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7485" windowHeight="4140"/>
  </bookViews>
  <sheets>
    <sheet name="汇总MHK" sheetId="2" r:id="rId1"/>
    <sheet name="汇总MZQ" sheetId="5" r:id="rId2"/>
    <sheet name="ANYDAY COM" sheetId="3" r:id="rId3"/>
    <sheet name="关联进仓" sheetId="9" r:id="rId4"/>
  </sheets>
  <definedNames>
    <definedName name="_xlnm._FilterDatabase" localSheetId="0" hidden="1">汇总MHK!$A$1:$V$3411</definedName>
    <definedName name="_xlnm._FilterDatabase" localSheetId="1" hidden="1">汇总MZQ!$A$1:$Y$1</definedName>
  </definedNames>
  <calcPr calcId="145621"/>
  <pivotCaches>
    <pivotCache cacheId="0" r:id="rId5"/>
  </pivotCaches>
</workbook>
</file>

<file path=xl/calcChain.xml><?xml version="1.0" encoding="utf-8"?>
<calcChain xmlns="http://schemas.openxmlformats.org/spreadsheetml/2006/main">
  <c r="P1181" i="2" l="1"/>
  <c r="P3331" i="2"/>
  <c r="P1182" i="2"/>
  <c r="P1183" i="2"/>
  <c r="P1184" i="2"/>
  <c r="P1456" i="2"/>
  <c r="P1457" i="2"/>
  <c r="P2414" i="2"/>
  <c r="P1455" i="2"/>
  <c r="P1454" i="2"/>
  <c r="P1452" i="2"/>
  <c r="P2941" i="2"/>
  <c r="P2871" i="2"/>
  <c r="P2937" i="2"/>
  <c r="P2938" i="2"/>
  <c r="P2939" i="2"/>
  <c r="P2940" i="2"/>
  <c r="P2623" i="2"/>
  <c r="P415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2558" i="2"/>
  <c r="P2559" i="2"/>
  <c r="P2560" i="2"/>
  <c r="P3172" i="2"/>
  <c r="P2561" i="2"/>
  <c r="P256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395" i="2"/>
  <c r="P807" i="2"/>
  <c r="P3186" i="2"/>
  <c r="P3396" i="2"/>
  <c r="P3397" i="2"/>
  <c r="P3398" i="2"/>
  <c r="P808" i="2"/>
  <c r="P809" i="2"/>
  <c r="P810" i="2"/>
  <c r="P2624" i="2"/>
  <c r="P2563" i="2"/>
  <c r="P2564" i="2"/>
  <c r="P2565" i="2"/>
  <c r="P2566" i="2"/>
  <c r="P811" i="2"/>
  <c r="P812" i="2"/>
  <c r="P3187" i="2"/>
  <c r="P3399" i="2"/>
  <c r="P3400" i="2"/>
  <c r="P3401" i="2"/>
  <c r="P813" i="2"/>
  <c r="P814" i="2"/>
  <c r="P815" i="2"/>
  <c r="P816" i="2"/>
  <c r="P2567" i="2"/>
  <c r="P2625" i="2"/>
  <c r="P817" i="2"/>
  <c r="P818" i="2"/>
  <c r="P3188" i="2"/>
  <c r="P3189" i="2"/>
  <c r="P3190" i="2"/>
  <c r="P819" i="2"/>
  <c r="P820" i="2"/>
  <c r="P2626" i="2"/>
  <c r="P2627" i="2"/>
  <c r="P821" i="2"/>
  <c r="P3402" i="2"/>
  <c r="P2628" i="2"/>
  <c r="P822" i="2"/>
  <c r="P823" i="2"/>
  <c r="P824" i="2"/>
  <c r="P825" i="2"/>
  <c r="P2629" i="2"/>
  <c r="P3403" i="2"/>
  <c r="P3404" i="2"/>
  <c r="P3405" i="2"/>
  <c r="P826" i="2"/>
  <c r="P3406" i="2"/>
  <c r="P2630" i="2"/>
  <c r="P2568" i="2"/>
  <c r="P827" i="2"/>
  <c r="P828" i="2"/>
  <c r="P829" i="2"/>
  <c r="P830" i="2"/>
  <c r="P831" i="2"/>
  <c r="P832" i="2"/>
  <c r="P2569" i="2"/>
  <c r="P2570" i="2"/>
  <c r="P833" i="2"/>
  <c r="P2571" i="2"/>
  <c r="P2572" i="2"/>
  <c r="P1165" i="2"/>
  <c r="P2573" i="2"/>
  <c r="P834" i="2"/>
  <c r="P835" i="2"/>
  <c r="P2574" i="2"/>
  <c r="P2575" i="2"/>
  <c r="P836" i="2"/>
  <c r="P837" i="2"/>
  <c r="P3282" i="2"/>
  <c r="P3283" i="2"/>
  <c r="P3284" i="2"/>
  <c r="P3285" i="2"/>
  <c r="P3286" i="2"/>
  <c r="P3287" i="2"/>
  <c r="P3288" i="2"/>
  <c r="P3289" i="2"/>
  <c r="P3290" i="2"/>
  <c r="P2415" i="2"/>
  <c r="P3291" i="2"/>
  <c r="P3292" i="2"/>
  <c r="P3293" i="2"/>
  <c r="P3294" i="2"/>
  <c r="P838" i="2"/>
  <c r="P3295" i="2"/>
  <c r="P3296" i="2"/>
  <c r="P3297" i="2"/>
  <c r="P3298" i="2"/>
  <c r="P3299" i="2"/>
  <c r="P2631" i="2"/>
  <c r="P2632" i="2"/>
  <c r="P2633" i="2"/>
  <c r="P3300" i="2"/>
  <c r="P839" i="2"/>
  <c r="P840" i="2"/>
  <c r="P3301" i="2"/>
  <c r="P3302" i="2"/>
  <c r="P3303" i="2"/>
  <c r="P3329" i="2"/>
  <c r="P3330" i="2"/>
  <c r="P3407" i="2"/>
  <c r="P3408" i="2"/>
  <c r="P3409" i="2"/>
  <c r="P3410" i="2"/>
  <c r="P3411" i="2"/>
  <c r="P3304" i="2"/>
  <c r="P3305" i="2"/>
  <c r="P2634" i="2"/>
  <c r="P3306" i="2"/>
  <c r="P3307" i="2"/>
  <c r="P3308" i="2"/>
  <c r="P3309" i="2"/>
  <c r="P1166" i="2"/>
  <c r="P3310" i="2"/>
  <c r="P1167" i="2"/>
  <c r="P1168" i="2"/>
  <c r="P1169" i="2"/>
  <c r="P1170" i="2"/>
  <c r="P1171" i="2"/>
  <c r="P1172" i="2"/>
  <c r="P1173" i="2"/>
  <c r="P3311" i="2"/>
  <c r="P1174" i="2"/>
  <c r="P1262" i="2"/>
  <c r="P2635" i="2"/>
  <c r="P2636" i="2"/>
  <c r="P1175" i="2"/>
  <c r="P3312" i="2"/>
  <c r="P3313" i="2"/>
  <c r="P2083" i="2"/>
  <c r="P2084" i="2"/>
  <c r="P1263" i="2"/>
  <c r="P1264" i="2"/>
  <c r="P1265" i="2"/>
  <c r="P372" i="2"/>
  <c r="P373" i="2"/>
  <c r="P374" i="2"/>
  <c r="P375" i="2"/>
  <c r="P376" i="2"/>
  <c r="P377" i="2"/>
  <c r="P416" i="2"/>
  <c r="P378" i="2"/>
  <c r="P379" i="2"/>
  <c r="P380" i="2"/>
  <c r="P381" i="2"/>
  <c r="P1266" i="2"/>
  <c r="P1267" i="2"/>
  <c r="P1268" i="2"/>
  <c r="P1269" i="2"/>
  <c r="P1880" i="2"/>
  <c r="P382" i="2"/>
  <c r="P1881" i="2"/>
  <c r="P2942" i="2"/>
  <c r="P2943" i="2"/>
  <c r="P1882" i="2"/>
  <c r="P1883" i="2"/>
  <c r="P383" i="2"/>
  <c r="P384" i="2"/>
  <c r="P385" i="2"/>
  <c r="P1884" i="2"/>
  <c r="P1270" i="2"/>
  <c r="P2944" i="2"/>
  <c r="P2945" i="2"/>
  <c r="P3191" i="2"/>
  <c r="P1271" i="2"/>
  <c r="P1272" i="2"/>
  <c r="P1273" i="2"/>
  <c r="P1274" i="2"/>
  <c r="P1885" i="2"/>
  <c r="P3212" i="2"/>
  <c r="P1886" i="2"/>
  <c r="P3314" i="2"/>
  <c r="P1887" i="2"/>
  <c r="P1888" i="2"/>
  <c r="P3315" i="2"/>
  <c r="P2755" i="2"/>
  <c r="P1275" i="2"/>
  <c r="P386" i="2"/>
  <c r="P387" i="2"/>
  <c r="P388" i="2"/>
  <c r="P389" i="2"/>
  <c r="P390" i="2"/>
  <c r="P847" i="2"/>
  <c r="P2679" i="2"/>
  <c r="P3316" i="2"/>
  <c r="P3317" i="2"/>
  <c r="P1670" i="2"/>
  <c r="P2416" i="2"/>
  <c r="P2475" i="2"/>
  <c r="P2476" i="2"/>
  <c r="P1671" i="2"/>
  <c r="P2637" i="2"/>
  <c r="P2638" i="2"/>
  <c r="P1889" i="2"/>
  <c r="P1890" i="2"/>
  <c r="P2085" i="2"/>
  <c r="P2086" i="2"/>
  <c r="P2680" i="2"/>
  <c r="P2087" i="2"/>
  <c r="P2088" i="2"/>
  <c r="P2089" i="2"/>
  <c r="P2090" i="2"/>
  <c r="P848" i="2"/>
  <c r="P849" i="2"/>
  <c r="P850" i="2"/>
  <c r="P2681" i="2"/>
  <c r="P2682" i="2"/>
  <c r="P2683" i="2"/>
  <c r="P2684" i="2"/>
  <c r="P1076" i="2"/>
  <c r="P1672" i="2"/>
  <c r="P1673" i="2"/>
  <c r="P2091" i="2"/>
  <c r="P2092" i="2"/>
  <c r="P1891" i="2"/>
  <c r="P1892" i="2"/>
  <c r="P1893" i="2"/>
  <c r="P1894" i="2"/>
  <c r="P1077" i="2"/>
  <c r="P1078" i="2"/>
  <c r="P1895" i="2"/>
  <c r="P1674" i="2"/>
  <c r="P2756" i="2"/>
  <c r="P2757" i="2"/>
  <c r="P1896" i="2"/>
  <c r="P1897" i="2"/>
  <c r="P1898" i="2"/>
  <c r="P2758" i="2"/>
  <c r="P1079" i="2"/>
  <c r="P2759" i="2"/>
  <c r="P851" i="2"/>
  <c r="P852" i="2"/>
  <c r="P853" i="2"/>
  <c r="P2760" i="2"/>
  <c r="P2761" i="2"/>
  <c r="P1080" i="2"/>
  <c r="P1081" i="2"/>
  <c r="P2762" i="2"/>
  <c r="P1675" i="2"/>
  <c r="P1676" i="2"/>
  <c r="P2685" i="2"/>
  <c r="P1677" i="2"/>
  <c r="P2763" i="2"/>
  <c r="P2764" i="2"/>
  <c r="P1458" i="2"/>
  <c r="P2686" i="2"/>
  <c r="P358" i="2"/>
  <c r="P359" i="2"/>
  <c r="P360" i="2"/>
  <c r="P361" i="2"/>
  <c r="P362" i="2"/>
  <c r="P363" i="2"/>
  <c r="P364" i="2"/>
  <c r="P1082" i="2"/>
  <c r="P1083" i="2"/>
  <c r="P1084" i="2"/>
  <c r="P1085" i="2"/>
  <c r="P1086" i="2"/>
  <c r="P365" i="2"/>
  <c r="P1087" i="2"/>
  <c r="P1088" i="2"/>
  <c r="P1089" i="2"/>
  <c r="P2765" i="2"/>
  <c r="P2766" i="2"/>
  <c r="P24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767" i="2"/>
  <c r="P2768" i="2"/>
  <c r="P366" i="2"/>
  <c r="P367" i="2"/>
  <c r="P1090" i="2"/>
  <c r="P1678" i="2"/>
  <c r="P417" i="2"/>
  <c r="P368" i="2"/>
  <c r="P231" i="2"/>
  <c r="P232" i="2"/>
  <c r="P233" i="2"/>
  <c r="P369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2317" i="2"/>
  <c r="P2318" i="2"/>
  <c r="P2319" i="2"/>
  <c r="P2320" i="2"/>
  <c r="P2321" i="2"/>
  <c r="P2322" i="2"/>
  <c r="P2323" i="2"/>
  <c r="P2324" i="2"/>
  <c r="P2325" i="2"/>
  <c r="P2326" i="2"/>
  <c r="P1091" i="2"/>
  <c r="P1679" i="2"/>
  <c r="P1680" i="2"/>
  <c r="P1681" i="2"/>
  <c r="P1682" i="2"/>
  <c r="P1683" i="2"/>
  <c r="P2093" i="2"/>
  <c r="P2094" i="2"/>
  <c r="P2095" i="2"/>
  <c r="P1092" i="2"/>
  <c r="P2769" i="2"/>
  <c r="P2770" i="2"/>
  <c r="P2771" i="2"/>
  <c r="P370" i="2"/>
  <c r="P1093" i="2"/>
  <c r="P1094" i="2"/>
  <c r="P1684" i="2"/>
  <c r="P1685" i="2"/>
  <c r="P2772" i="2"/>
  <c r="P2773" i="2"/>
  <c r="P1095" i="2"/>
  <c r="P1096" i="2"/>
  <c r="P1097" i="2"/>
  <c r="P391" i="2"/>
  <c r="P392" i="2"/>
  <c r="P393" i="2"/>
  <c r="P394" i="2"/>
  <c r="P395" i="2"/>
  <c r="P396" i="2"/>
  <c r="P324" i="2"/>
  <c r="P325" i="2"/>
  <c r="P326" i="2"/>
  <c r="P327" i="2"/>
  <c r="P328" i="2"/>
  <c r="P2774" i="2"/>
  <c r="P2775" i="2"/>
  <c r="P2776" i="2"/>
  <c r="P1686" i="2"/>
  <c r="P1687" i="2"/>
  <c r="P1688" i="2"/>
  <c r="P1689" i="2"/>
  <c r="P1690" i="2"/>
  <c r="P1691" i="2"/>
  <c r="P1098" i="2"/>
  <c r="P397" i="2"/>
  <c r="P2327" i="2"/>
  <c r="P398" i="2"/>
  <c r="P399" i="2"/>
  <c r="P400" i="2"/>
  <c r="P401" i="2"/>
  <c r="P402" i="2"/>
  <c r="P2328" i="2"/>
  <c r="P2329" i="2"/>
  <c r="P2330" i="2"/>
  <c r="P1459" i="2"/>
  <c r="P2777" i="2"/>
  <c r="P2778" i="2"/>
  <c r="P2779" i="2"/>
  <c r="P2780" i="2"/>
  <c r="P2781" i="2"/>
  <c r="P403" i="2"/>
  <c r="P404" i="2"/>
  <c r="P405" i="2"/>
  <c r="P406" i="2"/>
  <c r="P342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418" i="2"/>
  <c r="P1099" i="2"/>
  <c r="P1100" i="2"/>
  <c r="P343" i="2"/>
  <c r="P2346" i="2"/>
  <c r="P2347" i="2"/>
  <c r="P2348" i="2"/>
  <c r="P2349" i="2"/>
  <c r="P2350" i="2"/>
  <c r="P2351" i="2"/>
  <c r="P2352" i="2"/>
  <c r="P2353" i="2"/>
  <c r="P2354" i="2"/>
  <c r="P407" i="2"/>
  <c r="P2355" i="2"/>
  <c r="P2356" i="2"/>
  <c r="P2357" i="2"/>
  <c r="P2358" i="2"/>
  <c r="P2359" i="2"/>
  <c r="P2360" i="2"/>
  <c r="P2361" i="2"/>
  <c r="P408" i="2"/>
  <c r="P409" i="2"/>
  <c r="P854" i="2"/>
  <c r="P1101" i="2"/>
  <c r="P2362" i="2"/>
  <c r="P2363" i="2"/>
  <c r="P2364" i="2"/>
  <c r="P2365" i="2"/>
  <c r="P1102" i="2"/>
  <c r="P1103" i="2"/>
  <c r="P1104" i="2"/>
  <c r="P1105" i="2"/>
  <c r="P1106" i="2"/>
  <c r="P410" i="2"/>
  <c r="P411" i="2"/>
  <c r="P1107" i="2"/>
  <c r="P1108" i="2"/>
  <c r="P1109" i="2"/>
  <c r="P344" i="2"/>
  <c r="P1110" i="2"/>
  <c r="P1111" i="2"/>
  <c r="P1692" i="2"/>
  <c r="P1693" i="2"/>
  <c r="P419" i="2"/>
  <c r="P371" i="2"/>
  <c r="P2782" i="2"/>
  <c r="P1694" i="2"/>
  <c r="P1695" i="2"/>
  <c r="P1696" i="2"/>
  <c r="P1697" i="2"/>
  <c r="P1112" i="2"/>
  <c r="P1113" i="2"/>
  <c r="P2872" i="2"/>
  <c r="P1899" i="2"/>
  <c r="P1900" i="2"/>
  <c r="P1901" i="2"/>
  <c r="P1902" i="2"/>
  <c r="P1903" i="2"/>
  <c r="P1904" i="2"/>
  <c r="P1905" i="2"/>
  <c r="P345" i="2"/>
  <c r="P346" i="2"/>
  <c r="P1698" i="2"/>
  <c r="P1699" i="2"/>
  <c r="P1700" i="2"/>
  <c r="P1701" i="2"/>
  <c r="P1702" i="2"/>
  <c r="P1114" i="2"/>
  <c r="P1115" i="2"/>
  <c r="P347" i="2"/>
  <c r="P412" i="2"/>
  <c r="P413" i="2"/>
  <c r="P1703" i="2"/>
  <c r="P1116" i="2"/>
  <c r="P2783" i="2"/>
  <c r="P1460" i="2"/>
  <c r="P1461" i="2"/>
  <c r="P1117" i="2"/>
  <c r="P1704" i="2"/>
  <c r="P414" i="2"/>
  <c r="P2096" i="2"/>
  <c r="P2418" i="2"/>
  <c r="P1118" i="2"/>
  <c r="P348" i="2"/>
  <c r="P1462" i="2"/>
  <c r="P1463" i="2"/>
  <c r="P2784" i="2"/>
  <c r="P2419" i="2"/>
  <c r="P1119" i="2"/>
  <c r="P1120" i="2"/>
  <c r="P2420" i="2"/>
  <c r="P331" i="2"/>
  <c r="P332" i="2"/>
  <c r="P1464" i="2"/>
  <c r="P1465" i="2"/>
  <c r="P1466" i="2"/>
  <c r="P1467" i="2"/>
  <c r="P1468" i="2"/>
  <c r="P333" i="2"/>
  <c r="P334" i="2"/>
  <c r="P335" i="2"/>
  <c r="P1469" i="2"/>
  <c r="P1470" i="2"/>
  <c r="P1471" i="2"/>
  <c r="P349" i="2"/>
  <c r="P1705" i="2"/>
  <c r="P1706" i="2"/>
  <c r="P1707" i="2"/>
  <c r="P1708" i="2"/>
  <c r="P1709" i="2"/>
  <c r="P1710" i="2"/>
  <c r="P1711" i="2"/>
  <c r="P1712" i="2"/>
  <c r="P1713" i="2"/>
  <c r="P2478" i="2"/>
  <c r="P2479" i="2"/>
  <c r="P2480" i="2"/>
  <c r="P2481" i="2"/>
  <c r="P2097" i="2"/>
  <c r="P2873" i="2"/>
  <c r="P2874" i="2"/>
  <c r="P2875" i="2"/>
  <c r="P2876" i="2"/>
  <c r="P2877" i="2"/>
  <c r="P1472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336" i="2"/>
  <c r="P337" i="2"/>
  <c r="P338" i="2"/>
  <c r="P339" i="2"/>
  <c r="P340" i="2"/>
  <c r="P341" i="2"/>
  <c r="P2878" i="2"/>
  <c r="P1121" i="2"/>
  <c r="P1714" i="2"/>
  <c r="P1715" i="2"/>
  <c r="P1716" i="2"/>
  <c r="P1717" i="2"/>
  <c r="P1718" i="2"/>
  <c r="P1719" i="2"/>
  <c r="P1720" i="2"/>
  <c r="P1721" i="2"/>
  <c r="P2879" i="2"/>
  <c r="P1122" i="2"/>
  <c r="P1722" i="2"/>
  <c r="P2130" i="2"/>
  <c r="P1723" i="2"/>
  <c r="P1724" i="2"/>
  <c r="P2131" i="2"/>
  <c r="P1725" i="2"/>
  <c r="P1726" i="2"/>
  <c r="P1727" i="2"/>
  <c r="P350" i="2"/>
  <c r="P351" i="2"/>
  <c r="P352" i="2"/>
  <c r="P2132" i="2"/>
  <c r="P2133" i="2"/>
  <c r="P2134" i="2"/>
  <c r="P2135" i="2"/>
  <c r="P353" i="2"/>
  <c r="P354" i="2"/>
  <c r="P355" i="2"/>
  <c r="P1473" i="2"/>
  <c r="P1474" i="2"/>
  <c r="P2366" i="2"/>
  <c r="P1475" i="2"/>
  <c r="P1476" i="2"/>
  <c r="P1477" i="2"/>
  <c r="P2136" i="2"/>
  <c r="P2137" i="2"/>
  <c r="P2367" i="2"/>
  <c r="P2138" i="2"/>
  <c r="P2139" i="2"/>
  <c r="P2140" i="2"/>
  <c r="P2421" i="2"/>
  <c r="P2368" i="2"/>
  <c r="P2369" i="2"/>
  <c r="P2946" i="2"/>
  <c r="P1123" i="2"/>
  <c r="P1124" i="2"/>
  <c r="P1125" i="2"/>
  <c r="P2687" i="2"/>
  <c r="P2370" i="2"/>
  <c r="P1126" i="2"/>
  <c r="P2688" i="2"/>
  <c r="P2689" i="2"/>
  <c r="P2690" i="2"/>
  <c r="P2371" i="2"/>
  <c r="P1127" i="2"/>
  <c r="P3205" i="2"/>
  <c r="P2691" i="2"/>
  <c r="P2692" i="2"/>
  <c r="P3206" i="2"/>
  <c r="P3207" i="2"/>
  <c r="P3208" i="2"/>
  <c r="P1906" i="2"/>
  <c r="P356" i="2"/>
  <c r="P357" i="2"/>
  <c r="P2482" i="2"/>
  <c r="P2693" i="2"/>
  <c r="P2694" i="2"/>
  <c r="P1728" i="2"/>
  <c r="P1729" i="2"/>
  <c r="P1730" i="2"/>
  <c r="P1731" i="2"/>
  <c r="P1907" i="2"/>
  <c r="P1908" i="2"/>
  <c r="P1732" i="2"/>
  <c r="P1733" i="2"/>
  <c r="P329" i="2"/>
  <c r="P330" i="2"/>
  <c r="P2422" i="2"/>
  <c r="P2448" i="2"/>
  <c r="P2423" i="2"/>
  <c r="P1789" i="2"/>
  <c r="P1214" i="2"/>
  <c r="P1215" i="2"/>
  <c r="P1216" i="2"/>
  <c r="P1790" i="2"/>
  <c r="P1791" i="2"/>
  <c r="P1792" i="2"/>
  <c r="P1793" i="2"/>
  <c r="P1179" i="2"/>
  <c r="P1180" i="2"/>
  <c r="P1794" i="2"/>
  <c r="P1795" i="2"/>
  <c r="P2446" i="2"/>
  <c r="P1217" i="2"/>
  <c r="P1796" i="2"/>
  <c r="P1797" i="2"/>
  <c r="P2880" i="2"/>
  <c r="P1798" i="2"/>
  <c r="P1218" i="2"/>
  <c r="P1219" i="2"/>
  <c r="P1220" i="2"/>
  <c r="P1221" i="2"/>
  <c r="P1222" i="2"/>
  <c r="Q1181" i="2"/>
  <c r="Q3331" i="2"/>
  <c r="R3331" i="2" s="1"/>
  <c r="Q1182" i="2"/>
  <c r="Q1183" i="2"/>
  <c r="R1183" i="2" s="1"/>
  <c r="Q1184" i="2"/>
  <c r="Q1456" i="2"/>
  <c r="R1456" i="2" s="1"/>
  <c r="Q1457" i="2"/>
  <c r="Q2414" i="2"/>
  <c r="R2414" i="2" s="1"/>
  <c r="Q1455" i="2"/>
  <c r="Q1454" i="2"/>
  <c r="R1454" i="2" s="1"/>
  <c r="Q1452" i="2"/>
  <c r="Q2941" i="2"/>
  <c r="R2941" i="2" s="1"/>
  <c r="Q2871" i="2"/>
  <c r="Q2937" i="2"/>
  <c r="R2937" i="2" s="1"/>
  <c r="Q2938" i="2"/>
  <c r="Q2939" i="2"/>
  <c r="R2939" i="2" s="1"/>
  <c r="Q2940" i="2"/>
  <c r="Q2623" i="2"/>
  <c r="R2623" i="2" s="1"/>
  <c r="Q415" i="2"/>
  <c r="Q3122" i="2"/>
  <c r="R3122" i="2" s="1"/>
  <c r="Q3123" i="2"/>
  <c r="Q3124" i="2"/>
  <c r="R3124" i="2" s="1"/>
  <c r="Q3125" i="2"/>
  <c r="Q3126" i="2"/>
  <c r="R3126" i="2" s="1"/>
  <c r="Q3127" i="2"/>
  <c r="Q3128" i="2"/>
  <c r="R3128" i="2" s="1"/>
  <c r="Q3129" i="2"/>
  <c r="Q3130" i="2"/>
  <c r="R3130" i="2" s="1"/>
  <c r="Q3131" i="2"/>
  <c r="Q3132" i="2"/>
  <c r="R3132" i="2" s="1"/>
  <c r="Q3133" i="2"/>
  <c r="Q3134" i="2"/>
  <c r="R3134" i="2" s="1"/>
  <c r="Q3135" i="2"/>
  <c r="Q3136" i="2"/>
  <c r="R3136" i="2" s="1"/>
  <c r="Q3137" i="2"/>
  <c r="Q3138" i="2"/>
  <c r="R3138" i="2" s="1"/>
  <c r="Q3139" i="2"/>
  <c r="Q3140" i="2"/>
  <c r="R3140" i="2" s="1"/>
  <c r="Q3141" i="2"/>
  <c r="Q3142" i="2"/>
  <c r="R3142" i="2" s="1"/>
  <c r="Q3143" i="2"/>
  <c r="Q3144" i="2"/>
  <c r="R3144" i="2" s="1"/>
  <c r="Q3145" i="2"/>
  <c r="Q3146" i="2"/>
  <c r="R3146" i="2" s="1"/>
  <c r="Q3147" i="2"/>
  <c r="Q3148" i="2"/>
  <c r="R3148" i="2" s="1"/>
  <c r="Q3149" i="2"/>
  <c r="Q3150" i="2"/>
  <c r="R3150" i="2" s="1"/>
  <c r="Q3151" i="2"/>
  <c r="R3151" i="2" s="1"/>
  <c r="S3151" i="2" s="1"/>
  <c r="Q3152" i="2"/>
  <c r="R3152" i="2" s="1"/>
  <c r="Q3153" i="2"/>
  <c r="Q3154" i="2"/>
  <c r="R3154" i="2" s="1"/>
  <c r="Q3155" i="2"/>
  <c r="R3155" i="2" s="1"/>
  <c r="S3155" i="2" s="1"/>
  <c r="Q3156" i="2"/>
  <c r="R3156" i="2" s="1"/>
  <c r="Q3157" i="2"/>
  <c r="Q3158" i="2"/>
  <c r="R3158" i="2" s="1"/>
  <c r="Q3159" i="2"/>
  <c r="R3159" i="2" s="1"/>
  <c r="S3159" i="2" s="1"/>
  <c r="Q3160" i="2"/>
  <c r="R3160" i="2" s="1"/>
  <c r="Q3161" i="2"/>
  <c r="Q3162" i="2"/>
  <c r="R3162" i="2" s="1"/>
  <c r="Q3163" i="2"/>
  <c r="R3163" i="2" s="1"/>
  <c r="S3163" i="2" s="1"/>
  <c r="Q3164" i="2"/>
  <c r="R3164" i="2" s="1"/>
  <c r="Q3165" i="2"/>
  <c r="Q3166" i="2"/>
  <c r="R3166" i="2" s="1"/>
  <c r="Q3167" i="2"/>
  <c r="R3167" i="2" s="1"/>
  <c r="S3167" i="2" s="1"/>
  <c r="Q3168" i="2"/>
  <c r="R3168" i="2" s="1"/>
  <c r="Q3169" i="2"/>
  <c r="Q3170" i="2"/>
  <c r="R3170" i="2" s="1"/>
  <c r="Q3171" i="2"/>
  <c r="R3171" i="2" s="1"/>
  <c r="S3171" i="2" s="1"/>
  <c r="Q2558" i="2"/>
  <c r="R2558" i="2" s="1"/>
  <c r="Q2559" i="2"/>
  <c r="Q2560" i="2"/>
  <c r="R2560" i="2" s="1"/>
  <c r="Q3172" i="2"/>
  <c r="R3172" i="2" s="1"/>
  <c r="S3172" i="2" s="1"/>
  <c r="Q2561" i="2"/>
  <c r="R2561" i="2" s="1"/>
  <c r="Q2562" i="2"/>
  <c r="Q3173" i="2"/>
  <c r="R3173" i="2" s="1"/>
  <c r="Q3174" i="2"/>
  <c r="R3174" i="2" s="1"/>
  <c r="S3174" i="2" s="1"/>
  <c r="Q3175" i="2"/>
  <c r="R3175" i="2" s="1"/>
  <c r="Q3176" i="2"/>
  <c r="Q3177" i="2"/>
  <c r="R3177" i="2" s="1"/>
  <c r="Q3178" i="2"/>
  <c r="R3178" i="2" s="1"/>
  <c r="S3178" i="2" s="1"/>
  <c r="Q3179" i="2"/>
  <c r="R3179" i="2" s="1"/>
  <c r="Q3180" i="2"/>
  <c r="Q3181" i="2"/>
  <c r="R3181" i="2" s="1"/>
  <c r="Q3182" i="2"/>
  <c r="R3182" i="2" s="1"/>
  <c r="S3182" i="2" s="1"/>
  <c r="Q3183" i="2"/>
  <c r="R3183" i="2" s="1"/>
  <c r="Q3184" i="2"/>
  <c r="Q3185" i="2"/>
  <c r="R3185" i="2" s="1"/>
  <c r="Q3395" i="2"/>
  <c r="Q807" i="2"/>
  <c r="R807" i="2" s="1"/>
  <c r="Q3186" i="2"/>
  <c r="Q3396" i="2"/>
  <c r="R3396" i="2" s="1"/>
  <c r="Q3397" i="2"/>
  <c r="Q3398" i="2"/>
  <c r="R3398" i="2" s="1"/>
  <c r="Q808" i="2"/>
  <c r="Q809" i="2"/>
  <c r="R809" i="2" s="1"/>
  <c r="Q810" i="2"/>
  <c r="R810" i="2" s="1"/>
  <c r="S810" i="2" s="1"/>
  <c r="Q2624" i="2"/>
  <c r="R2624" i="2" s="1"/>
  <c r="Q2563" i="2"/>
  <c r="Q2564" i="2"/>
  <c r="R2564" i="2" s="1"/>
  <c r="Q2565" i="2"/>
  <c r="R2565" i="2" s="1"/>
  <c r="S2565" i="2" s="1"/>
  <c r="Q2566" i="2"/>
  <c r="R2566" i="2" s="1"/>
  <c r="Q811" i="2"/>
  <c r="Q812" i="2"/>
  <c r="R812" i="2" s="1"/>
  <c r="Q3187" i="2"/>
  <c r="R3187" i="2" s="1"/>
  <c r="S3187" i="2" s="1"/>
  <c r="Q3399" i="2"/>
  <c r="R3399" i="2" s="1"/>
  <c r="Q3400" i="2"/>
  <c r="Q3401" i="2"/>
  <c r="R3401" i="2" s="1"/>
  <c r="Q813" i="2"/>
  <c r="R813" i="2" s="1"/>
  <c r="S813" i="2" s="1"/>
  <c r="Q814" i="2"/>
  <c r="R814" i="2" s="1"/>
  <c r="Q815" i="2"/>
  <c r="Q816" i="2"/>
  <c r="R816" i="2" s="1"/>
  <c r="Q2567" i="2"/>
  <c r="R2567" i="2" s="1"/>
  <c r="S2567" i="2" s="1"/>
  <c r="Q2625" i="2"/>
  <c r="R2625" i="2" s="1"/>
  <c r="Q817" i="2"/>
  <c r="Q818" i="2"/>
  <c r="R818" i="2" s="1"/>
  <c r="Q3188" i="2"/>
  <c r="R3188" i="2" s="1"/>
  <c r="S3188" i="2" s="1"/>
  <c r="Q3189" i="2"/>
  <c r="R3189" i="2" s="1"/>
  <c r="Q3190" i="2"/>
  <c r="Q819" i="2"/>
  <c r="R819" i="2" s="1"/>
  <c r="Q820" i="2"/>
  <c r="R820" i="2" s="1"/>
  <c r="S820" i="2" s="1"/>
  <c r="Q2626" i="2"/>
  <c r="R2626" i="2" s="1"/>
  <c r="Q2627" i="2"/>
  <c r="Q821" i="2"/>
  <c r="R821" i="2" s="1"/>
  <c r="Q3402" i="2"/>
  <c r="Q2628" i="2"/>
  <c r="R2628" i="2" s="1"/>
  <c r="Q822" i="2"/>
  <c r="Q823" i="2"/>
  <c r="R823" i="2" s="1"/>
  <c r="Q824" i="2"/>
  <c r="R824" i="2" s="1"/>
  <c r="S824" i="2" s="1"/>
  <c r="Q825" i="2"/>
  <c r="R825" i="2" s="1"/>
  <c r="Q2629" i="2"/>
  <c r="Q3403" i="2"/>
  <c r="R3403" i="2" s="1"/>
  <c r="Q3404" i="2"/>
  <c r="Q3405" i="2"/>
  <c r="R3405" i="2" s="1"/>
  <c r="Q826" i="2"/>
  <c r="Q3406" i="2"/>
  <c r="R3406" i="2" s="1"/>
  <c r="Q2630" i="2"/>
  <c r="R2630" i="2" s="1"/>
  <c r="S2630" i="2" s="1"/>
  <c r="Q2568" i="2"/>
  <c r="R2568" i="2" s="1"/>
  <c r="Q827" i="2"/>
  <c r="Q828" i="2"/>
  <c r="R828" i="2" s="1"/>
  <c r="Q829" i="2"/>
  <c r="R829" i="2" s="1"/>
  <c r="S829" i="2" s="1"/>
  <c r="Q830" i="2"/>
  <c r="R830" i="2" s="1"/>
  <c r="Q831" i="2"/>
  <c r="Q832" i="2"/>
  <c r="R832" i="2" s="1"/>
  <c r="Q2569" i="2"/>
  <c r="R2569" i="2" s="1"/>
  <c r="S2569" i="2" s="1"/>
  <c r="Q2570" i="2"/>
  <c r="R2570" i="2" s="1"/>
  <c r="Q833" i="2"/>
  <c r="Q2571" i="2"/>
  <c r="R2571" i="2" s="1"/>
  <c r="Q2572" i="2"/>
  <c r="R2572" i="2" s="1"/>
  <c r="S2572" i="2" s="1"/>
  <c r="Q1165" i="2"/>
  <c r="R1165" i="2" s="1"/>
  <c r="Q2573" i="2"/>
  <c r="Q834" i="2"/>
  <c r="R834" i="2" s="1"/>
  <c r="Q835" i="2"/>
  <c r="R835" i="2" s="1"/>
  <c r="S835" i="2" s="1"/>
  <c r="Q2574" i="2"/>
  <c r="R2574" i="2" s="1"/>
  <c r="Q2575" i="2"/>
  <c r="Q836" i="2"/>
  <c r="R836" i="2" s="1"/>
  <c r="Q837" i="2"/>
  <c r="R837" i="2" s="1"/>
  <c r="S837" i="2" s="1"/>
  <c r="Q3282" i="2"/>
  <c r="R3282" i="2" s="1"/>
  <c r="Q3283" i="2"/>
  <c r="Q3284" i="2"/>
  <c r="R3284" i="2" s="1"/>
  <c r="Q3285" i="2"/>
  <c r="R3285" i="2" s="1"/>
  <c r="S3285" i="2" s="1"/>
  <c r="Q3286" i="2"/>
  <c r="R3286" i="2" s="1"/>
  <c r="Q3287" i="2"/>
  <c r="Q3288" i="2"/>
  <c r="R3288" i="2" s="1"/>
  <c r="Q3289" i="2"/>
  <c r="R3289" i="2" s="1"/>
  <c r="S3289" i="2" s="1"/>
  <c r="Q3290" i="2"/>
  <c r="R3290" i="2" s="1"/>
  <c r="Q2415" i="2"/>
  <c r="Q3291" i="2"/>
  <c r="R3291" i="2" s="1"/>
  <c r="Q3292" i="2"/>
  <c r="R3292" i="2" s="1"/>
  <c r="S3292" i="2" s="1"/>
  <c r="Q3293" i="2"/>
  <c r="R3293" i="2" s="1"/>
  <c r="Q3294" i="2"/>
  <c r="Q838" i="2"/>
  <c r="Q3295" i="2"/>
  <c r="Q3296" i="2"/>
  <c r="Q3297" i="2"/>
  <c r="Q3298" i="2"/>
  <c r="Q3299" i="2"/>
  <c r="Q2631" i="2"/>
  <c r="Q2632" i="2"/>
  <c r="Q2633" i="2"/>
  <c r="Q3300" i="2"/>
  <c r="Q839" i="2"/>
  <c r="Q840" i="2"/>
  <c r="Q3301" i="2"/>
  <c r="Q3302" i="2"/>
  <c r="Q3303" i="2"/>
  <c r="Q3329" i="2"/>
  <c r="Q3330" i="2"/>
  <c r="Q3407" i="2"/>
  <c r="Q3408" i="2"/>
  <c r="Q3409" i="2"/>
  <c r="Q3410" i="2"/>
  <c r="Q3411" i="2"/>
  <c r="Q3304" i="2"/>
  <c r="Q3305" i="2"/>
  <c r="Q2634" i="2"/>
  <c r="Q3306" i="2"/>
  <c r="Q3307" i="2"/>
  <c r="Q3308" i="2"/>
  <c r="Q3309" i="2"/>
  <c r="Q1166" i="2"/>
  <c r="Q3310" i="2"/>
  <c r="Q1167" i="2"/>
  <c r="Q1168" i="2"/>
  <c r="Q1169" i="2"/>
  <c r="Q1170" i="2"/>
  <c r="Q1171" i="2"/>
  <c r="Q1172" i="2"/>
  <c r="Q1173" i="2"/>
  <c r="Q3311" i="2"/>
  <c r="Q1174" i="2"/>
  <c r="Q1262" i="2"/>
  <c r="Q2635" i="2"/>
  <c r="Q2636" i="2"/>
  <c r="Q1175" i="2"/>
  <c r="Q3312" i="2"/>
  <c r="Q3313" i="2"/>
  <c r="Q2083" i="2"/>
  <c r="Q2084" i="2"/>
  <c r="Q1263" i="2"/>
  <c r="Q1264" i="2"/>
  <c r="Q1265" i="2"/>
  <c r="Q372" i="2"/>
  <c r="Q373" i="2"/>
  <c r="Q374" i="2"/>
  <c r="Q375" i="2"/>
  <c r="Q376" i="2"/>
  <c r="Q377" i="2"/>
  <c r="Q416" i="2"/>
  <c r="Q378" i="2"/>
  <c r="Q379" i="2"/>
  <c r="Q380" i="2"/>
  <c r="Q381" i="2"/>
  <c r="Q1266" i="2"/>
  <c r="Q1267" i="2"/>
  <c r="Q1268" i="2"/>
  <c r="Q1269" i="2"/>
  <c r="Q1880" i="2"/>
  <c r="Q382" i="2"/>
  <c r="Q1881" i="2"/>
  <c r="Q2942" i="2"/>
  <c r="Q2943" i="2"/>
  <c r="Q1882" i="2"/>
  <c r="Q1883" i="2"/>
  <c r="Q383" i="2"/>
  <c r="Q384" i="2"/>
  <c r="Q385" i="2"/>
  <c r="Q1884" i="2"/>
  <c r="Q1270" i="2"/>
  <c r="Q2944" i="2"/>
  <c r="Q2945" i="2"/>
  <c r="Q3191" i="2"/>
  <c r="Q1271" i="2"/>
  <c r="Q1272" i="2"/>
  <c r="Q1273" i="2"/>
  <c r="Q1274" i="2"/>
  <c r="Q1885" i="2"/>
  <c r="Q3212" i="2"/>
  <c r="Q1886" i="2"/>
  <c r="Q3314" i="2"/>
  <c r="Q1887" i="2"/>
  <c r="Q1888" i="2"/>
  <c r="Q3315" i="2"/>
  <c r="Q2755" i="2"/>
  <c r="Q1275" i="2"/>
  <c r="Q386" i="2"/>
  <c r="Q387" i="2"/>
  <c r="Q388" i="2"/>
  <c r="Q389" i="2"/>
  <c r="Q390" i="2"/>
  <c r="Q847" i="2"/>
  <c r="Q2679" i="2"/>
  <c r="Q3316" i="2"/>
  <c r="Q3317" i="2"/>
  <c r="Q1670" i="2"/>
  <c r="Q2416" i="2"/>
  <c r="Q2475" i="2"/>
  <c r="Q2476" i="2"/>
  <c r="Q1671" i="2"/>
  <c r="Q2637" i="2"/>
  <c r="Q2638" i="2"/>
  <c r="Q1889" i="2"/>
  <c r="Q1890" i="2"/>
  <c r="Q2085" i="2"/>
  <c r="Q2086" i="2"/>
  <c r="Q2680" i="2"/>
  <c r="Q2087" i="2"/>
  <c r="Q2088" i="2"/>
  <c r="Q2089" i="2"/>
  <c r="Q2090" i="2"/>
  <c r="Q848" i="2"/>
  <c r="Q849" i="2"/>
  <c r="Q850" i="2"/>
  <c r="Q2681" i="2"/>
  <c r="Q2682" i="2"/>
  <c r="Q2683" i="2"/>
  <c r="Q2684" i="2"/>
  <c r="Q1076" i="2"/>
  <c r="Q1672" i="2"/>
  <c r="Q1673" i="2"/>
  <c r="Q2091" i="2"/>
  <c r="Q2092" i="2"/>
  <c r="Q1891" i="2"/>
  <c r="Q1892" i="2"/>
  <c r="Q1893" i="2"/>
  <c r="Q1894" i="2"/>
  <c r="Q1077" i="2"/>
  <c r="Q1078" i="2"/>
  <c r="Q1895" i="2"/>
  <c r="Q1674" i="2"/>
  <c r="Q2756" i="2"/>
  <c r="Q2757" i="2"/>
  <c r="Q1896" i="2"/>
  <c r="Q1897" i="2"/>
  <c r="Q1898" i="2"/>
  <c r="Q2758" i="2"/>
  <c r="Q1079" i="2"/>
  <c r="Q2759" i="2"/>
  <c r="Q851" i="2"/>
  <c r="Q852" i="2"/>
  <c r="Q853" i="2"/>
  <c r="Q2760" i="2"/>
  <c r="Q2761" i="2"/>
  <c r="Q1080" i="2"/>
  <c r="Q1081" i="2"/>
  <c r="Q2762" i="2"/>
  <c r="Q1675" i="2"/>
  <c r="Q1676" i="2"/>
  <c r="Q2685" i="2"/>
  <c r="Q1677" i="2"/>
  <c r="Q2763" i="2"/>
  <c r="Q2764" i="2"/>
  <c r="Q1458" i="2"/>
  <c r="Q2686" i="2"/>
  <c r="Q358" i="2"/>
  <c r="Q359" i="2"/>
  <c r="Q360" i="2"/>
  <c r="Q361" i="2"/>
  <c r="Q362" i="2"/>
  <c r="Q363" i="2"/>
  <c r="Q364" i="2"/>
  <c r="Q1082" i="2"/>
  <c r="Q1083" i="2"/>
  <c r="Q1084" i="2"/>
  <c r="Q1085" i="2"/>
  <c r="Q1086" i="2"/>
  <c r="Q365" i="2"/>
  <c r="Q1087" i="2"/>
  <c r="Q1088" i="2"/>
  <c r="Q1089" i="2"/>
  <c r="Q2765" i="2"/>
  <c r="Q2766" i="2"/>
  <c r="Q24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767" i="2"/>
  <c r="Q2768" i="2"/>
  <c r="Q366" i="2"/>
  <c r="Q367" i="2"/>
  <c r="Q1090" i="2"/>
  <c r="Q1678" i="2"/>
  <c r="Q417" i="2"/>
  <c r="Q368" i="2"/>
  <c r="Q231" i="2"/>
  <c r="Q232" i="2"/>
  <c r="Q233" i="2"/>
  <c r="Q369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2317" i="2"/>
  <c r="Q2318" i="2"/>
  <c r="Q2319" i="2"/>
  <c r="Q2320" i="2"/>
  <c r="Q2321" i="2"/>
  <c r="Q2322" i="2"/>
  <c r="Q2323" i="2"/>
  <c r="Q2324" i="2"/>
  <c r="Q2325" i="2"/>
  <c r="Q2326" i="2"/>
  <c r="Q1091" i="2"/>
  <c r="Q1679" i="2"/>
  <c r="Q1680" i="2"/>
  <c r="Q1681" i="2"/>
  <c r="Q1682" i="2"/>
  <c r="Q1683" i="2"/>
  <c r="Q2093" i="2"/>
  <c r="Q2094" i="2"/>
  <c r="Q2095" i="2"/>
  <c r="Q1092" i="2"/>
  <c r="Q2769" i="2"/>
  <c r="Q2770" i="2"/>
  <c r="Q2771" i="2"/>
  <c r="Q370" i="2"/>
  <c r="Q1093" i="2"/>
  <c r="Q1094" i="2"/>
  <c r="Q1684" i="2"/>
  <c r="Q1685" i="2"/>
  <c r="Q2772" i="2"/>
  <c r="Q2773" i="2"/>
  <c r="Q1095" i="2"/>
  <c r="Q1096" i="2"/>
  <c r="Q1097" i="2"/>
  <c r="Q391" i="2"/>
  <c r="Q392" i="2"/>
  <c r="Q393" i="2"/>
  <c r="Q394" i="2"/>
  <c r="Q395" i="2"/>
  <c r="Q396" i="2"/>
  <c r="Q324" i="2"/>
  <c r="Q325" i="2"/>
  <c r="Q326" i="2"/>
  <c r="Q327" i="2"/>
  <c r="Q328" i="2"/>
  <c r="Q2774" i="2"/>
  <c r="Q2775" i="2"/>
  <c r="Q2776" i="2"/>
  <c r="Q1686" i="2"/>
  <c r="Q1687" i="2"/>
  <c r="Q1688" i="2"/>
  <c r="Q1689" i="2"/>
  <c r="Q1690" i="2"/>
  <c r="Q1691" i="2"/>
  <c r="Q1098" i="2"/>
  <c r="Q397" i="2"/>
  <c r="Q2327" i="2"/>
  <c r="Q398" i="2"/>
  <c r="Q399" i="2"/>
  <c r="Q400" i="2"/>
  <c r="Q401" i="2"/>
  <c r="Q402" i="2"/>
  <c r="Q2328" i="2"/>
  <c r="Q2329" i="2"/>
  <c r="Q2330" i="2"/>
  <c r="Q1459" i="2"/>
  <c r="Q2777" i="2"/>
  <c r="Q2778" i="2"/>
  <c r="Q2779" i="2"/>
  <c r="Q2780" i="2"/>
  <c r="Q2781" i="2"/>
  <c r="Q403" i="2"/>
  <c r="Q404" i="2"/>
  <c r="Q405" i="2"/>
  <c r="Q406" i="2"/>
  <c r="Q342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418" i="2"/>
  <c r="Q1099" i="2"/>
  <c r="Q1100" i="2"/>
  <c r="Q343" i="2"/>
  <c r="Q2346" i="2"/>
  <c r="Q2347" i="2"/>
  <c r="Q2348" i="2"/>
  <c r="Q2349" i="2"/>
  <c r="Q2350" i="2"/>
  <c r="Q2351" i="2"/>
  <c r="Q2352" i="2"/>
  <c r="Q2353" i="2"/>
  <c r="Q2354" i="2"/>
  <c r="Q407" i="2"/>
  <c r="Q2355" i="2"/>
  <c r="Q2356" i="2"/>
  <c r="Q2357" i="2"/>
  <c r="Q2358" i="2"/>
  <c r="Q2359" i="2"/>
  <c r="Q2360" i="2"/>
  <c r="Q2361" i="2"/>
  <c r="Q408" i="2"/>
  <c r="Q409" i="2"/>
  <c r="Q854" i="2"/>
  <c r="Q1101" i="2"/>
  <c r="Q2362" i="2"/>
  <c r="Q2363" i="2"/>
  <c r="Q2364" i="2"/>
  <c r="Q2365" i="2"/>
  <c r="Q1102" i="2"/>
  <c r="Q1103" i="2"/>
  <c r="Q1104" i="2"/>
  <c r="Q1105" i="2"/>
  <c r="Q1106" i="2"/>
  <c r="Q410" i="2"/>
  <c r="Q411" i="2"/>
  <c r="Q1107" i="2"/>
  <c r="Q1108" i="2"/>
  <c r="Q1109" i="2"/>
  <c r="Q344" i="2"/>
  <c r="Q1110" i="2"/>
  <c r="Q1111" i="2"/>
  <c r="Q1692" i="2"/>
  <c r="Q1693" i="2"/>
  <c r="Q419" i="2"/>
  <c r="Q371" i="2"/>
  <c r="Q2782" i="2"/>
  <c r="Q1694" i="2"/>
  <c r="Q1695" i="2"/>
  <c r="Q1696" i="2"/>
  <c r="Q1697" i="2"/>
  <c r="Q1112" i="2"/>
  <c r="Q1113" i="2"/>
  <c r="Q2872" i="2"/>
  <c r="Q1899" i="2"/>
  <c r="Q1900" i="2"/>
  <c r="Q1901" i="2"/>
  <c r="Q1902" i="2"/>
  <c r="Q1903" i="2"/>
  <c r="Q1904" i="2"/>
  <c r="Q1905" i="2"/>
  <c r="Q345" i="2"/>
  <c r="Q346" i="2"/>
  <c r="Q1698" i="2"/>
  <c r="Q1699" i="2"/>
  <c r="Q1700" i="2"/>
  <c r="Q1701" i="2"/>
  <c r="Q1702" i="2"/>
  <c r="Q1114" i="2"/>
  <c r="Q1115" i="2"/>
  <c r="Q347" i="2"/>
  <c r="Q412" i="2"/>
  <c r="Q413" i="2"/>
  <c r="Q1703" i="2"/>
  <c r="Q1116" i="2"/>
  <c r="Q2783" i="2"/>
  <c r="Q1460" i="2"/>
  <c r="Q1461" i="2"/>
  <c r="Q1117" i="2"/>
  <c r="Q1704" i="2"/>
  <c r="Q414" i="2"/>
  <c r="Q2096" i="2"/>
  <c r="Q2418" i="2"/>
  <c r="Q1118" i="2"/>
  <c r="Q348" i="2"/>
  <c r="Q1462" i="2"/>
  <c r="Q1463" i="2"/>
  <c r="Q2784" i="2"/>
  <c r="Q2419" i="2"/>
  <c r="Q1119" i="2"/>
  <c r="Q1120" i="2"/>
  <c r="Q2420" i="2"/>
  <c r="Q331" i="2"/>
  <c r="Q332" i="2"/>
  <c r="Q1464" i="2"/>
  <c r="Q1465" i="2"/>
  <c r="Q1466" i="2"/>
  <c r="Q1467" i="2"/>
  <c r="Q1468" i="2"/>
  <c r="Q333" i="2"/>
  <c r="Q334" i="2"/>
  <c r="Q335" i="2"/>
  <c r="Q1469" i="2"/>
  <c r="Q1470" i="2"/>
  <c r="Q1471" i="2"/>
  <c r="Q349" i="2"/>
  <c r="Q1705" i="2"/>
  <c r="Q1706" i="2"/>
  <c r="Q1707" i="2"/>
  <c r="Q1708" i="2"/>
  <c r="Q1709" i="2"/>
  <c r="Q1710" i="2"/>
  <c r="Q1711" i="2"/>
  <c r="Q1712" i="2"/>
  <c r="Q1713" i="2"/>
  <c r="Q2478" i="2"/>
  <c r="Q2479" i="2"/>
  <c r="Q2480" i="2"/>
  <c r="Q2481" i="2"/>
  <c r="Q2097" i="2"/>
  <c r="Q2873" i="2"/>
  <c r="Q2874" i="2"/>
  <c r="Q2875" i="2"/>
  <c r="Q2876" i="2"/>
  <c r="Q2877" i="2"/>
  <c r="Q1472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336" i="2"/>
  <c r="Q337" i="2"/>
  <c r="Q338" i="2"/>
  <c r="Q339" i="2"/>
  <c r="Q340" i="2"/>
  <c r="Q341" i="2"/>
  <c r="Q2878" i="2"/>
  <c r="Q1121" i="2"/>
  <c r="Q1714" i="2"/>
  <c r="Q1715" i="2"/>
  <c r="Q1716" i="2"/>
  <c r="Q1717" i="2"/>
  <c r="Q1718" i="2"/>
  <c r="Q1719" i="2"/>
  <c r="Q1720" i="2"/>
  <c r="Q1721" i="2"/>
  <c r="Q2879" i="2"/>
  <c r="Q1122" i="2"/>
  <c r="Q1722" i="2"/>
  <c r="Q2130" i="2"/>
  <c r="Q1723" i="2"/>
  <c r="Q1724" i="2"/>
  <c r="Q2131" i="2"/>
  <c r="Q1725" i="2"/>
  <c r="Q1726" i="2"/>
  <c r="Q1727" i="2"/>
  <c r="Q350" i="2"/>
  <c r="Q351" i="2"/>
  <c r="Q352" i="2"/>
  <c r="Q2132" i="2"/>
  <c r="Q2133" i="2"/>
  <c r="Q2134" i="2"/>
  <c r="Q2135" i="2"/>
  <c r="Q353" i="2"/>
  <c r="Q354" i="2"/>
  <c r="Q355" i="2"/>
  <c r="Q1473" i="2"/>
  <c r="Q1474" i="2"/>
  <c r="Q2366" i="2"/>
  <c r="Q1475" i="2"/>
  <c r="Q1476" i="2"/>
  <c r="Q1477" i="2"/>
  <c r="Q2136" i="2"/>
  <c r="Q2137" i="2"/>
  <c r="Q2367" i="2"/>
  <c r="Q2138" i="2"/>
  <c r="Q2139" i="2"/>
  <c r="Q2140" i="2"/>
  <c r="Q2421" i="2"/>
  <c r="Q2368" i="2"/>
  <c r="Q2369" i="2"/>
  <c r="Q2946" i="2"/>
  <c r="Q1123" i="2"/>
  <c r="Q1124" i="2"/>
  <c r="Q1125" i="2"/>
  <c r="Q2687" i="2"/>
  <c r="Q2370" i="2"/>
  <c r="Q1126" i="2"/>
  <c r="Q2688" i="2"/>
  <c r="Q2689" i="2"/>
  <c r="Q2690" i="2"/>
  <c r="Q2371" i="2"/>
  <c r="Q1127" i="2"/>
  <c r="Q3205" i="2"/>
  <c r="Q2691" i="2"/>
  <c r="Q2692" i="2"/>
  <c r="Q3206" i="2"/>
  <c r="Q3207" i="2"/>
  <c r="Q3208" i="2"/>
  <c r="Q1906" i="2"/>
  <c r="Q356" i="2"/>
  <c r="Q357" i="2"/>
  <c r="Q2482" i="2"/>
  <c r="Q2693" i="2"/>
  <c r="Q2694" i="2"/>
  <c r="Q1728" i="2"/>
  <c r="Q1729" i="2"/>
  <c r="Q1730" i="2"/>
  <c r="Q1731" i="2"/>
  <c r="Q1907" i="2"/>
  <c r="Q1908" i="2"/>
  <c r="Q1732" i="2"/>
  <c r="Q1733" i="2"/>
  <c r="Q329" i="2"/>
  <c r="Q330" i="2"/>
  <c r="Q2422" i="2"/>
  <c r="Q2448" i="2"/>
  <c r="Q2423" i="2"/>
  <c r="Q1789" i="2"/>
  <c r="Q1214" i="2"/>
  <c r="Q1215" i="2"/>
  <c r="Q1216" i="2"/>
  <c r="Q1790" i="2"/>
  <c r="Q1791" i="2"/>
  <c r="Q1792" i="2"/>
  <c r="Q1793" i="2"/>
  <c r="Q1179" i="2"/>
  <c r="Q1180" i="2"/>
  <c r="Q1794" i="2"/>
  <c r="Q1795" i="2"/>
  <c r="Q2446" i="2"/>
  <c r="Q1217" i="2"/>
  <c r="Q1796" i="2"/>
  <c r="Q1797" i="2"/>
  <c r="Q2880" i="2"/>
  <c r="Q1798" i="2"/>
  <c r="Q1218" i="2"/>
  <c r="Q1219" i="2"/>
  <c r="Q1220" i="2"/>
  <c r="Q1221" i="2"/>
  <c r="Q1222" i="2"/>
  <c r="R1181" i="2"/>
  <c r="R1182" i="2"/>
  <c r="R1184" i="2"/>
  <c r="R1457" i="2"/>
  <c r="R1455" i="2"/>
  <c r="R1452" i="2"/>
  <c r="R2871" i="2"/>
  <c r="R2938" i="2"/>
  <c r="R2940" i="2"/>
  <c r="R415" i="2"/>
  <c r="R3123" i="2"/>
  <c r="R3125" i="2"/>
  <c r="R3127" i="2"/>
  <c r="R3129" i="2"/>
  <c r="R3131" i="2"/>
  <c r="R3133" i="2"/>
  <c r="R3135" i="2"/>
  <c r="R3137" i="2"/>
  <c r="R3139" i="2"/>
  <c r="R3141" i="2"/>
  <c r="R3143" i="2"/>
  <c r="R3145" i="2"/>
  <c r="R3147" i="2"/>
  <c r="R3149" i="2"/>
  <c r="R3153" i="2"/>
  <c r="R3157" i="2"/>
  <c r="R3161" i="2"/>
  <c r="R3165" i="2"/>
  <c r="R3169" i="2"/>
  <c r="R2559" i="2"/>
  <c r="R2562" i="2"/>
  <c r="R3176" i="2"/>
  <c r="R3180" i="2"/>
  <c r="R3184" i="2"/>
  <c r="R3395" i="2"/>
  <c r="R3186" i="2"/>
  <c r="R3397" i="2"/>
  <c r="R808" i="2"/>
  <c r="R2563" i="2"/>
  <c r="R811" i="2"/>
  <c r="R3400" i="2"/>
  <c r="R815" i="2"/>
  <c r="R817" i="2"/>
  <c r="R3190" i="2"/>
  <c r="R2627" i="2"/>
  <c r="R3402" i="2"/>
  <c r="R822" i="2"/>
  <c r="R2629" i="2"/>
  <c r="R3404" i="2"/>
  <c r="R826" i="2"/>
  <c r="R827" i="2"/>
  <c r="R831" i="2"/>
  <c r="R833" i="2"/>
  <c r="R2573" i="2"/>
  <c r="R2575" i="2"/>
  <c r="R3283" i="2"/>
  <c r="R3287" i="2"/>
  <c r="R2415" i="2"/>
  <c r="R3294" i="2"/>
  <c r="R838" i="2"/>
  <c r="S838" i="2" s="1"/>
  <c r="R3295" i="2"/>
  <c r="R3296" i="2"/>
  <c r="S3296" i="2" s="1"/>
  <c r="R3297" i="2"/>
  <c r="R3298" i="2"/>
  <c r="S3298" i="2" s="1"/>
  <c r="R3299" i="2"/>
  <c r="R2631" i="2"/>
  <c r="S2631" i="2" s="1"/>
  <c r="R2632" i="2"/>
  <c r="R2633" i="2"/>
  <c r="S2633" i="2" s="1"/>
  <c r="R3300" i="2"/>
  <c r="R839" i="2"/>
  <c r="S839" i="2" s="1"/>
  <c r="R840" i="2"/>
  <c r="R3301" i="2"/>
  <c r="S3301" i="2" s="1"/>
  <c r="R3302" i="2"/>
  <c r="R3303" i="2"/>
  <c r="S3303" i="2" s="1"/>
  <c r="R3329" i="2"/>
  <c r="R3330" i="2"/>
  <c r="S3330" i="2" s="1"/>
  <c r="R3407" i="2"/>
  <c r="R3408" i="2"/>
  <c r="S3408" i="2" s="1"/>
  <c r="R3409" i="2"/>
  <c r="R3410" i="2"/>
  <c r="S3410" i="2" s="1"/>
  <c r="R3411" i="2"/>
  <c r="R3304" i="2"/>
  <c r="S3304" i="2" s="1"/>
  <c r="R3305" i="2"/>
  <c r="R2634" i="2"/>
  <c r="S2634" i="2" s="1"/>
  <c r="R3306" i="2"/>
  <c r="R3307" i="2"/>
  <c r="S3307" i="2" s="1"/>
  <c r="R3308" i="2"/>
  <c r="R3309" i="2"/>
  <c r="S3309" i="2" s="1"/>
  <c r="R1166" i="2"/>
  <c r="R3310" i="2"/>
  <c r="S3310" i="2" s="1"/>
  <c r="R1167" i="2"/>
  <c r="R1168" i="2"/>
  <c r="S1168" i="2" s="1"/>
  <c r="R1169" i="2"/>
  <c r="R1170" i="2"/>
  <c r="S1170" i="2" s="1"/>
  <c r="R1171" i="2"/>
  <c r="R1172" i="2"/>
  <c r="S1172" i="2" s="1"/>
  <c r="R1173" i="2"/>
  <c r="R3311" i="2"/>
  <c r="S3311" i="2" s="1"/>
  <c r="R1174" i="2"/>
  <c r="R1262" i="2"/>
  <c r="S1262" i="2" s="1"/>
  <c r="R2635" i="2"/>
  <c r="R2636" i="2"/>
  <c r="S2636" i="2" s="1"/>
  <c r="R1175" i="2"/>
  <c r="R3312" i="2"/>
  <c r="S3312" i="2" s="1"/>
  <c r="R3313" i="2"/>
  <c r="R2083" i="2"/>
  <c r="S2083" i="2" s="1"/>
  <c r="R2084" i="2"/>
  <c r="R1263" i="2"/>
  <c r="S1263" i="2" s="1"/>
  <c r="R1264" i="2"/>
  <c r="R1265" i="2"/>
  <c r="S1265" i="2" s="1"/>
  <c r="R372" i="2"/>
  <c r="R373" i="2"/>
  <c r="S373" i="2" s="1"/>
  <c r="R374" i="2"/>
  <c r="R375" i="2"/>
  <c r="S375" i="2" s="1"/>
  <c r="R376" i="2"/>
  <c r="R377" i="2"/>
  <c r="S377" i="2" s="1"/>
  <c r="R416" i="2"/>
  <c r="R378" i="2"/>
  <c r="S378" i="2" s="1"/>
  <c r="R379" i="2"/>
  <c r="R380" i="2"/>
  <c r="S380" i="2" s="1"/>
  <c r="R381" i="2"/>
  <c r="R1266" i="2"/>
  <c r="S1266" i="2" s="1"/>
  <c r="R1267" i="2"/>
  <c r="R1268" i="2"/>
  <c r="S1268" i="2" s="1"/>
  <c r="R1269" i="2"/>
  <c r="R1880" i="2"/>
  <c r="S1880" i="2" s="1"/>
  <c r="R382" i="2"/>
  <c r="R1881" i="2"/>
  <c r="S1881" i="2" s="1"/>
  <c r="R2942" i="2"/>
  <c r="R2943" i="2"/>
  <c r="S2943" i="2" s="1"/>
  <c r="R1882" i="2"/>
  <c r="R1883" i="2"/>
  <c r="S1883" i="2" s="1"/>
  <c r="R383" i="2"/>
  <c r="R384" i="2"/>
  <c r="S384" i="2" s="1"/>
  <c r="R385" i="2"/>
  <c r="R1884" i="2"/>
  <c r="S1884" i="2" s="1"/>
  <c r="R1270" i="2"/>
  <c r="R2944" i="2"/>
  <c r="S2944" i="2" s="1"/>
  <c r="R2945" i="2"/>
  <c r="R3191" i="2"/>
  <c r="S3191" i="2" s="1"/>
  <c r="R1271" i="2"/>
  <c r="R1272" i="2"/>
  <c r="S1272" i="2" s="1"/>
  <c r="R1273" i="2"/>
  <c r="R1274" i="2"/>
  <c r="S1274" i="2" s="1"/>
  <c r="R1885" i="2"/>
  <c r="R3212" i="2"/>
  <c r="S3212" i="2" s="1"/>
  <c r="R1886" i="2"/>
  <c r="R3314" i="2"/>
  <c r="S3314" i="2" s="1"/>
  <c r="R1887" i="2"/>
  <c r="R1888" i="2"/>
  <c r="S1888" i="2" s="1"/>
  <c r="R3315" i="2"/>
  <c r="R2755" i="2"/>
  <c r="S2755" i="2" s="1"/>
  <c r="R1275" i="2"/>
  <c r="R386" i="2"/>
  <c r="S386" i="2" s="1"/>
  <c r="R387" i="2"/>
  <c r="R388" i="2"/>
  <c r="S388" i="2" s="1"/>
  <c r="R389" i="2"/>
  <c r="R390" i="2"/>
  <c r="S390" i="2" s="1"/>
  <c r="R847" i="2"/>
  <c r="R2679" i="2"/>
  <c r="S2679" i="2" s="1"/>
  <c r="R3316" i="2"/>
  <c r="R3317" i="2"/>
  <c r="S3317" i="2" s="1"/>
  <c r="R1670" i="2"/>
  <c r="R2416" i="2"/>
  <c r="S2416" i="2" s="1"/>
  <c r="R2475" i="2"/>
  <c r="R2476" i="2"/>
  <c r="S2476" i="2" s="1"/>
  <c r="R1671" i="2"/>
  <c r="R2637" i="2"/>
  <c r="S2637" i="2" s="1"/>
  <c r="R2638" i="2"/>
  <c r="R1889" i="2"/>
  <c r="S1889" i="2" s="1"/>
  <c r="R1890" i="2"/>
  <c r="R2085" i="2"/>
  <c r="S2085" i="2" s="1"/>
  <c r="R2086" i="2"/>
  <c r="R2680" i="2"/>
  <c r="S2680" i="2" s="1"/>
  <c r="R2087" i="2"/>
  <c r="R2088" i="2"/>
  <c r="S2088" i="2" s="1"/>
  <c r="R2089" i="2"/>
  <c r="R2090" i="2"/>
  <c r="S2090" i="2" s="1"/>
  <c r="R848" i="2"/>
  <c r="R849" i="2"/>
  <c r="S849" i="2" s="1"/>
  <c r="R850" i="2"/>
  <c r="R2681" i="2"/>
  <c r="S2681" i="2" s="1"/>
  <c r="R2682" i="2"/>
  <c r="R2683" i="2"/>
  <c r="S2683" i="2" s="1"/>
  <c r="R2684" i="2"/>
  <c r="R1076" i="2"/>
  <c r="S1076" i="2" s="1"/>
  <c r="R1672" i="2"/>
  <c r="R1673" i="2"/>
  <c r="S1673" i="2" s="1"/>
  <c r="R2091" i="2"/>
  <c r="R2092" i="2"/>
  <c r="S2092" i="2" s="1"/>
  <c r="R1891" i="2"/>
  <c r="R1892" i="2"/>
  <c r="S1892" i="2" s="1"/>
  <c r="R1893" i="2"/>
  <c r="R1894" i="2"/>
  <c r="S1894" i="2" s="1"/>
  <c r="R1077" i="2"/>
  <c r="R1078" i="2"/>
  <c r="S1078" i="2" s="1"/>
  <c r="R1895" i="2"/>
  <c r="R1674" i="2"/>
  <c r="S1674" i="2" s="1"/>
  <c r="R2756" i="2"/>
  <c r="R2757" i="2"/>
  <c r="S2757" i="2" s="1"/>
  <c r="R1896" i="2"/>
  <c r="R1897" i="2"/>
  <c r="S1897" i="2" s="1"/>
  <c r="R1898" i="2"/>
  <c r="R2758" i="2"/>
  <c r="S2758" i="2" s="1"/>
  <c r="R1079" i="2"/>
  <c r="R2759" i="2"/>
  <c r="S2759" i="2" s="1"/>
  <c r="R851" i="2"/>
  <c r="R852" i="2"/>
  <c r="S852" i="2" s="1"/>
  <c r="R853" i="2"/>
  <c r="R2760" i="2"/>
  <c r="S2760" i="2" s="1"/>
  <c r="R2761" i="2"/>
  <c r="R1080" i="2"/>
  <c r="S1080" i="2" s="1"/>
  <c r="R1081" i="2"/>
  <c r="R2762" i="2"/>
  <c r="S2762" i="2" s="1"/>
  <c r="R1675" i="2"/>
  <c r="R1676" i="2"/>
  <c r="S1676" i="2" s="1"/>
  <c r="R2685" i="2"/>
  <c r="R1677" i="2"/>
  <c r="S1677" i="2" s="1"/>
  <c r="R2763" i="2"/>
  <c r="R2764" i="2"/>
  <c r="S2764" i="2" s="1"/>
  <c r="R1458" i="2"/>
  <c r="R2686" i="2"/>
  <c r="S2686" i="2" s="1"/>
  <c r="R358" i="2"/>
  <c r="R359" i="2"/>
  <c r="S359" i="2" s="1"/>
  <c r="R360" i="2"/>
  <c r="R361" i="2"/>
  <c r="S361" i="2" s="1"/>
  <c r="R362" i="2"/>
  <c r="R363" i="2"/>
  <c r="S363" i="2" s="1"/>
  <c r="R364" i="2"/>
  <c r="R1082" i="2"/>
  <c r="S1082" i="2" s="1"/>
  <c r="R1083" i="2"/>
  <c r="R1084" i="2"/>
  <c r="S1084" i="2" s="1"/>
  <c r="R1085" i="2"/>
  <c r="R1086" i="2"/>
  <c r="S1086" i="2" s="1"/>
  <c r="R365" i="2"/>
  <c r="R1087" i="2"/>
  <c r="S1087" i="2" s="1"/>
  <c r="R1088" i="2"/>
  <c r="R1089" i="2"/>
  <c r="S1089" i="2" s="1"/>
  <c r="R2765" i="2"/>
  <c r="R2766" i="2"/>
  <c r="S2766" i="2" s="1"/>
  <c r="R2417" i="2"/>
  <c r="R218" i="2"/>
  <c r="S218" i="2" s="1"/>
  <c r="R219" i="2"/>
  <c r="R220" i="2"/>
  <c r="S220" i="2" s="1"/>
  <c r="R221" i="2"/>
  <c r="R222" i="2"/>
  <c r="S222" i="2" s="1"/>
  <c r="R223" i="2"/>
  <c r="R224" i="2"/>
  <c r="S224" i="2" s="1"/>
  <c r="R225" i="2"/>
  <c r="R226" i="2"/>
  <c r="S226" i="2" s="1"/>
  <c r="R227" i="2"/>
  <c r="R228" i="2"/>
  <c r="S228" i="2" s="1"/>
  <c r="R229" i="2"/>
  <c r="R230" i="2"/>
  <c r="S230" i="2" s="1"/>
  <c r="R2767" i="2"/>
  <c r="R2768" i="2"/>
  <c r="S2768" i="2" s="1"/>
  <c r="R366" i="2"/>
  <c r="R367" i="2"/>
  <c r="S367" i="2" s="1"/>
  <c r="R1090" i="2"/>
  <c r="R1678" i="2"/>
  <c r="S1678" i="2" s="1"/>
  <c r="R417" i="2"/>
  <c r="R368" i="2"/>
  <c r="S368" i="2" s="1"/>
  <c r="R231" i="2"/>
  <c r="R232" i="2"/>
  <c r="S232" i="2" s="1"/>
  <c r="R233" i="2"/>
  <c r="R369" i="2"/>
  <c r="S369" i="2" s="1"/>
  <c r="R234" i="2"/>
  <c r="R235" i="2"/>
  <c r="S235" i="2" s="1"/>
  <c r="R236" i="2"/>
  <c r="R237" i="2"/>
  <c r="S237" i="2" s="1"/>
  <c r="R238" i="2"/>
  <c r="R239" i="2"/>
  <c r="S239" i="2" s="1"/>
  <c r="R240" i="2"/>
  <c r="R241" i="2"/>
  <c r="S241" i="2" s="1"/>
  <c r="R242" i="2"/>
  <c r="R243" i="2"/>
  <c r="S243" i="2" s="1"/>
  <c r="R244" i="2"/>
  <c r="R245" i="2"/>
  <c r="S245" i="2" s="1"/>
  <c r="R246" i="2"/>
  <c r="R247" i="2"/>
  <c r="S247" i="2" s="1"/>
  <c r="R248" i="2"/>
  <c r="R249" i="2"/>
  <c r="S249" i="2" s="1"/>
  <c r="R250" i="2"/>
  <c r="R251" i="2"/>
  <c r="S251" i="2" s="1"/>
  <c r="R252" i="2"/>
  <c r="R253" i="2"/>
  <c r="S253" i="2" s="1"/>
  <c r="R254" i="2"/>
  <c r="R255" i="2"/>
  <c r="S255" i="2" s="1"/>
  <c r="R256" i="2"/>
  <c r="R257" i="2"/>
  <c r="S257" i="2" s="1"/>
  <c r="R258" i="2"/>
  <c r="R259" i="2"/>
  <c r="S259" i="2" s="1"/>
  <c r="R260" i="2"/>
  <c r="R261" i="2"/>
  <c r="S261" i="2" s="1"/>
  <c r="R262" i="2"/>
  <c r="R263" i="2"/>
  <c r="S263" i="2" s="1"/>
  <c r="R264" i="2"/>
  <c r="R265" i="2"/>
  <c r="S265" i="2" s="1"/>
  <c r="R266" i="2"/>
  <c r="R267" i="2"/>
  <c r="S267" i="2" s="1"/>
  <c r="R268" i="2"/>
  <c r="R269" i="2"/>
  <c r="S269" i="2" s="1"/>
  <c r="R270" i="2"/>
  <c r="R271" i="2"/>
  <c r="S271" i="2" s="1"/>
  <c r="R272" i="2"/>
  <c r="R273" i="2"/>
  <c r="S273" i="2" s="1"/>
  <c r="R274" i="2"/>
  <c r="R275" i="2"/>
  <c r="S275" i="2" s="1"/>
  <c r="R276" i="2"/>
  <c r="R277" i="2"/>
  <c r="S277" i="2" s="1"/>
  <c r="R278" i="2"/>
  <c r="R279" i="2"/>
  <c r="S279" i="2" s="1"/>
  <c r="R280" i="2"/>
  <c r="R281" i="2"/>
  <c r="S281" i="2" s="1"/>
  <c r="R282" i="2"/>
  <c r="R283" i="2"/>
  <c r="S283" i="2" s="1"/>
  <c r="R284" i="2"/>
  <c r="R285" i="2"/>
  <c r="S285" i="2" s="1"/>
  <c r="R286" i="2"/>
  <c r="R287" i="2"/>
  <c r="S287" i="2" s="1"/>
  <c r="R288" i="2"/>
  <c r="R289" i="2"/>
  <c r="S289" i="2" s="1"/>
  <c r="R290" i="2"/>
  <c r="R291" i="2"/>
  <c r="S291" i="2" s="1"/>
  <c r="R292" i="2"/>
  <c r="R293" i="2"/>
  <c r="S293" i="2" s="1"/>
  <c r="R294" i="2"/>
  <c r="R295" i="2"/>
  <c r="S295" i="2" s="1"/>
  <c r="R296" i="2"/>
  <c r="R297" i="2"/>
  <c r="S297" i="2" s="1"/>
  <c r="R298" i="2"/>
  <c r="R299" i="2"/>
  <c r="S299" i="2" s="1"/>
  <c r="R300" i="2"/>
  <c r="R301" i="2"/>
  <c r="S301" i="2" s="1"/>
  <c r="R302" i="2"/>
  <c r="R303" i="2"/>
  <c r="S303" i="2" s="1"/>
  <c r="R304" i="2"/>
  <c r="R305" i="2"/>
  <c r="S305" i="2" s="1"/>
  <c r="R306" i="2"/>
  <c r="R307" i="2"/>
  <c r="S307" i="2" s="1"/>
  <c r="R308" i="2"/>
  <c r="R309" i="2"/>
  <c r="S309" i="2" s="1"/>
  <c r="R310" i="2"/>
  <c r="R311" i="2"/>
  <c r="S311" i="2" s="1"/>
  <c r="R312" i="2"/>
  <c r="R313" i="2"/>
  <c r="S313" i="2" s="1"/>
  <c r="R314" i="2"/>
  <c r="R315" i="2"/>
  <c r="S315" i="2" s="1"/>
  <c r="R316" i="2"/>
  <c r="R317" i="2"/>
  <c r="S317" i="2" s="1"/>
  <c r="R318" i="2"/>
  <c r="R319" i="2"/>
  <c r="S319" i="2" s="1"/>
  <c r="R320" i="2"/>
  <c r="R321" i="2"/>
  <c r="S321" i="2" s="1"/>
  <c r="R322" i="2"/>
  <c r="R323" i="2"/>
  <c r="S323" i="2" s="1"/>
  <c r="R2317" i="2"/>
  <c r="R2318" i="2"/>
  <c r="S2318" i="2" s="1"/>
  <c r="R2319" i="2"/>
  <c r="R2320" i="2"/>
  <c r="S2320" i="2" s="1"/>
  <c r="R2321" i="2"/>
  <c r="R2322" i="2"/>
  <c r="S2322" i="2" s="1"/>
  <c r="R2323" i="2"/>
  <c r="R2324" i="2"/>
  <c r="S2324" i="2" s="1"/>
  <c r="R2325" i="2"/>
  <c r="R2326" i="2"/>
  <c r="S2326" i="2" s="1"/>
  <c r="R1091" i="2"/>
  <c r="R1679" i="2"/>
  <c r="S1679" i="2" s="1"/>
  <c r="R1680" i="2"/>
  <c r="R1681" i="2"/>
  <c r="S1681" i="2" s="1"/>
  <c r="R1682" i="2"/>
  <c r="R1683" i="2"/>
  <c r="S1683" i="2" s="1"/>
  <c r="R2093" i="2"/>
  <c r="R2094" i="2"/>
  <c r="S2094" i="2" s="1"/>
  <c r="R2095" i="2"/>
  <c r="R1092" i="2"/>
  <c r="S1092" i="2" s="1"/>
  <c r="R2769" i="2"/>
  <c r="R2770" i="2"/>
  <c r="S2770" i="2" s="1"/>
  <c r="R2771" i="2"/>
  <c r="R370" i="2"/>
  <c r="S370" i="2" s="1"/>
  <c r="R1093" i="2"/>
  <c r="R1094" i="2"/>
  <c r="S1094" i="2" s="1"/>
  <c r="R1684" i="2"/>
  <c r="R1685" i="2"/>
  <c r="S1685" i="2" s="1"/>
  <c r="R2772" i="2"/>
  <c r="R2773" i="2"/>
  <c r="S2773" i="2" s="1"/>
  <c r="R1095" i="2"/>
  <c r="R1096" i="2"/>
  <c r="S1096" i="2" s="1"/>
  <c r="R1097" i="2"/>
  <c r="R391" i="2"/>
  <c r="S391" i="2" s="1"/>
  <c r="R392" i="2"/>
  <c r="R393" i="2"/>
  <c r="S393" i="2" s="1"/>
  <c r="R394" i="2"/>
  <c r="R395" i="2"/>
  <c r="S395" i="2" s="1"/>
  <c r="R396" i="2"/>
  <c r="R324" i="2"/>
  <c r="S324" i="2" s="1"/>
  <c r="R325" i="2"/>
  <c r="R326" i="2"/>
  <c r="S326" i="2" s="1"/>
  <c r="R327" i="2"/>
  <c r="R328" i="2"/>
  <c r="S328" i="2" s="1"/>
  <c r="R2774" i="2"/>
  <c r="R2775" i="2"/>
  <c r="S2775" i="2" s="1"/>
  <c r="R2776" i="2"/>
  <c r="R1686" i="2"/>
  <c r="S1686" i="2" s="1"/>
  <c r="R1687" i="2"/>
  <c r="R1688" i="2"/>
  <c r="S1688" i="2" s="1"/>
  <c r="R1689" i="2"/>
  <c r="R1690" i="2"/>
  <c r="S1690" i="2" s="1"/>
  <c r="R1691" i="2"/>
  <c r="R1098" i="2"/>
  <c r="S1098" i="2" s="1"/>
  <c r="R397" i="2"/>
  <c r="R2327" i="2"/>
  <c r="S2327" i="2" s="1"/>
  <c r="R398" i="2"/>
  <c r="R399" i="2"/>
  <c r="S399" i="2" s="1"/>
  <c r="R400" i="2"/>
  <c r="R401" i="2"/>
  <c r="S401" i="2" s="1"/>
  <c r="R402" i="2"/>
  <c r="R2328" i="2"/>
  <c r="S2328" i="2" s="1"/>
  <c r="R2329" i="2"/>
  <c r="R2330" i="2"/>
  <c r="S2330" i="2" s="1"/>
  <c r="R1459" i="2"/>
  <c r="R2777" i="2"/>
  <c r="S2777" i="2" s="1"/>
  <c r="R2778" i="2"/>
  <c r="R2779" i="2"/>
  <c r="S2779" i="2" s="1"/>
  <c r="R2780" i="2"/>
  <c r="R2781" i="2"/>
  <c r="S2781" i="2" s="1"/>
  <c r="R403" i="2"/>
  <c r="R404" i="2"/>
  <c r="S404" i="2" s="1"/>
  <c r="R405" i="2"/>
  <c r="R406" i="2"/>
  <c r="S406" i="2" s="1"/>
  <c r="R342" i="2"/>
  <c r="R2331" i="2"/>
  <c r="S2331" i="2" s="1"/>
  <c r="R2332" i="2"/>
  <c r="R2333" i="2"/>
  <c r="S2333" i="2" s="1"/>
  <c r="R2334" i="2"/>
  <c r="R2335" i="2"/>
  <c r="S2335" i="2" s="1"/>
  <c r="R2336" i="2"/>
  <c r="R2337" i="2"/>
  <c r="S2337" i="2" s="1"/>
  <c r="R2338" i="2"/>
  <c r="R2339" i="2"/>
  <c r="S2339" i="2" s="1"/>
  <c r="R2340" i="2"/>
  <c r="R2341" i="2"/>
  <c r="S2341" i="2" s="1"/>
  <c r="R2342" i="2"/>
  <c r="R2343" i="2"/>
  <c r="S2343" i="2" s="1"/>
  <c r="R2344" i="2"/>
  <c r="R2345" i="2"/>
  <c r="S2345" i="2" s="1"/>
  <c r="R418" i="2"/>
  <c r="R1099" i="2"/>
  <c r="S1099" i="2" s="1"/>
  <c r="R1100" i="2"/>
  <c r="R343" i="2"/>
  <c r="S343" i="2" s="1"/>
  <c r="R2346" i="2"/>
  <c r="R2347" i="2"/>
  <c r="S2347" i="2" s="1"/>
  <c r="R2348" i="2"/>
  <c r="R2349" i="2"/>
  <c r="S2349" i="2" s="1"/>
  <c r="R2350" i="2"/>
  <c r="R2351" i="2"/>
  <c r="S2351" i="2" s="1"/>
  <c r="R2352" i="2"/>
  <c r="R2353" i="2"/>
  <c r="S2353" i="2" s="1"/>
  <c r="R2354" i="2"/>
  <c r="R407" i="2"/>
  <c r="S407" i="2" s="1"/>
  <c r="R2355" i="2"/>
  <c r="R2356" i="2"/>
  <c r="S2356" i="2" s="1"/>
  <c r="R2357" i="2"/>
  <c r="R2358" i="2"/>
  <c r="S2358" i="2" s="1"/>
  <c r="R2359" i="2"/>
  <c r="R2360" i="2"/>
  <c r="S2360" i="2" s="1"/>
  <c r="R2361" i="2"/>
  <c r="R408" i="2"/>
  <c r="S408" i="2" s="1"/>
  <c r="R409" i="2"/>
  <c r="R854" i="2"/>
  <c r="S854" i="2" s="1"/>
  <c r="R1101" i="2"/>
  <c r="R2362" i="2"/>
  <c r="S2362" i="2" s="1"/>
  <c r="R2363" i="2"/>
  <c r="R2364" i="2"/>
  <c r="S2364" i="2" s="1"/>
  <c r="R2365" i="2"/>
  <c r="R1102" i="2"/>
  <c r="S1102" i="2" s="1"/>
  <c r="R1103" i="2"/>
  <c r="R1104" i="2"/>
  <c r="S1104" i="2" s="1"/>
  <c r="R1105" i="2"/>
  <c r="R1106" i="2"/>
  <c r="S1106" i="2" s="1"/>
  <c r="R410" i="2"/>
  <c r="R411" i="2"/>
  <c r="S411" i="2" s="1"/>
  <c r="R1107" i="2"/>
  <c r="R1108" i="2"/>
  <c r="S1108" i="2" s="1"/>
  <c r="R1109" i="2"/>
  <c r="R344" i="2"/>
  <c r="S344" i="2" s="1"/>
  <c r="R1110" i="2"/>
  <c r="R1111" i="2"/>
  <c r="S1111" i="2" s="1"/>
  <c r="R1692" i="2"/>
  <c r="R1693" i="2"/>
  <c r="S1693" i="2" s="1"/>
  <c r="R419" i="2"/>
  <c r="R371" i="2"/>
  <c r="S371" i="2" s="1"/>
  <c r="R2782" i="2"/>
  <c r="R1694" i="2"/>
  <c r="S1694" i="2" s="1"/>
  <c r="R1695" i="2"/>
  <c r="R1696" i="2"/>
  <c r="S1696" i="2" s="1"/>
  <c r="R1697" i="2"/>
  <c r="R1112" i="2"/>
  <c r="S1112" i="2" s="1"/>
  <c r="R1113" i="2"/>
  <c r="R2872" i="2"/>
  <c r="S2872" i="2" s="1"/>
  <c r="R1899" i="2"/>
  <c r="R1900" i="2"/>
  <c r="S1900" i="2" s="1"/>
  <c r="R1901" i="2"/>
  <c r="R1902" i="2"/>
  <c r="S1902" i="2" s="1"/>
  <c r="R1903" i="2"/>
  <c r="R1904" i="2"/>
  <c r="S1904" i="2" s="1"/>
  <c r="R1905" i="2"/>
  <c r="R345" i="2"/>
  <c r="S345" i="2" s="1"/>
  <c r="R346" i="2"/>
  <c r="R1698" i="2"/>
  <c r="S1698" i="2" s="1"/>
  <c r="R1699" i="2"/>
  <c r="R1700" i="2"/>
  <c r="S1700" i="2" s="1"/>
  <c r="R1701" i="2"/>
  <c r="R1702" i="2"/>
  <c r="S1702" i="2" s="1"/>
  <c r="R1114" i="2"/>
  <c r="R1115" i="2"/>
  <c r="S1115" i="2" s="1"/>
  <c r="R347" i="2"/>
  <c r="R412" i="2"/>
  <c r="S412" i="2" s="1"/>
  <c r="R413" i="2"/>
  <c r="R1703" i="2"/>
  <c r="S1703" i="2" s="1"/>
  <c r="R1116" i="2"/>
  <c r="R2783" i="2"/>
  <c r="S2783" i="2" s="1"/>
  <c r="R1460" i="2"/>
  <c r="R1461" i="2"/>
  <c r="S1461" i="2" s="1"/>
  <c r="R1117" i="2"/>
  <c r="R1704" i="2"/>
  <c r="S1704" i="2" s="1"/>
  <c r="R414" i="2"/>
  <c r="R2096" i="2"/>
  <c r="S2096" i="2" s="1"/>
  <c r="R2418" i="2"/>
  <c r="R1118" i="2"/>
  <c r="S1118" i="2" s="1"/>
  <c r="R348" i="2"/>
  <c r="R1462" i="2"/>
  <c r="S1462" i="2" s="1"/>
  <c r="R1463" i="2"/>
  <c r="R2784" i="2"/>
  <c r="S2784" i="2" s="1"/>
  <c r="R2419" i="2"/>
  <c r="R1119" i="2"/>
  <c r="S1119" i="2" s="1"/>
  <c r="R1120" i="2"/>
  <c r="R2420" i="2"/>
  <c r="S2420" i="2" s="1"/>
  <c r="R331" i="2"/>
  <c r="R332" i="2"/>
  <c r="S332" i="2" s="1"/>
  <c r="R1464" i="2"/>
  <c r="R1465" i="2"/>
  <c r="S1465" i="2" s="1"/>
  <c r="R1466" i="2"/>
  <c r="R1467" i="2"/>
  <c r="S1467" i="2" s="1"/>
  <c r="R1468" i="2"/>
  <c r="R333" i="2"/>
  <c r="S333" i="2" s="1"/>
  <c r="R334" i="2"/>
  <c r="R335" i="2"/>
  <c r="S335" i="2" s="1"/>
  <c r="R1469" i="2"/>
  <c r="R1470" i="2"/>
  <c r="S1470" i="2" s="1"/>
  <c r="R1471" i="2"/>
  <c r="R349" i="2"/>
  <c r="S349" i="2" s="1"/>
  <c r="R1705" i="2"/>
  <c r="R1706" i="2"/>
  <c r="S1706" i="2" s="1"/>
  <c r="R1707" i="2"/>
  <c r="R1708" i="2"/>
  <c r="S1708" i="2" s="1"/>
  <c r="R1709" i="2"/>
  <c r="R1710" i="2"/>
  <c r="S1710" i="2" s="1"/>
  <c r="R1711" i="2"/>
  <c r="R1712" i="2"/>
  <c r="S1712" i="2" s="1"/>
  <c r="R1713" i="2"/>
  <c r="R2478" i="2"/>
  <c r="S2478" i="2" s="1"/>
  <c r="R2479" i="2"/>
  <c r="R2480" i="2"/>
  <c r="S2480" i="2" s="1"/>
  <c r="R2481" i="2"/>
  <c r="R2097" i="2"/>
  <c r="S2097" i="2" s="1"/>
  <c r="R2873" i="2"/>
  <c r="R2874" i="2"/>
  <c r="S2874" i="2" s="1"/>
  <c r="R2875" i="2"/>
  <c r="R2876" i="2"/>
  <c r="S2876" i="2" s="1"/>
  <c r="R2877" i="2"/>
  <c r="R1472" i="2"/>
  <c r="S1472" i="2" s="1"/>
  <c r="R2098" i="2"/>
  <c r="R2099" i="2"/>
  <c r="S2099" i="2" s="1"/>
  <c r="R2100" i="2"/>
  <c r="R2101" i="2"/>
  <c r="S2101" i="2" s="1"/>
  <c r="R2102" i="2"/>
  <c r="R2103" i="2"/>
  <c r="S2103" i="2" s="1"/>
  <c r="R2104" i="2"/>
  <c r="R2105" i="2"/>
  <c r="S2105" i="2" s="1"/>
  <c r="R2106" i="2"/>
  <c r="R2107" i="2"/>
  <c r="S2107" i="2" s="1"/>
  <c r="R2108" i="2"/>
  <c r="R2109" i="2"/>
  <c r="S2109" i="2" s="1"/>
  <c r="R2110" i="2"/>
  <c r="R2111" i="2"/>
  <c r="S2111" i="2" s="1"/>
  <c r="R2112" i="2"/>
  <c r="R2113" i="2"/>
  <c r="S2113" i="2" s="1"/>
  <c r="R2114" i="2"/>
  <c r="R2115" i="2"/>
  <c r="S2115" i="2" s="1"/>
  <c r="R2116" i="2"/>
  <c r="R2117" i="2"/>
  <c r="S2117" i="2" s="1"/>
  <c r="R2118" i="2"/>
  <c r="R2119" i="2"/>
  <c r="S2119" i="2" s="1"/>
  <c r="R2120" i="2"/>
  <c r="R2121" i="2"/>
  <c r="S2121" i="2" s="1"/>
  <c r="R2122" i="2"/>
  <c r="R2123" i="2"/>
  <c r="S2123" i="2" s="1"/>
  <c r="R2124" i="2"/>
  <c r="R2125" i="2"/>
  <c r="S2125" i="2" s="1"/>
  <c r="R2126" i="2"/>
  <c r="R2127" i="2"/>
  <c r="S2127" i="2" s="1"/>
  <c r="R2128" i="2"/>
  <c r="R2129" i="2"/>
  <c r="S2129" i="2" s="1"/>
  <c r="R336" i="2"/>
  <c r="R337" i="2"/>
  <c r="S337" i="2" s="1"/>
  <c r="R338" i="2"/>
  <c r="R339" i="2"/>
  <c r="S339" i="2" s="1"/>
  <c r="R340" i="2"/>
  <c r="R341" i="2"/>
  <c r="S341" i="2" s="1"/>
  <c r="R2878" i="2"/>
  <c r="R1121" i="2"/>
  <c r="S1121" i="2" s="1"/>
  <c r="R1714" i="2"/>
  <c r="R1715" i="2"/>
  <c r="S1715" i="2" s="1"/>
  <c r="R1716" i="2"/>
  <c r="R1717" i="2"/>
  <c r="S1717" i="2" s="1"/>
  <c r="R1718" i="2"/>
  <c r="R1719" i="2"/>
  <c r="S1719" i="2" s="1"/>
  <c r="R1720" i="2"/>
  <c r="R1721" i="2"/>
  <c r="S1721" i="2" s="1"/>
  <c r="R2879" i="2"/>
  <c r="R1122" i="2"/>
  <c r="S1122" i="2" s="1"/>
  <c r="R1722" i="2"/>
  <c r="R2130" i="2"/>
  <c r="S2130" i="2" s="1"/>
  <c r="R1723" i="2"/>
  <c r="R1724" i="2"/>
  <c r="S1724" i="2" s="1"/>
  <c r="R2131" i="2"/>
  <c r="R1725" i="2"/>
  <c r="S1725" i="2" s="1"/>
  <c r="R1726" i="2"/>
  <c r="R1727" i="2"/>
  <c r="S1727" i="2" s="1"/>
  <c r="R350" i="2"/>
  <c r="R351" i="2"/>
  <c r="S351" i="2" s="1"/>
  <c r="R352" i="2"/>
  <c r="R2132" i="2"/>
  <c r="S2132" i="2" s="1"/>
  <c r="R2133" i="2"/>
  <c r="R2134" i="2"/>
  <c r="S2134" i="2" s="1"/>
  <c r="R2135" i="2"/>
  <c r="R353" i="2"/>
  <c r="S353" i="2" s="1"/>
  <c r="R354" i="2"/>
  <c r="R355" i="2"/>
  <c r="S355" i="2" s="1"/>
  <c r="R1473" i="2"/>
  <c r="R1474" i="2"/>
  <c r="S1474" i="2" s="1"/>
  <c r="R2366" i="2"/>
  <c r="R1475" i="2"/>
  <c r="S1475" i="2" s="1"/>
  <c r="R1476" i="2"/>
  <c r="R1477" i="2"/>
  <c r="S1477" i="2" s="1"/>
  <c r="R2136" i="2"/>
  <c r="R2137" i="2"/>
  <c r="S2137" i="2" s="1"/>
  <c r="R2367" i="2"/>
  <c r="R2138" i="2"/>
  <c r="S2138" i="2" s="1"/>
  <c r="R2139" i="2"/>
  <c r="R2140" i="2"/>
  <c r="S2140" i="2" s="1"/>
  <c r="R2421" i="2"/>
  <c r="R2368" i="2"/>
  <c r="S2368" i="2" s="1"/>
  <c r="R2369" i="2"/>
  <c r="R2946" i="2"/>
  <c r="S2946" i="2" s="1"/>
  <c r="R1123" i="2"/>
  <c r="R1124" i="2"/>
  <c r="S1124" i="2" s="1"/>
  <c r="R1125" i="2"/>
  <c r="R2687" i="2"/>
  <c r="S2687" i="2" s="1"/>
  <c r="R2370" i="2"/>
  <c r="R1126" i="2"/>
  <c r="S1126" i="2" s="1"/>
  <c r="R2688" i="2"/>
  <c r="R2689" i="2"/>
  <c r="S2689" i="2" s="1"/>
  <c r="R2690" i="2"/>
  <c r="R2371" i="2"/>
  <c r="S2371" i="2" s="1"/>
  <c r="R1127" i="2"/>
  <c r="R3205" i="2"/>
  <c r="S3205" i="2" s="1"/>
  <c r="R2691" i="2"/>
  <c r="R2692" i="2"/>
  <c r="S2692" i="2" s="1"/>
  <c r="R3206" i="2"/>
  <c r="R3207" i="2"/>
  <c r="S3207" i="2" s="1"/>
  <c r="R3208" i="2"/>
  <c r="R1906" i="2"/>
  <c r="S1906" i="2" s="1"/>
  <c r="R356" i="2"/>
  <c r="R357" i="2"/>
  <c r="S357" i="2" s="1"/>
  <c r="R2482" i="2"/>
  <c r="R2693" i="2"/>
  <c r="S2693" i="2" s="1"/>
  <c r="R2694" i="2"/>
  <c r="R1728" i="2"/>
  <c r="S1728" i="2" s="1"/>
  <c r="R1729" i="2"/>
  <c r="R1730" i="2"/>
  <c r="S1730" i="2" s="1"/>
  <c r="R1731" i="2"/>
  <c r="R1907" i="2"/>
  <c r="S1907" i="2" s="1"/>
  <c r="R1908" i="2"/>
  <c r="R1732" i="2"/>
  <c r="S1732" i="2" s="1"/>
  <c r="R1733" i="2"/>
  <c r="R329" i="2"/>
  <c r="S329" i="2" s="1"/>
  <c r="R330" i="2"/>
  <c r="R2422" i="2"/>
  <c r="S2422" i="2" s="1"/>
  <c r="R2448" i="2"/>
  <c r="R2423" i="2"/>
  <c r="S2423" i="2" s="1"/>
  <c r="R1789" i="2"/>
  <c r="R1214" i="2"/>
  <c r="S1214" i="2" s="1"/>
  <c r="R1215" i="2"/>
  <c r="R1216" i="2"/>
  <c r="S1216" i="2" s="1"/>
  <c r="R1790" i="2"/>
  <c r="R1791" i="2"/>
  <c r="S1791" i="2" s="1"/>
  <c r="R1792" i="2"/>
  <c r="R1793" i="2"/>
  <c r="S1793" i="2" s="1"/>
  <c r="R1179" i="2"/>
  <c r="R1180" i="2"/>
  <c r="S1180" i="2" s="1"/>
  <c r="R1794" i="2"/>
  <c r="R1795" i="2"/>
  <c r="S1795" i="2" s="1"/>
  <c r="R2446" i="2"/>
  <c r="R1217" i="2"/>
  <c r="S1217" i="2" s="1"/>
  <c r="R1796" i="2"/>
  <c r="R1797" i="2"/>
  <c r="S1797" i="2" s="1"/>
  <c r="R2880" i="2"/>
  <c r="R1798" i="2"/>
  <c r="S1798" i="2" s="1"/>
  <c r="R1218" i="2"/>
  <c r="R1219" i="2"/>
  <c r="S1219" i="2" s="1"/>
  <c r="R1220" i="2"/>
  <c r="R1221" i="2"/>
  <c r="S1221" i="2" s="1"/>
  <c r="R1222" i="2"/>
  <c r="S1181" i="2"/>
  <c r="S3331" i="2"/>
  <c r="S1182" i="2"/>
  <c r="S1183" i="2"/>
  <c r="S1184" i="2"/>
  <c r="S1456" i="2"/>
  <c r="S1457" i="2"/>
  <c r="S2414" i="2"/>
  <c r="S1455" i="2"/>
  <c r="S1454" i="2"/>
  <c r="S1452" i="2"/>
  <c r="S2941" i="2"/>
  <c r="S2871" i="2"/>
  <c r="S2937" i="2"/>
  <c r="S2938" i="2"/>
  <c r="S2939" i="2"/>
  <c r="S2940" i="2"/>
  <c r="S2623" i="2"/>
  <c r="S415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2" i="2"/>
  <c r="S3153" i="2"/>
  <c r="S3154" i="2"/>
  <c r="S3156" i="2"/>
  <c r="S3157" i="2"/>
  <c r="S3158" i="2"/>
  <c r="S3160" i="2"/>
  <c r="S3161" i="2"/>
  <c r="S3162" i="2"/>
  <c r="S3164" i="2"/>
  <c r="S3165" i="2"/>
  <c r="S3166" i="2"/>
  <c r="S3168" i="2"/>
  <c r="S3169" i="2"/>
  <c r="S3170" i="2"/>
  <c r="S2558" i="2"/>
  <c r="S2559" i="2"/>
  <c r="S2560" i="2"/>
  <c r="S2561" i="2"/>
  <c r="S2562" i="2"/>
  <c r="S3173" i="2"/>
  <c r="S3175" i="2"/>
  <c r="S3176" i="2"/>
  <c r="S3177" i="2"/>
  <c r="S3179" i="2"/>
  <c r="S3180" i="2"/>
  <c r="S3181" i="2"/>
  <c r="S3183" i="2"/>
  <c r="S3184" i="2"/>
  <c r="S3185" i="2"/>
  <c r="S3395" i="2"/>
  <c r="S807" i="2"/>
  <c r="S3186" i="2"/>
  <c r="S3396" i="2"/>
  <c r="S3397" i="2"/>
  <c r="S3398" i="2"/>
  <c r="S808" i="2"/>
  <c r="S809" i="2"/>
  <c r="S2624" i="2"/>
  <c r="S2563" i="2"/>
  <c r="S2564" i="2"/>
  <c r="S2566" i="2"/>
  <c r="S811" i="2"/>
  <c r="S812" i="2"/>
  <c r="S3399" i="2"/>
  <c r="S3400" i="2"/>
  <c r="S3401" i="2"/>
  <c r="S814" i="2"/>
  <c r="S815" i="2"/>
  <c r="S816" i="2"/>
  <c r="S2625" i="2"/>
  <c r="S817" i="2"/>
  <c r="S818" i="2"/>
  <c r="S3189" i="2"/>
  <c r="S3190" i="2"/>
  <c r="S819" i="2"/>
  <c r="S2626" i="2"/>
  <c r="S2627" i="2"/>
  <c r="S821" i="2"/>
  <c r="S3402" i="2"/>
  <c r="S2628" i="2"/>
  <c r="S822" i="2"/>
  <c r="S823" i="2"/>
  <c r="S825" i="2"/>
  <c r="S2629" i="2"/>
  <c r="S3403" i="2"/>
  <c r="S3404" i="2"/>
  <c r="S3405" i="2"/>
  <c r="S826" i="2"/>
  <c r="S3406" i="2"/>
  <c r="S2568" i="2"/>
  <c r="S827" i="2"/>
  <c r="S828" i="2"/>
  <c r="S830" i="2"/>
  <c r="S831" i="2"/>
  <c r="S832" i="2"/>
  <c r="S2570" i="2"/>
  <c r="S833" i="2"/>
  <c r="S2571" i="2"/>
  <c r="S1165" i="2"/>
  <c r="S2573" i="2"/>
  <c r="S834" i="2"/>
  <c r="S2574" i="2"/>
  <c r="S2575" i="2"/>
  <c r="S836" i="2"/>
  <c r="S3282" i="2"/>
  <c r="S3283" i="2"/>
  <c r="S3284" i="2"/>
  <c r="S3286" i="2"/>
  <c r="S3287" i="2"/>
  <c r="S3288" i="2"/>
  <c r="S3290" i="2"/>
  <c r="S2415" i="2"/>
  <c r="S3291" i="2"/>
  <c r="S3293" i="2"/>
  <c r="S3294" i="2"/>
  <c r="S3295" i="2"/>
  <c r="S3297" i="2"/>
  <c r="S3299" i="2"/>
  <c r="S2632" i="2"/>
  <c r="S3300" i="2"/>
  <c r="S840" i="2"/>
  <c r="S3302" i="2"/>
  <c r="S3329" i="2"/>
  <c r="S3407" i="2"/>
  <c r="S3409" i="2"/>
  <c r="S3411" i="2"/>
  <c r="S3305" i="2"/>
  <c r="S3306" i="2"/>
  <c r="S3308" i="2"/>
  <c r="S1166" i="2"/>
  <c r="S1167" i="2"/>
  <c r="S1169" i="2"/>
  <c r="S1171" i="2"/>
  <c r="S1173" i="2"/>
  <c r="S1174" i="2"/>
  <c r="S2635" i="2"/>
  <c r="S1175" i="2"/>
  <c r="S3313" i="2"/>
  <c r="S2084" i="2"/>
  <c r="S1264" i="2"/>
  <c r="S372" i="2"/>
  <c r="S374" i="2"/>
  <c r="S376" i="2"/>
  <c r="S416" i="2"/>
  <c r="S379" i="2"/>
  <c r="S381" i="2"/>
  <c r="S1267" i="2"/>
  <c r="S1269" i="2"/>
  <c r="S382" i="2"/>
  <c r="S2942" i="2"/>
  <c r="S1882" i="2"/>
  <c r="S383" i="2"/>
  <c r="S385" i="2"/>
  <c r="S1270" i="2"/>
  <c r="S2945" i="2"/>
  <c r="S1271" i="2"/>
  <c r="S1273" i="2"/>
  <c r="S1885" i="2"/>
  <c r="S1886" i="2"/>
  <c r="S1887" i="2"/>
  <c r="S3315" i="2"/>
  <c r="S1275" i="2"/>
  <c r="S387" i="2"/>
  <c r="S389" i="2"/>
  <c r="S847" i="2"/>
  <c r="S3316" i="2"/>
  <c r="S1670" i="2"/>
  <c r="S2475" i="2"/>
  <c r="S1671" i="2"/>
  <c r="S2638" i="2"/>
  <c r="S1890" i="2"/>
  <c r="S2086" i="2"/>
  <c r="S2087" i="2"/>
  <c r="S2089" i="2"/>
  <c r="S848" i="2"/>
  <c r="S850" i="2"/>
  <c r="S2682" i="2"/>
  <c r="S2684" i="2"/>
  <c r="S1672" i="2"/>
  <c r="S2091" i="2"/>
  <c r="S1891" i="2"/>
  <c r="S1893" i="2"/>
  <c r="S1077" i="2"/>
  <c r="S1895" i="2"/>
  <c r="S2756" i="2"/>
  <c r="S1896" i="2"/>
  <c r="S1898" i="2"/>
  <c r="S1079" i="2"/>
  <c r="S851" i="2"/>
  <c r="S853" i="2"/>
  <c r="S2761" i="2"/>
  <c r="S1081" i="2"/>
  <c r="S1675" i="2"/>
  <c r="S2685" i="2"/>
  <c r="S2763" i="2"/>
  <c r="S1458" i="2"/>
  <c r="S358" i="2"/>
  <c r="S360" i="2"/>
  <c r="S362" i="2"/>
  <c r="S364" i="2"/>
  <c r="S1083" i="2"/>
  <c r="S1085" i="2"/>
  <c r="S365" i="2"/>
  <c r="S1088" i="2"/>
  <c r="S2765" i="2"/>
  <c r="S2417" i="2"/>
  <c r="S219" i="2"/>
  <c r="S221" i="2"/>
  <c r="S223" i="2"/>
  <c r="S225" i="2"/>
  <c r="S227" i="2"/>
  <c r="S229" i="2"/>
  <c r="S2767" i="2"/>
  <c r="S366" i="2"/>
  <c r="S1090" i="2"/>
  <c r="S417" i="2"/>
  <c r="S231" i="2"/>
  <c r="S233" i="2"/>
  <c r="S234" i="2"/>
  <c r="S236" i="2"/>
  <c r="S238" i="2"/>
  <c r="S240" i="2"/>
  <c r="S242" i="2"/>
  <c r="S244" i="2"/>
  <c r="S246" i="2"/>
  <c r="S248" i="2"/>
  <c r="S250" i="2"/>
  <c r="S252" i="2"/>
  <c r="S254" i="2"/>
  <c r="S256" i="2"/>
  <c r="S258" i="2"/>
  <c r="S260" i="2"/>
  <c r="S262" i="2"/>
  <c r="S264" i="2"/>
  <c r="S266" i="2"/>
  <c r="S268" i="2"/>
  <c r="S270" i="2"/>
  <c r="S272" i="2"/>
  <c r="S274" i="2"/>
  <c r="S276" i="2"/>
  <c r="S278" i="2"/>
  <c r="S280" i="2"/>
  <c r="S282" i="2"/>
  <c r="S284" i="2"/>
  <c r="S286" i="2"/>
  <c r="S288" i="2"/>
  <c r="S290" i="2"/>
  <c r="S292" i="2"/>
  <c r="S294" i="2"/>
  <c r="S296" i="2"/>
  <c r="S298" i="2"/>
  <c r="S300" i="2"/>
  <c r="S302" i="2"/>
  <c r="S304" i="2"/>
  <c r="S306" i="2"/>
  <c r="S308" i="2"/>
  <c r="S310" i="2"/>
  <c r="S312" i="2"/>
  <c r="S314" i="2"/>
  <c r="S316" i="2"/>
  <c r="S318" i="2"/>
  <c r="S320" i="2"/>
  <c r="S322" i="2"/>
  <c r="S2317" i="2"/>
  <c r="S2319" i="2"/>
  <c r="S2321" i="2"/>
  <c r="S2323" i="2"/>
  <c r="S2325" i="2"/>
  <c r="S1091" i="2"/>
  <c r="S1680" i="2"/>
  <c r="S1682" i="2"/>
  <c r="S2093" i="2"/>
  <c r="S2095" i="2"/>
  <c r="S2769" i="2"/>
  <c r="S2771" i="2"/>
  <c r="S1093" i="2"/>
  <c r="S1684" i="2"/>
  <c r="S2772" i="2"/>
  <c r="S1095" i="2"/>
  <c r="S1097" i="2"/>
  <c r="S392" i="2"/>
  <c r="S394" i="2"/>
  <c r="S396" i="2"/>
  <c r="S325" i="2"/>
  <c r="S327" i="2"/>
  <c r="S2774" i="2"/>
  <c r="S2776" i="2"/>
  <c r="S1687" i="2"/>
  <c r="S1689" i="2"/>
  <c r="S1691" i="2"/>
  <c r="S397" i="2"/>
  <c r="S398" i="2"/>
  <c r="S400" i="2"/>
  <c r="S402" i="2"/>
  <c r="S2329" i="2"/>
  <c r="S1459" i="2"/>
  <c r="S2778" i="2"/>
  <c r="S2780" i="2"/>
  <c r="S403" i="2"/>
  <c r="S405" i="2"/>
  <c r="S342" i="2"/>
  <c r="S2332" i="2"/>
  <c r="S2334" i="2"/>
  <c r="S2336" i="2"/>
  <c r="S2338" i="2"/>
  <c r="S2340" i="2"/>
  <c r="S2342" i="2"/>
  <c r="S2344" i="2"/>
  <c r="S418" i="2"/>
  <c r="S1100" i="2"/>
  <c r="S2346" i="2"/>
  <c r="S2348" i="2"/>
  <c r="S2350" i="2"/>
  <c r="S2352" i="2"/>
  <c r="S2354" i="2"/>
  <c r="S2355" i="2"/>
  <c r="S2357" i="2"/>
  <c r="S2359" i="2"/>
  <c r="S2361" i="2"/>
  <c r="S409" i="2"/>
  <c r="S1101" i="2"/>
  <c r="S2363" i="2"/>
  <c r="S2365" i="2"/>
  <c r="S1103" i="2"/>
  <c r="S1105" i="2"/>
  <c r="S410" i="2"/>
  <c r="S1107" i="2"/>
  <c r="S1109" i="2"/>
  <c r="S1110" i="2"/>
  <c r="S1692" i="2"/>
  <c r="S419" i="2"/>
  <c r="S2782" i="2"/>
  <c r="S1695" i="2"/>
  <c r="S1697" i="2"/>
  <c r="S1113" i="2"/>
  <c r="S1899" i="2"/>
  <c r="S1901" i="2"/>
  <c r="S1903" i="2"/>
  <c r="S1905" i="2"/>
  <c r="S346" i="2"/>
  <c r="S1699" i="2"/>
  <c r="S1701" i="2"/>
  <c r="S1114" i="2"/>
  <c r="S347" i="2"/>
  <c r="S413" i="2"/>
  <c r="S1116" i="2"/>
  <c r="S1460" i="2"/>
  <c r="S1117" i="2"/>
  <c r="S414" i="2"/>
  <c r="S2418" i="2"/>
  <c r="S348" i="2"/>
  <c r="S1463" i="2"/>
  <c r="S2419" i="2"/>
  <c r="S1120" i="2"/>
  <c r="S331" i="2"/>
  <c r="S1464" i="2"/>
  <c r="S1466" i="2"/>
  <c r="S1468" i="2"/>
  <c r="S334" i="2"/>
  <c r="S1469" i="2"/>
  <c r="S1471" i="2"/>
  <c r="S1705" i="2"/>
  <c r="S1707" i="2"/>
  <c r="S1709" i="2"/>
  <c r="S1711" i="2"/>
  <c r="S1713" i="2"/>
  <c r="S2479" i="2"/>
  <c r="S2481" i="2"/>
  <c r="S2873" i="2"/>
  <c r="S2875" i="2"/>
  <c r="S2877" i="2"/>
  <c r="S2098" i="2"/>
  <c r="S2100" i="2"/>
  <c r="S2102" i="2"/>
  <c r="S2104" i="2"/>
  <c r="S2106" i="2"/>
  <c r="S2108" i="2"/>
  <c r="S2110" i="2"/>
  <c r="S2112" i="2"/>
  <c r="S2114" i="2"/>
  <c r="S2116" i="2"/>
  <c r="S2118" i="2"/>
  <c r="S2120" i="2"/>
  <c r="S2122" i="2"/>
  <c r="S2124" i="2"/>
  <c r="S2126" i="2"/>
  <c r="S2128" i="2"/>
  <c r="S336" i="2"/>
  <c r="S338" i="2"/>
  <c r="S340" i="2"/>
  <c r="S2878" i="2"/>
  <c r="S1714" i="2"/>
  <c r="S1716" i="2"/>
  <c r="S1718" i="2"/>
  <c r="S1720" i="2"/>
  <c r="S2879" i="2"/>
  <c r="S1722" i="2"/>
  <c r="S1723" i="2"/>
  <c r="S2131" i="2"/>
  <c r="S1726" i="2"/>
  <c r="S350" i="2"/>
  <c r="S352" i="2"/>
  <c r="S2133" i="2"/>
  <c r="S2135" i="2"/>
  <c r="S354" i="2"/>
  <c r="S1473" i="2"/>
  <c r="S2366" i="2"/>
  <c r="S1476" i="2"/>
  <c r="S2136" i="2"/>
  <c r="S2367" i="2"/>
  <c r="S2139" i="2"/>
  <c r="S2421" i="2"/>
  <c r="S2369" i="2"/>
  <c r="S1123" i="2"/>
  <c r="S1125" i="2"/>
  <c r="S2370" i="2"/>
  <c r="S2688" i="2"/>
  <c r="S2690" i="2"/>
  <c r="S1127" i="2"/>
  <c r="S2691" i="2"/>
  <c r="S3206" i="2"/>
  <c r="S3208" i="2"/>
  <c r="S356" i="2"/>
  <c r="S2482" i="2"/>
  <c r="S2694" i="2"/>
  <c r="S1729" i="2"/>
  <c r="S1731" i="2"/>
  <c r="S1908" i="2"/>
  <c r="S1733" i="2"/>
  <c r="S330" i="2"/>
  <c r="S2448" i="2"/>
  <c r="S1789" i="2"/>
  <c r="S1215" i="2"/>
  <c r="S1790" i="2"/>
  <c r="S1792" i="2"/>
  <c r="S1179" i="2"/>
  <c r="S1794" i="2"/>
  <c r="S2446" i="2"/>
  <c r="S1796" i="2"/>
  <c r="S2880" i="2"/>
  <c r="S1218" i="2"/>
  <c r="S1220" i="2"/>
  <c r="S1222" i="2"/>
  <c r="J1181" i="2"/>
  <c r="J1182" i="2"/>
  <c r="J1183" i="2"/>
  <c r="J1184" i="2"/>
  <c r="J1456" i="2"/>
  <c r="J1457" i="2"/>
  <c r="J2414" i="2"/>
  <c r="J1455" i="2"/>
  <c r="J1454" i="2"/>
  <c r="J1452" i="2"/>
  <c r="J2941" i="2"/>
  <c r="J2871" i="2"/>
  <c r="J2937" i="2"/>
  <c r="J2938" i="2"/>
  <c r="J2939" i="2"/>
  <c r="J2940" i="2"/>
  <c r="J2623" i="2"/>
  <c r="J415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2558" i="2"/>
  <c r="J2559" i="2"/>
  <c r="J2560" i="2"/>
  <c r="J3172" i="2"/>
  <c r="J2561" i="2"/>
  <c r="J256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395" i="2"/>
  <c r="J807" i="2"/>
  <c r="J3186" i="2"/>
  <c r="J3396" i="2"/>
  <c r="J3397" i="2"/>
  <c r="J3398" i="2"/>
  <c r="J808" i="2"/>
  <c r="J809" i="2"/>
  <c r="J810" i="2"/>
  <c r="J2624" i="2"/>
  <c r="J2563" i="2"/>
  <c r="J2564" i="2"/>
  <c r="J2565" i="2"/>
  <c r="J2566" i="2"/>
  <c r="J811" i="2"/>
  <c r="J812" i="2"/>
  <c r="J3187" i="2"/>
  <c r="J3399" i="2"/>
  <c r="J3400" i="2"/>
  <c r="J3401" i="2"/>
  <c r="J813" i="2"/>
  <c r="J814" i="2"/>
  <c r="J815" i="2"/>
  <c r="J816" i="2"/>
  <c r="J2567" i="2"/>
  <c r="J2625" i="2"/>
  <c r="J817" i="2"/>
  <c r="J818" i="2"/>
  <c r="J3188" i="2"/>
  <c r="J3189" i="2"/>
  <c r="J3190" i="2"/>
  <c r="J819" i="2"/>
  <c r="J820" i="2"/>
  <c r="J2626" i="2"/>
  <c r="J2627" i="2"/>
  <c r="J821" i="2"/>
  <c r="J3402" i="2"/>
  <c r="J2628" i="2"/>
  <c r="J822" i="2"/>
  <c r="J823" i="2"/>
  <c r="J824" i="2"/>
  <c r="J825" i="2"/>
  <c r="J2629" i="2"/>
  <c r="J3403" i="2"/>
  <c r="J3404" i="2"/>
  <c r="J3405" i="2"/>
  <c r="J826" i="2"/>
  <c r="J3406" i="2"/>
  <c r="J2630" i="2"/>
  <c r="J2568" i="2"/>
  <c r="J827" i="2"/>
  <c r="J828" i="2"/>
  <c r="J829" i="2"/>
  <c r="J830" i="2"/>
  <c r="J831" i="2"/>
  <c r="J832" i="2"/>
  <c r="J2569" i="2"/>
  <c r="J2570" i="2"/>
  <c r="J833" i="2"/>
  <c r="J2571" i="2"/>
  <c r="J2572" i="2"/>
  <c r="J1165" i="2"/>
  <c r="J2573" i="2"/>
  <c r="J834" i="2"/>
  <c r="J835" i="2"/>
  <c r="J2574" i="2"/>
  <c r="J2575" i="2"/>
  <c r="J836" i="2"/>
  <c r="J837" i="2"/>
  <c r="J3282" i="2"/>
  <c r="J3283" i="2"/>
  <c r="J3284" i="2"/>
  <c r="J3285" i="2"/>
  <c r="J3286" i="2"/>
  <c r="J3287" i="2"/>
  <c r="J3288" i="2"/>
  <c r="J3289" i="2"/>
  <c r="J3290" i="2"/>
  <c r="J2415" i="2"/>
  <c r="J3291" i="2"/>
  <c r="J3292" i="2"/>
  <c r="J3293" i="2"/>
  <c r="J3294" i="2"/>
  <c r="J838" i="2"/>
  <c r="J3295" i="2"/>
  <c r="J3296" i="2"/>
  <c r="J3297" i="2"/>
  <c r="J3298" i="2"/>
  <c r="J3299" i="2"/>
  <c r="J2631" i="2"/>
  <c r="J2632" i="2"/>
  <c r="J2633" i="2"/>
  <c r="J3300" i="2"/>
  <c r="J839" i="2"/>
  <c r="J840" i="2"/>
  <c r="J3301" i="2"/>
  <c r="J3302" i="2"/>
  <c r="J3303" i="2"/>
  <c r="J3329" i="2"/>
  <c r="J3330" i="2"/>
  <c r="J3407" i="2"/>
  <c r="J3408" i="2"/>
  <c r="J3409" i="2"/>
  <c r="J3410" i="2"/>
  <c r="J3411" i="2"/>
  <c r="J3304" i="2"/>
  <c r="J3305" i="2"/>
  <c r="J2634" i="2"/>
  <c r="J3306" i="2"/>
  <c r="J3307" i="2"/>
  <c r="J3308" i="2"/>
  <c r="J3309" i="2"/>
  <c r="J1166" i="2"/>
  <c r="J3310" i="2"/>
  <c r="J1167" i="2"/>
  <c r="J1168" i="2"/>
  <c r="J1169" i="2"/>
  <c r="J1170" i="2"/>
  <c r="J1171" i="2"/>
  <c r="J1172" i="2"/>
  <c r="J1173" i="2"/>
  <c r="J3311" i="2"/>
  <c r="J1174" i="2"/>
  <c r="J1262" i="2"/>
  <c r="J2635" i="2"/>
  <c r="J2636" i="2"/>
  <c r="J1175" i="2"/>
  <c r="J3312" i="2"/>
  <c r="J3313" i="2"/>
  <c r="J2083" i="2"/>
  <c r="J2084" i="2"/>
  <c r="J1263" i="2"/>
  <c r="J1264" i="2"/>
  <c r="J1265" i="2"/>
  <c r="J1266" i="2"/>
  <c r="J1267" i="2"/>
  <c r="J1268" i="2"/>
  <c r="J1269" i="2"/>
  <c r="J1880" i="2"/>
  <c r="J1881" i="2"/>
  <c r="J2942" i="2"/>
  <c r="J2943" i="2"/>
  <c r="J1882" i="2"/>
  <c r="J1883" i="2"/>
  <c r="J1884" i="2"/>
  <c r="J1270" i="2"/>
  <c r="J2944" i="2"/>
  <c r="J2945" i="2"/>
  <c r="J3191" i="2"/>
  <c r="J1271" i="2"/>
  <c r="J1272" i="2"/>
  <c r="J1273" i="2"/>
  <c r="J1274" i="2"/>
  <c r="J1885" i="2"/>
  <c r="J3212" i="2"/>
  <c r="J1886" i="2"/>
  <c r="J3314" i="2"/>
  <c r="J1887" i="2"/>
  <c r="J1888" i="2"/>
  <c r="J3315" i="2"/>
  <c r="J2755" i="2"/>
  <c r="J1275" i="2"/>
  <c r="J847" i="2"/>
  <c r="J2679" i="2"/>
  <c r="J3316" i="2"/>
  <c r="J3317" i="2"/>
  <c r="J1670" i="2"/>
  <c r="J2416" i="2"/>
  <c r="J2475" i="2"/>
  <c r="J2476" i="2"/>
  <c r="J1671" i="2"/>
  <c r="J2637" i="2"/>
  <c r="J2638" i="2"/>
  <c r="J1889" i="2"/>
  <c r="J1890" i="2"/>
  <c r="J2085" i="2"/>
  <c r="J2086" i="2"/>
  <c r="J2680" i="2"/>
  <c r="J2087" i="2"/>
  <c r="J2088" i="2"/>
  <c r="J2089" i="2"/>
  <c r="J2090" i="2"/>
  <c r="J848" i="2"/>
  <c r="J849" i="2"/>
  <c r="J850" i="2"/>
  <c r="J2681" i="2"/>
  <c r="J2682" i="2"/>
  <c r="J2683" i="2"/>
  <c r="J2684" i="2"/>
  <c r="J1076" i="2"/>
  <c r="J1672" i="2"/>
  <c r="J1673" i="2"/>
  <c r="J2091" i="2"/>
  <c r="J2092" i="2"/>
  <c r="J1891" i="2"/>
  <c r="J1892" i="2"/>
  <c r="J1893" i="2"/>
  <c r="J1894" i="2"/>
  <c r="J1077" i="2"/>
  <c r="J1078" i="2"/>
  <c r="J1895" i="2"/>
  <c r="J1674" i="2"/>
  <c r="J2756" i="2"/>
  <c r="J2757" i="2"/>
  <c r="J1896" i="2"/>
  <c r="J1897" i="2"/>
  <c r="J1898" i="2"/>
  <c r="J2758" i="2"/>
  <c r="J1079" i="2"/>
  <c r="J2759" i="2"/>
  <c r="J851" i="2"/>
  <c r="J852" i="2"/>
  <c r="J853" i="2"/>
  <c r="J2760" i="2"/>
  <c r="J2761" i="2"/>
  <c r="J1080" i="2"/>
  <c r="J1081" i="2"/>
  <c r="J2762" i="2"/>
  <c r="J1675" i="2"/>
  <c r="J1676" i="2"/>
  <c r="J2685" i="2"/>
  <c r="J1677" i="2"/>
  <c r="J2763" i="2"/>
  <c r="J2764" i="2"/>
  <c r="J1458" i="2"/>
  <c r="J2686" i="2"/>
  <c r="J1082" i="2"/>
  <c r="J1083" i="2"/>
  <c r="J1084" i="2"/>
  <c r="J1085" i="2"/>
  <c r="J1086" i="2"/>
  <c r="J1087" i="2"/>
  <c r="J1088" i="2"/>
  <c r="J1089" i="2"/>
  <c r="J2765" i="2"/>
  <c r="J2766" i="2"/>
  <c r="J24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767" i="2"/>
  <c r="J2768" i="2"/>
  <c r="J1090" i="2"/>
  <c r="J1678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2317" i="2"/>
  <c r="J2318" i="2"/>
  <c r="J2319" i="2"/>
  <c r="J2320" i="2"/>
  <c r="J2321" i="2"/>
  <c r="J2322" i="2"/>
  <c r="J2323" i="2"/>
  <c r="J2324" i="2"/>
  <c r="J2325" i="2"/>
  <c r="J2326" i="2"/>
  <c r="J1091" i="2"/>
  <c r="J1679" i="2"/>
  <c r="J1680" i="2"/>
  <c r="J1681" i="2"/>
  <c r="J1682" i="2"/>
  <c r="J1683" i="2"/>
  <c r="J2093" i="2"/>
  <c r="J2094" i="2"/>
  <c r="J2095" i="2"/>
  <c r="J1092" i="2"/>
  <c r="J2769" i="2"/>
  <c r="J2770" i="2"/>
  <c r="J2771" i="2"/>
  <c r="J1093" i="2"/>
  <c r="J1094" i="2"/>
  <c r="J1684" i="2"/>
  <c r="J1685" i="2"/>
  <c r="J2772" i="2"/>
  <c r="J2773" i="2"/>
  <c r="J1095" i="2"/>
  <c r="J1096" i="2"/>
  <c r="J1097" i="2"/>
  <c r="J324" i="2"/>
  <c r="J325" i="2"/>
  <c r="J326" i="2"/>
  <c r="J327" i="2"/>
  <c r="J328" i="2"/>
  <c r="J2774" i="2"/>
  <c r="J2775" i="2"/>
  <c r="J2776" i="2"/>
  <c r="J1686" i="2"/>
  <c r="J1687" i="2"/>
  <c r="J1688" i="2"/>
  <c r="J1689" i="2"/>
  <c r="J1690" i="2"/>
  <c r="J1691" i="2"/>
  <c r="J1098" i="2"/>
  <c r="J2327" i="2"/>
  <c r="J2328" i="2"/>
  <c r="J2329" i="2"/>
  <c r="J2330" i="2"/>
  <c r="J1459" i="2"/>
  <c r="J2777" i="2"/>
  <c r="J2778" i="2"/>
  <c r="J2779" i="2"/>
  <c r="J2780" i="2"/>
  <c r="J2781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1099" i="2"/>
  <c r="J1100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854" i="2"/>
  <c r="J1101" i="2"/>
  <c r="J2362" i="2"/>
  <c r="J2363" i="2"/>
  <c r="J2364" i="2"/>
  <c r="J2365" i="2"/>
  <c r="J1102" i="2"/>
  <c r="J1103" i="2"/>
  <c r="J1104" i="2"/>
  <c r="J1105" i="2"/>
  <c r="J1106" i="2"/>
  <c r="J1107" i="2"/>
  <c r="J1108" i="2"/>
  <c r="J1109" i="2"/>
  <c r="J1110" i="2"/>
  <c r="J1111" i="2"/>
  <c r="J1692" i="2"/>
  <c r="J1693" i="2"/>
  <c r="J2782" i="2"/>
  <c r="J1694" i="2"/>
  <c r="J1695" i="2"/>
  <c r="J1696" i="2"/>
  <c r="J1697" i="2"/>
  <c r="J1112" i="2"/>
  <c r="J1113" i="2"/>
  <c r="J2872" i="2"/>
  <c r="J1899" i="2"/>
  <c r="J1900" i="2"/>
  <c r="J1901" i="2"/>
  <c r="J1902" i="2"/>
  <c r="J1903" i="2"/>
  <c r="J1904" i="2"/>
  <c r="J1905" i="2"/>
  <c r="J1698" i="2"/>
  <c r="J1699" i="2"/>
  <c r="J1700" i="2"/>
  <c r="J1701" i="2"/>
  <c r="J1702" i="2"/>
  <c r="J1114" i="2"/>
  <c r="J1115" i="2"/>
  <c r="J1703" i="2"/>
  <c r="J1116" i="2"/>
  <c r="J2783" i="2"/>
  <c r="J1460" i="2"/>
  <c r="J1461" i="2"/>
  <c r="J1117" i="2"/>
  <c r="J1704" i="2"/>
  <c r="J2096" i="2"/>
  <c r="J2418" i="2"/>
  <c r="J1118" i="2"/>
  <c r="J1462" i="2"/>
  <c r="J1463" i="2"/>
  <c r="J2784" i="2"/>
  <c r="J2419" i="2"/>
  <c r="J1119" i="2"/>
  <c r="J1120" i="2"/>
  <c r="J2420" i="2"/>
  <c r="J1464" i="2"/>
  <c r="J1465" i="2"/>
  <c r="J1466" i="2"/>
  <c r="J1467" i="2"/>
  <c r="J1468" i="2"/>
  <c r="J1469" i="2"/>
  <c r="J1470" i="2"/>
  <c r="J1471" i="2"/>
  <c r="J1705" i="2"/>
  <c r="J1706" i="2"/>
  <c r="J1707" i="2"/>
  <c r="J1708" i="2"/>
  <c r="J1709" i="2"/>
  <c r="J1710" i="2"/>
  <c r="J1711" i="2"/>
  <c r="J1712" i="2"/>
  <c r="J1713" i="2"/>
  <c r="J2478" i="2"/>
  <c r="J2479" i="2"/>
  <c r="J2480" i="2"/>
  <c r="J2481" i="2"/>
  <c r="J2097" i="2"/>
  <c r="J2873" i="2"/>
  <c r="J2874" i="2"/>
  <c r="J2875" i="2"/>
  <c r="J2876" i="2"/>
  <c r="J2877" i="2"/>
  <c r="J1472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878" i="2"/>
  <c r="J1121" i="2"/>
  <c r="J1714" i="2"/>
  <c r="J1715" i="2"/>
  <c r="J1716" i="2"/>
  <c r="J1717" i="2"/>
  <c r="J1718" i="2"/>
  <c r="J1719" i="2"/>
  <c r="J1720" i="2"/>
  <c r="J1721" i="2"/>
  <c r="J2879" i="2"/>
  <c r="J1122" i="2"/>
  <c r="J1722" i="2"/>
  <c r="J2130" i="2"/>
  <c r="J1723" i="2"/>
  <c r="J1724" i="2"/>
  <c r="J2131" i="2"/>
  <c r="J1725" i="2"/>
  <c r="J1726" i="2"/>
  <c r="J1727" i="2"/>
  <c r="J2132" i="2"/>
  <c r="J2133" i="2"/>
  <c r="J2134" i="2"/>
  <c r="J2135" i="2"/>
  <c r="J1473" i="2"/>
  <c r="J1474" i="2"/>
  <c r="J2366" i="2"/>
  <c r="J1475" i="2"/>
  <c r="J1476" i="2"/>
  <c r="J1477" i="2"/>
  <c r="J2136" i="2"/>
  <c r="J2137" i="2"/>
  <c r="J2367" i="2"/>
  <c r="J2138" i="2"/>
  <c r="J2139" i="2"/>
  <c r="J2140" i="2"/>
  <c r="J2421" i="2"/>
  <c r="J2368" i="2"/>
  <c r="J2369" i="2"/>
  <c r="J2946" i="2"/>
  <c r="J1123" i="2"/>
  <c r="J1124" i="2"/>
  <c r="J1125" i="2"/>
  <c r="J2687" i="2"/>
  <c r="J2370" i="2"/>
  <c r="J1126" i="2"/>
  <c r="J2688" i="2"/>
  <c r="J2689" i="2"/>
  <c r="J2690" i="2"/>
  <c r="J2371" i="2"/>
  <c r="J1127" i="2"/>
  <c r="J3205" i="2"/>
  <c r="J2691" i="2"/>
  <c r="J2692" i="2"/>
  <c r="J3206" i="2"/>
  <c r="J3207" i="2"/>
  <c r="J3208" i="2"/>
  <c r="J1906" i="2"/>
  <c r="J2482" i="2"/>
  <c r="J2693" i="2"/>
  <c r="J2694" i="2"/>
  <c r="J1728" i="2"/>
  <c r="J1729" i="2"/>
  <c r="J1730" i="2"/>
  <c r="J1731" i="2"/>
  <c r="J1907" i="2"/>
  <c r="J1908" i="2"/>
  <c r="J1732" i="2"/>
  <c r="J1733" i="2"/>
  <c r="J329" i="2"/>
  <c r="J330" i="2"/>
  <c r="J2422" i="2"/>
  <c r="J2448" i="2"/>
  <c r="J2423" i="2"/>
  <c r="J1789" i="2"/>
  <c r="J1214" i="2"/>
  <c r="J1215" i="2"/>
  <c r="J1216" i="2"/>
  <c r="J1790" i="2"/>
  <c r="J1791" i="2"/>
  <c r="J1792" i="2"/>
  <c r="J1793" i="2"/>
  <c r="J1179" i="2"/>
  <c r="J1180" i="2"/>
  <c r="J1794" i="2"/>
  <c r="J1795" i="2"/>
  <c r="J2446" i="2"/>
  <c r="J1217" i="2"/>
  <c r="J1796" i="2"/>
  <c r="J1797" i="2"/>
  <c r="J2880" i="2"/>
  <c r="J1798" i="2"/>
  <c r="J1218" i="2"/>
  <c r="J1219" i="2"/>
  <c r="J1220" i="2"/>
  <c r="J1221" i="2"/>
  <c r="J1222" i="2"/>
  <c r="A1653" i="5" l="1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R2584" i="5"/>
  <c r="S2584" i="5"/>
  <c r="T2584" i="5"/>
  <c r="Q2584" i="5"/>
  <c r="K2584" i="5"/>
  <c r="S2583" i="5"/>
  <c r="T2583" i="5"/>
  <c r="R2583" i="5"/>
  <c r="Q2583" i="5"/>
  <c r="K2583" i="5"/>
  <c r="R2582" i="5"/>
  <c r="S2582" i="5"/>
  <c r="T2582" i="5"/>
  <c r="Q2582" i="5"/>
  <c r="K2582" i="5"/>
  <c r="S2581" i="5"/>
  <c r="T2581" i="5"/>
  <c r="R2581" i="5"/>
  <c r="Q2581" i="5"/>
  <c r="K2581" i="5"/>
  <c r="R2580" i="5"/>
  <c r="S2580" i="5"/>
  <c r="T2580" i="5"/>
  <c r="Q2580" i="5"/>
  <c r="K2580" i="5"/>
  <c r="S2579" i="5"/>
  <c r="T2579" i="5"/>
  <c r="R2579" i="5"/>
  <c r="Q2579" i="5"/>
  <c r="K2579" i="5"/>
  <c r="R2578" i="5"/>
  <c r="S2578" i="5"/>
  <c r="T2578" i="5"/>
  <c r="Q2578" i="5"/>
  <c r="K2578" i="5"/>
  <c r="S2577" i="5"/>
  <c r="T2577" i="5"/>
  <c r="R2577" i="5"/>
  <c r="Q2577" i="5"/>
  <c r="K2577" i="5"/>
  <c r="R2576" i="5"/>
  <c r="S2576" i="5"/>
  <c r="T2576" i="5"/>
  <c r="Q2576" i="5"/>
  <c r="K2576" i="5"/>
  <c r="S2575" i="5"/>
  <c r="T2575" i="5"/>
  <c r="R2575" i="5"/>
  <c r="Q2575" i="5"/>
  <c r="K2575" i="5"/>
  <c r="R2574" i="5"/>
  <c r="S2574" i="5"/>
  <c r="T2574" i="5"/>
  <c r="Q2574" i="5"/>
  <c r="K2574" i="5"/>
  <c r="S2573" i="5"/>
  <c r="T2573" i="5"/>
  <c r="R2573" i="5"/>
  <c r="Q2573" i="5"/>
  <c r="K2573" i="5"/>
  <c r="R2572" i="5"/>
  <c r="S2572" i="5"/>
  <c r="T2572" i="5"/>
  <c r="Q2572" i="5"/>
  <c r="K2572" i="5"/>
  <c r="S2571" i="5"/>
  <c r="T2571" i="5"/>
  <c r="R2571" i="5"/>
  <c r="Q2571" i="5"/>
  <c r="K2571" i="5"/>
  <c r="R2570" i="5"/>
  <c r="S2570" i="5"/>
  <c r="T2570" i="5"/>
  <c r="Q2570" i="5"/>
  <c r="K2570" i="5"/>
  <c r="S2569" i="5"/>
  <c r="T2569" i="5"/>
  <c r="R2569" i="5"/>
  <c r="Q2569" i="5"/>
  <c r="K2569" i="5"/>
  <c r="R2568" i="5"/>
  <c r="S2568" i="5"/>
  <c r="T2568" i="5"/>
  <c r="Q2568" i="5"/>
  <c r="K2568" i="5"/>
  <c r="S2567" i="5"/>
  <c r="T2567" i="5"/>
  <c r="R2567" i="5"/>
  <c r="Q2567" i="5"/>
  <c r="K2567" i="5"/>
  <c r="R2566" i="5"/>
  <c r="S2566" i="5"/>
  <c r="T2566" i="5"/>
  <c r="Q2566" i="5"/>
  <c r="K2566" i="5"/>
  <c r="S2565" i="5"/>
  <c r="T2565" i="5"/>
  <c r="R2565" i="5"/>
  <c r="Q2565" i="5"/>
  <c r="K2565" i="5"/>
  <c r="R2564" i="5"/>
  <c r="S2564" i="5"/>
  <c r="T2564" i="5"/>
  <c r="Q2564" i="5"/>
  <c r="K2564" i="5"/>
  <c r="S2563" i="5"/>
  <c r="T2563" i="5"/>
  <c r="R2563" i="5"/>
  <c r="Q2563" i="5"/>
  <c r="K2563" i="5"/>
  <c r="R2562" i="5"/>
  <c r="S2562" i="5"/>
  <c r="T2562" i="5"/>
  <c r="Q2562" i="5"/>
  <c r="K2562" i="5"/>
  <c r="S2561" i="5"/>
  <c r="T2561" i="5"/>
  <c r="R2561" i="5"/>
  <c r="Q2561" i="5"/>
  <c r="K2561" i="5"/>
  <c r="R2560" i="5"/>
  <c r="S2560" i="5"/>
  <c r="T2560" i="5"/>
  <c r="Q2560" i="5"/>
  <c r="K2560" i="5"/>
  <c r="S2559" i="5"/>
  <c r="T2559" i="5"/>
  <c r="R2559" i="5"/>
  <c r="Q2559" i="5"/>
  <c r="K2559" i="5"/>
  <c r="R2558" i="5"/>
  <c r="S2558" i="5"/>
  <c r="T2558" i="5"/>
  <c r="Q2558" i="5"/>
  <c r="K2558" i="5"/>
  <c r="S2557" i="5"/>
  <c r="T2557" i="5"/>
  <c r="R2557" i="5"/>
  <c r="Q2557" i="5"/>
  <c r="K2557" i="5"/>
  <c r="R2556" i="5"/>
  <c r="S2556" i="5"/>
  <c r="T2556" i="5"/>
  <c r="Q2556" i="5"/>
  <c r="K2556" i="5"/>
  <c r="S2555" i="5"/>
  <c r="T2555" i="5"/>
  <c r="R2555" i="5"/>
  <c r="Q2555" i="5"/>
  <c r="K2555" i="5"/>
  <c r="R2554" i="5"/>
  <c r="S2554" i="5"/>
  <c r="T2554" i="5"/>
  <c r="Q2554" i="5"/>
  <c r="K2554" i="5"/>
  <c r="S2553" i="5"/>
  <c r="T2553" i="5"/>
  <c r="R2553" i="5"/>
  <c r="Q2553" i="5"/>
  <c r="K2553" i="5"/>
  <c r="R2552" i="5"/>
  <c r="S2552" i="5"/>
  <c r="T2552" i="5"/>
  <c r="Q2552" i="5"/>
  <c r="K2552" i="5"/>
  <c r="S2551" i="5"/>
  <c r="T2551" i="5"/>
  <c r="R2551" i="5"/>
  <c r="Q2551" i="5"/>
  <c r="K2551" i="5"/>
  <c r="R2550" i="5"/>
  <c r="S2550" i="5"/>
  <c r="T2550" i="5"/>
  <c r="Q2550" i="5"/>
  <c r="K2550" i="5"/>
  <c r="S2549" i="5"/>
  <c r="T2549" i="5"/>
  <c r="R2549" i="5"/>
  <c r="Q2549" i="5"/>
  <c r="K2549" i="5"/>
  <c r="R2548" i="5"/>
  <c r="S2548" i="5"/>
  <c r="T2548" i="5"/>
  <c r="Q2548" i="5"/>
  <c r="K2548" i="5"/>
  <c r="S2547" i="5"/>
  <c r="T2547" i="5"/>
  <c r="R2547" i="5"/>
  <c r="Q2547" i="5"/>
  <c r="K2547" i="5"/>
  <c r="R2546" i="5"/>
  <c r="S2546" i="5"/>
  <c r="T2546" i="5"/>
  <c r="Q2546" i="5"/>
  <c r="K2546" i="5"/>
  <c r="S2545" i="5"/>
  <c r="T2545" i="5"/>
  <c r="R2545" i="5"/>
  <c r="Q2545" i="5"/>
  <c r="K2545" i="5"/>
  <c r="R2544" i="5"/>
  <c r="S2544" i="5"/>
  <c r="T2544" i="5"/>
  <c r="Q2544" i="5"/>
  <c r="K2544" i="5"/>
  <c r="S2543" i="5"/>
  <c r="T2543" i="5"/>
  <c r="R2543" i="5"/>
  <c r="Q2543" i="5"/>
  <c r="K2543" i="5"/>
  <c r="R2542" i="5"/>
  <c r="S2542" i="5"/>
  <c r="T2542" i="5"/>
  <c r="Q2542" i="5"/>
  <c r="K2542" i="5"/>
  <c r="S2541" i="5"/>
  <c r="T2541" i="5"/>
  <c r="R2541" i="5"/>
  <c r="Q2541" i="5"/>
  <c r="K2541" i="5"/>
  <c r="R2540" i="5"/>
  <c r="S2540" i="5"/>
  <c r="T2540" i="5"/>
  <c r="Q2540" i="5"/>
  <c r="K2540" i="5"/>
  <c r="S2539" i="5"/>
  <c r="T2539" i="5"/>
  <c r="R2539" i="5"/>
  <c r="Q2539" i="5"/>
  <c r="K2539" i="5"/>
  <c r="R2538" i="5"/>
  <c r="S2538" i="5"/>
  <c r="T2538" i="5"/>
  <c r="Q2538" i="5"/>
  <c r="K2538" i="5"/>
  <c r="S2537" i="5"/>
  <c r="T2537" i="5"/>
  <c r="R2537" i="5"/>
  <c r="Q2537" i="5"/>
  <c r="K2537" i="5"/>
  <c r="R2536" i="5"/>
  <c r="S2536" i="5"/>
  <c r="T2536" i="5"/>
  <c r="Q2536" i="5"/>
  <c r="K2536" i="5"/>
  <c r="S2535" i="5"/>
  <c r="T2535" i="5"/>
  <c r="R2535" i="5"/>
  <c r="Q2535" i="5"/>
  <c r="K2535" i="5"/>
  <c r="R2534" i="5"/>
  <c r="S2534" i="5"/>
  <c r="T2534" i="5"/>
  <c r="Q2534" i="5"/>
  <c r="K2534" i="5"/>
  <c r="S2533" i="5"/>
  <c r="T2533" i="5"/>
  <c r="R2533" i="5"/>
  <c r="Q2533" i="5"/>
  <c r="K2533" i="5"/>
  <c r="R2532" i="5"/>
  <c r="S2532" i="5"/>
  <c r="T2532" i="5"/>
  <c r="Q2532" i="5"/>
  <c r="K2532" i="5"/>
  <c r="S2531" i="5"/>
  <c r="T2531" i="5"/>
  <c r="R2531" i="5"/>
  <c r="Q2531" i="5"/>
  <c r="K2531" i="5"/>
  <c r="R2530" i="5"/>
  <c r="S2530" i="5"/>
  <c r="T2530" i="5"/>
  <c r="Q2530" i="5"/>
  <c r="K2530" i="5"/>
  <c r="S2529" i="5"/>
  <c r="T2529" i="5"/>
  <c r="R2529" i="5"/>
  <c r="Q2529" i="5"/>
  <c r="K2529" i="5"/>
  <c r="R2528" i="5"/>
  <c r="S2528" i="5"/>
  <c r="T2528" i="5"/>
  <c r="Q2528" i="5"/>
  <c r="K2528" i="5"/>
  <c r="S2527" i="5"/>
  <c r="T2527" i="5"/>
  <c r="R2527" i="5"/>
  <c r="Q2527" i="5"/>
  <c r="K2527" i="5"/>
  <c r="R2526" i="5"/>
  <c r="S2526" i="5"/>
  <c r="T2526" i="5"/>
  <c r="Q2526" i="5"/>
  <c r="K2526" i="5"/>
  <c r="S2525" i="5"/>
  <c r="T2525" i="5"/>
  <c r="R2525" i="5"/>
  <c r="Q2525" i="5"/>
  <c r="K2525" i="5"/>
  <c r="R2524" i="5"/>
  <c r="S2524" i="5"/>
  <c r="T2524" i="5"/>
  <c r="Q2524" i="5"/>
  <c r="K2524" i="5"/>
  <c r="S2523" i="5"/>
  <c r="T2523" i="5"/>
  <c r="R2523" i="5"/>
  <c r="Q2523" i="5"/>
  <c r="K2523" i="5"/>
  <c r="R2522" i="5"/>
  <c r="S2522" i="5"/>
  <c r="T2522" i="5"/>
  <c r="Q2522" i="5"/>
  <c r="K2522" i="5"/>
  <c r="S2521" i="5"/>
  <c r="T2521" i="5"/>
  <c r="R2521" i="5"/>
  <c r="Q2521" i="5"/>
  <c r="K2521" i="5"/>
  <c r="R2520" i="5"/>
  <c r="S2520" i="5"/>
  <c r="T2520" i="5"/>
  <c r="Q2520" i="5"/>
  <c r="K2520" i="5"/>
  <c r="S2519" i="5"/>
  <c r="T2519" i="5"/>
  <c r="R2519" i="5"/>
  <c r="Q2519" i="5"/>
  <c r="K2519" i="5"/>
  <c r="R2518" i="5"/>
  <c r="S2518" i="5"/>
  <c r="T2518" i="5"/>
  <c r="Q2518" i="5"/>
  <c r="K2518" i="5"/>
  <c r="S2517" i="5"/>
  <c r="T2517" i="5"/>
  <c r="R2517" i="5"/>
  <c r="Q2517" i="5"/>
  <c r="K2517" i="5"/>
  <c r="R2516" i="5"/>
  <c r="S2516" i="5"/>
  <c r="T2516" i="5"/>
  <c r="Q2516" i="5"/>
  <c r="K2516" i="5"/>
  <c r="S2515" i="5"/>
  <c r="T2515" i="5"/>
  <c r="R2515" i="5"/>
  <c r="Q2515" i="5"/>
  <c r="K2515" i="5"/>
  <c r="R2514" i="5"/>
  <c r="S2514" i="5"/>
  <c r="T2514" i="5"/>
  <c r="Q2514" i="5"/>
  <c r="K2514" i="5"/>
  <c r="S2513" i="5"/>
  <c r="T2513" i="5"/>
  <c r="R2513" i="5"/>
  <c r="Q2513" i="5"/>
  <c r="K2513" i="5"/>
  <c r="R2512" i="5"/>
  <c r="S2512" i="5"/>
  <c r="T2512" i="5"/>
  <c r="Q2512" i="5"/>
  <c r="K2512" i="5"/>
  <c r="S2511" i="5"/>
  <c r="T2511" i="5"/>
  <c r="R2511" i="5"/>
  <c r="Q2511" i="5"/>
  <c r="K2511" i="5"/>
  <c r="R2510" i="5"/>
  <c r="S2510" i="5"/>
  <c r="T2510" i="5"/>
  <c r="Q2510" i="5"/>
  <c r="K2510" i="5"/>
  <c r="S2509" i="5"/>
  <c r="T2509" i="5"/>
  <c r="R2509" i="5"/>
  <c r="Q2509" i="5"/>
  <c r="K2509" i="5"/>
  <c r="T2508" i="5"/>
  <c r="R2508" i="5"/>
  <c r="S2508" i="5"/>
  <c r="Q2508" i="5"/>
  <c r="K2508" i="5"/>
  <c r="S2507" i="5"/>
  <c r="T2507" i="5"/>
  <c r="R2507" i="5"/>
  <c r="Q2507" i="5"/>
  <c r="K2507" i="5"/>
  <c r="T2506" i="5"/>
  <c r="R2506" i="5"/>
  <c r="S2506" i="5"/>
  <c r="Q2506" i="5"/>
  <c r="K2506" i="5"/>
  <c r="S2505" i="5"/>
  <c r="T2505" i="5"/>
  <c r="R2505" i="5"/>
  <c r="Q2505" i="5"/>
  <c r="K2505" i="5"/>
  <c r="T2504" i="5"/>
  <c r="R2504" i="5"/>
  <c r="S2504" i="5"/>
  <c r="Q2504" i="5"/>
  <c r="K2504" i="5"/>
  <c r="S2503" i="5"/>
  <c r="T2503" i="5"/>
  <c r="R2503" i="5"/>
  <c r="Q2503" i="5"/>
  <c r="K2503" i="5"/>
  <c r="T2502" i="5"/>
  <c r="R2502" i="5"/>
  <c r="S2502" i="5"/>
  <c r="Q2502" i="5"/>
  <c r="K2502" i="5"/>
  <c r="S2501" i="5"/>
  <c r="T2501" i="5"/>
  <c r="R2501" i="5"/>
  <c r="Q2501" i="5"/>
  <c r="K2501" i="5"/>
  <c r="T2500" i="5"/>
  <c r="R2500" i="5"/>
  <c r="S2500" i="5"/>
  <c r="Q2500" i="5"/>
  <c r="K2500" i="5"/>
  <c r="R2499" i="5"/>
  <c r="S2499" i="5"/>
  <c r="T2499" i="5"/>
  <c r="Q2499" i="5"/>
  <c r="K2499" i="5"/>
  <c r="S2498" i="5"/>
  <c r="T2498" i="5"/>
  <c r="R2498" i="5"/>
  <c r="Q2498" i="5"/>
  <c r="K2498" i="5"/>
  <c r="R2497" i="5"/>
  <c r="S2497" i="5"/>
  <c r="T2497" i="5"/>
  <c r="Q2497" i="5"/>
  <c r="K2497" i="5"/>
  <c r="S2496" i="5"/>
  <c r="T2496" i="5"/>
  <c r="R2496" i="5"/>
  <c r="Q2496" i="5"/>
  <c r="K2496" i="5"/>
  <c r="R2495" i="5"/>
  <c r="S2495" i="5"/>
  <c r="T2495" i="5"/>
  <c r="Q2495" i="5"/>
  <c r="K2495" i="5"/>
  <c r="S2494" i="5"/>
  <c r="T2494" i="5"/>
  <c r="R2494" i="5"/>
  <c r="Q2494" i="5"/>
  <c r="K2494" i="5"/>
  <c r="R2493" i="5"/>
  <c r="S2493" i="5"/>
  <c r="T2493" i="5"/>
  <c r="Q2493" i="5"/>
  <c r="K2493" i="5"/>
  <c r="S2492" i="5"/>
  <c r="T2492" i="5"/>
  <c r="R2492" i="5"/>
  <c r="Q2492" i="5"/>
  <c r="K2492" i="5"/>
  <c r="R2491" i="5"/>
  <c r="S2491" i="5"/>
  <c r="T2491" i="5"/>
  <c r="Q2491" i="5"/>
  <c r="K2491" i="5"/>
  <c r="S2490" i="5"/>
  <c r="T2490" i="5"/>
  <c r="R2490" i="5"/>
  <c r="Q2490" i="5"/>
  <c r="K2490" i="5"/>
  <c r="R2489" i="5"/>
  <c r="S2489" i="5"/>
  <c r="T2489" i="5"/>
  <c r="Q2489" i="5"/>
  <c r="K2489" i="5"/>
  <c r="S2488" i="5"/>
  <c r="T2488" i="5"/>
  <c r="R2488" i="5"/>
  <c r="Q2488" i="5"/>
  <c r="K2488" i="5"/>
  <c r="R2487" i="5"/>
  <c r="S2487" i="5"/>
  <c r="T2487" i="5"/>
  <c r="Q2487" i="5"/>
  <c r="K2487" i="5"/>
  <c r="S2486" i="5"/>
  <c r="T2486" i="5"/>
  <c r="R2486" i="5"/>
  <c r="Q2486" i="5"/>
  <c r="K2486" i="5"/>
  <c r="R2485" i="5"/>
  <c r="S2485" i="5"/>
  <c r="T2485" i="5"/>
  <c r="Q2485" i="5"/>
  <c r="K2485" i="5"/>
  <c r="S2484" i="5"/>
  <c r="T2484" i="5"/>
  <c r="R2484" i="5"/>
  <c r="Q2484" i="5"/>
  <c r="K2484" i="5"/>
  <c r="R2483" i="5"/>
  <c r="S2483" i="5"/>
  <c r="T2483" i="5"/>
  <c r="Q2483" i="5"/>
  <c r="K2483" i="5"/>
  <c r="S2482" i="5"/>
  <c r="T2482" i="5"/>
  <c r="R2482" i="5"/>
  <c r="Q2482" i="5"/>
  <c r="K2482" i="5"/>
  <c r="R2481" i="5"/>
  <c r="S2481" i="5"/>
  <c r="T2481" i="5"/>
  <c r="Q2481" i="5"/>
  <c r="K2481" i="5"/>
  <c r="S2480" i="5"/>
  <c r="T2480" i="5"/>
  <c r="R2480" i="5"/>
  <c r="Q2480" i="5"/>
  <c r="K2480" i="5"/>
  <c r="R2479" i="5"/>
  <c r="S2479" i="5"/>
  <c r="T2479" i="5"/>
  <c r="Q2479" i="5"/>
  <c r="K2479" i="5"/>
  <c r="S2478" i="5"/>
  <c r="T2478" i="5"/>
  <c r="R2478" i="5"/>
  <c r="Q2478" i="5"/>
  <c r="K2478" i="5"/>
  <c r="R2477" i="5"/>
  <c r="S2477" i="5"/>
  <c r="T2477" i="5"/>
  <c r="Q2477" i="5"/>
  <c r="K2477" i="5"/>
  <c r="S2476" i="5"/>
  <c r="T2476" i="5"/>
  <c r="R2476" i="5"/>
  <c r="Q2476" i="5"/>
  <c r="K2476" i="5"/>
  <c r="R2475" i="5"/>
  <c r="S2475" i="5"/>
  <c r="T2475" i="5"/>
  <c r="Q2475" i="5"/>
  <c r="K2475" i="5"/>
  <c r="S2474" i="5"/>
  <c r="T2474" i="5"/>
  <c r="R2474" i="5"/>
  <c r="Q2474" i="5"/>
  <c r="K2474" i="5"/>
  <c r="R2473" i="5"/>
  <c r="S2473" i="5"/>
  <c r="T2473" i="5"/>
  <c r="Q2473" i="5"/>
  <c r="K2473" i="5"/>
  <c r="S2472" i="5"/>
  <c r="T2472" i="5"/>
  <c r="R2472" i="5"/>
  <c r="Q2472" i="5"/>
  <c r="K2472" i="5"/>
  <c r="R2471" i="5"/>
  <c r="S2471" i="5"/>
  <c r="T2471" i="5"/>
  <c r="Q2471" i="5"/>
  <c r="K2471" i="5"/>
  <c r="S2470" i="5"/>
  <c r="T2470" i="5"/>
  <c r="R2470" i="5"/>
  <c r="Q2470" i="5"/>
  <c r="K2470" i="5"/>
  <c r="R2469" i="5"/>
  <c r="S2469" i="5"/>
  <c r="T2469" i="5"/>
  <c r="Q2469" i="5"/>
  <c r="K2469" i="5"/>
  <c r="S2468" i="5"/>
  <c r="T2468" i="5"/>
  <c r="R2468" i="5"/>
  <c r="Q2468" i="5"/>
  <c r="K2468" i="5"/>
  <c r="R2467" i="5"/>
  <c r="S2467" i="5"/>
  <c r="T2467" i="5"/>
  <c r="Q2467" i="5"/>
  <c r="K2467" i="5"/>
  <c r="S2466" i="5"/>
  <c r="T2466" i="5"/>
  <c r="R2466" i="5"/>
  <c r="Q2466" i="5"/>
  <c r="K2466" i="5"/>
  <c r="R2465" i="5"/>
  <c r="S2465" i="5"/>
  <c r="T2465" i="5"/>
  <c r="Q2465" i="5"/>
  <c r="K2465" i="5"/>
  <c r="S2464" i="5"/>
  <c r="T2464" i="5"/>
  <c r="R2464" i="5"/>
  <c r="Q2464" i="5"/>
  <c r="K2464" i="5"/>
  <c r="R2463" i="5"/>
  <c r="S2463" i="5"/>
  <c r="T2463" i="5"/>
  <c r="Q2463" i="5"/>
  <c r="K2463" i="5"/>
  <c r="S2462" i="5"/>
  <c r="T2462" i="5"/>
  <c r="R2462" i="5"/>
  <c r="Q2462" i="5"/>
  <c r="K2462" i="5"/>
  <c r="R2461" i="5"/>
  <c r="S2461" i="5"/>
  <c r="T2461" i="5"/>
  <c r="Q2461" i="5"/>
  <c r="K2461" i="5"/>
  <c r="S2460" i="5"/>
  <c r="T2460" i="5"/>
  <c r="R2460" i="5"/>
  <c r="Q2460" i="5"/>
  <c r="K2460" i="5"/>
  <c r="R2459" i="5"/>
  <c r="S2459" i="5"/>
  <c r="T2459" i="5"/>
  <c r="Q2459" i="5"/>
  <c r="K2459" i="5"/>
  <c r="S2458" i="5"/>
  <c r="T2458" i="5"/>
  <c r="R2458" i="5"/>
  <c r="Q2458" i="5"/>
  <c r="K2458" i="5"/>
  <c r="R2457" i="5"/>
  <c r="S2457" i="5"/>
  <c r="T2457" i="5"/>
  <c r="Q2457" i="5"/>
  <c r="K2457" i="5"/>
  <c r="S2456" i="5"/>
  <c r="T2456" i="5"/>
  <c r="R2456" i="5"/>
  <c r="Q2456" i="5"/>
  <c r="K2456" i="5"/>
  <c r="R2455" i="5"/>
  <c r="S2455" i="5"/>
  <c r="T2455" i="5"/>
  <c r="Q2455" i="5"/>
  <c r="K2455" i="5"/>
  <c r="S2454" i="5"/>
  <c r="T2454" i="5"/>
  <c r="R2454" i="5"/>
  <c r="Q2454" i="5"/>
  <c r="K2454" i="5"/>
  <c r="R2453" i="5"/>
  <c r="S2453" i="5"/>
  <c r="T2453" i="5"/>
  <c r="Q2453" i="5"/>
  <c r="K2453" i="5"/>
  <c r="S2452" i="5"/>
  <c r="T2452" i="5"/>
  <c r="R2452" i="5"/>
  <c r="Q2452" i="5"/>
  <c r="K2452" i="5"/>
  <c r="R2451" i="5"/>
  <c r="S2451" i="5"/>
  <c r="T2451" i="5"/>
  <c r="Q2451" i="5"/>
  <c r="K2451" i="5"/>
  <c r="S2450" i="5"/>
  <c r="T2450" i="5"/>
  <c r="R2450" i="5"/>
  <c r="Q2450" i="5"/>
  <c r="K2450" i="5"/>
  <c r="R2449" i="5"/>
  <c r="S2449" i="5"/>
  <c r="T2449" i="5"/>
  <c r="Q2449" i="5"/>
  <c r="K2449" i="5"/>
  <c r="S2448" i="5"/>
  <c r="T2448" i="5"/>
  <c r="R2448" i="5"/>
  <c r="Q2448" i="5"/>
  <c r="K2448" i="5"/>
  <c r="R2447" i="5"/>
  <c r="S2447" i="5"/>
  <c r="T2447" i="5"/>
  <c r="Q2447" i="5"/>
  <c r="K2447" i="5"/>
  <c r="S2446" i="5"/>
  <c r="T2446" i="5"/>
  <c r="R2446" i="5"/>
  <c r="Q2446" i="5"/>
  <c r="K2446" i="5"/>
  <c r="R2445" i="5"/>
  <c r="S2445" i="5"/>
  <c r="T2445" i="5"/>
  <c r="Q2445" i="5"/>
  <c r="R2444" i="5"/>
  <c r="S2444" i="5"/>
  <c r="T2444" i="5"/>
  <c r="Q2444" i="5"/>
  <c r="R2443" i="5"/>
  <c r="S2443" i="5"/>
  <c r="T2443" i="5"/>
  <c r="Q2443" i="5"/>
  <c r="R2442" i="5"/>
  <c r="S2442" i="5"/>
  <c r="T2442" i="5"/>
  <c r="Q2442" i="5"/>
  <c r="R2441" i="5"/>
  <c r="S2441" i="5"/>
  <c r="T2441" i="5"/>
  <c r="Q2441" i="5"/>
  <c r="R2440" i="5"/>
  <c r="S2440" i="5"/>
  <c r="T2440" i="5"/>
  <c r="Q2440" i="5"/>
  <c r="R2439" i="5"/>
  <c r="S2439" i="5"/>
  <c r="T2439" i="5"/>
  <c r="Q2439" i="5"/>
  <c r="K2439" i="5"/>
  <c r="S2438" i="5"/>
  <c r="T2438" i="5"/>
  <c r="R2438" i="5"/>
  <c r="Q2438" i="5"/>
  <c r="K2438" i="5"/>
  <c r="R2437" i="5"/>
  <c r="S2437" i="5"/>
  <c r="T2437" i="5"/>
  <c r="Q2437" i="5"/>
  <c r="K2437" i="5"/>
  <c r="S2436" i="5"/>
  <c r="T2436" i="5"/>
  <c r="R2436" i="5"/>
  <c r="Q2436" i="5"/>
  <c r="K2436" i="5"/>
  <c r="R2435" i="5"/>
  <c r="S2435" i="5"/>
  <c r="T2435" i="5"/>
  <c r="Q2435" i="5"/>
  <c r="K2435" i="5"/>
  <c r="S2434" i="5"/>
  <c r="T2434" i="5"/>
  <c r="R2434" i="5"/>
  <c r="Q2434" i="5"/>
  <c r="K2434" i="5"/>
  <c r="R2433" i="5"/>
  <c r="S2433" i="5"/>
  <c r="T2433" i="5"/>
  <c r="Q2433" i="5"/>
  <c r="K2433" i="5"/>
  <c r="S2432" i="5"/>
  <c r="T2432" i="5"/>
  <c r="R2432" i="5"/>
  <c r="Q2432" i="5"/>
  <c r="K2432" i="5"/>
  <c r="R2431" i="5"/>
  <c r="S2431" i="5"/>
  <c r="T2431" i="5"/>
  <c r="Q2431" i="5"/>
  <c r="K2431" i="5"/>
  <c r="S2430" i="5"/>
  <c r="T2430" i="5"/>
  <c r="R2430" i="5"/>
  <c r="Q2430" i="5"/>
  <c r="K2430" i="5"/>
  <c r="R2429" i="5"/>
  <c r="S2429" i="5"/>
  <c r="T2429" i="5"/>
  <c r="Q2429" i="5"/>
  <c r="K2429" i="5"/>
  <c r="S2428" i="5"/>
  <c r="T2428" i="5"/>
  <c r="R2428" i="5"/>
  <c r="Q2428" i="5"/>
  <c r="K2428" i="5"/>
  <c r="T2427" i="5"/>
  <c r="R2427" i="5"/>
  <c r="S2427" i="5"/>
  <c r="Q2427" i="5"/>
  <c r="K2427" i="5"/>
  <c r="S2426" i="5"/>
  <c r="T2426" i="5"/>
  <c r="R2426" i="5"/>
  <c r="Q2426" i="5"/>
  <c r="K2426" i="5"/>
  <c r="T2425" i="5"/>
  <c r="R2425" i="5"/>
  <c r="S2425" i="5"/>
  <c r="Q2425" i="5"/>
  <c r="K2425" i="5"/>
  <c r="S2424" i="5"/>
  <c r="T2424" i="5"/>
  <c r="R2424" i="5"/>
  <c r="Q2424" i="5"/>
  <c r="K2424" i="5"/>
  <c r="T2423" i="5"/>
  <c r="R2423" i="5"/>
  <c r="S2423" i="5"/>
  <c r="Q2423" i="5"/>
  <c r="K2423" i="5"/>
  <c r="S2422" i="5"/>
  <c r="T2422" i="5"/>
  <c r="R2422" i="5"/>
  <c r="Q2422" i="5"/>
  <c r="K2422" i="5"/>
  <c r="T2421" i="5"/>
  <c r="R2421" i="5"/>
  <c r="S2421" i="5"/>
  <c r="Q2421" i="5"/>
  <c r="K2421" i="5"/>
  <c r="S2420" i="5"/>
  <c r="T2420" i="5"/>
  <c r="R2420" i="5"/>
  <c r="Q2420" i="5"/>
  <c r="K2420" i="5"/>
  <c r="T2419" i="5"/>
  <c r="R2419" i="5"/>
  <c r="S2419" i="5"/>
  <c r="Q2419" i="5"/>
  <c r="K2419" i="5"/>
  <c r="S2418" i="5"/>
  <c r="T2418" i="5"/>
  <c r="R2418" i="5"/>
  <c r="Q2418" i="5"/>
  <c r="K2418" i="5"/>
  <c r="T2417" i="5"/>
  <c r="R2417" i="5"/>
  <c r="S2417" i="5"/>
  <c r="Q2417" i="5"/>
  <c r="K2417" i="5"/>
  <c r="S2416" i="5"/>
  <c r="T2416" i="5"/>
  <c r="R2416" i="5"/>
  <c r="Q2416" i="5"/>
  <c r="K2416" i="5"/>
  <c r="T2415" i="5"/>
  <c r="R2415" i="5"/>
  <c r="S2415" i="5"/>
  <c r="Q2415" i="5"/>
  <c r="K2415" i="5"/>
  <c r="R2414" i="5"/>
  <c r="S2414" i="5"/>
  <c r="T2414" i="5"/>
  <c r="Q2414" i="5"/>
  <c r="K2414" i="5"/>
  <c r="S2413" i="5"/>
  <c r="T2413" i="5"/>
  <c r="R2413" i="5"/>
  <c r="Q2413" i="5"/>
  <c r="S2412" i="5"/>
  <c r="T2412" i="5"/>
  <c r="R2412" i="5"/>
  <c r="Q2412" i="5"/>
  <c r="S2411" i="5"/>
  <c r="T2411" i="5"/>
  <c r="R2411" i="5"/>
  <c r="Q2411" i="5"/>
  <c r="S2410" i="5"/>
  <c r="T2410" i="5"/>
  <c r="R2410" i="5"/>
  <c r="Q2410" i="5"/>
  <c r="S2409" i="5"/>
  <c r="T2409" i="5"/>
  <c r="R2409" i="5"/>
  <c r="Q2409" i="5"/>
  <c r="K2409" i="5"/>
  <c r="R2408" i="5"/>
  <c r="S2408" i="5"/>
  <c r="T2408" i="5"/>
  <c r="Q2408" i="5"/>
  <c r="K2408" i="5"/>
  <c r="S2407" i="5"/>
  <c r="T2407" i="5"/>
  <c r="R2407" i="5"/>
  <c r="Q2407" i="5"/>
  <c r="K2407" i="5"/>
  <c r="R2406" i="5"/>
  <c r="S2406" i="5"/>
  <c r="T2406" i="5"/>
  <c r="Q2406" i="5"/>
  <c r="K2406" i="5"/>
  <c r="S2405" i="5"/>
  <c r="T2405" i="5"/>
  <c r="R2405" i="5"/>
  <c r="Q2405" i="5"/>
  <c r="K2405" i="5"/>
  <c r="R2404" i="5"/>
  <c r="S2404" i="5"/>
  <c r="T2404" i="5"/>
  <c r="Q2404" i="5"/>
  <c r="K2404" i="5"/>
  <c r="S2403" i="5"/>
  <c r="T2403" i="5"/>
  <c r="R2403" i="5"/>
  <c r="Q2403" i="5"/>
  <c r="K2403" i="5"/>
  <c r="R2402" i="5"/>
  <c r="S2402" i="5"/>
  <c r="T2402" i="5"/>
  <c r="Q2402" i="5"/>
  <c r="K2402" i="5"/>
  <c r="S2401" i="5"/>
  <c r="T2401" i="5"/>
  <c r="R2401" i="5"/>
  <c r="Q2401" i="5"/>
  <c r="K2401" i="5"/>
  <c r="R2400" i="5"/>
  <c r="S2400" i="5"/>
  <c r="T2400" i="5"/>
  <c r="Q2400" i="5"/>
  <c r="K2400" i="5"/>
  <c r="S2399" i="5"/>
  <c r="T2399" i="5"/>
  <c r="R2399" i="5"/>
  <c r="Q2399" i="5"/>
  <c r="K2399" i="5"/>
  <c r="R2398" i="5"/>
  <c r="S2398" i="5"/>
  <c r="T2398" i="5"/>
  <c r="Q2398" i="5"/>
  <c r="K2398" i="5"/>
  <c r="S2397" i="5"/>
  <c r="T2397" i="5"/>
  <c r="R2397" i="5"/>
  <c r="Q2397" i="5"/>
  <c r="K2397" i="5"/>
  <c r="R2396" i="5"/>
  <c r="S2396" i="5"/>
  <c r="T2396" i="5"/>
  <c r="Q2396" i="5"/>
  <c r="K2396" i="5"/>
  <c r="S2395" i="5"/>
  <c r="T2395" i="5"/>
  <c r="R2395" i="5"/>
  <c r="Q2395" i="5"/>
  <c r="K2395" i="5"/>
  <c r="R2394" i="5"/>
  <c r="S2394" i="5"/>
  <c r="T2394" i="5"/>
  <c r="Q2394" i="5"/>
  <c r="K2394" i="5"/>
  <c r="S2393" i="5"/>
  <c r="T2393" i="5"/>
  <c r="R2393" i="5"/>
  <c r="Q2393" i="5"/>
  <c r="K2393" i="5"/>
  <c r="R2392" i="5"/>
  <c r="S2392" i="5"/>
  <c r="T2392" i="5"/>
  <c r="Q2392" i="5"/>
  <c r="K2392" i="5"/>
  <c r="S2391" i="5"/>
  <c r="T2391" i="5"/>
  <c r="R2391" i="5"/>
  <c r="Q2391" i="5"/>
  <c r="K2391" i="5"/>
  <c r="R2390" i="5"/>
  <c r="S2390" i="5"/>
  <c r="T2390" i="5"/>
  <c r="Q2390" i="5"/>
  <c r="K2390" i="5"/>
  <c r="S2389" i="5"/>
  <c r="T2389" i="5"/>
  <c r="R2389" i="5"/>
  <c r="Q2389" i="5"/>
  <c r="K2389" i="5"/>
  <c r="R2388" i="5"/>
  <c r="S2388" i="5"/>
  <c r="T2388" i="5"/>
  <c r="Q2388" i="5"/>
  <c r="K2388" i="5"/>
  <c r="S2387" i="5"/>
  <c r="T2387" i="5"/>
  <c r="R2387" i="5"/>
  <c r="Q2387" i="5"/>
  <c r="K2387" i="5"/>
  <c r="R2386" i="5"/>
  <c r="S2386" i="5"/>
  <c r="T2386" i="5"/>
  <c r="Q2386" i="5"/>
  <c r="K2386" i="5"/>
  <c r="S2385" i="5"/>
  <c r="T2385" i="5"/>
  <c r="R2385" i="5"/>
  <c r="Q2385" i="5"/>
  <c r="K2385" i="5"/>
  <c r="R2384" i="5"/>
  <c r="S2384" i="5"/>
  <c r="T2384" i="5"/>
  <c r="Q2384" i="5"/>
  <c r="K2384" i="5"/>
  <c r="S2383" i="5"/>
  <c r="T2383" i="5"/>
  <c r="R2383" i="5"/>
  <c r="Q2383" i="5"/>
  <c r="K2383" i="5"/>
  <c r="R2382" i="5"/>
  <c r="S2382" i="5"/>
  <c r="T2382" i="5"/>
  <c r="Q2382" i="5"/>
  <c r="K2382" i="5"/>
  <c r="S2381" i="5"/>
  <c r="T2381" i="5"/>
  <c r="R2381" i="5"/>
  <c r="Q2381" i="5"/>
  <c r="K2381" i="5"/>
  <c r="R2380" i="5"/>
  <c r="S2380" i="5"/>
  <c r="T2380" i="5"/>
  <c r="Q2380" i="5"/>
  <c r="K2380" i="5"/>
  <c r="S2379" i="5"/>
  <c r="T2379" i="5"/>
  <c r="R2379" i="5"/>
  <c r="Q2379" i="5"/>
  <c r="K2379" i="5"/>
  <c r="R2378" i="5"/>
  <c r="S2378" i="5"/>
  <c r="T2378" i="5"/>
  <c r="Q2378" i="5"/>
  <c r="K2378" i="5"/>
  <c r="S2377" i="5"/>
  <c r="T2377" i="5"/>
  <c r="R2377" i="5"/>
  <c r="Q2377" i="5"/>
  <c r="K2377" i="5"/>
  <c r="R2376" i="5"/>
  <c r="S2376" i="5"/>
  <c r="T2376" i="5"/>
  <c r="Q2376" i="5"/>
  <c r="K2376" i="5"/>
  <c r="S2375" i="5"/>
  <c r="T2375" i="5"/>
  <c r="R2375" i="5"/>
  <c r="Q2375" i="5"/>
  <c r="K2375" i="5"/>
  <c r="R2374" i="5"/>
  <c r="S2374" i="5"/>
  <c r="T2374" i="5"/>
  <c r="Q2374" i="5"/>
  <c r="K2374" i="5"/>
  <c r="S2373" i="5"/>
  <c r="T2373" i="5"/>
  <c r="R2373" i="5"/>
  <c r="Q2373" i="5"/>
  <c r="K2373" i="5"/>
  <c r="R2372" i="5"/>
  <c r="S2372" i="5"/>
  <c r="T2372" i="5"/>
  <c r="Q2372" i="5"/>
  <c r="K2372" i="5"/>
  <c r="S2371" i="5"/>
  <c r="T2371" i="5"/>
  <c r="R2371" i="5"/>
  <c r="Q2371" i="5"/>
  <c r="K2371" i="5"/>
  <c r="R2370" i="5"/>
  <c r="S2370" i="5"/>
  <c r="T2370" i="5"/>
  <c r="Q2370" i="5"/>
  <c r="K2370" i="5"/>
  <c r="S2369" i="5"/>
  <c r="T2369" i="5"/>
  <c r="R2369" i="5"/>
  <c r="Q2369" i="5"/>
  <c r="K2369" i="5"/>
  <c r="R2368" i="5"/>
  <c r="S2368" i="5"/>
  <c r="T2368" i="5"/>
  <c r="Q2368" i="5"/>
  <c r="K2368" i="5"/>
  <c r="S2367" i="5"/>
  <c r="T2367" i="5"/>
  <c r="R2367" i="5"/>
  <c r="Q2367" i="5"/>
  <c r="K2367" i="5"/>
  <c r="R2366" i="5"/>
  <c r="S2366" i="5"/>
  <c r="T2366" i="5"/>
  <c r="Q2366" i="5"/>
  <c r="K2366" i="5"/>
  <c r="S2365" i="5"/>
  <c r="T2365" i="5"/>
  <c r="R2365" i="5"/>
  <c r="Q2365" i="5"/>
  <c r="K2365" i="5"/>
  <c r="R2364" i="5"/>
  <c r="S2364" i="5"/>
  <c r="T2364" i="5"/>
  <c r="Q2364" i="5"/>
  <c r="K2364" i="5"/>
  <c r="S2363" i="5"/>
  <c r="T2363" i="5"/>
  <c r="R2363" i="5"/>
  <c r="Q2363" i="5"/>
  <c r="K2363" i="5"/>
  <c r="R2362" i="5"/>
  <c r="S2362" i="5"/>
  <c r="T2362" i="5"/>
  <c r="Q2362" i="5"/>
  <c r="K2362" i="5"/>
  <c r="S2361" i="5"/>
  <c r="T2361" i="5"/>
  <c r="R2361" i="5"/>
  <c r="Q2361" i="5"/>
  <c r="K2361" i="5"/>
  <c r="R2360" i="5"/>
  <c r="S2360" i="5"/>
  <c r="T2360" i="5"/>
  <c r="Q2360" i="5"/>
  <c r="K2360" i="5"/>
  <c r="S2359" i="5"/>
  <c r="T2359" i="5"/>
  <c r="R2359" i="5"/>
  <c r="Q2359" i="5"/>
  <c r="K2359" i="5"/>
  <c r="R2358" i="5"/>
  <c r="S2358" i="5"/>
  <c r="T2358" i="5"/>
  <c r="Q2358" i="5"/>
  <c r="K2358" i="5"/>
  <c r="S2357" i="5"/>
  <c r="T2357" i="5"/>
  <c r="R2357" i="5"/>
  <c r="Q2357" i="5"/>
  <c r="K2357" i="5"/>
  <c r="R2356" i="5"/>
  <c r="S2356" i="5"/>
  <c r="T2356" i="5"/>
  <c r="Q2356" i="5"/>
  <c r="K2356" i="5"/>
  <c r="S2355" i="5"/>
  <c r="T2355" i="5"/>
  <c r="R2355" i="5"/>
  <c r="Q2355" i="5"/>
  <c r="K2355" i="5"/>
  <c r="R2354" i="5"/>
  <c r="S2354" i="5"/>
  <c r="T2354" i="5"/>
  <c r="Q2354" i="5"/>
  <c r="K2354" i="5"/>
  <c r="S2353" i="5"/>
  <c r="T2353" i="5"/>
  <c r="R2353" i="5"/>
  <c r="Q2353" i="5"/>
  <c r="K2353" i="5"/>
  <c r="R2352" i="5"/>
  <c r="S2352" i="5"/>
  <c r="T2352" i="5"/>
  <c r="Q2352" i="5"/>
  <c r="K2352" i="5"/>
  <c r="S2351" i="5"/>
  <c r="T2351" i="5"/>
  <c r="R2351" i="5"/>
  <c r="Q2351" i="5"/>
  <c r="K2351" i="5"/>
  <c r="R2350" i="5"/>
  <c r="S2350" i="5"/>
  <c r="T2350" i="5"/>
  <c r="Q2350" i="5"/>
  <c r="K2350" i="5"/>
  <c r="S2349" i="5"/>
  <c r="T2349" i="5"/>
  <c r="R2349" i="5"/>
  <c r="Q2349" i="5"/>
  <c r="K2349" i="5"/>
  <c r="R2348" i="5"/>
  <c r="S2348" i="5"/>
  <c r="T2348" i="5"/>
  <c r="Q2348" i="5"/>
  <c r="K2348" i="5"/>
  <c r="S2347" i="5"/>
  <c r="T2347" i="5"/>
  <c r="R2347" i="5"/>
  <c r="Q2347" i="5"/>
  <c r="K2347" i="5"/>
  <c r="R2346" i="5"/>
  <c r="S2346" i="5"/>
  <c r="T2346" i="5"/>
  <c r="Q2346" i="5"/>
  <c r="K2346" i="5"/>
  <c r="S2345" i="5"/>
  <c r="T2345" i="5"/>
  <c r="R2345" i="5"/>
  <c r="Q2345" i="5"/>
  <c r="K2345" i="5"/>
  <c r="R2344" i="5"/>
  <c r="S2344" i="5"/>
  <c r="T2344" i="5"/>
  <c r="Q2344" i="5"/>
  <c r="K2344" i="5"/>
  <c r="S2343" i="5"/>
  <c r="T2343" i="5"/>
  <c r="R2343" i="5"/>
  <c r="Q2343" i="5"/>
  <c r="K2343" i="5"/>
  <c r="R2342" i="5"/>
  <c r="S2342" i="5"/>
  <c r="T2342" i="5"/>
  <c r="Q2342" i="5"/>
  <c r="K2342" i="5"/>
  <c r="S2341" i="5"/>
  <c r="T2341" i="5"/>
  <c r="R2341" i="5"/>
  <c r="Q2341" i="5"/>
  <c r="K2341" i="5"/>
  <c r="R2340" i="5"/>
  <c r="S2340" i="5"/>
  <c r="T2340" i="5"/>
  <c r="Q2340" i="5"/>
  <c r="K2340" i="5"/>
  <c r="S2339" i="5"/>
  <c r="T2339" i="5"/>
  <c r="R2339" i="5"/>
  <c r="Q2339" i="5"/>
  <c r="K2339" i="5"/>
  <c r="R2338" i="5"/>
  <c r="S2338" i="5"/>
  <c r="T2338" i="5"/>
  <c r="Q2338" i="5"/>
  <c r="K2338" i="5"/>
  <c r="S2337" i="5"/>
  <c r="T2337" i="5"/>
  <c r="R2337" i="5"/>
  <c r="Q2337" i="5"/>
  <c r="K2337" i="5"/>
  <c r="R2336" i="5"/>
  <c r="S2336" i="5"/>
  <c r="T2336" i="5"/>
  <c r="Q2336" i="5"/>
  <c r="K2336" i="5"/>
  <c r="S2335" i="5"/>
  <c r="T2335" i="5"/>
  <c r="R2335" i="5"/>
  <c r="Q2335" i="5"/>
  <c r="K2335" i="5"/>
  <c r="R2334" i="5"/>
  <c r="S2334" i="5"/>
  <c r="T2334" i="5"/>
  <c r="Q2334" i="5"/>
  <c r="R2333" i="5"/>
  <c r="S2333" i="5"/>
  <c r="T2333" i="5"/>
  <c r="Q2333" i="5"/>
  <c r="R2332" i="5"/>
  <c r="S2332" i="5"/>
  <c r="T2332" i="5"/>
  <c r="Q2332" i="5"/>
  <c r="R2331" i="5"/>
  <c r="S2331" i="5"/>
  <c r="T2331" i="5"/>
  <c r="Q2331" i="5"/>
  <c r="R2330" i="5"/>
  <c r="S2330" i="5"/>
  <c r="T2330" i="5"/>
  <c r="Q2330" i="5"/>
  <c r="R2329" i="5"/>
  <c r="S2329" i="5"/>
  <c r="T2329" i="5"/>
  <c r="Q2329" i="5"/>
  <c r="R2328" i="5"/>
  <c r="S2328" i="5"/>
  <c r="T2328" i="5"/>
  <c r="Q2328" i="5"/>
  <c r="R2327" i="5"/>
  <c r="S2327" i="5"/>
  <c r="T2327" i="5"/>
  <c r="Q2327" i="5"/>
  <c r="K2327" i="5"/>
  <c r="S2326" i="5"/>
  <c r="T2326" i="5"/>
  <c r="R2326" i="5"/>
  <c r="Q2326" i="5"/>
  <c r="K2326" i="5"/>
  <c r="R2325" i="5"/>
  <c r="S2325" i="5"/>
  <c r="T2325" i="5"/>
  <c r="Q2325" i="5"/>
  <c r="K2325" i="5"/>
  <c r="S2324" i="5"/>
  <c r="T2324" i="5"/>
  <c r="R2324" i="5"/>
  <c r="Q2324" i="5"/>
  <c r="K2324" i="5"/>
  <c r="R2323" i="5"/>
  <c r="S2323" i="5"/>
  <c r="T2323" i="5"/>
  <c r="Q2323" i="5"/>
  <c r="K2323" i="5"/>
  <c r="S2322" i="5"/>
  <c r="T2322" i="5"/>
  <c r="R2322" i="5"/>
  <c r="Q2322" i="5"/>
  <c r="K2322" i="5"/>
  <c r="R2321" i="5"/>
  <c r="S2321" i="5"/>
  <c r="T2321" i="5"/>
  <c r="Q2321" i="5"/>
  <c r="K2321" i="5"/>
  <c r="S2320" i="5"/>
  <c r="T2320" i="5"/>
  <c r="R2320" i="5"/>
  <c r="Q2320" i="5"/>
  <c r="K2320" i="5"/>
  <c r="R2319" i="5"/>
  <c r="S2319" i="5"/>
  <c r="T2319" i="5"/>
  <c r="Q2319" i="5"/>
  <c r="K2319" i="5"/>
  <c r="S2318" i="5"/>
  <c r="T2318" i="5"/>
  <c r="R2318" i="5"/>
  <c r="Q2318" i="5"/>
  <c r="K2318" i="5"/>
  <c r="R2317" i="5"/>
  <c r="S2317" i="5"/>
  <c r="T2317" i="5"/>
  <c r="Q2317" i="5"/>
  <c r="K2317" i="5"/>
  <c r="S2316" i="5"/>
  <c r="T2316" i="5"/>
  <c r="R2316" i="5"/>
  <c r="Q2316" i="5"/>
  <c r="K2316" i="5"/>
  <c r="R2315" i="5"/>
  <c r="S2315" i="5"/>
  <c r="T2315" i="5"/>
  <c r="Q2315" i="5"/>
  <c r="K2315" i="5"/>
  <c r="S2314" i="5"/>
  <c r="T2314" i="5"/>
  <c r="R2314" i="5"/>
  <c r="Q2314" i="5"/>
  <c r="K2314" i="5"/>
  <c r="R2313" i="5"/>
  <c r="S2313" i="5"/>
  <c r="T2313" i="5"/>
  <c r="Q2313" i="5"/>
  <c r="K2313" i="5"/>
  <c r="S2312" i="5"/>
  <c r="T2312" i="5"/>
  <c r="R2312" i="5"/>
  <c r="Q2312" i="5"/>
  <c r="K2312" i="5"/>
  <c r="R2311" i="5"/>
  <c r="S2311" i="5"/>
  <c r="T2311" i="5"/>
  <c r="Q2311" i="5"/>
  <c r="K2311" i="5"/>
  <c r="S2310" i="5"/>
  <c r="T2310" i="5"/>
  <c r="R2310" i="5"/>
  <c r="Q2310" i="5"/>
  <c r="K2310" i="5"/>
  <c r="R2309" i="5"/>
  <c r="S2309" i="5"/>
  <c r="T2309" i="5"/>
  <c r="Q2309" i="5"/>
  <c r="K2309" i="5"/>
  <c r="S2308" i="5"/>
  <c r="T2308" i="5"/>
  <c r="R2308" i="5"/>
  <c r="Q2308" i="5"/>
  <c r="K2308" i="5"/>
  <c r="R2307" i="5"/>
  <c r="S2307" i="5"/>
  <c r="T2307" i="5"/>
  <c r="Q2307" i="5"/>
  <c r="K2307" i="5"/>
  <c r="S2306" i="5"/>
  <c r="T2306" i="5"/>
  <c r="R2306" i="5"/>
  <c r="Q2306" i="5"/>
  <c r="K2306" i="5"/>
  <c r="R2305" i="5"/>
  <c r="S2305" i="5"/>
  <c r="T2305" i="5"/>
  <c r="Q2305" i="5"/>
  <c r="K2305" i="5"/>
  <c r="S2304" i="5"/>
  <c r="T2304" i="5"/>
  <c r="R2304" i="5"/>
  <c r="Q2304" i="5"/>
  <c r="K2304" i="5"/>
  <c r="R2303" i="5"/>
  <c r="S2303" i="5"/>
  <c r="T2303" i="5"/>
  <c r="Q2303" i="5"/>
  <c r="K2303" i="5"/>
  <c r="S2302" i="5"/>
  <c r="T2302" i="5"/>
  <c r="R2302" i="5"/>
  <c r="Q2302" i="5"/>
  <c r="K2302" i="5"/>
  <c r="R2301" i="5"/>
  <c r="S2301" i="5"/>
  <c r="T2301" i="5"/>
  <c r="Q2301" i="5"/>
  <c r="K2301" i="5"/>
  <c r="S2300" i="5"/>
  <c r="T2300" i="5"/>
  <c r="R2300" i="5"/>
  <c r="Q2300" i="5"/>
  <c r="K2300" i="5"/>
  <c r="R2299" i="5"/>
  <c r="S2299" i="5"/>
  <c r="T2299" i="5"/>
  <c r="Q2299" i="5"/>
  <c r="K2299" i="5"/>
  <c r="S2298" i="5"/>
  <c r="T2298" i="5"/>
  <c r="R2298" i="5"/>
  <c r="Q2298" i="5"/>
  <c r="K2298" i="5"/>
  <c r="R2297" i="5"/>
  <c r="S2297" i="5"/>
  <c r="T2297" i="5"/>
  <c r="Q2297" i="5"/>
  <c r="K2297" i="5"/>
  <c r="S2296" i="5"/>
  <c r="T2296" i="5"/>
  <c r="R2296" i="5"/>
  <c r="Q2296" i="5"/>
  <c r="K2296" i="5"/>
  <c r="R2295" i="5"/>
  <c r="S2295" i="5"/>
  <c r="T2295" i="5"/>
  <c r="Q2295" i="5"/>
  <c r="K2295" i="5"/>
  <c r="S2294" i="5"/>
  <c r="T2294" i="5"/>
  <c r="R2294" i="5"/>
  <c r="Q2294" i="5"/>
  <c r="K2294" i="5"/>
  <c r="R2293" i="5"/>
  <c r="S2293" i="5"/>
  <c r="T2293" i="5"/>
  <c r="Q2293" i="5"/>
  <c r="K2293" i="5"/>
  <c r="S2292" i="5"/>
  <c r="T2292" i="5"/>
  <c r="R2292" i="5"/>
  <c r="Q2292" i="5"/>
  <c r="K2292" i="5"/>
  <c r="R2291" i="5"/>
  <c r="S2291" i="5"/>
  <c r="T2291" i="5"/>
  <c r="Q2291" i="5"/>
  <c r="K2291" i="5"/>
  <c r="S2290" i="5"/>
  <c r="T2290" i="5"/>
  <c r="R2290" i="5"/>
  <c r="Q2290" i="5"/>
  <c r="K2290" i="5"/>
  <c r="R2289" i="5"/>
  <c r="S2289" i="5"/>
  <c r="T2289" i="5"/>
  <c r="Q2289" i="5"/>
  <c r="K2289" i="5"/>
  <c r="S2288" i="5"/>
  <c r="T2288" i="5"/>
  <c r="R2288" i="5"/>
  <c r="Q2288" i="5"/>
  <c r="K2288" i="5"/>
  <c r="R2287" i="5"/>
  <c r="S2287" i="5"/>
  <c r="T2287" i="5"/>
  <c r="Q2287" i="5"/>
  <c r="K2287" i="5"/>
  <c r="S2286" i="5"/>
  <c r="T2286" i="5"/>
  <c r="R2286" i="5"/>
  <c r="Q2286" i="5"/>
  <c r="K2286" i="5"/>
  <c r="R2285" i="5"/>
  <c r="S2285" i="5"/>
  <c r="T2285" i="5"/>
  <c r="Q2285" i="5"/>
  <c r="K2285" i="5"/>
  <c r="S2284" i="5"/>
  <c r="T2284" i="5"/>
  <c r="R2284" i="5"/>
  <c r="Q2284" i="5"/>
  <c r="K2284" i="5"/>
  <c r="R2283" i="5"/>
  <c r="S2283" i="5"/>
  <c r="T2283" i="5"/>
  <c r="Q2283" i="5"/>
  <c r="K2283" i="5"/>
  <c r="S2282" i="5"/>
  <c r="T2282" i="5"/>
  <c r="R2282" i="5"/>
  <c r="Q2282" i="5"/>
  <c r="K2282" i="5"/>
  <c r="R2281" i="5"/>
  <c r="S2281" i="5"/>
  <c r="T2281" i="5"/>
  <c r="Q2281" i="5"/>
  <c r="K2281" i="5"/>
  <c r="S2280" i="5"/>
  <c r="T2280" i="5"/>
  <c r="R2280" i="5"/>
  <c r="Q2280" i="5"/>
  <c r="K2280" i="5"/>
  <c r="R2279" i="5"/>
  <c r="S2279" i="5"/>
  <c r="T2279" i="5"/>
  <c r="Q2279" i="5"/>
  <c r="K2279" i="5"/>
  <c r="S2278" i="5"/>
  <c r="T2278" i="5"/>
  <c r="R2278" i="5"/>
  <c r="Q2278" i="5"/>
  <c r="K2278" i="5"/>
  <c r="R2277" i="5"/>
  <c r="S2277" i="5"/>
  <c r="T2277" i="5"/>
  <c r="Q2277" i="5"/>
  <c r="K2277" i="5"/>
  <c r="S2276" i="5"/>
  <c r="T2276" i="5"/>
  <c r="R2276" i="5"/>
  <c r="Q2276" i="5"/>
  <c r="K2276" i="5"/>
  <c r="T2275" i="5"/>
  <c r="R2275" i="5"/>
  <c r="S2275" i="5"/>
  <c r="Q2275" i="5"/>
  <c r="K2275" i="5"/>
  <c r="S2274" i="5"/>
  <c r="T2274" i="5"/>
  <c r="R2274" i="5"/>
  <c r="Q2274" i="5"/>
  <c r="K2274" i="5"/>
  <c r="T2273" i="5"/>
  <c r="R2273" i="5"/>
  <c r="S2273" i="5"/>
  <c r="Q2273" i="5"/>
  <c r="K2273" i="5"/>
  <c r="S2272" i="5"/>
  <c r="T2272" i="5"/>
  <c r="R2272" i="5"/>
  <c r="Q2272" i="5"/>
  <c r="K2272" i="5"/>
  <c r="T2271" i="5"/>
  <c r="R2271" i="5"/>
  <c r="S2271" i="5"/>
  <c r="Q2271" i="5"/>
  <c r="K2271" i="5"/>
  <c r="S2270" i="5"/>
  <c r="T2270" i="5"/>
  <c r="R2270" i="5"/>
  <c r="Q2270" i="5"/>
  <c r="K2270" i="5"/>
  <c r="T2269" i="5"/>
  <c r="R2269" i="5"/>
  <c r="S2269" i="5"/>
  <c r="Q2269" i="5"/>
  <c r="K2269" i="5"/>
  <c r="S2268" i="5"/>
  <c r="T2268" i="5"/>
  <c r="R2268" i="5"/>
  <c r="Q2268" i="5"/>
  <c r="K2268" i="5"/>
  <c r="T2267" i="5"/>
  <c r="R2267" i="5"/>
  <c r="S2267" i="5"/>
  <c r="Q2267" i="5"/>
  <c r="K2267" i="5"/>
  <c r="S2266" i="5"/>
  <c r="T2266" i="5"/>
  <c r="R2266" i="5"/>
  <c r="Q2266" i="5"/>
  <c r="K2266" i="5"/>
  <c r="T2265" i="5"/>
  <c r="R2265" i="5"/>
  <c r="S2265" i="5"/>
  <c r="Q2265" i="5"/>
  <c r="K2265" i="5"/>
  <c r="S2264" i="5"/>
  <c r="T2264" i="5"/>
  <c r="R2264" i="5"/>
  <c r="Q2264" i="5"/>
  <c r="K2264" i="5"/>
  <c r="T2263" i="5"/>
  <c r="R2263" i="5"/>
  <c r="S2263" i="5"/>
  <c r="Q2263" i="5"/>
  <c r="K2263" i="5"/>
  <c r="S2262" i="5"/>
  <c r="T2262" i="5"/>
  <c r="R2262" i="5"/>
  <c r="Q2262" i="5"/>
  <c r="K2262" i="5"/>
  <c r="T2261" i="5"/>
  <c r="R2261" i="5"/>
  <c r="S2261" i="5"/>
  <c r="Q2261" i="5"/>
  <c r="K2261" i="5"/>
  <c r="S2260" i="5"/>
  <c r="T2260" i="5"/>
  <c r="R2260" i="5"/>
  <c r="Q2260" i="5"/>
  <c r="K2260" i="5"/>
  <c r="T2259" i="5"/>
  <c r="R2259" i="5"/>
  <c r="S2259" i="5"/>
  <c r="Q2259" i="5"/>
  <c r="K2259" i="5"/>
  <c r="S2258" i="5"/>
  <c r="T2258" i="5"/>
  <c r="R2258" i="5"/>
  <c r="Q2258" i="5"/>
  <c r="K2258" i="5"/>
  <c r="T2257" i="5"/>
  <c r="R2257" i="5"/>
  <c r="S2257" i="5"/>
  <c r="Q2257" i="5"/>
  <c r="K2257" i="5"/>
  <c r="S2256" i="5"/>
  <c r="T2256" i="5"/>
  <c r="R2256" i="5"/>
  <c r="Q2256" i="5"/>
  <c r="S2255" i="5"/>
  <c r="T2255" i="5"/>
  <c r="R2255" i="5"/>
  <c r="Q2255" i="5"/>
  <c r="K2255" i="5"/>
  <c r="R2254" i="5"/>
  <c r="S2254" i="5"/>
  <c r="T2254" i="5"/>
  <c r="Q2254" i="5"/>
  <c r="K2254" i="5"/>
  <c r="S2253" i="5"/>
  <c r="T2253" i="5"/>
  <c r="R2253" i="5"/>
  <c r="Q2253" i="5"/>
  <c r="K2253" i="5"/>
  <c r="R2252" i="5"/>
  <c r="S2252" i="5"/>
  <c r="T2252" i="5"/>
  <c r="Q2252" i="5"/>
  <c r="K2252" i="5"/>
  <c r="S2251" i="5"/>
  <c r="T2251" i="5"/>
  <c r="R2251" i="5"/>
  <c r="Q2251" i="5"/>
  <c r="K2251" i="5"/>
  <c r="R2250" i="5"/>
  <c r="S2250" i="5"/>
  <c r="T2250" i="5"/>
  <c r="Q2250" i="5"/>
  <c r="K2250" i="5"/>
  <c r="S2249" i="5"/>
  <c r="T2249" i="5"/>
  <c r="R2249" i="5"/>
  <c r="Q2249" i="5"/>
  <c r="K2249" i="5"/>
  <c r="R2248" i="5"/>
  <c r="S2248" i="5"/>
  <c r="T2248" i="5"/>
  <c r="Q2248" i="5"/>
  <c r="K2248" i="5"/>
  <c r="S2247" i="5"/>
  <c r="T2247" i="5"/>
  <c r="R2247" i="5"/>
  <c r="Q2247" i="5"/>
  <c r="K2247" i="5"/>
  <c r="R2246" i="5"/>
  <c r="S2246" i="5"/>
  <c r="T2246" i="5"/>
  <c r="Q2246" i="5"/>
  <c r="K2246" i="5"/>
  <c r="R2245" i="5"/>
  <c r="S2245" i="5"/>
  <c r="T2245" i="5"/>
  <c r="Q2245" i="5"/>
  <c r="K2245" i="5"/>
  <c r="S2244" i="5"/>
  <c r="T2244" i="5"/>
  <c r="R2244" i="5"/>
  <c r="Q2244" i="5"/>
  <c r="K2244" i="5"/>
  <c r="R2243" i="5"/>
  <c r="S2243" i="5"/>
  <c r="T2243" i="5"/>
  <c r="Q2243" i="5"/>
  <c r="K2243" i="5"/>
  <c r="S2242" i="5"/>
  <c r="T2242" i="5"/>
  <c r="R2242" i="5"/>
  <c r="Q2242" i="5"/>
  <c r="K2242" i="5"/>
  <c r="R2241" i="5"/>
  <c r="S2241" i="5"/>
  <c r="T2241" i="5"/>
  <c r="Q2241" i="5"/>
  <c r="K2241" i="5"/>
  <c r="S2240" i="5"/>
  <c r="T2240" i="5"/>
  <c r="R2240" i="5"/>
  <c r="Q2240" i="5"/>
  <c r="K2240" i="5"/>
  <c r="R2239" i="5"/>
  <c r="S2239" i="5"/>
  <c r="T2239" i="5"/>
  <c r="Q2239" i="5"/>
  <c r="K2239" i="5"/>
  <c r="S2238" i="5"/>
  <c r="T2238" i="5"/>
  <c r="R2238" i="5"/>
  <c r="Q2238" i="5"/>
  <c r="K2238" i="5"/>
  <c r="R2237" i="5"/>
  <c r="S2237" i="5"/>
  <c r="T2237" i="5"/>
  <c r="Q2237" i="5"/>
  <c r="K2237" i="5"/>
  <c r="S2236" i="5"/>
  <c r="T2236" i="5"/>
  <c r="R2236" i="5"/>
  <c r="Q2236" i="5"/>
  <c r="K2236" i="5"/>
  <c r="R2235" i="5"/>
  <c r="S2235" i="5"/>
  <c r="T2235" i="5"/>
  <c r="Q2235" i="5"/>
  <c r="R2234" i="5"/>
  <c r="S2234" i="5"/>
  <c r="T2234" i="5"/>
  <c r="Q2234" i="5"/>
  <c r="R2233" i="5"/>
  <c r="S2233" i="5"/>
  <c r="T2233" i="5"/>
  <c r="Q2233" i="5"/>
  <c r="R2232" i="5"/>
  <c r="S2232" i="5"/>
  <c r="T2232" i="5"/>
  <c r="Q2232" i="5"/>
  <c r="R2231" i="5"/>
  <c r="S2231" i="5"/>
  <c r="T2231" i="5"/>
  <c r="Q2231" i="5"/>
  <c r="R2230" i="5"/>
  <c r="S2230" i="5"/>
  <c r="T2230" i="5"/>
  <c r="Q2230" i="5"/>
  <c r="R2229" i="5"/>
  <c r="S2229" i="5"/>
  <c r="T2229" i="5"/>
  <c r="Q2229" i="5"/>
  <c r="R2228" i="5"/>
  <c r="S2228" i="5"/>
  <c r="T2228" i="5"/>
  <c r="Q2228" i="5"/>
  <c r="R2227" i="5"/>
  <c r="S2227" i="5"/>
  <c r="T2227" i="5"/>
  <c r="Q2227" i="5"/>
  <c r="R2226" i="5"/>
  <c r="S2226" i="5"/>
  <c r="T2226" i="5"/>
  <c r="Q2226" i="5"/>
  <c r="R2225" i="5"/>
  <c r="S2225" i="5"/>
  <c r="T2225" i="5"/>
  <c r="Q2225" i="5"/>
  <c r="R2224" i="5"/>
  <c r="S2224" i="5"/>
  <c r="T2224" i="5"/>
  <c r="Q2224" i="5"/>
  <c r="K2224" i="5"/>
  <c r="S2223" i="5"/>
  <c r="T2223" i="5"/>
  <c r="R2223" i="5"/>
  <c r="Q2223" i="5"/>
  <c r="K2223" i="5"/>
  <c r="R2222" i="5"/>
  <c r="S2222" i="5"/>
  <c r="T2222" i="5"/>
  <c r="Q2222" i="5"/>
  <c r="K2222" i="5"/>
  <c r="S2221" i="5"/>
  <c r="T2221" i="5"/>
  <c r="R2221" i="5"/>
  <c r="Q2221" i="5"/>
  <c r="K2221" i="5"/>
  <c r="R2220" i="5"/>
  <c r="S2220" i="5"/>
  <c r="T2220" i="5"/>
  <c r="Q2220" i="5"/>
  <c r="K2220" i="5"/>
  <c r="S2219" i="5"/>
  <c r="T2219" i="5"/>
  <c r="R2219" i="5"/>
  <c r="Q2219" i="5"/>
  <c r="K2219" i="5"/>
  <c r="R2218" i="5"/>
  <c r="S2218" i="5"/>
  <c r="T2218" i="5"/>
  <c r="Q2218" i="5"/>
  <c r="K2218" i="5"/>
  <c r="S2217" i="5"/>
  <c r="T2217" i="5"/>
  <c r="R2217" i="5"/>
  <c r="Q2217" i="5"/>
  <c r="K2217" i="5"/>
  <c r="R2216" i="5"/>
  <c r="S2216" i="5"/>
  <c r="T2216" i="5"/>
  <c r="Q2216" i="5"/>
  <c r="K2216" i="5"/>
  <c r="S2215" i="5"/>
  <c r="T2215" i="5"/>
  <c r="R2215" i="5"/>
  <c r="Q2215" i="5"/>
  <c r="K2215" i="5"/>
  <c r="R2214" i="5"/>
  <c r="S2214" i="5"/>
  <c r="T2214" i="5"/>
  <c r="Q2214" i="5"/>
  <c r="K2214" i="5"/>
  <c r="S2213" i="5"/>
  <c r="T2213" i="5"/>
  <c r="R2213" i="5"/>
  <c r="Q2213" i="5"/>
  <c r="K2213" i="5"/>
  <c r="R2212" i="5"/>
  <c r="S2212" i="5"/>
  <c r="T2212" i="5"/>
  <c r="Q2212" i="5"/>
  <c r="K2212" i="5"/>
  <c r="S2211" i="5"/>
  <c r="T2211" i="5"/>
  <c r="R2211" i="5"/>
  <c r="Q2211" i="5"/>
  <c r="K2211" i="5"/>
  <c r="R2210" i="5"/>
  <c r="S2210" i="5"/>
  <c r="T2210" i="5"/>
  <c r="Q2210" i="5"/>
  <c r="K2210" i="5"/>
  <c r="S2209" i="5"/>
  <c r="T2209" i="5"/>
  <c r="R2209" i="5"/>
  <c r="Q2209" i="5"/>
  <c r="K2209" i="5"/>
  <c r="R2208" i="5"/>
  <c r="S2208" i="5"/>
  <c r="T2208" i="5"/>
  <c r="Q2208" i="5"/>
  <c r="K2208" i="5"/>
  <c r="S2207" i="5"/>
  <c r="T2207" i="5"/>
  <c r="R2207" i="5"/>
  <c r="Q2207" i="5"/>
  <c r="K2207" i="5"/>
  <c r="R2206" i="5"/>
  <c r="S2206" i="5"/>
  <c r="T2206" i="5"/>
  <c r="Q2206" i="5"/>
  <c r="K2206" i="5"/>
  <c r="S2205" i="5"/>
  <c r="T2205" i="5"/>
  <c r="R2205" i="5"/>
  <c r="Q2205" i="5"/>
  <c r="K2205" i="5"/>
  <c r="R2204" i="5"/>
  <c r="S2204" i="5"/>
  <c r="T2204" i="5"/>
  <c r="Q2204" i="5"/>
  <c r="K2204" i="5"/>
  <c r="S2203" i="5"/>
  <c r="T2203" i="5"/>
  <c r="R2203" i="5"/>
  <c r="Q2203" i="5"/>
  <c r="K2203" i="5"/>
  <c r="R2202" i="5"/>
  <c r="S2202" i="5"/>
  <c r="T2202" i="5"/>
  <c r="Q2202" i="5"/>
  <c r="K2202" i="5"/>
  <c r="S2201" i="5"/>
  <c r="T2201" i="5"/>
  <c r="R2201" i="5"/>
  <c r="Q2201" i="5"/>
  <c r="K2201" i="5"/>
  <c r="R2200" i="5"/>
  <c r="S2200" i="5"/>
  <c r="T2200" i="5"/>
  <c r="Q2200" i="5"/>
  <c r="K2200" i="5"/>
  <c r="S2199" i="5"/>
  <c r="T2199" i="5"/>
  <c r="R2199" i="5"/>
  <c r="Q2199" i="5"/>
  <c r="K2199" i="5"/>
  <c r="R2198" i="5"/>
  <c r="S2198" i="5"/>
  <c r="T2198" i="5"/>
  <c r="Q2198" i="5"/>
  <c r="K2198" i="5"/>
  <c r="S2197" i="5"/>
  <c r="T2197" i="5"/>
  <c r="R2197" i="5"/>
  <c r="Q2197" i="5"/>
  <c r="K2197" i="5"/>
  <c r="R2196" i="5"/>
  <c r="S2196" i="5"/>
  <c r="T2196" i="5"/>
  <c r="Q2196" i="5"/>
  <c r="K2196" i="5"/>
  <c r="S2195" i="5"/>
  <c r="T2195" i="5"/>
  <c r="R2195" i="5"/>
  <c r="Q2195" i="5"/>
  <c r="K2195" i="5"/>
  <c r="R2194" i="5"/>
  <c r="S2194" i="5"/>
  <c r="T2194" i="5"/>
  <c r="Q2194" i="5"/>
  <c r="K2194" i="5"/>
  <c r="S2193" i="5"/>
  <c r="T2193" i="5"/>
  <c r="R2193" i="5"/>
  <c r="Q2193" i="5"/>
  <c r="K2193" i="5"/>
  <c r="R2192" i="5"/>
  <c r="S2192" i="5"/>
  <c r="T2192" i="5"/>
  <c r="Q2192" i="5"/>
  <c r="K2192" i="5"/>
  <c r="S2191" i="5"/>
  <c r="T2191" i="5"/>
  <c r="R2191" i="5"/>
  <c r="Q2191" i="5"/>
  <c r="K2191" i="5"/>
  <c r="R2190" i="5"/>
  <c r="S2190" i="5"/>
  <c r="T2190" i="5"/>
  <c r="Q2190" i="5"/>
  <c r="K2190" i="5"/>
  <c r="S2189" i="5"/>
  <c r="T2189" i="5"/>
  <c r="R2189" i="5"/>
  <c r="Q2189" i="5"/>
  <c r="K2189" i="5"/>
  <c r="R2188" i="5"/>
  <c r="S2188" i="5"/>
  <c r="T2188" i="5"/>
  <c r="Q2188" i="5"/>
  <c r="K2188" i="5"/>
  <c r="S2187" i="5"/>
  <c r="T2187" i="5"/>
  <c r="R2187" i="5"/>
  <c r="Q2187" i="5"/>
  <c r="K2187" i="5"/>
  <c r="R2186" i="5"/>
  <c r="S2186" i="5"/>
  <c r="T2186" i="5"/>
  <c r="Q2186" i="5"/>
  <c r="K2186" i="5"/>
  <c r="S2185" i="5"/>
  <c r="T2185" i="5"/>
  <c r="R2185" i="5"/>
  <c r="Q2185" i="5"/>
  <c r="K2185" i="5"/>
  <c r="R2184" i="5"/>
  <c r="S2184" i="5"/>
  <c r="T2184" i="5"/>
  <c r="Q2184" i="5"/>
  <c r="K2184" i="5"/>
  <c r="S2183" i="5"/>
  <c r="T2183" i="5"/>
  <c r="R2183" i="5"/>
  <c r="Q2183" i="5"/>
  <c r="K2183" i="5"/>
  <c r="R2182" i="5"/>
  <c r="S2182" i="5"/>
  <c r="T2182" i="5"/>
  <c r="Q2182" i="5"/>
  <c r="K2182" i="5"/>
  <c r="S2181" i="5"/>
  <c r="T2181" i="5"/>
  <c r="R2181" i="5"/>
  <c r="Q2181" i="5"/>
  <c r="K2181" i="5"/>
  <c r="R2180" i="5"/>
  <c r="S2180" i="5"/>
  <c r="T2180" i="5"/>
  <c r="Q2180" i="5"/>
  <c r="K2180" i="5"/>
  <c r="S2179" i="5"/>
  <c r="T2179" i="5"/>
  <c r="R2179" i="5"/>
  <c r="Q2179" i="5"/>
  <c r="K2179" i="5"/>
  <c r="R2178" i="5"/>
  <c r="S2178" i="5"/>
  <c r="T2178" i="5"/>
  <c r="Q2178" i="5"/>
  <c r="K2178" i="5"/>
  <c r="S2177" i="5"/>
  <c r="T2177" i="5"/>
  <c r="R2177" i="5"/>
  <c r="Q2177" i="5"/>
  <c r="K2177" i="5"/>
  <c r="R2176" i="5"/>
  <c r="S2176" i="5"/>
  <c r="T2176" i="5"/>
  <c r="Q2176" i="5"/>
  <c r="K2176" i="5"/>
  <c r="S2175" i="5"/>
  <c r="T2175" i="5"/>
  <c r="R2175" i="5"/>
  <c r="Q2175" i="5"/>
  <c r="K2175" i="5"/>
  <c r="R2174" i="5"/>
  <c r="S2174" i="5"/>
  <c r="T2174" i="5"/>
  <c r="Q2174" i="5"/>
  <c r="K2174" i="5"/>
  <c r="S2173" i="5"/>
  <c r="T2173" i="5"/>
  <c r="R2173" i="5"/>
  <c r="Q2173" i="5"/>
  <c r="K2173" i="5"/>
  <c r="R2172" i="5"/>
  <c r="S2172" i="5"/>
  <c r="T2172" i="5"/>
  <c r="Q2172" i="5"/>
  <c r="K2172" i="5"/>
  <c r="S2171" i="5"/>
  <c r="T2171" i="5"/>
  <c r="R2171" i="5"/>
  <c r="Q2171" i="5"/>
  <c r="K2171" i="5"/>
  <c r="R2170" i="5"/>
  <c r="S2170" i="5"/>
  <c r="T2170" i="5"/>
  <c r="Q2170" i="5"/>
  <c r="K2170" i="5"/>
  <c r="S2169" i="5"/>
  <c r="T2169" i="5"/>
  <c r="R2169" i="5"/>
  <c r="Q2169" i="5"/>
  <c r="K2169" i="5"/>
  <c r="R2168" i="5"/>
  <c r="S2168" i="5"/>
  <c r="T2168" i="5"/>
  <c r="Q2168" i="5"/>
  <c r="K2168" i="5"/>
  <c r="S2167" i="5"/>
  <c r="T2167" i="5"/>
  <c r="R2167" i="5"/>
  <c r="Q2167" i="5"/>
  <c r="K2167" i="5"/>
  <c r="R2166" i="5"/>
  <c r="S2166" i="5"/>
  <c r="T2166" i="5"/>
  <c r="Q2166" i="5"/>
  <c r="K2166" i="5"/>
  <c r="S2165" i="5"/>
  <c r="T2165" i="5"/>
  <c r="R2165" i="5"/>
  <c r="Q2165" i="5"/>
  <c r="S2164" i="5"/>
  <c r="T2164" i="5"/>
  <c r="R2164" i="5"/>
  <c r="Q2164" i="5"/>
  <c r="S2163" i="5"/>
  <c r="T2163" i="5"/>
  <c r="R2163" i="5"/>
  <c r="Q2163" i="5"/>
  <c r="S2162" i="5"/>
  <c r="T2162" i="5"/>
  <c r="R2162" i="5"/>
  <c r="Q2162" i="5"/>
  <c r="S2161" i="5"/>
  <c r="T2161" i="5"/>
  <c r="R2161" i="5"/>
  <c r="Q2161" i="5"/>
  <c r="S2160" i="5"/>
  <c r="T2160" i="5"/>
  <c r="R2160" i="5"/>
  <c r="Q2160" i="5"/>
  <c r="S2159" i="5"/>
  <c r="T2159" i="5"/>
  <c r="R2159" i="5"/>
  <c r="Q2159" i="5"/>
  <c r="S2158" i="5"/>
  <c r="T2158" i="5"/>
  <c r="R2158" i="5"/>
  <c r="Q2158" i="5"/>
  <c r="S2157" i="5"/>
  <c r="T2157" i="5"/>
  <c r="R2157" i="5"/>
  <c r="Q2157" i="5"/>
  <c r="K2157" i="5"/>
  <c r="R2156" i="5"/>
  <c r="S2156" i="5"/>
  <c r="T2156" i="5"/>
  <c r="Q2156" i="5"/>
  <c r="K2156" i="5"/>
  <c r="S2155" i="5"/>
  <c r="T2155" i="5"/>
  <c r="R2155" i="5"/>
  <c r="Q2155" i="5"/>
  <c r="K2155" i="5"/>
  <c r="R2154" i="5"/>
  <c r="S2154" i="5"/>
  <c r="T2154" i="5"/>
  <c r="Q2154" i="5"/>
  <c r="K2154" i="5"/>
  <c r="S2153" i="5"/>
  <c r="T2153" i="5"/>
  <c r="R2153" i="5"/>
  <c r="Q2153" i="5"/>
  <c r="K2153" i="5"/>
  <c r="R2152" i="5"/>
  <c r="S2152" i="5"/>
  <c r="T2152" i="5"/>
  <c r="Q2152" i="5"/>
  <c r="K2152" i="5"/>
  <c r="S2151" i="5"/>
  <c r="T2151" i="5"/>
  <c r="R2151" i="5"/>
  <c r="Q2151" i="5"/>
  <c r="K2151" i="5"/>
  <c r="R2150" i="5"/>
  <c r="S2150" i="5"/>
  <c r="T2150" i="5"/>
  <c r="Q2150" i="5"/>
  <c r="K2150" i="5"/>
  <c r="S2149" i="5"/>
  <c r="T2149" i="5"/>
  <c r="R2149" i="5"/>
  <c r="Q2149" i="5"/>
  <c r="K2149" i="5"/>
  <c r="R2148" i="5"/>
  <c r="S2148" i="5"/>
  <c r="T2148" i="5"/>
  <c r="Q2148" i="5"/>
  <c r="K2148" i="5"/>
  <c r="S2147" i="5"/>
  <c r="T2147" i="5"/>
  <c r="R2147" i="5"/>
  <c r="Q2147" i="5"/>
  <c r="K2147" i="5"/>
  <c r="R2146" i="5"/>
  <c r="S2146" i="5"/>
  <c r="T2146" i="5"/>
  <c r="Q2146" i="5"/>
  <c r="K2146" i="5"/>
  <c r="S2145" i="5"/>
  <c r="T2145" i="5"/>
  <c r="R2145" i="5"/>
  <c r="Q2145" i="5"/>
  <c r="K2145" i="5"/>
  <c r="R2144" i="5"/>
  <c r="S2144" i="5"/>
  <c r="T2144" i="5"/>
  <c r="Q2144" i="5"/>
  <c r="K2144" i="5"/>
  <c r="S2143" i="5"/>
  <c r="T2143" i="5"/>
  <c r="R2143" i="5"/>
  <c r="Q2143" i="5"/>
  <c r="K2143" i="5"/>
  <c r="R2142" i="5"/>
  <c r="S2142" i="5"/>
  <c r="T2142" i="5"/>
  <c r="Q2142" i="5"/>
  <c r="K2142" i="5"/>
  <c r="S2141" i="5"/>
  <c r="T2141" i="5"/>
  <c r="R2141" i="5"/>
  <c r="Q2141" i="5"/>
  <c r="K2141" i="5"/>
  <c r="R2140" i="5"/>
  <c r="S2140" i="5"/>
  <c r="T2140" i="5"/>
  <c r="Q2140" i="5"/>
  <c r="K2140" i="5"/>
  <c r="S2139" i="5"/>
  <c r="T2139" i="5"/>
  <c r="R2139" i="5"/>
  <c r="Q2139" i="5"/>
  <c r="K2139" i="5"/>
  <c r="R2138" i="5"/>
  <c r="S2138" i="5"/>
  <c r="T2138" i="5"/>
  <c r="Q2138" i="5"/>
  <c r="K2138" i="5"/>
  <c r="S2137" i="5"/>
  <c r="T2137" i="5"/>
  <c r="R2137" i="5"/>
  <c r="Q2137" i="5"/>
  <c r="K2137" i="5"/>
  <c r="R2136" i="5"/>
  <c r="S2136" i="5"/>
  <c r="T2136" i="5"/>
  <c r="Q2136" i="5"/>
  <c r="K2136" i="5"/>
  <c r="S2135" i="5"/>
  <c r="T2135" i="5"/>
  <c r="R2135" i="5"/>
  <c r="Q2135" i="5"/>
  <c r="K2135" i="5"/>
  <c r="R2134" i="5"/>
  <c r="S2134" i="5"/>
  <c r="T2134" i="5"/>
  <c r="Q2134" i="5"/>
  <c r="K2134" i="5"/>
  <c r="S2133" i="5"/>
  <c r="T2133" i="5"/>
  <c r="R2133" i="5"/>
  <c r="Q2133" i="5"/>
  <c r="K2133" i="5"/>
  <c r="R2132" i="5"/>
  <c r="S2132" i="5"/>
  <c r="T2132" i="5"/>
  <c r="Q2132" i="5"/>
  <c r="K2132" i="5"/>
  <c r="S2131" i="5"/>
  <c r="T2131" i="5"/>
  <c r="R2131" i="5"/>
  <c r="Q2131" i="5"/>
  <c r="K2131" i="5"/>
  <c r="R2130" i="5"/>
  <c r="S2130" i="5"/>
  <c r="T2130" i="5"/>
  <c r="Q2130" i="5"/>
  <c r="K2130" i="5"/>
  <c r="S2129" i="5"/>
  <c r="T2129" i="5"/>
  <c r="R2129" i="5"/>
  <c r="Q2129" i="5"/>
  <c r="K2129" i="5"/>
  <c r="R2128" i="5"/>
  <c r="S2128" i="5"/>
  <c r="T2128" i="5"/>
  <c r="Q2128" i="5"/>
  <c r="K2128" i="5"/>
  <c r="S2127" i="5"/>
  <c r="T2127" i="5"/>
  <c r="R2127" i="5"/>
  <c r="Q2127" i="5"/>
  <c r="K2127" i="5"/>
  <c r="R2126" i="5"/>
  <c r="S2126" i="5"/>
  <c r="T2126" i="5"/>
  <c r="Q2126" i="5"/>
  <c r="K2126" i="5"/>
  <c r="S2125" i="5"/>
  <c r="T2125" i="5"/>
  <c r="R2125" i="5"/>
  <c r="Q2125" i="5"/>
  <c r="K2125" i="5"/>
  <c r="R2124" i="5"/>
  <c r="S2124" i="5"/>
  <c r="T2124" i="5"/>
  <c r="Q2124" i="5"/>
  <c r="K2124" i="5"/>
  <c r="S2123" i="5"/>
  <c r="T2123" i="5"/>
  <c r="R2123" i="5"/>
  <c r="Q2123" i="5"/>
  <c r="K2123" i="5"/>
  <c r="R2122" i="5"/>
  <c r="S2122" i="5"/>
  <c r="T2122" i="5"/>
  <c r="Q2122" i="5"/>
  <c r="K2122" i="5"/>
  <c r="S2121" i="5"/>
  <c r="T2121" i="5"/>
  <c r="R2121" i="5"/>
  <c r="Q2121" i="5"/>
  <c r="K2121" i="5"/>
  <c r="R2120" i="5"/>
  <c r="S2120" i="5"/>
  <c r="T2120" i="5"/>
  <c r="Q2120" i="5"/>
  <c r="K2120" i="5"/>
  <c r="S2119" i="5"/>
  <c r="T2119" i="5"/>
  <c r="R2119" i="5"/>
  <c r="Q2119" i="5"/>
  <c r="K2119" i="5"/>
  <c r="R2118" i="5"/>
  <c r="S2118" i="5"/>
  <c r="T2118" i="5"/>
  <c r="Q2118" i="5"/>
  <c r="K2118" i="5"/>
  <c r="S2117" i="5"/>
  <c r="T2117" i="5"/>
  <c r="R2117" i="5"/>
  <c r="Q2117" i="5"/>
  <c r="K2117" i="5"/>
  <c r="R2116" i="5"/>
  <c r="S2116" i="5"/>
  <c r="T2116" i="5"/>
  <c r="Q2116" i="5"/>
  <c r="K2116" i="5"/>
  <c r="S2115" i="5"/>
  <c r="T2115" i="5"/>
  <c r="R2115" i="5"/>
  <c r="Q2115" i="5"/>
  <c r="K2115" i="5"/>
  <c r="R2114" i="5"/>
  <c r="S2114" i="5"/>
  <c r="T2114" i="5"/>
  <c r="Q2114" i="5"/>
  <c r="K2114" i="5"/>
  <c r="S2113" i="5"/>
  <c r="T2113" i="5"/>
  <c r="R2113" i="5"/>
  <c r="Q2113" i="5"/>
  <c r="K2113" i="5"/>
  <c r="R2112" i="5"/>
  <c r="S2112" i="5"/>
  <c r="T2112" i="5"/>
  <c r="Q2112" i="5"/>
  <c r="K2112" i="5"/>
  <c r="S2111" i="5"/>
  <c r="T2111" i="5"/>
  <c r="R2111" i="5"/>
  <c r="Q2111" i="5"/>
  <c r="K2111" i="5"/>
  <c r="R2110" i="5"/>
  <c r="S2110" i="5"/>
  <c r="T2110" i="5"/>
  <c r="Q2110" i="5"/>
  <c r="K2110" i="5"/>
  <c r="S2109" i="5"/>
  <c r="T2109" i="5"/>
  <c r="R2109" i="5"/>
  <c r="Q2109" i="5"/>
  <c r="K2109" i="5"/>
  <c r="R2108" i="5"/>
  <c r="S2108" i="5"/>
  <c r="T2108" i="5"/>
  <c r="Q2108" i="5"/>
  <c r="K2108" i="5"/>
  <c r="S2107" i="5"/>
  <c r="T2107" i="5"/>
  <c r="R2107" i="5"/>
  <c r="Q2107" i="5"/>
  <c r="K2107" i="5"/>
  <c r="R2106" i="5"/>
  <c r="S2106" i="5"/>
  <c r="T2106" i="5"/>
  <c r="Q2106" i="5"/>
  <c r="K2106" i="5"/>
  <c r="S2105" i="5"/>
  <c r="T2105" i="5"/>
  <c r="R2105" i="5"/>
  <c r="Q2105" i="5"/>
  <c r="K2105" i="5"/>
  <c r="R2104" i="5"/>
  <c r="S2104" i="5"/>
  <c r="T2104" i="5"/>
  <c r="Q2104" i="5"/>
  <c r="K2104" i="5"/>
  <c r="S2103" i="5"/>
  <c r="T2103" i="5"/>
  <c r="R2103" i="5"/>
  <c r="Q2103" i="5"/>
  <c r="K2103" i="5"/>
  <c r="R2102" i="5"/>
  <c r="S2102" i="5"/>
  <c r="T2102" i="5"/>
  <c r="Q2102" i="5"/>
  <c r="K2102" i="5"/>
  <c r="S2101" i="5"/>
  <c r="T2101" i="5"/>
  <c r="R2101" i="5"/>
  <c r="Q2101" i="5"/>
  <c r="K2101" i="5"/>
  <c r="R2100" i="5"/>
  <c r="S2100" i="5"/>
  <c r="T2100" i="5"/>
  <c r="Q2100" i="5"/>
  <c r="K2100" i="5"/>
  <c r="S2099" i="5"/>
  <c r="T2099" i="5"/>
  <c r="R2099" i="5"/>
  <c r="Q2099" i="5"/>
  <c r="K2099" i="5"/>
  <c r="R2098" i="5"/>
  <c r="S2098" i="5"/>
  <c r="T2098" i="5"/>
  <c r="Q2098" i="5"/>
  <c r="R2097" i="5"/>
  <c r="S2097" i="5"/>
  <c r="T2097" i="5"/>
  <c r="Q2097" i="5"/>
  <c r="R2096" i="5"/>
  <c r="S2096" i="5"/>
  <c r="T2096" i="5"/>
  <c r="Q2096" i="5"/>
  <c r="R2095" i="5"/>
  <c r="S2095" i="5"/>
  <c r="T2095" i="5"/>
  <c r="Q2095" i="5"/>
  <c r="R2094" i="5"/>
  <c r="S2094" i="5"/>
  <c r="T2094" i="5"/>
  <c r="Q2094" i="5"/>
  <c r="R2093" i="5"/>
  <c r="S2093" i="5"/>
  <c r="T2093" i="5"/>
  <c r="Q2093" i="5"/>
  <c r="R2092" i="5"/>
  <c r="S2092" i="5"/>
  <c r="T2092" i="5"/>
  <c r="Q2092" i="5"/>
  <c r="R2091" i="5"/>
  <c r="S2091" i="5"/>
  <c r="T2091" i="5"/>
  <c r="Q2091" i="5"/>
  <c r="R2090" i="5"/>
  <c r="S2090" i="5"/>
  <c r="T2090" i="5"/>
  <c r="Q2090" i="5"/>
  <c r="R2089" i="5"/>
  <c r="S2089" i="5"/>
  <c r="T2089" i="5"/>
  <c r="Q2089" i="5"/>
  <c r="R2088" i="5"/>
  <c r="S2088" i="5"/>
  <c r="T2088" i="5"/>
  <c r="Q2088" i="5"/>
  <c r="R2087" i="5"/>
  <c r="S2087" i="5"/>
  <c r="T2087" i="5"/>
  <c r="Q2087" i="5"/>
  <c r="R2086" i="5"/>
  <c r="S2086" i="5"/>
  <c r="T2086" i="5"/>
  <c r="Q2086" i="5"/>
  <c r="R2085" i="5"/>
  <c r="S2085" i="5"/>
  <c r="T2085" i="5"/>
  <c r="Q2085" i="5"/>
  <c r="R2084" i="5"/>
  <c r="S2084" i="5"/>
  <c r="T2084" i="5"/>
  <c r="Q2084" i="5"/>
  <c r="R2083" i="5"/>
  <c r="S2083" i="5"/>
  <c r="T2083" i="5"/>
  <c r="Q2083" i="5"/>
  <c r="R2082" i="5"/>
  <c r="S2082" i="5"/>
  <c r="T2082" i="5"/>
  <c r="Q2082" i="5"/>
  <c r="K2082" i="5"/>
  <c r="S2081" i="5"/>
  <c r="T2081" i="5"/>
  <c r="R2081" i="5"/>
  <c r="Q2081" i="5"/>
  <c r="K2081" i="5"/>
  <c r="R2080" i="5"/>
  <c r="S2080" i="5"/>
  <c r="T2080" i="5"/>
  <c r="Q2080" i="5"/>
  <c r="K2080" i="5"/>
  <c r="S2079" i="5"/>
  <c r="T2079" i="5"/>
  <c r="R2079" i="5"/>
  <c r="Q2079" i="5"/>
  <c r="K2079" i="5"/>
  <c r="R2078" i="5"/>
  <c r="S2078" i="5"/>
  <c r="T2078" i="5"/>
  <c r="Q2078" i="5"/>
  <c r="K2078" i="5"/>
  <c r="S2077" i="5"/>
  <c r="T2077" i="5"/>
  <c r="R2077" i="5"/>
  <c r="Q2077" i="5"/>
  <c r="K2077" i="5"/>
  <c r="R2076" i="5"/>
  <c r="S2076" i="5"/>
  <c r="T2076" i="5"/>
  <c r="Q2076" i="5"/>
  <c r="K2076" i="5"/>
  <c r="S2075" i="5"/>
  <c r="T2075" i="5"/>
  <c r="R2075" i="5"/>
  <c r="Q2075" i="5"/>
  <c r="K2075" i="5"/>
  <c r="R2074" i="5"/>
  <c r="S2074" i="5"/>
  <c r="T2074" i="5"/>
  <c r="Q2074" i="5"/>
  <c r="K2074" i="5"/>
  <c r="S2073" i="5"/>
  <c r="T2073" i="5"/>
  <c r="R2073" i="5"/>
  <c r="Q2073" i="5"/>
  <c r="K2073" i="5"/>
  <c r="R2072" i="5"/>
  <c r="S2072" i="5"/>
  <c r="T2072" i="5"/>
  <c r="Q2072" i="5"/>
  <c r="K2072" i="5"/>
  <c r="S2071" i="5"/>
  <c r="T2071" i="5"/>
  <c r="R2071" i="5"/>
  <c r="Q2071" i="5"/>
  <c r="K2071" i="5"/>
  <c r="R2070" i="5"/>
  <c r="S2070" i="5"/>
  <c r="T2070" i="5"/>
  <c r="Q2070" i="5"/>
  <c r="K2070" i="5"/>
  <c r="S2069" i="5"/>
  <c r="T2069" i="5"/>
  <c r="R2069" i="5"/>
  <c r="Q2069" i="5"/>
  <c r="K2069" i="5"/>
  <c r="R2068" i="5"/>
  <c r="S2068" i="5"/>
  <c r="T2068" i="5"/>
  <c r="Q2068" i="5"/>
  <c r="K2068" i="5"/>
  <c r="S2067" i="5"/>
  <c r="T2067" i="5"/>
  <c r="R2067" i="5"/>
  <c r="Q2067" i="5"/>
  <c r="K2067" i="5"/>
  <c r="R2066" i="5"/>
  <c r="S2066" i="5"/>
  <c r="T2066" i="5"/>
  <c r="Q2066" i="5"/>
  <c r="K2066" i="5"/>
  <c r="S2065" i="5"/>
  <c r="T2065" i="5"/>
  <c r="R2065" i="5"/>
  <c r="Q2065" i="5"/>
  <c r="K2065" i="5"/>
  <c r="R2064" i="5"/>
  <c r="S2064" i="5"/>
  <c r="T2064" i="5"/>
  <c r="Q2064" i="5"/>
  <c r="K2064" i="5"/>
  <c r="S2063" i="5"/>
  <c r="T2063" i="5"/>
  <c r="R2063" i="5"/>
  <c r="Q2063" i="5"/>
  <c r="K2063" i="5"/>
  <c r="R2062" i="5"/>
  <c r="S2062" i="5"/>
  <c r="T2062" i="5"/>
  <c r="Q2062" i="5"/>
  <c r="K2062" i="5"/>
  <c r="S2061" i="5"/>
  <c r="T2061" i="5"/>
  <c r="R2061" i="5"/>
  <c r="Q2061" i="5"/>
  <c r="K2061" i="5"/>
  <c r="R2060" i="5"/>
  <c r="S2060" i="5"/>
  <c r="T2060" i="5"/>
  <c r="Q2060" i="5"/>
  <c r="K2060" i="5"/>
  <c r="S2059" i="5"/>
  <c r="T2059" i="5"/>
  <c r="R2059" i="5"/>
  <c r="Q2059" i="5"/>
  <c r="K2059" i="5"/>
  <c r="R2058" i="5"/>
  <c r="S2058" i="5"/>
  <c r="T2058" i="5"/>
  <c r="Q2058" i="5"/>
  <c r="K2058" i="5"/>
  <c r="S2057" i="5"/>
  <c r="T2057" i="5"/>
  <c r="R2057" i="5"/>
  <c r="Q2057" i="5"/>
  <c r="K2057" i="5"/>
  <c r="R2056" i="5"/>
  <c r="S2056" i="5"/>
  <c r="T2056" i="5"/>
  <c r="Q2056" i="5"/>
  <c r="K2056" i="5"/>
  <c r="S2055" i="5"/>
  <c r="T2055" i="5"/>
  <c r="R2055" i="5"/>
  <c r="Q2055" i="5"/>
  <c r="K2055" i="5"/>
  <c r="R2054" i="5"/>
  <c r="S2054" i="5"/>
  <c r="T2054" i="5"/>
  <c r="Q2054" i="5"/>
  <c r="K2054" i="5"/>
  <c r="S2053" i="5"/>
  <c r="T2053" i="5"/>
  <c r="R2053" i="5"/>
  <c r="Q2053" i="5"/>
  <c r="K2053" i="5"/>
  <c r="R2052" i="5"/>
  <c r="S2052" i="5"/>
  <c r="T2052" i="5"/>
  <c r="Q2052" i="5"/>
  <c r="K2052" i="5"/>
  <c r="S2051" i="5"/>
  <c r="T2051" i="5"/>
  <c r="R2051" i="5"/>
  <c r="Q2051" i="5"/>
  <c r="K2051" i="5"/>
  <c r="R2050" i="5"/>
  <c r="S2050" i="5"/>
  <c r="T2050" i="5"/>
  <c r="Q2050" i="5"/>
  <c r="K2050" i="5"/>
  <c r="S2049" i="5"/>
  <c r="T2049" i="5"/>
  <c r="R2049" i="5"/>
  <c r="Q2049" i="5"/>
  <c r="K2049" i="5"/>
  <c r="R2048" i="5"/>
  <c r="S2048" i="5"/>
  <c r="T2048" i="5"/>
  <c r="Q2048" i="5"/>
  <c r="K2048" i="5"/>
  <c r="S2047" i="5"/>
  <c r="T2047" i="5"/>
  <c r="R2047" i="5"/>
  <c r="Q2047" i="5"/>
  <c r="K2047" i="5"/>
  <c r="R2046" i="5"/>
  <c r="S2046" i="5"/>
  <c r="T2046" i="5"/>
  <c r="Q2046" i="5"/>
  <c r="K2046" i="5"/>
  <c r="S2045" i="5"/>
  <c r="T2045" i="5"/>
  <c r="R2045" i="5"/>
  <c r="Q2045" i="5"/>
  <c r="K2045" i="5"/>
  <c r="R2044" i="5"/>
  <c r="S2044" i="5"/>
  <c r="T2044" i="5"/>
  <c r="Q2044" i="5"/>
  <c r="K2044" i="5"/>
  <c r="S2043" i="5"/>
  <c r="T2043" i="5"/>
  <c r="R2043" i="5"/>
  <c r="Q2043" i="5"/>
  <c r="S2042" i="5"/>
  <c r="T2042" i="5"/>
  <c r="R2042" i="5"/>
  <c r="Q2042" i="5"/>
  <c r="S2041" i="5"/>
  <c r="T2041" i="5"/>
  <c r="R2041" i="5"/>
  <c r="Q2041" i="5"/>
  <c r="S2040" i="5"/>
  <c r="T2040" i="5"/>
  <c r="R2040" i="5"/>
  <c r="Q2040" i="5"/>
  <c r="K2040" i="5"/>
  <c r="R2039" i="5"/>
  <c r="S2039" i="5"/>
  <c r="T2039" i="5"/>
  <c r="Q2039" i="5"/>
  <c r="K2039" i="5"/>
  <c r="S2038" i="5"/>
  <c r="T2038" i="5"/>
  <c r="R2038" i="5"/>
  <c r="Q2038" i="5"/>
  <c r="K2038" i="5"/>
  <c r="R2037" i="5"/>
  <c r="S2037" i="5"/>
  <c r="T2037" i="5"/>
  <c r="Q2037" i="5"/>
  <c r="K2037" i="5"/>
  <c r="S2036" i="5"/>
  <c r="T2036" i="5"/>
  <c r="R2036" i="5"/>
  <c r="Q2036" i="5"/>
  <c r="K2036" i="5"/>
  <c r="R2035" i="5"/>
  <c r="S2035" i="5"/>
  <c r="T2035" i="5"/>
  <c r="Q2035" i="5"/>
  <c r="K2035" i="5"/>
  <c r="S2034" i="5"/>
  <c r="T2034" i="5"/>
  <c r="R2034" i="5"/>
  <c r="Q2034" i="5"/>
  <c r="K2034" i="5"/>
  <c r="R2033" i="5"/>
  <c r="S2033" i="5"/>
  <c r="T2033" i="5"/>
  <c r="Q2033" i="5"/>
  <c r="K2033" i="5"/>
  <c r="S2032" i="5"/>
  <c r="T2032" i="5"/>
  <c r="R2032" i="5"/>
  <c r="Q2032" i="5"/>
  <c r="K2032" i="5"/>
  <c r="R2031" i="5"/>
  <c r="S2031" i="5"/>
  <c r="T2031" i="5"/>
  <c r="Q2031" i="5"/>
  <c r="K2031" i="5"/>
  <c r="S2030" i="5"/>
  <c r="T2030" i="5"/>
  <c r="R2030" i="5"/>
  <c r="Q2030" i="5"/>
  <c r="K2030" i="5"/>
  <c r="R2029" i="5"/>
  <c r="S2029" i="5"/>
  <c r="T2029" i="5"/>
  <c r="Q2029" i="5"/>
  <c r="K2029" i="5"/>
  <c r="S2028" i="5"/>
  <c r="T2028" i="5"/>
  <c r="R2028" i="5"/>
  <c r="Q2028" i="5"/>
  <c r="K2028" i="5"/>
  <c r="R2027" i="5"/>
  <c r="S2027" i="5"/>
  <c r="T2027" i="5"/>
  <c r="Q2027" i="5"/>
  <c r="K2027" i="5"/>
  <c r="S2026" i="5"/>
  <c r="T2026" i="5"/>
  <c r="R2026" i="5"/>
  <c r="Q2026" i="5"/>
  <c r="K2026" i="5"/>
  <c r="R2025" i="5"/>
  <c r="S2025" i="5"/>
  <c r="T2025" i="5"/>
  <c r="Q2025" i="5"/>
  <c r="K2025" i="5"/>
  <c r="S2024" i="5"/>
  <c r="T2024" i="5"/>
  <c r="R2024" i="5"/>
  <c r="Q2024" i="5"/>
  <c r="K2024" i="5"/>
  <c r="R2023" i="5"/>
  <c r="S2023" i="5"/>
  <c r="T2023" i="5"/>
  <c r="Q2023" i="5"/>
  <c r="K2023" i="5"/>
  <c r="S2022" i="5"/>
  <c r="T2022" i="5"/>
  <c r="R2022" i="5"/>
  <c r="Q2022" i="5"/>
  <c r="K2022" i="5"/>
  <c r="R2021" i="5"/>
  <c r="S2021" i="5"/>
  <c r="T2021" i="5"/>
  <c r="Q2021" i="5"/>
  <c r="K2021" i="5"/>
  <c r="S2020" i="5"/>
  <c r="T2020" i="5"/>
  <c r="R2020" i="5"/>
  <c r="Q2020" i="5"/>
  <c r="K2020" i="5"/>
  <c r="R2019" i="5"/>
  <c r="S2019" i="5"/>
  <c r="T2019" i="5"/>
  <c r="Q2019" i="5"/>
  <c r="K2019" i="5"/>
  <c r="S2018" i="5"/>
  <c r="T2018" i="5"/>
  <c r="R2018" i="5"/>
  <c r="Q2018" i="5"/>
  <c r="K2018" i="5"/>
  <c r="R2017" i="5"/>
  <c r="S2017" i="5"/>
  <c r="T2017" i="5"/>
  <c r="Q2017" i="5"/>
  <c r="K2017" i="5"/>
  <c r="S2016" i="5"/>
  <c r="T2016" i="5"/>
  <c r="R2016" i="5"/>
  <c r="Q2016" i="5"/>
  <c r="K2016" i="5"/>
  <c r="R2015" i="5"/>
  <c r="S2015" i="5"/>
  <c r="T2015" i="5"/>
  <c r="Q2015" i="5"/>
  <c r="K2015" i="5"/>
  <c r="S2014" i="5"/>
  <c r="T2014" i="5"/>
  <c r="R2014" i="5"/>
  <c r="Q2014" i="5"/>
  <c r="K2014" i="5"/>
  <c r="R2013" i="5"/>
  <c r="S2013" i="5"/>
  <c r="T2013" i="5"/>
  <c r="Q2013" i="5"/>
  <c r="K2013" i="5"/>
  <c r="S2012" i="5"/>
  <c r="T2012" i="5"/>
  <c r="R2012" i="5"/>
  <c r="Q2012" i="5"/>
  <c r="K2012" i="5"/>
  <c r="R2011" i="5"/>
  <c r="S2011" i="5"/>
  <c r="T2011" i="5"/>
  <c r="Q2011" i="5"/>
  <c r="K2011" i="5"/>
  <c r="S2010" i="5"/>
  <c r="T2010" i="5"/>
  <c r="R2010" i="5"/>
  <c r="Q2010" i="5"/>
  <c r="K2010" i="5"/>
  <c r="R2009" i="5"/>
  <c r="S2009" i="5"/>
  <c r="T2009" i="5"/>
  <c r="Q2009" i="5"/>
  <c r="K2009" i="5"/>
  <c r="S2008" i="5"/>
  <c r="T2008" i="5"/>
  <c r="R2008" i="5"/>
  <c r="Q2008" i="5"/>
  <c r="K2008" i="5"/>
  <c r="R2007" i="5"/>
  <c r="S2007" i="5"/>
  <c r="T2007" i="5"/>
  <c r="Q2007" i="5"/>
  <c r="R2006" i="5"/>
  <c r="S2006" i="5"/>
  <c r="T2006" i="5"/>
  <c r="Q2006" i="5"/>
  <c r="K2006" i="5"/>
  <c r="S2005" i="5"/>
  <c r="T2005" i="5"/>
  <c r="R2005" i="5"/>
  <c r="Q2005" i="5"/>
  <c r="K2005" i="5"/>
  <c r="R2004" i="5"/>
  <c r="S2004" i="5"/>
  <c r="T2004" i="5"/>
  <c r="Q2004" i="5"/>
  <c r="K2004" i="5"/>
  <c r="S2003" i="5"/>
  <c r="T2003" i="5"/>
  <c r="R2003" i="5"/>
  <c r="Q2003" i="5"/>
  <c r="K2003" i="5"/>
  <c r="R2002" i="5"/>
  <c r="S2002" i="5"/>
  <c r="T2002" i="5"/>
  <c r="Q2002" i="5"/>
  <c r="K2002" i="5"/>
  <c r="S2001" i="5"/>
  <c r="T2001" i="5"/>
  <c r="R2001" i="5"/>
  <c r="Q2001" i="5"/>
  <c r="K2001" i="5"/>
  <c r="R2000" i="5"/>
  <c r="S2000" i="5"/>
  <c r="T2000" i="5"/>
  <c r="Q2000" i="5"/>
  <c r="K2000" i="5"/>
  <c r="S1999" i="5"/>
  <c r="T1999" i="5"/>
  <c r="R1999" i="5"/>
  <c r="Q1999" i="5"/>
  <c r="K1999" i="5"/>
  <c r="R1998" i="5"/>
  <c r="S1998" i="5"/>
  <c r="T1998" i="5"/>
  <c r="Q1998" i="5"/>
  <c r="K1998" i="5"/>
  <c r="S1997" i="5"/>
  <c r="T1997" i="5"/>
  <c r="R1997" i="5"/>
  <c r="Q1997" i="5"/>
  <c r="K1997" i="5"/>
  <c r="R1996" i="5"/>
  <c r="S1996" i="5"/>
  <c r="T1996" i="5"/>
  <c r="Q1996" i="5"/>
  <c r="K1996" i="5"/>
  <c r="S1995" i="5"/>
  <c r="T1995" i="5"/>
  <c r="R1995" i="5"/>
  <c r="Q1995" i="5"/>
  <c r="K1995" i="5"/>
  <c r="R1994" i="5"/>
  <c r="S1994" i="5"/>
  <c r="T1994" i="5"/>
  <c r="Q1994" i="5"/>
  <c r="K1994" i="5"/>
  <c r="S1993" i="5"/>
  <c r="T1993" i="5"/>
  <c r="R1993" i="5"/>
  <c r="Q1993" i="5"/>
  <c r="K1993" i="5"/>
  <c r="R1992" i="5"/>
  <c r="S1992" i="5"/>
  <c r="T1992" i="5"/>
  <c r="Q1992" i="5"/>
  <c r="K1992" i="5"/>
  <c r="S1991" i="5"/>
  <c r="T1991" i="5"/>
  <c r="R1991" i="5"/>
  <c r="Q1991" i="5"/>
  <c r="K1991" i="5"/>
  <c r="R1990" i="5"/>
  <c r="S1990" i="5"/>
  <c r="T1990" i="5"/>
  <c r="Q1990" i="5"/>
  <c r="K1990" i="5"/>
  <c r="S1989" i="5"/>
  <c r="T1989" i="5"/>
  <c r="R1989" i="5"/>
  <c r="Q1989" i="5"/>
  <c r="K1989" i="5"/>
  <c r="R1988" i="5"/>
  <c r="S1988" i="5"/>
  <c r="T1988" i="5"/>
  <c r="Q1988" i="5"/>
  <c r="K1988" i="5"/>
  <c r="S1987" i="5"/>
  <c r="T1987" i="5"/>
  <c r="R1987" i="5"/>
  <c r="Q1987" i="5"/>
  <c r="K1987" i="5"/>
  <c r="R1986" i="5"/>
  <c r="S1986" i="5"/>
  <c r="T1986" i="5"/>
  <c r="Q1986" i="5"/>
  <c r="K1986" i="5"/>
  <c r="S1985" i="5"/>
  <c r="T1985" i="5"/>
  <c r="R1985" i="5"/>
  <c r="Q1985" i="5"/>
  <c r="K1985" i="5"/>
  <c r="R1984" i="5"/>
  <c r="S1984" i="5"/>
  <c r="T1984" i="5"/>
  <c r="Q1984" i="5"/>
  <c r="K1984" i="5"/>
  <c r="S1983" i="5"/>
  <c r="T1983" i="5"/>
  <c r="R1983" i="5"/>
  <c r="Q1983" i="5"/>
  <c r="K1983" i="5"/>
  <c r="R1982" i="5"/>
  <c r="S1982" i="5"/>
  <c r="T1982" i="5"/>
  <c r="Q1982" i="5"/>
  <c r="K1982" i="5"/>
  <c r="S1981" i="5"/>
  <c r="T1981" i="5"/>
  <c r="R1981" i="5"/>
  <c r="Q1981" i="5"/>
  <c r="K1981" i="5"/>
  <c r="R1980" i="5"/>
  <c r="S1980" i="5"/>
  <c r="T1980" i="5"/>
  <c r="Q1980" i="5"/>
  <c r="K1980" i="5"/>
  <c r="S1979" i="5"/>
  <c r="T1979" i="5"/>
  <c r="R1979" i="5"/>
  <c r="Q1979" i="5"/>
  <c r="K1979" i="5"/>
  <c r="R1978" i="5"/>
  <c r="S1978" i="5"/>
  <c r="T1978" i="5"/>
  <c r="Q1978" i="5"/>
  <c r="K1978" i="5"/>
  <c r="S1977" i="5"/>
  <c r="T1977" i="5"/>
  <c r="R1977" i="5"/>
  <c r="Q1977" i="5"/>
  <c r="K1977" i="5"/>
  <c r="R1976" i="5"/>
  <c r="S1976" i="5"/>
  <c r="T1976" i="5"/>
  <c r="Q1976" i="5"/>
  <c r="K1976" i="5"/>
  <c r="S1975" i="5"/>
  <c r="T1975" i="5"/>
  <c r="R1975" i="5"/>
  <c r="Q1975" i="5"/>
  <c r="K1975" i="5"/>
  <c r="R1974" i="5"/>
  <c r="S1974" i="5"/>
  <c r="T1974" i="5"/>
  <c r="Q1974" i="5"/>
  <c r="K1974" i="5"/>
  <c r="S1973" i="5"/>
  <c r="T1973" i="5"/>
  <c r="R1973" i="5"/>
  <c r="Q1973" i="5"/>
  <c r="K1973" i="5"/>
  <c r="R1972" i="5"/>
  <c r="S1972" i="5"/>
  <c r="T1972" i="5"/>
  <c r="Q1972" i="5"/>
  <c r="K1972" i="5"/>
  <c r="S1971" i="5"/>
  <c r="T1971" i="5"/>
  <c r="R1971" i="5"/>
  <c r="Q1971" i="5"/>
  <c r="K1971" i="5"/>
  <c r="R1970" i="5"/>
  <c r="S1970" i="5"/>
  <c r="T1970" i="5"/>
  <c r="Q1970" i="5"/>
  <c r="K1970" i="5"/>
  <c r="S1969" i="5"/>
  <c r="T1969" i="5"/>
  <c r="R1969" i="5"/>
  <c r="Q1969" i="5"/>
  <c r="K1969" i="5"/>
  <c r="R1968" i="5"/>
  <c r="S1968" i="5"/>
  <c r="T1968" i="5"/>
  <c r="Q1968" i="5"/>
  <c r="K1968" i="5"/>
  <c r="S1967" i="5"/>
  <c r="T1967" i="5"/>
  <c r="R1967" i="5"/>
  <c r="Q1967" i="5"/>
  <c r="K1967" i="5"/>
  <c r="R1966" i="5"/>
  <c r="S1966" i="5"/>
  <c r="T1966" i="5"/>
  <c r="Q1966" i="5"/>
  <c r="K1966" i="5"/>
  <c r="S1965" i="5"/>
  <c r="T1965" i="5"/>
  <c r="R1965" i="5"/>
  <c r="Q1965" i="5"/>
  <c r="K1965" i="5"/>
  <c r="R1964" i="5"/>
  <c r="S1964" i="5"/>
  <c r="T1964" i="5"/>
  <c r="Q1964" i="5"/>
  <c r="K1964" i="5"/>
  <c r="S1963" i="5"/>
  <c r="T1963" i="5"/>
  <c r="R1963" i="5"/>
  <c r="Q1963" i="5"/>
  <c r="K1963" i="5"/>
  <c r="R1962" i="5"/>
  <c r="S1962" i="5"/>
  <c r="T1962" i="5"/>
  <c r="Q1962" i="5"/>
  <c r="K1962" i="5"/>
  <c r="S1961" i="5"/>
  <c r="T1961" i="5"/>
  <c r="R1961" i="5"/>
  <c r="Q1961" i="5"/>
  <c r="K1961" i="5"/>
  <c r="R1960" i="5"/>
  <c r="S1960" i="5"/>
  <c r="T1960" i="5"/>
  <c r="Q1960" i="5"/>
  <c r="K1960" i="5"/>
  <c r="S1959" i="5"/>
  <c r="T1959" i="5"/>
  <c r="R1959" i="5"/>
  <c r="Q1959" i="5"/>
  <c r="K1959" i="5"/>
  <c r="R1958" i="5"/>
  <c r="S1958" i="5"/>
  <c r="T1958" i="5"/>
  <c r="Q1958" i="5"/>
  <c r="K1958" i="5"/>
  <c r="S1957" i="5"/>
  <c r="T1957" i="5"/>
  <c r="R1957" i="5"/>
  <c r="Q1957" i="5"/>
  <c r="K1957" i="5"/>
  <c r="R1956" i="5"/>
  <c r="S1956" i="5"/>
  <c r="T1956" i="5"/>
  <c r="Q1956" i="5"/>
  <c r="R1955" i="5"/>
  <c r="S1955" i="5"/>
  <c r="T1955" i="5"/>
  <c r="Q1955" i="5"/>
  <c r="R1954" i="5"/>
  <c r="S1954" i="5"/>
  <c r="T1954" i="5"/>
  <c r="Q1954" i="5"/>
  <c r="R1953" i="5"/>
  <c r="S1953" i="5"/>
  <c r="T1953" i="5"/>
  <c r="Q1953" i="5"/>
  <c r="R1952" i="5"/>
  <c r="S1952" i="5"/>
  <c r="T1952" i="5"/>
  <c r="Q1952" i="5"/>
  <c r="R1951" i="5"/>
  <c r="S1951" i="5"/>
  <c r="T1951" i="5"/>
  <c r="Q1951" i="5"/>
  <c r="R1950" i="5"/>
  <c r="S1950" i="5"/>
  <c r="T1950" i="5"/>
  <c r="Q1950" i="5"/>
  <c r="R1949" i="5"/>
  <c r="S1949" i="5"/>
  <c r="T1949" i="5"/>
  <c r="Q1949" i="5"/>
  <c r="R1948" i="5"/>
  <c r="S1948" i="5"/>
  <c r="T1948" i="5"/>
  <c r="Q1948" i="5"/>
  <c r="R1947" i="5"/>
  <c r="S1947" i="5"/>
  <c r="T1947" i="5"/>
  <c r="Q1947" i="5"/>
  <c r="T1946" i="5"/>
  <c r="R1946" i="5"/>
  <c r="S1946" i="5"/>
  <c r="Q1946" i="5"/>
  <c r="R1945" i="5"/>
  <c r="S1945" i="5"/>
  <c r="T1945" i="5"/>
  <c r="Q1945" i="5"/>
  <c r="T1944" i="5"/>
  <c r="R1944" i="5"/>
  <c r="S1944" i="5"/>
  <c r="Q1944" i="5"/>
  <c r="R1943" i="5"/>
  <c r="S1943" i="5"/>
  <c r="T1943" i="5"/>
  <c r="Q1943" i="5"/>
  <c r="T1942" i="5"/>
  <c r="R1942" i="5"/>
  <c r="S1942" i="5"/>
  <c r="Q1942" i="5"/>
  <c r="R1941" i="5"/>
  <c r="S1941" i="5"/>
  <c r="T1941" i="5"/>
  <c r="Q1941" i="5"/>
  <c r="T1940" i="5"/>
  <c r="R1940" i="5"/>
  <c r="S1940" i="5"/>
  <c r="Q1940" i="5"/>
  <c r="R1939" i="5"/>
  <c r="S1939" i="5"/>
  <c r="T1939" i="5"/>
  <c r="Q1939" i="5"/>
  <c r="T1938" i="5"/>
  <c r="R1938" i="5"/>
  <c r="S1938" i="5"/>
  <c r="Q1938" i="5"/>
  <c r="R1937" i="5"/>
  <c r="S1937" i="5"/>
  <c r="T1937" i="5"/>
  <c r="Q1937" i="5"/>
  <c r="T1936" i="5"/>
  <c r="R1936" i="5"/>
  <c r="S1936" i="5"/>
  <c r="Q1936" i="5"/>
  <c r="R1935" i="5"/>
  <c r="S1935" i="5"/>
  <c r="T1935" i="5"/>
  <c r="Q1935" i="5"/>
  <c r="T1934" i="5"/>
  <c r="R1934" i="5"/>
  <c r="S1934" i="5"/>
  <c r="Q1934" i="5"/>
  <c r="R1933" i="5"/>
  <c r="S1933" i="5"/>
  <c r="T1933" i="5"/>
  <c r="Q1933" i="5"/>
  <c r="T1932" i="5"/>
  <c r="R1932" i="5"/>
  <c r="S1932" i="5"/>
  <c r="Q1932" i="5"/>
  <c r="R1931" i="5"/>
  <c r="S1931" i="5"/>
  <c r="T1931" i="5"/>
  <c r="Q1931" i="5"/>
  <c r="T1930" i="5"/>
  <c r="R1930" i="5"/>
  <c r="S1930" i="5"/>
  <c r="Q1930" i="5"/>
  <c r="K1930" i="5"/>
  <c r="S1929" i="5"/>
  <c r="T1929" i="5"/>
  <c r="R1929" i="5"/>
  <c r="Q1929" i="5"/>
  <c r="K1929" i="5"/>
  <c r="T1928" i="5"/>
  <c r="R1928" i="5"/>
  <c r="S1928" i="5"/>
  <c r="Q1928" i="5"/>
  <c r="K1928" i="5"/>
  <c r="S1927" i="5"/>
  <c r="T1927" i="5"/>
  <c r="R1927" i="5"/>
  <c r="Q1927" i="5"/>
  <c r="K1927" i="5"/>
  <c r="T1926" i="5"/>
  <c r="R1926" i="5"/>
  <c r="S1926" i="5"/>
  <c r="Q1926" i="5"/>
  <c r="K1926" i="5"/>
  <c r="S1925" i="5"/>
  <c r="T1925" i="5"/>
  <c r="R1925" i="5"/>
  <c r="Q1925" i="5"/>
  <c r="K1925" i="5"/>
  <c r="T1924" i="5"/>
  <c r="R1924" i="5"/>
  <c r="S1924" i="5"/>
  <c r="Q1924" i="5"/>
  <c r="K1924" i="5"/>
  <c r="S1923" i="5"/>
  <c r="T1923" i="5"/>
  <c r="R1923" i="5"/>
  <c r="Q1923" i="5"/>
  <c r="K1923" i="5"/>
  <c r="T1922" i="5"/>
  <c r="R1922" i="5"/>
  <c r="S1922" i="5"/>
  <c r="Q1922" i="5"/>
  <c r="K1922" i="5"/>
  <c r="S1921" i="5"/>
  <c r="T1921" i="5"/>
  <c r="R1921" i="5"/>
  <c r="Q1921" i="5"/>
  <c r="K1921" i="5"/>
  <c r="T1920" i="5"/>
  <c r="R1920" i="5"/>
  <c r="S1920" i="5"/>
  <c r="Q1920" i="5"/>
  <c r="K1920" i="5"/>
  <c r="S1919" i="5"/>
  <c r="T1919" i="5"/>
  <c r="R1919" i="5"/>
  <c r="Q1919" i="5"/>
  <c r="K1919" i="5"/>
  <c r="T1918" i="5"/>
  <c r="R1918" i="5"/>
  <c r="S1918" i="5"/>
  <c r="Q1918" i="5"/>
  <c r="K1918" i="5"/>
  <c r="S1917" i="5"/>
  <c r="T1917" i="5"/>
  <c r="R1917" i="5"/>
  <c r="Q1917" i="5"/>
  <c r="K1917" i="5"/>
  <c r="T1916" i="5"/>
  <c r="R1916" i="5"/>
  <c r="S1916" i="5"/>
  <c r="Q1916" i="5"/>
  <c r="K1916" i="5"/>
  <c r="S1915" i="5"/>
  <c r="T1915" i="5"/>
  <c r="R1915" i="5"/>
  <c r="Q1915" i="5"/>
  <c r="K1915" i="5"/>
  <c r="T1914" i="5"/>
  <c r="R1914" i="5"/>
  <c r="S1914" i="5"/>
  <c r="Q1914" i="5"/>
  <c r="K1914" i="5"/>
  <c r="S1913" i="5"/>
  <c r="T1913" i="5"/>
  <c r="R1913" i="5"/>
  <c r="Q1913" i="5"/>
  <c r="K1913" i="5"/>
  <c r="T1912" i="5"/>
  <c r="R1912" i="5"/>
  <c r="S1912" i="5"/>
  <c r="Q1912" i="5"/>
  <c r="K1912" i="5"/>
  <c r="S1911" i="5"/>
  <c r="T1911" i="5"/>
  <c r="R1911" i="5"/>
  <c r="Q1911" i="5"/>
  <c r="K1911" i="5"/>
  <c r="T1910" i="5"/>
  <c r="R1910" i="5"/>
  <c r="S1910" i="5"/>
  <c r="Q1910" i="5"/>
  <c r="K1910" i="5"/>
  <c r="R1909" i="5"/>
  <c r="S1909" i="5"/>
  <c r="T1909" i="5"/>
  <c r="Q1909" i="5"/>
  <c r="K1909" i="5"/>
  <c r="S1908" i="5"/>
  <c r="T1908" i="5"/>
  <c r="R1908" i="5"/>
  <c r="Q1908" i="5"/>
  <c r="K1908" i="5"/>
  <c r="R1907" i="5"/>
  <c r="S1907" i="5"/>
  <c r="T1907" i="5"/>
  <c r="Q1907" i="5"/>
  <c r="K1907" i="5"/>
  <c r="S1906" i="5"/>
  <c r="T1906" i="5"/>
  <c r="R1906" i="5"/>
  <c r="Q1906" i="5"/>
  <c r="K1906" i="5"/>
  <c r="R1905" i="5"/>
  <c r="S1905" i="5"/>
  <c r="T1905" i="5"/>
  <c r="Q1905" i="5"/>
  <c r="K1905" i="5"/>
  <c r="S1904" i="5"/>
  <c r="T1904" i="5"/>
  <c r="R1904" i="5"/>
  <c r="Q1904" i="5"/>
  <c r="K1904" i="5"/>
  <c r="R1903" i="5"/>
  <c r="S1903" i="5"/>
  <c r="T1903" i="5"/>
  <c r="Q1903" i="5"/>
  <c r="K1903" i="5"/>
  <c r="S1902" i="5"/>
  <c r="T1902" i="5"/>
  <c r="R1902" i="5"/>
  <c r="Q1902" i="5"/>
  <c r="K1902" i="5"/>
  <c r="R1901" i="5"/>
  <c r="S1901" i="5"/>
  <c r="T1901" i="5"/>
  <c r="Q1901" i="5"/>
  <c r="K1901" i="5"/>
  <c r="S1900" i="5"/>
  <c r="T1900" i="5"/>
  <c r="R1900" i="5"/>
  <c r="Q1900" i="5"/>
  <c r="K1900" i="5"/>
  <c r="R1899" i="5"/>
  <c r="S1899" i="5"/>
  <c r="T1899" i="5"/>
  <c r="Q1899" i="5"/>
  <c r="K1899" i="5"/>
  <c r="S1898" i="5"/>
  <c r="T1898" i="5"/>
  <c r="R1898" i="5"/>
  <c r="Q1898" i="5"/>
  <c r="K1898" i="5"/>
  <c r="R1897" i="5"/>
  <c r="S1897" i="5"/>
  <c r="T1897" i="5"/>
  <c r="Q1897" i="5"/>
  <c r="K1897" i="5"/>
  <c r="S1896" i="5"/>
  <c r="T1896" i="5"/>
  <c r="R1896" i="5"/>
  <c r="Q1896" i="5"/>
  <c r="K1896" i="5"/>
  <c r="R1895" i="5"/>
  <c r="S1895" i="5"/>
  <c r="T1895" i="5"/>
  <c r="Q1895" i="5"/>
  <c r="K1895" i="5"/>
  <c r="S1894" i="5"/>
  <c r="T1894" i="5"/>
  <c r="R1894" i="5"/>
  <c r="Q1894" i="5"/>
  <c r="K1894" i="5"/>
  <c r="R1893" i="5"/>
  <c r="S1893" i="5"/>
  <c r="T1893" i="5"/>
  <c r="Q1893" i="5"/>
  <c r="K1893" i="5"/>
  <c r="S1892" i="5"/>
  <c r="T1892" i="5"/>
  <c r="R1892" i="5"/>
  <c r="Q1892" i="5"/>
  <c r="K1892" i="5"/>
  <c r="R1891" i="5"/>
  <c r="S1891" i="5"/>
  <c r="T1891" i="5"/>
  <c r="Q1891" i="5"/>
  <c r="K1891" i="5"/>
  <c r="S1890" i="5"/>
  <c r="T1890" i="5"/>
  <c r="R1890" i="5"/>
  <c r="Q1890" i="5"/>
  <c r="K1890" i="5"/>
  <c r="R1889" i="5"/>
  <c r="S1889" i="5"/>
  <c r="T1889" i="5"/>
  <c r="Q1889" i="5"/>
  <c r="K1889" i="5"/>
  <c r="S1888" i="5"/>
  <c r="T1888" i="5"/>
  <c r="R1888" i="5"/>
  <c r="Q1888" i="5"/>
  <c r="K1888" i="5"/>
  <c r="R1887" i="5"/>
  <c r="S1887" i="5"/>
  <c r="T1887" i="5"/>
  <c r="Q1887" i="5"/>
  <c r="K1887" i="5"/>
  <c r="S1886" i="5"/>
  <c r="T1886" i="5"/>
  <c r="R1886" i="5"/>
  <c r="Q1886" i="5"/>
  <c r="K1886" i="5"/>
  <c r="R1885" i="5"/>
  <c r="S1885" i="5"/>
  <c r="T1885" i="5"/>
  <c r="Q1885" i="5"/>
  <c r="K1885" i="5"/>
  <c r="S1884" i="5"/>
  <c r="T1884" i="5"/>
  <c r="R1884" i="5"/>
  <c r="Q1884" i="5"/>
  <c r="K1884" i="5"/>
  <c r="R1883" i="5"/>
  <c r="S1883" i="5"/>
  <c r="T1883" i="5"/>
  <c r="Q1883" i="5"/>
  <c r="K1883" i="5"/>
  <c r="S1882" i="5"/>
  <c r="T1882" i="5"/>
  <c r="R1882" i="5"/>
  <c r="Q1882" i="5"/>
  <c r="K1882" i="5"/>
  <c r="R1881" i="5"/>
  <c r="S1881" i="5"/>
  <c r="T1881" i="5"/>
  <c r="Q1881" i="5"/>
  <c r="K1881" i="5"/>
  <c r="S1880" i="5"/>
  <c r="T1880" i="5"/>
  <c r="R1880" i="5"/>
  <c r="Q1880" i="5"/>
  <c r="K1880" i="5"/>
  <c r="R1879" i="5"/>
  <c r="S1879" i="5"/>
  <c r="T1879" i="5"/>
  <c r="Q1879" i="5"/>
  <c r="K1879" i="5"/>
  <c r="S1878" i="5"/>
  <c r="T1878" i="5"/>
  <c r="R1878" i="5"/>
  <c r="Q1878" i="5"/>
  <c r="K1878" i="5"/>
  <c r="R1877" i="5"/>
  <c r="S1877" i="5"/>
  <c r="T1877" i="5"/>
  <c r="Q1877" i="5"/>
  <c r="K1877" i="5"/>
  <c r="S1876" i="5"/>
  <c r="T1876" i="5"/>
  <c r="R1876" i="5"/>
  <c r="Q1876" i="5"/>
  <c r="K1876" i="5"/>
  <c r="R1875" i="5"/>
  <c r="S1875" i="5"/>
  <c r="T1875" i="5"/>
  <c r="Q1875" i="5"/>
  <c r="K1875" i="5"/>
  <c r="S1874" i="5"/>
  <c r="T1874" i="5"/>
  <c r="R1874" i="5"/>
  <c r="Q1874" i="5"/>
  <c r="K1874" i="5"/>
  <c r="R1873" i="5"/>
  <c r="S1873" i="5"/>
  <c r="T1873" i="5"/>
  <c r="Q1873" i="5"/>
  <c r="K1873" i="5"/>
  <c r="S1872" i="5"/>
  <c r="T1872" i="5"/>
  <c r="R1872" i="5"/>
  <c r="Q1872" i="5"/>
  <c r="K1872" i="5"/>
  <c r="R1871" i="5"/>
  <c r="S1871" i="5"/>
  <c r="T1871" i="5"/>
  <c r="Q1871" i="5"/>
  <c r="K1871" i="5"/>
  <c r="S1870" i="5"/>
  <c r="T1870" i="5"/>
  <c r="R1870" i="5"/>
  <c r="Q1870" i="5"/>
  <c r="K1870" i="5"/>
  <c r="R1869" i="5"/>
  <c r="S1869" i="5"/>
  <c r="T1869" i="5"/>
  <c r="Q1869" i="5"/>
  <c r="K1869" i="5"/>
  <c r="S1868" i="5"/>
  <c r="T1868" i="5"/>
  <c r="R1868" i="5"/>
  <c r="Q1868" i="5"/>
  <c r="K1868" i="5"/>
  <c r="R1867" i="5"/>
  <c r="S1867" i="5"/>
  <c r="T1867" i="5"/>
  <c r="Q1867" i="5"/>
  <c r="K1867" i="5"/>
  <c r="S1866" i="5"/>
  <c r="T1866" i="5"/>
  <c r="R1866" i="5"/>
  <c r="Q1866" i="5"/>
  <c r="K1866" i="5"/>
  <c r="R1865" i="5"/>
  <c r="S1865" i="5"/>
  <c r="T1865" i="5"/>
  <c r="Q1865" i="5"/>
  <c r="K1865" i="5"/>
  <c r="S1864" i="5"/>
  <c r="T1864" i="5"/>
  <c r="R1864" i="5"/>
  <c r="Q1864" i="5"/>
  <c r="K1864" i="5"/>
  <c r="R1863" i="5"/>
  <c r="S1863" i="5"/>
  <c r="T1863" i="5"/>
  <c r="Q1863" i="5"/>
  <c r="K1863" i="5"/>
  <c r="S1862" i="5"/>
  <c r="T1862" i="5"/>
  <c r="R1862" i="5"/>
  <c r="Q1862" i="5"/>
  <c r="K1862" i="5"/>
  <c r="R1861" i="5"/>
  <c r="S1861" i="5"/>
  <c r="T1861" i="5"/>
  <c r="Q1861" i="5"/>
  <c r="K1861" i="5"/>
  <c r="S1860" i="5"/>
  <c r="T1860" i="5"/>
  <c r="R1860" i="5"/>
  <c r="Q1860" i="5"/>
  <c r="K1860" i="5"/>
  <c r="R1859" i="5"/>
  <c r="S1859" i="5"/>
  <c r="T1859" i="5"/>
  <c r="Q1859" i="5"/>
  <c r="K1859" i="5"/>
  <c r="S1858" i="5"/>
  <c r="T1858" i="5"/>
  <c r="R1858" i="5"/>
  <c r="Q1858" i="5"/>
  <c r="K1858" i="5"/>
  <c r="R1857" i="5"/>
  <c r="S1857" i="5"/>
  <c r="T1857" i="5"/>
  <c r="Q1857" i="5"/>
  <c r="K1857" i="5"/>
  <c r="S1856" i="5"/>
  <c r="T1856" i="5"/>
  <c r="R1856" i="5"/>
  <c r="Q1856" i="5"/>
  <c r="K1856" i="5"/>
  <c r="R1855" i="5"/>
  <c r="S1855" i="5"/>
  <c r="T1855" i="5"/>
  <c r="Q1855" i="5"/>
  <c r="K1855" i="5"/>
  <c r="S1854" i="5"/>
  <c r="T1854" i="5"/>
  <c r="R1854" i="5"/>
  <c r="Q1854" i="5"/>
  <c r="K1854" i="5"/>
  <c r="R1853" i="5"/>
  <c r="S1853" i="5"/>
  <c r="T1853" i="5"/>
  <c r="Q1853" i="5"/>
  <c r="K1853" i="5"/>
  <c r="S1852" i="5"/>
  <c r="T1852" i="5"/>
  <c r="R1852" i="5"/>
  <c r="Q1852" i="5"/>
  <c r="K1852" i="5"/>
  <c r="R1851" i="5"/>
  <c r="S1851" i="5"/>
  <c r="T1851" i="5"/>
  <c r="Q1851" i="5"/>
  <c r="K1851" i="5"/>
  <c r="S1850" i="5"/>
  <c r="T1850" i="5"/>
  <c r="R1850" i="5"/>
  <c r="Q1850" i="5"/>
  <c r="K1850" i="5"/>
  <c r="R1849" i="5"/>
  <c r="S1849" i="5"/>
  <c r="T1849" i="5"/>
  <c r="Q1849" i="5"/>
  <c r="K1849" i="5"/>
  <c r="S1848" i="5"/>
  <c r="T1848" i="5"/>
  <c r="R1848" i="5"/>
  <c r="Q1848" i="5"/>
  <c r="K1848" i="5"/>
  <c r="R1847" i="5"/>
  <c r="S1847" i="5"/>
  <c r="T1847" i="5"/>
  <c r="Q1847" i="5"/>
  <c r="K1847" i="5"/>
  <c r="S1846" i="5"/>
  <c r="T1846" i="5"/>
  <c r="R1846" i="5"/>
  <c r="Q1846" i="5"/>
  <c r="K1846" i="5"/>
  <c r="R1845" i="5"/>
  <c r="S1845" i="5"/>
  <c r="T1845" i="5"/>
  <c r="Q1845" i="5"/>
  <c r="K1845" i="5"/>
  <c r="S1844" i="5"/>
  <c r="T1844" i="5"/>
  <c r="R1844" i="5"/>
  <c r="Q1844" i="5"/>
  <c r="K1844" i="5"/>
  <c r="R1843" i="5"/>
  <c r="S1843" i="5"/>
  <c r="T1843" i="5"/>
  <c r="Q1843" i="5"/>
  <c r="K1843" i="5"/>
  <c r="S1842" i="5"/>
  <c r="T1842" i="5"/>
  <c r="R1842" i="5"/>
  <c r="Q1842" i="5"/>
  <c r="K1842" i="5"/>
  <c r="R1841" i="5"/>
  <c r="S1841" i="5"/>
  <c r="T1841" i="5"/>
  <c r="Q1841" i="5"/>
  <c r="K1841" i="5"/>
  <c r="S1840" i="5"/>
  <c r="T1840" i="5"/>
  <c r="R1840" i="5"/>
  <c r="Q1840" i="5"/>
  <c r="K1840" i="5"/>
  <c r="R1839" i="5"/>
  <c r="S1839" i="5"/>
  <c r="T1839" i="5"/>
  <c r="Q1839" i="5"/>
  <c r="K1839" i="5"/>
  <c r="S1838" i="5"/>
  <c r="T1838" i="5"/>
  <c r="R1838" i="5"/>
  <c r="Q1838" i="5"/>
  <c r="K1838" i="5"/>
  <c r="R1837" i="5"/>
  <c r="S1837" i="5"/>
  <c r="T1837" i="5"/>
  <c r="Q1837" i="5"/>
  <c r="K1837" i="5"/>
  <c r="S1836" i="5"/>
  <c r="T1836" i="5"/>
  <c r="R1836" i="5"/>
  <c r="Q1836" i="5"/>
  <c r="K1836" i="5"/>
  <c r="R1835" i="5"/>
  <c r="S1835" i="5"/>
  <c r="T1835" i="5"/>
  <c r="Q1835" i="5"/>
  <c r="K1835" i="5"/>
  <c r="S1834" i="5"/>
  <c r="T1834" i="5"/>
  <c r="R1834" i="5"/>
  <c r="Q1834" i="5"/>
  <c r="K1834" i="5"/>
  <c r="R1833" i="5"/>
  <c r="S1833" i="5"/>
  <c r="T1833" i="5"/>
  <c r="Q1833" i="5"/>
  <c r="K1833" i="5"/>
  <c r="S1832" i="5"/>
  <c r="T1832" i="5"/>
  <c r="R1832" i="5"/>
  <c r="Q1832" i="5"/>
  <c r="K1832" i="5"/>
  <c r="R1831" i="5"/>
  <c r="S1831" i="5"/>
  <c r="T1831" i="5"/>
  <c r="Q1831" i="5"/>
  <c r="R1830" i="5"/>
  <c r="S1830" i="5"/>
  <c r="T1830" i="5"/>
  <c r="Q1830" i="5"/>
  <c r="R1829" i="5"/>
  <c r="S1829" i="5"/>
  <c r="T1829" i="5"/>
  <c r="Q1829" i="5"/>
  <c r="R1828" i="5"/>
  <c r="S1828" i="5"/>
  <c r="T1828" i="5"/>
  <c r="Q1828" i="5"/>
  <c r="R1827" i="5"/>
  <c r="S1827" i="5"/>
  <c r="T1827" i="5"/>
  <c r="Q1827" i="5"/>
  <c r="R1826" i="5"/>
  <c r="S1826" i="5"/>
  <c r="T1826" i="5"/>
  <c r="Q1826" i="5"/>
  <c r="R1825" i="5"/>
  <c r="S1825" i="5"/>
  <c r="T1825" i="5"/>
  <c r="Q1825" i="5"/>
  <c r="R1824" i="5"/>
  <c r="S1824" i="5"/>
  <c r="T1824" i="5"/>
  <c r="Q1824" i="5"/>
  <c r="K1824" i="5"/>
  <c r="S1823" i="5"/>
  <c r="T1823" i="5"/>
  <c r="R1823" i="5"/>
  <c r="Q1823" i="5"/>
  <c r="K1823" i="5"/>
  <c r="R1822" i="5"/>
  <c r="S1822" i="5"/>
  <c r="T1822" i="5"/>
  <c r="Q1822" i="5"/>
  <c r="K1822" i="5"/>
  <c r="S1821" i="5"/>
  <c r="T1821" i="5"/>
  <c r="R1821" i="5"/>
  <c r="Q1821" i="5"/>
  <c r="K1821" i="5"/>
  <c r="R1820" i="5"/>
  <c r="S1820" i="5"/>
  <c r="T1820" i="5"/>
  <c r="Q1820" i="5"/>
  <c r="K1820" i="5"/>
  <c r="S1819" i="5"/>
  <c r="T1819" i="5"/>
  <c r="R1819" i="5"/>
  <c r="Q1819" i="5"/>
  <c r="K1819" i="5"/>
  <c r="R1818" i="5"/>
  <c r="S1818" i="5"/>
  <c r="T1818" i="5"/>
  <c r="Q1818" i="5"/>
  <c r="K1818" i="5"/>
  <c r="S1817" i="5"/>
  <c r="T1817" i="5"/>
  <c r="R1817" i="5"/>
  <c r="Q1817" i="5"/>
  <c r="K1817" i="5"/>
  <c r="R1816" i="5"/>
  <c r="S1816" i="5"/>
  <c r="T1816" i="5"/>
  <c r="Q1816" i="5"/>
  <c r="K1816" i="5"/>
  <c r="S1815" i="5"/>
  <c r="T1815" i="5"/>
  <c r="R1815" i="5"/>
  <c r="Q1815" i="5"/>
  <c r="K1815" i="5"/>
  <c r="R1814" i="5"/>
  <c r="S1814" i="5"/>
  <c r="T1814" i="5"/>
  <c r="Q1814" i="5"/>
  <c r="K1814" i="5"/>
  <c r="S1813" i="5"/>
  <c r="T1813" i="5"/>
  <c r="R1813" i="5"/>
  <c r="Q1813" i="5"/>
  <c r="K1813" i="5"/>
  <c r="R1812" i="5"/>
  <c r="S1812" i="5"/>
  <c r="T1812" i="5"/>
  <c r="Q1812" i="5"/>
  <c r="K1812" i="5"/>
  <c r="S1811" i="5"/>
  <c r="T1811" i="5"/>
  <c r="R1811" i="5"/>
  <c r="Q1811" i="5"/>
  <c r="K1811" i="5"/>
  <c r="R1810" i="5"/>
  <c r="S1810" i="5"/>
  <c r="T1810" i="5"/>
  <c r="Q1810" i="5"/>
  <c r="K1810" i="5"/>
  <c r="S1809" i="5"/>
  <c r="T1809" i="5"/>
  <c r="R1809" i="5"/>
  <c r="Q1809" i="5"/>
  <c r="S1808" i="5"/>
  <c r="T1808" i="5"/>
  <c r="R1808" i="5"/>
  <c r="Q1808" i="5"/>
  <c r="S1807" i="5"/>
  <c r="T1807" i="5"/>
  <c r="R1807" i="5"/>
  <c r="Q1807" i="5"/>
  <c r="S1806" i="5"/>
  <c r="T1806" i="5"/>
  <c r="R1806" i="5"/>
  <c r="Q1806" i="5"/>
  <c r="S1805" i="5"/>
  <c r="T1805" i="5"/>
  <c r="R1805" i="5"/>
  <c r="Q1805" i="5"/>
  <c r="S1804" i="5"/>
  <c r="T1804" i="5"/>
  <c r="R1804" i="5"/>
  <c r="Q1804" i="5"/>
  <c r="S1803" i="5"/>
  <c r="T1803" i="5"/>
  <c r="R1803" i="5"/>
  <c r="Q1803" i="5"/>
  <c r="S1802" i="5"/>
  <c r="T1802" i="5"/>
  <c r="R1802" i="5"/>
  <c r="Q1802" i="5"/>
  <c r="S1801" i="5"/>
  <c r="T1801" i="5"/>
  <c r="R1801" i="5"/>
  <c r="Q1801" i="5"/>
  <c r="K1801" i="5"/>
  <c r="R1800" i="5"/>
  <c r="S1800" i="5"/>
  <c r="T1800" i="5"/>
  <c r="Q1800" i="5"/>
  <c r="K1800" i="5"/>
  <c r="S1799" i="5"/>
  <c r="T1799" i="5"/>
  <c r="R1799" i="5"/>
  <c r="Q1799" i="5"/>
  <c r="K1799" i="5"/>
  <c r="R1798" i="5"/>
  <c r="S1798" i="5"/>
  <c r="T1798" i="5"/>
  <c r="Q1798" i="5"/>
  <c r="K1798" i="5"/>
  <c r="S1797" i="5"/>
  <c r="T1797" i="5"/>
  <c r="R1797" i="5"/>
  <c r="Q1797" i="5"/>
  <c r="K1797" i="5"/>
  <c r="R1796" i="5"/>
  <c r="S1796" i="5"/>
  <c r="T1796" i="5"/>
  <c r="Q1796" i="5"/>
  <c r="K1796" i="5"/>
  <c r="S1795" i="5"/>
  <c r="T1795" i="5"/>
  <c r="R1795" i="5"/>
  <c r="Q1795" i="5"/>
  <c r="K1795" i="5"/>
  <c r="R1794" i="5"/>
  <c r="S1794" i="5"/>
  <c r="T1794" i="5"/>
  <c r="Q1794" i="5"/>
  <c r="K1794" i="5"/>
  <c r="S1793" i="5"/>
  <c r="T1793" i="5"/>
  <c r="R1793" i="5"/>
  <c r="Q1793" i="5"/>
  <c r="K1793" i="5"/>
  <c r="R1792" i="5"/>
  <c r="S1792" i="5"/>
  <c r="T1792" i="5"/>
  <c r="Q1792" i="5"/>
  <c r="K1792" i="5"/>
  <c r="S1791" i="5"/>
  <c r="T1791" i="5"/>
  <c r="R1791" i="5"/>
  <c r="Q1791" i="5"/>
  <c r="K1791" i="5"/>
  <c r="R1790" i="5"/>
  <c r="S1790" i="5"/>
  <c r="T1790" i="5"/>
  <c r="Q1790" i="5"/>
  <c r="K1790" i="5"/>
  <c r="S1789" i="5"/>
  <c r="T1789" i="5"/>
  <c r="R1789" i="5"/>
  <c r="Q1789" i="5"/>
  <c r="K1789" i="5"/>
  <c r="R1788" i="5"/>
  <c r="S1788" i="5"/>
  <c r="T1788" i="5"/>
  <c r="Q1788" i="5"/>
  <c r="K1788" i="5"/>
  <c r="S1787" i="5"/>
  <c r="T1787" i="5"/>
  <c r="R1787" i="5"/>
  <c r="Q1787" i="5"/>
  <c r="K1787" i="5"/>
  <c r="R1786" i="5"/>
  <c r="S1786" i="5"/>
  <c r="T1786" i="5"/>
  <c r="Q1786" i="5"/>
  <c r="K1786" i="5"/>
  <c r="S1785" i="5"/>
  <c r="T1785" i="5"/>
  <c r="R1785" i="5"/>
  <c r="Q1785" i="5"/>
  <c r="K1785" i="5"/>
  <c r="R1784" i="5"/>
  <c r="S1784" i="5"/>
  <c r="T1784" i="5"/>
  <c r="Q1784" i="5"/>
  <c r="K1784" i="5"/>
  <c r="S1783" i="5"/>
  <c r="T1783" i="5"/>
  <c r="R1783" i="5"/>
  <c r="Q1783" i="5"/>
  <c r="K1783" i="5"/>
  <c r="R1782" i="5"/>
  <c r="S1782" i="5"/>
  <c r="T1782" i="5"/>
  <c r="Q1782" i="5"/>
  <c r="K1782" i="5"/>
  <c r="S1781" i="5"/>
  <c r="T1781" i="5"/>
  <c r="R1781" i="5"/>
  <c r="Q1781" i="5"/>
  <c r="K1781" i="5"/>
  <c r="R1780" i="5"/>
  <c r="S1780" i="5"/>
  <c r="T1780" i="5"/>
  <c r="Q1780" i="5"/>
  <c r="K1780" i="5"/>
  <c r="S1779" i="5"/>
  <c r="T1779" i="5"/>
  <c r="R1779" i="5"/>
  <c r="Q1779" i="5"/>
  <c r="K1779" i="5"/>
  <c r="R1778" i="5"/>
  <c r="S1778" i="5"/>
  <c r="T1778" i="5"/>
  <c r="Q1778" i="5"/>
  <c r="K1778" i="5"/>
  <c r="S1777" i="5"/>
  <c r="T1777" i="5"/>
  <c r="R1777" i="5"/>
  <c r="Q1777" i="5"/>
  <c r="K1777" i="5"/>
  <c r="R1776" i="5"/>
  <c r="S1776" i="5"/>
  <c r="T1776" i="5"/>
  <c r="Q1776" i="5"/>
  <c r="K1776" i="5"/>
  <c r="S1775" i="5"/>
  <c r="T1775" i="5"/>
  <c r="R1775" i="5"/>
  <c r="Q1775" i="5"/>
  <c r="S1774" i="5"/>
  <c r="T1774" i="5"/>
  <c r="R1774" i="5"/>
  <c r="Q1774" i="5"/>
  <c r="K1774" i="5"/>
  <c r="R1773" i="5"/>
  <c r="S1773" i="5"/>
  <c r="T1773" i="5"/>
  <c r="Q1773" i="5"/>
  <c r="K1773" i="5"/>
  <c r="S1772" i="5"/>
  <c r="T1772" i="5"/>
  <c r="R1772" i="5"/>
  <c r="Q1772" i="5"/>
  <c r="K1772" i="5"/>
  <c r="R1771" i="5"/>
  <c r="S1771" i="5"/>
  <c r="T1771" i="5"/>
  <c r="Q1771" i="5"/>
  <c r="K1771" i="5"/>
  <c r="S1770" i="5"/>
  <c r="T1770" i="5"/>
  <c r="R1770" i="5"/>
  <c r="Q1770" i="5"/>
  <c r="K1770" i="5"/>
  <c r="R1769" i="5"/>
  <c r="S1769" i="5"/>
  <c r="T1769" i="5"/>
  <c r="Q1769" i="5"/>
  <c r="K1769" i="5"/>
  <c r="S1768" i="5"/>
  <c r="T1768" i="5"/>
  <c r="R1768" i="5"/>
  <c r="Q1768" i="5"/>
  <c r="K1768" i="5"/>
  <c r="R1767" i="5"/>
  <c r="S1767" i="5"/>
  <c r="T1767" i="5"/>
  <c r="Q1767" i="5"/>
  <c r="K1767" i="5"/>
  <c r="S1766" i="5"/>
  <c r="T1766" i="5"/>
  <c r="R1766" i="5"/>
  <c r="Q1766" i="5"/>
  <c r="K1766" i="5"/>
  <c r="R1765" i="5"/>
  <c r="S1765" i="5"/>
  <c r="T1765" i="5"/>
  <c r="Q1765" i="5"/>
  <c r="K1765" i="5"/>
  <c r="S1764" i="5"/>
  <c r="T1764" i="5"/>
  <c r="R1764" i="5"/>
  <c r="Q1764" i="5"/>
  <c r="K1764" i="5"/>
  <c r="R1763" i="5"/>
  <c r="S1763" i="5"/>
  <c r="T1763" i="5"/>
  <c r="Q1763" i="5"/>
  <c r="K1763" i="5"/>
  <c r="S1762" i="5"/>
  <c r="T1762" i="5"/>
  <c r="R1762" i="5"/>
  <c r="Q1762" i="5"/>
  <c r="K1762" i="5"/>
  <c r="R1761" i="5"/>
  <c r="S1761" i="5"/>
  <c r="T1761" i="5"/>
  <c r="Q1761" i="5"/>
  <c r="K1761" i="5"/>
  <c r="S1760" i="5"/>
  <c r="T1760" i="5"/>
  <c r="R1760" i="5"/>
  <c r="Q1760" i="5"/>
  <c r="K1760" i="5"/>
  <c r="R1759" i="5"/>
  <c r="S1759" i="5"/>
  <c r="T1759" i="5"/>
  <c r="Q1759" i="5"/>
  <c r="K1759" i="5"/>
  <c r="S1758" i="5"/>
  <c r="T1758" i="5"/>
  <c r="R1758" i="5"/>
  <c r="Q1758" i="5"/>
  <c r="K1758" i="5"/>
  <c r="R1757" i="5"/>
  <c r="S1757" i="5"/>
  <c r="T1757" i="5"/>
  <c r="Q1757" i="5"/>
  <c r="K1757" i="5"/>
  <c r="S1756" i="5"/>
  <c r="T1756" i="5"/>
  <c r="R1756" i="5"/>
  <c r="Q1756" i="5"/>
  <c r="K1756" i="5"/>
  <c r="R1755" i="5"/>
  <c r="S1755" i="5"/>
  <c r="T1755" i="5"/>
  <c r="Q1755" i="5"/>
  <c r="K1755" i="5"/>
  <c r="S1754" i="5"/>
  <c r="T1754" i="5"/>
  <c r="R1754" i="5"/>
  <c r="Q1754" i="5"/>
  <c r="K1754" i="5"/>
  <c r="R1753" i="5"/>
  <c r="S1753" i="5"/>
  <c r="T1753" i="5"/>
  <c r="Q1753" i="5"/>
  <c r="K1753" i="5"/>
  <c r="S1752" i="5"/>
  <c r="T1752" i="5"/>
  <c r="R1752" i="5"/>
  <c r="Q1752" i="5"/>
  <c r="K1752" i="5"/>
  <c r="R1751" i="5"/>
  <c r="S1751" i="5"/>
  <c r="T1751" i="5"/>
  <c r="Q1751" i="5"/>
  <c r="K1751" i="5"/>
  <c r="S1750" i="5"/>
  <c r="T1750" i="5"/>
  <c r="R1750" i="5"/>
  <c r="Q1750" i="5"/>
  <c r="K1750" i="5"/>
  <c r="R1749" i="5"/>
  <c r="S1749" i="5"/>
  <c r="T1749" i="5"/>
  <c r="Q1749" i="5"/>
  <c r="K1749" i="5"/>
  <c r="S1748" i="5"/>
  <c r="T1748" i="5"/>
  <c r="R1748" i="5"/>
  <c r="Q1748" i="5"/>
  <c r="K1748" i="5"/>
  <c r="R1747" i="5"/>
  <c r="S1747" i="5"/>
  <c r="T1747" i="5"/>
  <c r="Q1747" i="5"/>
  <c r="K1747" i="5"/>
  <c r="S1746" i="5"/>
  <c r="T1746" i="5"/>
  <c r="R1746" i="5"/>
  <c r="Q1746" i="5"/>
  <c r="K1746" i="5"/>
  <c r="R1745" i="5"/>
  <c r="S1745" i="5"/>
  <c r="T1745" i="5"/>
  <c r="Q1745" i="5"/>
  <c r="K1745" i="5"/>
  <c r="S1744" i="5"/>
  <c r="T1744" i="5"/>
  <c r="R1744" i="5"/>
  <c r="Q1744" i="5"/>
  <c r="K1744" i="5"/>
  <c r="R1743" i="5"/>
  <c r="S1743" i="5"/>
  <c r="T1743" i="5"/>
  <c r="Q1743" i="5"/>
  <c r="K1743" i="5"/>
  <c r="S1742" i="5"/>
  <c r="T1742" i="5"/>
  <c r="R1742" i="5"/>
  <c r="Q1742" i="5"/>
  <c r="K1742" i="5"/>
  <c r="R1741" i="5"/>
  <c r="S1741" i="5"/>
  <c r="T1741" i="5"/>
  <c r="Q1741" i="5"/>
  <c r="K1741" i="5"/>
  <c r="S1740" i="5"/>
  <c r="T1740" i="5"/>
  <c r="R1740" i="5"/>
  <c r="Q1740" i="5"/>
  <c r="K1740" i="5"/>
  <c r="R1739" i="5"/>
  <c r="S1739" i="5"/>
  <c r="T1739" i="5"/>
  <c r="Q1739" i="5"/>
  <c r="K1739" i="5"/>
  <c r="S1738" i="5"/>
  <c r="T1738" i="5"/>
  <c r="R1738" i="5"/>
  <c r="Q1738" i="5"/>
  <c r="K1738" i="5"/>
  <c r="R1737" i="5"/>
  <c r="S1737" i="5"/>
  <c r="T1737" i="5"/>
  <c r="Q1737" i="5"/>
  <c r="K1737" i="5"/>
  <c r="S1736" i="5"/>
  <c r="T1736" i="5"/>
  <c r="R1736" i="5"/>
  <c r="Q1736" i="5"/>
  <c r="K1736" i="5"/>
  <c r="R1735" i="5"/>
  <c r="S1735" i="5"/>
  <c r="T1735" i="5"/>
  <c r="Q1735" i="5"/>
  <c r="K1735" i="5"/>
  <c r="S1734" i="5"/>
  <c r="T1734" i="5"/>
  <c r="R1734" i="5"/>
  <c r="Q1734" i="5"/>
  <c r="K1734" i="5"/>
  <c r="R1733" i="5"/>
  <c r="S1733" i="5"/>
  <c r="T1733" i="5"/>
  <c r="Q1733" i="5"/>
  <c r="K1733" i="5"/>
  <c r="S1732" i="5"/>
  <c r="T1732" i="5"/>
  <c r="R1732" i="5"/>
  <c r="Q1732" i="5"/>
  <c r="K1732" i="5"/>
  <c r="R1731" i="5"/>
  <c r="S1731" i="5"/>
  <c r="T1731" i="5"/>
  <c r="Q1731" i="5"/>
  <c r="K1731" i="5"/>
  <c r="S1730" i="5"/>
  <c r="T1730" i="5"/>
  <c r="R1730" i="5"/>
  <c r="Q1730" i="5"/>
  <c r="K1730" i="5"/>
  <c r="R1729" i="5"/>
  <c r="S1729" i="5"/>
  <c r="T1729" i="5"/>
  <c r="Q1729" i="5"/>
  <c r="K1729" i="5"/>
  <c r="S1728" i="5"/>
  <c r="T1728" i="5"/>
  <c r="R1728" i="5"/>
  <c r="Q1728" i="5"/>
  <c r="K1728" i="5"/>
  <c r="R1727" i="5"/>
  <c r="S1727" i="5"/>
  <c r="T1727" i="5"/>
  <c r="Q1727" i="5"/>
  <c r="K1727" i="5"/>
  <c r="S1726" i="5"/>
  <c r="T1726" i="5"/>
  <c r="R1726" i="5"/>
  <c r="Q1726" i="5"/>
  <c r="K1726" i="5"/>
  <c r="R1725" i="5"/>
  <c r="S1725" i="5"/>
  <c r="T1725" i="5"/>
  <c r="Q1725" i="5"/>
  <c r="K1725" i="5"/>
  <c r="S1724" i="5"/>
  <c r="T1724" i="5"/>
  <c r="R1724" i="5"/>
  <c r="Q1724" i="5"/>
  <c r="K1724" i="5"/>
  <c r="R1723" i="5"/>
  <c r="S1723" i="5"/>
  <c r="T1723" i="5"/>
  <c r="Q1723" i="5"/>
  <c r="K1723" i="5"/>
  <c r="S1722" i="5"/>
  <c r="T1722" i="5"/>
  <c r="R1722" i="5"/>
  <c r="Q1722" i="5"/>
  <c r="K1722" i="5"/>
  <c r="R1721" i="5"/>
  <c r="S1721" i="5"/>
  <c r="T1721" i="5"/>
  <c r="Q1721" i="5"/>
  <c r="K1721" i="5"/>
  <c r="S1720" i="5"/>
  <c r="T1720" i="5"/>
  <c r="R1720" i="5"/>
  <c r="Q1720" i="5"/>
  <c r="K1720" i="5"/>
  <c r="R1719" i="5"/>
  <c r="S1719" i="5"/>
  <c r="T1719" i="5"/>
  <c r="Q1719" i="5"/>
  <c r="K1719" i="5"/>
  <c r="S1718" i="5"/>
  <c r="T1718" i="5"/>
  <c r="R1718" i="5"/>
  <c r="Q1718" i="5"/>
  <c r="K1718" i="5"/>
  <c r="R1717" i="5"/>
  <c r="S1717" i="5"/>
  <c r="T1717" i="5"/>
  <c r="Q1717" i="5"/>
  <c r="K1717" i="5"/>
  <c r="S1716" i="5"/>
  <c r="T1716" i="5"/>
  <c r="R1716" i="5"/>
  <c r="Q1716" i="5"/>
  <c r="K1716" i="5"/>
  <c r="R1715" i="5"/>
  <c r="S1715" i="5"/>
  <c r="T1715" i="5"/>
  <c r="Q1715" i="5"/>
  <c r="K1715" i="5"/>
  <c r="S1714" i="5"/>
  <c r="T1714" i="5"/>
  <c r="R1714" i="5"/>
  <c r="Q1714" i="5"/>
  <c r="K1714" i="5"/>
  <c r="R1713" i="5"/>
  <c r="S1713" i="5"/>
  <c r="T1713" i="5"/>
  <c r="Q1713" i="5"/>
  <c r="K1713" i="5"/>
  <c r="S1712" i="5"/>
  <c r="T1712" i="5"/>
  <c r="R1712" i="5"/>
  <c r="Q1712" i="5"/>
  <c r="K1712" i="5"/>
  <c r="R1711" i="5"/>
  <c r="S1711" i="5"/>
  <c r="T1711" i="5"/>
  <c r="Q1711" i="5"/>
  <c r="K1711" i="5"/>
  <c r="S1710" i="5"/>
  <c r="T1710" i="5"/>
  <c r="R1710" i="5"/>
  <c r="Q1710" i="5"/>
  <c r="K1710" i="5"/>
  <c r="R1709" i="5"/>
  <c r="S1709" i="5"/>
  <c r="T1709" i="5"/>
  <c r="Q1709" i="5"/>
  <c r="K1709" i="5"/>
  <c r="S1708" i="5"/>
  <c r="T1708" i="5"/>
  <c r="R1708" i="5"/>
  <c r="Q1708" i="5"/>
  <c r="K1708" i="5"/>
  <c r="R1707" i="5"/>
  <c r="S1707" i="5"/>
  <c r="T1707" i="5"/>
  <c r="Q1707" i="5"/>
  <c r="K1707" i="5"/>
  <c r="S1706" i="5"/>
  <c r="T1706" i="5"/>
  <c r="R1706" i="5"/>
  <c r="Q1706" i="5"/>
  <c r="K1706" i="5"/>
  <c r="R1705" i="5"/>
  <c r="S1705" i="5"/>
  <c r="T1705" i="5"/>
  <c r="Q1705" i="5"/>
  <c r="K1705" i="5"/>
  <c r="S1704" i="5"/>
  <c r="T1704" i="5"/>
  <c r="R1704" i="5"/>
  <c r="Q1704" i="5"/>
  <c r="K1704" i="5"/>
  <c r="R1703" i="5"/>
  <c r="S1703" i="5"/>
  <c r="T1703" i="5"/>
  <c r="Q1703" i="5"/>
  <c r="K1703" i="5"/>
  <c r="S1702" i="5"/>
  <c r="T1702" i="5"/>
  <c r="R1702" i="5"/>
  <c r="Q1702" i="5"/>
  <c r="K1702" i="5"/>
  <c r="R1701" i="5"/>
  <c r="S1701" i="5"/>
  <c r="T1701" i="5"/>
  <c r="Q1701" i="5"/>
  <c r="K1701" i="5"/>
  <c r="S1700" i="5"/>
  <c r="T1700" i="5"/>
  <c r="R1700" i="5"/>
  <c r="Q1700" i="5"/>
  <c r="K1700" i="5"/>
  <c r="R1699" i="5"/>
  <c r="S1699" i="5"/>
  <c r="T1699" i="5"/>
  <c r="Q1699" i="5"/>
  <c r="K1699" i="5"/>
  <c r="S1698" i="5"/>
  <c r="T1698" i="5"/>
  <c r="R1698" i="5"/>
  <c r="Q1698" i="5"/>
  <c r="K1698" i="5"/>
  <c r="R1697" i="5"/>
  <c r="S1697" i="5"/>
  <c r="T1697" i="5"/>
  <c r="Q1697" i="5"/>
  <c r="K1697" i="5"/>
  <c r="S1696" i="5"/>
  <c r="T1696" i="5"/>
  <c r="R1696" i="5"/>
  <c r="Q1696" i="5"/>
  <c r="K1696" i="5"/>
  <c r="R1695" i="5"/>
  <c r="S1695" i="5"/>
  <c r="T1695" i="5"/>
  <c r="Q1695" i="5"/>
  <c r="K1695" i="5"/>
  <c r="S1694" i="5"/>
  <c r="T1694" i="5"/>
  <c r="R1694" i="5"/>
  <c r="Q1694" i="5"/>
  <c r="K1694" i="5"/>
  <c r="R1693" i="5"/>
  <c r="S1693" i="5"/>
  <c r="T1693" i="5"/>
  <c r="Q1693" i="5"/>
  <c r="K1693" i="5"/>
  <c r="S1692" i="5"/>
  <c r="T1692" i="5"/>
  <c r="R1692" i="5"/>
  <c r="Q1692" i="5"/>
  <c r="K1692" i="5"/>
  <c r="R1691" i="5"/>
  <c r="S1691" i="5"/>
  <c r="T1691" i="5"/>
  <c r="Q1691" i="5"/>
  <c r="K1691" i="5"/>
  <c r="S1690" i="5"/>
  <c r="T1690" i="5"/>
  <c r="R1690" i="5"/>
  <c r="Q1690" i="5"/>
  <c r="K1690" i="5"/>
  <c r="R1689" i="5"/>
  <c r="S1689" i="5"/>
  <c r="T1689" i="5"/>
  <c r="Q1689" i="5"/>
  <c r="K1689" i="5"/>
  <c r="S1688" i="5"/>
  <c r="T1688" i="5"/>
  <c r="R1688" i="5"/>
  <c r="Q1688" i="5"/>
  <c r="K1688" i="5"/>
  <c r="R1687" i="5"/>
  <c r="S1687" i="5"/>
  <c r="T1687" i="5"/>
  <c r="Q1687" i="5"/>
  <c r="K1687" i="5"/>
  <c r="S1686" i="5"/>
  <c r="T1686" i="5"/>
  <c r="R1686" i="5"/>
  <c r="Q1686" i="5"/>
  <c r="K1686" i="5"/>
  <c r="R1685" i="5"/>
  <c r="S1685" i="5"/>
  <c r="T1685" i="5"/>
  <c r="Q1685" i="5"/>
  <c r="K1685" i="5"/>
  <c r="S1684" i="5"/>
  <c r="T1684" i="5"/>
  <c r="R1684" i="5"/>
  <c r="Q1684" i="5"/>
  <c r="K1684" i="5"/>
  <c r="R1683" i="5"/>
  <c r="S1683" i="5"/>
  <c r="T1683" i="5"/>
  <c r="Q1683" i="5"/>
  <c r="K1683" i="5"/>
  <c r="S1682" i="5"/>
  <c r="T1682" i="5"/>
  <c r="R1682" i="5"/>
  <c r="Q1682" i="5"/>
  <c r="K1682" i="5"/>
  <c r="R1681" i="5"/>
  <c r="S1681" i="5"/>
  <c r="T1681" i="5"/>
  <c r="Q1681" i="5"/>
  <c r="K1681" i="5"/>
  <c r="S1680" i="5"/>
  <c r="T1680" i="5"/>
  <c r="R1680" i="5"/>
  <c r="Q1680" i="5"/>
  <c r="K1680" i="5"/>
  <c r="R1679" i="5"/>
  <c r="S1679" i="5"/>
  <c r="T1679" i="5"/>
  <c r="Q1679" i="5"/>
  <c r="K1679" i="5"/>
  <c r="S1678" i="5"/>
  <c r="T1678" i="5"/>
  <c r="R1678" i="5"/>
  <c r="Q1678" i="5"/>
  <c r="S1677" i="5"/>
  <c r="T1677" i="5"/>
  <c r="R1677" i="5"/>
  <c r="Q1677" i="5"/>
  <c r="S1676" i="5"/>
  <c r="T1676" i="5"/>
  <c r="R1676" i="5"/>
  <c r="Q1676" i="5"/>
  <c r="K1676" i="5"/>
  <c r="R1675" i="5"/>
  <c r="S1675" i="5"/>
  <c r="T1675" i="5"/>
  <c r="Q1675" i="5"/>
  <c r="K1675" i="5"/>
  <c r="S1674" i="5"/>
  <c r="T1674" i="5"/>
  <c r="R1674" i="5"/>
  <c r="Q1674" i="5"/>
  <c r="K1674" i="5"/>
  <c r="R1673" i="5"/>
  <c r="S1673" i="5"/>
  <c r="T1673" i="5"/>
  <c r="Q1673" i="5"/>
  <c r="K1673" i="5"/>
  <c r="S1672" i="5"/>
  <c r="T1672" i="5"/>
  <c r="R1672" i="5"/>
  <c r="Q1672" i="5"/>
  <c r="K1672" i="5"/>
  <c r="R1671" i="5"/>
  <c r="S1671" i="5"/>
  <c r="T1671" i="5"/>
  <c r="Q1671" i="5"/>
  <c r="K1671" i="5"/>
  <c r="S1670" i="5"/>
  <c r="T1670" i="5"/>
  <c r="R1670" i="5"/>
  <c r="Q1670" i="5"/>
  <c r="K1670" i="5"/>
  <c r="R1669" i="5"/>
  <c r="S1669" i="5"/>
  <c r="T1669" i="5"/>
  <c r="Q1669" i="5"/>
  <c r="K1669" i="5"/>
  <c r="S1668" i="5"/>
  <c r="T1668" i="5"/>
  <c r="R1668" i="5"/>
  <c r="Q1668" i="5"/>
  <c r="K1668" i="5"/>
  <c r="R1667" i="5"/>
  <c r="S1667" i="5"/>
  <c r="T1667" i="5"/>
  <c r="Q1667" i="5"/>
  <c r="K1667" i="5"/>
  <c r="S1666" i="5"/>
  <c r="T1666" i="5"/>
  <c r="R1666" i="5"/>
  <c r="Q1666" i="5"/>
  <c r="K1666" i="5"/>
  <c r="R1665" i="5"/>
  <c r="S1665" i="5"/>
  <c r="T1665" i="5"/>
  <c r="Q1665" i="5"/>
  <c r="K1665" i="5"/>
  <c r="S1664" i="5"/>
  <c r="T1664" i="5"/>
  <c r="R1664" i="5"/>
  <c r="Q1664" i="5"/>
  <c r="S1663" i="5"/>
  <c r="T1663" i="5"/>
  <c r="R1663" i="5"/>
  <c r="Q1663" i="5"/>
  <c r="S1662" i="5"/>
  <c r="T1662" i="5"/>
  <c r="R1662" i="5"/>
  <c r="Q1662" i="5"/>
  <c r="S1661" i="5"/>
  <c r="T1661" i="5"/>
  <c r="R1661" i="5"/>
  <c r="Q1661" i="5"/>
  <c r="S1660" i="5"/>
  <c r="T1660" i="5"/>
  <c r="R1660" i="5"/>
  <c r="Q1660" i="5"/>
  <c r="S1659" i="5"/>
  <c r="T1659" i="5"/>
  <c r="R1659" i="5"/>
  <c r="Q1659" i="5"/>
  <c r="S1658" i="5"/>
  <c r="T1658" i="5"/>
  <c r="R1658" i="5"/>
  <c r="Q1658" i="5"/>
  <c r="S1657" i="5"/>
  <c r="T1657" i="5"/>
  <c r="R1657" i="5"/>
  <c r="Q1657" i="5"/>
  <c r="K1657" i="5"/>
  <c r="R1656" i="5"/>
  <c r="S1656" i="5"/>
  <c r="T1656" i="5"/>
  <c r="Q1656" i="5"/>
  <c r="K1656" i="5"/>
  <c r="S1655" i="5"/>
  <c r="T1655" i="5"/>
  <c r="R1655" i="5"/>
  <c r="Q1655" i="5"/>
  <c r="K1655" i="5"/>
  <c r="R1654" i="5"/>
  <c r="S1654" i="5"/>
  <c r="T1654" i="5"/>
  <c r="Q1654" i="5"/>
  <c r="K1654" i="5"/>
  <c r="S1653" i="5"/>
  <c r="T1653" i="5"/>
  <c r="R1653" i="5"/>
  <c r="Q1653" i="5"/>
  <c r="K1653" i="5"/>
  <c r="J1480" i="2"/>
  <c r="J1479" i="2"/>
  <c r="J1478" i="2"/>
  <c r="J2883" i="2"/>
  <c r="J2884" i="2"/>
  <c r="J2881" i="2"/>
  <c r="J2882" i="2"/>
  <c r="J2885" i="2"/>
  <c r="J2886" i="2"/>
  <c r="J1453" i="2"/>
  <c r="J2957" i="2"/>
  <c r="J2958" i="2"/>
  <c r="J3265" i="2"/>
  <c r="J3266" i="2"/>
  <c r="J2948" i="2"/>
  <c r="J2955" i="2"/>
  <c r="J2956" i="2"/>
  <c r="J2959" i="2"/>
  <c r="J2960" i="2"/>
  <c r="J2961" i="2"/>
  <c r="J2971" i="2"/>
  <c r="J2972" i="2"/>
  <c r="J2974" i="2"/>
  <c r="J2979" i="2"/>
  <c r="J2980" i="2"/>
  <c r="J2981" i="2"/>
  <c r="J2982" i="2"/>
  <c r="J2983" i="2"/>
  <c r="J2984" i="2"/>
  <c r="J2985" i="2"/>
  <c r="J2986" i="2"/>
  <c r="J2987" i="2"/>
  <c r="J2991" i="2"/>
  <c r="J2989" i="2"/>
  <c r="J2990" i="2"/>
  <c r="J2992" i="2"/>
  <c r="J2993" i="2"/>
  <c r="J3001" i="2"/>
  <c r="J3002" i="2"/>
  <c r="J3003" i="2"/>
  <c r="J3004" i="2"/>
  <c r="J3005" i="2"/>
  <c r="J3332" i="2"/>
  <c r="J3333" i="2"/>
  <c r="J3010" i="2"/>
  <c r="J3193" i="2"/>
  <c r="J3340" i="2"/>
  <c r="J3341" i="2"/>
  <c r="J3342" i="2"/>
  <c r="J3343" i="2"/>
  <c r="J3344" i="2"/>
  <c r="J3345" i="2"/>
  <c r="J3346" i="2"/>
  <c r="J3347" i="2"/>
  <c r="J3348" i="2"/>
  <c r="J3349" i="2"/>
  <c r="J3042" i="2"/>
  <c r="J3043" i="2"/>
  <c r="J3350" i="2"/>
  <c r="J3351" i="2"/>
  <c r="J3352" i="2"/>
  <c r="J3353" i="2"/>
  <c r="J3354" i="2"/>
  <c r="J2484" i="2"/>
  <c r="J2487" i="2"/>
  <c r="J2492" i="2"/>
  <c r="J2493" i="2"/>
  <c r="J2494" i="2"/>
  <c r="J3080" i="2"/>
  <c r="J3072" i="2"/>
  <c r="J3073" i="2"/>
  <c r="J3074" i="2"/>
  <c r="J3075" i="2"/>
  <c r="J3076" i="2"/>
  <c r="J3077" i="2"/>
  <c r="J3078" i="2"/>
  <c r="J3079" i="2"/>
  <c r="J3081" i="2"/>
  <c r="J3082" i="2"/>
  <c r="J3083" i="2"/>
  <c r="J713" i="2"/>
  <c r="J714" i="2"/>
  <c r="J3087" i="2"/>
  <c r="J3088" i="2"/>
  <c r="J3089" i="2"/>
  <c r="J3090" i="2"/>
  <c r="J3091" i="2"/>
  <c r="J3092" i="2"/>
  <c r="J3093" i="2"/>
  <c r="J3360" i="2"/>
  <c r="J3361" i="2"/>
  <c r="J3362" i="2"/>
  <c r="J3363" i="2"/>
  <c r="J2500" i="2"/>
  <c r="J2501" i="2"/>
  <c r="J2502" i="2"/>
  <c r="J2503" i="2"/>
  <c r="J2504" i="2"/>
  <c r="J715" i="2"/>
  <c r="J716" i="2"/>
  <c r="J719" i="2"/>
  <c r="J2577" i="2"/>
  <c r="J2584" i="2"/>
  <c r="J2512" i="2"/>
  <c r="J2513" i="2"/>
  <c r="J720" i="2"/>
  <c r="J721" i="2"/>
  <c r="J726" i="2"/>
  <c r="J3098" i="2"/>
  <c r="J3099" i="2"/>
  <c r="J3100" i="2"/>
  <c r="J3366" i="2"/>
  <c r="J3367" i="2"/>
  <c r="J3368" i="2"/>
  <c r="J734" i="2"/>
  <c r="J735" i="2"/>
  <c r="J736" i="2"/>
  <c r="J737" i="2"/>
  <c r="J738" i="2"/>
  <c r="J2515" i="2"/>
  <c r="J2589" i="2"/>
  <c r="J739" i="2"/>
  <c r="J3213" i="2"/>
  <c r="J2590" i="2"/>
  <c r="J740" i="2"/>
  <c r="J2518" i="2"/>
  <c r="J2519" i="2"/>
  <c r="J2520" i="2"/>
  <c r="J741" i="2"/>
  <c r="J2593" i="2"/>
  <c r="J746" i="2"/>
  <c r="J748" i="2"/>
  <c r="J747" i="2"/>
  <c r="J2426" i="2"/>
  <c r="J2521" i="2"/>
  <c r="J2522" i="2"/>
  <c r="J3369" i="2"/>
  <c r="J3372" i="2"/>
  <c r="J3373" i="2"/>
  <c r="J3374" i="2"/>
  <c r="J3375" i="2"/>
  <c r="J3376" i="2"/>
  <c r="J3103" i="2"/>
  <c r="J749" i="2"/>
  <c r="J750" i="2"/>
  <c r="J3104" i="2"/>
  <c r="J751" i="2"/>
  <c r="J752" i="2"/>
  <c r="J2376" i="2"/>
  <c r="J2377" i="2"/>
  <c r="J2378" i="2"/>
  <c r="J2379" i="2"/>
  <c r="J2599" i="2"/>
  <c r="J3381" i="2"/>
  <c r="J764" i="2"/>
  <c r="J765" i="2"/>
  <c r="J2527" i="2"/>
  <c r="J767" i="2"/>
  <c r="J768" i="2"/>
  <c r="J2530" i="2"/>
  <c r="J2606" i="2"/>
  <c r="J773" i="2"/>
  <c r="J3382" i="2"/>
  <c r="J774" i="2"/>
  <c r="J775" i="2"/>
  <c r="J777" i="2"/>
  <c r="J778" i="2"/>
  <c r="J2611" i="2"/>
  <c r="J2612" i="2"/>
  <c r="J2610" i="2"/>
  <c r="J779" i="2"/>
  <c r="J780" i="2"/>
  <c r="J781" i="2"/>
  <c r="J2533" i="2"/>
  <c r="J2534" i="2"/>
  <c r="J2539" i="2"/>
  <c r="J2540" i="2"/>
  <c r="J2543" i="2"/>
  <c r="J786" i="2"/>
  <c r="J2548" i="2"/>
  <c r="J2549" i="2"/>
  <c r="J789" i="2"/>
  <c r="J2555" i="2"/>
  <c r="J2556" i="2"/>
  <c r="J790" i="2"/>
  <c r="J3216" i="2"/>
  <c r="J792" i="2"/>
  <c r="J793" i="2"/>
  <c r="J3319" i="2"/>
  <c r="J3219" i="2"/>
  <c r="J3225" i="2"/>
  <c r="J3226" i="2"/>
  <c r="J2437" i="2"/>
  <c r="J2438" i="2"/>
  <c r="J2557" i="2"/>
  <c r="J3197" i="2"/>
  <c r="J796" i="2"/>
  <c r="J795" i="2"/>
  <c r="J3234" i="2"/>
  <c r="J799" i="2"/>
  <c r="J3238" i="2"/>
  <c r="J3243" i="2"/>
  <c r="J3248" i="2"/>
  <c r="J800" i="2"/>
  <c r="J801" i="2"/>
  <c r="J2614" i="2"/>
  <c r="J3326" i="2"/>
  <c r="J2616" i="2"/>
  <c r="J803" i="2"/>
  <c r="J2440" i="2"/>
  <c r="J805" i="2"/>
  <c r="J804" i="2"/>
  <c r="J3262" i="2"/>
  <c r="J1799" i="2"/>
  <c r="J3387" i="2"/>
  <c r="J2443" i="2"/>
  <c r="J2444" i="2"/>
  <c r="J3390" i="2"/>
  <c r="J3391" i="2"/>
  <c r="J3392" i="2"/>
  <c r="J2621" i="2"/>
  <c r="J1225" i="2"/>
  <c r="J1131" i="2"/>
  <c r="J1132" i="2"/>
  <c r="J1133" i="2"/>
  <c r="J1134" i="2"/>
  <c r="J1136" i="2"/>
  <c r="J1137" i="2"/>
  <c r="J1138" i="2"/>
  <c r="J1140" i="2"/>
  <c r="J1141" i="2"/>
  <c r="J1142" i="2"/>
  <c r="J1148" i="2"/>
  <c r="J3111" i="2"/>
  <c r="J3112" i="2"/>
  <c r="J1155" i="2"/>
  <c r="J1235" i="2"/>
  <c r="J2622" i="2"/>
  <c r="J1237" i="2"/>
  <c r="J1161" i="2"/>
  <c r="J1162" i="2"/>
  <c r="J1163" i="2"/>
  <c r="J3113" i="2"/>
  <c r="J3114" i="2"/>
  <c r="J3115" i="2"/>
  <c r="J3116" i="2"/>
  <c r="J1917" i="2"/>
  <c r="J2449" i="2"/>
  <c r="J2450" i="2"/>
  <c r="J2451" i="2"/>
  <c r="J3117" i="2"/>
  <c r="J1238" i="2"/>
  <c r="J2889" i="2"/>
  <c r="J3118" i="2"/>
  <c r="J1804" i="2"/>
  <c r="J1244" i="2"/>
  <c r="J1245" i="2"/>
  <c r="J1806" i="2"/>
  <c r="J1807" i="2"/>
  <c r="J1809" i="2"/>
  <c r="J2891" i="2"/>
  <c r="J2894" i="2"/>
  <c r="J2895" i="2"/>
  <c r="J1246" i="2"/>
  <c r="J3120" i="2"/>
  <c r="J1919" i="2"/>
  <c r="J1250" i="2"/>
  <c r="J1251" i="2"/>
  <c r="J1815" i="2"/>
  <c r="J1920" i="2"/>
  <c r="J1921" i="2"/>
  <c r="J1922" i="2"/>
  <c r="J1923" i="2"/>
  <c r="J1924" i="2"/>
  <c r="J1925" i="2"/>
  <c r="J1926" i="2"/>
  <c r="J1927" i="2"/>
  <c r="J2898" i="2"/>
  <c r="J1821" i="2"/>
  <c r="J3271" i="2"/>
  <c r="J2454" i="2"/>
  <c r="J2456" i="2"/>
  <c r="J2455" i="2"/>
  <c r="J2639" i="2"/>
  <c r="J2640" i="2"/>
  <c r="J2457" i="2"/>
  <c r="J1827" i="2"/>
  <c r="J1828" i="2"/>
  <c r="J2459" i="2"/>
  <c r="J2460" i="2"/>
  <c r="J2697" i="2"/>
  <c r="J1254" i="2"/>
  <c r="J1255" i="2"/>
  <c r="J1256" i="2"/>
  <c r="J1257" i="2"/>
  <c r="J1258" i="2"/>
  <c r="J1259" i="2"/>
  <c r="J1260" i="2"/>
  <c r="J1261" i="2"/>
  <c r="J1484" i="2"/>
  <c r="J1485" i="2"/>
  <c r="J2902" i="2"/>
  <c r="J2903" i="2"/>
  <c r="J2904" i="2"/>
  <c r="J1486" i="2"/>
  <c r="J2642" i="2"/>
  <c r="J1487" i="2"/>
  <c r="J2464" i="2"/>
  <c r="J2465" i="2"/>
  <c r="J2466" i="2"/>
  <c r="J1491" i="2"/>
  <c r="J1492" i="2"/>
  <c r="J859" i="2"/>
  <c r="J2644" i="2"/>
  <c r="J1933" i="2"/>
  <c r="J2645" i="2"/>
  <c r="J1938" i="2"/>
  <c r="J1935" i="2"/>
  <c r="J1936" i="2"/>
  <c r="J1937" i="2"/>
  <c r="J862" i="2"/>
  <c r="J863" i="2"/>
  <c r="J864" i="2"/>
  <c r="J1939" i="2"/>
  <c r="J1940" i="2"/>
  <c r="J1943" i="2"/>
  <c r="J2648" i="2"/>
  <c r="J2647" i="2"/>
  <c r="J867" i="2"/>
  <c r="J868" i="2"/>
  <c r="J869" i="2"/>
  <c r="J870" i="2"/>
  <c r="J1945" i="2"/>
  <c r="J1944" i="2"/>
  <c r="J1950" i="2"/>
  <c r="J2474" i="2"/>
  <c r="J2471" i="2"/>
  <c r="J2472" i="2"/>
  <c r="J2473" i="2"/>
  <c r="J872" i="2"/>
  <c r="J873" i="2"/>
  <c r="J874" i="2"/>
  <c r="J1833" i="2"/>
  <c r="J875" i="2"/>
  <c r="J877" i="2"/>
  <c r="J1837" i="2"/>
  <c r="J1503" i="2"/>
  <c r="J2649" i="2"/>
  <c r="J2650" i="2"/>
  <c r="J1278" i="2"/>
  <c r="J1277" i="2"/>
  <c r="J1280" i="2"/>
  <c r="J881" i="2"/>
  <c r="J1513" i="2"/>
  <c r="J1514" i="2"/>
  <c r="J886" i="2"/>
  <c r="J887" i="2"/>
  <c r="J2658" i="2"/>
  <c r="J1517" i="2"/>
  <c r="J1281" i="2"/>
  <c r="J2717" i="2"/>
  <c r="J891" i="2"/>
  <c r="J892" i="2"/>
  <c r="J893" i="2"/>
  <c r="J894" i="2"/>
  <c r="J895" i="2"/>
  <c r="J896" i="2"/>
  <c r="J1284" i="2"/>
  <c r="J903" i="2"/>
  <c r="J904" i="2"/>
  <c r="J905" i="2"/>
  <c r="J906" i="2"/>
  <c r="J2722" i="2"/>
  <c r="J1286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1287" i="2"/>
  <c r="J918" i="2"/>
  <c r="J919" i="2"/>
  <c r="J920" i="2"/>
  <c r="J1290" i="2"/>
  <c r="J69" i="2"/>
  <c r="J70" i="2"/>
  <c r="J71" i="2"/>
  <c r="J1293" i="2"/>
  <c r="J1294" i="2"/>
  <c r="J1295" i="2"/>
  <c r="J1298" i="2"/>
  <c r="J2726" i="2"/>
  <c r="J1299" i="2"/>
  <c r="J158" i="2"/>
  <c r="J148" i="2"/>
  <c r="J159" i="2"/>
  <c r="J149" i="2"/>
  <c r="J150" i="2"/>
  <c r="J151" i="2"/>
  <c r="J152" i="2"/>
  <c r="J144" i="2"/>
  <c r="J141" i="2"/>
  <c r="J153" i="2"/>
  <c r="J145" i="2"/>
  <c r="J142" i="2"/>
  <c r="J161" i="2"/>
  <c r="J154" i="2"/>
  <c r="J146" i="2"/>
  <c r="J155" i="2"/>
  <c r="J162" i="2"/>
  <c r="J160" i="2"/>
  <c r="J147" i="2"/>
  <c r="J156" i="2"/>
  <c r="J143" i="2"/>
  <c r="J163" i="2"/>
  <c r="J157" i="2"/>
  <c r="J164" i="2"/>
  <c r="J165" i="2"/>
  <c r="J166" i="2"/>
  <c r="J169" i="2"/>
  <c r="J170" i="2"/>
  <c r="J171" i="2"/>
  <c r="J172" i="2"/>
  <c r="J173" i="2"/>
  <c r="J167" i="2"/>
  <c r="J174" i="2"/>
  <c r="J175" i="2"/>
  <c r="J168" i="2"/>
  <c r="J176" i="2"/>
  <c r="J177" i="2"/>
  <c r="J178" i="2"/>
  <c r="J179" i="2"/>
  <c r="J1300" i="2"/>
  <c r="J2143" i="2"/>
  <c r="J1301" i="2"/>
  <c r="J928" i="2"/>
  <c r="J2166" i="2"/>
  <c r="J2156" i="2"/>
  <c r="J2157" i="2"/>
  <c r="J2167" i="2"/>
  <c r="J2158" i="2"/>
  <c r="J2159" i="2"/>
  <c r="J2168" i="2"/>
  <c r="J2160" i="2"/>
  <c r="J2161" i="2"/>
  <c r="J2169" i="2"/>
  <c r="J2162" i="2"/>
  <c r="J2163" i="2"/>
  <c r="J2170" i="2"/>
  <c r="J2164" i="2"/>
  <c r="J2165" i="2"/>
  <c r="J1957" i="2"/>
  <c r="J1960" i="2"/>
  <c r="J1958" i="2"/>
  <c r="J1959" i="2"/>
  <c r="J1842" i="2"/>
  <c r="J2186" i="2"/>
  <c r="J2187" i="2"/>
  <c r="J2185" i="2"/>
  <c r="J2184" i="2"/>
  <c r="J1307" i="2"/>
  <c r="J2736" i="2"/>
  <c r="J199" i="2"/>
  <c r="J200" i="2"/>
  <c r="J202" i="2"/>
  <c r="J201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92" i="2"/>
  <c r="J2193" i="2"/>
  <c r="J2194" i="2"/>
  <c r="J1535" i="2"/>
  <c r="J1536" i="2"/>
  <c r="J1534" i="2"/>
  <c r="J1537" i="2"/>
  <c r="J1308" i="2"/>
  <c r="J1314" i="2"/>
  <c r="J1313" i="2"/>
  <c r="J1312" i="2"/>
  <c r="J1315" i="2"/>
  <c r="J952" i="2"/>
  <c r="J953" i="2"/>
  <c r="J955" i="2"/>
  <c r="J956" i="2"/>
  <c r="J960" i="2"/>
  <c r="J961" i="2"/>
  <c r="J962" i="2"/>
  <c r="J964" i="2"/>
  <c r="J1317" i="2"/>
  <c r="J1318" i="2"/>
  <c r="J1320" i="2"/>
  <c r="J967" i="2"/>
  <c r="J2234" i="2"/>
  <c r="J2235" i="2"/>
  <c r="J2233" i="2"/>
  <c r="J2236" i="2"/>
  <c r="J2240" i="2"/>
  <c r="J2239" i="2"/>
  <c r="J2237" i="2"/>
  <c r="J2238" i="2"/>
  <c r="J2245" i="2"/>
  <c r="J2244" i="2"/>
  <c r="J2241" i="2"/>
  <c r="J2242" i="2"/>
  <c r="J2243" i="2"/>
  <c r="J2250" i="2"/>
  <c r="J2247" i="2"/>
  <c r="J2248" i="2"/>
  <c r="J2252" i="2"/>
  <c r="J2251" i="2"/>
  <c r="J2249" i="2"/>
  <c r="J2246" i="2"/>
  <c r="J976" i="2"/>
  <c r="J2285" i="2"/>
  <c r="J2289" i="2"/>
  <c r="J2288" i="2"/>
  <c r="J2287" i="2"/>
  <c r="J2286" i="2"/>
  <c r="J977" i="2"/>
  <c r="J978" i="2"/>
  <c r="J2307" i="2"/>
  <c r="J2306" i="2"/>
  <c r="J2311" i="2"/>
  <c r="J2310" i="2"/>
  <c r="J2309" i="2"/>
  <c r="J2308" i="2"/>
  <c r="J980" i="2"/>
  <c r="J1849" i="2"/>
  <c r="J1324" i="2"/>
  <c r="J1325" i="2"/>
  <c r="J2739" i="2"/>
  <c r="J2664" i="2"/>
  <c r="J984" i="2"/>
  <c r="J985" i="2"/>
  <c r="J2789" i="2"/>
  <c r="J2788" i="2"/>
  <c r="J990" i="2"/>
  <c r="J991" i="2"/>
  <c r="J992" i="2"/>
  <c r="J1548" i="2"/>
  <c r="J1547" i="2"/>
  <c r="J1329" i="2"/>
  <c r="J1331" i="2"/>
  <c r="J2794" i="2"/>
  <c r="J1549" i="2"/>
  <c r="J1550" i="2"/>
  <c r="J1551" i="2"/>
  <c r="J1552" i="2"/>
  <c r="J1553" i="2"/>
  <c r="J1005" i="2"/>
  <c r="J1334" i="2"/>
  <c r="J1007" i="2"/>
  <c r="J1008" i="2"/>
  <c r="J2807" i="2"/>
  <c r="J1873" i="2"/>
  <c r="J1872" i="2"/>
  <c r="J1874" i="2"/>
  <c r="J1558" i="2"/>
  <c r="J1337" i="2"/>
  <c r="J1336" i="2"/>
  <c r="J1339" i="2"/>
  <c r="J1338" i="2"/>
  <c r="J1563" i="2"/>
  <c r="J1564" i="2"/>
  <c r="J1565" i="2"/>
  <c r="J1566" i="2"/>
  <c r="J1567" i="2"/>
  <c r="J1011" i="2"/>
  <c r="J1012" i="2"/>
  <c r="J1013" i="2"/>
  <c r="J1014" i="2"/>
  <c r="J1569" i="2"/>
  <c r="J1570" i="2"/>
  <c r="J1568" i="2"/>
  <c r="J1020" i="2"/>
  <c r="J1021" i="2"/>
  <c r="J2812" i="2"/>
  <c r="J1027" i="2"/>
  <c r="J1961" i="2"/>
  <c r="J1033" i="2"/>
  <c r="J1348" i="2"/>
  <c r="J2828" i="2"/>
  <c r="J2827" i="2"/>
  <c r="J2833" i="2"/>
  <c r="J2834" i="2"/>
  <c r="J2831" i="2"/>
  <c r="J2830" i="2"/>
  <c r="J2829" i="2"/>
  <c r="J2836" i="2"/>
  <c r="J2835" i="2"/>
  <c r="J2832" i="2"/>
  <c r="J1354" i="2"/>
  <c r="J1037" i="2"/>
  <c r="J2398" i="2"/>
  <c r="J1363" i="2"/>
  <c r="J1361" i="2"/>
  <c r="J1359" i="2"/>
  <c r="J1358" i="2"/>
  <c r="J1365" i="2"/>
  <c r="J1366" i="2"/>
  <c r="J1367" i="2"/>
  <c r="J1364" i="2"/>
  <c r="J1362" i="2"/>
  <c r="J1360" i="2"/>
  <c r="J1371" i="2"/>
  <c r="J1372" i="2"/>
  <c r="J1040" i="2"/>
  <c r="J2848" i="2"/>
  <c r="J2847" i="2"/>
  <c r="J1041" i="2"/>
  <c r="J1042" i="2"/>
  <c r="J1045" i="2"/>
  <c r="J1380" i="2"/>
  <c r="J1379" i="2"/>
  <c r="J1376" i="2"/>
  <c r="J1377" i="2"/>
  <c r="J1378" i="2"/>
  <c r="J1381" i="2"/>
  <c r="J1382" i="2"/>
  <c r="J1584" i="2"/>
  <c r="J1585" i="2"/>
  <c r="J1583" i="2"/>
  <c r="J1586" i="2"/>
  <c r="J1587" i="2"/>
  <c r="J1046" i="2"/>
  <c r="J1966" i="2"/>
  <c r="J2856" i="2"/>
  <c r="J2857" i="2"/>
  <c r="J1051" i="2"/>
  <c r="J1385" i="2"/>
  <c r="J1055" i="2"/>
  <c r="J2001" i="2"/>
  <c r="J2002" i="2"/>
  <c r="J2008" i="2"/>
  <c r="J2006" i="2"/>
  <c r="J2003" i="2"/>
  <c r="J2035" i="2"/>
  <c r="J2030" i="2"/>
  <c r="J2025" i="2"/>
  <c r="J2009" i="2"/>
  <c r="J2036" i="2"/>
  <c r="J2026" i="2"/>
  <c r="J2022" i="2"/>
  <c r="J2019" i="2"/>
  <c r="J2016" i="2"/>
  <c r="J2023" i="2"/>
  <c r="J2020" i="2"/>
  <c r="J2017" i="2"/>
  <c r="J2013" i="2"/>
  <c r="J2031" i="2"/>
  <c r="J2027" i="2"/>
  <c r="J2037" i="2"/>
  <c r="J2032" i="2"/>
  <c r="J2018" i="2"/>
  <c r="J2014" i="2"/>
  <c r="J2011" i="2"/>
  <c r="J2010" i="2"/>
  <c r="J2007" i="2"/>
  <c r="J2005" i="2"/>
  <c r="J2004" i="2"/>
  <c r="J2033" i="2"/>
  <c r="J2028" i="2"/>
  <c r="J2021" i="2"/>
  <c r="J2015" i="2"/>
  <c r="J2012" i="2"/>
  <c r="J2034" i="2"/>
  <c r="J2029" i="2"/>
  <c r="J2024" i="2"/>
  <c r="J2038" i="2"/>
  <c r="J2858" i="2"/>
  <c r="J2859" i="2"/>
  <c r="J2860" i="2"/>
  <c r="J1590" i="2"/>
  <c r="J2041" i="2"/>
  <c r="J2405" i="2"/>
  <c r="J2863" i="2"/>
  <c r="J2050" i="2"/>
  <c r="J2051" i="2"/>
  <c r="J1594" i="2"/>
  <c r="J1595" i="2"/>
  <c r="J1603" i="2"/>
  <c r="J1604" i="2"/>
  <c r="J1605" i="2"/>
  <c r="J1600" i="2"/>
  <c r="J1606" i="2"/>
  <c r="J1602" i="2"/>
  <c r="J1601" i="2"/>
  <c r="J2314" i="2"/>
  <c r="J1394" i="2"/>
  <c r="J2868" i="2"/>
  <c r="J1607" i="2"/>
  <c r="J1062" i="2"/>
  <c r="J1616" i="2"/>
  <c r="J1620" i="2"/>
  <c r="J1617" i="2"/>
  <c r="J1621" i="2"/>
  <c r="J1618" i="2"/>
  <c r="J1622" i="2"/>
  <c r="J1619" i="2"/>
  <c r="J2052" i="2"/>
  <c r="J1625" i="2"/>
  <c r="J1626" i="2"/>
  <c r="J1627" i="2"/>
  <c r="J1628" i="2"/>
  <c r="J2053" i="2"/>
  <c r="J1623" i="2"/>
  <c r="J1624" i="2"/>
  <c r="J1632" i="2"/>
  <c r="J1633" i="2"/>
  <c r="J1635" i="2"/>
  <c r="J1636" i="2"/>
  <c r="J1399" i="2"/>
  <c r="J1400" i="2"/>
  <c r="J1397" i="2"/>
  <c r="J1396" i="2"/>
  <c r="J1398" i="2"/>
  <c r="J2064" i="2"/>
  <c r="J2060" i="2"/>
  <c r="J2054" i="2"/>
  <c r="J2065" i="2"/>
  <c r="J2061" i="2"/>
  <c r="J2055" i="2"/>
  <c r="J2056" i="2"/>
  <c r="J2062" i="2"/>
  <c r="J2057" i="2"/>
  <c r="J2058" i="2"/>
  <c r="J2066" i="2"/>
  <c r="J2063" i="2"/>
  <c r="J2059" i="2"/>
  <c r="J2071" i="2"/>
  <c r="J2067" i="2"/>
  <c r="J2072" i="2"/>
  <c r="J2068" i="2"/>
  <c r="J2073" i="2"/>
  <c r="J2069" i="2"/>
  <c r="J2074" i="2"/>
  <c r="J2070" i="2"/>
  <c r="J1413" i="2"/>
  <c r="J1414" i="2"/>
  <c r="J1419" i="2"/>
  <c r="J2076" i="2"/>
  <c r="J2078" i="2"/>
  <c r="J2079" i="2"/>
  <c r="J1066" i="2"/>
  <c r="J2912" i="2"/>
  <c r="J2915" i="2"/>
  <c r="J1069" i="2"/>
  <c r="J1070" i="2"/>
  <c r="J1656" i="2"/>
  <c r="J1658" i="2"/>
  <c r="J1449" i="2"/>
  <c r="J1448" i="2"/>
  <c r="J1447" i="2"/>
  <c r="J1451" i="2"/>
  <c r="J1450" i="2"/>
  <c r="J3199" i="2"/>
  <c r="J3200" i="2"/>
  <c r="J3203" i="2"/>
  <c r="J3204" i="2"/>
  <c r="J2477" i="2"/>
  <c r="J217" i="2"/>
  <c r="J1738" i="2"/>
  <c r="J1743" i="2"/>
  <c r="J1749" i="2"/>
  <c r="J1750" i="2"/>
  <c r="J1187" i="2"/>
  <c r="J1188" i="2"/>
  <c r="J1189" i="2"/>
  <c r="J1190" i="2"/>
  <c r="J2869" i="2"/>
  <c r="J1752" i="2"/>
  <c r="J1193" i="2"/>
  <c r="J2870" i="2"/>
  <c r="J1759" i="2"/>
  <c r="J1760" i="2"/>
  <c r="J1764" i="2"/>
  <c r="J1194" i="2"/>
  <c r="J1767" i="2"/>
  <c r="J1768" i="2"/>
  <c r="J1769" i="2"/>
  <c r="J1775" i="2"/>
  <c r="J1776" i="2"/>
  <c r="J1196" i="2"/>
  <c r="J1197" i="2"/>
  <c r="J1195" i="2"/>
  <c r="J1783" i="2"/>
  <c r="J1784" i="2"/>
  <c r="J1787" i="2"/>
  <c r="J1201" i="2"/>
  <c r="J1202" i="2"/>
  <c r="J1207" i="2"/>
  <c r="J1208" i="2"/>
  <c r="J1206" i="2"/>
  <c r="J1209" i="2"/>
  <c r="J1210" i="2"/>
  <c r="J1211" i="2"/>
  <c r="J1212" i="2"/>
  <c r="J1213" i="2"/>
  <c r="Q1480" i="2"/>
  <c r="R1480" i="2" s="1"/>
  <c r="S1480" i="2" s="1"/>
  <c r="Q1479" i="2"/>
  <c r="R1479" i="2" s="1"/>
  <c r="S1479" i="2" s="1"/>
  <c r="Q1478" i="2"/>
  <c r="R1478" i="2" s="1"/>
  <c r="S1478" i="2" s="1"/>
  <c r="Q2883" i="2"/>
  <c r="R2883" i="2" s="1"/>
  <c r="S2883" i="2" s="1"/>
  <c r="Q2884" i="2"/>
  <c r="R2884" i="2" s="1"/>
  <c r="S2884" i="2" s="1"/>
  <c r="Q2881" i="2"/>
  <c r="R2881" i="2" s="1"/>
  <c r="S2881" i="2" s="1"/>
  <c r="Q2882" i="2"/>
  <c r="R2882" i="2" s="1"/>
  <c r="S2882" i="2" s="1"/>
  <c r="Q2885" i="2"/>
  <c r="R2885" i="2" s="1"/>
  <c r="S2885" i="2" s="1"/>
  <c r="Q2886" i="2"/>
  <c r="R2886" i="2" s="1"/>
  <c r="S2886" i="2" s="1"/>
  <c r="Q1453" i="2"/>
  <c r="R1453" i="2" s="1"/>
  <c r="S1453" i="2" s="1"/>
  <c r="Q2957" i="2"/>
  <c r="R2957" i="2" s="1"/>
  <c r="S2957" i="2" s="1"/>
  <c r="Q2958" i="2"/>
  <c r="R2958" i="2" s="1"/>
  <c r="S2958" i="2" s="1"/>
  <c r="Q3265" i="2"/>
  <c r="R3265" i="2" s="1"/>
  <c r="S3265" i="2" s="1"/>
  <c r="Q3266" i="2"/>
  <c r="R3266" i="2" s="1"/>
  <c r="S3266" i="2" s="1"/>
  <c r="Q2948" i="2"/>
  <c r="R2948" i="2" s="1"/>
  <c r="S2948" i="2" s="1"/>
  <c r="Q2955" i="2"/>
  <c r="R2955" i="2" s="1"/>
  <c r="S2955" i="2" s="1"/>
  <c r="Q2956" i="2"/>
  <c r="R2956" i="2" s="1"/>
  <c r="S2956" i="2" s="1"/>
  <c r="Q2959" i="2"/>
  <c r="R2959" i="2" s="1"/>
  <c r="S2959" i="2" s="1"/>
  <c r="Q2960" i="2"/>
  <c r="R2960" i="2" s="1"/>
  <c r="S2960" i="2" s="1"/>
  <c r="Q2961" i="2"/>
  <c r="R2961" i="2" s="1"/>
  <c r="S2961" i="2" s="1"/>
  <c r="Q2971" i="2"/>
  <c r="R2971" i="2" s="1"/>
  <c r="S2971" i="2" s="1"/>
  <c r="Q2972" i="2"/>
  <c r="R2972" i="2" s="1"/>
  <c r="S2972" i="2" s="1"/>
  <c r="Q2974" i="2"/>
  <c r="R2974" i="2" s="1"/>
  <c r="S2974" i="2" s="1"/>
  <c r="Q2979" i="2"/>
  <c r="R2979" i="2" s="1"/>
  <c r="S2979" i="2" s="1"/>
  <c r="Q2980" i="2"/>
  <c r="R2980" i="2" s="1"/>
  <c r="S2980" i="2" s="1"/>
  <c r="Q2981" i="2"/>
  <c r="R2981" i="2" s="1"/>
  <c r="S2981" i="2" s="1"/>
  <c r="Q2982" i="2"/>
  <c r="R2982" i="2" s="1"/>
  <c r="S2982" i="2" s="1"/>
  <c r="Q2983" i="2"/>
  <c r="R2983" i="2" s="1"/>
  <c r="S2983" i="2" s="1"/>
  <c r="Q2984" i="2"/>
  <c r="R2984" i="2" s="1"/>
  <c r="S2984" i="2" s="1"/>
  <c r="Q2985" i="2"/>
  <c r="R2985" i="2" s="1"/>
  <c r="S2985" i="2" s="1"/>
  <c r="Q2986" i="2"/>
  <c r="R2986" i="2" s="1"/>
  <c r="S2986" i="2" s="1"/>
  <c r="Q2987" i="2"/>
  <c r="R2987" i="2" s="1"/>
  <c r="S2987" i="2" s="1"/>
  <c r="Q2991" i="2"/>
  <c r="R2991" i="2" s="1"/>
  <c r="S2991" i="2" s="1"/>
  <c r="Q2989" i="2"/>
  <c r="R2989" i="2" s="1"/>
  <c r="S2989" i="2" s="1"/>
  <c r="Q2990" i="2"/>
  <c r="R2990" i="2" s="1"/>
  <c r="S2990" i="2" s="1"/>
  <c r="Q2992" i="2"/>
  <c r="R2992" i="2" s="1"/>
  <c r="S2992" i="2" s="1"/>
  <c r="Q2993" i="2"/>
  <c r="R2993" i="2" s="1"/>
  <c r="S2993" i="2" s="1"/>
  <c r="Q3001" i="2"/>
  <c r="R3001" i="2" s="1"/>
  <c r="S3001" i="2" s="1"/>
  <c r="Q3002" i="2"/>
  <c r="R3002" i="2" s="1"/>
  <c r="S3002" i="2" s="1"/>
  <c r="Q3003" i="2"/>
  <c r="R3003" i="2" s="1"/>
  <c r="S3003" i="2" s="1"/>
  <c r="Q3004" i="2"/>
  <c r="R3004" i="2" s="1"/>
  <c r="S3004" i="2" s="1"/>
  <c r="Q3005" i="2"/>
  <c r="R3005" i="2" s="1"/>
  <c r="S3005" i="2" s="1"/>
  <c r="Q3332" i="2"/>
  <c r="R3332" i="2" s="1"/>
  <c r="S3332" i="2" s="1"/>
  <c r="Q3333" i="2"/>
  <c r="R3333" i="2" s="1"/>
  <c r="S3333" i="2" s="1"/>
  <c r="Q3010" i="2"/>
  <c r="R3010" i="2" s="1"/>
  <c r="S3010" i="2" s="1"/>
  <c r="Q3193" i="2"/>
  <c r="R3193" i="2" s="1"/>
  <c r="S3193" i="2" s="1"/>
  <c r="Q3340" i="2"/>
  <c r="R3340" i="2" s="1"/>
  <c r="S3340" i="2" s="1"/>
  <c r="Q3341" i="2"/>
  <c r="R3341" i="2" s="1"/>
  <c r="S3341" i="2" s="1"/>
  <c r="Q3342" i="2"/>
  <c r="R3342" i="2" s="1"/>
  <c r="S3342" i="2" s="1"/>
  <c r="Q3343" i="2"/>
  <c r="R3343" i="2" s="1"/>
  <c r="S3343" i="2" s="1"/>
  <c r="Q3344" i="2"/>
  <c r="R3344" i="2" s="1"/>
  <c r="S3344" i="2" s="1"/>
  <c r="Q3345" i="2"/>
  <c r="R3345" i="2" s="1"/>
  <c r="S3345" i="2" s="1"/>
  <c r="Q3346" i="2"/>
  <c r="R3346" i="2" s="1"/>
  <c r="S3346" i="2" s="1"/>
  <c r="Q3347" i="2"/>
  <c r="R3347" i="2" s="1"/>
  <c r="S3347" i="2" s="1"/>
  <c r="Q3348" i="2"/>
  <c r="R3348" i="2" s="1"/>
  <c r="S3348" i="2" s="1"/>
  <c r="Q3349" i="2"/>
  <c r="R3349" i="2" s="1"/>
  <c r="S3349" i="2" s="1"/>
  <c r="Q3042" i="2"/>
  <c r="R3042" i="2" s="1"/>
  <c r="S3042" i="2" s="1"/>
  <c r="Q3043" i="2"/>
  <c r="R3043" i="2" s="1"/>
  <c r="S3043" i="2" s="1"/>
  <c r="Q3350" i="2"/>
  <c r="R3350" i="2" s="1"/>
  <c r="S3350" i="2" s="1"/>
  <c r="Q3351" i="2"/>
  <c r="R3351" i="2" s="1"/>
  <c r="S3351" i="2" s="1"/>
  <c r="Q3352" i="2"/>
  <c r="R3352" i="2" s="1"/>
  <c r="S3352" i="2" s="1"/>
  <c r="Q3353" i="2"/>
  <c r="R3353" i="2" s="1"/>
  <c r="S3353" i="2" s="1"/>
  <c r="Q3354" i="2"/>
  <c r="R3354" i="2" s="1"/>
  <c r="S3354" i="2" s="1"/>
  <c r="Q2484" i="2"/>
  <c r="R2484" i="2" s="1"/>
  <c r="S2484" i="2" s="1"/>
  <c r="Q2487" i="2"/>
  <c r="R2487" i="2" s="1"/>
  <c r="S2487" i="2" s="1"/>
  <c r="Q2492" i="2"/>
  <c r="R2492" i="2" s="1"/>
  <c r="S2492" i="2" s="1"/>
  <c r="Q2493" i="2"/>
  <c r="R2493" i="2" s="1"/>
  <c r="S2493" i="2" s="1"/>
  <c r="Q2494" i="2"/>
  <c r="R2494" i="2" s="1"/>
  <c r="S2494" i="2" s="1"/>
  <c r="Q3080" i="2"/>
  <c r="R3080" i="2" s="1"/>
  <c r="S3080" i="2" s="1"/>
  <c r="Q3072" i="2"/>
  <c r="R3072" i="2" s="1"/>
  <c r="S3072" i="2" s="1"/>
  <c r="Q3073" i="2"/>
  <c r="R3073" i="2" s="1"/>
  <c r="S3073" i="2" s="1"/>
  <c r="Q3074" i="2"/>
  <c r="R3074" i="2" s="1"/>
  <c r="S3074" i="2" s="1"/>
  <c r="Q3075" i="2"/>
  <c r="R3075" i="2" s="1"/>
  <c r="S3075" i="2" s="1"/>
  <c r="Q3076" i="2"/>
  <c r="R3076" i="2" s="1"/>
  <c r="S3076" i="2" s="1"/>
  <c r="Q3077" i="2"/>
  <c r="R3077" i="2" s="1"/>
  <c r="S3077" i="2" s="1"/>
  <c r="Q3078" i="2"/>
  <c r="R3078" i="2" s="1"/>
  <c r="S3078" i="2" s="1"/>
  <c r="Q3079" i="2"/>
  <c r="R3079" i="2" s="1"/>
  <c r="S3079" i="2" s="1"/>
  <c r="Q3081" i="2"/>
  <c r="R3081" i="2" s="1"/>
  <c r="S3081" i="2" s="1"/>
  <c r="Q3082" i="2"/>
  <c r="R3082" i="2" s="1"/>
  <c r="S3082" i="2" s="1"/>
  <c r="Q3083" i="2"/>
  <c r="R3083" i="2" s="1"/>
  <c r="S3083" i="2" s="1"/>
  <c r="Q713" i="2"/>
  <c r="R713" i="2" s="1"/>
  <c r="S713" i="2" s="1"/>
  <c r="Q714" i="2"/>
  <c r="R714" i="2" s="1"/>
  <c r="S714" i="2" s="1"/>
  <c r="Q3087" i="2"/>
  <c r="R3087" i="2" s="1"/>
  <c r="S3087" i="2" s="1"/>
  <c r="Q3088" i="2"/>
  <c r="R3088" i="2" s="1"/>
  <c r="S3088" i="2" s="1"/>
  <c r="Q3089" i="2"/>
  <c r="R3089" i="2" s="1"/>
  <c r="S3089" i="2" s="1"/>
  <c r="Q3090" i="2"/>
  <c r="R3090" i="2" s="1"/>
  <c r="S3090" i="2" s="1"/>
  <c r="Q3091" i="2"/>
  <c r="R3091" i="2" s="1"/>
  <c r="S3091" i="2" s="1"/>
  <c r="Q3092" i="2"/>
  <c r="R3092" i="2" s="1"/>
  <c r="S3092" i="2" s="1"/>
  <c r="Q3093" i="2"/>
  <c r="R3093" i="2" s="1"/>
  <c r="S3093" i="2" s="1"/>
  <c r="Q3360" i="2"/>
  <c r="R3360" i="2" s="1"/>
  <c r="S3360" i="2" s="1"/>
  <c r="Q3361" i="2"/>
  <c r="R3361" i="2" s="1"/>
  <c r="S3361" i="2" s="1"/>
  <c r="Q3362" i="2"/>
  <c r="R3362" i="2" s="1"/>
  <c r="S3362" i="2" s="1"/>
  <c r="Q3363" i="2"/>
  <c r="R3363" i="2" s="1"/>
  <c r="S3363" i="2" s="1"/>
  <c r="Q2500" i="2"/>
  <c r="R2500" i="2" s="1"/>
  <c r="S2500" i="2" s="1"/>
  <c r="Q2501" i="2"/>
  <c r="R2501" i="2" s="1"/>
  <c r="S2501" i="2" s="1"/>
  <c r="Q2502" i="2"/>
  <c r="R2502" i="2" s="1"/>
  <c r="S2502" i="2" s="1"/>
  <c r="Q2503" i="2"/>
  <c r="R2503" i="2" s="1"/>
  <c r="S2503" i="2" s="1"/>
  <c r="Q2504" i="2"/>
  <c r="R2504" i="2" s="1"/>
  <c r="S2504" i="2" s="1"/>
  <c r="Q715" i="2"/>
  <c r="R715" i="2" s="1"/>
  <c r="S715" i="2" s="1"/>
  <c r="Q716" i="2"/>
  <c r="R716" i="2" s="1"/>
  <c r="S716" i="2" s="1"/>
  <c r="Q719" i="2"/>
  <c r="R719" i="2" s="1"/>
  <c r="S719" i="2" s="1"/>
  <c r="Q2577" i="2"/>
  <c r="R2577" i="2" s="1"/>
  <c r="S2577" i="2" s="1"/>
  <c r="Q2584" i="2"/>
  <c r="R2584" i="2" s="1"/>
  <c r="S2584" i="2" s="1"/>
  <c r="Q2512" i="2"/>
  <c r="R2512" i="2" s="1"/>
  <c r="S2512" i="2" s="1"/>
  <c r="Q2513" i="2"/>
  <c r="R2513" i="2" s="1"/>
  <c r="S2513" i="2" s="1"/>
  <c r="Q720" i="2"/>
  <c r="R720" i="2" s="1"/>
  <c r="S720" i="2" s="1"/>
  <c r="Q721" i="2"/>
  <c r="R721" i="2" s="1"/>
  <c r="S721" i="2" s="1"/>
  <c r="Q726" i="2"/>
  <c r="R726" i="2" s="1"/>
  <c r="S726" i="2" s="1"/>
  <c r="Q3098" i="2"/>
  <c r="R3098" i="2" s="1"/>
  <c r="S3098" i="2" s="1"/>
  <c r="Q3099" i="2"/>
  <c r="R3099" i="2" s="1"/>
  <c r="S3099" i="2" s="1"/>
  <c r="Q3100" i="2"/>
  <c r="R3100" i="2" s="1"/>
  <c r="S3100" i="2" s="1"/>
  <c r="Q3366" i="2"/>
  <c r="R3366" i="2" s="1"/>
  <c r="S3366" i="2" s="1"/>
  <c r="Q3367" i="2"/>
  <c r="R3367" i="2" s="1"/>
  <c r="S3367" i="2" s="1"/>
  <c r="Q3368" i="2"/>
  <c r="R3368" i="2" s="1"/>
  <c r="S3368" i="2" s="1"/>
  <c r="Q734" i="2"/>
  <c r="R734" i="2" s="1"/>
  <c r="S734" i="2" s="1"/>
  <c r="Q735" i="2"/>
  <c r="R735" i="2" s="1"/>
  <c r="S735" i="2" s="1"/>
  <c r="Q736" i="2"/>
  <c r="R736" i="2" s="1"/>
  <c r="S736" i="2" s="1"/>
  <c r="Q737" i="2"/>
  <c r="R737" i="2" s="1"/>
  <c r="S737" i="2" s="1"/>
  <c r="Q738" i="2"/>
  <c r="R738" i="2" s="1"/>
  <c r="S738" i="2" s="1"/>
  <c r="Q2515" i="2"/>
  <c r="R2515" i="2" s="1"/>
  <c r="S2515" i="2" s="1"/>
  <c r="Q2589" i="2"/>
  <c r="R2589" i="2" s="1"/>
  <c r="S2589" i="2" s="1"/>
  <c r="Q739" i="2"/>
  <c r="R739" i="2" s="1"/>
  <c r="S739" i="2" s="1"/>
  <c r="Q3213" i="2"/>
  <c r="R3213" i="2" s="1"/>
  <c r="S3213" i="2" s="1"/>
  <c r="Q2590" i="2"/>
  <c r="R2590" i="2" s="1"/>
  <c r="S2590" i="2" s="1"/>
  <c r="Q740" i="2"/>
  <c r="R740" i="2" s="1"/>
  <c r="S740" i="2" s="1"/>
  <c r="Q2518" i="2"/>
  <c r="R2518" i="2" s="1"/>
  <c r="S2518" i="2" s="1"/>
  <c r="Q2519" i="2"/>
  <c r="R2519" i="2" s="1"/>
  <c r="S2519" i="2" s="1"/>
  <c r="Q2520" i="2"/>
  <c r="R2520" i="2" s="1"/>
  <c r="S2520" i="2" s="1"/>
  <c r="Q741" i="2"/>
  <c r="R741" i="2" s="1"/>
  <c r="S741" i="2" s="1"/>
  <c r="Q2593" i="2"/>
  <c r="R2593" i="2" s="1"/>
  <c r="S2593" i="2" s="1"/>
  <c r="Q746" i="2"/>
  <c r="R746" i="2" s="1"/>
  <c r="S746" i="2" s="1"/>
  <c r="Q748" i="2"/>
  <c r="R748" i="2" s="1"/>
  <c r="S748" i="2" s="1"/>
  <c r="Q747" i="2"/>
  <c r="R747" i="2" s="1"/>
  <c r="S747" i="2" s="1"/>
  <c r="Q2426" i="2"/>
  <c r="R2426" i="2" s="1"/>
  <c r="S2426" i="2" s="1"/>
  <c r="Q2521" i="2"/>
  <c r="R2521" i="2" s="1"/>
  <c r="S2521" i="2" s="1"/>
  <c r="Q2522" i="2"/>
  <c r="R2522" i="2" s="1"/>
  <c r="S2522" i="2" s="1"/>
  <c r="Q3369" i="2"/>
  <c r="R3369" i="2" s="1"/>
  <c r="S3369" i="2" s="1"/>
  <c r="Q3372" i="2"/>
  <c r="R3372" i="2" s="1"/>
  <c r="S3372" i="2" s="1"/>
  <c r="Q3373" i="2"/>
  <c r="R3373" i="2" s="1"/>
  <c r="S3373" i="2" s="1"/>
  <c r="Q3374" i="2"/>
  <c r="R3374" i="2" s="1"/>
  <c r="S3374" i="2" s="1"/>
  <c r="Q3375" i="2"/>
  <c r="R3375" i="2" s="1"/>
  <c r="S3375" i="2" s="1"/>
  <c r="Q3376" i="2"/>
  <c r="R3376" i="2" s="1"/>
  <c r="S3376" i="2" s="1"/>
  <c r="Q3103" i="2"/>
  <c r="R3103" i="2" s="1"/>
  <c r="S3103" i="2" s="1"/>
  <c r="Q749" i="2"/>
  <c r="R749" i="2" s="1"/>
  <c r="S749" i="2" s="1"/>
  <c r="Q750" i="2"/>
  <c r="R750" i="2" s="1"/>
  <c r="S750" i="2" s="1"/>
  <c r="Q3104" i="2"/>
  <c r="R3104" i="2" s="1"/>
  <c r="S3104" i="2" s="1"/>
  <c r="Q751" i="2"/>
  <c r="R751" i="2" s="1"/>
  <c r="S751" i="2" s="1"/>
  <c r="Q752" i="2"/>
  <c r="R752" i="2" s="1"/>
  <c r="S752" i="2" s="1"/>
  <c r="Q2376" i="2"/>
  <c r="R2376" i="2" s="1"/>
  <c r="S2376" i="2" s="1"/>
  <c r="Q2377" i="2"/>
  <c r="R2377" i="2" s="1"/>
  <c r="S2377" i="2" s="1"/>
  <c r="Q2378" i="2"/>
  <c r="R2378" i="2" s="1"/>
  <c r="S2378" i="2" s="1"/>
  <c r="Q2379" i="2"/>
  <c r="R2379" i="2" s="1"/>
  <c r="S2379" i="2" s="1"/>
  <c r="Q2599" i="2"/>
  <c r="R2599" i="2" s="1"/>
  <c r="S2599" i="2" s="1"/>
  <c r="Q3381" i="2"/>
  <c r="R3381" i="2" s="1"/>
  <c r="S3381" i="2" s="1"/>
  <c r="Q764" i="2"/>
  <c r="R764" i="2" s="1"/>
  <c r="S764" i="2" s="1"/>
  <c r="Q765" i="2"/>
  <c r="R765" i="2" s="1"/>
  <c r="S765" i="2" s="1"/>
  <c r="Q2527" i="2"/>
  <c r="R2527" i="2" s="1"/>
  <c r="S2527" i="2" s="1"/>
  <c r="Q767" i="2"/>
  <c r="R767" i="2" s="1"/>
  <c r="S767" i="2" s="1"/>
  <c r="Q768" i="2"/>
  <c r="R768" i="2" s="1"/>
  <c r="S768" i="2" s="1"/>
  <c r="Q2530" i="2"/>
  <c r="R2530" i="2" s="1"/>
  <c r="S2530" i="2" s="1"/>
  <c r="Q2606" i="2"/>
  <c r="R2606" i="2" s="1"/>
  <c r="S2606" i="2" s="1"/>
  <c r="Q773" i="2"/>
  <c r="R773" i="2" s="1"/>
  <c r="S773" i="2" s="1"/>
  <c r="Q3382" i="2"/>
  <c r="R3382" i="2" s="1"/>
  <c r="S3382" i="2" s="1"/>
  <c r="Q774" i="2"/>
  <c r="R774" i="2" s="1"/>
  <c r="S774" i="2" s="1"/>
  <c r="Q775" i="2"/>
  <c r="R775" i="2" s="1"/>
  <c r="S775" i="2" s="1"/>
  <c r="Q777" i="2"/>
  <c r="R777" i="2" s="1"/>
  <c r="S777" i="2" s="1"/>
  <c r="Q778" i="2"/>
  <c r="R778" i="2" s="1"/>
  <c r="S778" i="2" s="1"/>
  <c r="Q2611" i="2"/>
  <c r="R2611" i="2" s="1"/>
  <c r="S2611" i="2" s="1"/>
  <c r="Q2612" i="2"/>
  <c r="R2612" i="2" s="1"/>
  <c r="S2612" i="2" s="1"/>
  <c r="Q2610" i="2"/>
  <c r="R2610" i="2" s="1"/>
  <c r="S2610" i="2" s="1"/>
  <c r="Q779" i="2"/>
  <c r="R779" i="2" s="1"/>
  <c r="S779" i="2" s="1"/>
  <c r="Q780" i="2"/>
  <c r="R780" i="2" s="1"/>
  <c r="S780" i="2" s="1"/>
  <c r="Q781" i="2"/>
  <c r="R781" i="2" s="1"/>
  <c r="S781" i="2" s="1"/>
  <c r="Q2533" i="2"/>
  <c r="R2533" i="2" s="1"/>
  <c r="S2533" i="2" s="1"/>
  <c r="Q2534" i="2"/>
  <c r="R2534" i="2" s="1"/>
  <c r="S2534" i="2" s="1"/>
  <c r="Q2539" i="2"/>
  <c r="R2539" i="2" s="1"/>
  <c r="S2539" i="2" s="1"/>
  <c r="Q2540" i="2"/>
  <c r="R2540" i="2" s="1"/>
  <c r="S2540" i="2" s="1"/>
  <c r="Q2543" i="2"/>
  <c r="R2543" i="2" s="1"/>
  <c r="S2543" i="2" s="1"/>
  <c r="Q786" i="2"/>
  <c r="R786" i="2" s="1"/>
  <c r="S786" i="2" s="1"/>
  <c r="Q2548" i="2"/>
  <c r="R2548" i="2" s="1"/>
  <c r="S2548" i="2" s="1"/>
  <c r="Q2549" i="2"/>
  <c r="R2549" i="2" s="1"/>
  <c r="S2549" i="2" s="1"/>
  <c r="Q789" i="2"/>
  <c r="R789" i="2" s="1"/>
  <c r="S789" i="2" s="1"/>
  <c r="Q2555" i="2"/>
  <c r="R2555" i="2" s="1"/>
  <c r="S2555" i="2" s="1"/>
  <c r="Q2556" i="2"/>
  <c r="R2556" i="2" s="1"/>
  <c r="S2556" i="2" s="1"/>
  <c r="Q790" i="2"/>
  <c r="R790" i="2" s="1"/>
  <c r="S790" i="2" s="1"/>
  <c r="Q3216" i="2"/>
  <c r="R3216" i="2" s="1"/>
  <c r="S3216" i="2" s="1"/>
  <c r="Q792" i="2"/>
  <c r="R792" i="2" s="1"/>
  <c r="S792" i="2" s="1"/>
  <c r="Q793" i="2"/>
  <c r="R793" i="2" s="1"/>
  <c r="S793" i="2" s="1"/>
  <c r="Q3319" i="2"/>
  <c r="R3319" i="2" s="1"/>
  <c r="S3319" i="2" s="1"/>
  <c r="Q3219" i="2"/>
  <c r="R3219" i="2" s="1"/>
  <c r="S3219" i="2" s="1"/>
  <c r="Q3225" i="2"/>
  <c r="R3225" i="2" s="1"/>
  <c r="S3225" i="2" s="1"/>
  <c r="Q3226" i="2"/>
  <c r="R3226" i="2" s="1"/>
  <c r="S3226" i="2" s="1"/>
  <c r="Q2437" i="2"/>
  <c r="R2437" i="2" s="1"/>
  <c r="S2437" i="2" s="1"/>
  <c r="Q2438" i="2"/>
  <c r="R2438" i="2" s="1"/>
  <c r="S2438" i="2" s="1"/>
  <c r="Q2557" i="2"/>
  <c r="R2557" i="2" s="1"/>
  <c r="S2557" i="2" s="1"/>
  <c r="Q3197" i="2"/>
  <c r="R3197" i="2" s="1"/>
  <c r="S3197" i="2" s="1"/>
  <c r="Q796" i="2"/>
  <c r="R796" i="2" s="1"/>
  <c r="S796" i="2" s="1"/>
  <c r="Q795" i="2"/>
  <c r="R795" i="2" s="1"/>
  <c r="S795" i="2" s="1"/>
  <c r="Q3234" i="2"/>
  <c r="R3234" i="2" s="1"/>
  <c r="S3234" i="2" s="1"/>
  <c r="Q799" i="2"/>
  <c r="R799" i="2" s="1"/>
  <c r="S799" i="2" s="1"/>
  <c r="Q3238" i="2"/>
  <c r="R3238" i="2" s="1"/>
  <c r="S3238" i="2" s="1"/>
  <c r="Q3243" i="2"/>
  <c r="R3243" i="2" s="1"/>
  <c r="S3243" i="2" s="1"/>
  <c r="Q3248" i="2"/>
  <c r="R3248" i="2" s="1"/>
  <c r="S3248" i="2" s="1"/>
  <c r="Q800" i="2"/>
  <c r="R800" i="2" s="1"/>
  <c r="S800" i="2" s="1"/>
  <c r="Q801" i="2"/>
  <c r="R801" i="2" s="1"/>
  <c r="S801" i="2" s="1"/>
  <c r="Q2614" i="2"/>
  <c r="R2614" i="2" s="1"/>
  <c r="S2614" i="2" s="1"/>
  <c r="Q3326" i="2"/>
  <c r="R3326" i="2" s="1"/>
  <c r="S3326" i="2" s="1"/>
  <c r="Q2616" i="2"/>
  <c r="R2616" i="2" s="1"/>
  <c r="S2616" i="2" s="1"/>
  <c r="Q803" i="2"/>
  <c r="R803" i="2" s="1"/>
  <c r="S803" i="2" s="1"/>
  <c r="Q2440" i="2"/>
  <c r="R2440" i="2" s="1"/>
  <c r="S2440" i="2" s="1"/>
  <c r="Q805" i="2"/>
  <c r="R805" i="2" s="1"/>
  <c r="S805" i="2" s="1"/>
  <c r="Q804" i="2"/>
  <c r="R804" i="2" s="1"/>
  <c r="S804" i="2" s="1"/>
  <c r="Q3262" i="2"/>
  <c r="R3262" i="2" s="1"/>
  <c r="S3262" i="2" s="1"/>
  <c r="Q1799" i="2"/>
  <c r="R1799" i="2" s="1"/>
  <c r="S1799" i="2" s="1"/>
  <c r="Q3387" i="2"/>
  <c r="R3387" i="2" s="1"/>
  <c r="S3387" i="2" s="1"/>
  <c r="Q2443" i="2"/>
  <c r="R2443" i="2" s="1"/>
  <c r="S2443" i="2" s="1"/>
  <c r="Q2444" i="2"/>
  <c r="R2444" i="2" s="1"/>
  <c r="S2444" i="2" s="1"/>
  <c r="Q3390" i="2"/>
  <c r="R3390" i="2" s="1"/>
  <c r="S3390" i="2" s="1"/>
  <c r="Q3391" i="2"/>
  <c r="R3391" i="2" s="1"/>
  <c r="S3391" i="2" s="1"/>
  <c r="Q3392" i="2"/>
  <c r="R3392" i="2" s="1"/>
  <c r="S3392" i="2" s="1"/>
  <c r="Q2621" i="2"/>
  <c r="R2621" i="2" s="1"/>
  <c r="S2621" i="2" s="1"/>
  <c r="Q1225" i="2"/>
  <c r="R1225" i="2" s="1"/>
  <c r="S1225" i="2" s="1"/>
  <c r="Q1131" i="2"/>
  <c r="R1131" i="2" s="1"/>
  <c r="S1131" i="2" s="1"/>
  <c r="Q1132" i="2"/>
  <c r="R1132" i="2" s="1"/>
  <c r="S1132" i="2" s="1"/>
  <c r="Q1133" i="2"/>
  <c r="R1133" i="2" s="1"/>
  <c r="S1133" i="2" s="1"/>
  <c r="Q1134" i="2"/>
  <c r="R1134" i="2" s="1"/>
  <c r="S1134" i="2" s="1"/>
  <c r="Q1136" i="2"/>
  <c r="R1136" i="2" s="1"/>
  <c r="S1136" i="2" s="1"/>
  <c r="Q1137" i="2"/>
  <c r="R1137" i="2" s="1"/>
  <c r="S1137" i="2" s="1"/>
  <c r="Q1138" i="2"/>
  <c r="R1138" i="2" s="1"/>
  <c r="S1138" i="2" s="1"/>
  <c r="Q1140" i="2"/>
  <c r="R1140" i="2" s="1"/>
  <c r="S1140" i="2" s="1"/>
  <c r="Q1141" i="2"/>
  <c r="R1141" i="2" s="1"/>
  <c r="S1141" i="2" s="1"/>
  <c r="Q1142" i="2"/>
  <c r="R1142" i="2" s="1"/>
  <c r="S1142" i="2" s="1"/>
  <c r="Q1148" i="2"/>
  <c r="R1148" i="2" s="1"/>
  <c r="S1148" i="2" s="1"/>
  <c r="Q3111" i="2"/>
  <c r="R3111" i="2" s="1"/>
  <c r="S3111" i="2" s="1"/>
  <c r="Q3112" i="2"/>
  <c r="R3112" i="2" s="1"/>
  <c r="S3112" i="2" s="1"/>
  <c r="Q1155" i="2"/>
  <c r="R1155" i="2" s="1"/>
  <c r="S1155" i="2" s="1"/>
  <c r="Q1235" i="2"/>
  <c r="R1235" i="2" s="1"/>
  <c r="S1235" i="2" s="1"/>
  <c r="Q2622" i="2"/>
  <c r="R2622" i="2" s="1"/>
  <c r="S2622" i="2" s="1"/>
  <c r="Q1237" i="2"/>
  <c r="R1237" i="2" s="1"/>
  <c r="S1237" i="2" s="1"/>
  <c r="Q1161" i="2"/>
  <c r="R1161" i="2" s="1"/>
  <c r="S1161" i="2" s="1"/>
  <c r="Q1162" i="2"/>
  <c r="R1162" i="2" s="1"/>
  <c r="S1162" i="2" s="1"/>
  <c r="Q1163" i="2"/>
  <c r="R1163" i="2" s="1"/>
  <c r="S1163" i="2" s="1"/>
  <c r="Q3113" i="2"/>
  <c r="R3113" i="2" s="1"/>
  <c r="S3113" i="2" s="1"/>
  <c r="Q3114" i="2"/>
  <c r="R3114" i="2" s="1"/>
  <c r="S3114" i="2" s="1"/>
  <c r="Q3115" i="2"/>
  <c r="R3115" i="2" s="1"/>
  <c r="S3115" i="2" s="1"/>
  <c r="Q3116" i="2"/>
  <c r="R3116" i="2" s="1"/>
  <c r="S3116" i="2" s="1"/>
  <c r="Q1917" i="2"/>
  <c r="R1917" i="2" s="1"/>
  <c r="S1917" i="2" s="1"/>
  <c r="Q2449" i="2"/>
  <c r="R2449" i="2" s="1"/>
  <c r="S2449" i="2" s="1"/>
  <c r="Q2450" i="2"/>
  <c r="R2450" i="2" s="1"/>
  <c r="S2450" i="2" s="1"/>
  <c r="Q2451" i="2"/>
  <c r="R2451" i="2" s="1"/>
  <c r="S2451" i="2" s="1"/>
  <c r="Q3117" i="2"/>
  <c r="R3117" i="2" s="1"/>
  <c r="S3117" i="2" s="1"/>
  <c r="Q1238" i="2"/>
  <c r="R1238" i="2" s="1"/>
  <c r="S1238" i="2" s="1"/>
  <c r="Q613" i="2"/>
  <c r="R613" i="2" s="1"/>
  <c r="S613" i="2" s="1"/>
  <c r="Q617" i="2"/>
  <c r="R617" i="2" s="1"/>
  <c r="S617" i="2" s="1"/>
  <c r="Q611" i="2"/>
  <c r="R611" i="2" s="1"/>
  <c r="S611" i="2" s="1"/>
  <c r="Q615" i="2"/>
  <c r="R615" i="2" s="1"/>
  <c r="S615" i="2" s="1"/>
  <c r="Q618" i="2"/>
  <c r="R618" i="2" s="1"/>
  <c r="S618" i="2" s="1"/>
  <c r="Q614" i="2"/>
  <c r="R614" i="2" s="1"/>
  <c r="S614" i="2" s="1"/>
  <c r="Q612" i="2"/>
  <c r="R612" i="2" s="1"/>
  <c r="S612" i="2" s="1"/>
  <c r="Q616" i="2"/>
  <c r="R616" i="2" s="1"/>
  <c r="S616" i="2" s="1"/>
  <c r="Q2889" i="2"/>
  <c r="R2889" i="2" s="1"/>
  <c r="S2889" i="2" s="1"/>
  <c r="Q3118" i="2"/>
  <c r="R3118" i="2" s="1"/>
  <c r="S3118" i="2" s="1"/>
  <c r="Q1804" i="2"/>
  <c r="R1804" i="2" s="1"/>
  <c r="S1804" i="2" s="1"/>
  <c r="Q1244" i="2"/>
  <c r="R1244" i="2" s="1"/>
  <c r="S1244" i="2" s="1"/>
  <c r="Q1245" i="2"/>
  <c r="R1245" i="2" s="1"/>
  <c r="S1245" i="2" s="1"/>
  <c r="Q622" i="2"/>
  <c r="R622" i="2" s="1"/>
  <c r="S622" i="2" s="1"/>
  <c r="Q623" i="2"/>
  <c r="R623" i="2" s="1"/>
  <c r="S623" i="2" s="1"/>
  <c r="Q624" i="2"/>
  <c r="R624" i="2" s="1"/>
  <c r="S624" i="2" s="1"/>
  <c r="Q1806" i="2"/>
  <c r="R1806" i="2" s="1"/>
  <c r="S1806" i="2" s="1"/>
  <c r="Q1807" i="2"/>
  <c r="R1807" i="2" s="1"/>
  <c r="S1807" i="2" s="1"/>
  <c r="Q1809" i="2"/>
  <c r="R1809" i="2" s="1"/>
  <c r="S1809" i="2" s="1"/>
  <c r="Q2891" i="2"/>
  <c r="R2891" i="2" s="1"/>
  <c r="S2891" i="2" s="1"/>
  <c r="Q2894" i="2"/>
  <c r="R2894" i="2" s="1"/>
  <c r="S2894" i="2" s="1"/>
  <c r="Q2895" i="2"/>
  <c r="R2895" i="2" s="1"/>
  <c r="S2895" i="2" s="1"/>
  <c r="Q1246" i="2"/>
  <c r="R1246" i="2" s="1"/>
  <c r="S1246" i="2" s="1"/>
  <c r="Q3120" i="2"/>
  <c r="R3120" i="2" s="1"/>
  <c r="S3120" i="2" s="1"/>
  <c r="Q1919" i="2"/>
  <c r="R1919" i="2" s="1"/>
  <c r="S1919" i="2" s="1"/>
  <c r="Q1250" i="2"/>
  <c r="R1250" i="2" s="1"/>
  <c r="S1250" i="2" s="1"/>
  <c r="Q1251" i="2"/>
  <c r="R1251" i="2" s="1"/>
  <c r="S1251" i="2" s="1"/>
  <c r="Q1815" i="2"/>
  <c r="R1815" i="2" s="1"/>
  <c r="S1815" i="2" s="1"/>
  <c r="Q1920" i="2"/>
  <c r="R1920" i="2" s="1"/>
  <c r="S1920" i="2" s="1"/>
  <c r="Q1921" i="2"/>
  <c r="R1921" i="2" s="1"/>
  <c r="S1921" i="2" s="1"/>
  <c r="Q1922" i="2"/>
  <c r="R1922" i="2" s="1"/>
  <c r="S1922" i="2" s="1"/>
  <c r="Q1923" i="2"/>
  <c r="R1923" i="2" s="1"/>
  <c r="S1923" i="2" s="1"/>
  <c r="Q1924" i="2"/>
  <c r="R1924" i="2" s="1"/>
  <c r="S1924" i="2" s="1"/>
  <c r="Q1925" i="2"/>
  <c r="R1925" i="2" s="1"/>
  <c r="S1925" i="2" s="1"/>
  <c r="Q1926" i="2"/>
  <c r="R1926" i="2" s="1"/>
  <c r="S1926" i="2" s="1"/>
  <c r="Q1927" i="2"/>
  <c r="R1927" i="2" s="1"/>
  <c r="S1927" i="2" s="1"/>
  <c r="Q2898" i="2"/>
  <c r="R2898" i="2" s="1"/>
  <c r="S2898" i="2" s="1"/>
  <c r="Q1821" i="2"/>
  <c r="R1821" i="2" s="1"/>
  <c r="S1821" i="2" s="1"/>
  <c r="Q3271" i="2"/>
  <c r="R3271" i="2" s="1"/>
  <c r="S3271" i="2" s="1"/>
  <c r="Q2454" i="2"/>
  <c r="R2454" i="2" s="1"/>
  <c r="S2454" i="2" s="1"/>
  <c r="Q2456" i="2"/>
  <c r="R2456" i="2" s="1"/>
  <c r="S2456" i="2" s="1"/>
  <c r="Q2455" i="2"/>
  <c r="R2455" i="2" s="1"/>
  <c r="S2455" i="2" s="1"/>
  <c r="Q2639" i="2"/>
  <c r="R2639" i="2" s="1"/>
  <c r="S2639" i="2" s="1"/>
  <c r="Q2640" i="2"/>
  <c r="R2640" i="2" s="1"/>
  <c r="S2640" i="2" s="1"/>
  <c r="Q2457" i="2"/>
  <c r="R2457" i="2" s="1"/>
  <c r="S2457" i="2" s="1"/>
  <c r="Q1827" i="2"/>
  <c r="R1827" i="2" s="1"/>
  <c r="S1827" i="2" s="1"/>
  <c r="Q1828" i="2"/>
  <c r="R1828" i="2" s="1"/>
  <c r="S1828" i="2" s="1"/>
  <c r="Q2459" i="2"/>
  <c r="R2459" i="2" s="1"/>
  <c r="S2459" i="2" s="1"/>
  <c r="Q2460" i="2"/>
  <c r="R2460" i="2" s="1"/>
  <c r="S2460" i="2" s="1"/>
  <c r="Q2697" i="2"/>
  <c r="R2697" i="2" s="1"/>
  <c r="S2697" i="2" s="1"/>
  <c r="Q1254" i="2"/>
  <c r="R1254" i="2" s="1"/>
  <c r="S1254" i="2" s="1"/>
  <c r="Q1255" i="2"/>
  <c r="R1255" i="2" s="1"/>
  <c r="S1255" i="2" s="1"/>
  <c r="Q1256" i="2"/>
  <c r="R1256" i="2" s="1"/>
  <c r="S1256" i="2" s="1"/>
  <c r="Q1257" i="2"/>
  <c r="R1257" i="2" s="1"/>
  <c r="S1257" i="2" s="1"/>
  <c r="Q1258" i="2"/>
  <c r="R1258" i="2" s="1"/>
  <c r="S1258" i="2" s="1"/>
  <c r="Q1259" i="2"/>
  <c r="R1259" i="2" s="1"/>
  <c r="S1259" i="2" s="1"/>
  <c r="Q1260" i="2"/>
  <c r="R1260" i="2" s="1"/>
  <c r="S1260" i="2" s="1"/>
  <c r="Q1261" i="2"/>
  <c r="R1261" i="2" s="1"/>
  <c r="S1261" i="2" s="1"/>
  <c r="Q634" i="2"/>
  <c r="R634" i="2" s="1"/>
  <c r="S634" i="2" s="1"/>
  <c r="Q635" i="2"/>
  <c r="R635" i="2" s="1"/>
  <c r="S635" i="2" s="1"/>
  <c r="Q638" i="2"/>
  <c r="R638" i="2" s="1"/>
  <c r="S638" i="2" s="1"/>
  <c r="Q636" i="2"/>
  <c r="R636" i="2" s="1"/>
  <c r="S636" i="2" s="1"/>
  <c r="Q637" i="2"/>
  <c r="R637" i="2" s="1"/>
  <c r="S637" i="2" s="1"/>
  <c r="Q639" i="2"/>
  <c r="R639" i="2" s="1"/>
  <c r="S639" i="2" s="1"/>
  <c r="Q640" i="2"/>
  <c r="R640" i="2" s="1"/>
  <c r="S640" i="2" s="1"/>
  <c r="Q653" i="2"/>
  <c r="R653" i="2" s="1"/>
  <c r="S653" i="2" s="1"/>
  <c r="Q654" i="2"/>
  <c r="R654" i="2" s="1"/>
  <c r="S654" i="2" s="1"/>
  <c r="Q656" i="2"/>
  <c r="R656" i="2" s="1"/>
  <c r="S656" i="2" s="1"/>
  <c r="Q655" i="2"/>
  <c r="R655" i="2" s="1"/>
  <c r="S655" i="2" s="1"/>
  <c r="Q1484" i="2"/>
  <c r="R1484" i="2" s="1"/>
  <c r="S1484" i="2" s="1"/>
  <c r="Q1485" i="2"/>
  <c r="R1485" i="2" s="1"/>
  <c r="S1485" i="2" s="1"/>
  <c r="Q2902" i="2"/>
  <c r="R2902" i="2" s="1"/>
  <c r="S2902" i="2" s="1"/>
  <c r="Q2903" i="2"/>
  <c r="R2903" i="2" s="1"/>
  <c r="S2903" i="2" s="1"/>
  <c r="Q2904" i="2"/>
  <c r="R2904" i="2" s="1"/>
  <c r="S2904" i="2" s="1"/>
  <c r="Q1486" i="2"/>
  <c r="R1486" i="2" s="1"/>
  <c r="S1486" i="2" s="1"/>
  <c r="Q2642" i="2"/>
  <c r="R2642" i="2" s="1"/>
  <c r="S2642" i="2" s="1"/>
  <c r="Q1487" i="2"/>
  <c r="R1487" i="2" s="1"/>
  <c r="S1487" i="2" s="1"/>
  <c r="Q2464" i="2"/>
  <c r="R2464" i="2" s="1"/>
  <c r="S2464" i="2" s="1"/>
  <c r="Q2465" i="2"/>
  <c r="R2465" i="2" s="1"/>
  <c r="S2465" i="2" s="1"/>
  <c r="Q2466" i="2"/>
  <c r="R2466" i="2" s="1"/>
  <c r="S2466" i="2" s="1"/>
  <c r="Q1491" i="2"/>
  <c r="R1491" i="2" s="1"/>
  <c r="S1491" i="2" s="1"/>
  <c r="Q1492" i="2"/>
  <c r="R1492" i="2" s="1"/>
  <c r="S1492" i="2" s="1"/>
  <c r="Q859" i="2"/>
  <c r="R859" i="2" s="1"/>
  <c r="S859" i="2" s="1"/>
  <c r="Q2644" i="2"/>
  <c r="R2644" i="2" s="1"/>
  <c r="S2644" i="2" s="1"/>
  <c r="Q1933" i="2"/>
  <c r="R1933" i="2" s="1"/>
  <c r="S1933" i="2" s="1"/>
  <c r="Q2645" i="2"/>
  <c r="R2645" i="2" s="1"/>
  <c r="S2645" i="2" s="1"/>
  <c r="Q1938" i="2"/>
  <c r="R1938" i="2" s="1"/>
  <c r="S1938" i="2" s="1"/>
  <c r="Q1935" i="2"/>
  <c r="R1935" i="2" s="1"/>
  <c r="S1935" i="2" s="1"/>
  <c r="Q1936" i="2"/>
  <c r="R1936" i="2" s="1"/>
  <c r="S1936" i="2" s="1"/>
  <c r="Q1937" i="2"/>
  <c r="R1937" i="2" s="1"/>
  <c r="S1937" i="2" s="1"/>
  <c r="Q862" i="2"/>
  <c r="R862" i="2" s="1"/>
  <c r="S862" i="2" s="1"/>
  <c r="Q863" i="2"/>
  <c r="R863" i="2" s="1"/>
  <c r="S863" i="2" s="1"/>
  <c r="Q864" i="2"/>
  <c r="R864" i="2" s="1"/>
  <c r="S864" i="2" s="1"/>
  <c r="Q1939" i="2"/>
  <c r="R1939" i="2" s="1"/>
  <c r="S1939" i="2" s="1"/>
  <c r="Q1940" i="2"/>
  <c r="R1940" i="2" s="1"/>
  <c r="S1940" i="2" s="1"/>
  <c r="Q1943" i="2"/>
  <c r="R1943" i="2" s="1"/>
  <c r="S1943" i="2" s="1"/>
  <c r="Q2648" i="2"/>
  <c r="R2648" i="2" s="1"/>
  <c r="S2648" i="2" s="1"/>
  <c r="Q2647" i="2"/>
  <c r="R2647" i="2" s="1"/>
  <c r="S2647" i="2" s="1"/>
  <c r="Q867" i="2"/>
  <c r="R867" i="2" s="1"/>
  <c r="S867" i="2" s="1"/>
  <c r="Q868" i="2"/>
  <c r="R868" i="2" s="1"/>
  <c r="S868" i="2" s="1"/>
  <c r="Q869" i="2"/>
  <c r="R869" i="2" s="1"/>
  <c r="S869" i="2" s="1"/>
  <c r="Q870" i="2"/>
  <c r="R870" i="2" s="1"/>
  <c r="S870" i="2" s="1"/>
  <c r="Q1945" i="2"/>
  <c r="R1945" i="2" s="1"/>
  <c r="S1945" i="2" s="1"/>
  <c r="Q1944" i="2"/>
  <c r="R1944" i="2" s="1"/>
  <c r="S1944" i="2" s="1"/>
  <c r="Q1950" i="2"/>
  <c r="R1950" i="2" s="1"/>
  <c r="S1950" i="2" s="1"/>
  <c r="Q2474" i="2"/>
  <c r="R2474" i="2" s="1"/>
  <c r="S2474" i="2" s="1"/>
  <c r="Q2471" i="2"/>
  <c r="R2471" i="2" s="1"/>
  <c r="S2471" i="2" s="1"/>
  <c r="Q2472" i="2"/>
  <c r="R2472" i="2" s="1"/>
  <c r="S2472" i="2" s="1"/>
  <c r="Q2473" i="2"/>
  <c r="R2473" i="2" s="1"/>
  <c r="S2473" i="2" s="1"/>
  <c r="Q872" i="2"/>
  <c r="R872" i="2" s="1"/>
  <c r="S872" i="2" s="1"/>
  <c r="Q873" i="2"/>
  <c r="R873" i="2" s="1"/>
  <c r="S873" i="2" s="1"/>
  <c r="Q874" i="2"/>
  <c r="R874" i="2" s="1"/>
  <c r="S874" i="2" s="1"/>
  <c r="Q1833" i="2"/>
  <c r="R1833" i="2" s="1"/>
  <c r="S1833" i="2" s="1"/>
  <c r="Q875" i="2"/>
  <c r="R875" i="2" s="1"/>
  <c r="S875" i="2" s="1"/>
  <c r="Q877" i="2"/>
  <c r="R877" i="2" s="1"/>
  <c r="S877" i="2" s="1"/>
  <c r="Q1837" i="2"/>
  <c r="R1837" i="2" s="1"/>
  <c r="S1837" i="2" s="1"/>
  <c r="Q1503" i="2"/>
  <c r="R1503" i="2" s="1"/>
  <c r="S1503" i="2" s="1"/>
  <c r="Q2649" i="2"/>
  <c r="R2649" i="2" s="1"/>
  <c r="S2649" i="2" s="1"/>
  <c r="Q2650" i="2"/>
  <c r="R2650" i="2" s="1"/>
  <c r="S2650" i="2" s="1"/>
  <c r="Q1278" i="2"/>
  <c r="R1278" i="2" s="1"/>
  <c r="S1278" i="2" s="1"/>
  <c r="Q1277" i="2"/>
  <c r="R1277" i="2" s="1"/>
  <c r="S1277" i="2" s="1"/>
  <c r="Q1280" i="2"/>
  <c r="R1280" i="2" s="1"/>
  <c r="S1280" i="2" s="1"/>
  <c r="Q881" i="2"/>
  <c r="R881" i="2" s="1"/>
  <c r="S881" i="2" s="1"/>
  <c r="Q1513" i="2"/>
  <c r="R1513" i="2" s="1"/>
  <c r="S1513" i="2" s="1"/>
  <c r="Q1514" i="2"/>
  <c r="R1514" i="2" s="1"/>
  <c r="S1514" i="2" s="1"/>
  <c r="Q886" i="2"/>
  <c r="R886" i="2" s="1"/>
  <c r="S886" i="2" s="1"/>
  <c r="Q887" i="2"/>
  <c r="R887" i="2" s="1"/>
  <c r="S887" i="2" s="1"/>
  <c r="Q2658" i="2"/>
  <c r="R2658" i="2" s="1"/>
  <c r="S2658" i="2" s="1"/>
  <c r="Q1517" i="2"/>
  <c r="R1517" i="2" s="1"/>
  <c r="S1517" i="2" s="1"/>
  <c r="Q1281" i="2"/>
  <c r="R1281" i="2" s="1"/>
  <c r="S1281" i="2" s="1"/>
  <c r="Q2717" i="2"/>
  <c r="R2717" i="2" s="1"/>
  <c r="S2717" i="2" s="1"/>
  <c r="Q891" i="2"/>
  <c r="R891" i="2" s="1"/>
  <c r="S891" i="2" s="1"/>
  <c r="Q892" i="2"/>
  <c r="R892" i="2" s="1"/>
  <c r="S892" i="2" s="1"/>
  <c r="Q893" i="2"/>
  <c r="R893" i="2" s="1"/>
  <c r="S893" i="2" s="1"/>
  <c r="Q894" i="2"/>
  <c r="R894" i="2" s="1"/>
  <c r="S894" i="2" s="1"/>
  <c r="Q895" i="2"/>
  <c r="R895" i="2" s="1"/>
  <c r="S895" i="2" s="1"/>
  <c r="Q896" i="2"/>
  <c r="R896" i="2" s="1"/>
  <c r="S896" i="2" s="1"/>
  <c r="Q554" i="2"/>
  <c r="R554" i="2" s="1"/>
  <c r="S554" i="2" s="1"/>
  <c r="Q548" i="2"/>
  <c r="R548" i="2" s="1"/>
  <c r="S548" i="2" s="1"/>
  <c r="Q550" i="2"/>
  <c r="R550" i="2" s="1"/>
  <c r="S550" i="2" s="1"/>
  <c r="Q549" i="2"/>
  <c r="R549" i="2" s="1"/>
  <c r="S549" i="2" s="1"/>
  <c r="Q553" i="2"/>
  <c r="R553" i="2" s="1"/>
  <c r="S553" i="2" s="1"/>
  <c r="Q552" i="2"/>
  <c r="R552" i="2" s="1"/>
  <c r="S552" i="2" s="1"/>
  <c r="Q551" i="2"/>
  <c r="R551" i="2" s="1"/>
  <c r="S551" i="2" s="1"/>
  <c r="Q560" i="2"/>
  <c r="R560" i="2" s="1"/>
  <c r="S560" i="2" s="1"/>
  <c r="Q559" i="2"/>
  <c r="R559" i="2" s="1"/>
  <c r="S559" i="2" s="1"/>
  <c r="Q1284" i="2"/>
  <c r="R1284" i="2" s="1"/>
  <c r="S1284" i="2" s="1"/>
  <c r="Q903" i="2"/>
  <c r="R903" i="2" s="1"/>
  <c r="S903" i="2" s="1"/>
  <c r="Q904" i="2"/>
  <c r="R904" i="2" s="1"/>
  <c r="S904" i="2" s="1"/>
  <c r="Q905" i="2"/>
  <c r="R905" i="2" s="1"/>
  <c r="S905" i="2" s="1"/>
  <c r="Q906" i="2"/>
  <c r="R906" i="2" s="1"/>
  <c r="S906" i="2" s="1"/>
  <c r="Q2722" i="2"/>
  <c r="R2722" i="2" s="1"/>
  <c r="S2722" i="2" s="1"/>
  <c r="Q1286" i="2"/>
  <c r="R1286" i="2" s="1"/>
  <c r="S1286" i="2" s="1"/>
  <c r="Q39" i="2"/>
  <c r="R39" i="2" s="1"/>
  <c r="S39" i="2" s="1"/>
  <c r="Q40" i="2"/>
  <c r="R40" i="2" s="1"/>
  <c r="S40" i="2" s="1"/>
  <c r="Q41" i="2"/>
  <c r="R41" i="2" s="1"/>
  <c r="S41" i="2" s="1"/>
  <c r="Q42" i="2"/>
  <c r="R42" i="2" s="1"/>
  <c r="S42" i="2" s="1"/>
  <c r="Q43" i="2"/>
  <c r="R43" i="2" s="1"/>
  <c r="S43" i="2" s="1"/>
  <c r="Q44" i="2"/>
  <c r="R44" i="2" s="1"/>
  <c r="S44" i="2" s="1"/>
  <c r="Q45" i="2"/>
  <c r="R45" i="2" s="1"/>
  <c r="S45" i="2" s="1"/>
  <c r="Q46" i="2"/>
  <c r="R46" i="2" s="1"/>
  <c r="S46" i="2" s="1"/>
  <c r="Q47" i="2"/>
  <c r="R47" i="2" s="1"/>
  <c r="S47" i="2" s="1"/>
  <c r="Q48" i="2"/>
  <c r="R48" i="2" s="1"/>
  <c r="S48" i="2" s="1"/>
  <c r="Q49" i="2"/>
  <c r="R49" i="2" s="1"/>
  <c r="S49" i="2" s="1"/>
  <c r="Q50" i="2"/>
  <c r="R50" i="2" s="1"/>
  <c r="S50" i="2" s="1"/>
  <c r="Q51" i="2"/>
  <c r="R51" i="2" s="1"/>
  <c r="S51" i="2" s="1"/>
  <c r="Q52" i="2"/>
  <c r="R52" i="2" s="1"/>
  <c r="S52" i="2" s="1"/>
  <c r="Q53" i="2"/>
  <c r="R53" i="2" s="1"/>
  <c r="S53" i="2" s="1"/>
  <c r="Q54" i="2"/>
  <c r="R54" i="2" s="1"/>
  <c r="S54" i="2" s="1"/>
  <c r="Q55" i="2"/>
  <c r="R55" i="2" s="1"/>
  <c r="S55" i="2" s="1"/>
  <c r="Q56" i="2"/>
  <c r="R56" i="2" s="1"/>
  <c r="S56" i="2" s="1"/>
  <c r="Q57" i="2"/>
  <c r="R57" i="2" s="1"/>
  <c r="S57" i="2" s="1"/>
  <c r="Q58" i="2"/>
  <c r="R58" i="2" s="1"/>
  <c r="S58" i="2" s="1"/>
  <c r="Q59" i="2"/>
  <c r="R59" i="2" s="1"/>
  <c r="S59" i="2" s="1"/>
  <c r="Q1287" i="2"/>
  <c r="R1287" i="2" s="1"/>
  <c r="S1287" i="2" s="1"/>
  <c r="Q918" i="2"/>
  <c r="R918" i="2" s="1"/>
  <c r="S918" i="2" s="1"/>
  <c r="Q919" i="2"/>
  <c r="R919" i="2" s="1"/>
  <c r="S919" i="2" s="1"/>
  <c r="Q920" i="2"/>
  <c r="R920" i="2" s="1"/>
  <c r="S920" i="2" s="1"/>
  <c r="Q564" i="2"/>
  <c r="R564" i="2" s="1"/>
  <c r="S564" i="2" s="1"/>
  <c r="Q568" i="2"/>
  <c r="R568" i="2" s="1"/>
  <c r="S568" i="2" s="1"/>
  <c r="Q567" i="2"/>
  <c r="R567" i="2" s="1"/>
  <c r="S567" i="2" s="1"/>
  <c r="Q566" i="2"/>
  <c r="R566" i="2" s="1"/>
  <c r="S566" i="2" s="1"/>
  <c r="Q565" i="2"/>
  <c r="R565" i="2" s="1"/>
  <c r="S565" i="2" s="1"/>
  <c r="Q570" i="2"/>
  <c r="R570" i="2" s="1"/>
  <c r="S570" i="2" s="1"/>
  <c r="Q569" i="2"/>
  <c r="R569" i="2" s="1"/>
  <c r="S569" i="2" s="1"/>
  <c r="Q1290" i="2"/>
  <c r="R1290" i="2" s="1"/>
  <c r="S1290" i="2" s="1"/>
  <c r="Q69" i="2"/>
  <c r="R69" i="2" s="1"/>
  <c r="S69" i="2" s="1"/>
  <c r="Q70" i="2"/>
  <c r="R70" i="2" s="1"/>
  <c r="S70" i="2" s="1"/>
  <c r="Q71" i="2"/>
  <c r="R71" i="2" s="1"/>
  <c r="S71" i="2" s="1"/>
  <c r="Q573" i="2"/>
  <c r="R573" i="2" s="1"/>
  <c r="S573" i="2" s="1"/>
  <c r="Q572" i="2"/>
  <c r="R572" i="2" s="1"/>
  <c r="S572" i="2" s="1"/>
  <c r="Q1293" i="2"/>
  <c r="R1293" i="2" s="1"/>
  <c r="S1293" i="2" s="1"/>
  <c r="Q1294" i="2"/>
  <c r="R1294" i="2" s="1"/>
  <c r="S1294" i="2" s="1"/>
  <c r="Q1295" i="2"/>
  <c r="R1295" i="2" s="1"/>
  <c r="S1295" i="2" s="1"/>
  <c r="Q1298" i="2"/>
  <c r="R1298" i="2" s="1"/>
  <c r="S1298" i="2" s="1"/>
  <c r="Q2726" i="2"/>
  <c r="R2726" i="2" s="1"/>
  <c r="S2726" i="2" s="1"/>
  <c r="Q1299" i="2"/>
  <c r="R1299" i="2" s="1"/>
  <c r="S1299" i="2" s="1"/>
  <c r="Q158" i="2"/>
  <c r="R158" i="2" s="1"/>
  <c r="S158" i="2" s="1"/>
  <c r="Q148" i="2"/>
  <c r="R148" i="2" s="1"/>
  <c r="S148" i="2" s="1"/>
  <c r="Q159" i="2"/>
  <c r="R159" i="2" s="1"/>
  <c r="S159" i="2" s="1"/>
  <c r="Q149" i="2"/>
  <c r="R149" i="2" s="1"/>
  <c r="S149" i="2" s="1"/>
  <c r="Q150" i="2"/>
  <c r="R150" i="2" s="1"/>
  <c r="S150" i="2" s="1"/>
  <c r="Q151" i="2"/>
  <c r="R151" i="2" s="1"/>
  <c r="S151" i="2" s="1"/>
  <c r="Q152" i="2"/>
  <c r="R152" i="2" s="1"/>
  <c r="S152" i="2" s="1"/>
  <c r="Q144" i="2"/>
  <c r="R144" i="2" s="1"/>
  <c r="S144" i="2" s="1"/>
  <c r="Q141" i="2"/>
  <c r="R141" i="2" s="1"/>
  <c r="S141" i="2" s="1"/>
  <c r="Q153" i="2"/>
  <c r="R153" i="2" s="1"/>
  <c r="S153" i="2" s="1"/>
  <c r="Q145" i="2"/>
  <c r="R145" i="2" s="1"/>
  <c r="S145" i="2" s="1"/>
  <c r="Q142" i="2"/>
  <c r="R142" i="2" s="1"/>
  <c r="S142" i="2" s="1"/>
  <c r="Q161" i="2"/>
  <c r="R161" i="2" s="1"/>
  <c r="S161" i="2" s="1"/>
  <c r="Q154" i="2"/>
  <c r="R154" i="2" s="1"/>
  <c r="S154" i="2" s="1"/>
  <c r="Q146" i="2"/>
  <c r="R146" i="2" s="1"/>
  <c r="S146" i="2" s="1"/>
  <c r="Q155" i="2"/>
  <c r="R155" i="2" s="1"/>
  <c r="S155" i="2" s="1"/>
  <c r="Q162" i="2"/>
  <c r="R162" i="2" s="1"/>
  <c r="S162" i="2" s="1"/>
  <c r="Q160" i="2"/>
  <c r="R160" i="2" s="1"/>
  <c r="S160" i="2" s="1"/>
  <c r="Q147" i="2"/>
  <c r="R147" i="2" s="1"/>
  <c r="S147" i="2" s="1"/>
  <c r="Q156" i="2"/>
  <c r="R156" i="2" s="1"/>
  <c r="S156" i="2" s="1"/>
  <c r="Q143" i="2"/>
  <c r="R143" i="2" s="1"/>
  <c r="S143" i="2" s="1"/>
  <c r="Q163" i="2"/>
  <c r="R163" i="2" s="1"/>
  <c r="S163" i="2" s="1"/>
  <c r="Q157" i="2"/>
  <c r="R157" i="2" s="1"/>
  <c r="S157" i="2" s="1"/>
  <c r="Q164" i="2"/>
  <c r="R164" i="2" s="1"/>
  <c r="S164" i="2" s="1"/>
  <c r="Q165" i="2"/>
  <c r="R165" i="2" s="1"/>
  <c r="S165" i="2" s="1"/>
  <c r="Q166" i="2"/>
  <c r="R166" i="2" s="1"/>
  <c r="S166" i="2" s="1"/>
  <c r="Q169" i="2"/>
  <c r="R169" i="2" s="1"/>
  <c r="S169" i="2" s="1"/>
  <c r="Q170" i="2"/>
  <c r="R170" i="2" s="1"/>
  <c r="S170" i="2" s="1"/>
  <c r="Q171" i="2"/>
  <c r="R171" i="2" s="1"/>
  <c r="S171" i="2" s="1"/>
  <c r="Q172" i="2"/>
  <c r="R172" i="2" s="1"/>
  <c r="S172" i="2" s="1"/>
  <c r="Q173" i="2"/>
  <c r="R173" i="2" s="1"/>
  <c r="S173" i="2" s="1"/>
  <c r="Q167" i="2"/>
  <c r="R167" i="2" s="1"/>
  <c r="S167" i="2" s="1"/>
  <c r="Q174" i="2"/>
  <c r="R174" i="2" s="1"/>
  <c r="S174" i="2" s="1"/>
  <c r="Q175" i="2"/>
  <c r="R175" i="2" s="1"/>
  <c r="S175" i="2" s="1"/>
  <c r="Q168" i="2"/>
  <c r="R168" i="2" s="1"/>
  <c r="S168" i="2" s="1"/>
  <c r="Q176" i="2"/>
  <c r="R176" i="2" s="1"/>
  <c r="S176" i="2" s="1"/>
  <c r="Q177" i="2"/>
  <c r="R177" i="2" s="1"/>
  <c r="S177" i="2" s="1"/>
  <c r="Q178" i="2"/>
  <c r="R178" i="2" s="1"/>
  <c r="S178" i="2" s="1"/>
  <c r="Q179" i="2"/>
  <c r="R179" i="2" s="1"/>
  <c r="S179" i="2" s="1"/>
  <c r="Q1300" i="2"/>
  <c r="R1300" i="2" s="1"/>
  <c r="S1300" i="2" s="1"/>
  <c r="Q2143" i="2"/>
  <c r="R2143" i="2" s="1"/>
  <c r="S2143" i="2" s="1"/>
  <c r="Q1301" i="2"/>
  <c r="R1301" i="2" s="1"/>
  <c r="S1301" i="2" s="1"/>
  <c r="Q928" i="2"/>
  <c r="R928" i="2" s="1"/>
  <c r="S928" i="2" s="1"/>
  <c r="Q2166" i="2"/>
  <c r="R2166" i="2" s="1"/>
  <c r="S2166" i="2" s="1"/>
  <c r="Q2156" i="2"/>
  <c r="R2156" i="2" s="1"/>
  <c r="S2156" i="2" s="1"/>
  <c r="Q2157" i="2"/>
  <c r="R2157" i="2" s="1"/>
  <c r="S2157" i="2" s="1"/>
  <c r="Q2167" i="2"/>
  <c r="R2167" i="2" s="1"/>
  <c r="S2167" i="2" s="1"/>
  <c r="Q2158" i="2"/>
  <c r="R2158" i="2" s="1"/>
  <c r="S2158" i="2" s="1"/>
  <c r="Q2159" i="2"/>
  <c r="R2159" i="2" s="1"/>
  <c r="S2159" i="2" s="1"/>
  <c r="Q2168" i="2"/>
  <c r="R2168" i="2" s="1"/>
  <c r="S2168" i="2" s="1"/>
  <c r="Q2160" i="2"/>
  <c r="R2160" i="2" s="1"/>
  <c r="S2160" i="2" s="1"/>
  <c r="Q2161" i="2"/>
  <c r="R2161" i="2" s="1"/>
  <c r="S2161" i="2" s="1"/>
  <c r="Q2169" i="2"/>
  <c r="R2169" i="2" s="1"/>
  <c r="S2169" i="2" s="1"/>
  <c r="Q2162" i="2"/>
  <c r="R2162" i="2" s="1"/>
  <c r="S2162" i="2" s="1"/>
  <c r="Q2163" i="2"/>
  <c r="R2163" i="2" s="1"/>
  <c r="S2163" i="2" s="1"/>
  <c r="Q2170" i="2"/>
  <c r="R2170" i="2" s="1"/>
  <c r="S2170" i="2" s="1"/>
  <c r="Q2164" i="2"/>
  <c r="R2164" i="2" s="1"/>
  <c r="S2164" i="2" s="1"/>
  <c r="Q2165" i="2"/>
  <c r="R2165" i="2" s="1"/>
  <c r="S2165" i="2" s="1"/>
  <c r="Q1957" i="2"/>
  <c r="R1957" i="2" s="1"/>
  <c r="S1957" i="2" s="1"/>
  <c r="Q1960" i="2"/>
  <c r="R1960" i="2" s="1"/>
  <c r="S1960" i="2" s="1"/>
  <c r="Q1958" i="2"/>
  <c r="R1958" i="2" s="1"/>
  <c r="S1958" i="2" s="1"/>
  <c r="Q1959" i="2"/>
  <c r="R1959" i="2" s="1"/>
  <c r="S1959" i="2" s="1"/>
  <c r="Q1842" i="2"/>
  <c r="R1842" i="2" s="1"/>
  <c r="S1842" i="2" s="1"/>
  <c r="Q574" i="2"/>
  <c r="R574" i="2" s="1"/>
  <c r="S574" i="2" s="1"/>
  <c r="Q2186" i="2"/>
  <c r="R2186" i="2" s="1"/>
  <c r="S2186" i="2" s="1"/>
  <c r="Q2187" i="2"/>
  <c r="R2187" i="2" s="1"/>
  <c r="S2187" i="2" s="1"/>
  <c r="Q2185" i="2"/>
  <c r="R2185" i="2" s="1"/>
  <c r="S2185" i="2" s="1"/>
  <c r="Q2184" i="2"/>
  <c r="R2184" i="2" s="1"/>
  <c r="S2184" i="2" s="1"/>
  <c r="Q579" i="2"/>
  <c r="R579" i="2" s="1"/>
  <c r="S579" i="2" s="1"/>
  <c r="Q1307" i="2"/>
  <c r="R1307" i="2" s="1"/>
  <c r="S1307" i="2" s="1"/>
  <c r="Q2736" i="2"/>
  <c r="R2736" i="2" s="1"/>
  <c r="S2736" i="2" s="1"/>
  <c r="Q199" i="2"/>
  <c r="R199" i="2" s="1"/>
  <c r="S199" i="2" s="1"/>
  <c r="Q200" i="2"/>
  <c r="R200" i="2" s="1"/>
  <c r="S200" i="2" s="1"/>
  <c r="Q202" i="2"/>
  <c r="R202" i="2" s="1"/>
  <c r="S202" i="2" s="1"/>
  <c r="Q201" i="2"/>
  <c r="R201" i="2" s="1"/>
  <c r="S201" i="2" s="1"/>
  <c r="Q203" i="2"/>
  <c r="R203" i="2" s="1"/>
  <c r="S203" i="2" s="1"/>
  <c r="Q204" i="2"/>
  <c r="R204" i="2" s="1"/>
  <c r="S204" i="2" s="1"/>
  <c r="Q205" i="2"/>
  <c r="R205" i="2" s="1"/>
  <c r="S205" i="2" s="1"/>
  <c r="Q206" i="2"/>
  <c r="R206" i="2" s="1"/>
  <c r="S206" i="2" s="1"/>
  <c r="Q207" i="2"/>
  <c r="R207" i="2" s="1"/>
  <c r="S207" i="2" s="1"/>
  <c r="Q208" i="2"/>
  <c r="R208" i="2" s="1"/>
  <c r="S208" i="2" s="1"/>
  <c r="Q209" i="2"/>
  <c r="R209" i="2" s="1"/>
  <c r="S209" i="2" s="1"/>
  <c r="Q210" i="2"/>
  <c r="R210" i="2" s="1"/>
  <c r="S210" i="2" s="1"/>
  <c r="Q211" i="2"/>
  <c r="R211" i="2" s="1"/>
  <c r="S211" i="2" s="1"/>
  <c r="Q212" i="2"/>
  <c r="R212" i="2" s="1"/>
  <c r="S212" i="2" s="1"/>
  <c r="Q213" i="2"/>
  <c r="R213" i="2" s="1"/>
  <c r="S213" i="2" s="1"/>
  <c r="Q214" i="2"/>
  <c r="R214" i="2" s="1"/>
  <c r="S214" i="2" s="1"/>
  <c r="Q2192" i="2"/>
  <c r="R2192" i="2" s="1"/>
  <c r="S2192" i="2" s="1"/>
  <c r="Q2193" i="2"/>
  <c r="R2193" i="2" s="1"/>
  <c r="S2193" i="2" s="1"/>
  <c r="Q2194" i="2"/>
  <c r="R2194" i="2" s="1"/>
  <c r="S2194" i="2" s="1"/>
  <c r="Q1535" i="2"/>
  <c r="R1535" i="2" s="1"/>
  <c r="S1535" i="2" s="1"/>
  <c r="Q1536" i="2"/>
  <c r="R1536" i="2" s="1"/>
  <c r="S1536" i="2" s="1"/>
  <c r="Q1534" i="2"/>
  <c r="R1534" i="2" s="1"/>
  <c r="S1534" i="2" s="1"/>
  <c r="Q1537" i="2"/>
  <c r="R1537" i="2" s="1"/>
  <c r="S1537" i="2" s="1"/>
  <c r="Q665" i="2"/>
  <c r="R665" i="2" s="1"/>
  <c r="S665" i="2" s="1"/>
  <c r="Q666" i="2"/>
  <c r="R666" i="2" s="1"/>
  <c r="S666" i="2" s="1"/>
  <c r="Q669" i="2"/>
  <c r="R669" i="2" s="1"/>
  <c r="S669" i="2" s="1"/>
  <c r="Q670" i="2"/>
  <c r="R670" i="2" s="1"/>
  <c r="S670" i="2" s="1"/>
  <c r="Q667" i="2"/>
  <c r="R667" i="2" s="1"/>
  <c r="S667" i="2" s="1"/>
  <c r="Q668" i="2"/>
  <c r="R668" i="2" s="1"/>
  <c r="S668" i="2" s="1"/>
  <c r="Q671" i="2"/>
  <c r="R671" i="2" s="1"/>
  <c r="S671" i="2" s="1"/>
  <c r="Q1308" i="2"/>
  <c r="R1308" i="2" s="1"/>
  <c r="S1308" i="2" s="1"/>
  <c r="Q1314" i="2"/>
  <c r="R1314" i="2" s="1"/>
  <c r="S1314" i="2" s="1"/>
  <c r="Q1313" i="2"/>
  <c r="R1313" i="2" s="1"/>
  <c r="S1313" i="2" s="1"/>
  <c r="Q1312" i="2"/>
  <c r="R1312" i="2" s="1"/>
  <c r="S1312" i="2" s="1"/>
  <c r="Q1315" i="2"/>
  <c r="R1315" i="2" s="1"/>
  <c r="S1315" i="2" s="1"/>
  <c r="Q585" i="2"/>
  <c r="R585" i="2" s="1"/>
  <c r="S585" i="2" s="1"/>
  <c r="Q584" i="2"/>
  <c r="R584" i="2" s="1"/>
  <c r="S584" i="2" s="1"/>
  <c r="Q677" i="2"/>
  <c r="R677" i="2" s="1"/>
  <c r="S677" i="2" s="1"/>
  <c r="Q681" i="2"/>
  <c r="R681" i="2" s="1"/>
  <c r="S681" i="2" s="1"/>
  <c r="Q678" i="2"/>
  <c r="R678" i="2" s="1"/>
  <c r="S678" i="2" s="1"/>
  <c r="Q679" i="2"/>
  <c r="R679" i="2" s="1"/>
  <c r="S679" i="2" s="1"/>
  <c r="Q680" i="2"/>
  <c r="R680" i="2" s="1"/>
  <c r="S680" i="2" s="1"/>
  <c r="Q682" i="2"/>
  <c r="R682" i="2" s="1"/>
  <c r="S682" i="2" s="1"/>
  <c r="Q683" i="2"/>
  <c r="R683" i="2" s="1"/>
  <c r="S683" i="2" s="1"/>
  <c r="Q684" i="2"/>
  <c r="R684" i="2" s="1"/>
  <c r="S684" i="2" s="1"/>
  <c r="Q952" i="2"/>
  <c r="R952" i="2" s="1"/>
  <c r="S952" i="2" s="1"/>
  <c r="Q953" i="2"/>
  <c r="R953" i="2" s="1"/>
  <c r="S953" i="2" s="1"/>
  <c r="Q955" i="2"/>
  <c r="R955" i="2" s="1"/>
  <c r="S955" i="2" s="1"/>
  <c r="Q956" i="2"/>
  <c r="R956" i="2" s="1"/>
  <c r="S956" i="2" s="1"/>
  <c r="Q960" i="2"/>
  <c r="R960" i="2" s="1"/>
  <c r="S960" i="2" s="1"/>
  <c r="Q961" i="2"/>
  <c r="R961" i="2" s="1"/>
  <c r="S961" i="2" s="1"/>
  <c r="Q962" i="2"/>
  <c r="R962" i="2" s="1"/>
  <c r="S962" i="2" s="1"/>
  <c r="Q964" i="2"/>
  <c r="R964" i="2" s="1"/>
  <c r="S964" i="2" s="1"/>
  <c r="Q1317" i="2"/>
  <c r="R1317" i="2" s="1"/>
  <c r="S1317" i="2" s="1"/>
  <c r="Q1318" i="2"/>
  <c r="R1318" i="2" s="1"/>
  <c r="S1318" i="2" s="1"/>
  <c r="Q686" i="2"/>
  <c r="R686" i="2" s="1"/>
  <c r="S686" i="2" s="1"/>
  <c r="Q687" i="2"/>
  <c r="R687" i="2" s="1"/>
  <c r="S687" i="2" s="1"/>
  <c r="Q688" i="2"/>
  <c r="R688" i="2" s="1"/>
  <c r="S688" i="2" s="1"/>
  <c r="Q689" i="2"/>
  <c r="R689" i="2" s="1"/>
  <c r="S689" i="2" s="1"/>
  <c r="Q1320" i="2"/>
  <c r="R1320" i="2" s="1"/>
  <c r="S1320" i="2" s="1"/>
  <c r="Q967" i="2"/>
  <c r="R967" i="2" s="1"/>
  <c r="S967" i="2" s="1"/>
  <c r="Q2234" i="2"/>
  <c r="R2234" i="2" s="1"/>
  <c r="S2234" i="2" s="1"/>
  <c r="Q2235" i="2"/>
  <c r="R2235" i="2" s="1"/>
  <c r="S2235" i="2" s="1"/>
  <c r="Q2233" i="2"/>
  <c r="R2233" i="2" s="1"/>
  <c r="S2233" i="2" s="1"/>
  <c r="Q2236" i="2"/>
  <c r="R2236" i="2" s="1"/>
  <c r="S2236" i="2" s="1"/>
  <c r="Q2240" i="2"/>
  <c r="R2240" i="2" s="1"/>
  <c r="S2240" i="2" s="1"/>
  <c r="Q2239" i="2"/>
  <c r="R2239" i="2" s="1"/>
  <c r="S2239" i="2" s="1"/>
  <c r="Q2237" i="2"/>
  <c r="R2237" i="2" s="1"/>
  <c r="S2237" i="2" s="1"/>
  <c r="Q2238" i="2"/>
  <c r="R2238" i="2" s="1"/>
  <c r="S2238" i="2" s="1"/>
  <c r="Q2245" i="2"/>
  <c r="R2245" i="2" s="1"/>
  <c r="S2245" i="2" s="1"/>
  <c r="Q2244" i="2"/>
  <c r="R2244" i="2" s="1"/>
  <c r="S2244" i="2" s="1"/>
  <c r="Q2241" i="2"/>
  <c r="R2241" i="2" s="1"/>
  <c r="S2241" i="2" s="1"/>
  <c r="Q2242" i="2"/>
  <c r="R2242" i="2" s="1"/>
  <c r="S2242" i="2" s="1"/>
  <c r="Q2243" i="2"/>
  <c r="R2243" i="2" s="1"/>
  <c r="S2243" i="2" s="1"/>
  <c r="Q2250" i="2"/>
  <c r="R2250" i="2" s="1"/>
  <c r="S2250" i="2" s="1"/>
  <c r="Q2247" i="2"/>
  <c r="R2247" i="2" s="1"/>
  <c r="S2247" i="2" s="1"/>
  <c r="Q2248" i="2"/>
  <c r="R2248" i="2" s="1"/>
  <c r="S2248" i="2" s="1"/>
  <c r="Q2252" i="2"/>
  <c r="R2252" i="2" s="1"/>
  <c r="S2252" i="2" s="1"/>
  <c r="Q2251" i="2"/>
  <c r="R2251" i="2" s="1"/>
  <c r="S2251" i="2" s="1"/>
  <c r="Q2249" i="2"/>
  <c r="R2249" i="2" s="1"/>
  <c r="S2249" i="2" s="1"/>
  <c r="Q2246" i="2"/>
  <c r="R2246" i="2" s="1"/>
  <c r="S2246" i="2" s="1"/>
  <c r="Q591" i="2"/>
  <c r="R591" i="2" s="1"/>
  <c r="S591" i="2" s="1"/>
  <c r="Q976" i="2"/>
  <c r="R976" i="2" s="1"/>
  <c r="S976" i="2" s="1"/>
  <c r="Q509" i="2"/>
  <c r="R509" i="2" s="1"/>
  <c r="S509" i="2" s="1"/>
  <c r="Q2285" i="2"/>
  <c r="R2285" i="2" s="1"/>
  <c r="S2285" i="2" s="1"/>
  <c r="Q2289" i="2"/>
  <c r="R2289" i="2" s="1"/>
  <c r="S2289" i="2" s="1"/>
  <c r="Q2288" i="2"/>
  <c r="R2288" i="2" s="1"/>
  <c r="S2288" i="2" s="1"/>
  <c r="Q2287" i="2"/>
  <c r="R2287" i="2" s="1"/>
  <c r="S2287" i="2" s="1"/>
  <c r="Q2286" i="2"/>
  <c r="R2286" i="2" s="1"/>
  <c r="S2286" i="2" s="1"/>
  <c r="Q977" i="2"/>
  <c r="R977" i="2" s="1"/>
  <c r="S977" i="2" s="1"/>
  <c r="Q978" i="2"/>
  <c r="R978" i="2" s="1"/>
  <c r="S978" i="2" s="1"/>
  <c r="Q2307" i="2"/>
  <c r="R2307" i="2" s="1"/>
  <c r="S2307" i="2" s="1"/>
  <c r="Q2306" i="2"/>
  <c r="R2306" i="2" s="1"/>
  <c r="S2306" i="2" s="1"/>
  <c r="Q2311" i="2"/>
  <c r="R2311" i="2" s="1"/>
  <c r="S2311" i="2" s="1"/>
  <c r="Q2310" i="2"/>
  <c r="R2310" i="2" s="1"/>
  <c r="S2310" i="2" s="1"/>
  <c r="Q2309" i="2"/>
  <c r="R2309" i="2" s="1"/>
  <c r="S2309" i="2" s="1"/>
  <c r="Q2308" i="2"/>
  <c r="R2308" i="2" s="1"/>
  <c r="S2308" i="2" s="1"/>
  <c r="Q980" i="2"/>
  <c r="R980" i="2" s="1"/>
  <c r="S980" i="2" s="1"/>
  <c r="Q694" i="2"/>
  <c r="R694" i="2" s="1"/>
  <c r="S694" i="2" s="1"/>
  <c r="Q695" i="2"/>
  <c r="R695" i="2" s="1"/>
  <c r="S695" i="2" s="1"/>
  <c r="Q696" i="2"/>
  <c r="R696" i="2" s="1"/>
  <c r="S696" i="2" s="1"/>
  <c r="Q697" i="2"/>
  <c r="R697" i="2" s="1"/>
  <c r="S697" i="2" s="1"/>
  <c r="Q1849" i="2"/>
  <c r="R1849" i="2" s="1"/>
  <c r="S1849" i="2" s="1"/>
  <c r="Q1324" i="2"/>
  <c r="R1324" i="2" s="1"/>
  <c r="S1324" i="2" s="1"/>
  <c r="Q1325" i="2"/>
  <c r="R1325" i="2" s="1"/>
  <c r="S1325" i="2" s="1"/>
  <c r="Q2739" i="2"/>
  <c r="R2739" i="2" s="1"/>
  <c r="S2739" i="2" s="1"/>
  <c r="Q2664" i="2"/>
  <c r="R2664" i="2" s="1"/>
  <c r="S2664" i="2" s="1"/>
  <c r="Q984" i="2"/>
  <c r="R984" i="2" s="1"/>
  <c r="S984" i="2" s="1"/>
  <c r="Q985" i="2"/>
  <c r="R985" i="2" s="1"/>
  <c r="S985" i="2" s="1"/>
  <c r="Q2789" i="2"/>
  <c r="R2789" i="2" s="1"/>
  <c r="S2789" i="2" s="1"/>
  <c r="Q2788" i="2"/>
  <c r="R2788" i="2" s="1"/>
  <c r="S2788" i="2" s="1"/>
  <c r="Q990" i="2"/>
  <c r="R990" i="2" s="1"/>
  <c r="S990" i="2" s="1"/>
  <c r="Q991" i="2"/>
  <c r="R991" i="2" s="1"/>
  <c r="S991" i="2" s="1"/>
  <c r="Q992" i="2"/>
  <c r="R992" i="2" s="1"/>
  <c r="S992" i="2" s="1"/>
  <c r="Q1548" i="2"/>
  <c r="R1548" i="2" s="1"/>
  <c r="S1548" i="2" s="1"/>
  <c r="Q1547" i="2"/>
  <c r="R1547" i="2" s="1"/>
  <c r="S1547" i="2" s="1"/>
  <c r="Q702" i="2"/>
  <c r="R702" i="2" s="1"/>
  <c r="S702" i="2" s="1"/>
  <c r="Q703" i="2"/>
  <c r="R703" i="2" s="1"/>
  <c r="S703" i="2" s="1"/>
  <c r="Q1329" i="2"/>
  <c r="R1329" i="2" s="1"/>
  <c r="S1329" i="2" s="1"/>
  <c r="Q1331" i="2"/>
  <c r="R1331" i="2" s="1"/>
  <c r="S1331" i="2" s="1"/>
  <c r="Q2794" i="2"/>
  <c r="R2794" i="2" s="1"/>
  <c r="S2794" i="2" s="1"/>
  <c r="Q1549" i="2"/>
  <c r="R1549" i="2" s="1"/>
  <c r="S1549" i="2" s="1"/>
  <c r="Q1550" i="2"/>
  <c r="R1550" i="2" s="1"/>
  <c r="S1550" i="2" s="1"/>
  <c r="Q1551" i="2"/>
  <c r="R1551" i="2" s="1"/>
  <c r="S1551" i="2" s="1"/>
  <c r="Q1552" i="2"/>
  <c r="R1552" i="2" s="1"/>
  <c r="S1552" i="2" s="1"/>
  <c r="Q1553" i="2"/>
  <c r="R1553" i="2" s="1"/>
  <c r="S1553" i="2" s="1"/>
  <c r="Q1005" i="2"/>
  <c r="R1005" i="2" s="1"/>
  <c r="S1005" i="2" s="1"/>
  <c r="Q1334" i="2"/>
  <c r="R1334" i="2" s="1"/>
  <c r="S1334" i="2" s="1"/>
  <c r="Q1007" i="2"/>
  <c r="R1007" i="2" s="1"/>
  <c r="S1007" i="2" s="1"/>
  <c r="Q1008" i="2"/>
  <c r="R1008" i="2" s="1"/>
  <c r="S1008" i="2" s="1"/>
  <c r="Q2807" i="2"/>
  <c r="R2807" i="2" s="1"/>
  <c r="S2807" i="2" s="1"/>
  <c r="Q1873" i="2"/>
  <c r="R1873" i="2" s="1"/>
  <c r="S1873" i="2" s="1"/>
  <c r="Q1872" i="2"/>
  <c r="R1872" i="2" s="1"/>
  <c r="S1872" i="2" s="1"/>
  <c r="Q1874" i="2"/>
  <c r="R1874" i="2" s="1"/>
  <c r="S1874" i="2" s="1"/>
  <c r="Q513" i="2"/>
  <c r="R513" i="2" s="1"/>
  <c r="S513" i="2" s="1"/>
  <c r="Q514" i="2"/>
  <c r="R514" i="2" s="1"/>
  <c r="S514" i="2" s="1"/>
  <c r="Q1558" i="2"/>
  <c r="R1558" i="2" s="1"/>
  <c r="S1558" i="2" s="1"/>
  <c r="Q1337" i="2"/>
  <c r="R1337" i="2" s="1"/>
  <c r="S1337" i="2" s="1"/>
  <c r="Q1336" i="2"/>
  <c r="R1336" i="2" s="1"/>
  <c r="S1336" i="2" s="1"/>
  <c r="Q1339" i="2"/>
  <c r="R1339" i="2" s="1"/>
  <c r="S1339" i="2" s="1"/>
  <c r="Q1338" i="2"/>
  <c r="R1338" i="2" s="1"/>
  <c r="S1338" i="2" s="1"/>
  <c r="Q1563" i="2"/>
  <c r="R1563" i="2" s="1"/>
  <c r="S1563" i="2" s="1"/>
  <c r="Q1564" i="2"/>
  <c r="R1564" i="2" s="1"/>
  <c r="S1564" i="2" s="1"/>
  <c r="Q1565" i="2"/>
  <c r="R1565" i="2" s="1"/>
  <c r="S1565" i="2" s="1"/>
  <c r="Q1566" i="2"/>
  <c r="R1566" i="2" s="1"/>
  <c r="S1566" i="2" s="1"/>
  <c r="Q1567" i="2"/>
  <c r="R1567" i="2" s="1"/>
  <c r="S1567" i="2" s="1"/>
  <c r="Q1011" i="2"/>
  <c r="R1011" i="2" s="1"/>
  <c r="S1011" i="2" s="1"/>
  <c r="Q1012" i="2"/>
  <c r="R1012" i="2" s="1"/>
  <c r="S1012" i="2" s="1"/>
  <c r="Q1013" i="2"/>
  <c r="R1013" i="2" s="1"/>
  <c r="S1013" i="2" s="1"/>
  <c r="Q1014" i="2"/>
  <c r="R1014" i="2" s="1"/>
  <c r="S1014" i="2" s="1"/>
  <c r="Q1569" i="2"/>
  <c r="R1569" i="2" s="1"/>
  <c r="S1569" i="2" s="1"/>
  <c r="Q1570" i="2"/>
  <c r="R1570" i="2" s="1"/>
  <c r="S1570" i="2" s="1"/>
  <c r="Q1568" i="2"/>
  <c r="R1568" i="2" s="1"/>
  <c r="S1568" i="2" s="1"/>
  <c r="Q517" i="2"/>
  <c r="R517" i="2" s="1"/>
  <c r="S517" i="2" s="1"/>
  <c r="Q518" i="2"/>
  <c r="R518" i="2" s="1"/>
  <c r="S518" i="2" s="1"/>
  <c r="Q1020" i="2"/>
  <c r="R1020" i="2" s="1"/>
  <c r="S1020" i="2" s="1"/>
  <c r="Q1021" i="2"/>
  <c r="R1021" i="2" s="1"/>
  <c r="S1021" i="2" s="1"/>
  <c r="Q2812" i="2"/>
  <c r="R2812" i="2" s="1"/>
  <c r="S2812" i="2" s="1"/>
  <c r="Q1027" i="2"/>
  <c r="R1027" i="2" s="1"/>
  <c r="S1027" i="2" s="1"/>
  <c r="Q1961" i="2"/>
  <c r="R1961" i="2" s="1"/>
  <c r="S1961" i="2" s="1"/>
  <c r="Q1033" i="2"/>
  <c r="R1033" i="2" s="1"/>
  <c r="S1033" i="2" s="1"/>
  <c r="Q1348" i="2"/>
  <c r="R1348" i="2" s="1"/>
  <c r="S1348" i="2" s="1"/>
  <c r="Q2828" i="2"/>
  <c r="R2828" i="2" s="1"/>
  <c r="S2828" i="2" s="1"/>
  <c r="Q2827" i="2"/>
  <c r="R2827" i="2" s="1"/>
  <c r="S2827" i="2" s="1"/>
  <c r="Q2833" i="2"/>
  <c r="R2833" i="2" s="1"/>
  <c r="S2833" i="2" s="1"/>
  <c r="Q2834" i="2"/>
  <c r="R2834" i="2" s="1"/>
  <c r="S2834" i="2" s="1"/>
  <c r="Q2831" i="2"/>
  <c r="R2831" i="2" s="1"/>
  <c r="S2831" i="2" s="1"/>
  <c r="Q2830" i="2"/>
  <c r="R2830" i="2" s="1"/>
  <c r="S2830" i="2" s="1"/>
  <c r="Q2829" i="2"/>
  <c r="R2829" i="2" s="1"/>
  <c r="S2829" i="2" s="1"/>
  <c r="Q524" i="2"/>
  <c r="R524" i="2" s="1"/>
  <c r="S524" i="2" s="1"/>
  <c r="Q525" i="2"/>
  <c r="R525" i="2" s="1"/>
  <c r="S525" i="2" s="1"/>
  <c r="Q2836" i="2"/>
  <c r="R2836" i="2" s="1"/>
  <c r="S2836" i="2" s="1"/>
  <c r="Q2835" i="2"/>
  <c r="R2835" i="2" s="1"/>
  <c r="S2835" i="2" s="1"/>
  <c r="Q2832" i="2"/>
  <c r="R2832" i="2" s="1"/>
  <c r="S2832" i="2" s="1"/>
  <c r="Q709" i="2"/>
  <c r="R709" i="2" s="1"/>
  <c r="S709" i="2" s="1"/>
  <c r="Q1354" i="2"/>
  <c r="R1354" i="2" s="1"/>
  <c r="S1354" i="2" s="1"/>
  <c r="Q1037" i="2"/>
  <c r="R1037" i="2" s="1"/>
  <c r="S1037" i="2" s="1"/>
  <c r="Q2398" i="2"/>
  <c r="R2398" i="2" s="1"/>
  <c r="S2398" i="2" s="1"/>
  <c r="Q1363" i="2"/>
  <c r="R1363" i="2" s="1"/>
  <c r="S1363" i="2" s="1"/>
  <c r="Q1361" i="2"/>
  <c r="R1361" i="2" s="1"/>
  <c r="S1361" i="2" s="1"/>
  <c r="Q1359" i="2"/>
  <c r="R1359" i="2" s="1"/>
  <c r="S1359" i="2" s="1"/>
  <c r="Q1358" i="2"/>
  <c r="R1358" i="2" s="1"/>
  <c r="S1358" i="2" s="1"/>
  <c r="Q1365" i="2"/>
  <c r="R1365" i="2" s="1"/>
  <c r="S1365" i="2" s="1"/>
  <c r="Q1366" i="2"/>
  <c r="R1366" i="2" s="1"/>
  <c r="S1366" i="2" s="1"/>
  <c r="Q1367" i="2"/>
  <c r="R1367" i="2" s="1"/>
  <c r="S1367" i="2" s="1"/>
  <c r="Q1364" i="2"/>
  <c r="R1364" i="2" s="1"/>
  <c r="S1364" i="2" s="1"/>
  <c r="Q1362" i="2"/>
  <c r="R1362" i="2" s="1"/>
  <c r="S1362" i="2" s="1"/>
  <c r="Q1360" i="2"/>
  <c r="R1360" i="2" s="1"/>
  <c r="S1360" i="2" s="1"/>
  <c r="Q437" i="2"/>
  <c r="R437" i="2" s="1"/>
  <c r="S437" i="2" s="1"/>
  <c r="Q438" i="2"/>
  <c r="R438" i="2" s="1"/>
  <c r="S438" i="2" s="1"/>
  <c r="Q432" i="2"/>
  <c r="R432" i="2" s="1"/>
  <c r="S432" i="2" s="1"/>
  <c r="Q431" i="2"/>
  <c r="R431" i="2" s="1"/>
  <c r="S431" i="2" s="1"/>
  <c r="Q436" i="2"/>
  <c r="R436" i="2" s="1"/>
  <c r="S436" i="2" s="1"/>
  <c r="Q435" i="2"/>
  <c r="R435" i="2" s="1"/>
  <c r="S435" i="2" s="1"/>
  <c r="Q433" i="2"/>
  <c r="R433" i="2" s="1"/>
  <c r="S433" i="2" s="1"/>
  <c r="Q434" i="2"/>
  <c r="R434" i="2" s="1"/>
  <c r="S434" i="2" s="1"/>
  <c r="Q1371" i="2"/>
  <c r="R1371" i="2" s="1"/>
  <c r="S1371" i="2" s="1"/>
  <c r="Q1372" i="2"/>
  <c r="R1372" i="2" s="1"/>
  <c r="S1372" i="2" s="1"/>
  <c r="Q1040" i="2"/>
  <c r="R1040" i="2" s="1"/>
  <c r="S1040" i="2" s="1"/>
  <c r="Q2848" i="2"/>
  <c r="R2848" i="2" s="1"/>
  <c r="S2848" i="2" s="1"/>
  <c r="Q2847" i="2"/>
  <c r="R2847" i="2" s="1"/>
  <c r="S2847" i="2" s="1"/>
  <c r="Q1041" i="2"/>
  <c r="R1041" i="2" s="1"/>
  <c r="S1041" i="2" s="1"/>
  <c r="Q1042" i="2"/>
  <c r="R1042" i="2" s="1"/>
  <c r="S1042" i="2" s="1"/>
  <c r="Q1045" i="2"/>
  <c r="R1045" i="2" s="1"/>
  <c r="S1045" i="2" s="1"/>
  <c r="Q444" i="2"/>
  <c r="R444" i="2" s="1"/>
  <c r="S444" i="2" s="1"/>
  <c r="Q443" i="2"/>
  <c r="R443" i="2" s="1"/>
  <c r="S443" i="2" s="1"/>
  <c r="Q1380" i="2"/>
  <c r="R1380" i="2" s="1"/>
  <c r="S1380" i="2" s="1"/>
  <c r="Q1379" i="2"/>
  <c r="R1379" i="2" s="1"/>
  <c r="S1379" i="2" s="1"/>
  <c r="Q1376" i="2"/>
  <c r="R1376" i="2" s="1"/>
  <c r="S1376" i="2" s="1"/>
  <c r="Q1377" i="2"/>
  <c r="R1377" i="2" s="1"/>
  <c r="S1377" i="2" s="1"/>
  <c r="Q1378" i="2"/>
  <c r="R1378" i="2" s="1"/>
  <c r="S1378" i="2" s="1"/>
  <c r="Q1381" i="2"/>
  <c r="R1381" i="2" s="1"/>
  <c r="S1381" i="2" s="1"/>
  <c r="Q1382" i="2"/>
  <c r="R1382" i="2" s="1"/>
  <c r="S1382" i="2" s="1"/>
  <c r="Q534" i="2"/>
  <c r="R534" i="2" s="1"/>
  <c r="S534" i="2" s="1"/>
  <c r="Q535" i="2"/>
  <c r="R535" i="2" s="1"/>
  <c r="S535" i="2" s="1"/>
  <c r="Q449" i="2"/>
  <c r="R449" i="2" s="1"/>
  <c r="S449" i="2" s="1"/>
  <c r="Q448" i="2"/>
  <c r="R448" i="2" s="1"/>
  <c r="S448" i="2" s="1"/>
  <c r="Q1584" i="2"/>
  <c r="R1584" i="2" s="1"/>
  <c r="S1584" i="2" s="1"/>
  <c r="Q1585" i="2"/>
  <c r="R1585" i="2" s="1"/>
  <c r="S1585" i="2" s="1"/>
  <c r="Q1583" i="2"/>
  <c r="R1583" i="2" s="1"/>
  <c r="S1583" i="2" s="1"/>
  <c r="Q1586" i="2"/>
  <c r="R1586" i="2" s="1"/>
  <c r="S1586" i="2" s="1"/>
  <c r="Q1587" i="2"/>
  <c r="R1587" i="2" s="1"/>
  <c r="S1587" i="2" s="1"/>
  <c r="Q1046" i="2"/>
  <c r="R1046" i="2" s="1"/>
  <c r="S1046" i="2" s="1"/>
  <c r="Q1966" i="2"/>
  <c r="R1966" i="2" s="1"/>
  <c r="S1966" i="2" s="1"/>
  <c r="Q2856" i="2"/>
  <c r="R2856" i="2" s="1"/>
  <c r="S2856" i="2" s="1"/>
  <c r="Q2857" i="2"/>
  <c r="R2857" i="2" s="1"/>
  <c r="S2857" i="2" s="1"/>
  <c r="Q1051" i="2"/>
  <c r="R1051" i="2" s="1"/>
  <c r="S1051" i="2" s="1"/>
  <c r="Q1385" i="2"/>
  <c r="R1385" i="2" s="1"/>
  <c r="S1385" i="2" s="1"/>
  <c r="Q1055" i="2"/>
  <c r="R1055" i="2" s="1"/>
  <c r="S1055" i="2" s="1"/>
  <c r="Q2001" i="2"/>
  <c r="R2001" i="2" s="1"/>
  <c r="S2001" i="2" s="1"/>
  <c r="Q2002" i="2"/>
  <c r="R2002" i="2" s="1"/>
  <c r="S2002" i="2" s="1"/>
  <c r="Q2008" i="2"/>
  <c r="R2008" i="2" s="1"/>
  <c r="S2008" i="2" s="1"/>
  <c r="Q2006" i="2"/>
  <c r="R2006" i="2" s="1"/>
  <c r="S2006" i="2" s="1"/>
  <c r="Q2003" i="2"/>
  <c r="R2003" i="2" s="1"/>
  <c r="S2003" i="2" s="1"/>
  <c r="Q2035" i="2"/>
  <c r="R2035" i="2" s="1"/>
  <c r="S2035" i="2" s="1"/>
  <c r="Q2030" i="2"/>
  <c r="R2030" i="2" s="1"/>
  <c r="S2030" i="2" s="1"/>
  <c r="Q2025" i="2"/>
  <c r="R2025" i="2" s="1"/>
  <c r="S2025" i="2" s="1"/>
  <c r="Q2009" i="2"/>
  <c r="R2009" i="2" s="1"/>
  <c r="S2009" i="2" s="1"/>
  <c r="Q2036" i="2"/>
  <c r="R2036" i="2" s="1"/>
  <c r="S2036" i="2" s="1"/>
  <c r="Q2026" i="2"/>
  <c r="R2026" i="2" s="1"/>
  <c r="S2026" i="2" s="1"/>
  <c r="Q2022" i="2"/>
  <c r="R2022" i="2" s="1"/>
  <c r="S2022" i="2" s="1"/>
  <c r="Q2019" i="2"/>
  <c r="R2019" i="2" s="1"/>
  <c r="S2019" i="2" s="1"/>
  <c r="Q2016" i="2"/>
  <c r="R2016" i="2" s="1"/>
  <c r="S2016" i="2" s="1"/>
  <c r="Q2023" i="2"/>
  <c r="R2023" i="2" s="1"/>
  <c r="S2023" i="2" s="1"/>
  <c r="Q2020" i="2"/>
  <c r="R2020" i="2" s="1"/>
  <c r="S2020" i="2" s="1"/>
  <c r="Q2017" i="2"/>
  <c r="R2017" i="2" s="1"/>
  <c r="S2017" i="2" s="1"/>
  <c r="Q2013" i="2"/>
  <c r="R2013" i="2" s="1"/>
  <c r="S2013" i="2" s="1"/>
  <c r="Q2031" i="2"/>
  <c r="R2031" i="2" s="1"/>
  <c r="S2031" i="2" s="1"/>
  <c r="Q2027" i="2"/>
  <c r="R2027" i="2" s="1"/>
  <c r="S2027" i="2" s="1"/>
  <c r="Q2037" i="2"/>
  <c r="R2037" i="2" s="1"/>
  <c r="S2037" i="2" s="1"/>
  <c r="Q2032" i="2"/>
  <c r="R2032" i="2" s="1"/>
  <c r="S2032" i="2" s="1"/>
  <c r="Q2018" i="2"/>
  <c r="R2018" i="2" s="1"/>
  <c r="S2018" i="2" s="1"/>
  <c r="Q2014" i="2"/>
  <c r="R2014" i="2" s="1"/>
  <c r="S2014" i="2" s="1"/>
  <c r="Q2011" i="2"/>
  <c r="R2011" i="2" s="1"/>
  <c r="S2011" i="2" s="1"/>
  <c r="Q2010" i="2"/>
  <c r="R2010" i="2" s="1"/>
  <c r="S2010" i="2" s="1"/>
  <c r="Q2007" i="2"/>
  <c r="R2007" i="2" s="1"/>
  <c r="S2007" i="2" s="1"/>
  <c r="Q2005" i="2"/>
  <c r="R2005" i="2" s="1"/>
  <c r="S2005" i="2" s="1"/>
  <c r="Q2004" i="2"/>
  <c r="R2004" i="2" s="1"/>
  <c r="S2004" i="2" s="1"/>
  <c r="Q2033" i="2"/>
  <c r="R2033" i="2" s="1"/>
  <c r="S2033" i="2" s="1"/>
  <c r="Q2028" i="2"/>
  <c r="R2028" i="2" s="1"/>
  <c r="S2028" i="2" s="1"/>
  <c r="Q2021" i="2"/>
  <c r="R2021" i="2" s="1"/>
  <c r="S2021" i="2" s="1"/>
  <c r="Q2015" i="2"/>
  <c r="R2015" i="2" s="1"/>
  <c r="S2015" i="2" s="1"/>
  <c r="Q2012" i="2"/>
  <c r="R2012" i="2" s="1"/>
  <c r="S2012" i="2" s="1"/>
  <c r="Q2034" i="2"/>
  <c r="R2034" i="2" s="1"/>
  <c r="S2034" i="2" s="1"/>
  <c r="Q2029" i="2"/>
  <c r="R2029" i="2" s="1"/>
  <c r="S2029" i="2" s="1"/>
  <c r="Q2024" i="2"/>
  <c r="R2024" i="2" s="1"/>
  <c r="S2024" i="2" s="1"/>
  <c r="Q2038" i="2"/>
  <c r="R2038" i="2" s="1"/>
  <c r="S2038" i="2" s="1"/>
  <c r="Q2858" i="2"/>
  <c r="R2858" i="2" s="1"/>
  <c r="S2858" i="2" s="1"/>
  <c r="Q2859" i="2"/>
  <c r="R2859" i="2" s="1"/>
  <c r="S2859" i="2" s="1"/>
  <c r="Q2860" i="2"/>
  <c r="R2860" i="2" s="1"/>
  <c r="S2860" i="2" s="1"/>
  <c r="Q1590" i="2"/>
  <c r="R1590" i="2" s="1"/>
  <c r="S1590" i="2" s="1"/>
  <c r="Q2041" i="2"/>
  <c r="R2041" i="2" s="1"/>
  <c r="S2041" i="2" s="1"/>
  <c r="Q2405" i="2"/>
  <c r="R2405" i="2" s="1"/>
  <c r="S2405" i="2" s="1"/>
  <c r="Q483" i="2"/>
  <c r="R483" i="2" s="1"/>
  <c r="S483" i="2" s="1"/>
  <c r="Q481" i="2"/>
  <c r="R481" i="2" s="1"/>
  <c r="S481" i="2" s="1"/>
  <c r="Q484" i="2"/>
  <c r="R484" i="2" s="1"/>
  <c r="S484" i="2" s="1"/>
  <c r="Q482" i="2"/>
  <c r="R482" i="2" s="1"/>
  <c r="S482" i="2" s="1"/>
  <c r="Q480" i="2"/>
  <c r="R480" i="2" s="1"/>
  <c r="S480" i="2" s="1"/>
  <c r="Q485" i="2"/>
  <c r="R485" i="2" s="1"/>
  <c r="S485" i="2" s="1"/>
  <c r="Q486" i="2"/>
  <c r="R486" i="2" s="1"/>
  <c r="S486" i="2" s="1"/>
  <c r="Q2863" i="2"/>
  <c r="R2863" i="2" s="1"/>
  <c r="S2863" i="2" s="1"/>
  <c r="Q2050" i="2"/>
  <c r="R2050" i="2" s="1"/>
  <c r="S2050" i="2" s="1"/>
  <c r="Q2051" i="2"/>
  <c r="R2051" i="2" s="1"/>
  <c r="S2051" i="2" s="1"/>
  <c r="Q1594" i="2"/>
  <c r="R1594" i="2" s="1"/>
  <c r="S1594" i="2" s="1"/>
  <c r="Q1595" i="2"/>
  <c r="R1595" i="2" s="1"/>
  <c r="S1595" i="2" s="1"/>
  <c r="Q489" i="2"/>
  <c r="R489" i="2" s="1"/>
  <c r="S489" i="2" s="1"/>
  <c r="Q490" i="2"/>
  <c r="R490" i="2" s="1"/>
  <c r="S490" i="2" s="1"/>
  <c r="Q1603" i="2"/>
  <c r="R1603" i="2" s="1"/>
  <c r="S1603" i="2" s="1"/>
  <c r="Q1604" i="2"/>
  <c r="R1604" i="2" s="1"/>
  <c r="S1604" i="2" s="1"/>
  <c r="Q1605" i="2"/>
  <c r="R1605" i="2" s="1"/>
  <c r="S1605" i="2" s="1"/>
  <c r="Q1600" i="2"/>
  <c r="R1600" i="2" s="1"/>
  <c r="S1600" i="2" s="1"/>
  <c r="Q1606" i="2"/>
  <c r="R1606" i="2" s="1"/>
  <c r="S1606" i="2" s="1"/>
  <c r="Q1602" i="2"/>
  <c r="R1602" i="2" s="1"/>
  <c r="S1602" i="2" s="1"/>
  <c r="Q1601" i="2"/>
  <c r="R1601" i="2" s="1"/>
  <c r="S1601" i="2" s="1"/>
  <c r="Q2314" i="2"/>
  <c r="R2314" i="2" s="1"/>
  <c r="S2314" i="2" s="1"/>
  <c r="Q1394" i="2"/>
  <c r="R1394" i="2" s="1"/>
  <c r="S1394" i="2" s="1"/>
  <c r="Q2868" i="2"/>
  <c r="R2868" i="2" s="1"/>
  <c r="S2868" i="2" s="1"/>
  <c r="Q1607" i="2"/>
  <c r="R1607" i="2" s="1"/>
  <c r="S1607" i="2" s="1"/>
  <c r="Q1062" i="2"/>
  <c r="R1062" i="2" s="1"/>
  <c r="S1062" i="2" s="1"/>
  <c r="Q1616" i="2"/>
  <c r="R1616" i="2" s="1"/>
  <c r="S1616" i="2" s="1"/>
  <c r="Q1620" i="2"/>
  <c r="R1620" i="2" s="1"/>
  <c r="S1620" i="2" s="1"/>
  <c r="Q1617" i="2"/>
  <c r="R1617" i="2" s="1"/>
  <c r="S1617" i="2" s="1"/>
  <c r="Q1621" i="2"/>
  <c r="R1621" i="2" s="1"/>
  <c r="S1621" i="2" s="1"/>
  <c r="Q1618" i="2"/>
  <c r="R1618" i="2" s="1"/>
  <c r="S1618" i="2" s="1"/>
  <c r="Q1622" i="2"/>
  <c r="R1622" i="2" s="1"/>
  <c r="S1622" i="2" s="1"/>
  <c r="Q1619" i="2"/>
  <c r="R1619" i="2" s="1"/>
  <c r="S1619" i="2" s="1"/>
  <c r="Q2052" i="2"/>
  <c r="R2052" i="2" s="1"/>
  <c r="S2052" i="2" s="1"/>
  <c r="Q1625" i="2"/>
  <c r="R1625" i="2" s="1"/>
  <c r="S1625" i="2" s="1"/>
  <c r="Q1626" i="2"/>
  <c r="R1626" i="2" s="1"/>
  <c r="S1626" i="2" s="1"/>
  <c r="Q1627" i="2"/>
  <c r="R1627" i="2" s="1"/>
  <c r="S1627" i="2" s="1"/>
  <c r="Q1628" i="2"/>
  <c r="R1628" i="2" s="1"/>
  <c r="S1628" i="2" s="1"/>
  <c r="Q2053" i="2"/>
  <c r="R2053" i="2" s="1"/>
  <c r="S2053" i="2" s="1"/>
  <c r="Q1623" i="2"/>
  <c r="R1623" i="2" s="1"/>
  <c r="S1623" i="2" s="1"/>
  <c r="Q1624" i="2"/>
  <c r="R1624" i="2" s="1"/>
  <c r="S1624" i="2" s="1"/>
  <c r="Q538" i="2"/>
  <c r="R538" i="2" s="1"/>
  <c r="S538" i="2" s="1"/>
  <c r="Q1632" i="2"/>
  <c r="R1632" i="2" s="1"/>
  <c r="S1632" i="2" s="1"/>
  <c r="Q1633" i="2"/>
  <c r="R1633" i="2" s="1"/>
  <c r="S1633" i="2" s="1"/>
  <c r="Q1635" i="2"/>
  <c r="R1635" i="2" s="1"/>
  <c r="S1635" i="2" s="1"/>
  <c r="Q1636" i="2"/>
  <c r="R1636" i="2" s="1"/>
  <c r="S1636" i="2" s="1"/>
  <c r="Q501" i="2"/>
  <c r="R501" i="2" s="1"/>
  <c r="S501" i="2" s="1"/>
  <c r="Q502" i="2"/>
  <c r="R502" i="2" s="1"/>
  <c r="S502" i="2" s="1"/>
  <c r="Q1399" i="2"/>
  <c r="R1399" i="2" s="1"/>
  <c r="S1399" i="2" s="1"/>
  <c r="Q1400" i="2"/>
  <c r="R1400" i="2" s="1"/>
  <c r="S1400" i="2" s="1"/>
  <c r="Q1397" i="2"/>
  <c r="R1397" i="2" s="1"/>
  <c r="S1397" i="2" s="1"/>
  <c r="Q1396" i="2"/>
  <c r="R1396" i="2" s="1"/>
  <c r="S1396" i="2" s="1"/>
  <c r="Q503" i="2"/>
  <c r="R503" i="2" s="1"/>
  <c r="S503" i="2" s="1"/>
  <c r="Q1398" i="2"/>
  <c r="R1398" i="2" s="1"/>
  <c r="S1398" i="2" s="1"/>
  <c r="Q2064" i="2"/>
  <c r="R2064" i="2" s="1"/>
  <c r="S2064" i="2" s="1"/>
  <c r="Q2060" i="2"/>
  <c r="R2060" i="2" s="1"/>
  <c r="S2060" i="2" s="1"/>
  <c r="Q2054" i="2"/>
  <c r="R2054" i="2" s="1"/>
  <c r="S2054" i="2" s="1"/>
  <c r="Q2065" i="2"/>
  <c r="R2065" i="2" s="1"/>
  <c r="S2065" i="2" s="1"/>
  <c r="Q2061" i="2"/>
  <c r="R2061" i="2" s="1"/>
  <c r="S2061" i="2" s="1"/>
  <c r="Q2055" i="2"/>
  <c r="R2055" i="2" s="1"/>
  <c r="S2055" i="2" s="1"/>
  <c r="Q2056" i="2"/>
  <c r="R2056" i="2" s="1"/>
  <c r="S2056" i="2" s="1"/>
  <c r="Q2062" i="2"/>
  <c r="R2062" i="2" s="1"/>
  <c r="S2062" i="2" s="1"/>
  <c r="Q2057" i="2"/>
  <c r="R2057" i="2" s="1"/>
  <c r="S2057" i="2" s="1"/>
  <c r="Q2058" i="2"/>
  <c r="R2058" i="2" s="1"/>
  <c r="S2058" i="2" s="1"/>
  <c r="Q2066" i="2"/>
  <c r="R2066" i="2" s="1"/>
  <c r="S2066" i="2" s="1"/>
  <c r="Q2063" i="2"/>
  <c r="R2063" i="2" s="1"/>
  <c r="S2063" i="2" s="1"/>
  <c r="Q2059" i="2"/>
  <c r="R2059" i="2" s="1"/>
  <c r="S2059" i="2" s="1"/>
  <c r="Q2071" i="2"/>
  <c r="R2071" i="2" s="1"/>
  <c r="S2071" i="2" s="1"/>
  <c r="Q2067" i="2"/>
  <c r="R2067" i="2" s="1"/>
  <c r="S2067" i="2" s="1"/>
  <c r="Q2072" i="2"/>
  <c r="R2072" i="2" s="1"/>
  <c r="S2072" i="2" s="1"/>
  <c r="Q2068" i="2"/>
  <c r="R2068" i="2" s="1"/>
  <c r="S2068" i="2" s="1"/>
  <c r="Q2073" i="2"/>
  <c r="R2073" i="2" s="1"/>
  <c r="S2073" i="2" s="1"/>
  <c r="Q2069" i="2"/>
  <c r="R2069" i="2" s="1"/>
  <c r="S2069" i="2" s="1"/>
  <c r="Q2074" i="2"/>
  <c r="R2074" i="2" s="1"/>
  <c r="S2074" i="2" s="1"/>
  <c r="Q2070" i="2"/>
  <c r="R2070" i="2" s="1"/>
  <c r="S2070" i="2" s="1"/>
  <c r="Q540" i="2"/>
  <c r="R540" i="2" s="1"/>
  <c r="S540" i="2" s="1"/>
  <c r="Q1413" i="2"/>
  <c r="R1413" i="2" s="1"/>
  <c r="S1413" i="2" s="1"/>
  <c r="Q1414" i="2"/>
  <c r="R1414" i="2" s="1"/>
  <c r="S1414" i="2" s="1"/>
  <c r="Q506" i="2"/>
  <c r="R506" i="2" s="1"/>
  <c r="S506" i="2" s="1"/>
  <c r="Q505" i="2"/>
  <c r="R505" i="2" s="1"/>
  <c r="S505" i="2" s="1"/>
  <c r="Q1419" i="2"/>
  <c r="R1419" i="2" s="1"/>
  <c r="S1419" i="2" s="1"/>
  <c r="Q2076" i="2"/>
  <c r="R2076" i="2" s="1"/>
  <c r="S2076" i="2" s="1"/>
  <c r="Q2078" i="2"/>
  <c r="R2078" i="2" s="1"/>
  <c r="S2078" i="2" s="1"/>
  <c r="Q2079" i="2"/>
  <c r="R2079" i="2" s="1"/>
  <c r="S2079" i="2" s="1"/>
  <c r="Q1066" i="2"/>
  <c r="R1066" i="2" s="1"/>
  <c r="S1066" i="2" s="1"/>
  <c r="Q2912" i="2"/>
  <c r="R2912" i="2" s="1"/>
  <c r="S2912" i="2" s="1"/>
  <c r="Q2915" i="2"/>
  <c r="R2915" i="2" s="1"/>
  <c r="S2915" i="2" s="1"/>
  <c r="Q1069" i="2"/>
  <c r="R1069" i="2" s="1"/>
  <c r="S1069" i="2" s="1"/>
  <c r="Q1070" i="2"/>
  <c r="R1070" i="2" s="1"/>
  <c r="S1070" i="2" s="1"/>
  <c r="Q1656" i="2"/>
  <c r="R1656" i="2" s="1"/>
  <c r="S1656" i="2" s="1"/>
  <c r="Q1658" i="2"/>
  <c r="R1658" i="2" s="1"/>
  <c r="S1658" i="2" s="1"/>
  <c r="Q1449" i="2"/>
  <c r="R1449" i="2" s="1"/>
  <c r="S1449" i="2" s="1"/>
  <c r="Q1448" i="2"/>
  <c r="R1448" i="2" s="1"/>
  <c r="S1448" i="2" s="1"/>
  <c r="Q1447" i="2"/>
  <c r="R1447" i="2" s="1"/>
  <c r="S1447" i="2" s="1"/>
  <c r="Q1451" i="2"/>
  <c r="R1451" i="2" s="1"/>
  <c r="S1451" i="2" s="1"/>
  <c r="Q1450" i="2"/>
  <c r="R1450" i="2" s="1"/>
  <c r="S1450" i="2" s="1"/>
  <c r="Q3199" i="2"/>
  <c r="R3199" i="2" s="1"/>
  <c r="S3199" i="2" s="1"/>
  <c r="Q3200" i="2"/>
  <c r="R3200" i="2" s="1"/>
  <c r="S3200" i="2" s="1"/>
  <c r="Q3203" i="2"/>
  <c r="R3203" i="2" s="1"/>
  <c r="S3203" i="2" s="1"/>
  <c r="Q3204" i="2"/>
  <c r="R3204" i="2" s="1"/>
  <c r="S3204" i="2" s="1"/>
  <c r="Q2477" i="2"/>
  <c r="R2477" i="2" s="1"/>
  <c r="S2477" i="2" s="1"/>
  <c r="Q217" i="2"/>
  <c r="R217" i="2" s="1"/>
  <c r="S217" i="2" s="1"/>
  <c r="Q1738" i="2"/>
  <c r="R1738" i="2" s="1"/>
  <c r="S1738" i="2" s="1"/>
  <c r="Q1743" i="2"/>
  <c r="R1743" i="2" s="1"/>
  <c r="S1743" i="2" s="1"/>
  <c r="Q1749" i="2"/>
  <c r="R1749" i="2" s="1"/>
  <c r="S1749" i="2" s="1"/>
  <c r="Q1750" i="2"/>
  <c r="R1750" i="2" s="1"/>
  <c r="S1750" i="2" s="1"/>
  <c r="Q1187" i="2"/>
  <c r="R1187" i="2" s="1"/>
  <c r="S1187" i="2" s="1"/>
  <c r="Q1188" i="2"/>
  <c r="R1188" i="2" s="1"/>
  <c r="S1188" i="2" s="1"/>
  <c r="Q1189" i="2"/>
  <c r="R1189" i="2" s="1"/>
  <c r="S1189" i="2" s="1"/>
  <c r="Q1190" i="2"/>
  <c r="R1190" i="2" s="1"/>
  <c r="S1190" i="2" s="1"/>
  <c r="Q2869" i="2"/>
  <c r="R2869" i="2" s="1"/>
  <c r="S2869" i="2" s="1"/>
  <c r="Q1752" i="2"/>
  <c r="R1752" i="2" s="1"/>
  <c r="S1752" i="2" s="1"/>
  <c r="Q1193" i="2"/>
  <c r="R1193" i="2" s="1"/>
  <c r="S1193" i="2" s="1"/>
  <c r="Q2870" i="2"/>
  <c r="R2870" i="2" s="1"/>
  <c r="S2870" i="2" s="1"/>
  <c r="Q1759" i="2"/>
  <c r="R1759" i="2" s="1"/>
  <c r="S1759" i="2" s="1"/>
  <c r="Q1760" i="2"/>
  <c r="R1760" i="2" s="1"/>
  <c r="S1760" i="2" s="1"/>
  <c r="Q1764" i="2"/>
  <c r="R1764" i="2" s="1"/>
  <c r="S1764" i="2" s="1"/>
  <c r="Q1194" i="2"/>
  <c r="R1194" i="2" s="1"/>
  <c r="S1194" i="2" s="1"/>
  <c r="Q1767" i="2"/>
  <c r="R1767" i="2" s="1"/>
  <c r="S1767" i="2" s="1"/>
  <c r="Q1768" i="2"/>
  <c r="R1768" i="2" s="1"/>
  <c r="S1768" i="2" s="1"/>
  <c r="Q1769" i="2"/>
  <c r="R1769" i="2" s="1"/>
  <c r="S1769" i="2" s="1"/>
  <c r="Q1775" i="2"/>
  <c r="R1775" i="2" s="1"/>
  <c r="S1775" i="2" s="1"/>
  <c r="Q1776" i="2"/>
  <c r="R1776" i="2" s="1"/>
  <c r="S1776" i="2" s="1"/>
  <c r="Q1196" i="2"/>
  <c r="R1196" i="2" s="1"/>
  <c r="S1196" i="2" s="1"/>
  <c r="Q1197" i="2"/>
  <c r="R1197" i="2" s="1"/>
  <c r="S1197" i="2" s="1"/>
  <c r="Q1195" i="2"/>
  <c r="R1195" i="2" s="1"/>
  <c r="S1195" i="2" s="1"/>
  <c r="Q1783" i="2"/>
  <c r="R1783" i="2" s="1"/>
  <c r="S1783" i="2" s="1"/>
  <c r="Q1784" i="2"/>
  <c r="R1784" i="2" s="1"/>
  <c r="S1784" i="2" s="1"/>
  <c r="Q1787" i="2"/>
  <c r="R1787" i="2" s="1"/>
  <c r="S1787" i="2" s="1"/>
  <c r="Q1201" i="2"/>
  <c r="R1201" i="2" s="1"/>
  <c r="S1201" i="2" s="1"/>
  <c r="Q1202" i="2"/>
  <c r="R1202" i="2" s="1"/>
  <c r="S1202" i="2" s="1"/>
  <c r="Q1207" i="2"/>
  <c r="R1207" i="2" s="1"/>
  <c r="S1207" i="2" s="1"/>
  <c r="Q1208" i="2"/>
  <c r="R1208" i="2" s="1"/>
  <c r="S1208" i="2" s="1"/>
  <c r="Q1206" i="2"/>
  <c r="R1206" i="2" s="1"/>
  <c r="S1206" i="2" s="1"/>
  <c r="Q1209" i="2"/>
  <c r="R1209" i="2" s="1"/>
  <c r="S1209" i="2" s="1"/>
  <c r="Q1210" i="2"/>
  <c r="R1210" i="2" s="1"/>
  <c r="S1210" i="2" s="1"/>
  <c r="Q1211" i="2"/>
  <c r="R1211" i="2" s="1"/>
  <c r="S1211" i="2" s="1"/>
  <c r="Q1212" i="2"/>
  <c r="R1212" i="2" s="1"/>
  <c r="S1212" i="2" s="1"/>
  <c r="Q1213" i="2"/>
  <c r="R1213" i="2" s="1"/>
  <c r="S1213" i="2" s="1"/>
  <c r="P1480" i="2"/>
  <c r="P1479" i="2"/>
  <c r="P1478" i="2"/>
  <c r="P2883" i="2"/>
  <c r="P2884" i="2"/>
  <c r="P2881" i="2"/>
  <c r="P2882" i="2"/>
  <c r="P2885" i="2"/>
  <c r="P2886" i="2"/>
  <c r="P1453" i="2"/>
  <c r="P2957" i="2"/>
  <c r="P2958" i="2"/>
  <c r="P3265" i="2"/>
  <c r="P3266" i="2"/>
  <c r="P2948" i="2"/>
  <c r="P2955" i="2"/>
  <c r="P2956" i="2"/>
  <c r="P2959" i="2"/>
  <c r="P2960" i="2"/>
  <c r="P2961" i="2"/>
  <c r="P2971" i="2"/>
  <c r="P2972" i="2"/>
  <c r="P2974" i="2"/>
  <c r="P2979" i="2"/>
  <c r="P2980" i="2"/>
  <c r="P2981" i="2"/>
  <c r="P2982" i="2"/>
  <c r="P2983" i="2"/>
  <c r="P2984" i="2"/>
  <c r="P2985" i="2"/>
  <c r="P2986" i="2"/>
  <c r="P2987" i="2"/>
  <c r="P2991" i="2"/>
  <c r="P2989" i="2"/>
  <c r="P2990" i="2"/>
  <c r="P2992" i="2"/>
  <c r="P2993" i="2"/>
  <c r="P3001" i="2"/>
  <c r="P3002" i="2"/>
  <c r="P3003" i="2"/>
  <c r="P3004" i="2"/>
  <c r="P3005" i="2"/>
  <c r="P3332" i="2"/>
  <c r="P3333" i="2"/>
  <c r="P3010" i="2"/>
  <c r="P3193" i="2"/>
  <c r="P3340" i="2"/>
  <c r="P3341" i="2"/>
  <c r="P3342" i="2"/>
  <c r="P3343" i="2"/>
  <c r="P3344" i="2"/>
  <c r="P3345" i="2"/>
  <c r="P3346" i="2"/>
  <c r="P3347" i="2"/>
  <c r="P3348" i="2"/>
  <c r="P3349" i="2"/>
  <c r="P3042" i="2"/>
  <c r="P3043" i="2"/>
  <c r="P3350" i="2"/>
  <c r="P3351" i="2"/>
  <c r="P3352" i="2"/>
  <c r="P3353" i="2"/>
  <c r="P3354" i="2"/>
  <c r="P2484" i="2"/>
  <c r="P2487" i="2"/>
  <c r="P2492" i="2"/>
  <c r="P2493" i="2"/>
  <c r="P2494" i="2"/>
  <c r="P3080" i="2"/>
  <c r="P3072" i="2"/>
  <c r="P3073" i="2"/>
  <c r="P3074" i="2"/>
  <c r="P3075" i="2"/>
  <c r="P3076" i="2"/>
  <c r="P3077" i="2"/>
  <c r="P3078" i="2"/>
  <c r="P3079" i="2"/>
  <c r="P3081" i="2"/>
  <c r="P3082" i="2"/>
  <c r="P3083" i="2"/>
  <c r="P713" i="2"/>
  <c r="P714" i="2"/>
  <c r="P3087" i="2"/>
  <c r="P3088" i="2"/>
  <c r="P3089" i="2"/>
  <c r="P3090" i="2"/>
  <c r="P3091" i="2"/>
  <c r="P3092" i="2"/>
  <c r="P3093" i="2"/>
  <c r="P3360" i="2"/>
  <c r="P3361" i="2"/>
  <c r="P3362" i="2"/>
  <c r="P3363" i="2"/>
  <c r="P2500" i="2"/>
  <c r="P2501" i="2"/>
  <c r="P2502" i="2"/>
  <c r="P2503" i="2"/>
  <c r="P2504" i="2"/>
  <c r="P715" i="2"/>
  <c r="P716" i="2"/>
  <c r="P719" i="2"/>
  <c r="P2577" i="2"/>
  <c r="P2584" i="2"/>
  <c r="P2512" i="2"/>
  <c r="P2513" i="2"/>
  <c r="P720" i="2"/>
  <c r="P721" i="2"/>
  <c r="P726" i="2"/>
  <c r="P3098" i="2"/>
  <c r="P3099" i="2"/>
  <c r="P3100" i="2"/>
  <c r="P3366" i="2"/>
  <c r="P3367" i="2"/>
  <c r="P3368" i="2"/>
  <c r="P734" i="2"/>
  <c r="P735" i="2"/>
  <c r="P736" i="2"/>
  <c r="P737" i="2"/>
  <c r="P738" i="2"/>
  <c r="P2515" i="2"/>
  <c r="P2589" i="2"/>
  <c r="P739" i="2"/>
  <c r="P3213" i="2"/>
  <c r="P2590" i="2"/>
  <c r="P740" i="2"/>
  <c r="P2518" i="2"/>
  <c r="P2519" i="2"/>
  <c r="P2520" i="2"/>
  <c r="P741" i="2"/>
  <c r="P2593" i="2"/>
  <c r="P746" i="2"/>
  <c r="P748" i="2"/>
  <c r="P747" i="2"/>
  <c r="P2426" i="2"/>
  <c r="P2521" i="2"/>
  <c r="P2522" i="2"/>
  <c r="P3369" i="2"/>
  <c r="P3372" i="2"/>
  <c r="P3373" i="2"/>
  <c r="P3374" i="2"/>
  <c r="P3375" i="2"/>
  <c r="P3376" i="2"/>
  <c r="P3103" i="2"/>
  <c r="P749" i="2"/>
  <c r="P750" i="2"/>
  <c r="P3104" i="2"/>
  <c r="P751" i="2"/>
  <c r="P752" i="2"/>
  <c r="P2376" i="2"/>
  <c r="P2377" i="2"/>
  <c r="P2378" i="2"/>
  <c r="P2379" i="2"/>
  <c r="P2599" i="2"/>
  <c r="P3381" i="2"/>
  <c r="P764" i="2"/>
  <c r="P765" i="2"/>
  <c r="P2527" i="2"/>
  <c r="P767" i="2"/>
  <c r="P768" i="2"/>
  <c r="P2530" i="2"/>
  <c r="P2606" i="2"/>
  <c r="P773" i="2"/>
  <c r="P3382" i="2"/>
  <c r="P774" i="2"/>
  <c r="P775" i="2"/>
  <c r="P777" i="2"/>
  <c r="P778" i="2"/>
  <c r="P2611" i="2"/>
  <c r="P2612" i="2"/>
  <c r="P2610" i="2"/>
  <c r="P779" i="2"/>
  <c r="P780" i="2"/>
  <c r="P781" i="2"/>
  <c r="P2533" i="2"/>
  <c r="P2534" i="2"/>
  <c r="P2539" i="2"/>
  <c r="P2540" i="2"/>
  <c r="P2543" i="2"/>
  <c r="P786" i="2"/>
  <c r="P2548" i="2"/>
  <c r="P2549" i="2"/>
  <c r="P789" i="2"/>
  <c r="P2555" i="2"/>
  <c r="P2556" i="2"/>
  <c r="P790" i="2"/>
  <c r="P3216" i="2"/>
  <c r="P792" i="2"/>
  <c r="P793" i="2"/>
  <c r="P3319" i="2"/>
  <c r="P3219" i="2"/>
  <c r="P3225" i="2"/>
  <c r="P3226" i="2"/>
  <c r="P2437" i="2"/>
  <c r="P2438" i="2"/>
  <c r="P2557" i="2"/>
  <c r="P3197" i="2"/>
  <c r="P796" i="2"/>
  <c r="P795" i="2"/>
  <c r="P3234" i="2"/>
  <c r="P799" i="2"/>
  <c r="P3238" i="2"/>
  <c r="P3243" i="2"/>
  <c r="P3248" i="2"/>
  <c r="P800" i="2"/>
  <c r="P801" i="2"/>
  <c r="P2614" i="2"/>
  <c r="P3326" i="2"/>
  <c r="P2616" i="2"/>
  <c r="P803" i="2"/>
  <c r="P2440" i="2"/>
  <c r="P805" i="2"/>
  <c r="P804" i="2"/>
  <c r="P3262" i="2"/>
  <c r="P1799" i="2"/>
  <c r="P3387" i="2"/>
  <c r="P2443" i="2"/>
  <c r="P2444" i="2"/>
  <c r="P3390" i="2"/>
  <c r="P3391" i="2"/>
  <c r="P3392" i="2"/>
  <c r="P2621" i="2"/>
  <c r="P1225" i="2"/>
  <c r="P1131" i="2"/>
  <c r="P1132" i="2"/>
  <c r="P1133" i="2"/>
  <c r="P1134" i="2"/>
  <c r="P1136" i="2"/>
  <c r="P1137" i="2"/>
  <c r="P1138" i="2"/>
  <c r="P1140" i="2"/>
  <c r="P1141" i="2"/>
  <c r="P1142" i="2"/>
  <c r="P1148" i="2"/>
  <c r="P3111" i="2"/>
  <c r="P3112" i="2"/>
  <c r="P1155" i="2"/>
  <c r="P1235" i="2"/>
  <c r="P2622" i="2"/>
  <c r="P1237" i="2"/>
  <c r="P1161" i="2"/>
  <c r="P1162" i="2"/>
  <c r="P1163" i="2"/>
  <c r="P3113" i="2"/>
  <c r="P3114" i="2"/>
  <c r="P3115" i="2"/>
  <c r="P3116" i="2"/>
  <c r="P1917" i="2"/>
  <c r="P2449" i="2"/>
  <c r="P2450" i="2"/>
  <c r="P2451" i="2"/>
  <c r="P3117" i="2"/>
  <c r="P1238" i="2"/>
  <c r="P613" i="2"/>
  <c r="P617" i="2"/>
  <c r="P611" i="2"/>
  <c r="P615" i="2"/>
  <c r="P618" i="2"/>
  <c r="P614" i="2"/>
  <c r="P612" i="2"/>
  <c r="P616" i="2"/>
  <c r="P2889" i="2"/>
  <c r="P3118" i="2"/>
  <c r="P1804" i="2"/>
  <c r="P1244" i="2"/>
  <c r="P1245" i="2"/>
  <c r="P622" i="2"/>
  <c r="P623" i="2"/>
  <c r="P624" i="2"/>
  <c r="P1806" i="2"/>
  <c r="P1807" i="2"/>
  <c r="P1809" i="2"/>
  <c r="P2891" i="2"/>
  <c r="P2894" i="2"/>
  <c r="P2895" i="2"/>
  <c r="P1246" i="2"/>
  <c r="P3120" i="2"/>
  <c r="P1919" i="2"/>
  <c r="P1250" i="2"/>
  <c r="P1251" i="2"/>
  <c r="P1815" i="2"/>
  <c r="P1920" i="2"/>
  <c r="P1921" i="2"/>
  <c r="P1922" i="2"/>
  <c r="P1923" i="2"/>
  <c r="P1924" i="2"/>
  <c r="P1925" i="2"/>
  <c r="P1926" i="2"/>
  <c r="P1927" i="2"/>
  <c r="P2898" i="2"/>
  <c r="P1821" i="2"/>
  <c r="P3271" i="2"/>
  <c r="P2454" i="2"/>
  <c r="P2456" i="2"/>
  <c r="P2455" i="2"/>
  <c r="P2639" i="2"/>
  <c r="P2640" i="2"/>
  <c r="P2457" i="2"/>
  <c r="P1827" i="2"/>
  <c r="P1828" i="2"/>
  <c r="P2459" i="2"/>
  <c r="P2460" i="2"/>
  <c r="P2697" i="2"/>
  <c r="P1254" i="2"/>
  <c r="P1255" i="2"/>
  <c r="P1256" i="2"/>
  <c r="P1257" i="2"/>
  <c r="P1258" i="2"/>
  <c r="P1259" i="2"/>
  <c r="P1260" i="2"/>
  <c r="P1261" i="2"/>
  <c r="P634" i="2"/>
  <c r="P635" i="2"/>
  <c r="P638" i="2"/>
  <c r="P636" i="2"/>
  <c r="P637" i="2"/>
  <c r="P639" i="2"/>
  <c r="P640" i="2"/>
  <c r="P653" i="2"/>
  <c r="P654" i="2"/>
  <c r="P656" i="2"/>
  <c r="P655" i="2"/>
  <c r="P1484" i="2"/>
  <c r="P1485" i="2"/>
  <c r="P2902" i="2"/>
  <c r="P2903" i="2"/>
  <c r="P2904" i="2"/>
  <c r="P1486" i="2"/>
  <c r="P2642" i="2"/>
  <c r="P1487" i="2"/>
  <c r="P2464" i="2"/>
  <c r="P2465" i="2"/>
  <c r="P2466" i="2"/>
  <c r="P1491" i="2"/>
  <c r="P1492" i="2"/>
  <c r="P859" i="2"/>
  <c r="P2644" i="2"/>
  <c r="P1933" i="2"/>
  <c r="P2645" i="2"/>
  <c r="P1938" i="2"/>
  <c r="P1935" i="2"/>
  <c r="P1936" i="2"/>
  <c r="P1937" i="2"/>
  <c r="P862" i="2"/>
  <c r="P863" i="2"/>
  <c r="P864" i="2"/>
  <c r="P1939" i="2"/>
  <c r="P1940" i="2"/>
  <c r="P1943" i="2"/>
  <c r="P2648" i="2"/>
  <c r="P2647" i="2"/>
  <c r="P867" i="2"/>
  <c r="P868" i="2"/>
  <c r="P869" i="2"/>
  <c r="P870" i="2"/>
  <c r="P1945" i="2"/>
  <c r="P1944" i="2"/>
  <c r="P1950" i="2"/>
  <c r="P2474" i="2"/>
  <c r="P2471" i="2"/>
  <c r="P2472" i="2"/>
  <c r="P2473" i="2"/>
  <c r="P872" i="2"/>
  <c r="P873" i="2"/>
  <c r="P874" i="2"/>
  <c r="P1833" i="2"/>
  <c r="P875" i="2"/>
  <c r="P877" i="2"/>
  <c r="P1837" i="2"/>
  <c r="P1503" i="2"/>
  <c r="P2649" i="2"/>
  <c r="P2650" i="2"/>
  <c r="P1278" i="2"/>
  <c r="P1277" i="2"/>
  <c r="P1280" i="2"/>
  <c r="P881" i="2"/>
  <c r="P1513" i="2"/>
  <c r="P1514" i="2"/>
  <c r="P886" i="2"/>
  <c r="P887" i="2"/>
  <c r="P2658" i="2"/>
  <c r="P1517" i="2"/>
  <c r="P1281" i="2"/>
  <c r="P2717" i="2"/>
  <c r="P891" i="2"/>
  <c r="P892" i="2"/>
  <c r="P893" i="2"/>
  <c r="P894" i="2"/>
  <c r="P895" i="2"/>
  <c r="P896" i="2"/>
  <c r="P554" i="2"/>
  <c r="P548" i="2"/>
  <c r="P550" i="2"/>
  <c r="P549" i="2"/>
  <c r="P553" i="2"/>
  <c r="P552" i="2"/>
  <c r="P551" i="2"/>
  <c r="P560" i="2"/>
  <c r="P559" i="2"/>
  <c r="P1284" i="2"/>
  <c r="P903" i="2"/>
  <c r="P904" i="2"/>
  <c r="P905" i="2"/>
  <c r="P906" i="2"/>
  <c r="P2722" i="2"/>
  <c r="P1286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1287" i="2"/>
  <c r="P918" i="2"/>
  <c r="P919" i="2"/>
  <c r="P920" i="2"/>
  <c r="P564" i="2"/>
  <c r="P568" i="2"/>
  <c r="P567" i="2"/>
  <c r="P566" i="2"/>
  <c r="P565" i="2"/>
  <c r="P570" i="2"/>
  <c r="P569" i="2"/>
  <c r="P1290" i="2"/>
  <c r="P69" i="2"/>
  <c r="P70" i="2"/>
  <c r="P71" i="2"/>
  <c r="P573" i="2"/>
  <c r="P572" i="2"/>
  <c r="P1293" i="2"/>
  <c r="P1294" i="2"/>
  <c r="P1295" i="2"/>
  <c r="P1298" i="2"/>
  <c r="P2726" i="2"/>
  <c r="P1299" i="2"/>
  <c r="P158" i="2"/>
  <c r="P148" i="2"/>
  <c r="P159" i="2"/>
  <c r="P149" i="2"/>
  <c r="P150" i="2"/>
  <c r="P151" i="2"/>
  <c r="P152" i="2"/>
  <c r="P144" i="2"/>
  <c r="P141" i="2"/>
  <c r="P153" i="2"/>
  <c r="P145" i="2"/>
  <c r="P142" i="2"/>
  <c r="P161" i="2"/>
  <c r="P154" i="2"/>
  <c r="P146" i="2"/>
  <c r="P155" i="2"/>
  <c r="P162" i="2"/>
  <c r="P160" i="2"/>
  <c r="P147" i="2"/>
  <c r="P156" i="2"/>
  <c r="P143" i="2"/>
  <c r="P163" i="2"/>
  <c r="P157" i="2"/>
  <c r="P164" i="2"/>
  <c r="P165" i="2"/>
  <c r="P166" i="2"/>
  <c r="P169" i="2"/>
  <c r="P170" i="2"/>
  <c r="P171" i="2"/>
  <c r="P172" i="2"/>
  <c r="P173" i="2"/>
  <c r="P167" i="2"/>
  <c r="P174" i="2"/>
  <c r="P175" i="2"/>
  <c r="P168" i="2"/>
  <c r="P176" i="2"/>
  <c r="P177" i="2"/>
  <c r="P178" i="2"/>
  <c r="P179" i="2"/>
  <c r="P1300" i="2"/>
  <c r="P2143" i="2"/>
  <c r="P1301" i="2"/>
  <c r="P928" i="2"/>
  <c r="P2166" i="2"/>
  <c r="P2156" i="2"/>
  <c r="P2157" i="2"/>
  <c r="P2167" i="2"/>
  <c r="P2158" i="2"/>
  <c r="P2159" i="2"/>
  <c r="P2168" i="2"/>
  <c r="P2160" i="2"/>
  <c r="P2161" i="2"/>
  <c r="P2169" i="2"/>
  <c r="P2162" i="2"/>
  <c r="P2163" i="2"/>
  <c r="P2170" i="2"/>
  <c r="P2164" i="2"/>
  <c r="P2165" i="2"/>
  <c r="P1957" i="2"/>
  <c r="P1960" i="2"/>
  <c r="P1958" i="2"/>
  <c r="P1959" i="2"/>
  <c r="P1842" i="2"/>
  <c r="P574" i="2"/>
  <c r="P2186" i="2"/>
  <c r="P2187" i="2"/>
  <c r="P2185" i="2"/>
  <c r="P2184" i="2"/>
  <c r="P579" i="2"/>
  <c r="P1307" i="2"/>
  <c r="P2736" i="2"/>
  <c r="P199" i="2"/>
  <c r="P200" i="2"/>
  <c r="P202" i="2"/>
  <c r="P201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92" i="2"/>
  <c r="P2193" i="2"/>
  <c r="P2194" i="2"/>
  <c r="P1535" i="2"/>
  <c r="P1536" i="2"/>
  <c r="P1534" i="2"/>
  <c r="P1537" i="2"/>
  <c r="P665" i="2"/>
  <c r="P666" i="2"/>
  <c r="P669" i="2"/>
  <c r="P670" i="2"/>
  <c r="P667" i="2"/>
  <c r="P668" i="2"/>
  <c r="P671" i="2"/>
  <c r="P1308" i="2"/>
  <c r="P1314" i="2"/>
  <c r="P1313" i="2"/>
  <c r="P1312" i="2"/>
  <c r="P1315" i="2"/>
  <c r="P585" i="2"/>
  <c r="P584" i="2"/>
  <c r="P677" i="2"/>
  <c r="P681" i="2"/>
  <c r="P678" i="2"/>
  <c r="P679" i="2"/>
  <c r="P680" i="2"/>
  <c r="P682" i="2"/>
  <c r="P683" i="2"/>
  <c r="P684" i="2"/>
  <c r="P952" i="2"/>
  <c r="P953" i="2"/>
  <c r="P955" i="2"/>
  <c r="P956" i="2"/>
  <c r="P960" i="2"/>
  <c r="P961" i="2"/>
  <c r="P962" i="2"/>
  <c r="P964" i="2"/>
  <c r="P1317" i="2"/>
  <c r="P1318" i="2"/>
  <c r="P686" i="2"/>
  <c r="P687" i="2"/>
  <c r="P688" i="2"/>
  <c r="P689" i="2"/>
  <c r="P1320" i="2"/>
  <c r="P967" i="2"/>
  <c r="P2234" i="2"/>
  <c r="P2235" i="2"/>
  <c r="P2233" i="2"/>
  <c r="P2236" i="2"/>
  <c r="P2240" i="2"/>
  <c r="P2239" i="2"/>
  <c r="P2237" i="2"/>
  <c r="P2238" i="2"/>
  <c r="P2245" i="2"/>
  <c r="P2244" i="2"/>
  <c r="P2241" i="2"/>
  <c r="P2242" i="2"/>
  <c r="P2243" i="2"/>
  <c r="P2250" i="2"/>
  <c r="P2247" i="2"/>
  <c r="P2248" i="2"/>
  <c r="P2252" i="2"/>
  <c r="P2251" i="2"/>
  <c r="P2249" i="2"/>
  <c r="P2246" i="2"/>
  <c r="P591" i="2"/>
  <c r="P976" i="2"/>
  <c r="P509" i="2"/>
  <c r="P2285" i="2"/>
  <c r="P2289" i="2"/>
  <c r="P2288" i="2"/>
  <c r="P2287" i="2"/>
  <c r="P2286" i="2"/>
  <c r="P977" i="2"/>
  <c r="P978" i="2"/>
  <c r="P2307" i="2"/>
  <c r="P2306" i="2"/>
  <c r="P2311" i="2"/>
  <c r="P2310" i="2"/>
  <c r="P2309" i="2"/>
  <c r="P2308" i="2"/>
  <c r="P980" i="2"/>
  <c r="P694" i="2"/>
  <c r="P695" i="2"/>
  <c r="P696" i="2"/>
  <c r="P697" i="2"/>
  <c r="P1849" i="2"/>
  <c r="P1324" i="2"/>
  <c r="P1325" i="2"/>
  <c r="P2739" i="2"/>
  <c r="P2664" i="2"/>
  <c r="P984" i="2"/>
  <c r="P985" i="2"/>
  <c r="P2789" i="2"/>
  <c r="P2788" i="2"/>
  <c r="P990" i="2"/>
  <c r="P991" i="2"/>
  <c r="P992" i="2"/>
  <c r="P1548" i="2"/>
  <c r="P1547" i="2"/>
  <c r="P702" i="2"/>
  <c r="P703" i="2"/>
  <c r="P1329" i="2"/>
  <c r="P1331" i="2"/>
  <c r="P2794" i="2"/>
  <c r="P1549" i="2"/>
  <c r="P1550" i="2"/>
  <c r="P1551" i="2"/>
  <c r="P1552" i="2"/>
  <c r="P1553" i="2"/>
  <c r="P1005" i="2"/>
  <c r="P1334" i="2"/>
  <c r="P1007" i="2"/>
  <c r="P1008" i="2"/>
  <c r="P2807" i="2"/>
  <c r="P1873" i="2"/>
  <c r="P1872" i="2"/>
  <c r="P1874" i="2"/>
  <c r="P513" i="2"/>
  <c r="P514" i="2"/>
  <c r="P1558" i="2"/>
  <c r="P1337" i="2"/>
  <c r="P1336" i="2"/>
  <c r="P1339" i="2"/>
  <c r="P1338" i="2"/>
  <c r="P1563" i="2"/>
  <c r="P1564" i="2"/>
  <c r="P1565" i="2"/>
  <c r="P1566" i="2"/>
  <c r="P1567" i="2"/>
  <c r="P1011" i="2"/>
  <c r="P1012" i="2"/>
  <c r="P1013" i="2"/>
  <c r="P1014" i="2"/>
  <c r="P1569" i="2"/>
  <c r="P1570" i="2"/>
  <c r="P1568" i="2"/>
  <c r="P517" i="2"/>
  <c r="P518" i="2"/>
  <c r="P1020" i="2"/>
  <c r="P1021" i="2"/>
  <c r="P2812" i="2"/>
  <c r="P1027" i="2"/>
  <c r="P1961" i="2"/>
  <c r="P1033" i="2"/>
  <c r="P1348" i="2"/>
  <c r="P2828" i="2"/>
  <c r="P2827" i="2"/>
  <c r="P2833" i="2"/>
  <c r="P2834" i="2"/>
  <c r="P2831" i="2"/>
  <c r="P2830" i="2"/>
  <c r="P2829" i="2"/>
  <c r="P524" i="2"/>
  <c r="P525" i="2"/>
  <c r="P2836" i="2"/>
  <c r="P2835" i="2"/>
  <c r="P2832" i="2"/>
  <c r="P709" i="2"/>
  <c r="P1354" i="2"/>
  <c r="P1037" i="2"/>
  <c r="P2398" i="2"/>
  <c r="P1363" i="2"/>
  <c r="P1361" i="2"/>
  <c r="P1359" i="2"/>
  <c r="P1358" i="2"/>
  <c r="P1365" i="2"/>
  <c r="P1366" i="2"/>
  <c r="P1367" i="2"/>
  <c r="P1364" i="2"/>
  <c r="P1362" i="2"/>
  <c r="P1360" i="2"/>
  <c r="P437" i="2"/>
  <c r="P438" i="2"/>
  <c r="P432" i="2"/>
  <c r="P431" i="2"/>
  <c r="P436" i="2"/>
  <c r="P435" i="2"/>
  <c r="P433" i="2"/>
  <c r="P434" i="2"/>
  <c r="P1371" i="2"/>
  <c r="P1372" i="2"/>
  <c r="P1040" i="2"/>
  <c r="P2848" i="2"/>
  <c r="P2847" i="2"/>
  <c r="P1041" i="2"/>
  <c r="P1042" i="2"/>
  <c r="P1045" i="2"/>
  <c r="P444" i="2"/>
  <c r="P443" i="2"/>
  <c r="P1380" i="2"/>
  <c r="P1379" i="2"/>
  <c r="P1376" i="2"/>
  <c r="P1377" i="2"/>
  <c r="P1378" i="2"/>
  <c r="P1381" i="2"/>
  <c r="P1382" i="2"/>
  <c r="P534" i="2"/>
  <c r="P535" i="2"/>
  <c r="P449" i="2"/>
  <c r="P448" i="2"/>
  <c r="P1584" i="2"/>
  <c r="P1585" i="2"/>
  <c r="P1583" i="2"/>
  <c r="P1586" i="2"/>
  <c r="P1587" i="2"/>
  <c r="P1046" i="2"/>
  <c r="P1966" i="2"/>
  <c r="P2856" i="2"/>
  <c r="P2857" i="2"/>
  <c r="P1051" i="2"/>
  <c r="P1385" i="2"/>
  <c r="P1055" i="2"/>
  <c r="P2001" i="2"/>
  <c r="P2002" i="2"/>
  <c r="P2008" i="2"/>
  <c r="P2006" i="2"/>
  <c r="P2003" i="2"/>
  <c r="P2035" i="2"/>
  <c r="P2030" i="2"/>
  <c r="P2025" i="2"/>
  <c r="P2009" i="2"/>
  <c r="P2036" i="2"/>
  <c r="P2026" i="2"/>
  <c r="P2022" i="2"/>
  <c r="P2019" i="2"/>
  <c r="P2016" i="2"/>
  <c r="P2023" i="2"/>
  <c r="P2020" i="2"/>
  <c r="P2017" i="2"/>
  <c r="P2013" i="2"/>
  <c r="P2031" i="2"/>
  <c r="P2027" i="2"/>
  <c r="P2037" i="2"/>
  <c r="P2032" i="2"/>
  <c r="P2018" i="2"/>
  <c r="P2014" i="2"/>
  <c r="P2011" i="2"/>
  <c r="P2010" i="2"/>
  <c r="P2007" i="2"/>
  <c r="P2005" i="2"/>
  <c r="P2004" i="2"/>
  <c r="P2033" i="2"/>
  <c r="P2028" i="2"/>
  <c r="P2021" i="2"/>
  <c r="P2015" i="2"/>
  <c r="P2012" i="2"/>
  <c r="P2034" i="2"/>
  <c r="P2029" i="2"/>
  <c r="P2024" i="2"/>
  <c r="P2038" i="2"/>
  <c r="P2858" i="2"/>
  <c r="P2859" i="2"/>
  <c r="P2860" i="2"/>
  <c r="P1590" i="2"/>
  <c r="P2041" i="2"/>
  <c r="P2405" i="2"/>
  <c r="P483" i="2"/>
  <c r="P481" i="2"/>
  <c r="P484" i="2"/>
  <c r="P482" i="2"/>
  <c r="P480" i="2"/>
  <c r="P485" i="2"/>
  <c r="P486" i="2"/>
  <c r="P2863" i="2"/>
  <c r="P2050" i="2"/>
  <c r="P2051" i="2"/>
  <c r="P1594" i="2"/>
  <c r="P1595" i="2"/>
  <c r="P489" i="2"/>
  <c r="P490" i="2"/>
  <c r="P1603" i="2"/>
  <c r="P1604" i="2"/>
  <c r="P1605" i="2"/>
  <c r="P1600" i="2"/>
  <c r="P1606" i="2"/>
  <c r="P1602" i="2"/>
  <c r="P1601" i="2"/>
  <c r="P2314" i="2"/>
  <c r="P1394" i="2"/>
  <c r="P2868" i="2"/>
  <c r="P1607" i="2"/>
  <c r="P1062" i="2"/>
  <c r="P1616" i="2"/>
  <c r="P1620" i="2"/>
  <c r="P1617" i="2"/>
  <c r="P1621" i="2"/>
  <c r="P1618" i="2"/>
  <c r="P1622" i="2"/>
  <c r="P1619" i="2"/>
  <c r="P2052" i="2"/>
  <c r="P1625" i="2"/>
  <c r="P1626" i="2"/>
  <c r="P1627" i="2"/>
  <c r="P1628" i="2"/>
  <c r="P2053" i="2"/>
  <c r="P1623" i="2"/>
  <c r="P1624" i="2"/>
  <c r="P538" i="2"/>
  <c r="P1632" i="2"/>
  <c r="P1633" i="2"/>
  <c r="P1635" i="2"/>
  <c r="P1636" i="2"/>
  <c r="P501" i="2"/>
  <c r="P502" i="2"/>
  <c r="P1399" i="2"/>
  <c r="P1400" i="2"/>
  <c r="P1397" i="2"/>
  <c r="P1396" i="2"/>
  <c r="P503" i="2"/>
  <c r="P1398" i="2"/>
  <c r="P2064" i="2"/>
  <c r="P2060" i="2"/>
  <c r="P2054" i="2"/>
  <c r="P2065" i="2"/>
  <c r="P2061" i="2"/>
  <c r="P2055" i="2"/>
  <c r="P2056" i="2"/>
  <c r="P2062" i="2"/>
  <c r="P2057" i="2"/>
  <c r="P2058" i="2"/>
  <c r="P2066" i="2"/>
  <c r="P2063" i="2"/>
  <c r="P2059" i="2"/>
  <c r="P2071" i="2"/>
  <c r="P2067" i="2"/>
  <c r="P2072" i="2"/>
  <c r="P2068" i="2"/>
  <c r="P2073" i="2"/>
  <c r="P2069" i="2"/>
  <c r="P2074" i="2"/>
  <c r="P2070" i="2"/>
  <c r="P540" i="2"/>
  <c r="P1413" i="2"/>
  <c r="P1414" i="2"/>
  <c r="P506" i="2"/>
  <c r="P505" i="2"/>
  <c r="P1419" i="2"/>
  <c r="P2076" i="2"/>
  <c r="P2078" i="2"/>
  <c r="P2079" i="2"/>
  <c r="P1066" i="2"/>
  <c r="P2912" i="2"/>
  <c r="P2915" i="2"/>
  <c r="P1069" i="2"/>
  <c r="P1070" i="2"/>
  <c r="P1656" i="2"/>
  <c r="P1658" i="2"/>
  <c r="P1449" i="2"/>
  <c r="P1448" i="2"/>
  <c r="P1447" i="2"/>
  <c r="P1451" i="2"/>
  <c r="P1450" i="2"/>
  <c r="P3199" i="2"/>
  <c r="P3200" i="2"/>
  <c r="P3203" i="2"/>
  <c r="P3204" i="2"/>
  <c r="P2477" i="2"/>
  <c r="P217" i="2"/>
  <c r="P1738" i="2"/>
  <c r="P1743" i="2"/>
  <c r="P1749" i="2"/>
  <c r="P1750" i="2"/>
  <c r="P1187" i="2"/>
  <c r="P1188" i="2"/>
  <c r="P1189" i="2"/>
  <c r="P1190" i="2"/>
  <c r="P2869" i="2"/>
  <c r="P1752" i="2"/>
  <c r="P1193" i="2"/>
  <c r="P2870" i="2"/>
  <c r="P1759" i="2"/>
  <c r="P1760" i="2"/>
  <c r="P1764" i="2"/>
  <c r="P1194" i="2"/>
  <c r="P1767" i="2"/>
  <c r="P1768" i="2"/>
  <c r="P1769" i="2"/>
  <c r="P1775" i="2"/>
  <c r="P1776" i="2"/>
  <c r="P1196" i="2"/>
  <c r="P1197" i="2"/>
  <c r="P1195" i="2"/>
  <c r="P1783" i="2"/>
  <c r="P1784" i="2"/>
  <c r="P1787" i="2"/>
  <c r="P1201" i="2"/>
  <c r="P1202" i="2"/>
  <c r="P1207" i="2"/>
  <c r="P1208" i="2"/>
  <c r="P1206" i="2"/>
  <c r="P1209" i="2"/>
  <c r="P1210" i="2"/>
  <c r="P1211" i="2"/>
  <c r="P1212" i="2"/>
  <c r="P1213" i="2"/>
  <c r="O2887" i="2"/>
  <c r="O2936" i="2"/>
  <c r="O2909" i="2"/>
  <c r="O2908" i="2"/>
  <c r="O2935" i="2"/>
  <c r="O2934" i="2"/>
  <c r="O2918" i="2"/>
  <c r="O2929" i="2"/>
  <c r="O2925" i="2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R1652" i="5"/>
  <c r="S1652" i="5"/>
  <c r="T1652" i="5"/>
  <c r="Q1652" i="5"/>
  <c r="K1652" i="5"/>
  <c r="S1651" i="5"/>
  <c r="T1651" i="5"/>
  <c r="R1651" i="5"/>
  <c r="Q1651" i="5"/>
  <c r="K1651" i="5"/>
  <c r="R1650" i="5"/>
  <c r="S1650" i="5"/>
  <c r="T1650" i="5"/>
  <c r="Q1650" i="5"/>
  <c r="K1650" i="5"/>
  <c r="S1649" i="5"/>
  <c r="T1649" i="5"/>
  <c r="R1649" i="5"/>
  <c r="Q1649" i="5"/>
  <c r="K1649" i="5"/>
  <c r="R1648" i="5"/>
  <c r="S1648" i="5"/>
  <c r="T1648" i="5"/>
  <c r="Q1648" i="5"/>
  <c r="K1648" i="5"/>
  <c r="S1647" i="5"/>
  <c r="T1647" i="5"/>
  <c r="R1647" i="5"/>
  <c r="Q1647" i="5"/>
  <c r="K1647" i="5"/>
  <c r="R1646" i="5"/>
  <c r="S1646" i="5"/>
  <c r="T1646" i="5"/>
  <c r="Q1646" i="5"/>
  <c r="K1646" i="5"/>
  <c r="S1645" i="5"/>
  <c r="T1645" i="5"/>
  <c r="R1645" i="5"/>
  <c r="Q1645" i="5"/>
  <c r="K1645" i="5"/>
  <c r="R1644" i="5"/>
  <c r="S1644" i="5"/>
  <c r="T1644" i="5"/>
  <c r="Q1644" i="5"/>
  <c r="K1644" i="5"/>
  <c r="S1643" i="5"/>
  <c r="T1643" i="5"/>
  <c r="R1643" i="5"/>
  <c r="Q1643" i="5"/>
  <c r="K1643" i="5"/>
  <c r="R1642" i="5"/>
  <c r="S1642" i="5"/>
  <c r="T1642" i="5"/>
  <c r="Q1642" i="5"/>
  <c r="K1642" i="5"/>
  <c r="S1641" i="5"/>
  <c r="T1641" i="5"/>
  <c r="R1641" i="5"/>
  <c r="Q1641" i="5"/>
  <c r="K1641" i="5"/>
  <c r="R1640" i="5"/>
  <c r="S1640" i="5"/>
  <c r="T1640" i="5"/>
  <c r="Q1640" i="5"/>
  <c r="K1640" i="5"/>
  <c r="S1639" i="5"/>
  <c r="T1639" i="5"/>
  <c r="R1639" i="5"/>
  <c r="Q1639" i="5"/>
  <c r="K1639" i="5"/>
  <c r="R1638" i="5"/>
  <c r="S1638" i="5"/>
  <c r="T1638" i="5"/>
  <c r="Q1638" i="5"/>
  <c r="K1638" i="5"/>
  <c r="S1637" i="5"/>
  <c r="T1637" i="5"/>
  <c r="R1637" i="5"/>
  <c r="Q1637" i="5"/>
  <c r="K1637" i="5"/>
  <c r="R1636" i="5"/>
  <c r="S1636" i="5"/>
  <c r="T1636" i="5"/>
  <c r="Q1636" i="5"/>
  <c r="K1636" i="5"/>
  <c r="S1635" i="5"/>
  <c r="T1635" i="5"/>
  <c r="R1635" i="5"/>
  <c r="Q1635" i="5"/>
  <c r="K1635" i="5"/>
  <c r="R1634" i="5"/>
  <c r="S1634" i="5"/>
  <c r="T1634" i="5"/>
  <c r="Q1634" i="5"/>
  <c r="K1634" i="5"/>
  <c r="S1633" i="5"/>
  <c r="T1633" i="5"/>
  <c r="R1633" i="5"/>
  <c r="Q1633" i="5"/>
  <c r="K1633" i="5"/>
  <c r="R1632" i="5"/>
  <c r="S1632" i="5"/>
  <c r="T1632" i="5"/>
  <c r="Q1632" i="5"/>
  <c r="K1632" i="5"/>
  <c r="S1631" i="5"/>
  <c r="T1631" i="5"/>
  <c r="R1631" i="5"/>
  <c r="Q1631" i="5"/>
  <c r="K1631" i="5"/>
  <c r="R1630" i="5"/>
  <c r="S1630" i="5"/>
  <c r="T1630" i="5"/>
  <c r="Q1630" i="5"/>
  <c r="K1630" i="5"/>
  <c r="S1629" i="5"/>
  <c r="T1629" i="5"/>
  <c r="R1629" i="5"/>
  <c r="Q1629" i="5"/>
  <c r="K1629" i="5"/>
  <c r="R1628" i="5"/>
  <c r="S1628" i="5"/>
  <c r="T1628" i="5"/>
  <c r="Q1628" i="5"/>
  <c r="K1628" i="5"/>
  <c r="S1627" i="5"/>
  <c r="T1627" i="5"/>
  <c r="R1627" i="5"/>
  <c r="Q1627" i="5"/>
  <c r="K1627" i="5"/>
  <c r="R1626" i="5"/>
  <c r="S1626" i="5"/>
  <c r="T1626" i="5"/>
  <c r="Q1626" i="5"/>
  <c r="K1626" i="5"/>
  <c r="S1625" i="5"/>
  <c r="T1625" i="5"/>
  <c r="R1625" i="5"/>
  <c r="Q1625" i="5"/>
  <c r="K1625" i="5"/>
  <c r="R1624" i="5"/>
  <c r="S1624" i="5"/>
  <c r="T1624" i="5"/>
  <c r="Q1624" i="5"/>
  <c r="K1624" i="5"/>
  <c r="S1623" i="5"/>
  <c r="T1623" i="5"/>
  <c r="R1623" i="5"/>
  <c r="Q1623" i="5"/>
  <c r="K1623" i="5"/>
  <c r="R1622" i="5"/>
  <c r="S1622" i="5"/>
  <c r="T1622" i="5"/>
  <c r="Q1622" i="5"/>
  <c r="K1622" i="5"/>
  <c r="S1621" i="5"/>
  <c r="T1621" i="5"/>
  <c r="R1621" i="5"/>
  <c r="Q1621" i="5"/>
  <c r="K1621" i="5"/>
  <c r="R1620" i="5"/>
  <c r="S1620" i="5"/>
  <c r="T1620" i="5"/>
  <c r="Q1620" i="5"/>
  <c r="K1620" i="5"/>
  <c r="S1619" i="5"/>
  <c r="T1619" i="5"/>
  <c r="R1619" i="5"/>
  <c r="Q1619" i="5"/>
  <c r="K1619" i="5"/>
  <c r="R1618" i="5"/>
  <c r="S1618" i="5"/>
  <c r="T1618" i="5"/>
  <c r="Q1618" i="5"/>
  <c r="K1618" i="5"/>
  <c r="S1617" i="5"/>
  <c r="T1617" i="5"/>
  <c r="R1617" i="5"/>
  <c r="Q1617" i="5"/>
  <c r="K1617" i="5"/>
  <c r="R1616" i="5"/>
  <c r="S1616" i="5"/>
  <c r="T1616" i="5"/>
  <c r="Q1616" i="5"/>
  <c r="K1616" i="5"/>
  <c r="S1615" i="5"/>
  <c r="T1615" i="5"/>
  <c r="R1615" i="5"/>
  <c r="Q1615" i="5"/>
  <c r="K1615" i="5"/>
  <c r="R1614" i="5"/>
  <c r="S1614" i="5"/>
  <c r="T1614" i="5"/>
  <c r="Q1614" i="5"/>
  <c r="K1614" i="5"/>
  <c r="S1613" i="5"/>
  <c r="T1613" i="5"/>
  <c r="R1613" i="5"/>
  <c r="Q1613" i="5"/>
  <c r="K1613" i="5"/>
  <c r="R1612" i="5"/>
  <c r="S1612" i="5"/>
  <c r="T1612" i="5"/>
  <c r="Q1612" i="5"/>
  <c r="K1612" i="5"/>
  <c r="S1611" i="5"/>
  <c r="T1611" i="5"/>
  <c r="R1611" i="5"/>
  <c r="Q1611" i="5"/>
  <c r="K1611" i="5"/>
  <c r="R1610" i="5"/>
  <c r="S1610" i="5"/>
  <c r="T1610" i="5"/>
  <c r="Q1610" i="5"/>
  <c r="K1610" i="5"/>
  <c r="S1609" i="5"/>
  <c r="T1609" i="5"/>
  <c r="R1609" i="5"/>
  <c r="Q1609" i="5"/>
  <c r="K1609" i="5"/>
  <c r="R1608" i="5"/>
  <c r="S1608" i="5"/>
  <c r="T1608" i="5"/>
  <c r="Q1608" i="5"/>
  <c r="K1608" i="5"/>
  <c r="S1607" i="5"/>
  <c r="T1607" i="5"/>
  <c r="R1607" i="5"/>
  <c r="Q1607" i="5"/>
  <c r="K1607" i="5"/>
  <c r="R1606" i="5"/>
  <c r="S1606" i="5"/>
  <c r="T1606" i="5"/>
  <c r="Q1606" i="5"/>
  <c r="K1606" i="5"/>
  <c r="S1605" i="5"/>
  <c r="T1605" i="5"/>
  <c r="R1605" i="5"/>
  <c r="Q1605" i="5"/>
  <c r="K1605" i="5"/>
  <c r="R1604" i="5"/>
  <c r="S1604" i="5"/>
  <c r="T1604" i="5"/>
  <c r="Q1604" i="5"/>
  <c r="K1604" i="5"/>
  <c r="S1603" i="5"/>
  <c r="T1603" i="5"/>
  <c r="R1603" i="5"/>
  <c r="Q1603" i="5"/>
  <c r="K1603" i="5"/>
  <c r="R1602" i="5"/>
  <c r="S1602" i="5"/>
  <c r="T1602" i="5"/>
  <c r="Q1602" i="5"/>
  <c r="K1602" i="5"/>
  <c r="S1601" i="5"/>
  <c r="T1601" i="5"/>
  <c r="R1601" i="5"/>
  <c r="Q1601" i="5"/>
  <c r="K1601" i="5"/>
  <c r="R1600" i="5"/>
  <c r="S1600" i="5"/>
  <c r="T1600" i="5"/>
  <c r="Q1600" i="5"/>
  <c r="K1600" i="5"/>
  <c r="S1599" i="5"/>
  <c r="T1599" i="5"/>
  <c r="R1599" i="5"/>
  <c r="Q1599" i="5"/>
  <c r="K1599" i="5"/>
  <c r="R1598" i="5"/>
  <c r="S1598" i="5"/>
  <c r="T1598" i="5"/>
  <c r="Q1598" i="5"/>
  <c r="K1598" i="5"/>
  <c r="S1597" i="5"/>
  <c r="T1597" i="5"/>
  <c r="R1597" i="5"/>
  <c r="Q1597" i="5"/>
  <c r="K1597" i="5"/>
  <c r="R1596" i="5"/>
  <c r="S1596" i="5"/>
  <c r="T1596" i="5"/>
  <c r="Q1596" i="5"/>
  <c r="K1596" i="5"/>
  <c r="S1595" i="5"/>
  <c r="T1595" i="5"/>
  <c r="R1595" i="5"/>
  <c r="Q1595" i="5"/>
  <c r="K1595" i="5"/>
  <c r="R1594" i="5"/>
  <c r="S1594" i="5"/>
  <c r="T1594" i="5"/>
  <c r="Q1594" i="5"/>
  <c r="K1594" i="5"/>
  <c r="S1593" i="5"/>
  <c r="T1593" i="5"/>
  <c r="R1593" i="5"/>
  <c r="Q1593" i="5"/>
  <c r="K1593" i="5"/>
  <c r="R1592" i="5"/>
  <c r="S1592" i="5"/>
  <c r="T1592" i="5"/>
  <c r="Q1592" i="5"/>
  <c r="K1592" i="5"/>
  <c r="S1591" i="5"/>
  <c r="T1591" i="5"/>
  <c r="R1591" i="5"/>
  <c r="Q1591" i="5"/>
  <c r="K1591" i="5"/>
  <c r="R1590" i="5"/>
  <c r="S1590" i="5"/>
  <c r="T1590" i="5"/>
  <c r="Q1590" i="5"/>
  <c r="K1590" i="5"/>
  <c r="S1589" i="5"/>
  <c r="T1589" i="5"/>
  <c r="R1589" i="5"/>
  <c r="Q1589" i="5"/>
  <c r="K1589" i="5"/>
  <c r="R1588" i="5"/>
  <c r="S1588" i="5"/>
  <c r="T1588" i="5"/>
  <c r="Q1588" i="5"/>
  <c r="K1588" i="5"/>
  <c r="S1587" i="5"/>
  <c r="T1587" i="5"/>
  <c r="R1587" i="5"/>
  <c r="Q1587" i="5"/>
  <c r="K1587" i="5"/>
  <c r="R1586" i="5"/>
  <c r="S1586" i="5"/>
  <c r="T1586" i="5"/>
  <c r="Q1586" i="5"/>
  <c r="K1586" i="5"/>
  <c r="S1585" i="5"/>
  <c r="T1585" i="5"/>
  <c r="R1585" i="5"/>
  <c r="Q1585" i="5"/>
  <c r="K1585" i="5"/>
  <c r="R1584" i="5"/>
  <c r="S1584" i="5"/>
  <c r="T1584" i="5"/>
  <c r="Q1584" i="5"/>
  <c r="K1584" i="5"/>
  <c r="S1583" i="5"/>
  <c r="T1583" i="5"/>
  <c r="R1583" i="5"/>
  <c r="Q1583" i="5"/>
  <c r="K1583" i="5"/>
  <c r="R1582" i="5"/>
  <c r="S1582" i="5"/>
  <c r="T1582" i="5"/>
  <c r="Q1582" i="5"/>
  <c r="K1582" i="5"/>
  <c r="S1581" i="5"/>
  <c r="T1581" i="5"/>
  <c r="R1581" i="5"/>
  <c r="Q1581" i="5"/>
  <c r="K1581" i="5"/>
  <c r="R1580" i="5"/>
  <c r="S1580" i="5"/>
  <c r="T1580" i="5"/>
  <c r="Q1580" i="5"/>
  <c r="K1580" i="5"/>
  <c r="S1579" i="5"/>
  <c r="T1579" i="5"/>
  <c r="R1579" i="5"/>
  <c r="Q1579" i="5"/>
  <c r="K1579" i="5"/>
  <c r="R1578" i="5"/>
  <c r="S1578" i="5"/>
  <c r="T1578" i="5"/>
  <c r="Q1578" i="5"/>
  <c r="K1578" i="5"/>
  <c r="S1577" i="5"/>
  <c r="T1577" i="5"/>
  <c r="R1577" i="5"/>
  <c r="Q1577" i="5"/>
  <c r="K1577" i="5"/>
  <c r="R1576" i="5"/>
  <c r="S1576" i="5"/>
  <c r="T1576" i="5"/>
  <c r="Q1576" i="5"/>
  <c r="K1576" i="5"/>
  <c r="S1575" i="5"/>
  <c r="T1575" i="5"/>
  <c r="R1575" i="5"/>
  <c r="Q1575" i="5"/>
  <c r="K1575" i="5"/>
  <c r="R1574" i="5"/>
  <c r="S1574" i="5"/>
  <c r="T1574" i="5"/>
  <c r="Q1574" i="5"/>
  <c r="K1574" i="5"/>
  <c r="S1573" i="5"/>
  <c r="T1573" i="5"/>
  <c r="R1573" i="5"/>
  <c r="Q1573" i="5"/>
  <c r="K1573" i="5"/>
  <c r="R1572" i="5"/>
  <c r="S1572" i="5"/>
  <c r="T1572" i="5"/>
  <c r="Q1572" i="5"/>
  <c r="K1572" i="5"/>
  <c r="S1571" i="5"/>
  <c r="T1571" i="5"/>
  <c r="R1571" i="5"/>
  <c r="Q1571" i="5"/>
  <c r="K1571" i="5"/>
  <c r="R1570" i="5"/>
  <c r="S1570" i="5"/>
  <c r="T1570" i="5"/>
  <c r="Q1570" i="5"/>
  <c r="K1570" i="5"/>
  <c r="S1569" i="5"/>
  <c r="T1569" i="5"/>
  <c r="R1569" i="5"/>
  <c r="Q1569" i="5"/>
  <c r="K1569" i="5"/>
  <c r="R1568" i="5"/>
  <c r="S1568" i="5"/>
  <c r="T1568" i="5"/>
  <c r="Q1568" i="5"/>
  <c r="K1568" i="5"/>
  <c r="S1567" i="5"/>
  <c r="T1567" i="5"/>
  <c r="R1567" i="5"/>
  <c r="Q1567" i="5"/>
  <c r="K1567" i="5"/>
  <c r="R1566" i="5"/>
  <c r="S1566" i="5"/>
  <c r="T1566" i="5"/>
  <c r="Q1566" i="5"/>
  <c r="K1566" i="5"/>
  <c r="S1565" i="5"/>
  <c r="T1565" i="5"/>
  <c r="R1565" i="5"/>
  <c r="Q1565" i="5"/>
  <c r="K1565" i="5"/>
  <c r="R1564" i="5"/>
  <c r="S1564" i="5"/>
  <c r="T1564" i="5"/>
  <c r="Q1564" i="5"/>
  <c r="K1564" i="5"/>
  <c r="S1563" i="5"/>
  <c r="T1563" i="5"/>
  <c r="R1563" i="5"/>
  <c r="Q1563" i="5"/>
  <c r="K1563" i="5"/>
  <c r="R1562" i="5"/>
  <c r="S1562" i="5"/>
  <c r="T1562" i="5"/>
  <c r="Q1562" i="5"/>
  <c r="K1562" i="5"/>
  <c r="S1561" i="5"/>
  <c r="T1561" i="5"/>
  <c r="R1561" i="5"/>
  <c r="Q1561" i="5"/>
  <c r="K1561" i="5"/>
  <c r="R1560" i="5"/>
  <c r="S1560" i="5"/>
  <c r="T1560" i="5"/>
  <c r="Q1560" i="5"/>
  <c r="K1560" i="5"/>
  <c r="S1559" i="5"/>
  <c r="T1559" i="5"/>
  <c r="R1559" i="5"/>
  <c r="Q1559" i="5"/>
  <c r="K1559" i="5"/>
  <c r="R1558" i="5"/>
  <c r="S1558" i="5"/>
  <c r="T1558" i="5"/>
  <c r="Q1558" i="5"/>
  <c r="K1558" i="5"/>
  <c r="S1557" i="5"/>
  <c r="T1557" i="5"/>
  <c r="R1557" i="5"/>
  <c r="Q1557" i="5"/>
  <c r="K1557" i="5"/>
  <c r="R1556" i="5"/>
  <c r="S1556" i="5"/>
  <c r="T1556" i="5"/>
  <c r="Q1556" i="5"/>
  <c r="K1556" i="5"/>
  <c r="S1555" i="5"/>
  <c r="T1555" i="5"/>
  <c r="R1555" i="5"/>
  <c r="Q1555" i="5"/>
  <c r="K1555" i="5"/>
  <c r="R1554" i="5"/>
  <c r="S1554" i="5"/>
  <c r="T1554" i="5"/>
  <c r="Q1554" i="5"/>
  <c r="K1554" i="5"/>
  <c r="S1553" i="5"/>
  <c r="T1553" i="5"/>
  <c r="R1553" i="5"/>
  <c r="Q1553" i="5"/>
  <c r="K1553" i="5"/>
  <c r="R1552" i="5"/>
  <c r="S1552" i="5"/>
  <c r="T1552" i="5"/>
  <c r="Q1552" i="5"/>
  <c r="K1552" i="5"/>
  <c r="S1551" i="5"/>
  <c r="T1551" i="5"/>
  <c r="R1551" i="5"/>
  <c r="Q1551" i="5"/>
  <c r="K1551" i="5"/>
  <c r="R1550" i="5"/>
  <c r="S1550" i="5"/>
  <c r="T1550" i="5"/>
  <c r="Q1550" i="5"/>
  <c r="K1550" i="5"/>
  <c r="S1549" i="5"/>
  <c r="T1549" i="5"/>
  <c r="R1549" i="5"/>
  <c r="Q1549" i="5"/>
  <c r="K1549" i="5"/>
  <c r="R1548" i="5"/>
  <c r="S1548" i="5"/>
  <c r="T1548" i="5"/>
  <c r="Q1548" i="5"/>
  <c r="K1548" i="5"/>
  <c r="S1547" i="5"/>
  <c r="T1547" i="5"/>
  <c r="R1547" i="5"/>
  <c r="Q1547" i="5"/>
  <c r="K1547" i="5"/>
  <c r="R1546" i="5"/>
  <c r="S1546" i="5"/>
  <c r="T1546" i="5"/>
  <c r="Q1546" i="5"/>
  <c r="K1546" i="5"/>
  <c r="S1545" i="5"/>
  <c r="T1545" i="5"/>
  <c r="R1545" i="5"/>
  <c r="Q1545" i="5"/>
  <c r="K1545" i="5"/>
  <c r="R1544" i="5"/>
  <c r="S1544" i="5"/>
  <c r="T1544" i="5"/>
  <c r="Q1544" i="5"/>
  <c r="K1544" i="5"/>
  <c r="S1543" i="5"/>
  <c r="T1543" i="5"/>
  <c r="R1543" i="5"/>
  <c r="Q1543" i="5"/>
  <c r="K1543" i="5"/>
  <c r="R1542" i="5"/>
  <c r="S1542" i="5"/>
  <c r="T1542" i="5"/>
  <c r="Q1542" i="5"/>
  <c r="K1542" i="5"/>
  <c r="S1541" i="5"/>
  <c r="T1541" i="5"/>
  <c r="R1541" i="5"/>
  <c r="Q1541" i="5"/>
  <c r="K1541" i="5"/>
  <c r="R1540" i="5"/>
  <c r="S1540" i="5"/>
  <c r="T1540" i="5"/>
  <c r="Q1540" i="5"/>
  <c r="K1540" i="5"/>
  <c r="S1539" i="5"/>
  <c r="T1539" i="5"/>
  <c r="R1539" i="5"/>
  <c r="Q1539" i="5"/>
  <c r="K1539" i="5"/>
  <c r="R1538" i="5"/>
  <c r="S1538" i="5"/>
  <c r="T1538" i="5"/>
  <c r="Q1538" i="5"/>
  <c r="K1538" i="5"/>
  <c r="S1537" i="5"/>
  <c r="T1537" i="5"/>
  <c r="R1537" i="5"/>
  <c r="Q1537" i="5"/>
  <c r="K1537" i="5"/>
  <c r="R1536" i="5"/>
  <c r="S1536" i="5"/>
  <c r="T1536" i="5"/>
  <c r="Q1536" i="5"/>
  <c r="K1536" i="5"/>
  <c r="S1535" i="5"/>
  <c r="T1535" i="5"/>
  <c r="R1535" i="5"/>
  <c r="Q1535" i="5"/>
  <c r="K1535" i="5"/>
  <c r="R1534" i="5"/>
  <c r="S1534" i="5"/>
  <c r="T1534" i="5"/>
  <c r="Q1534" i="5"/>
  <c r="K1534" i="5"/>
  <c r="S1533" i="5"/>
  <c r="T1533" i="5"/>
  <c r="R1533" i="5"/>
  <c r="Q1533" i="5"/>
  <c r="K1533" i="5"/>
  <c r="R1532" i="5"/>
  <c r="S1532" i="5"/>
  <c r="T1532" i="5"/>
  <c r="Q1532" i="5"/>
  <c r="K1532" i="5"/>
  <c r="S1531" i="5"/>
  <c r="T1531" i="5"/>
  <c r="R1531" i="5"/>
  <c r="Q1531" i="5"/>
  <c r="K1531" i="5"/>
  <c r="R1530" i="5"/>
  <c r="S1530" i="5"/>
  <c r="T1530" i="5"/>
  <c r="Q1530" i="5"/>
  <c r="K1530" i="5"/>
  <c r="S1529" i="5"/>
  <c r="T1529" i="5"/>
  <c r="R1529" i="5"/>
  <c r="Q1529" i="5"/>
  <c r="K1529" i="5"/>
  <c r="R1528" i="5"/>
  <c r="S1528" i="5"/>
  <c r="T1528" i="5"/>
  <c r="Q1528" i="5"/>
  <c r="K1528" i="5"/>
  <c r="S1527" i="5"/>
  <c r="T1527" i="5"/>
  <c r="R1527" i="5"/>
  <c r="Q1527" i="5"/>
  <c r="K1527" i="5"/>
  <c r="R1526" i="5"/>
  <c r="S1526" i="5"/>
  <c r="T1526" i="5"/>
  <c r="Q1526" i="5"/>
  <c r="K1526" i="5"/>
  <c r="S1525" i="5"/>
  <c r="T1525" i="5"/>
  <c r="R1525" i="5"/>
  <c r="Q1525" i="5"/>
  <c r="K1525" i="5"/>
  <c r="R1524" i="5"/>
  <c r="S1524" i="5"/>
  <c r="T1524" i="5"/>
  <c r="Q1524" i="5"/>
  <c r="K1524" i="5"/>
  <c r="S1523" i="5"/>
  <c r="T1523" i="5"/>
  <c r="R1523" i="5"/>
  <c r="Q1523" i="5"/>
  <c r="K1523" i="5"/>
  <c r="R1522" i="5"/>
  <c r="S1522" i="5"/>
  <c r="T1522" i="5"/>
  <c r="Q1522" i="5"/>
  <c r="K1522" i="5"/>
  <c r="S1521" i="5"/>
  <c r="T1521" i="5"/>
  <c r="R1521" i="5"/>
  <c r="Q1521" i="5"/>
  <c r="K1521" i="5"/>
  <c r="R1520" i="5"/>
  <c r="S1520" i="5"/>
  <c r="T1520" i="5"/>
  <c r="Q1520" i="5"/>
  <c r="K1520" i="5"/>
  <c r="S1519" i="5"/>
  <c r="T1519" i="5"/>
  <c r="R1519" i="5"/>
  <c r="Q1519" i="5"/>
  <c r="K1519" i="5"/>
  <c r="R1518" i="5"/>
  <c r="S1518" i="5"/>
  <c r="T1518" i="5"/>
  <c r="Q1518" i="5"/>
  <c r="K1518" i="5"/>
  <c r="S1517" i="5"/>
  <c r="T1517" i="5"/>
  <c r="R1517" i="5"/>
  <c r="Q1517" i="5"/>
  <c r="K1517" i="5"/>
  <c r="R1516" i="5"/>
  <c r="S1516" i="5"/>
  <c r="T1516" i="5"/>
  <c r="Q1516" i="5"/>
  <c r="K1516" i="5"/>
  <c r="S1515" i="5"/>
  <c r="T1515" i="5"/>
  <c r="R1515" i="5"/>
  <c r="Q1515" i="5"/>
  <c r="K1515" i="5"/>
  <c r="R1514" i="5"/>
  <c r="S1514" i="5"/>
  <c r="T1514" i="5"/>
  <c r="Q1514" i="5"/>
  <c r="K1514" i="5"/>
  <c r="S1513" i="5"/>
  <c r="T1513" i="5"/>
  <c r="R1513" i="5"/>
  <c r="Q1513" i="5"/>
  <c r="K1513" i="5"/>
  <c r="R1512" i="5"/>
  <c r="S1512" i="5"/>
  <c r="T1512" i="5"/>
  <c r="Q1512" i="5"/>
  <c r="K1512" i="5"/>
  <c r="S1511" i="5"/>
  <c r="T1511" i="5"/>
  <c r="R1511" i="5"/>
  <c r="Q1511" i="5"/>
  <c r="K1511" i="5"/>
  <c r="R1510" i="5"/>
  <c r="S1510" i="5"/>
  <c r="T1510" i="5"/>
  <c r="Q1510" i="5"/>
  <c r="K1510" i="5"/>
  <c r="S1509" i="5"/>
  <c r="T1509" i="5"/>
  <c r="R1509" i="5"/>
  <c r="Q1509" i="5"/>
  <c r="K1509" i="5"/>
  <c r="R1508" i="5"/>
  <c r="S1508" i="5"/>
  <c r="T1508" i="5"/>
  <c r="Q1508" i="5"/>
  <c r="K1508" i="5"/>
  <c r="S1507" i="5"/>
  <c r="T1507" i="5"/>
  <c r="R1507" i="5"/>
  <c r="Q1507" i="5"/>
  <c r="K1507" i="5"/>
  <c r="R1506" i="5"/>
  <c r="S1506" i="5"/>
  <c r="T1506" i="5"/>
  <c r="Q1506" i="5"/>
  <c r="K1506" i="5"/>
  <c r="S1505" i="5"/>
  <c r="T1505" i="5"/>
  <c r="R1505" i="5"/>
  <c r="Q1505" i="5"/>
  <c r="K1505" i="5"/>
  <c r="R1504" i="5"/>
  <c r="S1504" i="5"/>
  <c r="T1504" i="5"/>
  <c r="Q1504" i="5"/>
  <c r="K1504" i="5"/>
  <c r="S1503" i="5"/>
  <c r="T1503" i="5"/>
  <c r="R1503" i="5"/>
  <c r="Q1503" i="5"/>
  <c r="K1503" i="5"/>
  <c r="R1502" i="5"/>
  <c r="S1502" i="5"/>
  <c r="T1502" i="5"/>
  <c r="Q1502" i="5"/>
  <c r="K1502" i="5"/>
  <c r="S1501" i="5"/>
  <c r="T1501" i="5"/>
  <c r="R1501" i="5"/>
  <c r="Q1501" i="5"/>
  <c r="K1501" i="5"/>
  <c r="R1500" i="5"/>
  <c r="S1500" i="5"/>
  <c r="T1500" i="5"/>
  <c r="Q1500" i="5"/>
  <c r="K1500" i="5"/>
  <c r="S1499" i="5"/>
  <c r="T1499" i="5"/>
  <c r="R1499" i="5"/>
  <c r="Q1499" i="5"/>
  <c r="K1499" i="5"/>
  <c r="R1498" i="5"/>
  <c r="S1498" i="5"/>
  <c r="T1498" i="5"/>
  <c r="Q1498" i="5"/>
  <c r="K1498" i="5"/>
  <c r="S1497" i="5"/>
  <c r="T1497" i="5"/>
  <c r="R1497" i="5"/>
  <c r="Q1497" i="5"/>
  <c r="K1497" i="5"/>
  <c r="R1496" i="5"/>
  <c r="S1496" i="5"/>
  <c r="T1496" i="5"/>
  <c r="Q1496" i="5"/>
  <c r="K1496" i="5"/>
  <c r="S1495" i="5"/>
  <c r="T1495" i="5"/>
  <c r="R1495" i="5"/>
  <c r="Q1495" i="5"/>
  <c r="K1495" i="5"/>
  <c r="R1494" i="5"/>
  <c r="S1494" i="5"/>
  <c r="T1494" i="5"/>
  <c r="Q1494" i="5"/>
  <c r="K1494" i="5"/>
  <c r="S1493" i="5"/>
  <c r="T1493" i="5"/>
  <c r="R1493" i="5"/>
  <c r="Q1493" i="5"/>
  <c r="K1493" i="5"/>
  <c r="R1492" i="5"/>
  <c r="S1492" i="5"/>
  <c r="T1492" i="5"/>
  <c r="Q1492" i="5"/>
  <c r="K1492" i="5"/>
  <c r="S1491" i="5"/>
  <c r="T1491" i="5"/>
  <c r="R1491" i="5"/>
  <c r="Q1491" i="5"/>
  <c r="K1491" i="5"/>
  <c r="R1490" i="5"/>
  <c r="S1490" i="5"/>
  <c r="T1490" i="5"/>
  <c r="Q1490" i="5"/>
  <c r="K1490" i="5"/>
  <c r="S1489" i="5"/>
  <c r="T1489" i="5"/>
  <c r="R1489" i="5"/>
  <c r="Q1489" i="5"/>
  <c r="K1489" i="5"/>
  <c r="R1488" i="5"/>
  <c r="S1488" i="5"/>
  <c r="T1488" i="5"/>
  <c r="Q1488" i="5"/>
  <c r="K1488" i="5"/>
  <c r="S1487" i="5"/>
  <c r="T1487" i="5"/>
  <c r="R1487" i="5"/>
  <c r="Q1487" i="5"/>
  <c r="K1487" i="5"/>
  <c r="R1486" i="5"/>
  <c r="S1486" i="5"/>
  <c r="T1486" i="5"/>
  <c r="Q1486" i="5"/>
  <c r="K1486" i="5"/>
  <c r="S1485" i="5"/>
  <c r="T1485" i="5"/>
  <c r="R1485" i="5"/>
  <c r="Q1485" i="5"/>
  <c r="K1485" i="5"/>
  <c r="R1484" i="5"/>
  <c r="S1484" i="5"/>
  <c r="T1484" i="5"/>
  <c r="Q1484" i="5"/>
  <c r="K1484" i="5"/>
  <c r="S1483" i="5"/>
  <c r="T1483" i="5"/>
  <c r="R1483" i="5"/>
  <c r="Q1483" i="5"/>
  <c r="K1483" i="5"/>
  <c r="R1482" i="5"/>
  <c r="S1482" i="5"/>
  <c r="T1482" i="5"/>
  <c r="Q1482" i="5"/>
  <c r="K1482" i="5"/>
  <c r="S1481" i="5"/>
  <c r="T1481" i="5"/>
  <c r="R1481" i="5"/>
  <c r="Q1481" i="5"/>
  <c r="K1481" i="5"/>
  <c r="R1480" i="5"/>
  <c r="S1480" i="5"/>
  <c r="T1480" i="5"/>
  <c r="Q1480" i="5"/>
  <c r="K1480" i="5"/>
  <c r="S1479" i="5"/>
  <c r="T1479" i="5"/>
  <c r="R1479" i="5"/>
  <c r="Q1479" i="5"/>
  <c r="K1479" i="5"/>
  <c r="R1478" i="5"/>
  <c r="S1478" i="5"/>
  <c r="T1478" i="5"/>
  <c r="Q1478" i="5"/>
  <c r="K1478" i="5"/>
  <c r="S1477" i="5"/>
  <c r="T1477" i="5"/>
  <c r="R1477" i="5"/>
  <c r="Q1477" i="5"/>
  <c r="K1477" i="5"/>
  <c r="R1476" i="5"/>
  <c r="S1476" i="5"/>
  <c r="T1476" i="5"/>
  <c r="Q1476" i="5"/>
  <c r="K1476" i="5"/>
  <c r="S1475" i="5"/>
  <c r="T1475" i="5"/>
  <c r="R1475" i="5"/>
  <c r="Q1475" i="5"/>
  <c r="K1475" i="5"/>
  <c r="R1474" i="5"/>
  <c r="S1474" i="5"/>
  <c r="T1474" i="5"/>
  <c r="Q1474" i="5"/>
  <c r="K1474" i="5"/>
  <c r="S1473" i="5"/>
  <c r="T1473" i="5"/>
  <c r="R1473" i="5"/>
  <c r="Q1473" i="5"/>
  <c r="K1473" i="5"/>
  <c r="R1472" i="5"/>
  <c r="S1472" i="5"/>
  <c r="T1472" i="5"/>
  <c r="Q1472" i="5"/>
  <c r="K1472" i="5"/>
  <c r="S1471" i="5"/>
  <c r="T1471" i="5"/>
  <c r="R1471" i="5"/>
  <c r="Q1471" i="5"/>
  <c r="K1471" i="5"/>
  <c r="R1470" i="5"/>
  <c r="S1470" i="5"/>
  <c r="T1470" i="5"/>
  <c r="Q1470" i="5"/>
  <c r="K1470" i="5"/>
  <c r="S1469" i="5"/>
  <c r="T1469" i="5"/>
  <c r="R1469" i="5"/>
  <c r="Q1469" i="5"/>
  <c r="K1469" i="5"/>
  <c r="R1468" i="5"/>
  <c r="S1468" i="5"/>
  <c r="T1468" i="5"/>
  <c r="Q1468" i="5"/>
  <c r="K1468" i="5"/>
  <c r="S1467" i="5"/>
  <c r="T1467" i="5"/>
  <c r="R1467" i="5"/>
  <c r="Q1467" i="5"/>
  <c r="K1467" i="5"/>
  <c r="R1466" i="5"/>
  <c r="S1466" i="5"/>
  <c r="T1466" i="5"/>
  <c r="Q1466" i="5"/>
  <c r="K1466" i="5"/>
  <c r="S1465" i="5"/>
  <c r="T1465" i="5"/>
  <c r="R1465" i="5"/>
  <c r="Q1465" i="5"/>
  <c r="K1465" i="5"/>
  <c r="R1464" i="5"/>
  <c r="S1464" i="5"/>
  <c r="T1464" i="5"/>
  <c r="Q1464" i="5"/>
  <c r="K1464" i="5"/>
  <c r="S1463" i="5"/>
  <c r="T1463" i="5"/>
  <c r="R1463" i="5"/>
  <c r="Q1463" i="5"/>
  <c r="K1463" i="5"/>
  <c r="R1462" i="5"/>
  <c r="S1462" i="5"/>
  <c r="T1462" i="5"/>
  <c r="Q1462" i="5"/>
  <c r="K1462" i="5"/>
  <c r="S1461" i="5"/>
  <c r="T1461" i="5"/>
  <c r="R1461" i="5"/>
  <c r="Q1461" i="5"/>
  <c r="K1461" i="5"/>
  <c r="R1460" i="5"/>
  <c r="S1460" i="5"/>
  <c r="T1460" i="5"/>
  <c r="Q1460" i="5"/>
  <c r="K1460" i="5"/>
  <c r="S1459" i="5"/>
  <c r="T1459" i="5"/>
  <c r="R1459" i="5"/>
  <c r="Q1459" i="5"/>
  <c r="K1459" i="5"/>
  <c r="R1458" i="5"/>
  <c r="S1458" i="5"/>
  <c r="T1458" i="5"/>
  <c r="Q1458" i="5"/>
  <c r="K1458" i="5"/>
  <c r="S1457" i="5"/>
  <c r="T1457" i="5"/>
  <c r="R1457" i="5"/>
  <c r="Q1457" i="5"/>
  <c r="K1457" i="5"/>
  <c r="R1456" i="5"/>
  <c r="S1456" i="5"/>
  <c r="T1456" i="5"/>
  <c r="Q1456" i="5"/>
  <c r="K1456" i="5"/>
  <c r="S1455" i="5"/>
  <c r="T1455" i="5"/>
  <c r="R1455" i="5"/>
  <c r="Q1455" i="5"/>
  <c r="K1455" i="5"/>
  <c r="R1454" i="5"/>
  <c r="S1454" i="5"/>
  <c r="T1454" i="5"/>
  <c r="Q1454" i="5"/>
  <c r="K1454" i="5"/>
  <c r="S1453" i="5"/>
  <c r="T1453" i="5"/>
  <c r="R1453" i="5"/>
  <c r="Q1453" i="5"/>
  <c r="K1453" i="5"/>
  <c r="R1452" i="5"/>
  <c r="S1452" i="5"/>
  <c r="T1452" i="5"/>
  <c r="Q1452" i="5"/>
  <c r="K1452" i="5"/>
  <c r="S1451" i="5"/>
  <c r="T1451" i="5"/>
  <c r="R1451" i="5"/>
  <c r="Q1451" i="5"/>
  <c r="K1451" i="5"/>
  <c r="R1450" i="5"/>
  <c r="S1450" i="5"/>
  <c r="T1450" i="5"/>
  <c r="Q1450" i="5"/>
  <c r="K1450" i="5"/>
  <c r="S1449" i="5"/>
  <c r="T1449" i="5"/>
  <c r="R1449" i="5"/>
  <c r="Q1449" i="5"/>
  <c r="K1449" i="5"/>
  <c r="R1448" i="5"/>
  <c r="S1448" i="5"/>
  <c r="T1448" i="5"/>
  <c r="Q1448" i="5"/>
  <c r="K1448" i="5"/>
  <c r="S1447" i="5"/>
  <c r="T1447" i="5"/>
  <c r="R1447" i="5"/>
  <c r="Q1447" i="5"/>
  <c r="K1447" i="5"/>
  <c r="R1446" i="5"/>
  <c r="S1446" i="5"/>
  <c r="T1446" i="5"/>
  <c r="Q1446" i="5"/>
  <c r="K1446" i="5"/>
  <c r="S1445" i="5"/>
  <c r="T1445" i="5"/>
  <c r="R1445" i="5"/>
  <c r="Q1445" i="5"/>
  <c r="K1445" i="5"/>
  <c r="R1444" i="5"/>
  <c r="S1444" i="5"/>
  <c r="T1444" i="5"/>
  <c r="Q1444" i="5"/>
  <c r="K1444" i="5"/>
  <c r="S1443" i="5"/>
  <c r="T1443" i="5"/>
  <c r="R1443" i="5"/>
  <c r="Q1443" i="5"/>
  <c r="K1443" i="5"/>
  <c r="R1442" i="5"/>
  <c r="S1442" i="5"/>
  <c r="T1442" i="5"/>
  <c r="Q1442" i="5"/>
  <c r="K1442" i="5"/>
  <c r="S1441" i="5"/>
  <c r="T1441" i="5"/>
  <c r="R1441" i="5"/>
  <c r="Q1441" i="5"/>
  <c r="K1441" i="5"/>
  <c r="R1440" i="5"/>
  <c r="S1440" i="5"/>
  <c r="T1440" i="5"/>
  <c r="Q1440" i="5"/>
  <c r="K1440" i="5"/>
  <c r="S1439" i="5"/>
  <c r="T1439" i="5"/>
  <c r="R1439" i="5"/>
  <c r="Q1439" i="5"/>
  <c r="K1439" i="5"/>
  <c r="R1438" i="5"/>
  <c r="S1438" i="5"/>
  <c r="T1438" i="5"/>
  <c r="Q1438" i="5"/>
  <c r="K1438" i="5"/>
  <c r="S1437" i="5"/>
  <c r="T1437" i="5"/>
  <c r="R1437" i="5"/>
  <c r="Q1437" i="5"/>
  <c r="K1437" i="5"/>
  <c r="R1436" i="5"/>
  <c r="S1436" i="5"/>
  <c r="T1436" i="5"/>
  <c r="Q1436" i="5"/>
  <c r="K1436" i="5"/>
  <c r="S1435" i="5"/>
  <c r="T1435" i="5"/>
  <c r="R1435" i="5"/>
  <c r="Q1435" i="5"/>
  <c r="K1435" i="5"/>
  <c r="R1434" i="5"/>
  <c r="S1434" i="5"/>
  <c r="T1434" i="5"/>
  <c r="Q1434" i="5"/>
  <c r="K1434" i="5"/>
  <c r="S1433" i="5"/>
  <c r="T1433" i="5"/>
  <c r="R1433" i="5"/>
  <c r="Q1433" i="5"/>
  <c r="K1433" i="5"/>
  <c r="R1432" i="5"/>
  <c r="S1432" i="5"/>
  <c r="T1432" i="5"/>
  <c r="Q1432" i="5"/>
  <c r="K1432" i="5"/>
  <c r="S1431" i="5"/>
  <c r="T1431" i="5"/>
  <c r="R1431" i="5"/>
  <c r="Q1431" i="5"/>
  <c r="K1431" i="5"/>
  <c r="R1430" i="5"/>
  <c r="S1430" i="5"/>
  <c r="T1430" i="5"/>
  <c r="Q1430" i="5"/>
  <c r="K1430" i="5"/>
  <c r="S1429" i="5"/>
  <c r="T1429" i="5"/>
  <c r="R1429" i="5"/>
  <c r="Q1429" i="5"/>
  <c r="K1429" i="5"/>
  <c r="R1428" i="5"/>
  <c r="S1428" i="5"/>
  <c r="T1428" i="5"/>
  <c r="Q1428" i="5"/>
  <c r="K1428" i="5"/>
  <c r="S1427" i="5"/>
  <c r="T1427" i="5"/>
  <c r="R1427" i="5"/>
  <c r="Q1427" i="5"/>
  <c r="K1427" i="5"/>
  <c r="R1426" i="5"/>
  <c r="S1426" i="5"/>
  <c r="T1426" i="5"/>
  <c r="Q1426" i="5"/>
  <c r="K1426" i="5"/>
  <c r="S1425" i="5"/>
  <c r="T1425" i="5"/>
  <c r="R1425" i="5"/>
  <c r="Q1425" i="5"/>
  <c r="K1425" i="5"/>
  <c r="R1424" i="5"/>
  <c r="S1424" i="5"/>
  <c r="T1424" i="5"/>
  <c r="Q1424" i="5"/>
  <c r="K1424" i="5"/>
  <c r="S1423" i="5"/>
  <c r="T1423" i="5"/>
  <c r="R1423" i="5"/>
  <c r="Q1423" i="5"/>
  <c r="K1423" i="5"/>
  <c r="R1422" i="5"/>
  <c r="S1422" i="5"/>
  <c r="T1422" i="5"/>
  <c r="Q1422" i="5"/>
  <c r="K1422" i="5"/>
  <c r="S1421" i="5"/>
  <c r="T1421" i="5"/>
  <c r="R1421" i="5"/>
  <c r="Q1421" i="5"/>
  <c r="K1421" i="5"/>
  <c r="R1420" i="5"/>
  <c r="S1420" i="5"/>
  <c r="T1420" i="5"/>
  <c r="Q1420" i="5"/>
  <c r="K1420" i="5"/>
  <c r="S1419" i="5"/>
  <c r="T1419" i="5"/>
  <c r="R1419" i="5"/>
  <c r="Q1419" i="5"/>
  <c r="K1419" i="5"/>
  <c r="R1418" i="5"/>
  <c r="S1418" i="5"/>
  <c r="T1418" i="5"/>
  <c r="Q1418" i="5"/>
  <c r="K1418" i="5"/>
  <c r="S1417" i="5"/>
  <c r="T1417" i="5"/>
  <c r="R1417" i="5"/>
  <c r="Q1417" i="5"/>
  <c r="K1417" i="5"/>
  <c r="R1416" i="5"/>
  <c r="S1416" i="5"/>
  <c r="T1416" i="5"/>
  <c r="Q1416" i="5"/>
  <c r="K1416" i="5"/>
  <c r="S1415" i="5"/>
  <c r="T1415" i="5"/>
  <c r="R1415" i="5"/>
  <c r="Q1415" i="5"/>
  <c r="K1415" i="5"/>
  <c r="R1414" i="5"/>
  <c r="S1414" i="5"/>
  <c r="T1414" i="5"/>
  <c r="Q1414" i="5"/>
  <c r="K1414" i="5"/>
  <c r="S1413" i="5"/>
  <c r="T1413" i="5"/>
  <c r="R1413" i="5"/>
  <c r="Q1413" i="5"/>
  <c r="K1413" i="5"/>
  <c r="R1412" i="5"/>
  <c r="S1412" i="5"/>
  <c r="T1412" i="5"/>
  <c r="Q1412" i="5"/>
  <c r="K1412" i="5"/>
  <c r="S1411" i="5"/>
  <c r="T1411" i="5"/>
  <c r="R1411" i="5"/>
  <c r="Q1411" i="5"/>
  <c r="K1411" i="5"/>
  <c r="R1410" i="5"/>
  <c r="S1410" i="5"/>
  <c r="T1410" i="5"/>
  <c r="Q1410" i="5"/>
  <c r="K1410" i="5"/>
  <c r="S1409" i="5"/>
  <c r="T1409" i="5"/>
  <c r="R1409" i="5"/>
  <c r="Q1409" i="5"/>
  <c r="K1409" i="5"/>
  <c r="R1408" i="5"/>
  <c r="S1408" i="5"/>
  <c r="T1408" i="5"/>
  <c r="Q1408" i="5"/>
  <c r="K1408" i="5"/>
  <c r="S1407" i="5"/>
  <c r="T1407" i="5"/>
  <c r="R1407" i="5"/>
  <c r="Q1407" i="5"/>
  <c r="K1407" i="5"/>
  <c r="R1406" i="5"/>
  <c r="S1406" i="5"/>
  <c r="T1406" i="5"/>
  <c r="Q1406" i="5"/>
  <c r="K1406" i="5"/>
  <c r="S1405" i="5"/>
  <c r="T1405" i="5"/>
  <c r="R1405" i="5"/>
  <c r="Q1405" i="5"/>
  <c r="K1405" i="5"/>
  <c r="R1404" i="5"/>
  <c r="S1404" i="5"/>
  <c r="T1404" i="5"/>
  <c r="Q1404" i="5"/>
  <c r="K1404" i="5"/>
  <c r="S1403" i="5"/>
  <c r="T1403" i="5"/>
  <c r="R1403" i="5"/>
  <c r="Q1403" i="5"/>
  <c r="K1403" i="5"/>
  <c r="R1402" i="5"/>
  <c r="S1402" i="5"/>
  <c r="T1402" i="5"/>
  <c r="Q1402" i="5"/>
  <c r="K1402" i="5"/>
  <c r="S1401" i="5"/>
  <c r="T1401" i="5"/>
  <c r="R1401" i="5"/>
  <c r="Q1401" i="5"/>
  <c r="K1401" i="5"/>
  <c r="R1400" i="5"/>
  <c r="S1400" i="5"/>
  <c r="T1400" i="5"/>
  <c r="Q1400" i="5"/>
  <c r="K1400" i="5"/>
  <c r="S1399" i="5"/>
  <c r="T1399" i="5"/>
  <c r="R1399" i="5"/>
  <c r="Q1399" i="5"/>
  <c r="K1399" i="5"/>
  <c r="R1398" i="5"/>
  <c r="S1398" i="5"/>
  <c r="T1398" i="5"/>
  <c r="Q1398" i="5"/>
  <c r="K1398" i="5"/>
  <c r="S1397" i="5"/>
  <c r="T1397" i="5"/>
  <c r="R1397" i="5"/>
  <c r="Q1397" i="5"/>
  <c r="K1397" i="5"/>
  <c r="R1396" i="5"/>
  <c r="S1396" i="5"/>
  <c r="T1396" i="5"/>
  <c r="Q1396" i="5"/>
  <c r="K1396" i="5"/>
  <c r="S1395" i="5"/>
  <c r="T1395" i="5"/>
  <c r="R1395" i="5"/>
  <c r="Q1395" i="5"/>
  <c r="K1395" i="5"/>
  <c r="R1394" i="5"/>
  <c r="S1394" i="5"/>
  <c r="T1394" i="5"/>
  <c r="Q1394" i="5"/>
  <c r="K1394" i="5"/>
  <c r="S1393" i="5"/>
  <c r="T1393" i="5"/>
  <c r="R1393" i="5"/>
  <c r="Q1393" i="5"/>
  <c r="K1393" i="5"/>
  <c r="R1392" i="5"/>
  <c r="S1392" i="5"/>
  <c r="T1392" i="5"/>
  <c r="Q1392" i="5"/>
  <c r="K1392" i="5"/>
  <c r="S1391" i="5"/>
  <c r="T1391" i="5"/>
  <c r="R1391" i="5"/>
  <c r="Q1391" i="5"/>
  <c r="K1391" i="5"/>
  <c r="R1390" i="5"/>
  <c r="S1390" i="5"/>
  <c r="T1390" i="5"/>
  <c r="Q1390" i="5"/>
  <c r="K1390" i="5"/>
  <c r="S1389" i="5"/>
  <c r="T1389" i="5"/>
  <c r="R1389" i="5"/>
  <c r="Q1389" i="5"/>
  <c r="K1389" i="5"/>
  <c r="R1388" i="5"/>
  <c r="S1388" i="5"/>
  <c r="T1388" i="5"/>
  <c r="Q1388" i="5"/>
  <c r="K1388" i="5"/>
  <c r="S1387" i="5"/>
  <c r="T1387" i="5"/>
  <c r="R1387" i="5"/>
  <c r="Q1387" i="5"/>
  <c r="K1387" i="5"/>
  <c r="R1386" i="5"/>
  <c r="S1386" i="5"/>
  <c r="T1386" i="5"/>
  <c r="Q1386" i="5"/>
  <c r="K1386" i="5"/>
  <c r="S1385" i="5"/>
  <c r="T1385" i="5"/>
  <c r="R1385" i="5"/>
  <c r="Q1385" i="5"/>
  <c r="K1385" i="5"/>
  <c r="R1384" i="5"/>
  <c r="S1384" i="5"/>
  <c r="T1384" i="5"/>
  <c r="Q1384" i="5"/>
  <c r="K1384" i="5"/>
  <c r="S1383" i="5"/>
  <c r="T1383" i="5"/>
  <c r="R1383" i="5"/>
  <c r="Q1383" i="5"/>
  <c r="K1383" i="5"/>
  <c r="R1382" i="5"/>
  <c r="S1382" i="5"/>
  <c r="T1382" i="5"/>
  <c r="Q1382" i="5"/>
  <c r="K1382" i="5"/>
  <c r="S1381" i="5"/>
  <c r="T1381" i="5"/>
  <c r="R1381" i="5"/>
  <c r="Q1381" i="5"/>
  <c r="K1381" i="5"/>
  <c r="R1380" i="5"/>
  <c r="S1380" i="5"/>
  <c r="T1380" i="5"/>
  <c r="Q1380" i="5"/>
  <c r="K1380" i="5"/>
  <c r="S1379" i="5"/>
  <c r="T1379" i="5"/>
  <c r="R1379" i="5"/>
  <c r="Q1379" i="5"/>
  <c r="K1379" i="5"/>
  <c r="R1378" i="5"/>
  <c r="S1378" i="5"/>
  <c r="T1378" i="5"/>
  <c r="Q1378" i="5"/>
  <c r="K1378" i="5"/>
  <c r="S1377" i="5"/>
  <c r="T1377" i="5"/>
  <c r="R1377" i="5"/>
  <c r="Q1377" i="5"/>
  <c r="K1377" i="5"/>
  <c r="R1376" i="5"/>
  <c r="S1376" i="5"/>
  <c r="T1376" i="5"/>
  <c r="Q1376" i="5"/>
  <c r="K1376" i="5"/>
  <c r="S1375" i="5"/>
  <c r="T1375" i="5"/>
  <c r="R1375" i="5"/>
  <c r="Q1375" i="5"/>
  <c r="K1375" i="5"/>
  <c r="R1374" i="5"/>
  <c r="S1374" i="5"/>
  <c r="T1374" i="5"/>
  <c r="Q1374" i="5"/>
  <c r="K1374" i="5"/>
  <c r="S1373" i="5"/>
  <c r="T1373" i="5"/>
  <c r="R1373" i="5"/>
  <c r="Q1373" i="5"/>
  <c r="K1373" i="5"/>
  <c r="R1372" i="5"/>
  <c r="S1372" i="5"/>
  <c r="T1372" i="5"/>
  <c r="Q1372" i="5"/>
  <c r="K1372" i="5"/>
  <c r="S1371" i="5"/>
  <c r="T1371" i="5"/>
  <c r="R1371" i="5"/>
  <c r="Q1371" i="5"/>
  <c r="K1371" i="5"/>
  <c r="R1370" i="5"/>
  <c r="S1370" i="5"/>
  <c r="T1370" i="5"/>
  <c r="Q1370" i="5"/>
  <c r="K1370" i="5"/>
  <c r="S1369" i="5"/>
  <c r="T1369" i="5"/>
  <c r="R1369" i="5"/>
  <c r="Q1369" i="5"/>
  <c r="K1369" i="5"/>
  <c r="R1368" i="5"/>
  <c r="S1368" i="5"/>
  <c r="T1368" i="5"/>
  <c r="Q1368" i="5"/>
  <c r="K1368" i="5"/>
  <c r="S1367" i="5"/>
  <c r="T1367" i="5"/>
  <c r="R1367" i="5"/>
  <c r="Q1367" i="5"/>
  <c r="K1367" i="5"/>
  <c r="R1366" i="5"/>
  <c r="S1366" i="5"/>
  <c r="T1366" i="5"/>
  <c r="Q1366" i="5"/>
  <c r="K1366" i="5"/>
  <c r="S1365" i="5"/>
  <c r="T1365" i="5"/>
  <c r="R1365" i="5"/>
  <c r="Q1365" i="5"/>
  <c r="K1365" i="5"/>
  <c r="R1364" i="5"/>
  <c r="S1364" i="5"/>
  <c r="T1364" i="5"/>
  <c r="Q1364" i="5"/>
  <c r="K1364" i="5"/>
  <c r="S1363" i="5"/>
  <c r="T1363" i="5"/>
  <c r="R1363" i="5"/>
  <c r="Q1363" i="5"/>
  <c r="K1363" i="5"/>
  <c r="R1362" i="5"/>
  <c r="S1362" i="5"/>
  <c r="T1362" i="5"/>
  <c r="Q1362" i="5"/>
  <c r="K1362" i="5"/>
  <c r="S1361" i="5"/>
  <c r="T1361" i="5"/>
  <c r="R1361" i="5"/>
  <c r="Q1361" i="5"/>
  <c r="K1361" i="5"/>
  <c r="R1360" i="5"/>
  <c r="S1360" i="5"/>
  <c r="T1360" i="5"/>
  <c r="Q1360" i="5"/>
  <c r="K1360" i="5"/>
  <c r="S1359" i="5"/>
  <c r="T1359" i="5"/>
  <c r="R1359" i="5"/>
  <c r="Q1359" i="5"/>
  <c r="K1359" i="5"/>
  <c r="R1358" i="5"/>
  <c r="S1358" i="5"/>
  <c r="T1358" i="5"/>
  <c r="Q1358" i="5"/>
  <c r="K1358" i="5"/>
  <c r="S1357" i="5"/>
  <c r="T1357" i="5"/>
  <c r="R1357" i="5"/>
  <c r="Q1357" i="5"/>
  <c r="K1357" i="5"/>
  <c r="R1356" i="5"/>
  <c r="S1356" i="5"/>
  <c r="T1356" i="5"/>
  <c r="Q1356" i="5"/>
  <c r="K1356" i="5"/>
  <c r="S1355" i="5"/>
  <c r="T1355" i="5"/>
  <c r="R1355" i="5"/>
  <c r="Q1355" i="5"/>
  <c r="K1355" i="5"/>
  <c r="R1354" i="5"/>
  <c r="S1354" i="5"/>
  <c r="T1354" i="5"/>
  <c r="Q1354" i="5"/>
  <c r="K1354" i="5"/>
  <c r="S1353" i="5"/>
  <c r="T1353" i="5"/>
  <c r="R1353" i="5"/>
  <c r="Q1353" i="5"/>
  <c r="K1353" i="5"/>
  <c r="R1352" i="5"/>
  <c r="S1352" i="5"/>
  <c r="T1352" i="5"/>
  <c r="Q1352" i="5"/>
  <c r="K1352" i="5"/>
  <c r="S1351" i="5"/>
  <c r="T1351" i="5"/>
  <c r="R1351" i="5"/>
  <c r="Q1351" i="5"/>
  <c r="K1351" i="5"/>
  <c r="R1350" i="5"/>
  <c r="S1350" i="5"/>
  <c r="T1350" i="5"/>
  <c r="Q1350" i="5"/>
  <c r="K1350" i="5"/>
  <c r="S1349" i="5"/>
  <c r="T1349" i="5"/>
  <c r="R1349" i="5"/>
  <c r="Q1349" i="5"/>
  <c r="K1349" i="5"/>
  <c r="R1348" i="5"/>
  <c r="S1348" i="5"/>
  <c r="T1348" i="5"/>
  <c r="Q1348" i="5"/>
  <c r="K1348" i="5"/>
  <c r="S1347" i="5"/>
  <c r="T1347" i="5"/>
  <c r="R1347" i="5"/>
  <c r="Q1347" i="5"/>
  <c r="K1347" i="5"/>
  <c r="R1346" i="5"/>
  <c r="S1346" i="5"/>
  <c r="T1346" i="5"/>
  <c r="Q1346" i="5"/>
  <c r="K1346" i="5"/>
  <c r="S1345" i="5"/>
  <c r="T1345" i="5"/>
  <c r="R1345" i="5"/>
  <c r="Q1345" i="5"/>
  <c r="K1345" i="5"/>
  <c r="R1344" i="5"/>
  <c r="S1344" i="5"/>
  <c r="T1344" i="5"/>
  <c r="Q1344" i="5"/>
  <c r="K1344" i="5"/>
  <c r="S1343" i="5"/>
  <c r="T1343" i="5"/>
  <c r="R1343" i="5"/>
  <c r="Q1343" i="5"/>
  <c r="K1343" i="5"/>
  <c r="R1342" i="5"/>
  <c r="S1342" i="5"/>
  <c r="T1342" i="5"/>
  <c r="Q1342" i="5"/>
  <c r="K1342" i="5"/>
  <c r="S1341" i="5"/>
  <c r="T1341" i="5"/>
  <c r="R1341" i="5"/>
  <c r="Q1341" i="5"/>
  <c r="K1341" i="5"/>
  <c r="R1340" i="5"/>
  <c r="S1340" i="5"/>
  <c r="T1340" i="5"/>
  <c r="Q1340" i="5"/>
  <c r="K1340" i="5"/>
  <c r="S1339" i="5"/>
  <c r="T1339" i="5"/>
  <c r="R1339" i="5"/>
  <c r="Q1339" i="5"/>
  <c r="K1339" i="5"/>
  <c r="R1338" i="5"/>
  <c r="S1338" i="5"/>
  <c r="T1338" i="5"/>
  <c r="Q1338" i="5"/>
  <c r="K1338" i="5"/>
  <c r="S1337" i="5"/>
  <c r="T1337" i="5"/>
  <c r="R1337" i="5"/>
  <c r="Q1337" i="5"/>
  <c r="K1337" i="5"/>
  <c r="R1336" i="5"/>
  <c r="S1336" i="5"/>
  <c r="T1336" i="5"/>
  <c r="Q1336" i="5"/>
  <c r="K1336" i="5"/>
  <c r="S1335" i="5"/>
  <c r="T1335" i="5"/>
  <c r="R1335" i="5"/>
  <c r="Q1335" i="5"/>
  <c r="K1335" i="5"/>
  <c r="R1334" i="5"/>
  <c r="S1334" i="5"/>
  <c r="T1334" i="5"/>
  <c r="Q1334" i="5"/>
  <c r="K1334" i="5"/>
  <c r="S1333" i="5"/>
  <c r="T1333" i="5"/>
  <c r="R1333" i="5"/>
  <c r="Q1333" i="5"/>
  <c r="K1333" i="5"/>
  <c r="R1332" i="5"/>
  <c r="S1332" i="5"/>
  <c r="T1332" i="5"/>
  <c r="Q1332" i="5"/>
  <c r="K1332" i="5"/>
  <c r="S1331" i="5"/>
  <c r="T1331" i="5"/>
  <c r="R1331" i="5"/>
  <c r="Q1331" i="5"/>
  <c r="K1331" i="5"/>
  <c r="R1330" i="5"/>
  <c r="S1330" i="5"/>
  <c r="T1330" i="5"/>
  <c r="Q1330" i="5"/>
  <c r="K1330" i="5"/>
  <c r="S1329" i="5"/>
  <c r="T1329" i="5"/>
  <c r="R1329" i="5"/>
  <c r="Q1329" i="5"/>
  <c r="K1329" i="5"/>
  <c r="R1328" i="5"/>
  <c r="S1328" i="5"/>
  <c r="T1328" i="5"/>
  <c r="Q1328" i="5"/>
  <c r="K1328" i="5"/>
  <c r="S1327" i="5"/>
  <c r="T1327" i="5"/>
  <c r="R1327" i="5"/>
  <c r="Q1327" i="5"/>
  <c r="K1327" i="5"/>
  <c r="R1326" i="5"/>
  <c r="S1326" i="5"/>
  <c r="T1326" i="5"/>
  <c r="Q1326" i="5"/>
  <c r="K1326" i="5"/>
  <c r="S1325" i="5"/>
  <c r="T1325" i="5"/>
  <c r="R1325" i="5"/>
  <c r="Q1325" i="5"/>
  <c r="K1325" i="5"/>
  <c r="R1324" i="5"/>
  <c r="S1324" i="5"/>
  <c r="T1324" i="5"/>
  <c r="Q1324" i="5"/>
  <c r="K1324" i="5"/>
  <c r="S1323" i="5"/>
  <c r="T1323" i="5"/>
  <c r="R1323" i="5"/>
  <c r="Q1323" i="5"/>
  <c r="K1323" i="5"/>
  <c r="R1322" i="5"/>
  <c r="S1322" i="5"/>
  <c r="T1322" i="5"/>
  <c r="Q1322" i="5"/>
  <c r="K1322" i="5"/>
  <c r="S1321" i="5"/>
  <c r="T1321" i="5"/>
  <c r="R1321" i="5"/>
  <c r="Q1321" i="5"/>
  <c r="K1321" i="5"/>
  <c r="R1320" i="5"/>
  <c r="S1320" i="5"/>
  <c r="T1320" i="5"/>
  <c r="Q1320" i="5"/>
  <c r="K1320" i="5"/>
  <c r="S1319" i="5"/>
  <c r="T1319" i="5"/>
  <c r="R1319" i="5"/>
  <c r="Q1319" i="5"/>
  <c r="K1319" i="5"/>
  <c r="R1318" i="5"/>
  <c r="S1318" i="5"/>
  <c r="T1318" i="5"/>
  <c r="Q1318" i="5"/>
  <c r="K1318" i="5"/>
  <c r="S1317" i="5"/>
  <c r="T1317" i="5"/>
  <c r="R1317" i="5"/>
  <c r="Q1317" i="5"/>
  <c r="K1317" i="5"/>
  <c r="R1316" i="5"/>
  <c r="S1316" i="5"/>
  <c r="T1316" i="5"/>
  <c r="Q1316" i="5"/>
  <c r="K1316" i="5"/>
  <c r="S1315" i="5"/>
  <c r="T1315" i="5"/>
  <c r="R1315" i="5"/>
  <c r="Q1315" i="5"/>
  <c r="K1315" i="5"/>
  <c r="R1314" i="5"/>
  <c r="S1314" i="5"/>
  <c r="T1314" i="5"/>
  <c r="Q1314" i="5"/>
  <c r="K1314" i="5"/>
  <c r="S1313" i="5"/>
  <c r="T1313" i="5"/>
  <c r="R1313" i="5"/>
  <c r="Q1313" i="5"/>
  <c r="K1313" i="5"/>
  <c r="R1312" i="5"/>
  <c r="S1312" i="5"/>
  <c r="T1312" i="5"/>
  <c r="Q1312" i="5"/>
  <c r="K1312" i="5"/>
  <c r="S1311" i="5"/>
  <c r="T1311" i="5"/>
  <c r="R1311" i="5"/>
  <c r="Q1311" i="5"/>
  <c r="K1311" i="5"/>
  <c r="R1310" i="5"/>
  <c r="S1310" i="5"/>
  <c r="T1310" i="5"/>
  <c r="Q1310" i="5"/>
  <c r="K1310" i="5"/>
  <c r="S1309" i="5"/>
  <c r="T1309" i="5"/>
  <c r="R1309" i="5"/>
  <c r="Q1309" i="5"/>
  <c r="K1309" i="5"/>
  <c r="R1308" i="5"/>
  <c r="S1308" i="5"/>
  <c r="T1308" i="5"/>
  <c r="Q1308" i="5"/>
  <c r="K1308" i="5"/>
  <c r="S1307" i="5"/>
  <c r="T1307" i="5"/>
  <c r="R1307" i="5"/>
  <c r="Q1307" i="5"/>
  <c r="K1307" i="5"/>
  <c r="R1306" i="5"/>
  <c r="S1306" i="5"/>
  <c r="T1306" i="5"/>
  <c r="Q1306" i="5"/>
  <c r="K1306" i="5"/>
  <c r="S1305" i="5"/>
  <c r="T1305" i="5"/>
  <c r="R1305" i="5"/>
  <c r="Q1305" i="5"/>
  <c r="K1305" i="5"/>
  <c r="R1304" i="5"/>
  <c r="S1304" i="5"/>
  <c r="T1304" i="5"/>
  <c r="Q1304" i="5"/>
  <c r="K1304" i="5"/>
  <c r="S1303" i="5"/>
  <c r="T1303" i="5"/>
  <c r="R1303" i="5"/>
  <c r="Q1303" i="5"/>
  <c r="K1303" i="5"/>
  <c r="R1302" i="5"/>
  <c r="S1302" i="5"/>
  <c r="T1302" i="5"/>
  <c r="Q1302" i="5"/>
  <c r="K1302" i="5"/>
  <c r="S1301" i="5"/>
  <c r="T1301" i="5"/>
  <c r="R1301" i="5"/>
  <c r="Q1301" i="5"/>
  <c r="K1301" i="5"/>
  <c r="R1300" i="5"/>
  <c r="S1300" i="5"/>
  <c r="T1300" i="5"/>
  <c r="Q1300" i="5"/>
  <c r="K1300" i="5"/>
  <c r="S1299" i="5"/>
  <c r="T1299" i="5"/>
  <c r="R1299" i="5"/>
  <c r="Q1299" i="5"/>
  <c r="K1299" i="5"/>
  <c r="R1298" i="5"/>
  <c r="S1298" i="5"/>
  <c r="T1298" i="5"/>
  <c r="Q1298" i="5"/>
  <c r="K1298" i="5"/>
  <c r="S1297" i="5"/>
  <c r="T1297" i="5"/>
  <c r="R1297" i="5"/>
  <c r="Q1297" i="5"/>
  <c r="K1297" i="5"/>
  <c r="R1296" i="5"/>
  <c r="S1296" i="5"/>
  <c r="T1296" i="5"/>
  <c r="Q1296" i="5"/>
  <c r="K1296" i="5"/>
  <c r="S1295" i="5"/>
  <c r="T1295" i="5"/>
  <c r="R1295" i="5"/>
  <c r="Q1295" i="5"/>
  <c r="K1295" i="5"/>
  <c r="R1294" i="5"/>
  <c r="S1294" i="5"/>
  <c r="T1294" i="5"/>
  <c r="Q1294" i="5"/>
  <c r="K1294" i="5"/>
  <c r="S1293" i="5"/>
  <c r="T1293" i="5"/>
  <c r="R1293" i="5"/>
  <c r="Q1293" i="5"/>
  <c r="K1293" i="5"/>
  <c r="R1292" i="5"/>
  <c r="S1292" i="5"/>
  <c r="T1292" i="5"/>
  <c r="Q1292" i="5"/>
  <c r="K1292" i="5"/>
  <c r="S1291" i="5"/>
  <c r="T1291" i="5"/>
  <c r="R1291" i="5"/>
  <c r="Q1291" i="5"/>
  <c r="K1291" i="5"/>
  <c r="R1290" i="5"/>
  <c r="S1290" i="5"/>
  <c r="T1290" i="5"/>
  <c r="Q1290" i="5"/>
  <c r="K1290" i="5"/>
  <c r="S1289" i="5"/>
  <c r="T1289" i="5"/>
  <c r="R1289" i="5"/>
  <c r="Q1289" i="5"/>
  <c r="K1289" i="5"/>
  <c r="R1288" i="5"/>
  <c r="S1288" i="5"/>
  <c r="T1288" i="5"/>
  <c r="Q1288" i="5"/>
  <c r="K1288" i="5"/>
  <c r="S1287" i="5"/>
  <c r="T1287" i="5"/>
  <c r="R1287" i="5"/>
  <c r="Q1287" i="5"/>
  <c r="K1287" i="5"/>
  <c r="R1286" i="5"/>
  <c r="S1286" i="5"/>
  <c r="T1286" i="5"/>
  <c r="Q1286" i="5"/>
  <c r="K1286" i="5"/>
  <c r="S1285" i="5"/>
  <c r="T1285" i="5"/>
  <c r="R1285" i="5"/>
  <c r="Q1285" i="5"/>
  <c r="K1285" i="5"/>
  <c r="R1284" i="5"/>
  <c r="S1284" i="5"/>
  <c r="T1284" i="5"/>
  <c r="Q1284" i="5"/>
  <c r="K1284" i="5"/>
  <c r="S1283" i="5"/>
  <c r="T1283" i="5"/>
  <c r="R1283" i="5"/>
  <c r="Q1283" i="5"/>
  <c r="K1283" i="5"/>
  <c r="R1282" i="5"/>
  <c r="S1282" i="5"/>
  <c r="T1282" i="5"/>
  <c r="Q1282" i="5"/>
  <c r="K1282" i="5"/>
  <c r="S1281" i="5"/>
  <c r="T1281" i="5"/>
  <c r="R1281" i="5"/>
  <c r="Q1281" i="5"/>
  <c r="K1281" i="5"/>
  <c r="R1280" i="5"/>
  <c r="S1280" i="5"/>
  <c r="T1280" i="5"/>
  <c r="Q1280" i="5"/>
  <c r="K1280" i="5"/>
  <c r="S1279" i="5"/>
  <c r="T1279" i="5"/>
  <c r="R1279" i="5"/>
  <c r="Q1279" i="5"/>
  <c r="K1279" i="5"/>
  <c r="R1278" i="5"/>
  <c r="S1278" i="5"/>
  <c r="T1278" i="5"/>
  <c r="Q1278" i="5"/>
  <c r="K1278" i="5"/>
  <c r="S1277" i="5"/>
  <c r="T1277" i="5"/>
  <c r="R1277" i="5"/>
  <c r="Q1277" i="5"/>
  <c r="K1277" i="5"/>
  <c r="R1276" i="5"/>
  <c r="S1276" i="5"/>
  <c r="T1276" i="5"/>
  <c r="Q1276" i="5"/>
  <c r="K1276" i="5"/>
  <c r="S1275" i="5"/>
  <c r="T1275" i="5"/>
  <c r="R1275" i="5"/>
  <c r="Q1275" i="5"/>
  <c r="K1275" i="5"/>
  <c r="R1274" i="5"/>
  <c r="S1274" i="5"/>
  <c r="T1274" i="5"/>
  <c r="Q1274" i="5"/>
  <c r="K1274" i="5"/>
  <c r="S1273" i="5"/>
  <c r="T1273" i="5"/>
  <c r="R1273" i="5"/>
  <c r="Q1273" i="5"/>
  <c r="K1273" i="5"/>
  <c r="R1272" i="5"/>
  <c r="S1272" i="5"/>
  <c r="T1272" i="5"/>
  <c r="Q1272" i="5"/>
  <c r="K1272" i="5"/>
  <c r="S1271" i="5"/>
  <c r="T1271" i="5"/>
  <c r="R1271" i="5"/>
  <c r="Q1271" i="5"/>
  <c r="K1271" i="5"/>
  <c r="R1270" i="5"/>
  <c r="S1270" i="5"/>
  <c r="T1270" i="5"/>
  <c r="Q1270" i="5"/>
  <c r="K1270" i="5"/>
  <c r="S1269" i="5"/>
  <c r="T1269" i="5"/>
  <c r="R1269" i="5"/>
  <c r="Q1269" i="5"/>
  <c r="K1269" i="5"/>
  <c r="R1268" i="5"/>
  <c r="S1268" i="5"/>
  <c r="T1268" i="5"/>
  <c r="Q1268" i="5"/>
  <c r="K1268" i="5"/>
  <c r="S1267" i="5"/>
  <c r="T1267" i="5"/>
  <c r="R1267" i="5"/>
  <c r="Q1267" i="5"/>
  <c r="K1267" i="5"/>
  <c r="R1266" i="5"/>
  <c r="S1266" i="5"/>
  <c r="T1266" i="5"/>
  <c r="Q1266" i="5"/>
  <c r="K1266" i="5"/>
  <c r="S1265" i="5"/>
  <c r="T1265" i="5"/>
  <c r="R1265" i="5"/>
  <c r="Q1265" i="5"/>
  <c r="K1265" i="5"/>
  <c r="R1264" i="5"/>
  <c r="S1264" i="5"/>
  <c r="T1264" i="5"/>
  <c r="Q1264" i="5"/>
  <c r="K1264" i="5"/>
  <c r="S1263" i="5"/>
  <c r="T1263" i="5"/>
  <c r="R1263" i="5"/>
  <c r="Q1263" i="5"/>
  <c r="K1263" i="5"/>
  <c r="R1262" i="5"/>
  <c r="S1262" i="5"/>
  <c r="T1262" i="5"/>
  <c r="Q1262" i="5"/>
  <c r="K1262" i="5"/>
  <c r="S1261" i="5"/>
  <c r="T1261" i="5"/>
  <c r="R1261" i="5"/>
  <c r="Q1261" i="5"/>
  <c r="K1261" i="5"/>
  <c r="R1260" i="5"/>
  <c r="S1260" i="5"/>
  <c r="T1260" i="5"/>
  <c r="Q1260" i="5"/>
  <c r="K1260" i="5"/>
  <c r="S1259" i="5"/>
  <c r="T1259" i="5"/>
  <c r="R1259" i="5"/>
  <c r="Q1259" i="5"/>
  <c r="K1259" i="5"/>
  <c r="R1258" i="5"/>
  <c r="S1258" i="5"/>
  <c r="T1258" i="5"/>
  <c r="Q1258" i="5"/>
  <c r="K1258" i="5"/>
  <c r="S1257" i="5"/>
  <c r="T1257" i="5"/>
  <c r="R1257" i="5"/>
  <c r="Q1257" i="5"/>
  <c r="K1257" i="5"/>
  <c r="R1256" i="5"/>
  <c r="S1256" i="5"/>
  <c r="T1256" i="5"/>
  <c r="Q1256" i="5"/>
  <c r="K1256" i="5"/>
  <c r="S1255" i="5"/>
  <c r="T1255" i="5"/>
  <c r="R1255" i="5"/>
  <c r="Q1255" i="5"/>
  <c r="K1255" i="5"/>
  <c r="R1254" i="5"/>
  <c r="S1254" i="5"/>
  <c r="T1254" i="5"/>
  <c r="Q1254" i="5"/>
  <c r="K1254" i="5"/>
  <c r="S1253" i="5"/>
  <c r="T1253" i="5"/>
  <c r="R1253" i="5"/>
  <c r="Q1253" i="5"/>
  <c r="K1253" i="5"/>
  <c r="R1252" i="5"/>
  <c r="S1252" i="5"/>
  <c r="T1252" i="5"/>
  <c r="Q1252" i="5"/>
  <c r="K1252" i="5"/>
  <c r="S1251" i="5"/>
  <c r="T1251" i="5"/>
  <c r="R1251" i="5"/>
  <c r="Q1251" i="5"/>
  <c r="K1251" i="5"/>
  <c r="R1250" i="5"/>
  <c r="S1250" i="5"/>
  <c r="T1250" i="5"/>
  <c r="Q1250" i="5"/>
  <c r="K1250" i="5"/>
  <c r="S1249" i="5"/>
  <c r="T1249" i="5"/>
  <c r="R1249" i="5"/>
  <c r="Q1249" i="5"/>
  <c r="K1249" i="5"/>
  <c r="R1248" i="5"/>
  <c r="S1248" i="5"/>
  <c r="T1248" i="5"/>
  <c r="Q1248" i="5"/>
  <c r="K1248" i="5"/>
  <c r="S1247" i="5"/>
  <c r="T1247" i="5"/>
  <c r="R1247" i="5"/>
  <c r="Q1247" i="5"/>
  <c r="K1247" i="5"/>
  <c r="R1246" i="5"/>
  <c r="S1246" i="5"/>
  <c r="T1246" i="5"/>
  <c r="Q1246" i="5"/>
  <c r="K1246" i="5"/>
  <c r="S1245" i="5"/>
  <c r="T1245" i="5"/>
  <c r="R1245" i="5"/>
  <c r="Q1245" i="5"/>
  <c r="K1245" i="5"/>
  <c r="R1244" i="5"/>
  <c r="S1244" i="5"/>
  <c r="T1244" i="5"/>
  <c r="Q1244" i="5"/>
  <c r="K1244" i="5"/>
  <c r="S1243" i="5"/>
  <c r="T1243" i="5"/>
  <c r="R1243" i="5"/>
  <c r="Q1243" i="5"/>
  <c r="K1243" i="5"/>
  <c r="R1242" i="5"/>
  <c r="S1242" i="5"/>
  <c r="T1242" i="5"/>
  <c r="Q1242" i="5"/>
  <c r="K1242" i="5"/>
  <c r="S1241" i="5"/>
  <c r="T1241" i="5"/>
  <c r="R1241" i="5"/>
  <c r="Q1241" i="5"/>
  <c r="K1241" i="5"/>
  <c r="R1240" i="5"/>
  <c r="S1240" i="5"/>
  <c r="T1240" i="5"/>
  <c r="Q1240" i="5"/>
  <c r="K1240" i="5"/>
  <c r="S1239" i="5"/>
  <c r="T1239" i="5"/>
  <c r="R1239" i="5"/>
  <c r="Q1239" i="5"/>
  <c r="K1239" i="5"/>
  <c r="R1238" i="5"/>
  <c r="S1238" i="5"/>
  <c r="T1238" i="5"/>
  <c r="Q1238" i="5"/>
  <c r="K1238" i="5"/>
  <c r="S1237" i="5"/>
  <c r="T1237" i="5"/>
  <c r="R1237" i="5"/>
  <c r="Q1237" i="5"/>
  <c r="K1237" i="5"/>
  <c r="R1236" i="5"/>
  <c r="S1236" i="5"/>
  <c r="T1236" i="5"/>
  <c r="Q1236" i="5"/>
  <c r="K1236" i="5"/>
  <c r="S1235" i="5"/>
  <c r="T1235" i="5"/>
  <c r="R1235" i="5"/>
  <c r="Q1235" i="5"/>
  <c r="K1235" i="5"/>
  <c r="R1234" i="5"/>
  <c r="S1234" i="5"/>
  <c r="T1234" i="5"/>
  <c r="Q1234" i="5"/>
  <c r="K1234" i="5"/>
  <c r="S1233" i="5"/>
  <c r="T1233" i="5"/>
  <c r="R1233" i="5"/>
  <c r="Q1233" i="5"/>
  <c r="K1233" i="5"/>
  <c r="R1232" i="5"/>
  <c r="S1232" i="5"/>
  <c r="T1232" i="5"/>
  <c r="Q1232" i="5"/>
  <c r="K1232" i="5"/>
  <c r="S1231" i="5"/>
  <c r="T1231" i="5"/>
  <c r="R1231" i="5"/>
  <c r="Q1231" i="5"/>
  <c r="K1231" i="5"/>
  <c r="R1230" i="5"/>
  <c r="S1230" i="5"/>
  <c r="T1230" i="5"/>
  <c r="Q1230" i="5"/>
  <c r="K1230" i="5"/>
  <c r="S1229" i="5"/>
  <c r="T1229" i="5"/>
  <c r="R1229" i="5"/>
  <c r="Q1229" i="5"/>
  <c r="K1229" i="5"/>
  <c r="R1228" i="5"/>
  <c r="S1228" i="5"/>
  <c r="T1228" i="5"/>
  <c r="Q1228" i="5"/>
  <c r="K1228" i="5"/>
  <c r="S1227" i="5"/>
  <c r="T1227" i="5"/>
  <c r="R1227" i="5"/>
  <c r="Q1227" i="5"/>
  <c r="K1227" i="5"/>
  <c r="R1226" i="5"/>
  <c r="S1226" i="5"/>
  <c r="T1226" i="5"/>
  <c r="Q1226" i="5"/>
  <c r="K1226" i="5"/>
  <c r="S1225" i="5"/>
  <c r="T1225" i="5"/>
  <c r="R1225" i="5"/>
  <c r="Q1225" i="5"/>
  <c r="K1225" i="5"/>
  <c r="R1224" i="5"/>
  <c r="S1224" i="5"/>
  <c r="T1224" i="5"/>
  <c r="Q1224" i="5"/>
  <c r="K1224" i="5"/>
  <c r="S1223" i="5"/>
  <c r="T1223" i="5"/>
  <c r="R1223" i="5"/>
  <c r="Q1223" i="5"/>
  <c r="K1223" i="5"/>
  <c r="R1222" i="5"/>
  <c r="S1222" i="5"/>
  <c r="T1222" i="5"/>
  <c r="Q1222" i="5"/>
  <c r="K1222" i="5"/>
  <c r="S1221" i="5"/>
  <c r="T1221" i="5"/>
  <c r="R1221" i="5"/>
  <c r="Q1221" i="5"/>
  <c r="K1221" i="5"/>
  <c r="R1220" i="5"/>
  <c r="S1220" i="5"/>
  <c r="T1220" i="5"/>
  <c r="Q1220" i="5"/>
  <c r="K1220" i="5"/>
  <c r="S1219" i="5"/>
  <c r="T1219" i="5"/>
  <c r="R1219" i="5"/>
  <c r="Q1219" i="5"/>
  <c r="K1219" i="5"/>
  <c r="R1218" i="5"/>
  <c r="S1218" i="5"/>
  <c r="T1218" i="5"/>
  <c r="Q1218" i="5"/>
  <c r="K1218" i="5"/>
  <c r="S1217" i="5"/>
  <c r="T1217" i="5"/>
  <c r="R1217" i="5"/>
  <c r="Q1217" i="5"/>
  <c r="K1217" i="5"/>
  <c r="R1216" i="5"/>
  <c r="S1216" i="5"/>
  <c r="T1216" i="5"/>
  <c r="Q1216" i="5"/>
  <c r="K1216" i="5"/>
  <c r="S1215" i="5"/>
  <c r="T1215" i="5"/>
  <c r="R1215" i="5"/>
  <c r="Q1215" i="5"/>
  <c r="K1215" i="5"/>
  <c r="S1214" i="5"/>
  <c r="T1214" i="5"/>
  <c r="R1214" i="5"/>
  <c r="Q1214" i="5"/>
  <c r="K1214" i="5"/>
  <c r="R1213" i="5"/>
  <c r="S1213" i="5"/>
  <c r="T1213" i="5"/>
  <c r="Q1213" i="5"/>
  <c r="K1213" i="5"/>
  <c r="S1212" i="5"/>
  <c r="T1212" i="5"/>
  <c r="R1212" i="5"/>
  <c r="Q1212" i="5"/>
  <c r="K1212" i="5"/>
  <c r="R1211" i="5"/>
  <c r="S1211" i="5"/>
  <c r="T1211" i="5"/>
  <c r="Q1211" i="5"/>
  <c r="K1211" i="5"/>
  <c r="S1210" i="5"/>
  <c r="T1210" i="5"/>
  <c r="R1210" i="5"/>
  <c r="Q1210" i="5"/>
  <c r="K1210" i="5"/>
  <c r="R1209" i="5"/>
  <c r="S1209" i="5"/>
  <c r="T1209" i="5"/>
  <c r="Q1209" i="5"/>
  <c r="K1209" i="5"/>
  <c r="S1208" i="5"/>
  <c r="T1208" i="5"/>
  <c r="R1208" i="5"/>
  <c r="Q1208" i="5"/>
  <c r="K1208" i="5"/>
  <c r="R1207" i="5"/>
  <c r="S1207" i="5"/>
  <c r="T1207" i="5"/>
  <c r="Q1207" i="5"/>
  <c r="K1207" i="5"/>
  <c r="S1206" i="5"/>
  <c r="T1206" i="5"/>
  <c r="R1206" i="5"/>
  <c r="Q1206" i="5"/>
  <c r="K1206" i="5"/>
  <c r="R1205" i="5"/>
  <c r="S1205" i="5"/>
  <c r="T1205" i="5"/>
  <c r="Q1205" i="5"/>
  <c r="K1205" i="5"/>
  <c r="S1204" i="5"/>
  <c r="T1204" i="5"/>
  <c r="R1204" i="5"/>
  <c r="Q1204" i="5"/>
  <c r="K1204" i="5"/>
  <c r="R1203" i="5"/>
  <c r="S1203" i="5"/>
  <c r="T1203" i="5"/>
  <c r="Q1203" i="5"/>
  <c r="K1203" i="5"/>
  <c r="S1202" i="5"/>
  <c r="T1202" i="5"/>
  <c r="R1202" i="5"/>
  <c r="Q1202" i="5"/>
  <c r="K1202" i="5"/>
  <c r="R1201" i="5"/>
  <c r="S1201" i="5"/>
  <c r="T1201" i="5"/>
  <c r="Q1201" i="5"/>
  <c r="K1201" i="5"/>
  <c r="S1200" i="5"/>
  <c r="T1200" i="5"/>
  <c r="R1200" i="5"/>
  <c r="Q1200" i="5"/>
  <c r="K1200" i="5"/>
  <c r="R1199" i="5"/>
  <c r="S1199" i="5"/>
  <c r="T1199" i="5"/>
  <c r="Q1199" i="5"/>
  <c r="K1199" i="5"/>
  <c r="S1198" i="5"/>
  <c r="T1198" i="5"/>
  <c r="R1198" i="5"/>
  <c r="Q1198" i="5"/>
  <c r="K1198" i="5"/>
  <c r="R1197" i="5"/>
  <c r="S1197" i="5"/>
  <c r="T1197" i="5"/>
  <c r="Q1197" i="5"/>
  <c r="K1197" i="5"/>
  <c r="S1196" i="5"/>
  <c r="T1196" i="5"/>
  <c r="R1196" i="5"/>
  <c r="Q1196" i="5"/>
  <c r="K1196" i="5"/>
  <c r="R1195" i="5"/>
  <c r="S1195" i="5"/>
  <c r="T1195" i="5"/>
  <c r="Q1195" i="5"/>
  <c r="K1195" i="5"/>
  <c r="S1194" i="5"/>
  <c r="T1194" i="5"/>
  <c r="R1194" i="5"/>
  <c r="Q1194" i="5"/>
  <c r="K1194" i="5"/>
  <c r="R1193" i="5"/>
  <c r="S1193" i="5"/>
  <c r="T1193" i="5"/>
  <c r="Q1193" i="5"/>
  <c r="K1193" i="5"/>
  <c r="S1192" i="5"/>
  <c r="T1192" i="5"/>
  <c r="R1192" i="5"/>
  <c r="Q1192" i="5"/>
  <c r="K1192" i="5"/>
  <c r="R1191" i="5"/>
  <c r="S1191" i="5"/>
  <c r="T1191" i="5"/>
  <c r="Q1191" i="5"/>
  <c r="K1191" i="5"/>
  <c r="S1190" i="5"/>
  <c r="T1190" i="5"/>
  <c r="R1190" i="5"/>
  <c r="Q1190" i="5"/>
  <c r="K1190" i="5"/>
  <c r="R1189" i="5"/>
  <c r="S1189" i="5"/>
  <c r="T1189" i="5"/>
  <c r="Q1189" i="5"/>
  <c r="K1189" i="5"/>
  <c r="S1188" i="5"/>
  <c r="T1188" i="5"/>
  <c r="R1188" i="5"/>
  <c r="Q1188" i="5"/>
  <c r="K1188" i="5"/>
  <c r="R1187" i="5"/>
  <c r="S1187" i="5"/>
  <c r="T1187" i="5"/>
  <c r="Q1187" i="5"/>
  <c r="K1187" i="5"/>
  <c r="S1186" i="5"/>
  <c r="T1186" i="5"/>
  <c r="R1186" i="5"/>
  <c r="Q1186" i="5"/>
  <c r="K1186" i="5"/>
  <c r="R1185" i="5"/>
  <c r="S1185" i="5"/>
  <c r="T1185" i="5"/>
  <c r="Q1185" i="5"/>
  <c r="K1185" i="5"/>
  <c r="S1184" i="5"/>
  <c r="T1184" i="5"/>
  <c r="R1184" i="5"/>
  <c r="Q1184" i="5"/>
  <c r="K1184" i="5"/>
  <c r="R1183" i="5"/>
  <c r="S1183" i="5"/>
  <c r="T1183" i="5"/>
  <c r="Q1183" i="5"/>
  <c r="K1183" i="5"/>
  <c r="S1182" i="5"/>
  <c r="T1182" i="5"/>
  <c r="R1182" i="5"/>
  <c r="Q1182" i="5"/>
  <c r="K1182" i="5"/>
  <c r="R1181" i="5"/>
  <c r="S1181" i="5"/>
  <c r="T1181" i="5"/>
  <c r="Q1181" i="5"/>
  <c r="K1181" i="5"/>
  <c r="S1180" i="5"/>
  <c r="T1180" i="5"/>
  <c r="R1180" i="5"/>
  <c r="Q1180" i="5"/>
  <c r="K1180" i="5"/>
  <c r="R1179" i="5"/>
  <c r="S1179" i="5"/>
  <c r="T1179" i="5"/>
  <c r="Q1179" i="5"/>
  <c r="K1179" i="5"/>
  <c r="S1178" i="5"/>
  <c r="T1178" i="5"/>
  <c r="R1178" i="5"/>
  <c r="Q1178" i="5"/>
  <c r="K1178" i="5"/>
  <c r="R1177" i="5"/>
  <c r="S1177" i="5"/>
  <c r="T1177" i="5"/>
  <c r="Q1177" i="5"/>
  <c r="K1177" i="5"/>
  <c r="S1176" i="5"/>
  <c r="T1176" i="5"/>
  <c r="R1176" i="5"/>
  <c r="Q1176" i="5"/>
  <c r="K1176" i="5"/>
  <c r="R1175" i="5"/>
  <c r="S1175" i="5"/>
  <c r="T1175" i="5"/>
  <c r="Q1175" i="5"/>
  <c r="K1175" i="5"/>
  <c r="S1174" i="5"/>
  <c r="T1174" i="5"/>
  <c r="R1174" i="5"/>
  <c r="Q1174" i="5"/>
  <c r="K1174" i="5"/>
  <c r="R1173" i="5"/>
  <c r="S1173" i="5"/>
  <c r="T1173" i="5"/>
  <c r="Q1173" i="5"/>
  <c r="K1173" i="5"/>
  <c r="S1172" i="5"/>
  <c r="T1172" i="5"/>
  <c r="R1172" i="5"/>
  <c r="Q1172" i="5"/>
  <c r="K1172" i="5"/>
  <c r="R1171" i="5"/>
  <c r="S1171" i="5"/>
  <c r="T1171" i="5"/>
  <c r="Q1171" i="5"/>
  <c r="K1171" i="5"/>
  <c r="S1170" i="5"/>
  <c r="T1170" i="5"/>
  <c r="R1170" i="5"/>
  <c r="Q1170" i="5"/>
  <c r="K1170" i="5"/>
  <c r="R1169" i="5"/>
  <c r="S1169" i="5"/>
  <c r="T1169" i="5"/>
  <c r="Q1169" i="5"/>
  <c r="K1169" i="5"/>
  <c r="S1168" i="5"/>
  <c r="T1168" i="5"/>
  <c r="R1168" i="5"/>
  <c r="Q1168" i="5"/>
  <c r="K1168" i="5"/>
  <c r="R1167" i="5"/>
  <c r="S1167" i="5"/>
  <c r="T1167" i="5"/>
  <c r="Q1167" i="5"/>
  <c r="K1167" i="5"/>
  <c r="S1166" i="5"/>
  <c r="T1166" i="5"/>
  <c r="R1166" i="5"/>
  <c r="Q1166" i="5"/>
  <c r="K1166" i="5"/>
  <c r="R1165" i="5"/>
  <c r="S1165" i="5"/>
  <c r="T1165" i="5"/>
  <c r="Q1165" i="5"/>
  <c r="K1165" i="5"/>
  <c r="S1164" i="5"/>
  <c r="T1164" i="5"/>
  <c r="R1164" i="5"/>
  <c r="Q1164" i="5"/>
  <c r="K1164" i="5"/>
  <c r="R1163" i="5"/>
  <c r="S1163" i="5"/>
  <c r="T1163" i="5"/>
  <c r="Q1163" i="5"/>
  <c r="K1163" i="5"/>
  <c r="S1162" i="5"/>
  <c r="T1162" i="5"/>
  <c r="R1162" i="5"/>
  <c r="Q1162" i="5"/>
  <c r="K1162" i="5"/>
  <c r="R1161" i="5"/>
  <c r="S1161" i="5"/>
  <c r="T1161" i="5"/>
  <c r="Q1161" i="5"/>
  <c r="K1161" i="5"/>
  <c r="S1160" i="5"/>
  <c r="T1160" i="5"/>
  <c r="R1160" i="5"/>
  <c r="Q1160" i="5"/>
  <c r="K1160" i="5"/>
  <c r="R1159" i="5"/>
  <c r="S1159" i="5"/>
  <c r="T1159" i="5"/>
  <c r="Q1159" i="5"/>
  <c r="K1159" i="5"/>
  <c r="S1158" i="5"/>
  <c r="T1158" i="5"/>
  <c r="R1158" i="5"/>
  <c r="Q1158" i="5"/>
  <c r="K1158" i="5"/>
  <c r="R1157" i="5"/>
  <c r="S1157" i="5"/>
  <c r="T1157" i="5"/>
  <c r="Q1157" i="5"/>
  <c r="K1157" i="5"/>
  <c r="S1156" i="5"/>
  <c r="T1156" i="5"/>
  <c r="R1156" i="5"/>
  <c r="Q1156" i="5"/>
  <c r="K1156" i="5"/>
  <c r="R1155" i="5"/>
  <c r="S1155" i="5"/>
  <c r="T1155" i="5"/>
  <c r="Q1155" i="5"/>
  <c r="K1155" i="5"/>
  <c r="S1154" i="5"/>
  <c r="T1154" i="5"/>
  <c r="R1154" i="5"/>
  <c r="Q1154" i="5"/>
  <c r="K1154" i="5"/>
  <c r="R1153" i="5"/>
  <c r="S1153" i="5"/>
  <c r="T1153" i="5"/>
  <c r="Q1153" i="5"/>
  <c r="K1153" i="5"/>
  <c r="S1152" i="5"/>
  <c r="T1152" i="5"/>
  <c r="R1152" i="5"/>
  <c r="Q1152" i="5"/>
  <c r="K1152" i="5"/>
  <c r="R1151" i="5"/>
  <c r="S1151" i="5"/>
  <c r="T1151" i="5"/>
  <c r="Q1151" i="5"/>
  <c r="K1151" i="5"/>
  <c r="S1150" i="5"/>
  <c r="T1150" i="5"/>
  <c r="R1150" i="5"/>
  <c r="Q1150" i="5"/>
  <c r="K1150" i="5"/>
  <c r="R1149" i="5"/>
  <c r="S1149" i="5"/>
  <c r="T1149" i="5"/>
  <c r="Q1149" i="5"/>
  <c r="K1149" i="5"/>
  <c r="S1148" i="5"/>
  <c r="T1148" i="5"/>
  <c r="R1148" i="5"/>
  <c r="Q1148" i="5"/>
  <c r="K1148" i="5"/>
  <c r="R1147" i="5"/>
  <c r="S1147" i="5"/>
  <c r="T1147" i="5"/>
  <c r="Q1147" i="5"/>
  <c r="K1147" i="5"/>
  <c r="S1146" i="5"/>
  <c r="T1146" i="5"/>
  <c r="R1146" i="5"/>
  <c r="Q1146" i="5"/>
  <c r="K1146" i="5"/>
  <c r="R1145" i="5"/>
  <c r="S1145" i="5"/>
  <c r="T1145" i="5"/>
  <c r="Q1145" i="5"/>
  <c r="K1145" i="5"/>
  <c r="S1144" i="5"/>
  <c r="T1144" i="5"/>
  <c r="R1144" i="5"/>
  <c r="Q1144" i="5"/>
  <c r="K1144" i="5"/>
  <c r="R1143" i="5"/>
  <c r="S1143" i="5"/>
  <c r="T1143" i="5"/>
  <c r="Q1143" i="5"/>
  <c r="K1143" i="5"/>
  <c r="S1142" i="5"/>
  <c r="T1142" i="5"/>
  <c r="R1142" i="5"/>
  <c r="Q1142" i="5"/>
  <c r="K1142" i="5"/>
  <c r="R1141" i="5"/>
  <c r="S1141" i="5"/>
  <c r="T1141" i="5"/>
  <c r="Q1141" i="5"/>
  <c r="K1141" i="5"/>
  <c r="S1140" i="5"/>
  <c r="T1140" i="5"/>
  <c r="R1140" i="5"/>
  <c r="Q1140" i="5"/>
  <c r="K1140" i="5"/>
  <c r="R1139" i="5"/>
  <c r="S1139" i="5"/>
  <c r="T1139" i="5"/>
  <c r="Q1139" i="5"/>
  <c r="K1139" i="5"/>
  <c r="S1138" i="5"/>
  <c r="T1138" i="5"/>
  <c r="R1138" i="5"/>
  <c r="Q1138" i="5"/>
  <c r="K1138" i="5"/>
  <c r="R1137" i="5"/>
  <c r="S1137" i="5"/>
  <c r="T1137" i="5"/>
  <c r="Q1137" i="5"/>
  <c r="K1137" i="5"/>
  <c r="S1136" i="5"/>
  <c r="T1136" i="5"/>
  <c r="R1136" i="5"/>
  <c r="Q1136" i="5"/>
  <c r="K1136" i="5"/>
  <c r="R1135" i="5"/>
  <c r="S1135" i="5"/>
  <c r="T1135" i="5"/>
  <c r="Q1135" i="5"/>
  <c r="K1135" i="5"/>
  <c r="S1134" i="5"/>
  <c r="T1134" i="5"/>
  <c r="R1134" i="5"/>
  <c r="Q1134" i="5"/>
  <c r="K1134" i="5"/>
  <c r="R1133" i="5"/>
  <c r="S1133" i="5"/>
  <c r="T1133" i="5"/>
  <c r="Q1133" i="5"/>
  <c r="K1133" i="5"/>
  <c r="S1132" i="5"/>
  <c r="T1132" i="5"/>
  <c r="R1132" i="5"/>
  <c r="Q1132" i="5"/>
  <c r="K1132" i="5"/>
  <c r="R1131" i="5"/>
  <c r="S1131" i="5"/>
  <c r="T1131" i="5"/>
  <c r="Q1131" i="5"/>
  <c r="K1131" i="5"/>
  <c r="S1130" i="5"/>
  <c r="T1130" i="5"/>
  <c r="R1130" i="5"/>
  <c r="Q1130" i="5"/>
  <c r="K1130" i="5"/>
  <c r="R1129" i="5"/>
  <c r="S1129" i="5"/>
  <c r="T1129" i="5"/>
  <c r="Q1129" i="5"/>
  <c r="K1129" i="5"/>
  <c r="S1128" i="5"/>
  <c r="T1128" i="5"/>
  <c r="R1128" i="5"/>
  <c r="Q1128" i="5"/>
  <c r="K1128" i="5"/>
  <c r="R1127" i="5"/>
  <c r="S1127" i="5"/>
  <c r="T1127" i="5"/>
  <c r="Q1127" i="5"/>
  <c r="K1127" i="5"/>
  <c r="S1126" i="5"/>
  <c r="T1126" i="5"/>
  <c r="R1126" i="5"/>
  <c r="Q1126" i="5"/>
  <c r="K1126" i="5"/>
  <c r="R1125" i="5"/>
  <c r="S1125" i="5"/>
  <c r="T1125" i="5"/>
  <c r="Q1125" i="5"/>
  <c r="K1125" i="5"/>
  <c r="S1124" i="5"/>
  <c r="T1124" i="5"/>
  <c r="R1124" i="5"/>
  <c r="Q1124" i="5"/>
  <c r="K1124" i="5"/>
  <c r="R1123" i="5"/>
  <c r="S1123" i="5"/>
  <c r="T1123" i="5"/>
  <c r="Q1123" i="5"/>
  <c r="K1123" i="5"/>
  <c r="S1122" i="5"/>
  <c r="T1122" i="5"/>
  <c r="R1122" i="5"/>
  <c r="Q1122" i="5"/>
  <c r="K1122" i="5"/>
  <c r="R1121" i="5"/>
  <c r="S1121" i="5"/>
  <c r="T1121" i="5"/>
  <c r="Q1121" i="5"/>
  <c r="K1121" i="5"/>
  <c r="S1120" i="5"/>
  <c r="T1120" i="5"/>
  <c r="R1120" i="5"/>
  <c r="Q1120" i="5"/>
  <c r="K1120" i="5"/>
  <c r="R1119" i="5"/>
  <c r="S1119" i="5"/>
  <c r="T1119" i="5"/>
  <c r="Q1119" i="5"/>
  <c r="K1119" i="5"/>
  <c r="S1118" i="5"/>
  <c r="T1118" i="5"/>
  <c r="R1118" i="5"/>
  <c r="Q1118" i="5"/>
  <c r="K1118" i="5"/>
  <c r="R1117" i="5"/>
  <c r="S1117" i="5"/>
  <c r="T1117" i="5"/>
  <c r="Q1117" i="5"/>
  <c r="K1117" i="5"/>
  <c r="S1116" i="5"/>
  <c r="T1116" i="5"/>
  <c r="R1116" i="5"/>
  <c r="Q1116" i="5"/>
  <c r="K1116" i="5"/>
  <c r="R1115" i="5"/>
  <c r="S1115" i="5"/>
  <c r="T1115" i="5"/>
  <c r="Q1115" i="5"/>
  <c r="K1115" i="5"/>
  <c r="S1114" i="5"/>
  <c r="T1114" i="5"/>
  <c r="R1114" i="5"/>
  <c r="Q1114" i="5"/>
  <c r="K1114" i="5"/>
  <c r="R1113" i="5"/>
  <c r="S1113" i="5"/>
  <c r="T1113" i="5"/>
  <c r="Q1113" i="5"/>
  <c r="K1113" i="5"/>
  <c r="S1112" i="5"/>
  <c r="T1112" i="5"/>
  <c r="R1112" i="5"/>
  <c r="Q1112" i="5"/>
  <c r="K1112" i="5"/>
  <c r="R1111" i="5"/>
  <c r="S1111" i="5"/>
  <c r="T1111" i="5"/>
  <c r="Q1111" i="5"/>
  <c r="K1111" i="5"/>
  <c r="S1110" i="5"/>
  <c r="T1110" i="5"/>
  <c r="R1110" i="5"/>
  <c r="Q1110" i="5"/>
  <c r="K1110" i="5"/>
  <c r="R1109" i="5"/>
  <c r="S1109" i="5"/>
  <c r="T1109" i="5"/>
  <c r="Q1109" i="5"/>
  <c r="K1109" i="5"/>
  <c r="S1108" i="5"/>
  <c r="T1108" i="5"/>
  <c r="R1108" i="5"/>
  <c r="Q1108" i="5"/>
  <c r="K1108" i="5"/>
  <c r="R1107" i="5"/>
  <c r="S1107" i="5"/>
  <c r="T1107" i="5"/>
  <c r="Q1107" i="5"/>
  <c r="K1107" i="5"/>
  <c r="S1106" i="5"/>
  <c r="T1106" i="5"/>
  <c r="R1106" i="5"/>
  <c r="Q1106" i="5"/>
  <c r="K1106" i="5"/>
  <c r="R1105" i="5"/>
  <c r="S1105" i="5"/>
  <c r="T1105" i="5"/>
  <c r="Q1105" i="5"/>
  <c r="K1105" i="5"/>
  <c r="S1104" i="5"/>
  <c r="T1104" i="5"/>
  <c r="R1104" i="5"/>
  <c r="Q1104" i="5"/>
  <c r="K1104" i="5"/>
  <c r="R1103" i="5"/>
  <c r="S1103" i="5"/>
  <c r="T1103" i="5"/>
  <c r="Q1103" i="5"/>
  <c r="K1103" i="5"/>
  <c r="S1102" i="5"/>
  <c r="T1102" i="5"/>
  <c r="R1102" i="5"/>
  <c r="Q1102" i="5"/>
  <c r="K1102" i="5"/>
  <c r="R1101" i="5"/>
  <c r="S1101" i="5"/>
  <c r="T1101" i="5"/>
  <c r="Q1101" i="5"/>
  <c r="K1101" i="5"/>
  <c r="S1100" i="5"/>
  <c r="T1100" i="5"/>
  <c r="R1100" i="5"/>
  <c r="Q1100" i="5"/>
  <c r="K1100" i="5"/>
  <c r="R1099" i="5"/>
  <c r="S1099" i="5"/>
  <c r="T1099" i="5"/>
  <c r="Q1099" i="5"/>
  <c r="K1099" i="5"/>
  <c r="S1098" i="5"/>
  <c r="T1098" i="5"/>
  <c r="R1098" i="5"/>
  <c r="Q1098" i="5"/>
  <c r="K1098" i="5"/>
  <c r="R1097" i="5"/>
  <c r="S1097" i="5"/>
  <c r="T1097" i="5"/>
  <c r="Q1097" i="5"/>
  <c r="K1097" i="5"/>
  <c r="S1096" i="5"/>
  <c r="T1096" i="5"/>
  <c r="R1096" i="5"/>
  <c r="Q1096" i="5"/>
  <c r="K1096" i="5"/>
  <c r="R1095" i="5"/>
  <c r="S1095" i="5"/>
  <c r="T1095" i="5"/>
  <c r="Q1095" i="5"/>
  <c r="K1095" i="5"/>
  <c r="S1094" i="5"/>
  <c r="T1094" i="5"/>
  <c r="R1094" i="5"/>
  <c r="Q1094" i="5"/>
  <c r="K1094" i="5"/>
  <c r="R1093" i="5"/>
  <c r="S1093" i="5"/>
  <c r="T1093" i="5"/>
  <c r="Q1093" i="5"/>
  <c r="K1093" i="5"/>
  <c r="S1092" i="5"/>
  <c r="T1092" i="5"/>
  <c r="R1092" i="5"/>
  <c r="Q1092" i="5"/>
  <c r="K1092" i="5"/>
  <c r="R1091" i="5"/>
  <c r="S1091" i="5"/>
  <c r="T1091" i="5"/>
  <c r="Q1091" i="5"/>
  <c r="K1091" i="5"/>
  <c r="S1090" i="5"/>
  <c r="T1090" i="5"/>
  <c r="R1090" i="5"/>
  <c r="Q1090" i="5"/>
  <c r="K1090" i="5"/>
  <c r="R1089" i="5"/>
  <c r="S1089" i="5"/>
  <c r="T1089" i="5"/>
  <c r="Q1089" i="5"/>
  <c r="K1089" i="5"/>
  <c r="S1088" i="5"/>
  <c r="T1088" i="5"/>
  <c r="R1088" i="5"/>
  <c r="Q1088" i="5"/>
  <c r="K1088" i="5"/>
  <c r="R1087" i="5"/>
  <c r="S1087" i="5"/>
  <c r="T1087" i="5"/>
  <c r="Q1087" i="5"/>
  <c r="K1087" i="5"/>
  <c r="S1086" i="5"/>
  <c r="T1086" i="5"/>
  <c r="R1086" i="5"/>
  <c r="Q1086" i="5"/>
  <c r="K1086" i="5"/>
  <c r="R1085" i="5"/>
  <c r="S1085" i="5"/>
  <c r="T1085" i="5"/>
  <c r="Q1085" i="5"/>
  <c r="K1085" i="5"/>
  <c r="S1084" i="5"/>
  <c r="T1084" i="5"/>
  <c r="R1084" i="5"/>
  <c r="Q1084" i="5"/>
  <c r="K1084" i="5"/>
  <c r="R1083" i="5"/>
  <c r="S1083" i="5"/>
  <c r="T1083" i="5"/>
  <c r="Q1083" i="5"/>
  <c r="K1083" i="5"/>
  <c r="S1082" i="5"/>
  <c r="T1082" i="5"/>
  <c r="R1082" i="5"/>
  <c r="Q1082" i="5"/>
  <c r="K1082" i="5"/>
  <c r="R1081" i="5"/>
  <c r="S1081" i="5"/>
  <c r="T1081" i="5"/>
  <c r="Q1081" i="5"/>
  <c r="K1081" i="5"/>
  <c r="R1080" i="5"/>
  <c r="S1080" i="5"/>
  <c r="T1080" i="5"/>
  <c r="Q1080" i="5"/>
  <c r="K1080" i="5"/>
  <c r="S1079" i="5"/>
  <c r="T1079" i="5"/>
  <c r="R1079" i="5"/>
  <c r="Q1079" i="5"/>
  <c r="K1079" i="5"/>
  <c r="R1078" i="5"/>
  <c r="S1078" i="5"/>
  <c r="T1078" i="5"/>
  <c r="Q1078" i="5"/>
  <c r="K1078" i="5"/>
  <c r="S1077" i="5"/>
  <c r="T1077" i="5"/>
  <c r="R1077" i="5"/>
  <c r="Q1077" i="5"/>
  <c r="K1077" i="5"/>
  <c r="R1076" i="5"/>
  <c r="S1076" i="5"/>
  <c r="T1076" i="5"/>
  <c r="Q1076" i="5"/>
  <c r="K1076" i="5"/>
  <c r="S1075" i="5"/>
  <c r="T1075" i="5"/>
  <c r="R1075" i="5"/>
  <c r="Q1075" i="5"/>
  <c r="K1075" i="5"/>
  <c r="R1074" i="5"/>
  <c r="S1074" i="5"/>
  <c r="T1074" i="5"/>
  <c r="Q1074" i="5"/>
  <c r="K1074" i="5"/>
  <c r="S1073" i="5"/>
  <c r="T1073" i="5"/>
  <c r="R1073" i="5"/>
  <c r="Q1073" i="5"/>
  <c r="K1073" i="5"/>
  <c r="R1072" i="5"/>
  <c r="S1072" i="5"/>
  <c r="T1072" i="5"/>
  <c r="Q1072" i="5"/>
  <c r="K1072" i="5"/>
  <c r="S1071" i="5"/>
  <c r="T1071" i="5"/>
  <c r="R1071" i="5"/>
  <c r="Q1071" i="5"/>
  <c r="K1071" i="5"/>
  <c r="R1070" i="5"/>
  <c r="S1070" i="5"/>
  <c r="T1070" i="5"/>
  <c r="Q1070" i="5"/>
  <c r="K1070" i="5"/>
  <c r="S1069" i="5"/>
  <c r="T1069" i="5"/>
  <c r="R1069" i="5"/>
  <c r="Q1069" i="5"/>
  <c r="K1069" i="5"/>
  <c r="R1068" i="5"/>
  <c r="S1068" i="5"/>
  <c r="T1068" i="5"/>
  <c r="Q1068" i="5"/>
  <c r="K1068" i="5"/>
  <c r="S1067" i="5"/>
  <c r="T1067" i="5"/>
  <c r="R1067" i="5"/>
  <c r="Q1067" i="5"/>
  <c r="K1067" i="5"/>
  <c r="R1066" i="5"/>
  <c r="S1066" i="5"/>
  <c r="T1066" i="5"/>
  <c r="Q1066" i="5"/>
  <c r="K1066" i="5"/>
  <c r="S1065" i="5"/>
  <c r="T1065" i="5"/>
  <c r="R1065" i="5"/>
  <c r="Q1065" i="5"/>
  <c r="K1065" i="5"/>
  <c r="R1064" i="5"/>
  <c r="S1064" i="5"/>
  <c r="T1064" i="5"/>
  <c r="Q1064" i="5"/>
  <c r="K1064" i="5"/>
  <c r="S1063" i="5"/>
  <c r="T1063" i="5"/>
  <c r="R1063" i="5"/>
  <c r="Q1063" i="5"/>
  <c r="K1063" i="5"/>
  <c r="R1062" i="5"/>
  <c r="S1062" i="5"/>
  <c r="T1062" i="5"/>
  <c r="Q1062" i="5"/>
  <c r="K1062" i="5"/>
  <c r="S1061" i="5"/>
  <c r="T1061" i="5"/>
  <c r="R1061" i="5"/>
  <c r="Q1061" i="5"/>
  <c r="K1061" i="5"/>
  <c r="R1060" i="5"/>
  <c r="S1060" i="5"/>
  <c r="T1060" i="5"/>
  <c r="Q1060" i="5"/>
  <c r="K1060" i="5"/>
  <c r="S1059" i="5"/>
  <c r="T1059" i="5"/>
  <c r="R1059" i="5"/>
  <c r="Q1059" i="5"/>
  <c r="K1059" i="5"/>
  <c r="R1058" i="5"/>
  <c r="S1058" i="5"/>
  <c r="T1058" i="5"/>
  <c r="Q1058" i="5"/>
  <c r="K1058" i="5"/>
  <c r="S1057" i="5"/>
  <c r="T1057" i="5"/>
  <c r="R1057" i="5"/>
  <c r="Q1057" i="5"/>
  <c r="K1057" i="5"/>
  <c r="R1056" i="5"/>
  <c r="S1056" i="5"/>
  <c r="T1056" i="5"/>
  <c r="Q1056" i="5"/>
  <c r="K1056" i="5"/>
  <c r="S1055" i="5"/>
  <c r="T1055" i="5"/>
  <c r="R1055" i="5"/>
  <c r="Q1055" i="5"/>
  <c r="K1055" i="5"/>
  <c r="R1054" i="5"/>
  <c r="S1054" i="5"/>
  <c r="T1054" i="5"/>
  <c r="Q1054" i="5"/>
  <c r="K1054" i="5"/>
  <c r="S1053" i="5"/>
  <c r="T1053" i="5"/>
  <c r="R1053" i="5"/>
  <c r="Q1053" i="5"/>
  <c r="K1053" i="5"/>
  <c r="R1052" i="5"/>
  <c r="S1052" i="5"/>
  <c r="T1052" i="5"/>
  <c r="Q1052" i="5"/>
  <c r="K1052" i="5"/>
  <c r="S1051" i="5"/>
  <c r="T1051" i="5"/>
  <c r="R1051" i="5"/>
  <c r="Q1051" i="5"/>
  <c r="K1051" i="5"/>
  <c r="R1050" i="5"/>
  <c r="S1050" i="5"/>
  <c r="T1050" i="5"/>
  <c r="Q1050" i="5"/>
  <c r="K1050" i="5"/>
  <c r="S1049" i="5"/>
  <c r="T1049" i="5"/>
  <c r="R1049" i="5"/>
  <c r="Q1049" i="5"/>
  <c r="K1049" i="5"/>
  <c r="R1048" i="5"/>
  <c r="S1048" i="5"/>
  <c r="T1048" i="5"/>
  <c r="Q1048" i="5"/>
  <c r="K1048" i="5"/>
  <c r="S1047" i="5"/>
  <c r="T1047" i="5"/>
  <c r="R1047" i="5"/>
  <c r="Q1047" i="5"/>
  <c r="K1047" i="5"/>
  <c r="R1046" i="5"/>
  <c r="S1046" i="5"/>
  <c r="T1046" i="5"/>
  <c r="Q1046" i="5"/>
  <c r="K1046" i="5"/>
  <c r="S1045" i="5"/>
  <c r="T1045" i="5"/>
  <c r="R1045" i="5"/>
  <c r="Q1045" i="5"/>
  <c r="K1045" i="5"/>
  <c r="R1044" i="5"/>
  <c r="S1044" i="5"/>
  <c r="T1044" i="5"/>
  <c r="Q1044" i="5"/>
  <c r="K1044" i="5"/>
  <c r="S1043" i="5"/>
  <c r="T1043" i="5"/>
  <c r="R1043" i="5"/>
  <c r="Q1043" i="5"/>
  <c r="K1043" i="5"/>
  <c r="R1042" i="5"/>
  <c r="S1042" i="5"/>
  <c r="T1042" i="5"/>
  <c r="Q1042" i="5"/>
  <c r="K1042" i="5"/>
  <c r="S1041" i="5"/>
  <c r="T1041" i="5"/>
  <c r="R1041" i="5"/>
  <c r="Q1041" i="5"/>
  <c r="K1041" i="5"/>
  <c r="R1040" i="5"/>
  <c r="S1040" i="5"/>
  <c r="T1040" i="5"/>
  <c r="Q1040" i="5"/>
  <c r="K1040" i="5"/>
  <c r="S1039" i="5"/>
  <c r="T1039" i="5"/>
  <c r="R1039" i="5"/>
  <c r="Q1039" i="5"/>
  <c r="K1039" i="5"/>
  <c r="R1038" i="5"/>
  <c r="S1038" i="5"/>
  <c r="T1038" i="5"/>
  <c r="Q1038" i="5"/>
  <c r="K1038" i="5"/>
  <c r="S1037" i="5"/>
  <c r="T1037" i="5"/>
  <c r="R1037" i="5"/>
  <c r="Q1037" i="5"/>
  <c r="K1037" i="5"/>
  <c r="R1036" i="5"/>
  <c r="S1036" i="5"/>
  <c r="T1036" i="5"/>
  <c r="Q1036" i="5"/>
  <c r="K1036" i="5"/>
  <c r="S1035" i="5"/>
  <c r="T1035" i="5"/>
  <c r="R1035" i="5"/>
  <c r="Q1035" i="5"/>
  <c r="K1035" i="5"/>
  <c r="R1034" i="5"/>
  <c r="S1034" i="5"/>
  <c r="T1034" i="5"/>
  <c r="Q1034" i="5"/>
  <c r="K1034" i="5"/>
  <c r="S1033" i="5"/>
  <c r="T1033" i="5"/>
  <c r="R1033" i="5"/>
  <c r="Q1033" i="5"/>
  <c r="K1033" i="5"/>
  <c r="R1032" i="5"/>
  <c r="S1032" i="5"/>
  <c r="T1032" i="5"/>
  <c r="Q1032" i="5"/>
  <c r="K1032" i="5"/>
  <c r="S1031" i="5"/>
  <c r="T1031" i="5"/>
  <c r="R1031" i="5"/>
  <c r="Q1031" i="5"/>
  <c r="K1031" i="5"/>
  <c r="R1030" i="5"/>
  <c r="S1030" i="5"/>
  <c r="T1030" i="5"/>
  <c r="Q1030" i="5"/>
  <c r="K1030" i="5"/>
  <c r="S1029" i="5"/>
  <c r="T1029" i="5"/>
  <c r="R1029" i="5"/>
  <c r="Q1029" i="5"/>
  <c r="K1029" i="5"/>
  <c r="R1028" i="5"/>
  <c r="S1028" i="5"/>
  <c r="T1028" i="5"/>
  <c r="Q1028" i="5"/>
  <c r="K1028" i="5"/>
  <c r="S1027" i="5"/>
  <c r="T1027" i="5"/>
  <c r="R1027" i="5"/>
  <c r="Q1027" i="5"/>
  <c r="K1027" i="5"/>
  <c r="R1026" i="5"/>
  <c r="S1026" i="5"/>
  <c r="T1026" i="5"/>
  <c r="Q1026" i="5"/>
  <c r="K1026" i="5"/>
  <c r="S1025" i="5"/>
  <c r="T1025" i="5"/>
  <c r="R1025" i="5"/>
  <c r="Q1025" i="5"/>
  <c r="K1025" i="5"/>
  <c r="R1024" i="5"/>
  <c r="S1024" i="5"/>
  <c r="T1024" i="5"/>
  <c r="Q1024" i="5"/>
  <c r="K1024" i="5"/>
  <c r="S1023" i="5"/>
  <c r="T1023" i="5"/>
  <c r="R1023" i="5"/>
  <c r="Q1023" i="5"/>
  <c r="K1023" i="5"/>
  <c r="R1022" i="5"/>
  <c r="S1022" i="5"/>
  <c r="T1022" i="5"/>
  <c r="Q1022" i="5"/>
  <c r="K1022" i="5"/>
  <c r="S1021" i="5"/>
  <c r="T1021" i="5"/>
  <c r="R1021" i="5"/>
  <c r="Q1021" i="5"/>
  <c r="K1021" i="5"/>
  <c r="R1020" i="5"/>
  <c r="S1020" i="5"/>
  <c r="T1020" i="5"/>
  <c r="Q1020" i="5"/>
  <c r="K1020" i="5"/>
  <c r="S1019" i="5"/>
  <c r="T1019" i="5"/>
  <c r="R1019" i="5"/>
  <c r="Q1019" i="5"/>
  <c r="K1019" i="5"/>
  <c r="R1018" i="5"/>
  <c r="S1018" i="5"/>
  <c r="T1018" i="5"/>
  <c r="Q1018" i="5"/>
  <c r="K1018" i="5"/>
  <c r="S1017" i="5"/>
  <c r="T1017" i="5"/>
  <c r="R1017" i="5"/>
  <c r="Q1017" i="5"/>
  <c r="K1017" i="5"/>
  <c r="R1016" i="5"/>
  <c r="S1016" i="5"/>
  <c r="T1016" i="5"/>
  <c r="Q1016" i="5"/>
  <c r="K1016" i="5"/>
  <c r="S1015" i="5"/>
  <c r="T1015" i="5"/>
  <c r="R1015" i="5"/>
  <c r="Q1015" i="5"/>
  <c r="K1015" i="5"/>
  <c r="R1014" i="5"/>
  <c r="S1014" i="5"/>
  <c r="T1014" i="5"/>
  <c r="Q1014" i="5"/>
  <c r="K1014" i="5"/>
  <c r="S1013" i="5"/>
  <c r="T1013" i="5"/>
  <c r="R1013" i="5"/>
  <c r="Q1013" i="5"/>
  <c r="K1013" i="5"/>
  <c r="R1012" i="5"/>
  <c r="S1012" i="5"/>
  <c r="T1012" i="5"/>
  <c r="Q1012" i="5"/>
  <c r="K1012" i="5"/>
  <c r="S1011" i="5"/>
  <c r="T1011" i="5"/>
  <c r="R1011" i="5"/>
  <c r="Q1011" i="5"/>
  <c r="K1011" i="5"/>
  <c r="R1010" i="5"/>
  <c r="S1010" i="5"/>
  <c r="T1010" i="5"/>
  <c r="Q1010" i="5"/>
  <c r="K1010" i="5"/>
  <c r="S1009" i="5"/>
  <c r="T1009" i="5"/>
  <c r="R1009" i="5"/>
  <c r="Q1009" i="5"/>
  <c r="K1009" i="5"/>
  <c r="R1008" i="5"/>
  <c r="S1008" i="5"/>
  <c r="T1008" i="5"/>
  <c r="Q1008" i="5"/>
  <c r="K1008" i="5"/>
  <c r="S1007" i="5"/>
  <c r="T1007" i="5"/>
  <c r="R1007" i="5"/>
  <c r="Q1007" i="5"/>
  <c r="K1007" i="5"/>
  <c r="R1006" i="5"/>
  <c r="S1006" i="5"/>
  <c r="T1006" i="5"/>
  <c r="Q1006" i="5"/>
  <c r="K1006" i="5"/>
  <c r="S1005" i="5"/>
  <c r="T1005" i="5"/>
  <c r="R1005" i="5"/>
  <c r="Q1005" i="5"/>
  <c r="K1005" i="5"/>
  <c r="R1004" i="5"/>
  <c r="S1004" i="5"/>
  <c r="T1004" i="5"/>
  <c r="Q1004" i="5"/>
  <c r="K1004" i="5"/>
  <c r="S1003" i="5"/>
  <c r="T1003" i="5"/>
  <c r="R1003" i="5"/>
  <c r="Q1003" i="5"/>
  <c r="K1003" i="5"/>
  <c r="R1002" i="5"/>
  <c r="S1002" i="5"/>
  <c r="T1002" i="5"/>
  <c r="Q1002" i="5"/>
  <c r="K1002" i="5"/>
  <c r="S1001" i="5"/>
  <c r="T1001" i="5"/>
  <c r="R1001" i="5"/>
  <c r="Q1001" i="5"/>
  <c r="K1001" i="5"/>
  <c r="R1000" i="5"/>
  <c r="S1000" i="5"/>
  <c r="T1000" i="5"/>
  <c r="Q1000" i="5"/>
  <c r="K1000" i="5"/>
  <c r="S999" i="5"/>
  <c r="T999" i="5"/>
  <c r="R999" i="5"/>
  <c r="Q999" i="5"/>
  <c r="K999" i="5"/>
  <c r="R998" i="5"/>
  <c r="S998" i="5"/>
  <c r="T998" i="5"/>
  <c r="Q998" i="5"/>
  <c r="K998" i="5"/>
  <c r="S997" i="5"/>
  <c r="T997" i="5"/>
  <c r="R997" i="5"/>
  <c r="Q997" i="5"/>
  <c r="K997" i="5"/>
  <c r="R996" i="5"/>
  <c r="S996" i="5"/>
  <c r="T996" i="5"/>
  <c r="Q996" i="5"/>
  <c r="K996" i="5"/>
  <c r="S995" i="5"/>
  <c r="T995" i="5"/>
  <c r="R995" i="5"/>
  <c r="Q995" i="5"/>
  <c r="K995" i="5"/>
  <c r="R994" i="5"/>
  <c r="S994" i="5"/>
  <c r="T994" i="5"/>
  <c r="Q994" i="5"/>
  <c r="K994" i="5"/>
  <c r="S993" i="5"/>
  <c r="T993" i="5"/>
  <c r="R993" i="5"/>
  <c r="Q993" i="5"/>
  <c r="K993" i="5"/>
  <c r="R992" i="5"/>
  <c r="S992" i="5"/>
  <c r="T992" i="5"/>
  <c r="Q992" i="5"/>
  <c r="K992" i="5"/>
  <c r="S991" i="5"/>
  <c r="T991" i="5"/>
  <c r="R991" i="5"/>
  <c r="Q991" i="5"/>
  <c r="K991" i="5"/>
  <c r="R990" i="5"/>
  <c r="S990" i="5"/>
  <c r="T990" i="5"/>
  <c r="Q990" i="5"/>
  <c r="K990" i="5"/>
  <c r="S989" i="5"/>
  <c r="T989" i="5"/>
  <c r="R989" i="5"/>
  <c r="Q989" i="5"/>
  <c r="K989" i="5"/>
  <c r="R988" i="5"/>
  <c r="S988" i="5"/>
  <c r="T988" i="5"/>
  <c r="Q988" i="5"/>
  <c r="K988" i="5"/>
  <c r="S987" i="5"/>
  <c r="T987" i="5"/>
  <c r="R987" i="5"/>
  <c r="Q987" i="5"/>
  <c r="K987" i="5"/>
  <c r="R986" i="5"/>
  <c r="S986" i="5"/>
  <c r="T986" i="5"/>
  <c r="Q986" i="5"/>
  <c r="K986" i="5"/>
  <c r="S985" i="5"/>
  <c r="T985" i="5"/>
  <c r="R985" i="5"/>
  <c r="Q985" i="5"/>
  <c r="K985" i="5"/>
  <c r="R984" i="5"/>
  <c r="S984" i="5"/>
  <c r="T984" i="5"/>
  <c r="Q984" i="5"/>
  <c r="K984" i="5"/>
  <c r="S983" i="5"/>
  <c r="T983" i="5"/>
  <c r="R983" i="5"/>
  <c r="Q983" i="5"/>
  <c r="K983" i="5"/>
  <c r="R982" i="5"/>
  <c r="S982" i="5"/>
  <c r="T982" i="5"/>
  <c r="Q982" i="5"/>
  <c r="K982" i="5"/>
  <c r="S981" i="5"/>
  <c r="T981" i="5"/>
  <c r="R981" i="5"/>
  <c r="Q981" i="5"/>
  <c r="K981" i="5"/>
  <c r="R980" i="5"/>
  <c r="S980" i="5"/>
  <c r="T980" i="5"/>
  <c r="Q980" i="5"/>
  <c r="K980" i="5"/>
  <c r="S979" i="5"/>
  <c r="T979" i="5"/>
  <c r="R979" i="5"/>
  <c r="Q979" i="5"/>
  <c r="K979" i="5"/>
  <c r="R978" i="5"/>
  <c r="S978" i="5"/>
  <c r="T978" i="5"/>
  <c r="Q978" i="5"/>
  <c r="K978" i="5"/>
  <c r="S977" i="5"/>
  <c r="T977" i="5"/>
  <c r="R977" i="5"/>
  <c r="Q977" i="5"/>
  <c r="K977" i="5"/>
  <c r="R976" i="5"/>
  <c r="S976" i="5"/>
  <c r="T976" i="5"/>
  <c r="Q976" i="5"/>
  <c r="K976" i="5"/>
  <c r="S975" i="5"/>
  <c r="T975" i="5"/>
  <c r="R975" i="5"/>
  <c r="Q975" i="5"/>
  <c r="K975" i="5"/>
  <c r="R974" i="5"/>
  <c r="S974" i="5"/>
  <c r="T974" i="5"/>
  <c r="Q974" i="5"/>
  <c r="K974" i="5"/>
  <c r="S973" i="5"/>
  <c r="T973" i="5"/>
  <c r="R973" i="5"/>
  <c r="Q973" i="5"/>
  <c r="K973" i="5"/>
  <c r="R972" i="5"/>
  <c r="S972" i="5"/>
  <c r="T972" i="5"/>
  <c r="Q972" i="5"/>
  <c r="K972" i="5"/>
  <c r="S971" i="5"/>
  <c r="T971" i="5"/>
  <c r="R971" i="5"/>
  <c r="Q971" i="5"/>
  <c r="K971" i="5"/>
  <c r="R970" i="5"/>
  <c r="S970" i="5"/>
  <c r="T970" i="5"/>
  <c r="Q970" i="5"/>
  <c r="K970" i="5"/>
  <c r="S969" i="5"/>
  <c r="T969" i="5"/>
  <c r="R969" i="5"/>
  <c r="Q969" i="5"/>
  <c r="K969" i="5"/>
  <c r="R968" i="5"/>
  <c r="S968" i="5"/>
  <c r="T968" i="5"/>
  <c r="Q968" i="5"/>
  <c r="K968" i="5"/>
  <c r="S967" i="5"/>
  <c r="T967" i="5"/>
  <c r="R967" i="5"/>
  <c r="Q967" i="5"/>
  <c r="K967" i="5"/>
  <c r="R966" i="5"/>
  <c r="S966" i="5"/>
  <c r="T966" i="5"/>
  <c r="Q966" i="5"/>
  <c r="K966" i="5"/>
  <c r="S965" i="5"/>
  <c r="T965" i="5"/>
  <c r="R965" i="5"/>
  <c r="Q965" i="5"/>
  <c r="K965" i="5"/>
  <c r="R964" i="5"/>
  <c r="S964" i="5"/>
  <c r="T964" i="5"/>
  <c r="Q964" i="5"/>
  <c r="K964" i="5"/>
  <c r="S963" i="5"/>
  <c r="T963" i="5"/>
  <c r="R963" i="5"/>
  <c r="Q963" i="5"/>
  <c r="K963" i="5"/>
  <c r="R962" i="5"/>
  <c r="S962" i="5"/>
  <c r="T962" i="5"/>
  <c r="Q962" i="5"/>
  <c r="K962" i="5"/>
  <c r="S961" i="5"/>
  <c r="T961" i="5"/>
  <c r="R961" i="5"/>
  <c r="Q961" i="5"/>
  <c r="K961" i="5"/>
  <c r="R960" i="5"/>
  <c r="S960" i="5"/>
  <c r="T960" i="5"/>
  <c r="Q960" i="5"/>
  <c r="K960" i="5"/>
  <c r="S959" i="5"/>
  <c r="T959" i="5"/>
  <c r="R959" i="5"/>
  <c r="Q959" i="5"/>
  <c r="K959" i="5"/>
  <c r="R958" i="5"/>
  <c r="S958" i="5"/>
  <c r="T958" i="5"/>
  <c r="Q958" i="5"/>
  <c r="K958" i="5"/>
  <c r="S957" i="5"/>
  <c r="T957" i="5"/>
  <c r="R957" i="5"/>
  <c r="Q957" i="5"/>
  <c r="K957" i="5"/>
  <c r="R956" i="5"/>
  <c r="S956" i="5"/>
  <c r="T956" i="5"/>
  <c r="Q956" i="5"/>
  <c r="K956" i="5"/>
  <c r="S955" i="5"/>
  <c r="T955" i="5"/>
  <c r="R955" i="5"/>
  <c r="Q955" i="5"/>
  <c r="K955" i="5"/>
  <c r="R954" i="5"/>
  <c r="S954" i="5"/>
  <c r="T954" i="5"/>
  <c r="Q954" i="5"/>
  <c r="K954" i="5"/>
  <c r="S953" i="5"/>
  <c r="T953" i="5"/>
  <c r="R953" i="5"/>
  <c r="Q953" i="5"/>
  <c r="K953" i="5"/>
  <c r="R952" i="5"/>
  <c r="S952" i="5"/>
  <c r="T952" i="5"/>
  <c r="Q952" i="5"/>
  <c r="K952" i="5"/>
  <c r="S951" i="5"/>
  <c r="T951" i="5"/>
  <c r="R951" i="5"/>
  <c r="Q951" i="5"/>
  <c r="K951" i="5"/>
  <c r="R950" i="5"/>
  <c r="S950" i="5"/>
  <c r="T950" i="5"/>
  <c r="Q950" i="5"/>
  <c r="K950" i="5"/>
  <c r="S949" i="5"/>
  <c r="T949" i="5"/>
  <c r="R949" i="5"/>
  <c r="Q949" i="5"/>
  <c r="K949" i="5"/>
  <c r="R948" i="5"/>
  <c r="S948" i="5"/>
  <c r="T948" i="5"/>
  <c r="Q948" i="5"/>
  <c r="K948" i="5"/>
  <c r="S947" i="5"/>
  <c r="T947" i="5"/>
  <c r="R947" i="5"/>
  <c r="Q947" i="5"/>
  <c r="K947" i="5"/>
  <c r="R946" i="5"/>
  <c r="S946" i="5"/>
  <c r="T946" i="5"/>
  <c r="Q946" i="5"/>
  <c r="K946" i="5"/>
  <c r="S945" i="5"/>
  <c r="T945" i="5"/>
  <c r="R945" i="5"/>
  <c r="Q945" i="5"/>
  <c r="K945" i="5"/>
  <c r="R944" i="5"/>
  <c r="S944" i="5"/>
  <c r="T944" i="5"/>
  <c r="Q944" i="5"/>
  <c r="K944" i="5"/>
  <c r="S943" i="5"/>
  <c r="T943" i="5"/>
  <c r="R943" i="5"/>
  <c r="Q943" i="5"/>
  <c r="K943" i="5"/>
  <c r="R942" i="5"/>
  <c r="S942" i="5"/>
  <c r="T942" i="5"/>
  <c r="Q942" i="5"/>
  <c r="K942" i="5"/>
  <c r="S941" i="5"/>
  <c r="T941" i="5"/>
  <c r="R941" i="5"/>
  <c r="Q941" i="5"/>
  <c r="K941" i="5"/>
  <c r="R940" i="5"/>
  <c r="S940" i="5"/>
  <c r="T940" i="5"/>
  <c r="Q940" i="5"/>
  <c r="K940" i="5"/>
  <c r="S939" i="5"/>
  <c r="T939" i="5"/>
  <c r="R939" i="5"/>
  <c r="Q939" i="5"/>
  <c r="K939" i="5"/>
  <c r="R938" i="5"/>
  <c r="S938" i="5"/>
  <c r="T938" i="5"/>
  <c r="Q938" i="5"/>
  <c r="K938" i="5"/>
  <c r="S937" i="5"/>
  <c r="T937" i="5"/>
  <c r="R937" i="5"/>
  <c r="Q937" i="5"/>
  <c r="K937" i="5"/>
  <c r="R936" i="5"/>
  <c r="S936" i="5"/>
  <c r="T936" i="5"/>
  <c r="Q936" i="5"/>
  <c r="K936" i="5"/>
  <c r="S935" i="5"/>
  <c r="T935" i="5"/>
  <c r="R935" i="5"/>
  <c r="Q935" i="5"/>
  <c r="K935" i="5"/>
  <c r="R934" i="5"/>
  <c r="S934" i="5"/>
  <c r="T934" i="5"/>
  <c r="Q934" i="5"/>
  <c r="K934" i="5"/>
  <c r="S933" i="5"/>
  <c r="T933" i="5"/>
  <c r="R933" i="5"/>
  <c r="Q933" i="5"/>
  <c r="K933" i="5"/>
  <c r="R932" i="5"/>
  <c r="S932" i="5"/>
  <c r="T932" i="5"/>
  <c r="Q932" i="5"/>
  <c r="K932" i="5"/>
  <c r="S931" i="5"/>
  <c r="T931" i="5"/>
  <c r="R931" i="5"/>
  <c r="Q931" i="5"/>
  <c r="K931" i="5"/>
  <c r="R930" i="5"/>
  <c r="S930" i="5"/>
  <c r="T930" i="5"/>
  <c r="Q930" i="5"/>
  <c r="K930" i="5"/>
  <c r="S929" i="5"/>
  <c r="T929" i="5"/>
  <c r="R929" i="5"/>
  <c r="Q929" i="5"/>
  <c r="K929" i="5"/>
  <c r="R928" i="5"/>
  <c r="S928" i="5"/>
  <c r="T928" i="5"/>
  <c r="Q928" i="5"/>
  <c r="K928" i="5"/>
  <c r="S927" i="5"/>
  <c r="T927" i="5"/>
  <c r="R927" i="5"/>
  <c r="Q927" i="5"/>
  <c r="K927" i="5"/>
  <c r="R926" i="5"/>
  <c r="S926" i="5"/>
  <c r="T926" i="5"/>
  <c r="Q926" i="5"/>
  <c r="K926" i="5"/>
  <c r="S925" i="5"/>
  <c r="T925" i="5"/>
  <c r="R925" i="5"/>
  <c r="Q925" i="5"/>
  <c r="K925" i="5"/>
  <c r="R924" i="5"/>
  <c r="S924" i="5"/>
  <c r="T924" i="5"/>
  <c r="Q924" i="5"/>
  <c r="K924" i="5"/>
  <c r="S923" i="5"/>
  <c r="T923" i="5"/>
  <c r="R923" i="5"/>
  <c r="Q923" i="5"/>
  <c r="K923" i="5"/>
  <c r="R922" i="5"/>
  <c r="S922" i="5"/>
  <c r="T922" i="5"/>
  <c r="Q922" i="5"/>
  <c r="K922" i="5"/>
  <c r="S921" i="5"/>
  <c r="T921" i="5"/>
  <c r="R921" i="5"/>
  <c r="Q921" i="5"/>
  <c r="K921" i="5"/>
  <c r="R920" i="5"/>
  <c r="S920" i="5"/>
  <c r="T920" i="5"/>
  <c r="Q920" i="5"/>
  <c r="K920" i="5"/>
  <c r="S919" i="5"/>
  <c r="T919" i="5"/>
  <c r="R919" i="5"/>
  <c r="Q919" i="5"/>
  <c r="K919" i="5"/>
  <c r="R918" i="5"/>
  <c r="S918" i="5"/>
  <c r="T918" i="5"/>
  <c r="Q918" i="5"/>
  <c r="K918" i="5"/>
  <c r="S917" i="5"/>
  <c r="T917" i="5"/>
  <c r="R917" i="5"/>
  <c r="Q917" i="5"/>
  <c r="K917" i="5"/>
  <c r="R916" i="5"/>
  <c r="S916" i="5"/>
  <c r="T916" i="5"/>
  <c r="Q916" i="5"/>
  <c r="K916" i="5"/>
  <c r="S915" i="5"/>
  <c r="T915" i="5"/>
  <c r="R915" i="5"/>
  <c r="Q915" i="5"/>
  <c r="K915" i="5"/>
  <c r="R914" i="5"/>
  <c r="S914" i="5"/>
  <c r="T914" i="5"/>
  <c r="Q914" i="5"/>
  <c r="K914" i="5"/>
  <c r="S913" i="5"/>
  <c r="T913" i="5"/>
  <c r="R913" i="5"/>
  <c r="Q913" i="5"/>
  <c r="K913" i="5"/>
  <c r="R912" i="5"/>
  <c r="S912" i="5"/>
  <c r="T912" i="5"/>
  <c r="Q912" i="5"/>
  <c r="K912" i="5"/>
  <c r="S911" i="5"/>
  <c r="T911" i="5"/>
  <c r="R911" i="5"/>
  <c r="Q911" i="5"/>
  <c r="K911" i="5"/>
  <c r="R910" i="5"/>
  <c r="S910" i="5"/>
  <c r="T910" i="5"/>
  <c r="Q910" i="5"/>
  <c r="K910" i="5"/>
  <c r="S909" i="5"/>
  <c r="T909" i="5"/>
  <c r="R909" i="5"/>
  <c r="Q909" i="5"/>
  <c r="K909" i="5"/>
  <c r="R908" i="5"/>
  <c r="S908" i="5"/>
  <c r="T908" i="5"/>
  <c r="Q908" i="5"/>
  <c r="K908" i="5"/>
  <c r="S907" i="5"/>
  <c r="T907" i="5"/>
  <c r="R907" i="5"/>
  <c r="Q907" i="5"/>
  <c r="K907" i="5"/>
  <c r="R906" i="5"/>
  <c r="S906" i="5"/>
  <c r="T906" i="5"/>
  <c r="Q906" i="5"/>
  <c r="K906" i="5"/>
  <c r="S905" i="5"/>
  <c r="T905" i="5"/>
  <c r="R905" i="5"/>
  <c r="Q905" i="5"/>
  <c r="K905" i="5"/>
  <c r="R904" i="5"/>
  <c r="S904" i="5"/>
  <c r="T904" i="5"/>
  <c r="Q904" i="5"/>
  <c r="K904" i="5"/>
  <c r="S903" i="5"/>
  <c r="T903" i="5"/>
  <c r="R903" i="5"/>
  <c r="Q903" i="5"/>
  <c r="K903" i="5"/>
  <c r="R902" i="5"/>
  <c r="S902" i="5"/>
  <c r="T902" i="5"/>
  <c r="Q902" i="5"/>
  <c r="K902" i="5"/>
  <c r="S901" i="5"/>
  <c r="T901" i="5"/>
  <c r="R901" i="5"/>
  <c r="Q901" i="5"/>
  <c r="K901" i="5"/>
  <c r="R900" i="5"/>
  <c r="S900" i="5"/>
  <c r="T900" i="5"/>
  <c r="Q900" i="5"/>
  <c r="K900" i="5"/>
  <c r="S899" i="5"/>
  <c r="T899" i="5"/>
  <c r="R899" i="5"/>
  <c r="Q899" i="5"/>
  <c r="K899" i="5"/>
  <c r="R898" i="5"/>
  <c r="S898" i="5"/>
  <c r="T898" i="5"/>
  <c r="Q898" i="5"/>
  <c r="K898" i="5"/>
  <c r="S897" i="5"/>
  <c r="T897" i="5"/>
  <c r="R897" i="5"/>
  <c r="Q897" i="5"/>
  <c r="K897" i="5"/>
  <c r="R896" i="5"/>
  <c r="S896" i="5"/>
  <c r="T896" i="5"/>
  <c r="Q896" i="5"/>
  <c r="K896" i="5"/>
  <c r="S895" i="5"/>
  <c r="T895" i="5"/>
  <c r="R895" i="5"/>
  <c r="Q895" i="5"/>
  <c r="K895" i="5"/>
  <c r="R894" i="5"/>
  <c r="S894" i="5"/>
  <c r="T894" i="5"/>
  <c r="Q894" i="5"/>
  <c r="K894" i="5"/>
  <c r="S893" i="5"/>
  <c r="T893" i="5"/>
  <c r="R893" i="5"/>
  <c r="Q893" i="5"/>
  <c r="K893" i="5"/>
  <c r="R892" i="5"/>
  <c r="S892" i="5"/>
  <c r="T892" i="5"/>
  <c r="Q892" i="5"/>
  <c r="K892" i="5"/>
  <c r="S891" i="5"/>
  <c r="T891" i="5"/>
  <c r="R891" i="5"/>
  <c r="Q891" i="5"/>
  <c r="K891" i="5"/>
  <c r="R890" i="5"/>
  <c r="S890" i="5"/>
  <c r="T890" i="5"/>
  <c r="Q890" i="5"/>
  <c r="K890" i="5"/>
  <c r="S889" i="5"/>
  <c r="T889" i="5"/>
  <c r="R889" i="5"/>
  <c r="Q889" i="5"/>
  <c r="K889" i="5"/>
  <c r="R888" i="5"/>
  <c r="S888" i="5"/>
  <c r="T888" i="5"/>
  <c r="Q888" i="5"/>
  <c r="K888" i="5"/>
  <c r="S887" i="5"/>
  <c r="T887" i="5"/>
  <c r="R887" i="5"/>
  <c r="Q887" i="5"/>
  <c r="K887" i="5"/>
  <c r="R886" i="5"/>
  <c r="S886" i="5"/>
  <c r="T886" i="5"/>
  <c r="Q886" i="5"/>
  <c r="K886" i="5"/>
  <c r="S885" i="5"/>
  <c r="T885" i="5"/>
  <c r="R885" i="5"/>
  <c r="Q885" i="5"/>
  <c r="K885" i="5"/>
  <c r="R884" i="5"/>
  <c r="S884" i="5"/>
  <c r="T884" i="5"/>
  <c r="Q884" i="5"/>
  <c r="K884" i="5"/>
  <c r="S883" i="5"/>
  <c r="T883" i="5"/>
  <c r="R883" i="5"/>
  <c r="Q883" i="5"/>
  <c r="K883" i="5"/>
  <c r="R882" i="5"/>
  <c r="S882" i="5"/>
  <c r="T882" i="5"/>
  <c r="Q882" i="5"/>
  <c r="K882" i="5"/>
  <c r="S881" i="5"/>
  <c r="T881" i="5"/>
  <c r="R881" i="5"/>
  <c r="Q881" i="5"/>
  <c r="K881" i="5"/>
  <c r="R880" i="5"/>
  <c r="S880" i="5"/>
  <c r="T880" i="5"/>
  <c r="Q880" i="5"/>
  <c r="K880" i="5"/>
  <c r="S879" i="5"/>
  <c r="T879" i="5"/>
  <c r="R879" i="5"/>
  <c r="Q879" i="5"/>
  <c r="K879" i="5"/>
  <c r="R878" i="5"/>
  <c r="S878" i="5"/>
  <c r="T878" i="5"/>
  <c r="Q878" i="5"/>
  <c r="K878" i="5"/>
  <c r="S877" i="5"/>
  <c r="T877" i="5"/>
  <c r="R877" i="5"/>
  <c r="Q877" i="5"/>
  <c r="K877" i="5"/>
  <c r="R876" i="5"/>
  <c r="S876" i="5"/>
  <c r="T876" i="5"/>
  <c r="Q876" i="5"/>
  <c r="K876" i="5"/>
  <c r="S875" i="5"/>
  <c r="T875" i="5"/>
  <c r="R875" i="5"/>
  <c r="Q875" i="5"/>
  <c r="K875" i="5"/>
  <c r="R874" i="5"/>
  <c r="S874" i="5"/>
  <c r="T874" i="5"/>
  <c r="Q874" i="5"/>
  <c r="K874" i="5"/>
  <c r="S873" i="5"/>
  <c r="T873" i="5"/>
  <c r="R873" i="5"/>
  <c r="Q873" i="5"/>
  <c r="K873" i="5"/>
  <c r="R872" i="5"/>
  <c r="S872" i="5"/>
  <c r="T872" i="5"/>
  <c r="Q872" i="5"/>
  <c r="K872" i="5"/>
  <c r="S871" i="5"/>
  <c r="T871" i="5"/>
  <c r="R871" i="5"/>
  <c r="Q871" i="5"/>
  <c r="K871" i="5"/>
  <c r="R870" i="5"/>
  <c r="S870" i="5"/>
  <c r="T870" i="5"/>
  <c r="Q870" i="5"/>
  <c r="K870" i="5"/>
  <c r="S869" i="5"/>
  <c r="T869" i="5"/>
  <c r="R869" i="5"/>
  <c r="Q869" i="5"/>
  <c r="K869" i="5"/>
  <c r="R868" i="5"/>
  <c r="S868" i="5"/>
  <c r="T868" i="5"/>
  <c r="Q868" i="5"/>
  <c r="K868" i="5"/>
  <c r="S867" i="5"/>
  <c r="T867" i="5"/>
  <c r="R867" i="5"/>
  <c r="Q867" i="5"/>
  <c r="K867" i="5"/>
  <c r="R866" i="5"/>
  <c r="S866" i="5"/>
  <c r="T866" i="5"/>
  <c r="Q866" i="5"/>
  <c r="K866" i="5"/>
  <c r="S865" i="5"/>
  <c r="T865" i="5"/>
  <c r="R865" i="5"/>
  <c r="Q865" i="5"/>
  <c r="K865" i="5"/>
  <c r="R864" i="5"/>
  <c r="S864" i="5"/>
  <c r="T864" i="5"/>
  <c r="Q864" i="5"/>
  <c r="K864" i="5"/>
  <c r="S863" i="5"/>
  <c r="T863" i="5"/>
  <c r="R863" i="5"/>
  <c r="Q863" i="5"/>
  <c r="K863" i="5"/>
  <c r="R862" i="5"/>
  <c r="S862" i="5"/>
  <c r="T862" i="5"/>
  <c r="Q862" i="5"/>
  <c r="K862" i="5"/>
  <c r="S861" i="5"/>
  <c r="T861" i="5"/>
  <c r="R861" i="5"/>
  <c r="Q861" i="5"/>
  <c r="K861" i="5"/>
  <c r="R860" i="5"/>
  <c r="S860" i="5"/>
  <c r="T860" i="5"/>
  <c r="Q860" i="5"/>
  <c r="K860" i="5"/>
  <c r="S859" i="5"/>
  <c r="T859" i="5"/>
  <c r="R859" i="5"/>
  <c r="Q859" i="5"/>
  <c r="K859" i="5"/>
  <c r="R858" i="5"/>
  <c r="S858" i="5"/>
  <c r="T858" i="5"/>
  <c r="Q858" i="5"/>
  <c r="K858" i="5"/>
  <c r="S857" i="5"/>
  <c r="T857" i="5"/>
  <c r="R857" i="5"/>
  <c r="Q857" i="5"/>
  <c r="K857" i="5"/>
  <c r="R856" i="5"/>
  <c r="S856" i="5"/>
  <c r="T856" i="5"/>
  <c r="Q856" i="5"/>
  <c r="K856" i="5"/>
  <c r="S855" i="5"/>
  <c r="T855" i="5"/>
  <c r="R855" i="5"/>
  <c r="Q855" i="5"/>
  <c r="K855" i="5"/>
  <c r="R854" i="5"/>
  <c r="S854" i="5"/>
  <c r="T854" i="5"/>
  <c r="Q854" i="5"/>
  <c r="K854" i="5"/>
  <c r="S853" i="5"/>
  <c r="T853" i="5"/>
  <c r="R853" i="5"/>
  <c r="Q853" i="5"/>
  <c r="K853" i="5"/>
  <c r="R852" i="5"/>
  <c r="S852" i="5"/>
  <c r="T852" i="5"/>
  <c r="Q852" i="5"/>
  <c r="K852" i="5"/>
  <c r="S851" i="5"/>
  <c r="T851" i="5"/>
  <c r="R851" i="5"/>
  <c r="Q851" i="5"/>
  <c r="K851" i="5"/>
  <c r="R850" i="5"/>
  <c r="S850" i="5"/>
  <c r="T850" i="5"/>
  <c r="Q850" i="5"/>
  <c r="K850" i="5"/>
  <c r="S849" i="5"/>
  <c r="T849" i="5"/>
  <c r="R849" i="5"/>
  <c r="Q849" i="5"/>
  <c r="K849" i="5"/>
  <c r="R848" i="5"/>
  <c r="S848" i="5"/>
  <c r="T848" i="5"/>
  <c r="Q848" i="5"/>
  <c r="K848" i="5"/>
  <c r="S847" i="5"/>
  <c r="T847" i="5"/>
  <c r="R847" i="5"/>
  <c r="Q847" i="5"/>
  <c r="K847" i="5"/>
  <c r="R846" i="5"/>
  <c r="S846" i="5"/>
  <c r="T846" i="5"/>
  <c r="Q846" i="5"/>
  <c r="K846" i="5"/>
  <c r="S845" i="5"/>
  <c r="T845" i="5"/>
  <c r="R845" i="5"/>
  <c r="Q845" i="5"/>
  <c r="K845" i="5"/>
  <c r="R844" i="5"/>
  <c r="S844" i="5"/>
  <c r="T844" i="5"/>
  <c r="Q844" i="5"/>
  <c r="K844" i="5"/>
  <c r="S843" i="5"/>
  <c r="T843" i="5"/>
  <c r="R843" i="5"/>
  <c r="Q843" i="5"/>
  <c r="K843" i="5"/>
  <c r="R842" i="5"/>
  <c r="S842" i="5"/>
  <c r="T842" i="5"/>
  <c r="Q842" i="5"/>
  <c r="K842" i="5"/>
  <c r="S841" i="5"/>
  <c r="T841" i="5"/>
  <c r="R841" i="5"/>
  <c r="Q841" i="5"/>
  <c r="K841" i="5"/>
  <c r="R840" i="5"/>
  <c r="S840" i="5"/>
  <c r="T840" i="5"/>
  <c r="Q840" i="5"/>
  <c r="K840" i="5"/>
  <c r="S839" i="5"/>
  <c r="T839" i="5"/>
  <c r="R839" i="5"/>
  <c r="Q839" i="5"/>
  <c r="K839" i="5"/>
  <c r="R838" i="5"/>
  <c r="S838" i="5"/>
  <c r="T838" i="5"/>
  <c r="Q838" i="5"/>
  <c r="K838" i="5"/>
  <c r="S837" i="5"/>
  <c r="T837" i="5"/>
  <c r="R837" i="5"/>
  <c r="Q837" i="5"/>
  <c r="K837" i="5"/>
  <c r="R836" i="5"/>
  <c r="S836" i="5"/>
  <c r="T836" i="5"/>
  <c r="Q836" i="5"/>
  <c r="K836" i="5"/>
  <c r="S835" i="5"/>
  <c r="T835" i="5"/>
  <c r="R835" i="5"/>
  <c r="Q835" i="5"/>
  <c r="K835" i="5"/>
  <c r="R834" i="5"/>
  <c r="S834" i="5"/>
  <c r="T834" i="5"/>
  <c r="Q834" i="5"/>
  <c r="K834" i="5"/>
  <c r="S833" i="5"/>
  <c r="T833" i="5"/>
  <c r="R833" i="5"/>
  <c r="Q833" i="5"/>
  <c r="K833" i="5"/>
  <c r="R832" i="5"/>
  <c r="S832" i="5"/>
  <c r="T832" i="5"/>
  <c r="Q832" i="5"/>
  <c r="K832" i="5"/>
  <c r="S831" i="5"/>
  <c r="T831" i="5"/>
  <c r="R831" i="5"/>
  <c r="Q831" i="5"/>
  <c r="K831" i="5"/>
  <c r="R830" i="5"/>
  <c r="S830" i="5"/>
  <c r="T830" i="5"/>
  <c r="Q830" i="5"/>
  <c r="K830" i="5"/>
  <c r="S829" i="5"/>
  <c r="T829" i="5"/>
  <c r="R829" i="5"/>
  <c r="Q829" i="5"/>
  <c r="K829" i="5"/>
  <c r="R828" i="5"/>
  <c r="S828" i="5"/>
  <c r="T828" i="5"/>
  <c r="Q828" i="5"/>
  <c r="K828" i="5"/>
  <c r="S827" i="5"/>
  <c r="T827" i="5"/>
  <c r="R827" i="5"/>
  <c r="Q827" i="5"/>
  <c r="K827" i="5"/>
  <c r="R826" i="5"/>
  <c r="S826" i="5"/>
  <c r="T826" i="5"/>
  <c r="Q826" i="5"/>
  <c r="K826" i="5"/>
  <c r="S825" i="5"/>
  <c r="T825" i="5"/>
  <c r="R825" i="5"/>
  <c r="Q825" i="5"/>
  <c r="K825" i="5"/>
  <c r="R824" i="5"/>
  <c r="S824" i="5"/>
  <c r="T824" i="5"/>
  <c r="Q824" i="5"/>
  <c r="K824" i="5"/>
  <c r="S823" i="5"/>
  <c r="T823" i="5"/>
  <c r="R823" i="5"/>
  <c r="Q823" i="5"/>
  <c r="K823" i="5"/>
  <c r="R822" i="5"/>
  <c r="S822" i="5"/>
  <c r="T822" i="5"/>
  <c r="Q822" i="5"/>
  <c r="K822" i="5"/>
  <c r="S821" i="5"/>
  <c r="T821" i="5"/>
  <c r="R821" i="5"/>
  <c r="Q821" i="5"/>
  <c r="K821" i="5"/>
  <c r="R820" i="5"/>
  <c r="S820" i="5"/>
  <c r="T820" i="5"/>
  <c r="Q820" i="5"/>
  <c r="K820" i="5"/>
  <c r="S819" i="5"/>
  <c r="T819" i="5"/>
  <c r="R819" i="5"/>
  <c r="Q819" i="5"/>
  <c r="K819" i="5"/>
  <c r="R818" i="5"/>
  <c r="S818" i="5"/>
  <c r="T818" i="5"/>
  <c r="Q818" i="5"/>
  <c r="K818" i="5"/>
  <c r="S817" i="5"/>
  <c r="T817" i="5"/>
  <c r="R817" i="5"/>
  <c r="Q817" i="5"/>
  <c r="K817" i="5"/>
  <c r="R816" i="5"/>
  <c r="S816" i="5"/>
  <c r="T816" i="5"/>
  <c r="Q816" i="5"/>
  <c r="K816" i="5"/>
  <c r="S815" i="5"/>
  <c r="T815" i="5"/>
  <c r="R815" i="5"/>
  <c r="Q815" i="5"/>
  <c r="K815" i="5"/>
  <c r="R814" i="5"/>
  <c r="S814" i="5"/>
  <c r="T814" i="5"/>
  <c r="Q814" i="5"/>
  <c r="K814" i="5"/>
  <c r="S813" i="5"/>
  <c r="T813" i="5"/>
  <c r="R813" i="5"/>
  <c r="Q813" i="5"/>
  <c r="K813" i="5"/>
  <c r="R812" i="5"/>
  <c r="S812" i="5"/>
  <c r="T812" i="5"/>
  <c r="Q812" i="5"/>
  <c r="K812" i="5"/>
  <c r="S811" i="5"/>
  <c r="T811" i="5"/>
  <c r="R811" i="5"/>
  <c r="Q811" i="5"/>
  <c r="K811" i="5"/>
  <c r="R810" i="5"/>
  <c r="S810" i="5"/>
  <c r="T810" i="5"/>
  <c r="Q810" i="5"/>
  <c r="K810" i="5"/>
  <c r="S809" i="5"/>
  <c r="T809" i="5"/>
  <c r="R809" i="5"/>
  <c r="Q809" i="5"/>
  <c r="K809" i="5"/>
  <c r="R808" i="5"/>
  <c r="S808" i="5"/>
  <c r="T808" i="5"/>
  <c r="Q808" i="5"/>
  <c r="K808" i="5"/>
  <c r="S807" i="5"/>
  <c r="T807" i="5"/>
  <c r="R807" i="5"/>
  <c r="Q807" i="5"/>
  <c r="K807" i="5"/>
  <c r="R806" i="5"/>
  <c r="S806" i="5"/>
  <c r="T806" i="5"/>
  <c r="Q806" i="5"/>
  <c r="K806" i="5"/>
  <c r="S805" i="5"/>
  <c r="T805" i="5"/>
  <c r="R805" i="5"/>
  <c r="Q805" i="5"/>
  <c r="K805" i="5"/>
  <c r="R804" i="5"/>
  <c r="S804" i="5"/>
  <c r="T804" i="5"/>
  <c r="Q804" i="5"/>
  <c r="K804" i="5"/>
  <c r="S803" i="5"/>
  <c r="T803" i="5"/>
  <c r="R803" i="5"/>
  <c r="Q803" i="5"/>
  <c r="K803" i="5"/>
  <c r="R802" i="5"/>
  <c r="S802" i="5"/>
  <c r="T802" i="5"/>
  <c r="Q802" i="5"/>
  <c r="K802" i="5"/>
  <c r="S801" i="5"/>
  <c r="T801" i="5"/>
  <c r="R801" i="5"/>
  <c r="Q801" i="5"/>
  <c r="K801" i="5"/>
  <c r="R800" i="5"/>
  <c r="S800" i="5"/>
  <c r="T800" i="5"/>
  <c r="Q800" i="5"/>
  <c r="K800" i="5"/>
  <c r="S799" i="5"/>
  <c r="T799" i="5"/>
  <c r="R799" i="5"/>
  <c r="Q799" i="5"/>
  <c r="K799" i="5"/>
  <c r="R798" i="5"/>
  <c r="S798" i="5"/>
  <c r="T798" i="5"/>
  <c r="Q798" i="5"/>
  <c r="K798" i="5"/>
  <c r="S797" i="5"/>
  <c r="T797" i="5"/>
  <c r="R797" i="5"/>
  <c r="Q797" i="5"/>
  <c r="K797" i="5"/>
  <c r="R796" i="5"/>
  <c r="S796" i="5"/>
  <c r="T796" i="5"/>
  <c r="Q796" i="5"/>
  <c r="K796" i="5"/>
  <c r="S795" i="5"/>
  <c r="T795" i="5"/>
  <c r="R795" i="5"/>
  <c r="Q795" i="5"/>
  <c r="K795" i="5"/>
  <c r="R794" i="5"/>
  <c r="S794" i="5"/>
  <c r="T794" i="5"/>
  <c r="Q794" i="5"/>
  <c r="K794" i="5"/>
  <c r="S793" i="5"/>
  <c r="T793" i="5"/>
  <c r="R793" i="5"/>
  <c r="Q793" i="5"/>
  <c r="K793" i="5"/>
  <c r="R792" i="5"/>
  <c r="S792" i="5"/>
  <c r="T792" i="5"/>
  <c r="Q792" i="5"/>
  <c r="K792" i="5"/>
  <c r="S791" i="5"/>
  <c r="T791" i="5"/>
  <c r="R791" i="5"/>
  <c r="Q791" i="5"/>
  <c r="K791" i="5"/>
  <c r="R790" i="5"/>
  <c r="S790" i="5"/>
  <c r="T790" i="5"/>
  <c r="Q790" i="5"/>
  <c r="K790" i="5"/>
  <c r="S789" i="5"/>
  <c r="T789" i="5"/>
  <c r="R789" i="5"/>
  <c r="Q789" i="5"/>
  <c r="K789" i="5"/>
  <c r="R788" i="5"/>
  <c r="S788" i="5"/>
  <c r="T788" i="5"/>
  <c r="Q788" i="5"/>
  <c r="K788" i="5"/>
  <c r="S787" i="5"/>
  <c r="T787" i="5"/>
  <c r="R787" i="5"/>
  <c r="Q787" i="5"/>
  <c r="K787" i="5"/>
  <c r="R786" i="5"/>
  <c r="S786" i="5"/>
  <c r="T786" i="5"/>
  <c r="Q786" i="5"/>
  <c r="K786" i="5"/>
  <c r="S785" i="5"/>
  <c r="T785" i="5"/>
  <c r="R785" i="5"/>
  <c r="Q785" i="5"/>
  <c r="K785" i="5"/>
  <c r="R784" i="5"/>
  <c r="S784" i="5"/>
  <c r="T784" i="5"/>
  <c r="Q784" i="5"/>
  <c r="K784" i="5"/>
  <c r="S783" i="5"/>
  <c r="T783" i="5"/>
  <c r="R783" i="5"/>
  <c r="Q783" i="5"/>
  <c r="K783" i="5"/>
  <c r="R782" i="5"/>
  <c r="S782" i="5"/>
  <c r="T782" i="5"/>
  <c r="Q782" i="5"/>
  <c r="K782" i="5"/>
  <c r="S781" i="5"/>
  <c r="T781" i="5"/>
  <c r="R781" i="5"/>
  <c r="Q781" i="5"/>
  <c r="K781" i="5"/>
  <c r="R780" i="5"/>
  <c r="S780" i="5"/>
  <c r="T780" i="5"/>
  <c r="Q780" i="5"/>
  <c r="K780" i="5"/>
  <c r="S779" i="5"/>
  <c r="T779" i="5"/>
  <c r="R779" i="5"/>
  <c r="Q779" i="5"/>
  <c r="K779" i="5"/>
  <c r="R778" i="5"/>
  <c r="S778" i="5"/>
  <c r="T778" i="5"/>
  <c r="Q778" i="5"/>
  <c r="K778" i="5"/>
  <c r="S777" i="5"/>
  <c r="T777" i="5"/>
  <c r="R777" i="5"/>
  <c r="Q777" i="5"/>
  <c r="K777" i="5"/>
  <c r="R776" i="5"/>
  <c r="S776" i="5"/>
  <c r="T776" i="5"/>
  <c r="Q776" i="5"/>
  <c r="K776" i="5"/>
  <c r="S775" i="5"/>
  <c r="T775" i="5"/>
  <c r="R775" i="5"/>
  <c r="Q775" i="5"/>
  <c r="K775" i="5"/>
  <c r="R774" i="5"/>
  <c r="S774" i="5"/>
  <c r="T774" i="5"/>
  <c r="Q774" i="5"/>
  <c r="K774" i="5"/>
  <c r="S773" i="5"/>
  <c r="T773" i="5"/>
  <c r="R773" i="5"/>
  <c r="Q773" i="5"/>
  <c r="K773" i="5"/>
  <c r="P3328" i="2"/>
  <c r="Q3328" i="2"/>
  <c r="R3328" i="2" s="1"/>
  <c r="S3328" i="2" s="1"/>
  <c r="P1576" i="2"/>
  <c r="Q1576" i="2"/>
  <c r="R1576" i="2" s="1"/>
  <c r="S1576" i="2" s="1"/>
  <c r="P2176" i="2"/>
  <c r="Q2176" i="2"/>
  <c r="R2176" i="2" s="1"/>
  <c r="S2176" i="2" s="1"/>
  <c r="P784" i="2"/>
  <c r="Q784" i="2"/>
  <c r="R784" i="2" s="1"/>
  <c r="S784" i="2" s="1"/>
  <c r="P806" i="2"/>
  <c r="Q806" i="2"/>
  <c r="R806" i="2" s="1"/>
  <c r="S806" i="2" s="1"/>
  <c r="P2925" i="2"/>
  <c r="Q2925" i="2"/>
  <c r="R2925" i="2" s="1"/>
  <c r="S2925" i="2" s="1"/>
  <c r="P2933" i="2"/>
  <c r="Q2933" i="2"/>
  <c r="R2933" i="2" s="1"/>
  <c r="S2933" i="2" s="1"/>
  <c r="P2930" i="2"/>
  <c r="Q2930" i="2"/>
  <c r="R2930" i="2" s="1"/>
  <c r="S2930" i="2" s="1"/>
  <c r="P2928" i="2"/>
  <c r="Q2928" i="2"/>
  <c r="R2928" i="2" s="1"/>
  <c r="S2928" i="2" s="1"/>
  <c r="P2924" i="2"/>
  <c r="Q2924" i="2"/>
  <c r="R2924" i="2" s="1"/>
  <c r="S2924" i="2" s="1"/>
  <c r="P2931" i="2"/>
  <c r="Q2931" i="2"/>
  <c r="R2931" i="2" s="1"/>
  <c r="S2931" i="2" s="1"/>
  <c r="P2929" i="2"/>
  <c r="Q2929" i="2"/>
  <c r="R2929" i="2" s="1"/>
  <c r="S2929" i="2" s="1"/>
  <c r="P2918" i="2"/>
  <c r="Q2918" i="2"/>
  <c r="R2918" i="2" s="1"/>
  <c r="S2918" i="2" s="1"/>
  <c r="P2934" i="2"/>
  <c r="Q2934" i="2"/>
  <c r="R2934" i="2" s="1"/>
  <c r="S2934" i="2" s="1"/>
  <c r="P2935" i="2"/>
  <c r="Q2935" i="2"/>
  <c r="R2935" i="2" s="1"/>
  <c r="S2935" i="2" s="1"/>
  <c r="P2908" i="2"/>
  <c r="Q2908" i="2"/>
  <c r="R2908" i="2" s="1"/>
  <c r="S2908" i="2" s="1"/>
  <c r="P2909" i="2"/>
  <c r="Q2909" i="2"/>
  <c r="R2909" i="2" s="1"/>
  <c r="S2909" i="2" s="1"/>
  <c r="P2936" i="2"/>
  <c r="Q2936" i="2"/>
  <c r="R2936" i="2" s="1"/>
  <c r="S2936" i="2" s="1"/>
  <c r="P2887" i="2"/>
  <c r="Q2887" i="2"/>
  <c r="R2887" i="2" s="1"/>
  <c r="S2887" i="2" s="1"/>
  <c r="P2947" i="2"/>
  <c r="Q2947" i="2"/>
  <c r="R2947" i="2" s="1"/>
  <c r="S2947" i="2" s="1"/>
  <c r="P2952" i="2"/>
  <c r="Q2952" i="2"/>
  <c r="R2952" i="2" s="1"/>
  <c r="S2952" i="2" s="1"/>
  <c r="P2953" i="2"/>
  <c r="Q2953" i="2"/>
  <c r="R2953" i="2" s="1"/>
  <c r="S2953" i="2" s="1"/>
  <c r="P2954" i="2"/>
  <c r="Q2954" i="2"/>
  <c r="R2954" i="2" s="1"/>
  <c r="S2954" i="2" s="1"/>
  <c r="P2962" i="2"/>
  <c r="Q2962" i="2"/>
  <c r="R2962" i="2" s="1"/>
  <c r="S2962" i="2" s="1"/>
  <c r="P2966" i="2"/>
  <c r="Q2966" i="2"/>
  <c r="R2966" i="2" s="1"/>
  <c r="S2966" i="2" s="1"/>
  <c r="P2967" i="2"/>
  <c r="Q2967" i="2"/>
  <c r="R2967" i="2" s="1"/>
  <c r="S2967" i="2" s="1"/>
  <c r="P2968" i="2"/>
  <c r="Q2968" i="2"/>
  <c r="R2968" i="2" s="1"/>
  <c r="S2968" i="2" s="1"/>
  <c r="P2969" i="2"/>
  <c r="Q2969" i="2"/>
  <c r="R2969" i="2" s="1"/>
  <c r="S2969" i="2" s="1"/>
  <c r="P2970" i="2"/>
  <c r="Q2970" i="2"/>
  <c r="R2970" i="2" s="1"/>
  <c r="S2970" i="2" s="1"/>
  <c r="P2973" i="2"/>
  <c r="Q2973" i="2"/>
  <c r="R2973" i="2" s="1"/>
  <c r="S2973" i="2" s="1"/>
  <c r="P2978" i="2"/>
  <c r="Q2978" i="2"/>
  <c r="R2978" i="2" s="1"/>
  <c r="S2978" i="2" s="1"/>
  <c r="P2994" i="2"/>
  <c r="Q2994" i="2"/>
  <c r="R2994" i="2" s="1"/>
  <c r="S2994" i="2" s="1"/>
  <c r="P2995" i="2"/>
  <c r="Q2995" i="2"/>
  <c r="R2995" i="2" s="1"/>
  <c r="S2995" i="2" s="1"/>
  <c r="P2996" i="2"/>
  <c r="Q2996" i="2"/>
  <c r="R2996" i="2" s="1"/>
  <c r="S2996" i="2" s="1"/>
  <c r="P2997" i="2"/>
  <c r="Q2997" i="2"/>
  <c r="R2997" i="2" s="1"/>
  <c r="S2997" i="2" s="1"/>
  <c r="P2998" i="2"/>
  <c r="Q2998" i="2"/>
  <c r="R2998" i="2" s="1"/>
  <c r="S2998" i="2" s="1"/>
  <c r="P2999" i="2"/>
  <c r="Q2999" i="2"/>
  <c r="R2999" i="2" s="1"/>
  <c r="S2999" i="2" s="1"/>
  <c r="P3000" i="2"/>
  <c r="Q3000" i="2"/>
  <c r="R3000" i="2" s="1"/>
  <c r="S3000" i="2" s="1"/>
  <c r="P3007" i="2"/>
  <c r="Q3007" i="2"/>
  <c r="R3007" i="2" s="1"/>
  <c r="S3007" i="2" s="1"/>
  <c r="P3008" i="2"/>
  <c r="Q3008" i="2"/>
  <c r="R3008" i="2" s="1"/>
  <c r="S3008" i="2" s="1"/>
  <c r="P3009" i="2"/>
  <c r="Q3009" i="2"/>
  <c r="R3009" i="2" s="1"/>
  <c r="S3009" i="2" s="1"/>
  <c r="P3338" i="2"/>
  <c r="Q3338" i="2"/>
  <c r="R3338" i="2" s="1"/>
  <c r="S3338" i="2" s="1"/>
  <c r="P3339" i="2"/>
  <c r="Q3339" i="2"/>
  <c r="R3339" i="2" s="1"/>
  <c r="S3339" i="2" s="1"/>
  <c r="P3027" i="2"/>
  <c r="Q3027" i="2"/>
  <c r="R3027" i="2" s="1"/>
  <c r="S3027" i="2" s="1"/>
  <c r="P3028" i="2"/>
  <c r="Q3028" i="2"/>
  <c r="R3028" i="2" s="1"/>
  <c r="S3028" i="2" s="1"/>
  <c r="P3038" i="2"/>
  <c r="Q3038" i="2"/>
  <c r="R3038" i="2" s="1"/>
  <c r="S3038" i="2" s="1"/>
  <c r="P3039" i="2"/>
  <c r="Q3039" i="2"/>
  <c r="R3039" i="2" s="1"/>
  <c r="S3039" i="2" s="1"/>
  <c r="P3040" i="2"/>
  <c r="Q3040" i="2"/>
  <c r="R3040" i="2" s="1"/>
  <c r="S3040" i="2" s="1"/>
  <c r="P3041" i="2"/>
  <c r="Q3041" i="2"/>
  <c r="R3041" i="2" s="1"/>
  <c r="S3041" i="2" s="1"/>
  <c r="P3029" i="2"/>
  <c r="Q3029" i="2"/>
  <c r="R3029" i="2" s="1"/>
  <c r="S3029" i="2" s="1"/>
  <c r="P3030" i="2"/>
  <c r="Q3030" i="2"/>
  <c r="R3030" i="2" s="1"/>
  <c r="S3030" i="2" s="1"/>
  <c r="P3031" i="2"/>
  <c r="Q3031" i="2"/>
  <c r="R3031" i="2" s="1"/>
  <c r="S3031" i="2" s="1"/>
  <c r="P3032" i="2"/>
  <c r="Q3032" i="2"/>
  <c r="R3032" i="2" s="1"/>
  <c r="S3032" i="2" s="1"/>
  <c r="P3033" i="2"/>
  <c r="Q3033" i="2"/>
  <c r="R3033" i="2" s="1"/>
  <c r="S3033" i="2" s="1"/>
  <c r="P3034" i="2"/>
  <c r="Q3034" i="2"/>
  <c r="R3034" i="2" s="1"/>
  <c r="S3034" i="2" s="1"/>
  <c r="P3035" i="2"/>
  <c r="Q3035" i="2"/>
  <c r="R3035" i="2" s="1"/>
  <c r="S3035" i="2" s="1"/>
  <c r="P3036" i="2"/>
  <c r="Q3036" i="2"/>
  <c r="R3036" i="2" s="1"/>
  <c r="S3036" i="2" s="1"/>
  <c r="P3037" i="2"/>
  <c r="Q3037" i="2"/>
  <c r="R3037" i="2" s="1"/>
  <c r="S3037" i="2" s="1"/>
  <c r="P2483" i="2"/>
  <c r="Q2483" i="2"/>
  <c r="R2483" i="2" s="1"/>
  <c r="S2483" i="2" s="1"/>
  <c r="P3046" i="2"/>
  <c r="Q3046" i="2"/>
  <c r="R3046" i="2" s="1"/>
  <c r="S3046" i="2" s="1"/>
  <c r="P2485" i="2"/>
  <c r="Q2485" i="2"/>
  <c r="R2485" i="2" s="1"/>
  <c r="S2485" i="2" s="1"/>
  <c r="P2486" i="2"/>
  <c r="Q2486" i="2"/>
  <c r="R2486" i="2" s="1"/>
  <c r="S2486" i="2" s="1"/>
  <c r="P2488" i="2"/>
  <c r="Q2488" i="2"/>
  <c r="R2488" i="2" s="1"/>
  <c r="S2488" i="2" s="1"/>
  <c r="P2490" i="2"/>
  <c r="Q2490" i="2"/>
  <c r="R2490" i="2" s="1"/>
  <c r="S2490" i="2" s="1"/>
  <c r="P2491" i="2"/>
  <c r="Q2491" i="2"/>
  <c r="R2491" i="2" s="1"/>
  <c r="S2491" i="2" s="1"/>
  <c r="P3057" i="2"/>
  <c r="Q3057" i="2"/>
  <c r="R3057" i="2" s="1"/>
  <c r="S3057" i="2" s="1"/>
  <c r="P3058" i="2"/>
  <c r="Q3058" i="2"/>
  <c r="R3058" i="2" s="1"/>
  <c r="S3058" i="2" s="1"/>
  <c r="P3059" i="2"/>
  <c r="Q3059" i="2"/>
  <c r="R3059" i="2" s="1"/>
  <c r="S3059" i="2" s="1"/>
  <c r="P3060" i="2"/>
  <c r="Q3060" i="2"/>
  <c r="R3060" i="2" s="1"/>
  <c r="S3060" i="2" s="1"/>
  <c r="P3061" i="2"/>
  <c r="Q3061" i="2"/>
  <c r="R3061" i="2" s="1"/>
  <c r="S3061" i="2" s="1"/>
  <c r="P3062" i="2"/>
  <c r="Q3062" i="2"/>
  <c r="R3062" i="2" s="1"/>
  <c r="S3062" i="2" s="1"/>
  <c r="P3063" i="2"/>
  <c r="Q3063" i="2"/>
  <c r="R3063" i="2" s="1"/>
  <c r="S3063" i="2" s="1"/>
  <c r="P3064" i="2"/>
  <c r="Q3064" i="2"/>
  <c r="R3064" i="2" s="1"/>
  <c r="S3064" i="2" s="1"/>
  <c r="P3065" i="2"/>
  <c r="Q3065" i="2"/>
  <c r="R3065" i="2" s="1"/>
  <c r="S3065" i="2" s="1"/>
  <c r="P3070" i="2"/>
  <c r="Q3070" i="2"/>
  <c r="R3070" i="2" s="1"/>
  <c r="S3070" i="2" s="1"/>
  <c r="P3071" i="2"/>
  <c r="Q3071" i="2"/>
  <c r="R3071" i="2" s="1"/>
  <c r="S3071" i="2" s="1"/>
  <c r="P3066" i="2"/>
  <c r="Q3066" i="2"/>
  <c r="R3066" i="2" s="1"/>
  <c r="S3066" i="2" s="1"/>
  <c r="P3067" i="2"/>
  <c r="Q3067" i="2"/>
  <c r="R3067" i="2" s="1"/>
  <c r="S3067" i="2" s="1"/>
  <c r="P3068" i="2"/>
  <c r="Q3068" i="2"/>
  <c r="R3068" i="2" s="1"/>
  <c r="S3068" i="2" s="1"/>
  <c r="P3069" i="2"/>
  <c r="Q3069" i="2"/>
  <c r="R3069" i="2" s="1"/>
  <c r="S3069" i="2" s="1"/>
  <c r="P710" i="2"/>
  <c r="Q710" i="2"/>
  <c r="R710" i="2" s="1"/>
  <c r="S710" i="2" s="1"/>
  <c r="P711" i="2"/>
  <c r="Q711" i="2"/>
  <c r="R711" i="2" s="1"/>
  <c r="S711" i="2" s="1"/>
  <c r="P3084" i="2"/>
  <c r="Q3084" i="2"/>
  <c r="R3084" i="2" s="1"/>
  <c r="S3084" i="2" s="1"/>
  <c r="P712" i="2"/>
  <c r="Q712" i="2"/>
  <c r="R712" i="2" s="1"/>
  <c r="S712" i="2" s="1"/>
  <c r="P3085" i="2"/>
  <c r="Q3085" i="2"/>
  <c r="R3085" i="2" s="1"/>
  <c r="S3085" i="2" s="1"/>
  <c r="P3086" i="2"/>
  <c r="Q3086" i="2"/>
  <c r="R3086" i="2" s="1"/>
  <c r="S3086" i="2" s="1"/>
  <c r="P3359" i="2"/>
  <c r="Q3359" i="2"/>
  <c r="R3359" i="2" s="1"/>
  <c r="S3359" i="2" s="1"/>
  <c r="P2499" i="2"/>
  <c r="Q2499" i="2"/>
  <c r="R2499" i="2" s="1"/>
  <c r="S2499" i="2" s="1"/>
  <c r="P2495" i="2"/>
  <c r="Q2495" i="2"/>
  <c r="R2495" i="2" s="1"/>
  <c r="S2495" i="2" s="1"/>
  <c r="P2496" i="2"/>
  <c r="Q2496" i="2"/>
  <c r="R2496" i="2" s="1"/>
  <c r="S2496" i="2" s="1"/>
  <c r="P2497" i="2"/>
  <c r="Q2497" i="2"/>
  <c r="R2497" i="2" s="1"/>
  <c r="S2497" i="2" s="1"/>
  <c r="P2498" i="2"/>
  <c r="Q2498" i="2"/>
  <c r="R2498" i="2" s="1"/>
  <c r="S2498" i="2" s="1"/>
  <c r="P2505" i="2"/>
  <c r="Q2505" i="2"/>
  <c r="R2505" i="2" s="1"/>
  <c r="S2505" i="2" s="1"/>
  <c r="P718" i="2"/>
  <c r="Q718" i="2"/>
  <c r="R718" i="2" s="1"/>
  <c r="S718" i="2" s="1"/>
  <c r="P2576" i="2"/>
  <c r="Q2576" i="2"/>
  <c r="R2576" i="2" s="1"/>
  <c r="S2576" i="2" s="1"/>
  <c r="P2582" i="2"/>
  <c r="Q2582" i="2"/>
  <c r="R2582" i="2" s="1"/>
  <c r="S2582" i="2" s="1"/>
  <c r="P2583" i="2"/>
  <c r="Q2583" i="2"/>
  <c r="R2583" i="2" s="1"/>
  <c r="S2583" i="2" s="1"/>
  <c r="P2509" i="2"/>
  <c r="Q2509" i="2"/>
  <c r="R2509" i="2" s="1"/>
  <c r="S2509" i="2" s="1"/>
  <c r="P2510" i="2"/>
  <c r="Q2510" i="2"/>
  <c r="R2510" i="2" s="1"/>
  <c r="S2510" i="2" s="1"/>
  <c r="P2511" i="2"/>
  <c r="Q2511" i="2"/>
  <c r="R2511" i="2" s="1"/>
  <c r="S2511" i="2" s="1"/>
  <c r="P3096" i="2"/>
  <c r="Q3096" i="2"/>
  <c r="R3096" i="2" s="1"/>
  <c r="S3096" i="2" s="1"/>
  <c r="P723" i="2"/>
  <c r="Q723" i="2"/>
  <c r="R723" i="2" s="1"/>
  <c r="S723" i="2" s="1"/>
  <c r="P724" i="2"/>
  <c r="Q724" i="2"/>
  <c r="R724" i="2" s="1"/>
  <c r="S724" i="2" s="1"/>
  <c r="P3097" i="2"/>
  <c r="Q3097" i="2"/>
  <c r="R3097" i="2" s="1"/>
  <c r="S3097" i="2" s="1"/>
  <c r="P725" i="2"/>
  <c r="Q725" i="2"/>
  <c r="R725" i="2" s="1"/>
  <c r="S725" i="2" s="1"/>
  <c r="P2585" i="2"/>
  <c r="Q2585" i="2"/>
  <c r="R2585" i="2" s="1"/>
  <c r="S2585" i="2" s="1"/>
  <c r="P3365" i="2"/>
  <c r="Q3365" i="2"/>
  <c r="R3365" i="2" s="1"/>
  <c r="S3365" i="2" s="1"/>
  <c r="P728" i="2"/>
  <c r="Q728" i="2"/>
  <c r="R728" i="2" s="1"/>
  <c r="S728" i="2" s="1"/>
  <c r="P729" i="2"/>
  <c r="Q729" i="2"/>
  <c r="R729" i="2" s="1"/>
  <c r="S729" i="2" s="1"/>
  <c r="P732" i="2"/>
  <c r="Q732" i="2"/>
  <c r="R732" i="2" s="1"/>
  <c r="S732" i="2" s="1"/>
  <c r="P733" i="2"/>
  <c r="Q733" i="2"/>
  <c r="R733" i="2" s="1"/>
  <c r="S733" i="2" s="1"/>
  <c r="P2514" i="2"/>
  <c r="Q2514" i="2"/>
  <c r="R2514" i="2" s="1"/>
  <c r="S2514" i="2" s="1"/>
  <c r="P2588" i="2"/>
  <c r="Q2588" i="2"/>
  <c r="R2588" i="2" s="1"/>
  <c r="S2588" i="2" s="1"/>
  <c r="P2516" i="2"/>
  <c r="Q2516" i="2"/>
  <c r="R2516" i="2" s="1"/>
  <c r="S2516" i="2" s="1"/>
  <c r="P2517" i="2"/>
  <c r="Q2517" i="2"/>
  <c r="R2517" i="2" s="1"/>
  <c r="S2517" i="2" s="1"/>
  <c r="P2592" i="2"/>
  <c r="Q2592" i="2"/>
  <c r="R2592" i="2" s="1"/>
  <c r="S2592" i="2" s="1"/>
  <c r="P745" i="2"/>
  <c r="Q745" i="2"/>
  <c r="R745" i="2" s="1"/>
  <c r="S745" i="2" s="1"/>
  <c r="P2424" i="2"/>
  <c r="Q2424" i="2"/>
  <c r="R2424" i="2" s="1"/>
  <c r="S2424" i="2" s="1"/>
  <c r="P2425" i="2"/>
  <c r="Q2425" i="2"/>
  <c r="R2425" i="2" s="1"/>
  <c r="S2425" i="2" s="1"/>
  <c r="P3371" i="2"/>
  <c r="Q3371" i="2"/>
  <c r="R3371" i="2" s="1"/>
  <c r="S3371" i="2" s="1"/>
  <c r="P3101" i="2"/>
  <c r="Q3101" i="2"/>
  <c r="R3101" i="2" s="1"/>
  <c r="S3101" i="2" s="1"/>
  <c r="P3102" i="2"/>
  <c r="Q3102" i="2"/>
  <c r="R3102" i="2" s="1"/>
  <c r="S3102" i="2" s="1"/>
  <c r="P3214" i="2"/>
  <c r="Q3214" i="2"/>
  <c r="R3214" i="2" s="1"/>
  <c r="S3214" i="2" s="1"/>
  <c r="P2374" i="2"/>
  <c r="Q2374" i="2"/>
  <c r="R2374" i="2" s="1"/>
  <c r="S2374" i="2" s="1"/>
  <c r="P2375" i="2"/>
  <c r="Q2375" i="2"/>
  <c r="R2375" i="2" s="1"/>
  <c r="S2375" i="2" s="1"/>
  <c r="P753" i="2"/>
  <c r="Q753" i="2"/>
  <c r="R753" i="2" s="1"/>
  <c r="S753" i="2" s="1"/>
  <c r="P754" i="2"/>
  <c r="Q754" i="2"/>
  <c r="R754" i="2" s="1"/>
  <c r="S754" i="2" s="1"/>
  <c r="P3377" i="2"/>
  <c r="Q3377" i="2"/>
  <c r="R3377" i="2" s="1"/>
  <c r="S3377" i="2" s="1"/>
  <c r="P2597" i="2"/>
  <c r="Q2597" i="2"/>
  <c r="R2597" i="2" s="1"/>
  <c r="S2597" i="2" s="1"/>
  <c r="P2598" i="2"/>
  <c r="Q2598" i="2"/>
  <c r="R2598" i="2" s="1"/>
  <c r="S2598" i="2" s="1"/>
  <c r="P3380" i="2"/>
  <c r="Q3380" i="2"/>
  <c r="R3380" i="2" s="1"/>
  <c r="S3380" i="2" s="1"/>
  <c r="P2600" i="2"/>
  <c r="Q2600" i="2"/>
  <c r="R2600" i="2" s="1"/>
  <c r="S2600" i="2" s="1"/>
  <c r="P758" i="2"/>
  <c r="Q758" i="2"/>
  <c r="R758" i="2" s="1"/>
  <c r="S758" i="2" s="1"/>
  <c r="P759" i="2"/>
  <c r="Q759" i="2"/>
  <c r="R759" i="2" s="1"/>
  <c r="S759" i="2" s="1"/>
  <c r="P761" i="2"/>
  <c r="Q761" i="2"/>
  <c r="R761" i="2" s="1"/>
  <c r="S761" i="2" s="1"/>
  <c r="P760" i="2"/>
  <c r="Q760" i="2"/>
  <c r="R760" i="2" s="1"/>
  <c r="S760" i="2" s="1"/>
  <c r="P762" i="2"/>
  <c r="Q762" i="2"/>
  <c r="R762" i="2" s="1"/>
  <c r="S762" i="2" s="1"/>
  <c r="P763" i="2"/>
  <c r="Q763" i="2"/>
  <c r="R763" i="2" s="1"/>
  <c r="S763" i="2" s="1"/>
  <c r="P2524" i="2"/>
  <c r="Q2524" i="2"/>
  <c r="R2524" i="2" s="1"/>
  <c r="S2524" i="2" s="1"/>
  <c r="P2525" i="2"/>
  <c r="Q2525" i="2"/>
  <c r="R2525" i="2" s="1"/>
  <c r="S2525" i="2" s="1"/>
  <c r="P2526" i="2"/>
  <c r="Q2526" i="2"/>
  <c r="R2526" i="2" s="1"/>
  <c r="S2526" i="2" s="1"/>
  <c r="P766" i="2"/>
  <c r="Q766" i="2"/>
  <c r="R766" i="2" s="1"/>
  <c r="S766" i="2" s="1"/>
  <c r="P2528" i="2"/>
  <c r="Q2528" i="2"/>
  <c r="R2528" i="2" s="1"/>
  <c r="S2528" i="2" s="1"/>
  <c r="P2529" i="2"/>
  <c r="Q2529" i="2"/>
  <c r="R2529" i="2" s="1"/>
  <c r="S2529" i="2" s="1"/>
  <c r="P2605" i="2"/>
  <c r="Q2605" i="2"/>
  <c r="R2605" i="2" s="1"/>
  <c r="S2605" i="2" s="1"/>
  <c r="P771" i="2"/>
  <c r="Q771" i="2"/>
  <c r="R771" i="2" s="1"/>
  <c r="S771" i="2" s="1"/>
  <c r="P772" i="2"/>
  <c r="Q772" i="2"/>
  <c r="R772" i="2" s="1"/>
  <c r="S772" i="2" s="1"/>
  <c r="P776" i="2"/>
  <c r="Q776" i="2"/>
  <c r="R776" i="2" s="1"/>
  <c r="S776" i="2" s="1"/>
  <c r="P2531" i="2"/>
  <c r="Q2531" i="2"/>
  <c r="R2531" i="2" s="1"/>
  <c r="S2531" i="2" s="1"/>
  <c r="P782" i="2"/>
  <c r="Q782" i="2"/>
  <c r="R782" i="2" s="1"/>
  <c r="S782" i="2" s="1"/>
  <c r="P783" i="2"/>
  <c r="Q783" i="2"/>
  <c r="R783" i="2" s="1"/>
  <c r="S783" i="2" s="1"/>
  <c r="P3106" i="2"/>
  <c r="Q3106" i="2"/>
  <c r="R3106" i="2" s="1"/>
  <c r="S3106" i="2" s="1"/>
  <c r="P3215" i="2"/>
  <c r="Q3215" i="2"/>
  <c r="R3215" i="2" s="1"/>
  <c r="S3215" i="2" s="1"/>
  <c r="P2537" i="2"/>
  <c r="Q2537" i="2"/>
  <c r="R2537" i="2" s="1"/>
  <c r="S2537" i="2" s="1"/>
  <c r="P2538" i="2"/>
  <c r="Q2538" i="2"/>
  <c r="R2538" i="2" s="1"/>
  <c r="S2538" i="2" s="1"/>
  <c r="P2541" i="2"/>
  <c r="Q2541" i="2"/>
  <c r="R2541" i="2" s="1"/>
  <c r="S2541" i="2" s="1"/>
  <c r="P2542" i="2"/>
  <c r="Q2542" i="2"/>
  <c r="R2542" i="2" s="1"/>
  <c r="S2542" i="2" s="1"/>
  <c r="P1128" i="2"/>
  <c r="Q1128" i="2"/>
  <c r="R1128" i="2" s="1"/>
  <c r="S1128" i="2" s="1"/>
  <c r="P3194" i="2"/>
  <c r="Q3194" i="2"/>
  <c r="R3194" i="2" s="1"/>
  <c r="S3194" i="2" s="1"/>
  <c r="P2544" i="2"/>
  <c r="Q2544" i="2"/>
  <c r="R2544" i="2" s="1"/>
  <c r="S2544" i="2" s="1"/>
  <c r="P2547" i="2"/>
  <c r="Q2547" i="2"/>
  <c r="R2547" i="2" s="1"/>
  <c r="S2547" i="2" s="1"/>
  <c r="P788" i="2"/>
  <c r="Q788" i="2"/>
  <c r="R788" i="2" s="1"/>
  <c r="S788" i="2" s="1"/>
  <c r="P2552" i="2"/>
  <c r="Q2552" i="2"/>
  <c r="R2552" i="2" s="1"/>
  <c r="S2552" i="2" s="1"/>
  <c r="P2553" i="2"/>
  <c r="Q2553" i="2"/>
  <c r="R2553" i="2" s="1"/>
  <c r="S2553" i="2" s="1"/>
  <c r="P2554" i="2"/>
  <c r="Q2554" i="2"/>
  <c r="R2554" i="2" s="1"/>
  <c r="S2554" i="2" s="1"/>
  <c r="P3107" i="2"/>
  <c r="Q3107" i="2"/>
  <c r="R3107" i="2" s="1"/>
  <c r="S3107" i="2" s="1"/>
  <c r="P3195" i="2"/>
  <c r="Q3195" i="2"/>
  <c r="R3195" i="2" s="1"/>
  <c r="S3195" i="2" s="1"/>
  <c r="P3196" i="2"/>
  <c r="Q3196" i="2"/>
  <c r="R3196" i="2" s="1"/>
  <c r="S3196" i="2" s="1"/>
  <c r="P3108" i="2"/>
  <c r="Q3108" i="2"/>
  <c r="R3108" i="2" s="1"/>
  <c r="S3108" i="2" s="1"/>
  <c r="P3218" i="2"/>
  <c r="Q3218" i="2"/>
  <c r="R3218" i="2" s="1"/>
  <c r="S3218" i="2" s="1"/>
  <c r="P3222" i="2"/>
  <c r="Q3222" i="2"/>
  <c r="R3222" i="2" s="1"/>
  <c r="S3222" i="2" s="1"/>
  <c r="P3223" i="2"/>
  <c r="Q3223" i="2"/>
  <c r="R3223" i="2" s="1"/>
  <c r="S3223" i="2" s="1"/>
  <c r="P3224" i="2"/>
  <c r="Q3224" i="2"/>
  <c r="R3224" i="2" s="1"/>
  <c r="S3224" i="2" s="1"/>
  <c r="P2435" i="2"/>
  <c r="Q2435" i="2"/>
  <c r="R2435" i="2" s="1"/>
  <c r="S2435" i="2" s="1"/>
  <c r="P2436" i="2"/>
  <c r="Q2436" i="2"/>
  <c r="R2436" i="2" s="1"/>
  <c r="S2436" i="2" s="1"/>
  <c r="P3109" i="2"/>
  <c r="Q3109" i="2"/>
  <c r="R3109" i="2" s="1"/>
  <c r="S3109" i="2" s="1"/>
  <c r="P3227" i="2"/>
  <c r="Q3227" i="2"/>
  <c r="R3227" i="2" s="1"/>
  <c r="S3227" i="2" s="1"/>
  <c r="P3198" i="2"/>
  <c r="Q3198" i="2"/>
  <c r="R3198" i="2" s="1"/>
  <c r="S3198" i="2" s="1"/>
  <c r="P3385" i="2"/>
  <c r="Q3385" i="2"/>
  <c r="R3385" i="2" s="1"/>
  <c r="S3385" i="2" s="1"/>
  <c r="P797" i="2"/>
  <c r="Q797" i="2"/>
  <c r="R797" i="2" s="1"/>
  <c r="S797" i="2" s="1"/>
  <c r="P2380" i="2"/>
  <c r="Q2380" i="2"/>
  <c r="R2380" i="2" s="1"/>
  <c r="S2380" i="2" s="1"/>
  <c r="P3232" i="2"/>
  <c r="Q3232" i="2"/>
  <c r="R3232" i="2" s="1"/>
  <c r="S3232" i="2" s="1"/>
  <c r="P3233" i="2"/>
  <c r="Q3233" i="2"/>
  <c r="R3233" i="2" s="1"/>
  <c r="S3233" i="2" s="1"/>
  <c r="P3321" i="2"/>
  <c r="Q3321" i="2"/>
  <c r="R3321" i="2" s="1"/>
  <c r="S3321" i="2" s="1"/>
  <c r="P3322" i="2"/>
  <c r="Q3322" i="2"/>
  <c r="R3322" i="2" s="1"/>
  <c r="S3322" i="2" s="1"/>
  <c r="P3324" i="2"/>
  <c r="Q3324" i="2"/>
  <c r="R3324" i="2" s="1"/>
  <c r="S3324" i="2" s="1"/>
  <c r="P3325" i="2"/>
  <c r="Q3325" i="2"/>
  <c r="R3325" i="2" s="1"/>
  <c r="S3325" i="2" s="1"/>
  <c r="P3323" i="2"/>
  <c r="Q3323" i="2"/>
  <c r="R3323" i="2" s="1"/>
  <c r="S3323" i="2" s="1"/>
  <c r="P3242" i="2"/>
  <c r="Q3242" i="2"/>
  <c r="R3242" i="2" s="1"/>
  <c r="S3242" i="2" s="1"/>
  <c r="P3245" i="2"/>
  <c r="Q3245" i="2"/>
  <c r="R3245" i="2" s="1"/>
  <c r="S3245" i="2" s="1"/>
  <c r="P3246" i="2"/>
  <c r="Q3246" i="2"/>
  <c r="R3246" i="2" s="1"/>
  <c r="S3246" i="2" s="1"/>
  <c r="P3247" i="2"/>
  <c r="Q3247" i="2"/>
  <c r="R3247" i="2" s="1"/>
  <c r="S3247" i="2" s="1"/>
  <c r="P3249" i="2"/>
  <c r="Q3249" i="2"/>
  <c r="R3249" i="2" s="1"/>
  <c r="S3249" i="2" s="1"/>
  <c r="P3250" i="2"/>
  <c r="Q3250" i="2"/>
  <c r="R3250" i="2" s="1"/>
  <c r="S3250" i="2" s="1"/>
  <c r="P3253" i="2"/>
  <c r="Q3253" i="2"/>
  <c r="R3253" i="2" s="1"/>
  <c r="S3253" i="2" s="1"/>
  <c r="P3254" i="2"/>
  <c r="Q3254" i="2"/>
  <c r="R3254" i="2" s="1"/>
  <c r="S3254" i="2" s="1"/>
  <c r="P3255" i="2"/>
  <c r="Q3255" i="2"/>
  <c r="R3255" i="2" s="1"/>
  <c r="S3255" i="2" s="1"/>
  <c r="P3256" i="2"/>
  <c r="Q3256" i="2"/>
  <c r="R3256" i="2" s="1"/>
  <c r="S3256" i="2" s="1"/>
  <c r="P2615" i="2"/>
  <c r="Q2615" i="2"/>
  <c r="R2615" i="2" s="1"/>
  <c r="S2615" i="2" s="1"/>
  <c r="P3258" i="2"/>
  <c r="Q3258" i="2"/>
  <c r="R3258" i="2" s="1"/>
  <c r="S3258" i="2" s="1"/>
  <c r="P2618" i="2"/>
  <c r="Q2618" i="2"/>
  <c r="R2618" i="2" s="1"/>
  <c r="S2618" i="2" s="1"/>
  <c r="P3259" i="2"/>
  <c r="Q3259" i="2"/>
  <c r="R3259" i="2" s="1"/>
  <c r="S3259" i="2" s="1"/>
  <c r="P3260" i="2"/>
  <c r="Q3260" i="2"/>
  <c r="R3260" i="2" s="1"/>
  <c r="S3260" i="2" s="1"/>
  <c r="P3110" i="2"/>
  <c r="Q3110" i="2"/>
  <c r="R3110" i="2" s="1"/>
  <c r="S3110" i="2" s="1"/>
  <c r="P3263" i="2"/>
  <c r="Q3263" i="2"/>
  <c r="R3263" i="2" s="1"/>
  <c r="S3263" i="2" s="1"/>
  <c r="P3389" i="2"/>
  <c r="Q3389" i="2"/>
  <c r="R3389" i="2" s="1"/>
  <c r="S3389" i="2" s="1"/>
  <c r="P3264" i="2"/>
  <c r="Q3264" i="2"/>
  <c r="R3264" i="2" s="1"/>
  <c r="S3264" i="2" s="1"/>
  <c r="P2620" i="2"/>
  <c r="Q2620" i="2"/>
  <c r="R2620" i="2" s="1"/>
  <c r="S2620" i="2" s="1"/>
  <c r="P1224" i="2"/>
  <c r="Q1224" i="2"/>
  <c r="R1224" i="2" s="1"/>
  <c r="S1224" i="2" s="1"/>
  <c r="P1129" i="2"/>
  <c r="Q1129" i="2"/>
  <c r="R1129" i="2" s="1"/>
  <c r="S1129" i="2" s="1"/>
  <c r="P1130" i="2"/>
  <c r="Q1130" i="2"/>
  <c r="R1130" i="2" s="1"/>
  <c r="S1130" i="2" s="1"/>
  <c r="P3267" i="2"/>
  <c r="Q3267" i="2"/>
  <c r="R3267" i="2" s="1"/>
  <c r="S3267" i="2" s="1"/>
  <c r="P1226" i="2"/>
  <c r="Q1226" i="2"/>
  <c r="R1226" i="2" s="1"/>
  <c r="S1226" i="2" s="1"/>
  <c r="P1139" i="2"/>
  <c r="Q1139" i="2"/>
  <c r="R1139" i="2" s="1"/>
  <c r="S1139" i="2" s="1"/>
  <c r="P1227" i="2"/>
  <c r="Q1227" i="2"/>
  <c r="R1227" i="2" s="1"/>
  <c r="S1227" i="2" s="1"/>
  <c r="P1909" i="2"/>
  <c r="Q1909" i="2"/>
  <c r="R1909" i="2" s="1"/>
  <c r="S1909" i="2" s="1"/>
  <c r="P1910" i="2"/>
  <c r="Q1910" i="2"/>
  <c r="R1910" i="2" s="1"/>
  <c r="S1910" i="2" s="1"/>
  <c r="P1147" i="2"/>
  <c r="Q1147" i="2"/>
  <c r="R1147" i="2" s="1"/>
  <c r="S1147" i="2" s="1"/>
  <c r="P1149" i="2"/>
  <c r="Q1149" i="2"/>
  <c r="R1149" i="2" s="1"/>
  <c r="S1149" i="2" s="1"/>
  <c r="P1228" i="2"/>
  <c r="Q1228" i="2"/>
  <c r="R1228" i="2" s="1"/>
  <c r="S1228" i="2" s="1"/>
  <c r="P1801" i="2"/>
  <c r="Q1801" i="2"/>
  <c r="R1801" i="2" s="1"/>
  <c r="S1801" i="2" s="1"/>
  <c r="P1150" i="2"/>
  <c r="Q1150" i="2"/>
  <c r="R1150" i="2" s="1"/>
  <c r="S1150" i="2" s="1"/>
  <c r="P1229" i="2"/>
  <c r="Q1229" i="2"/>
  <c r="R1229" i="2" s="1"/>
  <c r="S1229" i="2" s="1"/>
  <c r="P1230" i="2"/>
  <c r="Q1230" i="2"/>
  <c r="R1230" i="2" s="1"/>
  <c r="S1230" i="2" s="1"/>
  <c r="P1153" i="2"/>
  <c r="Q1153" i="2"/>
  <c r="R1153" i="2" s="1"/>
  <c r="S1153" i="2" s="1"/>
  <c r="P1154" i="2"/>
  <c r="Q1154" i="2"/>
  <c r="R1154" i="2" s="1"/>
  <c r="S1154" i="2" s="1"/>
  <c r="P1233" i="2"/>
  <c r="Q1233" i="2"/>
  <c r="R1233" i="2" s="1"/>
  <c r="S1233" i="2" s="1"/>
  <c r="P1234" i="2"/>
  <c r="Q1234" i="2"/>
  <c r="R1234" i="2" s="1"/>
  <c r="S1234" i="2" s="1"/>
  <c r="P1156" i="2"/>
  <c r="Q1156" i="2"/>
  <c r="R1156" i="2" s="1"/>
  <c r="S1156" i="2" s="1"/>
  <c r="P1236" i="2"/>
  <c r="Q1236" i="2"/>
  <c r="R1236" i="2" s="1"/>
  <c r="S1236" i="2" s="1"/>
  <c r="P1911" i="2"/>
  <c r="Q1911" i="2"/>
  <c r="R1911" i="2" s="1"/>
  <c r="S1911" i="2" s="1"/>
  <c r="P1802" i="2"/>
  <c r="Q1802" i="2"/>
  <c r="R1802" i="2" s="1"/>
  <c r="S1802" i="2" s="1"/>
  <c r="P1159" i="2"/>
  <c r="Q1159" i="2"/>
  <c r="R1159" i="2" s="1"/>
  <c r="S1159" i="2" s="1"/>
  <c r="P1160" i="2"/>
  <c r="Q1160" i="2"/>
  <c r="R1160" i="2" s="1"/>
  <c r="S1160" i="2" s="1"/>
  <c r="P1164" i="2"/>
  <c r="Q1164" i="2"/>
  <c r="R1164" i="2" s="1"/>
  <c r="S1164" i="2" s="1"/>
  <c r="P1912" i="2"/>
  <c r="Q1912" i="2"/>
  <c r="R1912" i="2" s="1"/>
  <c r="S1912" i="2" s="1"/>
  <c r="P3269" i="2"/>
  <c r="Q3269" i="2"/>
  <c r="R3269" i="2" s="1"/>
  <c r="S3269" i="2" s="1"/>
  <c r="P1913" i="2"/>
  <c r="Q1913" i="2"/>
  <c r="R1913" i="2" s="1"/>
  <c r="S1913" i="2" s="1"/>
  <c r="P1918" i="2"/>
  <c r="Q1918" i="2"/>
  <c r="R1918" i="2" s="1"/>
  <c r="S1918" i="2" s="1"/>
  <c r="P603" i="2"/>
  <c r="Q603" i="2"/>
  <c r="R603" i="2" s="1"/>
  <c r="S603" i="2" s="1"/>
  <c r="P604" i="2"/>
  <c r="Q604" i="2"/>
  <c r="R604" i="2" s="1"/>
  <c r="S604" i="2" s="1"/>
  <c r="P605" i="2"/>
  <c r="Q605" i="2"/>
  <c r="R605" i="2" s="1"/>
  <c r="S605" i="2" s="1"/>
  <c r="P606" i="2"/>
  <c r="Q606" i="2"/>
  <c r="R606" i="2" s="1"/>
  <c r="S606" i="2" s="1"/>
  <c r="P607" i="2"/>
  <c r="Q607" i="2"/>
  <c r="R607" i="2" s="1"/>
  <c r="S607" i="2" s="1"/>
  <c r="P609" i="2"/>
  <c r="Q609" i="2"/>
  <c r="R609" i="2" s="1"/>
  <c r="S609" i="2" s="1"/>
  <c r="P610" i="2"/>
  <c r="Q610" i="2"/>
  <c r="R610" i="2" s="1"/>
  <c r="S610" i="2" s="1"/>
  <c r="P608" i="2"/>
  <c r="Q608" i="2"/>
  <c r="R608" i="2" s="1"/>
  <c r="S608" i="2" s="1"/>
  <c r="P2452" i="2"/>
  <c r="Q2452" i="2"/>
  <c r="R2452" i="2" s="1"/>
  <c r="S2452" i="2" s="1"/>
  <c r="P1239" i="2"/>
  <c r="Q1239" i="2"/>
  <c r="R1239" i="2" s="1"/>
  <c r="S1239" i="2" s="1"/>
  <c r="P1242" i="2"/>
  <c r="Q1242" i="2"/>
  <c r="R1242" i="2" s="1"/>
  <c r="S1242" i="2" s="1"/>
  <c r="P1243" i="2"/>
  <c r="Q1243" i="2"/>
  <c r="R1243" i="2" s="1"/>
  <c r="S1243" i="2" s="1"/>
  <c r="P1805" i="2"/>
  <c r="Q1805" i="2"/>
  <c r="R1805" i="2" s="1"/>
  <c r="S1805" i="2" s="1"/>
  <c r="P1808" i="2"/>
  <c r="Q1808" i="2"/>
  <c r="R1808" i="2" s="1"/>
  <c r="S1808" i="2" s="1"/>
  <c r="P1915" i="2"/>
  <c r="Q1915" i="2"/>
  <c r="R1915" i="2" s="1"/>
  <c r="S1915" i="2" s="1"/>
  <c r="P1914" i="2"/>
  <c r="Q1914" i="2"/>
  <c r="R1914" i="2" s="1"/>
  <c r="S1914" i="2" s="1"/>
  <c r="P1916" i="2"/>
  <c r="Q1916" i="2"/>
  <c r="R1916" i="2" s="1"/>
  <c r="S1916" i="2" s="1"/>
  <c r="P2890" i="2"/>
  <c r="Q2890" i="2"/>
  <c r="R2890" i="2" s="1"/>
  <c r="S2890" i="2" s="1"/>
  <c r="P1810" i="2"/>
  <c r="Q1810" i="2"/>
  <c r="R1810" i="2" s="1"/>
  <c r="S1810" i="2" s="1"/>
  <c r="P1811" i="2"/>
  <c r="Q1811" i="2"/>
  <c r="R1811" i="2" s="1"/>
  <c r="S1811" i="2" s="1"/>
  <c r="P625" i="2"/>
  <c r="Q625" i="2"/>
  <c r="R625" i="2" s="1"/>
  <c r="S625" i="2" s="1"/>
  <c r="P626" i="2"/>
  <c r="Q626" i="2"/>
  <c r="R626" i="2" s="1"/>
  <c r="S626" i="2" s="1"/>
  <c r="P1813" i="2"/>
  <c r="Q1813" i="2"/>
  <c r="R1813" i="2" s="1"/>
  <c r="S1813" i="2" s="1"/>
  <c r="P1814" i="2"/>
  <c r="Q1814" i="2"/>
  <c r="R1814" i="2" s="1"/>
  <c r="S1814" i="2" s="1"/>
  <c r="P2893" i="2"/>
  <c r="Q2893" i="2"/>
  <c r="R2893" i="2" s="1"/>
  <c r="S2893" i="2" s="1"/>
  <c r="P1819" i="2"/>
  <c r="Q1819" i="2"/>
  <c r="R1819" i="2" s="1"/>
  <c r="S1819" i="2" s="1"/>
  <c r="P2897" i="2"/>
  <c r="Q2897" i="2"/>
  <c r="R2897" i="2" s="1"/>
  <c r="S2897" i="2" s="1"/>
  <c r="P1820" i="2"/>
  <c r="Q1820" i="2"/>
  <c r="R1820" i="2" s="1"/>
  <c r="S1820" i="2" s="1"/>
  <c r="P1928" i="2"/>
  <c r="Q1928" i="2"/>
  <c r="R1928" i="2" s="1"/>
  <c r="S1928" i="2" s="1"/>
  <c r="P1929" i="2"/>
  <c r="Q1929" i="2"/>
  <c r="R1929" i="2" s="1"/>
  <c r="S1929" i="2" s="1"/>
  <c r="P1823" i="2"/>
  <c r="Q1823" i="2"/>
  <c r="R1823" i="2" s="1"/>
  <c r="S1823" i="2" s="1"/>
  <c r="P2453" i="2"/>
  <c r="Q2453" i="2"/>
  <c r="R2453" i="2" s="1"/>
  <c r="S2453" i="2" s="1"/>
  <c r="P1481" i="2"/>
  <c r="Q1481" i="2"/>
  <c r="R1481" i="2" s="1"/>
  <c r="S1481" i="2" s="1"/>
  <c r="P2641" i="2"/>
  <c r="Q2641" i="2"/>
  <c r="R2641" i="2" s="1"/>
  <c r="S2641" i="2" s="1"/>
  <c r="P3121" i="2"/>
  <c r="Q3121" i="2"/>
  <c r="R3121" i="2" s="1"/>
  <c r="S3121" i="2" s="1"/>
  <c r="P855" i="2"/>
  <c r="Q855" i="2"/>
  <c r="R855" i="2" s="1"/>
  <c r="S855" i="2" s="1"/>
  <c r="P1482" i="2"/>
  <c r="Q1482" i="2"/>
  <c r="R1482" i="2" s="1"/>
  <c r="S1482" i="2" s="1"/>
  <c r="P627" i="2"/>
  <c r="Q627" i="2"/>
  <c r="R627" i="2" s="1"/>
  <c r="S627" i="2" s="1"/>
  <c r="P3275" i="2"/>
  <c r="Q3275" i="2"/>
  <c r="R3275" i="2" s="1"/>
  <c r="S3275" i="2" s="1"/>
  <c r="P3276" i="2"/>
  <c r="Q3276" i="2"/>
  <c r="R3276" i="2" s="1"/>
  <c r="S3276" i="2" s="1"/>
  <c r="P2458" i="2"/>
  <c r="Q2458" i="2"/>
  <c r="R2458" i="2" s="1"/>
  <c r="S2458" i="2" s="1"/>
  <c r="P3277" i="2"/>
  <c r="Q3277" i="2"/>
  <c r="R3277" i="2" s="1"/>
  <c r="S3277" i="2" s="1"/>
  <c r="P629" i="2"/>
  <c r="Q629" i="2"/>
  <c r="R629" i="2" s="1"/>
  <c r="S629" i="2" s="1"/>
  <c r="P630" i="2"/>
  <c r="Q630" i="2"/>
  <c r="R630" i="2" s="1"/>
  <c r="S630" i="2" s="1"/>
  <c r="P631" i="2"/>
  <c r="Q631" i="2"/>
  <c r="R631" i="2" s="1"/>
  <c r="S631" i="2" s="1"/>
  <c r="P632" i="2"/>
  <c r="Q632" i="2"/>
  <c r="R632" i="2" s="1"/>
  <c r="S632" i="2" s="1"/>
  <c r="P633" i="2"/>
  <c r="Q633" i="2"/>
  <c r="R633" i="2" s="1"/>
  <c r="S633" i="2" s="1"/>
  <c r="P644" i="2"/>
  <c r="Q644" i="2"/>
  <c r="R644" i="2" s="1"/>
  <c r="S644" i="2" s="1"/>
  <c r="P645" i="2"/>
  <c r="Q645" i="2"/>
  <c r="R645" i="2" s="1"/>
  <c r="S645" i="2" s="1"/>
  <c r="P646" i="2"/>
  <c r="Q646" i="2"/>
  <c r="R646" i="2" s="1"/>
  <c r="S646" i="2" s="1"/>
  <c r="P647" i="2"/>
  <c r="Q647" i="2"/>
  <c r="R647" i="2" s="1"/>
  <c r="S647" i="2" s="1"/>
  <c r="P2900" i="2"/>
  <c r="Q2900" i="2"/>
  <c r="R2900" i="2" s="1"/>
  <c r="S2900" i="2" s="1"/>
  <c r="P649" i="2"/>
  <c r="Q649" i="2"/>
  <c r="R649" i="2" s="1"/>
  <c r="S649" i="2" s="1"/>
  <c r="P650" i="2"/>
  <c r="Q650" i="2"/>
  <c r="R650" i="2" s="1"/>
  <c r="S650" i="2" s="1"/>
  <c r="P651" i="2"/>
  <c r="Q651" i="2"/>
  <c r="R651" i="2" s="1"/>
  <c r="S651" i="2" s="1"/>
  <c r="P652" i="2"/>
  <c r="Q652" i="2"/>
  <c r="R652" i="2" s="1"/>
  <c r="S652" i="2" s="1"/>
  <c r="P3278" i="2"/>
  <c r="Q3278" i="2"/>
  <c r="R3278" i="2" s="1"/>
  <c r="S3278" i="2" s="1"/>
  <c r="P2901" i="2"/>
  <c r="Q2901" i="2"/>
  <c r="R2901" i="2" s="1"/>
  <c r="S2901" i="2" s="1"/>
  <c r="P1488" i="2"/>
  <c r="Q1488" i="2"/>
  <c r="R1488" i="2" s="1"/>
  <c r="S1488" i="2" s="1"/>
  <c r="P1489" i="2"/>
  <c r="Q1489" i="2"/>
  <c r="R1489" i="2" s="1"/>
  <c r="S1489" i="2" s="1"/>
  <c r="P2462" i="2"/>
  <c r="Q2462" i="2"/>
  <c r="R2462" i="2" s="1"/>
  <c r="S2462" i="2" s="1"/>
  <c r="P2461" i="2"/>
  <c r="Q2461" i="2"/>
  <c r="R2461" i="2" s="1"/>
  <c r="S2461" i="2" s="1"/>
  <c r="P2463" i="2"/>
  <c r="Q2463" i="2"/>
  <c r="R2463" i="2" s="1"/>
  <c r="S2463" i="2" s="1"/>
  <c r="P2467" i="2"/>
  <c r="Q2467" i="2"/>
  <c r="R2467" i="2" s="1"/>
  <c r="S2467" i="2" s="1"/>
  <c r="P2468" i="2"/>
  <c r="Q2468" i="2"/>
  <c r="R2468" i="2" s="1"/>
  <c r="S2468" i="2" s="1"/>
  <c r="P3279" i="2"/>
  <c r="Q3279" i="2"/>
  <c r="R3279" i="2" s="1"/>
  <c r="S3279" i="2" s="1"/>
  <c r="P2700" i="2"/>
  <c r="Q2700" i="2"/>
  <c r="R2700" i="2" s="1"/>
  <c r="S2700" i="2" s="1"/>
  <c r="P2701" i="2"/>
  <c r="Q2701" i="2"/>
  <c r="R2701" i="2" s="1"/>
  <c r="S2701" i="2" s="1"/>
  <c r="P856" i="2"/>
  <c r="Q856" i="2"/>
  <c r="R856" i="2" s="1"/>
  <c r="S856" i="2" s="1"/>
  <c r="P857" i="2"/>
  <c r="Q857" i="2"/>
  <c r="R857" i="2" s="1"/>
  <c r="S857" i="2" s="1"/>
  <c r="P858" i="2"/>
  <c r="Q858" i="2"/>
  <c r="R858" i="2" s="1"/>
  <c r="S858" i="2" s="1"/>
  <c r="P841" i="2"/>
  <c r="Q841" i="2"/>
  <c r="R841" i="2" s="1"/>
  <c r="S841" i="2" s="1"/>
  <c r="P2702" i="2"/>
  <c r="Q2702" i="2"/>
  <c r="R2702" i="2" s="1"/>
  <c r="S2702" i="2" s="1"/>
  <c r="P2643" i="2"/>
  <c r="Q2643" i="2"/>
  <c r="R2643" i="2" s="1"/>
  <c r="S2643" i="2" s="1"/>
  <c r="P2703" i="2"/>
  <c r="Q2703" i="2"/>
  <c r="R2703" i="2" s="1"/>
  <c r="S2703" i="2" s="1"/>
  <c r="P2704" i="2"/>
  <c r="Q2704" i="2"/>
  <c r="R2704" i="2" s="1"/>
  <c r="S2704" i="2" s="1"/>
  <c r="P861" i="2"/>
  <c r="Q861" i="2"/>
  <c r="R861" i="2" s="1"/>
  <c r="S861" i="2" s="1"/>
  <c r="P1829" i="2"/>
  <c r="Q1829" i="2"/>
  <c r="R1829" i="2" s="1"/>
  <c r="S1829" i="2" s="1"/>
  <c r="P1930" i="2"/>
  <c r="Q1930" i="2"/>
  <c r="R1930" i="2" s="1"/>
  <c r="S1930" i="2" s="1"/>
  <c r="P1931" i="2"/>
  <c r="Q1931" i="2"/>
  <c r="R1931" i="2" s="1"/>
  <c r="S1931" i="2" s="1"/>
  <c r="P1932" i="2"/>
  <c r="Q1932" i="2"/>
  <c r="R1932" i="2" s="1"/>
  <c r="S1932" i="2" s="1"/>
  <c r="P1493" i="2"/>
  <c r="Q1493" i="2"/>
  <c r="R1493" i="2" s="1"/>
  <c r="S1493" i="2" s="1"/>
  <c r="P1495" i="2"/>
  <c r="Q1495" i="2"/>
  <c r="R1495" i="2" s="1"/>
  <c r="S1495" i="2" s="1"/>
  <c r="P1496" i="2"/>
  <c r="Q1496" i="2"/>
  <c r="R1496" i="2" s="1"/>
  <c r="S1496" i="2" s="1"/>
  <c r="P2646" i="2"/>
  <c r="Q2646" i="2"/>
  <c r="R2646" i="2" s="1"/>
  <c r="S2646" i="2" s="1"/>
  <c r="P1941" i="2"/>
  <c r="Q1941" i="2"/>
  <c r="R1941" i="2" s="1"/>
  <c r="S1941" i="2" s="1"/>
  <c r="P1942" i="2"/>
  <c r="Q1942" i="2"/>
  <c r="R1942" i="2" s="1"/>
  <c r="S1942" i="2" s="1"/>
  <c r="P866" i="2"/>
  <c r="Q866" i="2"/>
  <c r="R866" i="2" s="1"/>
  <c r="S866" i="2" s="1"/>
  <c r="P2705" i="2"/>
  <c r="Q2705" i="2"/>
  <c r="R2705" i="2" s="1"/>
  <c r="S2705" i="2" s="1"/>
  <c r="P844" i="2"/>
  <c r="Q844" i="2"/>
  <c r="R844" i="2" s="1"/>
  <c r="S844" i="2" s="1"/>
  <c r="P1498" i="2"/>
  <c r="Q1498" i="2"/>
  <c r="R1498" i="2" s="1"/>
  <c r="S1498" i="2" s="1"/>
  <c r="P1499" i="2"/>
  <c r="Q1499" i="2"/>
  <c r="R1499" i="2" s="1"/>
  <c r="S1499" i="2" s="1"/>
  <c r="P1500" i="2"/>
  <c r="Q1500" i="2"/>
  <c r="R1500" i="2" s="1"/>
  <c r="S1500" i="2" s="1"/>
  <c r="P1501" i="2"/>
  <c r="Q1501" i="2"/>
  <c r="R1501" i="2" s="1"/>
  <c r="S1501" i="2" s="1"/>
  <c r="P1831" i="2"/>
  <c r="Q1831" i="2"/>
  <c r="R1831" i="2" s="1"/>
  <c r="S1831" i="2" s="1"/>
  <c r="P2384" i="2"/>
  <c r="Q2384" i="2"/>
  <c r="R2384" i="2" s="1"/>
  <c r="S2384" i="2" s="1"/>
  <c r="P2707" i="2"/>
  <c r="Q2707" i="2"/>
  <c r="R2707" i="2" s="1"/>
  <c r="S2707" i="2" s="1"/>
  <c r="P1947" i="2"/>
  <c r="Q1947" i="2"/>
  <c r="R1947" i="2" s="1"/>
  <c r="S1947" i="2" s="1"/>
  <c r="P1948" i="2"/>
  <c r="Q1948" i="2"/>
  <c r="R1948" i="2" s="1"/>
  <c r="S1948" i="2" s="1"/>
  <c r="P1949" i="2"/>
  <c r="Q1949" i="2"/>
  <c r="R1949" i="2" s="1"/>
  <c r="S1949" i="2" s="1"/>
  <c r="P2470" i="2"/>
  <c r="Q2470" i="2"/>
  <c r="R2470" i="2" s="1"/>
  <c r="S2470" i="2" s="1"/>
  <c r="P1832" i="2"/>
  <c r="Q1832" i="2"/>
  <c r="R1832" i="2" s="1"/>
  <c r="S1832" i="2" s="1"/>
  <c r="P2708" i="2"/>
  <c r="Q2708" i="2"/>
  <c r="R2708" i="2" s="1"/>
  <c r="S2708" i="2" s="1"/>
  <c r="P1951" i="2"/>
  <c r="Q1951" i="2"/>
  <c r="R1951" i="2" s="1"/>
  <c r="S1951" i="2" s="1"/>
  <c r="P1952" i="2"/>
  <c r="Q1952" i="2"/>
  <c r="R1952" i="2" s="1"/>
  <c r="S1952" i="2" s="1"/>
  <c r="P1502" i="2"/>
  <c r="Q1502" i="2"/>
  <c r="R1502" i="2" s="1"/>
  <c r="S1502" i="2" s="1"/>
  <c r="P876" i="2"/>
  <c r="Q876" i="2"/>
  <c r="R876" i="2" s="1"/>
  <c r="S876" i="2" s="1"/>
  <c r="P2711" i="2"/>
  <c r="Q2711" i="2"/>
  <c r="R2711" i="2" s="1"/>
  <c r="S2711" i="2" s="1"/>
  <c r="P1504" i="2"/>
  <c r="Q1504" i="2"/>
  <c r="R1504" i="2" s="1"/>
  <c r="S1504" i="2" s="1"/>
  <c r="P1505" i="2"/>
  <c r="Q1505" i="2"/>
  <c r="R1505" i="2" s="1"/>
  <c r="S1505" i="2" s="1"/>
  <c r="P1506" i="2"/>
  <c r="Q1506" i="2"/>
  <c r="R1506" i="2" s="1"/>
  <c r="S1506" i="2" s="1"/>
  <c r="P1507" i="2"/>
  <c r="Q1507" i="2"/>
  <c r="R1507" i="2" s="1"/>
  <c r="S1507" i="2" s="1"/>
  <c r="P2713" i="2"/>
  <c r="Q2713" i="2"/>
  <c r="R2713" i="2" s="1"/>
  <c r="S2713" i="2" s="1"/>
  <c r="P1509" i="2"/>
  <c r="Q1509" i="2"/>
  <c r="R1509" i="2" s="1"/>
  <c r="S1509" i="2" s="1"/>
  <c r="P1279" i="2"/>
  <c r="Q1279" i="2"/>
  <c r="R1279" i="2" s="1"/>
  <c r="S1279" i="2" s="1"/>
  <c r="P2652" i="2"/>
  <c r="Q2652" i="2"/>
  <c r="R2652" i="2" s="1"/>
  <c r="S2652" i="2" s="1"/>
  <c r="P880" i="2"/>
  <c r="Q880" i="2"/>
  <c r="R880" i="2" s="1"/>
  <c r="S880" i="2" s="1"/>
  <c r="P2385" i="2"/>
  <c r="Q2385" i="2"/>
  <c r="R2385" i="2" s="1"/>
  <c r="S2385" i="2" s="1"/>
  <c r="P1511" i="2"/>
  <c r="Q1511" i="2"/>
  <c r="R1511" i="2" s="1"/>
  <c r="S1511" i="2" s="1"/>
  <c r="P1510" i="2"/>
  <c r="Q1510" i="2"/>
  <c r="R1510" i="2" s="1"/>
  <c r="S1510" i="2" s="1"/>
  <c r="P1512" i="2"/>
  <c r="Q1512" i="2"/>
  <c r="R1512" i="2" s="1"/>
  <c r="S1512" i="2" s="1"/>
  <c r="P2656" i="2"/>
  <c r="Q2656" i="2"/>
  <c r="R2656" i="2" s="1"/>
  <c r="S2656" i="2" s="1"/>
  <c r="P2653" i="2"/>
  <c r="Q2653" i="2"/>
  <c r="R2653" i="2" s="1"/>
  <c r="S2653" i="2" s="1"/>
  <c r="P2657" i="2"/>
  <c r="Q2657" i="2"/>
  <c r="R2657" i="2" s="1"/>
  <c r="S2657" i="2" s="1"/>
  <c r="P2654" i="2"/>
  <c r="Q2654" i="2"/>
  <c r="R2654" i="2" s="1"/>
  <c r="S2654" i="2" s="1"/>
  <c r="P2655" i="2"/>
  <c r="Q2655" i="2"/>
  <c r="R2655" i="2" s="1"/>
  <c r="S2655" i="2" s="1"/>
  <c r="P2659" i="2"/>
  <c r="Q2659" i="2"/>
  <c r="R2659" i="2" s="1"/>
  <c r="S2659" i="2" s="1"/>
  <c r="P1515" i="2"/>
  <c r="Q1515" i="2"/>
  <c r="R1515" i="2" s="1"/>
  <c r="S1515" i="2" s="1"/>
  <c r="P1516" i="2"/>
  <c r="Q1516" i="2"/>
  <c r="R1516" i="2" s="1"/>
  <c r="S1516" i="2" s="1"/>
  <c r="P2716" i="2"/>
  <c r="Q2716" i="2"/>
  <c r="R2716" i="2" s="1"/>
  <c r="S2716" i="2" s="1"/>
  <c r="P889" i="2"/>
  <c r="Q889" i="2"/>
  <c r="R889" i="2" s="1"/>
  <c r="S889" i="2" s="1"/>
  <c r="P890" i="2"/>
  <c r="Q890" i="2"/>
  <c r="R890" i="2" s="1"/>
  <c r="S890" i="2" s="1"/>
  <c r="P2660" i="2"/>
  <c r="Q2660" i="2"/>
  <c r="R2660" i="2" s="1"/>
  <c r="S2660" i="2" s="1"/>
  <c r="P546" i="2"/>
  <c r="Q546" i="2"/>
  <c r="R546" i="2" s="1"/>
  <c r="S546" i="2" s="1"/>
  <c r="P547" i="2"/>
  <c r="Q547" i="2"/>
  <c r="R547" i="2" s="1"/>
  <c r="S547" i="2" s="1"/>
  <c r="P2718" i="2"/>
  <c r="Q2718" i="2"/>
  <c r="R2718" i="2" s="1"/>
  <c r="S2718" i="2" s="1"/>
  <c r="P2719" i="2"/>
  <c r="Q2719" i="2"/>
  <c r="R2719" i="2" s="1"/>
  <c r="S2719" i="2" s="1"/>
  <c r="P556" i="2"/>
  <c r="Q556" i="2"/>
  <c r="R556" i="2" s="1"/>
  <c r="S556" i="2" s="1"/>
  <c r="P557" i="2"/>
  <c r="Q557" i="2"/>
  <c r="R557" i="2" s="1"/>
  <c r="S557" i="2" s="1"/>
  <c r="P558" i="2"/>
  <c r="Q558" i="2"/>
  <c r="R558" i="2" s="1"/>
  <c r="S558" i="2" s="1"/>
  <c r="P1282" i="2"/>
  <c r="Q1282" i="2"/>
  <c r="R1282" i="2" s="1"/>
  <c r="S1282" i="2" s="1"/>
  <c r="P1283" i="2"/>
  <c r="Q1283" i="2"/>
  <c r="R1283" i="2" s="1"/>
  <c r="S1283" i="2" s="1"/>
  <c r="P2720" i="2"/>
  <c r="Q2720" i="2"/>
  <c r="R2720" i="2" s="1"/>
  <c r="S2720" i="2" s="1"/>
  <c r="P1285" i="2"/>
  <c r="Q1285" i="2"/>
  <c r="R1285" i="2" s="1"/>
  <c r="S1285" i="2" s="1"/>
  <c r="P561" i="2"/>
  <c r="Q561" i="2"/>
  <c r="R561" i="2" s="1"/>
  <c r="S561" i="2" s="1"/>
  <c r="P902" i="2"/>
  <c r="Q902" i="2"/>
  <c r="R902" i="2" s="1"/>
  <c r="S902" i="2" s="1"/>
  <c r="P2721" i="2"/>
  <c r="Q2721" i="2"/>
  <c r="R2721" i="2" s="1"/>
  <c r="S2721" i="2" s="1"/>
  <c r="P2786" i="2"/>
  <c r="Q2786" i="2"/>
  <c r="R2786" i="2" s="1"/>
  <c r="S2786" i="2" s="1"/>
  <c r="P910" i="2"/>
  <c r="Q910" i="2"/>
  <c r="R910" i="2" s="1"/>
  <c r="S910" i="2" s="1"/>
  <c r="P911" i="2"/>
  <c r="Q911" i="2"/>
  <c r="R911" i="2" s="1"/>
  <c r="S911" i="2" s="1"/>
  <c r="P2723" i="2"/>
  <c r="Q2723" i="2"/>
  <c r="R2723" i="2" s="1"/>
  <c r="S2723" i="2" s="1"/>
  <c r="P2724" i="2"/>
  <c r="Q2724" i="2"/>
  <c r="R2724" i="2" s="1"/>
  <c r="S2724" i="2" s="1"/>
  <c r="P2725" i="2"/>
  <c r="Q2725" i="2"/>
  <c r="R2725" i="2" s="1"/>
  <c r="S2725" i="2" s="1"/>
  <c r="P1518" i="2"/>
  <c r="Q1518" i="2"/>
  <c r="R1518" i="2" s="1"/>
  <c r="S1518" i="2" s="1"/>
  <c r="P13" i="2"/>
  <c r="Q13" i="2"/>
  <c r="R13" i="2" s="1"/>
  <c r="S13" i="2" s="1"/>
  <c r="P14" i="2"/>
  <c r="Q14" i="2"/>
  <c r="R14" i="2" s="1"/>
  <c r="S14" i="2" s="1"/>
  <c r="P15" i="2"/>
  <c r="Q15" i="2"/>
  <c r="R15" i="2" s="1"/>
  <c r="S15" i="2" s="1"/>
  <c r="P16" i="2"/>
  <c r="Q16" i="2"/>
  <c r="R16" i="2" s="1"/>
  <c r="S16" i="2" s="1"/>
  <c r="P28" i="2"/>
  <c r="Q28" i="2"/>
  <c r="R28" i="2" s="1"/>
  <c r="S28" i="2" s="1"/>
  <c r="P17" i="2"/>
  <c r="Q17" i="2"/>
  <c r="R17" i="2" s="1"/>
  <c r="S17" i="2" s="1"/>
  <c r="P18" i="2"/>
  <c r="Q18" i="2"/>
  <c r="R18" i="2" s="1"/>
  <c r="S18" i="2" s="1"/>
  <c r="P29" i="2"/>
  <c r="Q29" i="2"/>
  <c r="R29" i="2" s="1"/>
  <c r="S29" i="2" s="1"/>
  <c r="P19" i="2"/>
  <c r="Q19" i="2"/>
  <c r="R19" i="2" s="1"/>
  <c r="S19" i="2" s="1"/>
  <c r="P30" i="2"/>
  <c r="Q30" i="2"/>
  <c r="R30" i="2" s="1"/>
  <c r="S30" i="2" s="1"/>
  <c r="P20" i="2"/>
  <c r="Q20" i="2"/>
  <c r="R20" i="2" s="1"/>
  <c r="S20" i="2" s="1"/>
  <c r="P21" i="2"/>
  <c r="Q21" i="2"/>
  <c r="R21" i="2" s="1"/>
  <c r="S21" i="2" s="1"/>
  <c r="P22" i="2"/>
  <c r="Q22" i="2"/>
  <c r="R22" i="2" s="1"/>
  <c r="S22" i="2" s="1"/>
  <c r="P31" i="2"/>
  <c r="Q31" i="2"/>
  <c r="R31" i="2" s="1"/>
  <c r="S31" i="2" s="1"/>
  <c r="P23" i="2"/>
  <c r="Q23" i="2"/>
  <c r="R23" i="2" s="1"/>
  <c r="S23" i="2" s="1"/>
  <c r="P24" i="2"/>
  <c r="Q24" i="2"/>
  <c r="R24" i="2" s="1"/>
  <c r="S24" i="2" s="1"/>
  <c r="P25" i="2"/>
  <c r="Q25" i="2"/>
  <c r="R25" i="2" s="1"/>
  <c r="S25" i="2" s="1"/>
  <c r="P26" i="2"/>
  <c r="Q26" i="2"/>
  <c r="R26" i="2" s="1"/>
  <c r="S26" i="2" s="1"/>
  <c r="P27" i="2"/>
  <c r="Q27" i="2"/>
  <c r="R27" i="2" s="1"/>
  <c r="S27" i="2" s="1"/>
  <c r="P32" i="2"/>
  <c r="Q32" i="2"/>
  <c r="R32" i="2" s="1"/>
  <c r="S32" i="2" s="1"/>
  <c r="P33" i="2"/>
  <c r="Q33" i="2"/>
  <c r="R33" i="2" s="1"/>
  <c r="S33" i="2" s="1"/>
  <c r="P34" i="2"/>
  <c r="Q34" i="2"/>
  <c r="R34" i="2" s="1"/>
  <c r="S34" i="2" s="1"/>
  <c r="P35" i="2"/>
  <c r="Q35" i="2"/>
  <c r="R35" i="2" s="1"/>
  <c r="S35" i="2" s="1"/>
  <c r="P36" i="2"/>
  <c r="Q36" i="2"/>
  <c r="R36" i="2" s="1"/>
  <c r="S36" i="2" s="1"/>
  <c r="P37" i="2"/>
  <c r="Q37" i="2"/>
  <c r="R37" i="2" s="1"/>
  <c r="S37" i="2" s="1"/>
  <c r="P38" i="2"/>
  <c r="Q38" i="2"/>
  <c r="R38" i="2" s="1"/>
  <c r="S38" i="2" s="1"/>
  <c r="P914" i="2"/>
  <c r="Q914" i="2"/>
  <c r="R914" i="2" s="1"/>
  <c r="S914" i="2" s="1"/>
  <c r="P915" i="2"/>
  <c r="Q915" i="2"/>
  <c r="R915" i="2" s="1"/>
  <c r="S915" i="2" s="1"/>
  <c r="P916" i="2"/>
  <c r="Q916" i="2"/>
  <c r="R916" i="2" s="1"/>
  <c r="S916" i="2" s="1"/>
  <c r="P917" i="2"/>
  <c r="Q917" i="2"/>
  <c r="R917" i="2" s="1"/>
  <c r="S917" i="2" s="1"/>
  <c r="P924" i="2"/>
  <c r="Q924" i="2"/>
  <c r="R924" i="2" s="1"/>
  <c r="S924" i="2" s="1"/>
  <c r="P925" i="2"/>
  <c r="Q925" i="2"/>
  <c r="R925" i="2" s="1"/>
  <c r="S925" i="2" s="1"/>
  <c r="P1289" i="2"/>
  <c r="Q1289" i="2"/>
  <c r="R1289" i="2" s="1"/>
  <c r="S1289" i="2" s="1"/>
  <c r="P563" i="2"/>
  <c r="Q563" i="2"/>
  <c r="R563" i="2" s="1"/>
  <c r="S563" i="2" s="1"/>
  <c r="P926" i="2"/>
  <c r="Q926" i="2"/>
  <c r="R926" i="2" s="1"/>
  <c r="S926" i="2" s="1"/>
  <c r="P63" i="2"/>
  <c r="Q63" i="2"/>
  <c r="R63" i="2" s="1"/>
  <c r="S63" i="2" s="1"/>
  <c r="P66" i="2"/>
  <c r="Q66" i="2"/>
  <c r="R66" i="2" s="1"/>
  <c r="S66" i="2" s="1"/>
  <c r="P64" i="2"/>
  <c r="Q64" i="2"/>
  <c r="R64" i="2" s="1"/>
  <c r="S64" i="2" s="1"/>
  <c r="P67" i="2"/>
  <c r="Q67" i="2"/>
  <c r="R67" i="2" s="1"/>
  <c r="S67" i="2" s="1"/>
  <c r="P65" i="2"/>
  <c r="Q65" i="2"/>
  <c r="R65" i="2" s="1"/>
  <c r="S65" i="2" s="1"/>
  <c r="P68" i="2"/>
  <c r="Q68" i="2"/>
  <c r="R68" i="2" s="1"/>
  <c r="S68" i="2" s="1"/>
  <c r="P571" i="2"/>
  <c r="Q571" i="2"/>
  <c r="R571" i="2" s="1"/>
  <c r="S571" i="2" s="1"/>
  <c r="P1296" i="2"/>
  <c r="Q1296" i="2"/>
  <c r="R1296" i="2" s="1"/>
  <c r="S1296" i="2" s="1"/>
  <c r="P108" i="2"/>
  <c r="Q108" i="2"/>
  <c r="R108" i="2" s="1"/>
  <c r="S108" i="2" s="1"/>
  <c r="P109" i="2"/>
  <c r="Q109" i="2"/>
  <c r="R109" i="2" s="1"/>
  <c r="S109" i="2" s="1"/>
  <c r="P110" i="2"/>
  <c r="Q110" i="2"/>
  <c r="R110" i="2" s="1"/>
  <c r="S110" i="2" s="1"/>
  <c r="P111" i="2"/>
  <c r="Q111" i="2"/>
  <c r="R111" i="2" s="1"/>
  <c r="S111" i="2" s="1"/>
  <c r="P112" i="2"/>
  <c r="Q112" i="2"/>
  <c r="R112" i="2" s="1"/>
  <c r="S112" i="2" s="1"/>
  <c r="P121" i="2"/>
  <c r="Q121" i="2"/>
  <c r="R121" i="2" s="1"/>
  <c r="S121" i="2" s="1"/>
  <c r="P114" i="2"/>
  <c r="Q114" i="2"/>
  <c r="R114" i="2" s="1"/>
  <c r="S114" i="2" s="1"/>
  <c r="P115" i="2"/>
  <c r="Q115" i="2"/>
  <c r="R115" i="2" s="1"/>
  <c r="S115" i="2" s="1"/>
  <c r="P116" i="2"/>
  <c r="Q116" i="2"/>
  <c r="R116" i="2" s="1"/>
  <c r="S116" i="2" s="1"/>
  <c r="P117" i="2"/>
  <c r="Q117" i="2"/>
  <c r="R117" i="2" s="1"/>
  <c r="S117" i="2" s="1"/>
  <c r="P118" i="2"/>
  <c r="Q118" i="2"/>
  <c r="R118" i="2" s="1"/>
  <c r="S118" i="2" s="1"/>
  <c r="P119" i="2"/>
  <c r="Q119" i="2"/>
  <c r="R119" i="2" s="1"/>
  <c r="S119" i="2" s="1"/>
  <c r="P129" i="2"/>
  <c r="Q129" i="2"/>
  <c r="R129" i="2" s="1"/>
  <c r="S129" i="2" s="1"/>
  <c r="P120" i="2"/>
  <c r="Q120" i="2"/>
  <c r="R120" i="2" s="1"/>
  <c r="S120" i="2" s="1"/>
  <c r="P130" i="2"/>
  <c r="Q130" i="2"/>
  <c r="R130" i="2" s="1"/>
  <c r="S130" i="2" s="1"/>
  <c r="P131" i="2"/>
  <c r="Q131" i="2"/>
  <c r="R131" i="2" s="1"/>
  <c r="S131" i="2" s="1"/>
  <c r="P132" i="2"/>
  <c r="Q132" i="2"/>
  <c r="R132" i="2" s="1"/>
  <c r="S132" i="2" s="1"/>
  <c r="P133" i="2"/>
  <c r="Q133" i="2"/>
  <c r="R133" i="2" s="1"/>
  <c r="S133" i="2" s="1"/>
  <c r="P113" i="2"/>
  <c r="Q113" i="2"/>
  <c r="R113" i="2" s="1"/>
  <c r="S113" i="2" s="1"/>
  <c r="P134" i="2"/>
  <c r="Q134" i="2"/>
  <c r="R134" i="2" s="1"/>
  <c r="S134" i="2" s="1"/>
  <c r="P135" i="2"/>
  <c r="Q135" i="2"/>
  <c r="R135" i="2" s="1"/>
  <c r="S135" i="2" s="1"/>
  <c r="P125" i="2"/>
  <c r="Q125" i="2"/>
  <c r="R125" i="2" s="1"/>
  <c r="S125" i="2" s="1"/>
  <c r="P122" i="2"/>
  <c r="Q122" i="2"/>
  <c r="R122" i="2" s="1"/>
  <c r="S122" i="2" s="1"/>
  <c r="P126" i="2"/>
  <c r="Q126" i="2"/>
  <c r="R126" i="2" s="1"/>
  <c r="S126" i="2" s="1"/>
  <c r="P136" i="2"/>
  <c r="Q136" i="2"/>
  <c r="R136" i="2" s="1"/>
  <c r="S136" i="2" s="1"/>
  <c r="P127" i="2"/>
  <c r="Q127" i="2"/>
  <c r="R127" i="2" s="1"/>
  <c r="S127" i="2" s="1"/>
  <c r="P137" i="2"/>
  <c r="Q137" i="2"/>
  <c r="R137" i="2" s="1"/>
  <c r="S137" i="2" s="1"/>
  <c r="P123" i="2"/>
  <c r="Q123" i="2"/>
  <c r="R123" i="2" s="1"/>
  <c r="S123" i="2" s="1"/>
  <c r="P138" i="2"/>
  <c r="Q138" i="2"/>
  <c r="R138" i="2" s="1"/>
  <c r="S138" i="2" s="1"/>
  <c r="P139" i="2"/>
  <c r="Q139" i="2"/>
  <c r="R139" i="2" s="1"/>
  <c r="S139" i="2" s="1"/>
  <c r="P128" i="2"/>
  <c r="Q128" i="2"/>
  <c r="R128" i="2" s="1"/>
  <c r="S128" i="2" s="1"/>
  <c r="P124" i="2"/>
  <c r="Q124" i="2"/>
  <c r="R124" i="2" s="1"/>
  <c r="S124" i="2" s="1"/>
  <c r="P140" i="2"/>
  <c r="Q140" i="2"/>
  <c r="R140" i="2" s="1"/>
  <c r="S140" i="2" s="1"/>
  <c r="P1523" i="2"/>
  <c r="Q1523" i="2"/>
  <c r="R1523" i="2" s="1"/>
  <c r="S1523" i="2" s="1"/>
  <c r="P2142" i="2"/>
  <c r="Q2142" i="2"/>
  <c r="R2142" i="2" s="1"/>
  <c r="S2142" i="2" s="1"/>
  <c r="P2149" i="2"/>
  <c r="Q2149" i="2"/>
  <c r="R2149" i="2" s="1"/>
  <c r="S2149" i="2" s="1"/>
  <c r="P2150" i="2"/>
  <c r="Q2150" i="2"/>
  <c r="R2150" i="2" s="1"/>
  <c r="S2150" i="2" s="1"/>
  <c r="P2151" i="2"/>
  <c r="Q2151" i="2"/>
  <c r="R2151" i="2" s="1"/>
  <c r="S2151" i="2" s="1"/>
  <c r="P2152" i="2"/>
  <c r="Q2152" i="2"/>
  <c r="R2152" i="2" s="1"/>
  <c r="S2152" i="2" s="1"/>
  <c r="P2153" i="2"/>
  <c r="Q2153" i="2"/>
  <c r="R2153" i="2" s="1"/>
  <c r="S2153" i="2" s="1"/>
  <c r="P2154" i="2"/>
  <c r="Q2154" i="2"/>
  <c r="R2154" i="2" s="1"/>
  <c r="S2154" i="2" s="1"/>
  <c r="P2155" i="2"/>
  <c r="Q2155" i="2"/>
  <c r="R2155" i="2" s="1"/>
  <c r="S2155" i="2" s="1"/>
  <c r="P2172" i="2"/>
  <c r="Q2172" i="2"/>
  <c r="R2172" i="2" s="1"/>
  <c r="S2172" i="2" s="1"/>
  <c r="P1302" i="2"/>
  <c r="Q1302" i="2"/>
  <c r="R1302" i="2" s="1"/>
  <c r="S1302" i="2" s="1"/>
  <c r="P1303" i="2"/>
  <c r="Q1303" i="2"/>
  <c r="R1303" i="2" s="1"/>
  <c r="S1303" i="2" s="1"/>
  <c r="P2731" i="2"/>
  <c r="Q2731" i="2"/>
  <c r="R2731" i="2" s="1"/>
  <c r="S2731" i="2" s="1"/>
  <c r="P932" i="2"/>
  <c r="Q932" i="2"/>
  <c r="R932" i="2" s="1"/>
  <c r="S932" i="2" s="1"/>
  <c r="P2178" i="2"/>
  <c r="Q2178" i="2"/>
  <c r="R2178" i="2" s="1"/>
  <c r="S2178" i="2" s="1"/>
  <c r="P2732" i="2"/>
  <c r="Q2732" i="2"/>
  <c r="R2732" i="2" s="1"/>
  <c r="S2732" i="2" s="1"/>
  <c r="P935" i="2"/>
  <c r="Q935" i="2"/>
  <c r="R935" i="2" s="1"/>
  <c r="S935" i="2" s="1"/>
  <c r="P1844" i="2"/>
  <c r="Q1844" i="2"/>
  <c r="R1844" i="2" s="1"/>
  <c r="S1844" i="2" s="1"/>
  <c r="P2183" i="2"/>
  <c r="Q2183" i="2"/>
  <c r="R2183" i="2" s="1"/>
  <c r="S2183" i="2" s="1"/>
  <c r="P2182" i="2"/>
  <c r="Q2182" i="2"/>
  <c r="R2182" i="2" s="1"/>
  <c r="S2182" i="2" s="1"/>
  <c r="P2181" i="2"/>
  <c r="Q2181" i="2"/>
  <c r="R2181" i="2" s="1"/>
  <c r="S2181" i="2" s="1"/>
  <c r="P576" i="2"/>
  <c r="Q576" i="2"/>
  <c r="R576" i="2" s="1"/>
  <c r="S576" i="2" s="1"/>
  <c r="P577" i="2"/>
  <c r="Q577" i="2"/>
  <c r="R577" i="2" s="1"/>
  <c r="S577" i="2" s="1"/>
  <c r="P578" i="2"/>
  <c r="Q578" i="2"/>
  <c r="R578" i="2" s="1"/>
  <c r="S578" i="2" s="1"/>
  <c r="P1533" i="2"/>
  <c r="Q1533" i="2"/>
  <c r="R1533" i="2" s="1"/>
  <c r="S1533" i="2" s="1"/>
  <c r="P1532" i="2"/>
  <c r="Q1532" i="2"/>
  <c r="R1532" i="2" s="1"/>
  <c r="S1532" i="2" s="1"/>
  <c r="P1531" i="2"/>
  <c r="Q1531" i="2"/>
  <c r="R1531" i="2" s="1"/>
  <c r="S1531" i="2" s="1"/>
  <c r="P937" i="2"/>
  <c r="Q937" i="2"/>
  <c r="R937" i="2" s="1"/>
  <c r="S937" i="2" s="1"/>
  <c r="P940" i="2"/>
  <c r="Q940" i="2"/>
  <c r="R940" i="2" s="1"/>
  <c r="S940" i="2" s="1"/>
  <c r="P941" i="2"/>
  <c r="Q941" i="2"/>
  <c r="R941" i="2" s="1"/>
  <c r="S941" i="2" s="1"/>
  <c r="P187" i="2"/>
  <c r="Q187" i="2"/>
  <c r="R187" i="2" s="1"/>
  <c r="S187" i="2" s="1"/>
  <c r="P188" i="2"/>
  <c r="Q188" i="2"/>
  <c r="R188" i="2" s="1"/>
  <c r="S188" i="2" s="1"/>
  <c r="P189" i="2"/>
  <c r="Q189" i="2"/>
  <c r="R189" i="2" s="1"/>
  <c r="S189" i="2" s="1"/>
  <c r="P197" i="2"/>
  <c r="Q197" i="2"/>
  <c r="R197" i="2" s="1"/>
  <c r="S197" i="2" s="1"/>
  <c r="P198" i="2"/>
  <c r="Q198" i="2"/>
  <c r="R198" i="2" s="1"/>
  <c r="S198" i="2" s="1"/>
  <c r="P195" i="2"/>
  <c r="Q195" i="2"/>
  <c r="R195" i="2" s="1"/>
  <c r="S195" i="2" s="1"/>
  <c r="P190" i="2"/>
  <c r="Q190" i="2"/>
  <c r="R190" i="2" s="1"/>
  <c r="S190" i="2" s="1"/>
  <c r="P191" i="2"/>
  <c r="Q191" i="2"/>
  <c r="R191" i="2" s="1"/>
  <c r="S191" i="2" s="1"/>
  <c r="P196" i="2"/>
  <c r="Q196" i="2"/>
  <c r="R196" i="2" s="1"/>
  <c r="S196" i="2" s="1"/>
  <c r="P192" i="2"/>
  <c r="Q192" i="2"/>
  <c r="R192" i="2" s="1"/>
  <c r="S192" i="2" s="1"/>
  <c r="P193" i="2"/>
  <c r="Q193" i="2"/>
  <c r="R193" i="2" s="1"/>
  <c r="S193" i="2" s="1"/>
  <c r="P194" i="2"/>
  <c r="Q194" i="2"/>
  <c r="R194" i="2" s="1"/>
  <c r="S194" i="2" s="1"/>
  <c r="P2188" i="2"/>
  <c r="Q2188" i="2"/>
  <c r="R2188" i="2" s="1"/>
  <c r="S2188" i="2" s="1"/>
  <c r="P2191" i="2"/>
  <c r="Q2191" i="2"/>
  <c r="R2191" i="2" s="1"/>
  <c r="S2191" i="2" s="1"/>
  <c r="P662" i="2"/>
  <c r="Q662" i="2"/>
  <c r="R662" i="2" s="1"/>
  <c r="S662" i="2" s="1"/>
  <c r="P663" i="2"/>
  <c r="Q663" i="2"/>
  <c r="R663" i="2" s="1"/>
  <c r="S663" i="2" s="1"/>
  <c r="P664" i="2"/>
  <c r="Q664" i="2"/>
  <c r="R664" i="2" s="1"/>
  <c r="S664" i="2" s="1"/>
  <c r="P2204" i="2"/>
  <c r="Q2204" i="2"/>
  <c r="R2204" i="2" s="1"/>
  <c r="S2204" i="2" s="1"/>
  <c r="P1538" i="2"/>
  <c r="Q1538" i="2"/>
  <c r="R1538" i="2" s="1"/>
  <c r="S1538" i="2" s="1"/>
  <c r="P1539" i="2"/>
  <c r="Q1539" i="2"/>
  <c r="R1539" i="2" s="1"/>
  <c r="S1539" i="2" s="1"/>
  <c r="P1311" i="2"/>
  <c r="Q1311" i="2"/>
  <c r="R1311" i="2" s="1"/>
  <c r="S1311" i="2" s="1"/>
  <c r="P581" i="2"/>
  <c r="Q581" i="2"/>
  <c r="R581" i="2" s="1"/>
  <c r="S581" i="2" s="1"/>
  <c r="P2738" i="2"/>
  <c r="Q2738" i="2"/>
  <c r="R2738" i="2" s="1"/>
  <c r="S2738" i="2" s="1"/>
  <c r="P582" i="2"/>
  <c r="Q582" i="2"/>
  <c r="R582" i="2" s="1"/>
  <c r="S582" i="2" s="1"/>
  <c r="P583" i="2"/>
  <c r="Q583" i="2"/>
  <c r="R583" i="2" s="1"/>
  <c r="S583" i="2" s="1"/>
  <c r="P948" i="2"/>
  <c r="Q948" i="2"/>
  <c r="R948" i="2" s="1"/>
  <c r="S948" i="2" s="1"/>
  <c r="P674" i="2"/>
  <c r="Q674" i="2"/>
  <c r="R674" i="2" s="1"/>
  <c r="S674" i="2" s="1"/>
  <c r="P675" i="2"/>
  <c r="Q675" i="2"/>
  <c r="R675" i="2" s="1"/>
  <c r="S675" i="2" s="1"/>
  <c r="P676" i="2"/>
  <c r="Q676" i="2"/>
  <c r="R676" i="2" s="1"/>
  <c r="S676" i="2" s="1"/>
  <c r="P2205" i="2"/>
  <c r="Q2205" i="2"/>
  <c r="R2205" i="2" s="1"/>
  <c r="S2205" i="2" s="1"/>
  <c r="P951" i="2"/>
  <c r="Q951" i="2"/>
  <c r="R951" i="2" s="1"/>
  <c r="S951" i="2" s="1"/>
  <c r="P2206" i="2"/>
  <c r="Q2206" i="2"/>
  <c r="R2206" i="2" s="1"/>
  <c r="S2206" i="2" s="1"/>
  <c r="P954" i="2"/>
  <c r="Q954" i="2"/>
  <c r="R954" i="2" s="1"/>
  <c r="S954" i="2" s="1"/>
  <c r="P1544" i="2"/>
  <c r="Q1544" i="2"/>
  <c r="R1544" i="2" s="1"/>
  <c r="S1544" i="2" s="1"/>
  <c r="P1542" i="2"/>
  <c r="Q1542" i="2"/>
  <c r="R1542" i="2" s="1"/>
  <c r="S1542" i="2" s="1"/>
  <c r="P1543" i="2"/>
  <c r="Q1543" i="2"/>
  <c r="R1543" i="2" s="1"/>
  <c r="S1543" i="2" s="1"/>
  <c r="P1540" i="2"/>
  <c r="Q1540" i="2"/>
  <c r="R1540" i="2" s="1"/>
  <c r="S1540" i="2" s="1"/>
  <c r="P1541" i="2"/>
  <c r="Q1541" i="2"/>
  <c r="R1541" i="2" s="1"/>
  <c r="S1541" i="2" s="1"/>
  <c r="P685" i="2"/>
  <c r="Q685" i="2"/>
  <c r="R685" i="2" s="1"/>
  <c r="S685" i="2" s="1"/>
  <c r="P1319" i="2"/>
  <c r="Q1319" i="2"/>
  <c r="R1319" i="2" s="1"/>
  <c r="S1319" i="2" s="1"/>
  <c r="P970" i="2"/>
  <c r="Q970" i="2"/>
  <c r="R970" i="2" s="1"/>
  <c r="S970" i="2" s="1"/>
  <c r="P971" i="2"/>
  <c r="Q971" i="2"/>
  <c r="R971" i="2" s="1"/>
  <c r="S971" i="2" s="1"/>
  <c r="P973" i="2"/>
  <c r="Q973" i="2"/>
  <c r="R973" i="2" s="1"/>
  <c r="S973" i="2" s="1"/>
  <c r="P974" i="2"/>
  <c r="Q974" i="2"/>
  <c r="R974" i="2" s="1"/>
  <c r="S974" i="2" s="1"/>
  <c r="P975" i="2"/>
  <c r="Q975" i="2"/>
  <c r="R975" i="2" s="1"/>
  <c r="S975" i="2" s="1"/>
  <c r="P2222" i="2"/>
  <c r="Q2222" i="2"/>
  <c r="R2222" i="2" s="1"/>
  <c r="S2222" i="2" s="1"/>
  <c r="P2225" i="2"/>
  <c r="Q2225" i="2"/>
  <c r="R2225" i="2" s="1"/>
  <c r="S2225" i="2" s="1"/>
  <c r="P2224" i="2"/>
  <c r="Q2224" i="2"/>
  <c r="R2224" i="2" s="1"/>
  <c r="S2224" i="2" s="1"/>
  <c r="P2223" i="2"/>
  <c r="Q2223" i="2"/>
  <c r="R2223" i="2" s="1"/>
  <c r="S2223" i="2" s="1"/>
  <c r="P2232" i="2"/>
  <c r="Q2232" i="2"/>
  <c r="R2232" i="2" s="1"/>
  <c r="S2232" i="2" s="1"/>
  <c r="P2231" i="2"/>
  <c r="Q2231" i="2"/>
  <c r="R2231" i="2" s="1"/>
  <c r="S2231" i="2" s="1"/>
  <c r="P2229" i="2"/>
  <c r="Q2229" i="2"/>
  <c r="R2229" i="2" s="1"/>
  <c r="S2229" i="2" s="1"/>
  <c r="P587" i="2"/>
  <c r="Q587" i="2"/>
  <c r="R587" i="2" s="1"/>
  <c r="S587" i="2" s="1"/>
  <c r="P2230" i="2"/>
  <c r="Q2230" i="2"/>
  <c r="R2230" i="2" s="1"/>
  <c r="S2230" i="2" s="1"/>
  <c r="P2228" i="2"/>
  <c r="Q2228" i="2"/>
  <c r="R2228" i="2" s="1"/>
  <c r="S2228" i="2" s="1"/>
  <c r="P2227" i="2"/>
  <c r="Q2227" i="2"/>
  <c r="R2227" i="2" s="1"/>
  <c r="S2227" i="2" s="1"/>
  <c r="P2226" i="2"/>
  <c r="Q2226" i="2"/>
  <c r="R2226" i="2" s="1"/>
  <c r="S2226" i="2" s="1"/>
  <c r="P588" i="2"/>
  <c r="Q588" i="2"/>
  <c r="R588" i="2" s="1"/>
  <c r="S588" i="2" s="1"/>
  <c r="P589" i="2"/>
  <c r="Q589" i="2"/>
  <c r="R589" i="2" s="1"/>
  <c r="S589" i="2" s="1"/>
  <c r="P590" i="2"/>
  <c r="Q590" i="2"/>
  <c r="R590" i="2" s="1"/>
  <c r="S590" i="2" s="1"/>
  <c r="P2272" i="2"/>
  <c r="Q2272" i="2"/>
  <c r="R2272" i="2" s="1"/>
  <c r="S2272" i="2" s="1"/>
  <c r="P2277" i="2"/>
  <c r="Q2277" i="2"/>
  <c r="R2277" i="2" s="1"/>
  <c r="S2277" i="2" s="1"/>
  <c r="P2273" i="2"/>
  <c r="Q2273" i="2"/>
  <c r="R2273" i="2" s="1"/>
  <c r="S2273" i="2" s="1"/>
  <c r="P2274" i="2"/>
  <c r="Q2274" i="2"/>
  <c r="R2274" i="2" s="1"/>
  <c r="S2274" i="2" s="1"/>
  <c r="P2275" i="2"/>
  <c r="Q2275" i="2"/>
  <c r="R2275" i="2" s="1"/>
  <c r="S2275" i="2" s="1"/>
  <c r="P2281" i="2"/>
  <c r="Q2281" i="2"/>
  <c r="R2281" i="2" s="1"/>
  <c r="S2281" i="2" s="1"/>
  <c r="P2280" i="2"/>
  <c r="Q2280" i="2"/>
  <c r="R2280" i="2" s="1"/>
  <c r="S2280" i="2" s="1"/>
  <c r="P2279" i="2"/>
  <c r="Q2279" i="2"/>
  <c r="R2279" i="2" s="1"/>
  <c r="S2279" i="2" s="1"/>
  <c r="P2278" i="2"/>
  <c r="Q2278" i="2"/>
  <c r="R2278" i="2" s="1"/>
  <c r="S2278" i="2" s="1"/>
  <c r="P2282" i="2"/>
  <c r="Q2282" i="2"/>
  <c r="R2282" i="2" s="1"/>
  <c r="S2282" i="2" s="1"/>
  <c r="P2283" i="2"/>
  <c r="Q2283" i="2"/>
  <c r="R2283" i="2" s="1"/>
  <c r="S2283" i="2" s="1"/>
  <c r="P2284" i="2"/>
  <c r="Q2284" i="2"/>
  <c r="R2284" i="2" s="1"/>
  <c r="S2284" i="2" s="1"/>
  <c r="P2276" i="2"/>
  <c r="Q2276" i="2"/>
  <c r="R2276" i="2" s="1"/>
  <c r="S2276" i="2" s="1"/>
  <c r="P979" i="2"/>
  <c r="Q979" i="2"/>
  <c r="R979" i="2" s="1"/>
  <c r="S979" i="2" s="1"/>
  <c r="P2302" i="2"/>
  <c r="Q2302" i="2"/>
  <c r="R2302" i="2" s="1"/>
  <c r="S2302" i="2" s="1"/>
  <c r="P2304" i="2"/>
  <c r="Q2304" i="2"/>
  <c r="R2304" i="2" s="1"/>
  <c r="S2304" i="2" s="1"/>
  <c r="P2303" i="2"/>
  <c r="Q2303" i="2"/>
  <c r="R2303" i="2" s="1"/>
  <c r="S2303" i="2" s="1"/>
  <c r="P2305" i="2"/>
  <c r="Q2305" i="2"/>
  <c r="R2305" i="2" s="1"/>
  <c r="S2305" i="2" s="1"/>
  <c r="P690" i="2"/>
  <c r="Q690" i="2"/>
  <c r="R690" i="2" s="1"/>
  <c r="S690" i="2" s="1"/>
  <c r="P691" i="2"/>
  <c r="Q691" i="2"/>
  <c r="R691" i="2" s="1"/>
  <c r="S691" i="2" s="1"/>
  <c r="P692" i="2"/>
  <c r="Q692" i="2"/>
  <c r="R692" i="2" s="1"/>
  <c r="S692" i="2" s="1"/>
  <c r="P693" i="2"/>
  <c r="Q693" i="2"/>
  <c r="R693" i="2" s="1"/>
  <c r="S693" i="2" s="1"/>
  <c r="P982" i="2"/>
  <c r="Q982" i="2"/>
  <c r="R982" i="2" s="1"/>
  <c r="S982" i="2" s="1"/>
  <c r="P1846" i="2"/>
  <c r="Q1846" i="2"/>
  <c r="R1846" i="2" s="1"/>
  <c r="S1846" i="2" s="1"/>
  <c r="P1847" i="2"/>
  <c r="Q1847" i="2"/>
  <c r="R1847" i="2" s="1"/>
  <c r="S1847" i="2" s="1"/>
  <c r="P1848" i="2"/>
  <c r="Q1848" i="2"/>
  <c r="R1848" i="2" s="1"/>
  <c r="S1848" i="2" s="1"/>
  <c r="P1852" i="2"/>
  <c r="Q1852" i="2"/>
  <c r="R1852" i="2" s="1"/>
  <c r="S1852" i="2" s="1"/>
  <c r="P1853" i="2"/>
  <c r="Q1853" i="2"/>
  <c r="R1853" i="2" s="1"/>
  <c r="S1853" i="2" s="1"/>
  <c r="P2386" i="2"/>
  <c r="Q2386" i="2"/>
  <c r="R2386" i="2" s="1"/>
  <c r="S2386" i="2" s="1"/>
  <c r="P2787" i="2"/>
  <c r="Q2787" i="2"/>
  <c r="R2787" i="2" s="1"/>
  <c r="S2787" i="2" s="1"/>
  <c r="P845" i="2"/>
  <c r="Q845" i="2"/>
  <c r="R845" i="2" s="1"/>
  <c r="S845" i="2" s="1"/>
  <c r="P846" i="2"/>
  <c r="Q846" i="2"/>
  <c r="R846" i="2" s="1"/>
  <c r="S846" i="2" s="1"/>
  <c r="P989" i="2"/>
  <c r="Q989" i="2"/>
  <c r="R989" i="2" s="1"/>
  <c r="S989" i="2" s="1"/>
  <c r="P2388" i="2"/>
  <c r="Q2388" i="2"/>
  <c r="R2388" i="2" s="1"/>
  <c r="S2388" i="2" s="1"/>
  <c r="P2389" i="2"/>
  <c r="Q2389" i="2"/>
  <c r="R2389" i="2" s="1"/>
  <c r="S2389" i="2" s="1"/>
  <c r="P2741" i="2"/>
  <c r="Q2741" i="2"/>
  <c r="R2741" i="2" s="1"/>
  <c r="S2741" i="2" s="1"/>
  <c r="P993" i="2"/>
  <c r="Q993" i="2"/>
  <c r="R993" i="2" s="1"/>
  <c r="S993" i="2" s="1"/>
  <c r="P1546" i="2"/>
  <c r="Q1546" i="2"/>
  <c r="R1546" i="2" s="1"/>
  <c r="S1546" i="2" s="1"/>
  <c r="P1545" i="2"/>
  <c r="Q1545" i="2"/>
  <c r="R1545" i="2" s="1"/>
  <c r="S1545" i="2" s="1"/>
  <c r="P700" i="2"/>
  <c r="Q700" i="2"/>
  <c r="R700" i="2" s="1"/>
  <c r="S700" i="2" s="1"/>
  <c r="P701" i="2"/>
  <c r="Q701" i="2"/>
  <c r="R701" i="2" s="1"/>
  <c r="S701" i="2" s="1"/>
  <c r="P594" i="2"/>
  <c r="Q594" i="2"/>
  <c r="R594" i="2" s="1"/>
  <c r="S594" i="2" s="1"/>
  <c r="P2793" i="2"/>
  <c r="Q2793" i="2"/>
  <c r="R2793" i="2" s="1"/>
  <c r="S2793" i="2" s="1"/>
  <c r="P2792" i="2"/>
  <c r="Q2792" i="2"/>
  <c r="R2792" i="2" s="1"/>
  <c r="S2792" i="2" s="1"/>
  <c r="P2742" i="2"/>
  <c r="Q2742" i="2"/>
  <c r="R2742" i="2" s="1"/>
  <c r="S2742" i="2" s="1"/>
  <c r="P1001" i="2"/>
  <c r="Q1001" i="2"/>
  <c r="R1001" i="2" s="1"/>
  <c r="S1001" i="2" s="1"/>
  <c r="P1004" i="2"/>
  <c r="Q1004" i="2"/>
  <c r="R1004" i="2" s="1"/>
  <c r="S1004" i="2" s="1"/>
  <c r="P1332" i="2"/>
  <c r="Q1332" i="2"/>
  <c r="R1332" i="2" s="1"/>
  <c r="S1332" i="2" s="1"/>
  <c r="P1006" i="2"/>
  <c r="Q1006" i="2"/>
  <c r="R1006" i="2" s="1"/>
  <c r="S1006" i="2" s="1"/>
  <c r="P2806" i="2"/>
  <c r="Q2806" i="2"/>
  <c r="R2806" i="2" s="1"/>
  <c r="S2806" i="2" s="1"/>
  <c r="P2805" i="2"/>
  <c r="Q2805" i="2"/>
  <c r="R2805" i="2" s="1"/>
  <c r="S2805" i="2" s="1"/>
  <c r="P2802" i="2"/>
  <c r="Q2802" i="2"/>
  <c r="R2802" i="2" s="1"/>
  <c r="S2802" i="2" s="1"/>
  <c r="P2803" i="2"/>
  <c r="Q2803" i="2"/>
  <c r="R2803" i="2" s="1"/>
  <c r="S2803" i="2" s="1"/>
  <c r="P2804" i="2"/>
  <c r="Q2804" i="2"/>
  <c r="R2804" i="2" s="1"/>
  <c r="S2804" i="2" s="1"/>
  <c r="P1009" i="2"/>
  <c r="Q1009" i="2"/>
  <c r="R1009" i="2" s="1"/>
  <c r="S1009" i="2" s="1"/>
  <c r="P1863" i="2"/>
  <c r="Q1863" i="2"/>
  <c r="R1863" i="2" s="1"/>
  <c r="S1863" i="2" s="1"/>
  <c r="P1862" i="2"/>
  <c r="Q1862" i="2"/>
  <c r="R1862" i="2" s="1"/>
  <c r="S1862" i="2" s="1"/>
  <c r="P1860" i="2"/>
  <c r="Q1860" i="2"/>
  <c r="R1860" i="2" s="1"/>
  <c r="S1860" i="2" s="1"/>
  <c r="P1861" i="2"/>
  <c r="Q1861" i="2"/>
  <c r="R1861" i="2" s="1"/>
  <c r="S1861" i="2" s="1"/>
  <c r="P1859" i="2"/>
  <c r="Q1859" i="2"/>
  <c r="R1859" i="2" s="1"/>
  <c r="S1859" i="2" s="1"/>
  <c r="P1864" i="2"/>
  <c r="Q1864" i="2"/>
  <c r="R1864" i="2" s="1"/>
  <c r="S1864" i="2" s="1"/>
  <c r="P1865" i="2"/>
  <c r="Q1865" i="2"/>
  <c r="R1865" i="2" s="1"/>
  <c r="S1865" i="2" s="1"/>
  <c r="P1869" i="2"/>
  <c r="Q1869" i="2"/>
  <c r="R1869" i="2" s="1"/>
  <c r="S1869" i="2" s="1"/>
  <c r="P1867" i="2"/>
  <c r="Q1867" i="2"/>
  <c r="R1867" i="2" s="1"/>
  <c r="S1867" i="2" s="1"/>
  <c r="P1868" i="2"/>
  <c r="Q1868" i="2"/>
  <c r="R1868" i="2" s="1"/>
  <c r="S1868" i="2" s="1"/>
  <c r="P1866" i="2"/>
  <c r="Q1866" i="2"/>
  <c r="R1866" i="2" s="1"/>
  <c r="S1866" i="2" s="1"/>
  <c r="P1871" i="2"/>
  <c r="Q1871" i="2"/>
  <c r="R1871" i="2" s="1"/>
  <c r="S1871" i="2" s="1"/>
  <c r="P1870" i="2"/>
  <c r="Q1870" i="2"/>
  <c r="R1870" i="2" s="1"/>
  <c r="S1870" i="2" s="1"/>
  <c r="P512" i="2"/>
  <c r="Q512" i="2"/>
  <c r="R512" i="2" s="1"/>
  <c r="S512" i="2" s="1"/>
  <c r="P1557" i="2"/>
  <c r="Q1557" i="2"/>
  <c r="R1557" i="2" s="1"/>
  <c r="S1557" i="2" s="1"/>
  <c r="P1556" i="2"/>
  <c r="Q1556" i="2"/>
  <c r="R1556" i="2" s="1"/>
  <c r="S1556" i="2" s="1"/>
  <c r="P1010" i="2"/>
  <c r="Q1010" i="2"/>
  <c r="R1010" i="2" s="1"/>
  <c r="S1010" i="2" s="1"/>
  <c r="P1340" i="2"/>
  <c r="Q1340" i="2"/>
  <c r="R1340" i="2" s="1"/>
  <c r="S1340" i="2" s="1"/>
  <c r="P2390" i="2"/>
  <c r="Q2390" i="2"/>
  <c r="R2390" i="2" s="1"/>
  <c r="S2390" i="2" s="1"/>
  <c r="P2744" i="2"/>
  <c r="Q2744" i="2"/>
  <c r="R2744" i="2" s="1"/>
  <c r="S2744" i="2" s="1"/>
  <c r="P1015" i="2"/>
  <c r="Q1015" i="2"/>
  <c r="R1015" i="2" s="1"/>
  <c r="S1015" i="2" s="1"/>
  <c r="P1017" i="2"/>
  <c r="Q1017" i="2"/>
  <c r="R1017" i="2" s="1"/>
  <c r="S1017" i="2" s="1"/>
  <c r="P1019" i="2"/>
  <c r="Q1019" i="2"/>
  <c r="R1019" i="2" s="1"/>
  <c r="S1019" i="2" s="1"/>
  <c r="P1341" i="2"/>
  <c r="Q1341" i="2"/>
  <c r="R1341" i="2" s="1"/>
  <c r="S1341" i="2" s="1"/>
  <c r="P2745" i="2"/>
  <c r="Q2745" i="2"/>
  <c r="R2745" i="2" s="1"/>
  <c r="S2745" i="2" s="1"/>
  <c r="P1342" i="2"/>
  <c r="Q1342" i="2"/>
  <c r="R1342" i="2" s="1"/>
  <c r="S1342" i="2" s="1"/>
  <c r="P1343" i="2"/>
  <c r="Q1343" i="2"/>
  <c r="R1343" i="2" s="1"/>
  <c r="S1343" i="2" s="1"/>
  <c r="P2811" i="2"/>
  <c r="Q2811" i="2"/>
  <c r="R2811" i="2" s="1"/>
  <c r="S2811" i="2" s="1"/>
  <c r="P2747" i="2"/>
  <c r="Q2747" i="2"/>
  <c r="R2747" i="2" s="1"/>
  <c r="S2747" i="2" s="1"/>
  <c r="P1022" i="2"/>
  <c r="Q1022" i="2"/>
  <c r="R1022" i="2" s="1"/>
  <c r="S1022" i="2" s="1"/>
  <c r="P1024" i="2"/>
  <c r="Q1024" i="2"/>
  <c r="R1024" i="2" s="1"/>
  <c r="S1024" i="2" s="1"/>
  <c r="P1023" i="2"/>
  <c r="Q1023" i="2"/>
  <c r="R1023" i="2" s="1"/>
  <c r="S1023" i="2" s="1"/>
  <c r="P1344" i="2"/>
  <c r="Q1344" i="2"/>
  <c r="R1344" i="2" s="1"/>
  <c r="S1344" i="2" s="1"/>
  <c r="P1026" i="2"/>
  <c r="Q1026" i="2"/>
  <c r="R1026" i="2" s="1"/>
  <c r="S1026" i="2" s="1"/>
  <c r="P1029" i="2"/>
  <c r="Q1029" i="2"/>
  <c r="R1029" i="2" s="1"/>
  <c r="S1029" i="2" s="1"/>
  <c r="P2391" i="2"/>
  <c r="Q2391" i="2"/>
  <c r="R2391" i="2" s="1"/>
  <c r="S2391" i="2" s="1"/>
  <c r="P1031" i="2"/>
  <c r="Q1031" i="2"/>
  <c r="R1031" i="2" s="1"/>
  <c r="S1031" i="2" s="1"/>
  <c r="P1032" i="2"/>
  <c r="Q1032" i="2"/>
  <c r="R1032" i="2" s="1"/>
  <c r="S1032" i="2" s="1"/>
  <c r="P597" i="2"/>
  <c r="Q597" i="2"/>
  <c r="R597" i="2" s="1"/>
  <c r="S597" i="2" s="1"/>
  <c r="P598" i="2"/>
  <c r="Q598" i="2"/>
  <c r="R598" i="2" s="1"/>
  <c r="S598" i="2" s="1"/>
  <c r="P521" i="2"/>
  <c r="Q521" i="2"/>
  <c r="R521" i="2" s="1"/>
  <c r="S521" i="2" s="1"/>
  <c r="P2826" i="2"/>
  <c r="Q2826" i="2"/>
  <c r="R2826" i="2" s="1"/>
  <c r="S2826" i="2" s="1"/>
  <c r="P2825" i="2"/>
  <c r="Q2825" i="2"/>
  <c r="R2825" i="2" s="1"/>
  <c r="S2825" i="2" s="1"/>
  <c r="P522" i="2"/>
  <c r="Q522" i="2"/>
  <c r="R522" i="2" s="1"/>
  <c r="S522" i="2" s="1"/>
  <c r="P523" i="2"/>
  <c r="Q523" i="2"/>
  <c r="R523" i="2" s="1"/>
  <c r="S523" i="2" s="1"/>
  <c r="P707" i="2"/>
  <c r="Q707" i="2"/>
  <c r="R707" i="2" s="1"/>
  <c r="S707" i="2" s="1"/>
  <c r="P708" i="2"/>
  <c r="Q708" i="2"/>
  <c r="R708" i="2" s="1"/>
  <c r="S708" i="2" s="1"/>
  <c r="P1352" i="2"/>
  <c r="Q1352" i="2"/>
  <c r="R1352" i="2" s="1"/>
  <c r="S1352" i="2" s="1"/>
  <c r="P1353" i="2"/>
  <c r="Q1353" i="2"/>
  <c r="R1353" i="2" s="1"/>
  <c r="S1353" i="2" s="1"/>
  <c r="P2392" i="2"/>
  <c r="Q2392" i="2"/>
  <c r="R2392" i="2" s="1"/>
  <c r="S2392" i="2" s="1"/>
  <c r="P2393" i="2"/>
  <c r="Q2393" i="2"/>
  <c r="R2393" i="2" s="1"/>
  <c r="S2393" i="2" s="1"/>
  <c r="P2394" i="2"/>
  <c r="Q2394" i="2"/>
  <c r="R2394" i="2" s="1"/>
  <c r="S2394" i="2" s="1"/>
  <c r="P2396" i="2"/>
  <c r="Q2396" i="2"/>
  <c r="R2396" i="2" s="1"/>
  <c r="S2396" i="2" s="1"/>
  <c r="P1572" i="2"/>
  <c r="Q1572" i="2"/>
  <c r="R1572" i="2" s="1"/>
  <c r="S1572" i="2" s="1"/>
  <c r="P1573" i="2"/>
  <c r="Q1573" i="2"/>
  <c r="R1573" i="2" s="1"/>
  <c r="S1573" i="2" s="1"/>
  <c r="P420" i="2"/>
  <c r="Q420" i="2"/>
  <c r="R420" i="2" s="1"/>
  <c r="S420" i="2" s="1"/>
  <c r="P1356" i="2"/>
  <c r="Q1356" i="2"/>
  <c r="R1356" i="2" s="1"/>
  <c r="S1356" i="2" s="1"/>
  <c r="P1355" i="2"/>
  <c r="Q1355" i="2"/>
  <c r="R1355" i="2" s="1"/>
  <c r="S1355" i="2" s="1"/>
  <c r="P1357" i="2"/>
  <c r="Q1357" i="2"/>
  <c r="R1357" i="2" s="1"/>
  <c r="S1357" i="2" s="1"/>
  <c r="P1575" i="2"/>
  <c r="Q1575" i="2"/>
  <c r="R1575" i="2" s="1"/>
  <c r="S1575" i="2" s="1"/>
  <c r="P427" i="2"/>
  <c r="Q427" i="2"/>
  <c r="R427" i="2" s="1"/>
  <c r="S427" i="2" s="1"/>
  <c r="P426" i="2"/>
  <c r="Q426" i="2"/>
  <c r="R426" i="2" s="1"/>
  <c r="S426" i="2" s="1"/>
  <c r="P424" i="2"/>
  <c r="Q424" i="2"/>
  <c r="R424" i="2" s="1"/>
  <c r="S424" i="2" s="1"/>
  <c r="P425" i="2"/>
  <c r="Q425" i="2"/>
  <c r="R425" i="2" s="1"/>
  <c r="S425" i="2" s="1"/>
  <c r="P1370" i="2"/>
  <c r="Q1370" i="2"/>
  <c r="R1370" i="2" s="1"/>
  <c r="S1370" i="2" s="1"/>
  <c r="P1369" i="2"/>
  <c r="Q1369" i="2"/>
  <c r="R1369" i="2" s="1"/>
  <c r="S1369" i="2" s="1"/>
  <c r="P1368" i="2"/>
  <c r="Q1368" i="2"/>
  <c r="R1368" i="2" s="1"/>
  <c r="S1368" i="2" s="1"/>
  <c r="P429" i="2"/>
  <c r="Q429" i="2"/>
  <c r="R429" i="2" s="1"/>
  <c r="S429" i="2" s="1"/>
  <c r="P428" i="2"/>
  <c r="Q428" i="2"/>
  <c r="R428" i="2" s="1"/>
  <c r="S428" i="2" s="1"/>
  <c r="P430" i="2"/>
  <c r="Q430" i="2"/>
  <c r="R430" i="2" s="1"/>
  <c r="S430" i="2" s="1"/>
  <c r="P1038" i="2"/>
  <c r="Q1038" i="2"/>
  <c r="R1038" i="2" s="1"/>
  <c r="S1038" i="2" s="1"/>
  <c r="P1039" i="2"/>
  <c r="Q1039" i="2"/>
  <c r="R1039" i="2" s="1"/>
  <c r="S1039" i="2" s="1"/>
  <c r="P2843" i="2"/>
  <c r="Q2843" i="2"/>
  <c r="R2843" i="2" s="1"/>
  <c r="S2843" i="2" s="1"/>
  <c r="P2846" i="2"/>
  <c r="Q2846" i="2"/>
  <c r="R2846" i="2" s="1"/>
  <c r="S2846" i="2" s="1"/>
  <c r="P2845" i="2"/>
  <c r="Q2845" i="2"/>
  <c r="R2845" i="2" s="1"/>
  <c r="S2845" i="2" s="1"/>
  <c r="P2844" i="2"/>
  <c r="Q2844" i="2"/>
  <c r="R2844" i="2" s="1"/>
  <c r="S2844" i="2" s="1"/>
  <c r="P1044" i="2"/>
  <c r="Q1044" i="2"/>
  <c r="R1044" i="2" s="1"/>
  <c r="S1044" i="2" s="1"/>
  <c r="P440" i="2"/>
  <c r="Q440" i="2"/>
  <c r="R440" i="2" s="1"/>
  <c r="S440" i="2" s="1"/>
  <c r="P441" i="2"/>
  <c r="Q441" i="2"/>
  <c r="R441" i="2" s="1"/>
  <c r="S441" i="2" s="1"/>
  <c r="P442" i="2"/>
  <c r="Q442" i="2"/>
  <c r="R442" i="2" s="1"/>
  <c r="S442" i="2" s="1"/>
  <c r="P533" i="2"/>
  <c r="Q533" i="2"/>
  <c r="R533" i="2" s="1"/>
  <c r="S533" i="2" s="1"/>
  <c r="P447" i="2"/>
  <c r="Q447" i="2"/>
  <c r="R447" i="2" s="1"/>
  <c r="S447" i="2" s="1"/>
  <c r="P446" i="2"/>
  <c r="Q446" i="2"/>
  <c r="R446" i="2" s="1"/>
  <c r="S446" i="2" s="1"/>
  <c r="P1047" i="2"/>
  <c r="Q1047" i="2"/>
  <c r="R1047" i="2" s="1"/>
  <c r="S1047" i="2" s="1"/>
  <c r="P1048" i="2"/>
  <c r="Q1048" i="2"/>
  <c r="R1048" i="2" s="1"/>
  <c r="S1048" i="2" s="1"/>
  <c r="P1975" i="2"/>
  <c r="Q1975" i="2"/>
  <c r="R1975" i="2" s="1"/>
  <c r="S1975" i="2" s="1"/>
  <c r="P1974" i="2"/>
  <c r="Q1974" i="2"/>
  <c r="R1974" i="2" s="1"/>
  <c r="S1974" i="2" s="1"/>
  <c r="P1050" i="2"/>
  <c r="Q1050" i="2"/>
  <c r="R1050" i="2" s="1"/>
  <c r="S1050" i="2" s="1"/>
  <c r="P455" i="2"/>
  <c r="Q455" i="2"/>
  <c r="R455" i="2" s="1"/>
  <c r="S455" i="2" s="1"/>
  <c r="P454" i="2"/>
  <c r="Q454" i="2"/>
  <c r="R454" i="2" s="1"/>
  <c r="S454" i="2" s="1"/>
  <c r="P1052" i="2"/>
  <c r="Q1052" i="2"/>
  <c r="R1052" i="2" s="1"/>
  <c r="S1052" i="2" s="1"/>
  <c r="P1384" i="2"/>
  <c r="Q1384" i="2"/>
  <c r="R1384" i="2" s="1"/>
  <c r="S1384" i="2" s="1"/>
  <c r="P1383" i="2"/>
  <c r="Q1383" i="2"/>
  <c r="R1383" i="2" s="1"/>
  <c r="S1383" i="2" s="1"/>
  <c r="P1054" i="2"/>
  <c r="Q1054" i="2"/>
  <c r="R1054" i="2" s="1"/>
  <c r="S1054" i="2" s="1"/>
  <c r="P1979" i="2"/>
  <c r="Q1979" i="2"/>
  <c r="R1979" i="2" s="1"/>
  <c r="S1979" i="2" s="1"/>
  <c r="P1981" i="2"/>
  <c r="Q1981" i="2"/>
  <c r="R1981" i="2" s="1"/>
  <c r="S1981" i="2" s="1"/>
  <c r="P1987" i="2"/>
  <c r="Q1987" i="2"/>
  <c r="R1987" i="2" s="1"/>
  <c r="S1987" i="2" s="1"/>
  <c r="P1982" i="2"/>
  <c r="Q1982" i="2"/>
  <c r="R1982" i="2" s="1"/>
  <c r="S1982" i="2" s="1"/>
  <c r="P1980" i="2"/>
  <c r="Q1980" i="2"/>
  <c r="R1980" i="2" s="1"/>
  <c r="S1980" i="2" s="1"/>
  <c r="P1992" i="2"/>
  <c r="Q1992" i="2"/>
  <c r="R1992" i="2" s="1"/>
  <c r="S1992" i="2" s="1"/>
  <c r="P1991" i="2"/>
  <c r="Q1991" i="2"/>
  <c r="R1991" i="2" s="1"/>
  <c r="S1991" i="2" s="1"/>
  <c r="P1988" i="2"/>
  <c r="Q1988" i="2"/>
  <c r="R1988" i="2" s="1"/>
  <c r="S1988" i="2" s="1"/>
  <c r="P1983" i="2"/>
  <c r="Q1983" i="2"/>
  <c r="R1983" i="2" s="1"/>
  <c r="S1983" i="2" s="1"/>
  <c r="P1984" i="2"/>
  <c r="Q1984" i="2"/>
  <c r="R1984" i="2" s="1"/>
  <c r="S1984" i="2" s="1"/>
  <c r="P1985" i="2"/>
  <c r="Q1985" i="2"/>
  <c r="R1985" i="2" s="1"/>
  <c r="S1985" i="2" s="1"/>
  <c r="P1997" i="2"/>
  <c r="Q1997" i="2"/>
  <c r="R1997" i="2" s="1"/>
  <c r="S1997" i="2" s="1"/>
  <c r="P1998" i="2"/>
  <c r="Q1998" i="2"/>
  <c r="R1998" i="2" s="1"/>
  <c r="S1998" i="2" s="1"/>
  <c r="P1999" i="2"/>
  <c r="Q1999" i="2"/>
  <c r="R1999" i="2" s="1"/>
  <c r="S1999" i="2" s="1"/>
  <c r="P1993" i="2"/>
  <c r="Q1993" i="2"/>
  <c r="R1993" i="2" s="1"/>
  <c r="S1993" i="2" s="1"/>
  <c r="P1989" i="2"/>
  <c r="Q1989" i="2"/>
  <c r="R1989" i="2" s="1"/>
  <c r="S1989" i="2" s="1"/>
  <c r="P2000" i="2"/>
  <c r="Q2000" i="2"/>
  <c r="R2000" i="2" s="1"/>
  <c r="S2000" i="2" s="1"/>
  <c r="P1994" i="2"/>
  <c r="Q1994" i="2"/>
  <c r="R1994" i="2" s="1"/>
  <c r="S1994" i="2" s="1"/>
  <c r="P1995" i="2"/>
  <c r="Q1995" i="2"/>
  <c r="R1995" i="2" s="1"/>
  <c r="S1995" i="2" s="1"/>
  <c r="P1990" i="2"/>
  <c r="Q1990" i="2"/>
  <c r="R1990" i="2" s="1"/>
  <c r="S1990" i="2" s="1"/>
  <c r="P1986" i="2"/>
  <c r="Q1986" i="2"/>
  <c r="R1986" i="2" s="1"/>
  <c r="S1986" i="2" s="1"/>
  <c r="P1996" i="2"/>
  <c r="Q1996" i="2"/>
  <c r="R1996" i="2" s="1"/>
  <c r="S1996" i="2" s="1"/>
  <c r="P2400" i="2"/>
  <c r="Q2400" i="2"/>
  <c r="R2400" i="2" s="1"/>
  <c r="S2400" i="2" s="1"/>
  <c r="P2402" i="2"/>
  <c r="Q2402" i="2"/>
  <c r="R2402" i="2" s="1"/>
  <c r="S2402" i="2" s="1"/>
  <c r="P2401" i="2"/>
  <c r="Q2401" i="2"/>
  <c r="R2401" i="2" s="1"/>
  <c r="S2401" i="2" s="1"/>
  <c r="P2040" i="2"/>
  <c r="Q2040" i="2"/>
  <c r="R2040" i="2" s="1"/>
  <c r="S2040" i="2" s="1"/>
  <c r="P2039" i="2"/>
  <c r="Q2039" i="2"/>
  <c r="R2039" i="2" s="1"/>
  <c r="S2039" i="2" s="1"/>
  <c r="P2403" i="2"/>
  <c r="Q2403" i="2"/>
  <c r="R2403" i="2" s="1"/>
  <c r="S2403" i="2" s="1"/>
  <c r="P2404" i="2"/>
  <c r="Q2404" i="2"/>
  <c r="R2404" i="2" s="1"/>
  <c r="S2404" i="2" s="1"/>
  <c r="P468" i="2"/>
  <c r="Q468" i="2"/>
  <c r="R468" i="2" s="1"/>
  <c r="S468" i="2" s="1"/>
  <c r="P464" i="2"/>
  <c r="Q464" i="2"/>
  <c r="R464" i="2" s="1"/>
  <c r="S464" i="2" s="1"/>
  <c r="P467" i="2"/>
  <c r="Q467" i="2"/>
  <c r="R467" i="2" s="1"/>
  <c r="S467" i="2" s="1"/>
  <c r="P465" i="2"/>
  <c r="Q465" i="2"/>
  <c r="R465" i="2" s="1"/>
  <c r="S465" i="2" s="1"/>
  <c r="P469" i="2"/>
  <c r="Q469" i="2"/>
  <c r="R469" i="2" s="1"/>
  <c r="S469" i="2" s="1"/>
  <c r="P466" i="2"/>
  <c r="Q466" i="2"/>
  <c r="R466" i="2" s="1"/>
  <c r="S466" i="2" s="1"/>
  <c r="P478" i="2"/>
  <c r="Q478" i="2"/>
  <c r="R478" i="2" s="1"/>
  <c r="S478" i="2" s="1"/>
  <c r="P475" i="2"/>
  <c r="Q475" i="2"/>
  <c r="R475" i="2" s="1"/>
  <c r="S475" i="2" s="1"/>
  <c r="P474" i="2"/>
  <c r="Q474" i="2"/>
  <c r="R474" i="2" s="1"/>
  <c r="S474" i="2" s="1"/>
  <c r="P472" i="2"/>
  <c r="Q472" i="2"/>
  <c r="R472" i="2" s="1"/>
  <c r="S472" i="2" s="1"/>
  <c r="P470" i="2"/>
  <c r="Q470" i="2"/>
  <c r="R470" i="2" s="1"/>
  <c r="S470" i="2" s="1"/>
  <c r="P477" i="2"/>
  <c r="Q477" i="2"/>
  <c r="R477" i="2" s="1"/>
  <c r="S477" i="2" s="1"/>
  <c r="P476" i="2"/>
  <c r="Q476" i="2"/>
  <c r="R476" i="2" s="1"/>
  <c r="S476" i="2" s="1"/>
  <c r="P473" i="2"/>
  <c r="Q473" i="2"/>
  <c r="R473" i="2" s="1"/>
  <c r="S473" i="2" s="1"/>
  <c r="P471" i="2"/>
  <c r="Q471" i="2"/>
  <c r="R471" i="2" s="1"/>
  <c r="S471" i="2" s="1"/>
  <c r="P479" i="2"/>
  <c r="Q479" i="2"/>
  <c r="R479" i="2" s="1"/>
  <c r="S479" i="2" s="1"/>
  <c r="P2048" i="2"/>
  <c r="Q2048" i="2"/>
  <c r="R2048" i="2" s="1"/>
  <c r="S2048" i="2" s="1"/>
  <c r="P2042" i="2"/>
  <c r="Q2042" i="2"/>
  <c r="R2042" i="2" s="1"/>
  <c r="S2042" i="2" s="1"/>
  <c r="P2047" i="2"/>
  <c r="Q2047" i="2"/>
  <c r="R2047" i="2" s="1"/>
  <c r="S2047" i="2" s="1"/>
  <c r="P2043" i="2"/>
  <c r="Q2043" i="2"/>
  <c r="R2043" i="2" s="1"/>
  <c r="S2043" i="2" s="1"/>
  <c r="P2044" i="2"/>
  <c r="Q2044" i="2"/>
  <c r="R2044" i="2" s="1"/>
  <c r="S2044" i="2" s="1"/>
  <c r="P2045" i="2"/>
  <c r="Q2045" i="2"/>
  <c r="R2045" i="2" s="1"/>
  <c r="S2045" i="2" s="1"/>
  <c r="P2046" i="2"/>
  <c r="Q2046" i="2"/>
  <c r="R2046" i="2" s="1"/>
  <c r="S2046" i="2" s="1"/>
  <c r="P2862" i="2"/>
  <c r="Q2862" i="2"/>
  <c r="R2862" i="2" s="1"/>
  <c r="S2862" i="2" s="1"/>
  <c r="P2049" i="2"/>
  <c r="Q2049" i="2"/>
  <c r="R2049" i="2" s="1"/>
  <c r="S2049" i="2" s="1"/>
  <c r="P1388" i="2"/>
  <c r="Q1388" i="2"/>
  <c r="R1388" i="2" s="1"/>
  <c r="S1388" i="2" s="1"/>
  <c r="P1591" i="2"/>
  <c r="Q1591" i="2"/>
  <c r="R1591" i="2" s="1"/>
  <c r="S1591" i="2" s="1"/>
  <c r="P1592" i="2"/>
  <c r="Q1592" i="2"/>
  <c r="R1592" i="2" s="1"/>
  <c r="S1592" i="2" s="1"/>
  <c r="P1593" i="2"/>
  <c r="Q1593" i="2"/>
  <c r="R1593" i="2" s="1"/>
  <c r="S1593" i="2" s="1"/>
  <c r="P1058" i="2"/>
  <c r="Q1058" i="2"/>
  <c r="R1058" i="2" s="1"/>
  <c r="S1058" i="2" s="1"/>
  <c r="P488" i="2"/>
  <c r="Q488" i="2"/>
  <c r="R488" i="2" s="1"/>
  <c r="S488" i="2" s="1"/>
  <c r="P1060" i="2"/>
  <c r="Q1060" i="2"/>
  <c r="R1060" i="2" s="1"/>
  <c r="S1060" i="2" s="1"/>
  <c r="P492" i="2"/>
  <c r="Q492" i="2"/>
  <c r="R492" i="2" s="1"/>
  <c r="S492" i="2" s="1"/>
  <c r="P1392" i="2"/>
  <c r="Q1392" i="2"/>
  <c r="R1392" i="2" s="1"/>
  <c r="S1392" i="2" s="1"/>
  <c r="P1391" i="2"/>
  <c r="Q1391" i="2"/>
  <c r="R1391" i="2" s="1"/>
  <c r="S1391" i="2" s="1"/>
  <c r="P1390" i="2"/>
  <c r="Q1390" i="2"/>
  <c r="R1390" i="2" s="1"/>
  <c r="S1390" i="2" s="1"/>
  <c r="P1393" i="2"/>
  <c r="Q1393" i="2"/>
  <c r="R1393" i="2" s="1"/>
  <c r="S1393" i="2" s="1"/>
  <c r="P2867" i="2"/>
  <c r="Q2867" i="2"/>
  <c r="R2867" i="2" s="1"/>
  <c r="S2867" i="2" s="1"/>
  <c r="P537" i="2"/>
  <c r="Q537" i="2"/>
  <c r="R537" i="2" s="1"/>
  <c r="S537" i="2" s="1"/>
  <c r="P1629" i="2"/>
  <c r="Q1629" i="2"/>
  <c r="R1629" i="2" s="1"/>
  <c r="S1629" i="2" s="1"/>
  <c r="P1630" i="2"/>
  <c r="Q1630" i="2"/>
  <c r="R1630" i="2" s="1"/>
  <c r="S1630" i="2" s="1"/>
  <c r="P1631" i="2"/>
  <c r="Q1631" i="2"/>
  <c r="R1631" i="2" s="1"/>
  <c r="S1631" i="2" s="1"/>
  <c r="P500" i="2"/>
  <c r="Q500" i="2"/>
  <c r="R500" i="2" s="1"/>
  <c r="S500" i="2" s="1"/>
  <c r="P499" i="2"/>
  <c r="Q499" i="2"/>
  <c r="R499" i="2" s="1"/>
  <c r="S499" i="2" s="1"/>
  <c r="P1401" i="2"/>
  <c r="Q1401" i="2"/>
  <c r="R1401" i="2" s="1"/>
  <c r="S1401" i="2" s="1"/>
  <c r="P1638" i="2"/>
  <c r="Q1638" i="2"/>
  <c r="R1638" i="2" s="1"/>
  <c r="S1638" i="2" s="1"/>
  <c r="P1637" i="2"/>
  <c r="Q1637" i="2"/>
  <c r="R1637" i="2" s="1"/>
  <c r="S1637" i="2" s="1"/>
  <c r="P1639" i="2"/>
  <c r="Q1639" i="2"/>
  <c r="R1639" i="2" s="1"/>
  <c r="S1639" i="2" s="1"/>
  <c r="P1640" i="2"/>
  <c r="Q1640" i="2"/>
  <c r="R1640" i="2" s="1"/>
  <c r="S1640" i="2" s="1"/>
  <c r="P1404" i="2"/>
  <c r="Q1404" i="2"/>
  <c r="R1404" i="2" s="1"/>
  <c r="S1404" i="2" s="1"/>
  <c r="P1406" i="2"/>
  <c r="Q1406" i="2"/>
  <c r="R1406" i="2" s="1"/>
  <c r="S1406" i="2" s="1"/>
  <c r="P1405" i="2"/>
  <c r="Q1405" i="2"/>
  <c r="R1405" i="2" s="1"/>
  <c r="S1405" i="2" s="1"/>
  <c r="P1063" i="2"/>
  <c r="Q1063" i="2"/>
  <c r="R1063" i="2" s="1"/>
  <c r="S1063" i="2" s="1"/>
  <c r="P1064" i="2"/>
  <c r="Q1064" i="2"/>
  <c r="R1064" i="2" s="1"/>
  <c r="S1064" i="2" s="1"/>
  <c r="P539" i="2"/>
  <c r="Q539" i="2"/>
  <c r="R539" i="2" s="1"/>
  <c r="S539" i="2" s="1"/>
  <c r="P2315" i="2"/>
  <c r="Q2315" i="2"/>
  <c r="R2315" i="2" s="1"/>
  <c r="S2315" i="2" s="1"/>
  <c r="P2316" i="2"/>
  <c r="Q2316" i="2"/>
  <c r="R2316" i="2" s="1"/>
  <c r="S2316" i="2" s="1"/>
  <c r="P1410" i="2"/>
  <c r="Q1410" i="2"/>
  <c r="R1410" i="2" s="1"/>
  <c r="S1410" i="2" s="1"/>
  <c r="P1411" i="2"/>
  <c r="Q1411" i="2"/>
  <c r="R1411" i="2" s="1"/>
  <c r="S1411" i="2" s="1"/>
  <c r="P1412" i="2"/>
  <c r="Q1412" i="2"/>
  <c r="R1412" i="2" s="1"/>
  <c r="S1412" i="2" s="1"/>
  <c r="P2667" i="2"/>
  <c r="Q2667" i="2"/>
  <c r="R2667" i="2" s="1"/>
  <c r="S2667" i="2" s="1"/>
  <c r="P1641" i="2"/>
  <c r="Q1641" i="2"/>
  <c r="R1641" i="2" s="1"/>
  <c r="S1641" i="2" s="1"/>
  <c r="P1643" i="2"/>
  <c r="Q1643" i="2"/>
  <c r="R1643" i="2" s="1"/>
  <c r="S1643" i="2" s="1"/>
  <c r="P1642" i="2"/>
  <c r="Q1642" i="2"/>
  <c r="R1642" i="2" s="1"/>
  <c r="S1642" i="2" s="1"/>
  <c r="P2075" i="2"/>
  <c r="Q2075" i="2"/>
  <c r="R2075" i="2" s="1"/>
  <c r="S2075" i="2" s="1"/>
  <c r="P1644" i="2"/>
  <c r="Q1644" i="2"/>
  <c r="R1644" i="2" s="1"/>
  <c r="S1644" i="2" s="1"/>
  <c r="P1065" i="2"/>
  <c r="Q1065" i="2"/>
  <c r="R1065" i="2" s="1"/>
  <c r="S1065" i="2" s="1"/>
  <c r="P1418" i="2"/>
  <c r="Q1418" i="2"/>
  <c r="R1418" i="2" s="1"/>
  <c r="S1418" i="2" s="1"/>
  <c r="P3211" i="2"/>
  <c r="Q3211" i="2"/>
  <c r="R3211" i="2" s="1"/>
  <c r="S3211" i="2" s="1"/>
  <c r="P1423" i="2"/>
  <c r="Q1423" i="2"/>
  <c r="R1423" i="2" s="1"/>
  <c r="S1423" i="2" s="1"/>
  <c r="P1427" i="2"/>
  <c r="Q1427" i="2"/>
  <c r="R1427" i="2" s="1"/>
  <c r="S1427" i="2" s="1"/>
  <c r="P1426" i="2"/>
  <c r="Q1426" i="2"/>
  <c r="R1426" i="2" s="1"/>
  <c r="S1426" i="2" s="1"/>
  <c r="P2408" i="2"/>
  <c r="Q2408" i="2"/>
  <c r="R2408" i="2" s="1"/>
  <c r="S2408" i="2" s="1"/>
  <c r="P2409" i="2"/>
  <c r="Q2409" i="2"/>
  <c r="R2409" i="2" s="1"/>
  <c r="S2409" i="2" s="1"/>
  <c r="P2410" i="2"/>
  <c r="Q2410" i="2"/>
  <c r="R2410" i="2" s="1"/>
  <c r="S2410" i="2" s="1"/>
  <c r="P1430" i="2"/>
  <c r="Q1430" i="2"/>
  <c r="R1430" i="2" s="1"/>
  <c r="S1430" i="2" s="1"/>
  <c r="P1431" i="2"/>
  <c r="Q1431" i="2"/>
  <c r="R1431" i="2" s="1"/>
  <c r="S1431" i="2" s="1"/>
  <c r="P1434" i="2"/>
  <c r="Q1434" i="2"/>
  <c r="R1434" i="2" s="1"/>
  <c r="S1434" i="2" s="1"/>
  <c r="P1435" i="2"/>
  <c r="Q1435" i="2"/>
  <c r="R1435" i="2" s="1"/>
  <c r="S1435" i="2" s="1"/>
  <c r="P2080" i="2"/>
  <c r="Q2080" i="2"/>
  <c r="R2080" i="2" s="1"/>
  <c r="S2080" i="2" s="1"/>
  <c r="P2081" i="2"/>
  <c r="Q2081" i="2"/>
  <c r="R2081" i="2" s="1"/>
  <c r="S2081" i="2" s="1"/>
  <c r="P2082" i="2"/>
  <c r="Q2082" i="2"/>
  <c r="R2082" i="2" s="1"/>
  <c r="S2082" i="2" s="1"/>
  <c r="P2911" i="2"/>
  <c r="Q2911" i="2"/>
  <c r="R2911" i="2" s="1"/>
  <c r="S2911" i="2" s="1"/>
  <c r="P2914" i="2"/>
  <c r="Q2914" i="2"/>
  <c r="R2914" i="2" s="1"/>
  <c r="S2914" i="2" s="1"/>
  <c r="P1436" i="2"/>
  <c r="Q1436" i="2"/>
  <c r="R1436" i="2" s="1"/>
  <c r="S1436" i="2" s="1"/>
  <c r="P1437" i="2"/>
  <c r="Q1437" i="2"/>
  <c r="R1437" i="2" s="1"/>
  <c r="S1437" i="2" s="1"/>
  <c r="P1068" i="2"/>
  <c r="Q1068" i="2"/>
  <c r="R1068" i="2" s="1"/>
  <c r="S1068" i="2" s="1"/>
  <c r="P1440" i="2"/>
  <c r="Q1440" i="2"/>
  <c r="R1440" i="2" s="1"/>
  <c r="S1440" i="2" s="1"/>
  <c r="P1443" i="2"/>
  <c r="Q1443" i="2"/>
  <c r="R1443" i="2" s="1"/>
  <c r="S1443" i="2" s="1"/>
  <c r="P1446" i="2"/>
  <c r="Q1446" i="2"/>
  <c r="R1446" i="2" s="1"/>
  <c r="S1446" i="2" s="1"/>
  <c r="P1444" i="2"/>
  <c r="Q1444" i="2"/>
  <c r="R1444" i="2" s="1"/>
  <c r="S1444" i="2" s="1"/>
  <c r="P1445" i="2"/>
  <c r="Q1445" i="2"/>
  <c r="R1445" i="2" s="1"/>
  <c r="S1445" i="2" s="1"/>
  <c r="P3201" i="2"/>
  <c r="Q3201" i="2"/>
  <c r="R3201" i="2" s="1"/>
  <c r="S3201" i="2" s="1"/>
  <c r="P3202" i="2"/>
  <c r="Q3202" i="2"/>
  <c r="R3202" i="2" s="1"/>
  <c r="S3202" i="2" s="1"/>
  <c r="P2672" i="2"/>
  <c r="Q2672" i="2"/>
  <c r="R2672" i="2" s="1"/>
  <c r="S2672" i="2" s="1"/>
  <c r="P2674" i="2"/>
  <c r="Q2674" i="2"/>
  <c r="R2674" i="2" s="1"/>
  <c r="S2674" i="2" s="1"/>
  <c r="P2673" i="2"/>
  <c r="Q2673" i="2"/>
  <c r="R2673" i="2" s="1"/>
  <c r="S2673" i="2" s="1"/>
  <c r="P1875" i="2"/>
  <c r="Q1875" i="2"/>
  <c r="R1875" i="2" s="1"/>
  <c r="S1875" i="2" s="1"/>
  <c r="P2675" i="2"/>
  <c r="Q2675" i="2"/>
  <c r="R2675" i="2" s="1"/>
  <c r="S2675" i="2" s="1"/>
  <c r="P1073" i="2"/>
  <c r="Q1073" i="2"/>
  <c r="R1073" i="2" s="1"/>
  <c r="S1073" i="2" s="1"/>
  <c r="P1661" i="2"/>
  <c r="Q1661" i="2"/>
  <c r="R1661" i="2" s="1"/>
  <c r="S1661" i="2" s="1"/>
  <c r="P1877" i="2"/>
  <c r="Q1877" i="2"/>
  <c r="R1877" i="2" s="1"/>
  <c r="S1877" i="2" s="1"/>
  <c r="P1876" i="2"/>
  <c r="Q1876" i="2"/>
  <c r="R1876" i="2" s="1"/>
  <c r="S1876" i="2" s="1"/>
  <c r="P1879" i="2"/>
  <c r="Q1879" i="2"/>
  <c r="R1879" i="2" s="1"/>
  <c r="S1879" i="2" s="1"/>
  <c r="P1878" i="2"/>
  <c r="Q1878" i="2"/>
  <c r="R1878" i="2" s="1"/>
  <c r="S1878" i="2" s="1"/>
  <c r="P1663" i="2"/>
  <c r="Q1663" i="2"/>
  <c r="R1663" i="2" s="1"/>
  <c r="S1663" i="2" s="1"/>
  <c r="P1664" i="2"/>
  <c r="Q1664" i="2"/>
  <c r="R1664" i="2" s="1"/>
  <c r="S1664" i="2" s="1"/>
  <c r="P216" i="2"/>
  <c r="Q216" i="2"/>
  <c r="R216" i="2" s="1"/>
  <c r="S216" i="2" s="1"/>
  <c r="P1665" i="2"/>
  <c r="Q1665" i="2"/>
  <c r="R1665" i="2" s="1"/>
  <c r="S1665" i="2" s="1"/>
  <c r="P1666" i="2"/>
  <c r="Q1666" i="2"/>
  <c r="R1666" i="2" s="1"/>
  <c r="S1666" i="2" s="1"/>
  <c r="P1176" i="2"/>
  <c r="Q1176" i="2"/>
  <c r="R1176" i="2" s="1"/>
  <c r="S1176" i="2" s="1"/>
  <c r="P2447" i="2"/>
  <c r="Q2447" i="2"/>
  <c r="R2447" i="2" s="1"/>
  <c r="S2447" i="2" s="1"/>
  <c r="P1735" i="2"/>
  <c r="Q1735" i="2"/>
  <c r="R1735" i="2" s="1"/>
  <c r="S1735" i="2" s="1"/>
  <c r="P1736" i="2"/>
  <c r="Q1736" i="2"/>
  <c r="R1736" i="2" s="1"/>
  <c r="S1736" i="2" s="1"/>
  <c r="P1737" i="2"/>
  <c r="Q1737" i="2"/>
  <c r="R1737" i="2" s="1"/>
  <c r="S1737" i="2" s="1"/>
  <c r="P1740" i="2"/>
  <c r="Q1740" i="2"/>
  <c r="R1740" i="2" s="1"/>
  <c r="S1740" i="2" s="1"/>
  <c r="P1741" i="2"/>
  <c r="Q1741" i="2"/>
  <c r="R1741" i="2" s="1"/>
  <c r="S1741" i="2" s="1"/>
  <c r="P1742" i="2"/>
  <c r="Q1742" i="2"/>
  <c r="R1742" i="2" s="1"/>
  <c r="S1742" i="2" s="1"/>
  <c r="P1744" i="2"/>
  <c r="Q1744" i="2"/>
  <c r="R1744" i="2" s="1"/>
  <c r="S1744" i="2" s="1"/>
  <c r="P1747" i="2"/>
  <c r="Q1747" i="2"/>
  <c r="R1747" i="2" s="1"/>
  <c r="S1747" i="2" s="1"/>
  <c r="P1748" i="2"/>
  <c r="Q1748" i="2"/>
  <c r="R1748" i="2" s="1"/>
  <c r="S1748" i="2" s="1"/>
  <c r="P1186" i="2"/>
  <c r="Q1186" i="2"/>
  <c r="R1186" i="2" s="1"/>
  <c r="S1186" i="2" s="1"/>
  <c r="P1191" i="2"/>
  <c r="Q1191" i="2"/>
  <c r="R1191" i="2" s="1"/>
  <c r="S1191" i="2" s="1"/>
  <c r="P1192" i="2"/>
  <c r="Q1192" i="2"/>
  <c r="R1192" i="2" s="1"/>
  <c r="S1192" i="2" s="1"/>
  <c r="P1756" i="2"/>
  <c r="Q1756" i="2"/>
  <c r="R1756" i="2" s="1"/>
  <c r="S1756" i="2" s="1"/>
  <c r="P1757" i="2"/>
  <c r="Q1757" i="2"/>
  <c r="R1757" i="2" s="1"/>
  <c r="S1757" i="2" s="1"/>
  <c r="P1758" i="2"/>
  <c r="Q1758" i="2"/>
  <c r="R1758" i="2" s="1"/>
  <c r="S1758" i="2" s="1"/>
  <c r="P1761" i="2"/>
  <c r="Q1761" i="2"/>
  <c r="R1761" i="2" s="1"/>
  <c r="S1761" i="2" s="1"/>
  <c r="P1762" i="2"/>
  <c r="Q1762" i="2"/>
  <c r="R1762" i="2" s="1"/>
  <c r="S1762" i="2" s="1"/>
  <c r="P1763" i="2"/>
  <c r="Q1763" i="2"/>
  <c r="R1763" i="2" s="1"/>
  <c r="S1763" i="2" s="1"/>
  <c r="P1765" i="2"/>
  <c r="Q1765" i="2"/>
  <c r="R1765" i="2" s="1"/>
  <c r="S1765" i="2" s="1"/>
  <c r="P1766" i="2"/>
  <c r="Q1766" i="2"/>
  <c r="R1766" i="2" s="1"/>
  <c r="S1766" i="2" s="1"/>
  <c r="P1773" i="2"/>
  <c r="Q1773" i="2"/>
  <c r="R1773" i="2" s="1"/>
  <c r="S1773" i="2" s="1"/>
  <c r="P1774" i="2"/>
  <c r="Q1774" i="2"/>
  <c r="R1774" i="2" s="1"/>
  <c r="S1774" i="2" s="1"/>
  <c r="P1780" i="2"/>
  <c r="Q1780" i="2"/>
  <c r="R1780" i="2" s="1"/>
  <c r="S1780" i="2" s="1"/>
  <c r="P1781" i="2"/>
  <c r="Q1781" i="2"/>
  <c r="R1781" i="2" s="1"/>
  <c r="S1781" i="2" s="1"/>
  <c r="P1782" i="2"/>
  <c r="Q1782" i="2"/>
  <c r="R1782" i="2" s="1"/>
  <c r="S1782" i="2" s="1"/>
  <c r="P1785" i="2"/>
  <c r="Q1785" i="2"/>
  <c r="R1785" i="2" s="1"/>
  <c r="S1785" i="2" s="1"/>
  <c r="P1786" i="2"/>
  <c r="Q1786" i="2"/>
  <c r="R1786" i="2" s="1"/>
  <c r="S1786" i="2" s="1"/>
  <c r="P1200" i="2"/>
  <c r="Q1200" i="2"/>
  <c r="R1200" i="2" s="1"/>
  <c r="S1200" i="2" s="1"/>
  <c r="P1203" i="2"/>
  <c r="Q1203" i="2"/>
  <c r="R1203" i="2" s="1"/>
  <c r="S1203" i="2" s="1"/>
  <c r="P1204" i="2"/>
  <c r="Q1204" i="2"/>
  <c r="R1204" i="2" s="1"/>
  <c r="S1204" i="2" s="1"/>
  <c r="P1205" i="2"/>
  <c r="Q1205" i="2"/>
  <c r="R1205" i="2" s="1"/>
  <c r="S1205" i="2" s="1"/>
  <c r="J3328" i="2"/>
  <c r="J1576" i="2"/>
  <c r="J2176" i="2"/>
  <c r="J784" i="2"/>
  <c r="J806" i="2"/>
  <c r="J2925" i="2"/>
  <c r="J2933" i="2"/>
  <c r="J2930" i="2"/>
  <c r="J2928" i="2"/>
  <c r="J2924" i="2"/>
  <c r="J2931" i="2"/>
  <c r="J2929" i="2"/>
  <c r="J2918" i="2"/>
  <c r="J2934" i="2"/>
  <c r="J2935" i="2"/>
  <c r="J2908" i="2"/>
  <c r="J2909" i="2"/>
  <c r="J2936" i="2"/>
  <c r="J2887" i="2"/>
  <c r="J2947" i="2"/>
  <c r="J2952" i="2"/>
  <c r="J2953" i="2"/>
  <c r="J2954" i="2"/>
  <c r="J2962" i="2"/>
  <c r="J2966" i="2"/>
  <c r="J2967" i="2"/>
  <c r="J2968" i="2"/>
  <c r="J2969" i="2"/>
  <c r="J2970" i="2"/>
  <c r="J2973" i="2"/>
  <c r="J2978" i="2"/>
  <c r="J2994" i="2"/>
  <c r="J2995" i="2"/>
  <c r="J2996" i="2"/>
  <c r="J2997" i="2"/>
  <c r="J2998" i="2"/>
  <c r="J2999" i="2"/>
  <c r="J3000" i="2"/>
  <c r="J3007" i="2"/>
  <c r="J3008" i="2"/>
  <c r="J3009" i="2"/>
  <c r="J3338" i="2"/>
  <c r="J3339" i="2"/>
  <c r="J3027" i="2"/>
  <c r="J3028" i="2"/>
  <c r="J3038" i="2"/>
  <c r="J3039" i="2"/>
  <c r="J3040" i="2"/>
  <c r="J3041" i="2"/>
  <c r="J3029" i="2"/>
  <c r="J3030" i="2"/>
  <c r="J3031" i="2"/>
  <c r="J3032" i="2"/>
  <c r="J3033" i="2"/>
  <c r="J3034" i="2"/>
  <c r="J3035" i="2"/>
  <c r="J3036" i="2"/>
  <c r="J3037" i="2"/>
  <c r="J2483" i="2"/>
  <c r="J3046" i="2"/>
  <c r="J2485" i="2"/>
  <c r="J2486" i="2"/>
  <c r="J2488" i="2"/>
  <c r="J2490" i="2"/>
  <c r="J2491" i="2"/>
  <c r="J3057" i="2"/>
  <c r="J3058" i="2"/>
  <c r="J3059" i="2"/>
  <c r="J3060" i="2"/>
  <c r="J3061" i="2"/>
  <c r="J3062" i="2"/>
  <c r="J3063" i="2"/>
  <c r="J3064" i="2"/>
  <c r="J3065" i="2"/>
  <c r="J3070" i="2"/>
  <c r="J3071" i="2"/>
  <c r="J3066" i="2"/>
  <c r="J3067" i="2"/>
  <c r="J3068" i="2"/>
  <c r="J3069" i="2"/>
  <c r="J710" i="2"/>
  <c r="J711" i="2"/>
  <c r="J3084" i="2"/>
  <c r="J712" i="2"/>
  <c r="J3085" i="2"/>
  <c r="J3086" i="2"/>
  <c r="J3359" i="2"/>
  <c r="J2499" i="2"/>
  <c r="J2495" i="2"/>
  <c r="J2496" i="2"/>
  <c r="J2497" i="2"/>
  <c r="J2498" i="2"/>
  <c r="J2505" i="2"/>
  <c r="J718" i="2"/>
  <c r="J2576" i="2"/>
  <c r="J2582" i="2"/>
  <c r="J2583" i="2"/>
  <c r="J2509" i="2"/>
  <c r="J2510" i="2"/>
  <c r="J2511" i="2"/>
  <c r="J3096" i="2"/>
  <c r="J723" i="2"/>
  <c r="J724" i="2"/>
  <c r="J3097" i="2"/>
  <c r="J725" i="2"/>
  <c r="J2585" i="2"/>
  <c r="J3365" i="2"/>
  <c r="J728" i="2"/>
  <c r="J729" i="2"/>
  <c r="J732" i="2"/>
  <c r="J733" i="2"/>
  <c r="J2514" i="2"/>
  <c r="J2588" i="2"/>
  <c r="J2516" i="2"/>
  <c r="J2517" i="2"/>
  <c r="J2592" i="2"/>
  <c r="J745" i="2"/>
  <c r="J2424" i="2"/>
  <c r="J2425" i="2"/>
  <c r="J3371" i="2"/>
  <c r="J3101" i="2"/>
  <c r="J3102" i="2"/>
  <c r="J3214" i="2"/>
  <c r="J2374" i="2"/>
  <c r="J2375" i="2"/>
  <c r="J753" i="2"/>
  <c r="J754" i="2"/>
  <c r="J3377" i="2"/>
  <c r="J2597" i="2"/>
  <c r="J2598" i="2"/>
  <c r="J3380" i="2"/>
  <c r="J2600" i="2"/>
  <c r="J758" i="2"/>
  <c r="J759" i="2"/>
  <c r="J761" i="2"/>
  <c r="J760" i="2"/>
  <c r="J762" i="2"/>
  <c r="J763" i="2"/>
  <c r="J2524" i="2"/>
  <c r="J2525" i="2"/>
  <c r="J2526" i="2"/>
  <c r="J766" i="2"/>
  <c r="J2528" i="2"/>
  <c r="J2529" i="2"/>
  <c r="J2605" i="2"/>
  <c r="J771" i="2"/>
  <c r="J772" i="2"/>
  <c r="J776" i="2"/>
  <c r="J2531" i="2"/>
  <c r="J782" i="2"/>
  <c r="J783" i="2"/>
  <c r="J3106" i="2"/>
  <c r="J3215" i="2"/>
  <c r="J2537" i="2"/>
  <c r="J2538" i="2"/>
  <c r="J2541" i="2"/>
  <c r="J2542" i="2"/>
  <c r="J1128" i="2"/>
  <c r="J3194" i="2"/>
  <c r="J2544" i="2"/>
  <c r="J2547" i="2"/>
  <c r="J788" i="2"/>
  <c r="J2552" i="2"/>
  <c r="J2553" i="2"/>
  <c r="J2554" i="2"/>
  <c r="J3107" i="2"/>
  <c r="J3195" i="2"/>
  <c r="J3196" i="2"/>
  <c r="J3108" i="2"/>
  <c r="J3218" i="2"/>
  <c r="J3222" i="2"/>
  <c r="J3223" i="2"/>
  <c r="J3224" i="2"/>
  <c r="J2435" i="2"/>
  <c r="J2436" i="2"/>
  <c r="J3109" i="2"/>
  <c r="J3227" i="2"/>
  <c r="J3198" i="2"/>
  <c r="J3385" i="2"/>
  <c r="J797" i="2"/>
  <c r="J2380" i="2"/>
  <c r="J3232" i="2"/>
  <c r="J3233" i="2"/>
  <c r="J3321" i="2"/>
  <c r="J3322" i="2"/>
  <c r="J3324" i="2"/>
  <c r="J3325" i="2"/>
  <c r="J3323" i="2"/>
  <c r="J3242" i="2"/>
  <c r="J3245" i="2"/>
  <c r="J3246" i="2"/>
  <c r="J3247" i="2"/>
  <c r="J3249" i="2"/>
  <c r="J3250" i="2"/>
  <c r="J3253" i="2"/>
  <c r="J3254" i="2"/>
  <c r="J3255" i="2"/>
  <c r="J3256" i="2"/>
  <c r="J2615" i="2"/>
  <c r="J3258" i="2"/>
  <c r="J2618" i="2"/>
  <c r="J3259" i="2"/>
  <c r="J3260" i="2"/>
  <c r="J3110" i="2"/>
  <c r="J3263" i="2"/>
  <c r="J3389" i="2"/>
  <c r="J3264" i="2"/>
  <c r="J2620" i="2"/>
  <c r="J1224" i="2"/>
  <c r="J1129" i="2"/>
  <c r="J1130" i="2"/>
  <c r="J3267" i="2"/>
  <c r="J1226" i="2"/>
  <c r="J1139" i="2"/>
  <c r="J1227" i="2"/>
  <c r="J1909" i="2"/>
  <c r="J1910" i="2"/>
  <c r="J1147" i="2"/>
  <c r="J1149" i="2"/>
  <c r="J1228" i="2"/>
  <c r="J1801" i="2"/>
  <c r="J1150" i="2"/>
  <c r="J1229" i="2"/>
  <c r="J1230" i="2"/>
  <c r="J1153" i="2"/>
  <c r="J1154" i="2"/>
  <c r="J1233" i="2"/>
  <c r="J1234" i="2"/>
  <c r="J1156" i="2"/>
  <c r="J1236" i="2"/>
  <c r="J1911" i="2"/>
  <c r="J1802" i="2"/>
  <c r="J1159" i="2"/>
  <c r="J1160" i="2"/>
  <c r="J1164" i="2"/>
  <c r="J1912" i="2"/>
  <c r="J3269" i="2"/>
  <c r="J1913" i="2"/>
  <c r="J1918" i="2"/>
  <c r="J2452" i="2"/>
  <c r="J1239" i="2"/>
  <c r="J1242" i="2"/>
  <c r="J1243" i="2"/>
  <c r="J1805" i="2"/>
  <c r="J1808" i="2"/>
  <c r="J1915" i="2"/>
  <c r="J1914" i="2"/>
  <c r="J1916" i="2"/>
  <c r="J2890" i="2"/>
  <c r="J1810" i="2"/>
  <c r="J1811" i="2"/>
  <c r="J1813" i="2"/>
  <c r="J1814" i="2"/>
  <c r="J2893" i="2"/>
  <c r="J1819" i="2"/>
  <c r="J2897" i="2"/>
  <c r="J1820" i="2"/>
  <c r="J1928" i="2"/>
  <c r="J1929" i="2"/>
  <c r="J1823" i="2"/>
  <c r="J2453" i="2"/>
  <c r="J1481" i="2"/>
  <c r="J2641" i="2"/>
  <c r="J3121" i="2"/>
  <c r="J855" i="2"/>
  <c r="J1482" i="2"/>
  <c r="J3275" i="2"/>
  <c r="J3276" i="2"/>
  <c r="J2458" i="2"/>
  <c r="J3277" i="2"/>
  <c r="J2900" i="2"/>
  <c r="J3278" i="2"/>
  <c r="J2901" i="2"/>
  <c r="J1488" i="2"/>
  <c r="J1489" i="2"/>
  <c r="J2462" i="2"/>
  <c r="J2461" i="2"/>
  <c r="J2463" i="2"/>
  <c r="J2467" i="2"/>
  <c r="J2468" i="2"/>
  <c r="J3279" i="2"/>
  <c r="J2700" i="2"/>
  <c r="J2701" i="2"/>
  <c r="J856" i="2"/>
  <c r="J857" i="2"/>
  <c r="J858" i="2"/>
  <c r="J841" i="2"/>
  <c r="J2702" i="2"/>
  <c r="J2643" i="2"/>
  <c r="J2703" i="2"/>
  <c r="J2704" i="2"/>
  <c r="J861" i="2"/>
  <c r="J1829" i="2"/>
  <c r="J1930" i="2"/>
  <c r="J1931" i="2"/>
  <c r="J1932" i="2"/>
  <c r="J1493" i="2"/>
  <c r="J1495" i="2"/>
  <c r="J1496" i="2"/>
  <c r="J2646" i="2"/>
  <c r="J1941" i="2"/>
  <c r="J1942" i="2"/>
  <c r="J866" i="2"/>
  <c r="J2705" i="2"/>
  <c r="J844" i="2"/>
  <c r="J1498" i="2"/>
  <c r="J1499" i="2"/>
  <c r="J1500" i="2"/>
  <c r="J1501" i="2"/>
  <c r="J1831" i="2"/>
  <c r="J2384" i="2"/>
  <c r="J2707" i="2"/>
  <c r="J1947" i="2"/>
  <c r="J1948" i="2"/>
  <c r="J1949" i="2"/>
  <c r="J2470" i="2"/>
  <c r="J1832" i="2"/>
  <c r="J2708" i="2"/>
  <c r="J1951" i="2"/>
  <c r="J1952" i="2"/>
  <c r="J1502" i="2"/>
  <c r="J876" i="2"/>
  <c r="J2711" i="2"/>
  <c r="J1504" i="2"/>
  <c r="J1505" i="2"/>
  <c r="J1506" i="2"/>
  <c r="J1507" i="2"/>
  <c r="J2713" i="2"/>
  <c r="J1509" i="2"/>
  <c r="J1279" i="2"/>
  <c r="J2652" i="2"/>
  <c r="J880" i="2"/>
  <c r="J2385" i="2"/>
  <c r="J1511" i="2"/>
  <c r="J1510" i="2"/>
  <c r="J1512" i="2"/>
  <c r="J2656" i="2"/>
  <c r="J2653" i="2"/>
  <c r="J2657" i="2"/>
  <c r="J2654" i="2"/>
  <c r="J2655" i="2"/>
  <c r="J2659" i="2"/>
  <c r="J1515" i="2"/>
  <c r="J1516" i="2"/>
  <c r="J2716" i="2"/>
  <c r="J889" i="2"/>
  <c r="J890" i="2"/>
  <c r="J2660" i="2"/>
  <c r="J2718" i="2"/>
  <c r="J2719" i="2"/>
  <c r="J1282" i="2"/>
  <c r="J1283" i="2"/>
  <c r="J2720" i="2"/>
  <c r="J1285" i="2"/>
  <c r="J902" i="2"/>
  <c r="J2721" i="2"/>
  <c r="J2786" i="2"/>
  <c r="J910" i="2"/>
  <c r="J911" i="2"/>
  <c r="J2723" i="2"/>
  <c r="J2724" i="2"/>
  <c r="J2725" i="2"/>
  <c r="J1518" i="2"/>
  <c r="J13" i="2"/>
  <c r="J14" i="2"/>
  <c r="J15" i="2"/>
  <c r="J16" i="2"/>
  <c r="J28" i="2"/>
  <c r="J17" i="2"/>
  <c r="J18" i="2"/>
  <c r="J29" i="2"/>
  <c r="J19" i="2"/>
  <c r="J30" i="2"/>
  <c r="J20" i="2"/>
  <c r="J21" i="2"/>
  <c r="J22" i="2"/>
  <c r="J31" i="2"/>
  <c r="J23" i="2"/>
  <c r="J24" i="2"/>
  <c r="J25" i="2"/>
  <c r="J26" i="2"/>
  <c r="J27" i="2"/>
  <c r="J32" i="2"/>
  <c r="J33" i="2"/>
  <c r="J34" i="2"/>
  <c r="J35" i="2"/>
  <c r="J36" i="2"/>
  <c r="J37" i="2"/>
  <c r="J38" i="2"/>
  <c r="J914" i="2"/>
  <c r="J915" i="2"/>
  <c r="J916" i="2"/>
  <c r="J917" i="2"/>
  <c r="J924" i="2"/>
  <c r="J925" i="2"/>
  <c r="J1289" i="2"/>
  <c r="J926" i="2"/>
  <c r="J63" i="2"/>
  <c r="J66" i="2"/>
  <c r="J64" i="2"/>
  <c r="J67" i="2"/>
  <c r="J65" i="2"/>
  <c r="J68" i="2"/>
  <c r="J1296" i="2"/>
  <c r="J108" i="2"/>
  <c r="J109" i="2"/>
  <c r="J110" i="2"/>
  <c r="J111" i="2"/>
  <c r="J112" i="2"/>
  <c r="J121" i="2"/>
  <c r="J114" i="2"/>
  <c r="J115" i="2"/>
  <c r="J116" i="2"/>
  <c r="J117" i="2"/>
  <c r="J118" i="2"/>
  <c r="J119" i="2"/>
  <c r="J129" i="2"/>
  <c r="J120" i="2"/>
  <c r="J130" i="2"/>
  <c r="J131" i="2"/>
  <c r="J132" i="2"/>
  <c r="J133" i="2"/>
  <c r="J113" i="2"/>
  <c r="J134" i="2"/>
  <c r="J135" i="2"/>
  <c r="J125" i="2"/>
  <c r="J122" i="2"/>
  <c r="J126" i="2"/>
  <c r="J136" i="2"/>
  <c r="J127" i="2"/>
  <c r="J137" i="2"/>
  <c r="J123" i="2"/>
  <c r="J138" i="2"/>
  <c r="J139" i="2"/>
  <c r="J128" i="2"/>
  <c r="J124" i="2"/>
  <c r="J140" i="2"/>
  <c r="J1523" i="2"/>
  <c r="J2142" i="2"/>
  <c r="J2149" i="2"/>
  <c r="J2150" i="2"/>
  <c r="J2151" i="2"/>
  <c r="J2152" i="2"/>
  <c r="J2153" i="2"/>
  <c r="J2154" i="2"/>
  <c r="J2155" i="2"/>
  <c r="J2172" i="2"/>
  <c r="J1302" i="2"/>
  <c r="J1303" i="2"/>
  <c r="J2731" i="2"/>
  <c r="J932" i="2"/>
  <c r="J2178" i="2"/>
  <c r="J2732" i="2"/>
  <c r="J935" i="2"/>
  <c r="J1844" i="2"/>
  <c r="J2183" i="2"/>
  <c r="J2182" i="2"/>
  <c r="J2181" i="2"/>
  <c r="J1533" i="2"/>
  <c r="J1532" i="2"/>
  <c r="J1531" i="2"/>
  <c r="J937" i="2"/>
  <c r="J940" i="2"/>
  <c r="J941" i="2"/>
  <c r="J187" i="2"/>
  <c r="J188" i="2"/>
  <c r="J189" i="2"/>
  <c r="J197" i="2"/>
  <c r="J198" i="2"/>
  <c r="J195" i="2"/>
  <c r="J190" i="2"/>
  <c r="J191" i="2"/>
  <c r="J196" i="2"/>
  <c r="J192" i="2"/>
  <c r="J193" i="2"/>
  <c r="J194" i="2"/>
  <c r="J2188" i="2"/>
  <c r="J2191" i="2"/>
  <c r="J2204" i="2"/>
  <c r="J1538" i="2"/>
  <c r="J1539" i="2"/>
  <c r="J1311" i="2"/>
  <c r="J2738" i="2"/>
  <c r="J948" i="2"/>
  <c r="J2205" i="2"/>
  <c r="J951" i="2"/>
  <c r="J2206" i="2"/>
  <c r="J954" i="2"/>
  <c r="J1544" i="2"/>
  <c r="J1542" i="2"/>
  <c r="J1543" i="2"/>
  <c r="J1540" i="2"/>
  <c r="J1541" i="2"/>
  <c r="J1319" i="2"/>
  <c r="J970" i="2"/>
  <c r="J971" i="2"/>
  <c r="J973" i="2"/>
  <c r="J974" i="2"/>
  <c r="J975" i="2"/>
  <c r="J2222" i="2"/>
  <c r="J2225" i="2"/>
  <c r="J2224" i="2"/>
  <c r="J2223" i="2"/>
  <c r="J2232" i="2"/>
  <c r="J2231" i="2"/>
  <c r="J2229" i="2"/>
  <c r="J2230" i="2"/>
  <c r="J2228" i="2"/>
  <c r="J2227" i="2"/>
  <c r="J2226" i="2"/>
  <c r="J2272" i="2"/>
  <c r="J2277" i="2"/>
  <c r="J2273" i="2"/>
  <c r="J2274" i="2"/>
  <c r="J2275" i="2"/>
  <c r="J2281" i="2"/>
  <c r="J2280" i="2"/>
  <c r="J2279" i="2"/>
  <c r="J2278" i="2"/>
  <c r="J2282" i="2"/>
  <c r="J2283" i="2"/>
  <c r="J2284" i="2"/>
  <c r="J2276" i="2"/>
  <c r="J979" i="2"/>
  <c r="J2302" i="2"/>
  <c r="J2304" i="2"/>
  <c r="J2303" i="2"/>
  <c r="J2305" i="2"/>
  <c r="J982" i="2"/>
  <c r="J1846" i="2"/>
  <c r="J1847" i="2"/>
  <c r="J1848" i="2"/>
  <c r="J1852" i="2"/>
  <c r="J1853" i="2"/>
  <c r="J2386" i="2"/>
  <c r="J2787" i="2"/>
  <c r="J845" i="2"/>
  <c r="J846" i="2"/>
  <c r="J989" i="2"/>
  <c r="J2388" i="2"/>
  <c r="J2389" i="2"/>
  <c r="J2741" i="2"/>
  <c r="J993" i="2"/>
  <c r="J1546" i="2"/>
  <c r="J1545" i="2"/>
  <c r="J2793" i="2"/>
  <c r="J2792" i="2"/>
  <c r="J2742" i="2"/>
  <c r="J1001" i="2"/>
  <c r="J1004" i="2"/>
  <c r="J1332" i="2"/>
  <c r="J1006" i="2"/>
  <c r="J2806" i="2"/>
  <c r="J2805" i="2"/>
  <c r="J2802" i="2"/>
  <c r="J2803" i="2"/>
  <c r="J2804" i="2"/>
  <c r="J1009" i="2"/>
  <c r="J1863" i="2"/>
  <c r="J1862" i="2"/>
  <c r="J1860" i="2"/>
  <c r="J1861" i="2"/>
  <c r="J1859" i="2"/>
  <c r="J1864" i="2"/>
  <c r="J1865" i="2"/>
  <c r="J1869" i="2"/>
  <c r="J1867" i="2"/>
  <c r="J1868" i="2"/>
  <c r="J1866" i="2"/>
  <c r="J1871" i="2"/>
  <c r="J1870" i="2"/>
  <c r="J1557" i="2"/>
  <c r="J1556" i="2"/>
  <c r="J1010" i="2"/>
  <c r="J1340" i="2"/>
  <c r="J2390" i="2"/>
  <c r="J2744" i="2"/>
  <c r="J1015" i="2"/>
  <c r="J1017" i="2"/>
  <c r="J1019" i="2"/>
  <c r="J1341" i="2"/>
  <c r="J2745" i="2"/>
  <c r="J1342" i="2"/>
  <c r="J1343" i="2"/>
  <c r="J2811" i="2"/>
  <c r="J2747" i="2"/>
  <c r="J1022" i="2"/>
  <c r="J1024" i="2"/>
  <c r="J1023" i="2"/>
  <c r="J1344" i="2"/>
  <c r="J1026" i="2"/>
  <c r="J1029" i="2"/>
  <c r="J2391" i="2"/>
  <c r="J1031" i="2"/>
  <c r="J1032" i="2"/>
  <c r="J2826" i="2"/>
  <c r="J2825" i="2"/>
  <c r="J1352" i="2"/>
  <c r="J1353" i="2"/>
  <c r="J2392" i="2"/>
  <c r="J2393" i="2"/>
  <c r="J2394" i="2"/>
  <c r="J2396" i="2"/>
  <c r="J1572" i="2"/>
  <c r="J1573" i="2"/>
  <c r="J1356" i="2"/>
  <c r="J1355" i="2"/>
  <c r="J1357" i="2"/>
  <c r="J1575" i="2"/>
  <c r="J1370" i="2"/>
  <c r="J1369" i="2"/>
  <c r="J1368" i="2"/>
  <c r="J1038" i="2"/>
  <c r="J1039" i="2"/>
  <c r="J2843" i="2"/>
  <c r="J2846" i="2"/>
  <c r="J2845" i="2"/>
  <c r="J2844" i="2"/>
  <c r="J1044" i="2"/>
  <c r="J1047" i="2"/>
  <c r="J1048" i="2"/>
  <c r="J1975" i="2"/>
  <c r="J1974" i="2"/>
  <c r="J1050" i="2"/>
  <c r="J1052" i="2"/>
  <c r="J1384" i="2"/>
  <c r="J1383" i="2"/>
  <c r="J1054" i="2"/>
  <c r="J1979" i="2"/>
  <c r="J1981" i="2"/>
  <c r="J1987" i="2"/>
  <c r="J1982" i="2"/>
  <c r="J1980" i="2"/>
  <c r="J1992" i="2"/>
  <c r="J1991" i="2"/>
  <c r="J1988" i="2"/>
  <c r="J1983" i="2"/>
  <c r="J1984" i="2"/>
  <c r="J1985" i="2"/>
  <c r="J1997" i="2"/>
  <c r="J1998" i="2"/>
  <c r="J1999" i="2"/>
  <c r="J1993" i="2"/>
  <c r="J1989" i="2"/>
  <c r="J2000" i="2"/>
  <c r="J1994" i="2"/>
  <c r="J1995" i="2"/>
  <c r="J1990" i="2"/>
  <c r="J1986" i="2"/>
  <c r="J1996" i="2"/>
  <c r="J2400" i="2"/>
  <c r="J2402" i="2"/>
  <c r="J2401" i="2"/>
  <c r="J2040" i="2"/>
  <c r="J2039" i="2"/>
  <c r="J2403" i="2"/>
  <c r="J2404" i="2"/>
  <c r="J2048" i="2"/>
  <c r="J2042" i="2"/>
  <c r="J2047" i="2"/>
  <c r="J2043" i="2"/>
  <c r="J2044" i="2"/>
  <c r="J2045" i="2"/>
  <c r="J2046" i="2"/>
  <c r="J2862" i="2"/>
  <c r="J2049" i="2"/>
  <c r="J1388" i="2"/>
  <c r="J1591" i="2"/>
  <c r="J1592" i="2"/>
  <c r="J1593" i="2"/>
  <c r="J1058" i="2"/>
  <c r="J1060" i="2"/>
  <c r="J1392" i="2"/>
  <c r="J1391" i="2"/>
  <c r="J1390" i="2"/>
  <c r="J1393" i="2"/>
  <c r="J2867" i="2"/>
  <c r="J1629" i="2"/>
  <c r="J1630" i="2"/>
  <c r="J1631" i="2"/>
  <c r="J1401" i="2"/>
  <c r="J1638" i="2"/>
  <c r="J1637" i="2"/>
  <c r="J1639" i="2"/>
  <c r="J1640" i="2"/>
  <c r="J1404" i="2"/>
  <c r="J1406" i="2"/>
  <c r="J1405" i="2"/>
  <c r="J1063" i="2"/>
  <c r="J1064" i="2"/>
  <c r="J2315" i="2"/>
  <c r="J2316" i="2"/>
  <c r="J1410" i="2"/>
  <c r="J1411" i="2"/>
  <c r="J1412" i="2"/>
  <c r="J2667" i="2"/>
  <c r="J1641" i="2"/>
  <c r="J1643" i="2"/>
  <c r="J1642" i="2"/>
  <c r="J2075" i="2"/>
  <c r="J1644" i="2"/>
  <c r="J1065" i="2"/>
  <c r="J1418" i="2"/>
  <c r="J3211" i="2"/>
  <c r="J1423" i="2"/>
  <c r="J1427" i="2"/>
  <c r="J1426" i="2"/>
  <c r="J2408" i="2"/>
  <c r="J2409" i="2"/>
  <c r="J2410" i="2"/>
  <c r="J1430" i="2"/>
  <c r="J1431" i="2"/>
  <c r="J1434" i="2"/>
  <c r="J1435" i="2"/>
  <c r="J2080" i="2"/>
  <c r="J2081" i="2"/>
  <c r="J2082" i="2"/>
  <c r="J2911" i="2"/>
  <c r="J2914" i="2"/>
  <c r="J1436" i="2"/>
  <c r="J1437" i="2"/>
  <c r="J1068" i="2"/>
  <c r="J1440" i="2"/>
  <c r="J1443" i="2"/>
  <c r="J1446" i="2"/>
  <c r="J1444" i="2"/>
  <c r="J1445" i="2"/>
  <c r="J3201" i="2"/>
  <c r="J3202" i="2"/>
  <c r="J2672" i="2"/>
  <c r="J2674" i="2"/>
  <c r="J2673" i="2"/>
  <c r="J1875" i="2"/>
  <c r="J2675" i="2"/>
  <c r="J1073" i="2"/>
  <c r="J1661" i="2"/>
  <c r="J1877" i="2"/>
  <c r="J1876" i="2"/>
  <c r="J1879" i="2"/>
  <c r="J1878" i="2"/>
  <c r="J1663" i="2"/>
  <c r="J1664" i="2"/>
  <c r="J216" i="2"/>
  <c r="J1665" i="2"/>
  <c r="J1666" i="2"/>
  <c r="J1176" i="2"/>
  <c r="J2447" i="2"/>
  <c r="J1735" i="2"/>
  <c r="J1736" i="2"/>
  <c r="J1737" i="2"/>
  <c r="J1740" i="2"/>
  <c r="J1741" i="2"/>
  <c r="J1742" i="2"/>
  <c r="J1744" i="2"/>
  <c r="J1747" i="2"/>
  <c r="J1748" i="2"/>
  <c r="J1186" i="2"/>
  <c r="J1191" i="2"/>
  <c r="J1192" i="2"/>
  <c r="J1756" i="2"/>
  <c r="J1757" i="2"/>
  <c r="J1758" i="2"/>
  <c r="J1761" i="2"/>
  <c r="J1762" i="2"/>
  <c r="J1763" i="2"/>
  <c r="J1765" i="2"/>
  <c r="J1766" i="2"/>
  <c r="J1773" i="2"/>
  <c r="J1774" i="2"/>
  <c r="J1780" i="2"/>
  <c r="J1781" i="2"/>
  <c r="J1782" i="2"/>
  <c r="J1785" i="2"/>
  <c r="J1786" i="2"/>
  <c r="J1200" i="2"/>
  <c r="J1203" i="2"/>
  <c r="J1204" i="2"/>
  <c r="J1205" i="2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R772" i="5"/>
  <c r="S772" i="5"/>
  <c r="T772" i="5"/>
  <c r="Q772" i="5"/>
  <c r="K772" i="5"/>
  <c r="S771" i="5"/>
  <c r="T771" i="5"/>
  <c r="R771" i="5"/>
  <c r="Q771" i="5"/>
  <c r="K771" i="5"/>
  <c r="R770" i="5"/>
  <c r="S770" i="5"/>
  <c r="T770" i="5"/>
  <c r="Q770" i="5"/>
  <c r="K770" i="5"/>
  <c r="S769" i="5"/>
  <c r="T769" i="5"/>
  <c r="R769" i="5"/>
  <c r="Q769" i="5"/>
  <c r="K769" i="5"/>
  <c r="R768" i="5"/>
  <c r="S768" i="5"/>
  <c r="T768" i="5"/>
  <c r="Q768" i="5"/>
  <c r="K768" i="5"/>
  <c r="R767" i="5"/>
  <c r="S767" i="5"/>
  <c r="T767" i="5"/>
  <c r="Q767" i="5"/>
  <c r="K767" i="5"/>
  <c r="R766" i="5"/>
  <c r="S766" i="5"/>
  <c r="T766" i="5"/>
  <c r="Q766" i="5"/>
  <c r="K766" i="5"/>
  <c r="R765" i="5"/>
  <c r="S765" i="5"/>
  <c r="T765" i="5"/>
  <c r="Q765" i="5"/>
  <c r="K765" i="5"/>
  <c r="R764" i="5"/>
  <c r="S764" i="5"/>
  <c r="T764" i="5"/>
  <c r="Q764" i="5"/>
  <c r="K764" i="5"/>
  <c r="R763" i="5"/>
  <c r="S763" i="5"/>
  <c r="T763" i="5"/>
  <c r="Q763" i="5"/>
  <c r="K763" i="5"/>
  <c r="R762" i="5"/>
  <c r="S762" i="5"/>
  <c r="T762" i="5"/>
  <c r="Q762" i="5"/>
  <c r="K762" i="5"/>
  <c r="R761" i="5"/>
  <c r="S761" i="5"/>
  <c r="T761" i="5"/>
  <c r="Q761" i="5"/>
  <c r="K761" i="5"/>
  <c r="R760" i="5"/>
  <c r="S760" i="5"/>
  <c r="T760" i="5"/>
  <c r="Q760" i="5"/>
  <c r="K760" i="5"/>
  <c r="R759" i="5"/>
  <c r="S759" i="5"/>
  <c r="T759" i="5"/>
  <c r="Q759" i="5"/>
  <c r="K759" i="5"/>
  <c r="R758" i="5"/>
  <c r="S758" i="5"/>
  <c r="T758" i="5"/>
  <c r="Q758" i="5"/>
  <c r="K758" i="5"/>
  <c r="R757" i="5"/>
  <c r="S757" i="5"/>
  <c r="T757" i="5"/>
  <c r="Q757" i="5"/>
  <c r="K757" i="5"/>
  <c r="R756" i="5"/>
  <c r="S756" i="5"/>
  <c r="T756" i="5"/>
  <c r="Q756" i="5"/>
  <c r="K756" i="5"/>
  <c r="R755" i="5"/>
  <c r="S755" i="5"/>
  <c r="T755" i="5"/>
  <c r="Q755" i="5"/>
  <c r="K755" i="5"/>
  <c r="S754" i="5"/>
  <c r="T754" i="5"/>
  <c r="R754" i="5"/>
  <c r="Q754" i="5"/>
  <c r="K754" i="5"/>
  <c r="R753" i="5"/>
  <c r="S753" i="5"/>
  <c r="T753" i="5"/>
  <c r="Q753" i="5"/>
  <c r="K753" i="5"/>
  <c r="S752" i="5"/>
  <c r="T752" i="5"/>
  <c r="R752" i="5"/>
  <c r="Q752" i="5"/>
  <c r="K752" i="5"/>
  <c r="R751" i="5"/>
  <c r="S751" i="5"/>
  <c r="T751" i="5"/>
  <c r="Q751" i="5"/>
  <c r="K751" i="5"/>
  <c r="S750" i="5"/>
  <c r="T750" i="5"/>
  <c r="R750" i="5"/>
  <c r="Q750" i="5"/>
  <c r="K750" i="5"/>
  <c r="R749" i="5"/>
  <c r="S749" i="5"/>
  <c r="T749" i="5"/>
  <c r="Q749" i="5"/>
  <c r="K749" i="5"/>
  <c r="S748" i="5"/>
  <c r="T748" i="5"/>
  <c r="R748" i="5"/>
  <c r="Q748" i="5"/>
  <c r="K748" i="5"/>
  <c r="R747" i="5"/>
  <c r="S747" i="5"/>
  <c r="T747" i="5"/>
  <c r="Q747" i="5"/>
  <c r="K747" i="5"/>
  <c r="S746" i="5"/>
  <c r="T746" i="5"/>
  <c r="R746" i="5"/>
  <c r="Q746" i="5"/>
  <c r="K746" i="5"/>
  <c r="R745" i="5"/>
  <c r="S745" i="5"/>
  <c r="T745" i="5"/>
  <c r="Q745" i="5"/>
  <c r="K745" i="5"/>
  <c r="R744" i="5"/>
  <c r="S744" i="5"/>
  <c r="T744" i="5"/>
  <c r="Q744" i="5"/>
  <c r="K744" i="5"/>
  <c r="R743" i="5"/>
  <c r="S743" i="5"/>
  <c r="T743" i="5"/>
  <c r="Q743" i="5"/>
  <c r="K743" i="5"/>
  <c r="R742" i="5"/>
  <c r="S742" i="5"/>
  <c r="T742" i="5"/>
  <c r="Q742" i="5"/>
  <c r="K742" i="5"/>
  <c r="S741" i="5"/>
  <c r="T741" i="5"/>
  <c r="R741" i="5"/>
  <c r="Q741" i="5"/>
  <c r="K741" i="5"/>
  <c r="S740" i="5"/>
  <c r="T740" i="5"/>
  <c r="R740" i="5"/>
  <c r="Q740" i="5"/>
  <c r="K740" i="5"/>
  <c r="R739" i="5"/>
  <c r="S739" i="5"/>
  <c r="T739" i="5"/>
  <c r="Q739" i="5"/>
  <c r="K739" i="5"/>
  <c r="S738" i="5"/>
  <c r="T738" i="5"/>
  <c r="R738" i="5"/>
  <c r="Q738" i="5"/>
  <c r="K738" i="5"/>
  <c r="R737" i="5"/>
  <c r="S737" i="5"/>
  <c r="T737" i="5"/>
  <c r="Q737" i="5"/>
  <c r="K737" i="5"/>
  <c r="S736" i="5"/>
  <c r="T736" i="5"/>
  <c r="R736" i="5"/>
  <c r="Q736" i="5"/>
  <c r="K736" i="5"/>
  <c r="R735" i="5"/>
  <c r="S735" i="5"/>
  <c r="T735" i="5"/>
  <c r="Q735" i="5"/>
  <c r="K735" i="5"/>
  <c r="S734" i="5"/>
  <c r="T734" i="5"/>
  <c r="R734" i="5"/>
  <c r="Q734" i="5"/>
  <c r="K734" i="5"/>
  <c r="R733" i="5"/>
  <c r="S733" i="5"/>
  <c r="T733" i="5"/>
  <c r="Q733" i="5"/>
  <c r="K733" i="5"/>
  <c r="S732" i="5"/>
  <c r="T732" i="5"/>
  <c r="R732" i="5"/>
  <c r="Q732" i="5"/>
  <c r="K732" i="5"/>
  <c r="R731" i="5"/>
  <c r="S731" i="5"/>
  <c r="T731" i="5"/>
  <c r="Q731" i="5"/>
  <c r="K731" i="5"/>
  <c r="S730" i="5"/>
  <c r="T730" i="5"/>
  <c r="R730" i="5"/>
  <c r="Q730" i="5"/>
  <c r="K730" i="5"/>
  <c r="R729" i="5"/>
  <c r="S729" i="5"/>
  <c r="T729" i="5"/>
  <c r="Q729" i="5"/>
  <c r="K729" i="5"/>
  <c r="S728" i="5"/>
  <c r="T728" i="5"/>
  <c r="R728" i="5"/>
  <c r="Q728" i="5"/>
  <c r="K728" i="5"/>
  <c r="R727" i="5"/>
  <c r="S727" i="5"/>
  <c r="T727" i="5"/>
  <c r="Q727" i="5"/>
  <c r="K727" i="5"/>
  <c r="S726" i="5"/>
  <c r="T726" i="5"/>
  <c r="R726" i="5"/>
  <c r="Q726" i="5"/>
  <c r="K726" i="5"/>
  <c r="R725" i="5"/>
  <c r="S725" i="5"/>
  <c r="T725" i="5"/>
  <c r="Q725" i="5"/>
  <c r="K725" i="5"/>
  <c r="S724" i="5"/>
  <c r="T724" i="5"/>
  <c r="R724" i="5"/>
  <c r="Q724" i="5"/>
  <c r="K724" i="5"/>
  <c r="R723" i="5"/>
  <c r="S723" i="5"/>
  <c r="T723" i="5"/>
  <c r="Q723" i="5"/>
  <c r="K723" i="5"/>
  <c r="S722" i="5"/>
  <c r="T722" i="5"/>
  <c r="R722" i="5"/>
  <c r="Q722" i="5"/>
  <c r="K722" i="5"/>
  <c r="R721" i="5"/>
  <c r="S721" i="5"/>
  <c r="T721" i="5"/>
  <c r="Q721" i="5"/>
  <c r="K721" i="5"/>
  <c r="S720" i="5"/>
  <c r="T720" i="5"/>
  <c r="R720" i="5"/>
  <c r="Q720" i="5"/>
  <c r="K720" i="5"/>
  <c r="R719" i="5"/>
  <c r="S719" i="5"/>
  <c r="T719" i="5"/>
  <c r="Q719" i="5"/>
  <c r="K719" i="5"/>
  <c r="S718" i="5"/>
  <c r="T718" i="5"/>
  <c r="R718" i="5"/>
  <c r="Q718" i="5"/>
  <c r="K718" i="5"/>
  <c r="R717" i="5"/>
  <c r="S717" i="5"/>
  <c r="T717" i="5"/>
  <c r="Q717" i="5"/>
  <c r="K717" i="5"/>
  <c r="S716" i="5"/>
  <c r="T716" i="5"/>
  <c r="R716" i="5"/>
  <c r="Q716" i="5"/>
  <c r="K716" i="5"/>
  <c r="R715" i="5"/>
  <c r="S715" i="5"/>
  <c r="T715" i="5"/>
  <c r="Q715" i="5"/>
  <c r="K715" i="5"/>
  <c r="S714" i="5"/>
  <c r="T714" i="5"/>
  <c r="R714" i="5"/>
  <c r="Q714" i="5"/>
  <c r="K714" i="5"/>
  <c r="R713" i="5"/>
  <c r="S713" i="5"/>
  <c r="T713" i="5"/>
  <c r="Q713" i="5"/>
  <c r="K713" i="5"/>
  <c r="S712" i="5"/>
  <c r="T712" i="5"/>
  <c r="R712" i="5"/>
  <c r="Q712" i="5"/>
  <c r="K712" i="5"/>
  <c r="R711" i="5"/>
  <c r="S711" i="5"/>
  <c r="T711" i="5"/>
  <c r="Q711" i="5"/>
  <c r="K711" i="5"/>
  <c r="S710" i="5"/>
  <c r="T710" i="5"/>
  <c r="R710" i="5"/>
  <c r="Q710" i="5"/>
  <c r="K710" i="5"/>
  <c r="R709" i="5"/>
  <c r="S709" i="5"/>
  <c r="T709" i="5"/>
  <c r="Q709" i="5"/>
  <c r="K709" i="5"/>
  <c r="S708" i="5"/>
  <c r="T708" i="5"/>
  <c r="R708" i="5"/>
  <c r="Q708" i="5"/>
  <c r="K708" i="5"/>
  <c r="S707" i="5"/>
  <c r="T707" i="5"/>
  <c r="R707" i="5"/>
  <c r="Q707" i="5"/>
  <c r="K707" i="5"/>
  <c r="R706" i="5"/>
  <c r="S706" i="5"/>
  <c r="T706" i="5"/>
  <c r="Q706" i="5"/>
  <c r="K706" i="5"/>
  <c r="S705" i="5"/>
  <c r="T705" i="5"/>
  <c r="R705" i="5"/>
  <c r="Q705" i="5"/>
  <c r="K705" i="5"/>
  <c r="R704" i="5"/>
  <c r="S704" i="5"/>
  <c r="T704" i="5"/>
  <c r="Q704" i="5"/>
  <c r="K704" i="5"/>
  <c r="S703" i="5"/>
  <c r="T703" i="5"/>
  <c r="R703" i="5"/>
  <c r="Q703" i="5"/>
  <c r="K703" i="5"/>
  <c r="R702" i="5"/>
  <c r="S702" i="5"/>
  <c r="T702" i="5"/>
  <c r="Q702" i="5"/>
  <c r="K702" i="5"/>
  <c r="S701" i="5"/>
  <c r="T701" i="5"/>
  <c r="R701" i="5"/>
  <c r="Q701" i="5"/>
  <c r="K701" i="5"/>
  <c r="R700" i="5"/>
  <c r="S700" i="5"/>
  <c r="T700" i="5"/>
  <c r="Q700" i="5"/>
  <c r="K700" i="5"/>
  <c r="S699" i="5"/>
  <c r="T699" i="5"/>
  <c r="R699" i="5"/>
  <c r="Q699" i="5"/>
  <c r="K699" i="5"/>
  <c r="R698" i="5"/>
  <c r="S698" i="5"/>
  <c r="T698" i="5"/>
  <c r="Q698" i="5"/>
  <c r="K698" i="5"/>
  <c r="S697" i="5"/>
  <c r="T697" i="5"/>
  <c r="R697" i="5"/>
  <c r="Q697" i="5"/>
  <c r="K697" i="5"/>
  <c r="R696" i="5"/>
  <c r="S696" i="5"/>
  <c r="T696" i="5"/>
  <c r="Q696" i="5"/>
  <c r="K696" i="5"/>
  <c r="S695" i="5"/>
  <c r="T695" i="5"/>
  <c r="R695" i="5"/>
  <c r="Q695" i="5"/>
  <c r="K695" i="5"/>
  <c r="R694" i="5"/>
  <c r="S694" i="5"/>
  <c r="T694" i="5"/>
  <c r="Q694" i="5"/>
  <c r="K694" i="5"/>
  <c r="S693" i="5"/>
  <c r="T693" i="5"/>
  <c r="R693" i="5"/>
  <c r="Q693" i="5"/>
  <c r="K693" i="5"/>
  <c r="R692" i="5"/>
  <c r="S692" i="5"/>
  <c r="T692" i="5"/>
  <c r="Q692" i="5"/>
  <c r="K692" i="5"/>
  <c r="S691" i="5"/>
  <c r="T691" i="5"/>
  <c r="R691" i="5"/>
  <c r="Q691" i="5"/>
  <c r="K691" i="5"/>
  <c r="T690" i="5"/>
  <c r="R690" i="5"/>
  <c r="S690" i="5"/>
  <c r="Q690" i="5"/>
  <c r="K690" i="5"/>
  <c r="S689" i="5"/>
  <c r="T689" i="5"/>
  <c r="R689" i="5"/>
  <c r="Q689" i="5"/>
  <c r="K689" i="5"/>
  <c r="R688" i="5"/>
  <c r="S688" i="5"/>
  <c r="T688" i="5"/>
  <c r="Q688" i="5"/>
  <c r="K688" i="5"/>
  <c r="S687" i="5"/>
  <c r="T687" i="5"/>
  <c r="R687" i="5"/>
  <c r="Q687" i="5"/>
  <c r="K687" i="5"/>
  <c r="R686" i="5"/>
  <c r="S686" i="5"/>
  <c r="T686" i="5"/>
  <c r="Q686" i="5"/>
  <c r="K686" i="5"/>
  <c r="S685" i="5"/>
  <c r="T685" i="5"/>
  <c r="R685" i="5"/>
  <c r="Q685" i="5"/>
  <c r="K685" i="5"/>
  <c r="R684" i="5"/>
  <c r="S684" i="5"/>
  <c r="T684" i="5"/>
  <c r="Q684" i="5"/>
  <c r="K684" i="5"/>
  <c r="S683" i="5"/>
  <c r="T683" i="5"/>
  <c r="R683" i="5"/>
  <c r="Q683" i="5"/>
  <c r="K683" i="5"/>
  <c r="R682" i="5"/>
  <c r="S682" i="5"/>
  <c r="T682" i="5"/>
  <c r="Q682" i="5"/>
  <c r="K682" i="5"/>
  <c r="S681" i="5"/>
  <c r="T681" i="5"/>
  <c r="R681" i="5"/>
  <c r="Q681" i="5"/>
  <c r="K681" i="5"/>
  <c r="R680" i="5"/>
  <c r="S680" i="5"/>
  <c r="T680" i="5"/>
  <c r="Q680" i="5"/>
  <c r="K680" i="5"/>
  <c r="S679" i="5"/>
  <c r="T679" i="5"/>
  <c r="R679" i="5"/>
  <c r="Q679" i="5"/>
  <c r="K679" i="5"/>
  <c r="R678" i="5"/>
  <c r="S678" i="5"/>
  <c r="T678" i="5"/>
  <c r="Q678" i="5"/>
  <c r="R677" i="5"/>
  <c r="S677" i="5"/>
  <c r="T677" i="5"/>
  <c r="Q677" i="5"/>
  <c r="T676" i="5"/>
  <c r="R676" i="5"/>
  <c r="S676" i="5"/>
  <c r="Q676" i="5"/>
  <c r="R675" i="5"/>
  <c r="S675" i="5"/>
  <c r="T675" i="5"/>
  <c r="Q675" i="5"/>
  <c r="K675" i="5"/>
  <c r="S674" i="5"/>
  <c r="T674" i="5"/>
  <c r="R674" i="5"/>
  <c r="Q674" i="5"/>
  <c r="K674" i="5"/>
  <c r="R673" i="5"/>
  <c r="S673" i="5"/>
  <c r="T673" i="5"/>
  <c r="Q673" i="5"/>
  <c r="K673" i="5"/>
  <c r="S672" i="5"/>
  <c r="T672" i="5"/>
  <c r="R672" i="5"/>
  <c r="Q672" i="5"/>
  <c r="K672" i="5"/>
  <c r="R671" i="5"/>
  <c r="S671" i="5"/>
  <c r="T671" i="5"/>
  <c r="Q671" i="5"/>
  <c r="K671" i="5"/>
  <c r="S670" i="5"/>
  <c r="T670" i="5"/>
  <c r="R670" i="5"/>
  <c r="Q670" i="5"/>
  <c r="K670" i="5"/>
  <c r="R669" i="5"/>
  <c r="S669" i="5"/>
  <c r="T669" i="5"/>
  <c r="Q669" i="5"/>
  <c r="K669" i="5"/>
  <c r="S668" i="5"/>
  <c r="T668" i="5"/>
  <c r="R668" i="5"/>
  <c r="Q668" i="5"/>
  <c r="K668" i="5"/>
  <c r="R667" i="5"/>
  <c r="S667" i="5"/>
  <c r="T667" i="5"/>
  <c r="Q667" i="5"/>
  <c r="K667" i="5"/>
  <c r="R666" i="5"/>
  <c r="S666" i="5"/>
  <c r="T666" i="5"/>
  <c r="Q666" i="5"/>
  <c r="K666" i="5"/>
  <c r="S665" i="5"/>
  <c r="T665" i="5"/>
  <c r="R665" i="5"/>
  <c r="Q665" i="5"/>
  <c r="K665" i="5"/>
  <c r="R664" i="5"/>
  <c r="S664" i="5"/>
  <c r="T664" i="5"/>
  <c r="Q664" i="5"/>
  <c r="K664" i="5"/>
  <c r="S663" i="5"/>
  <c r="T663" i="5"/>
  <c r="R663" i="5"/>
  <c r="Q663" i="5"/>
  <c r="K663" i="5"/>
  <c r="R662" i="5"/>
  <c r="S662" i="5"/>
  <c r="T662" i="5"/>
  <c r="Q662" i="5"/>
  <c r="K662" i="5"/>
  <c r="S661" i="5"/>
  <c r="T661" i="5"/>
  <c r="R661" i="5"/>
  <c r="Q661" i="5"/>
  <c r="K661" i="5"/>
  <c r="R660" i="5"/>
  <c r="S660" i="5"/>
  <c r="T660" i="5"/>
  <c r="Q660" i="5"/>
  <c r="K660" i="5"/>
  <c r="S659" i="5"/>
  <c r="T659" i="5"/>
  <c r="R659" i="5"/>
  <c r="Q659" i="5"/>
  <c r="K659" i="5"/>
  <c r="R658" i="5"/>
  <c r="S658" i="5"/>
  <c r="T658" i="5"/>
  <c r="Q658" i="5"/>
  <c r="K658" i="5"/>
  <c r="S657" i="5"/>
  <c r="T657" i="5"/>
  <c r="R657" i="5"/>
  <c r="Q657" i="5"/>
  <c r="K657" i="5"/>
  <c r="R656" i="5"/>
  <c r="S656" i="5"/>
  <c r="T656" i="5"/>
  <c r="Q656" i="5"/>
  <c r="K656" i="5"/>
  <c r="S655" i="5"/>
  <c r="T655" i="5"/>
  <c r="R655" i="5"/>
  <c r="Q655" i="5"/>
  <c r="K655" i="5"/>
  <c r="R654" i="5"/>
  <c r="S654" i="5"/>
  <c r="T654" i="5"/>
  <c r="Q654" i="5"/>
  <c r="K654" i="5"/>
  <c r="S653" i="5"/>
  <c r="T653" i="5"/>
  <c r="R653" i="5"/>
  <c r="Q653" i="5"/>
  <c r="K653" i="5"/>
  <c r="R652" i="5"/>
  <c r="S652" i="5"/>
  <c r="T652" i="5"/>
  <c r="Q652" i="5"/>
  <c r="K652" i="5"/>
  <c r="S651" i="5"/>
  <c r="T651" i="5"/>
  <c r="R651" i="5"/>
  <c r="Q651" i="5"/>
  <c r="K651" i="5"/>
  <c r="R650" i="5"/>
  <c r="S650" i="5"/>
  <c r="T650" i="5"/>
  <c r="Q650" i="5"/>
  <c r="K650" i="5"/>
  <c r="S649" i="5"/>
  <c r="T649" i="5"/>
  <c r="R649" i="5"/>
  <c r="Q649" i="5"/>
  <c r="K649" i="5"/>
  <c r="R648" i="5"/>
  <c r="S648" i="5"/>
  <c r="T648" i="5"/>
  <c r="Q648" i="5"/>
  <c r="K648" i="5"/>
  <c r="S647" i="5"/>
  <c r="T647" i="5"/>
  <c r="R647" i="5"/>
  <c r="Q647" i="5"/>
  <c r="K647" i="5"/>
  <c r="R646" i="5"/>
  <c r="S646" i="5"/>
  <c r="T646" i="5"/>
  <c r="Q646" i="5"/>
  <c r="K646" i="5"/>
  <c r="S645" i="5"/>
  <c r="T645" i="5"/>
  <c r="R645" i="5"/>
  <c r="Q645" i="5"/>
  <c r="K645" i="5"/>
  <c r="R644" i="5"/>
  <c r="S644" i="5"/>
  <c r="T644" i="5"/>
  <c r="Q644" i="5"/>
  <c r="K644" i="5"/>
  <c r="S643" i="5"/>
  <c r="T643" i="5"/>
  <c r="R643" i="5"/>
  <c r="Q643" i="5"/>
  <c r="K643" i="5"/>
  <c r="R642" i="5"/>
  <c r="S642" i="5"/>
  <c r="T642" i="5"/>
  <c r="Q642" i="5"/>
  <c r="K642" i="5"/>
  <c r="S641" i="5"/>
  <c r="T641" i="5"/>
  <c r="R641" i="5"/>
  <c r="Q641" i="5"/>
  <c r="K641" i="5"/>
  <c r="R640" i="5"/>
  <c r="S640" i="5"/>
  <c r="T640" i="5"/>
  <c r="Q640" i="5"/>
  <c r="K640" i="5"/>
  <c r="S639" i="5"/>
  <c r="T639" i="5"/>
  <c r="R639" i="5"/>
  <c r="Q639" i="5"/>
  <c r="K639" i="5"/>
  <c r="R638" i="5"/>
  <c r="S638" i="5"/>
  <c r="T638" i="5"/>
  <c r="Q638" i="5"/>
  <c r="K638" i="5"/>
  <c r="S637" i="5"/>
  <c r="T637" i="5"/>
  <c r="R637" i="5"/>
  <c r="Q637" i="5"/>
  <c r="K637" i="5"/>
  <c r="R636" i="5"/>
  <c r="S636" i="5"/>
  <c r="T636" i="5"/>
  <c r="Q636" i="5"/>
  <c r="K636" i="5"/>
  <c r="S635" i="5"/>
  <c r="T635" i="5"/>
  <c r="R635" i="5"/>
  <c r="Q635" i="5"/>
  <c r="K635" i="5"/>
  <c r="R634" i="5"/>
  <c r="S634" i="5"/>
  <c r="T634" i="5"/>
  <c r="Q634" i="5"/>
  <c r="K634" i="5"/>
  <c r="S633" i="5"/>
  <c r="T633" i="5"/>
  <c r="R633" i="5"/>
  <c r="Q633" i="5"/>
  <c r="K633" i="5"/>
  <c r="R632" i="5"/>
  <c r="S632" i="5"/>
  <c r="T632" i="5"/>
  <c r="Q632" i="5"/>
  <c r="K632" i="5"/>
  <c r="S631" i="5"/>
  <c r="T631" i="5"/>
  <c r="R631" i="5"/>
  <c r="Q631" i="5"/>
  <c r="K631" i="5"/>
  <c r="R630" i="5"/>
  <c r="S630" i="5"/>
  <c r="T630" i="5"/>
  <c r="Q630" i="5"/>
  <c r="K630" i="5"/>
  <c r="S629" i="5"/>
  <c r="T629" i="5"/>
  <c r="R629" i="5"/>
  <c r="Q629" i="5"/>
  <c r="K629" i="5"/>
  <c r="R628" i="5"/>
  <c r="S628" i="5"/>
  <c r="T628" i="5"/>
  <c r="Q628" i="5"/>
  <c r="K628" i="5"/>
  <c r="S627" i="5"/>
  <c r="T627" i="5"/>
  <c r="R627" i="5"/>
  <c r="Q627" i="5"/>
  <c r="K627" i="5"/>
  <c r="R626" i="5"/>
  <c r="S626" i="5"/>
  <c r="T626" i="5"/>
  <c r="Q626" i="5"/>
  <c r="K626" i="5"/>
  <c r="S625" i="5"/>
  <c r="T625" i="5"/>
  <c r="R625" i="5"/>
  <c r="Q625" i="5"/>
  <c r="K625" i="5"/>
  <c r="R624" i="5"/>
  <c r="S624" i="5"/>
  <c r="T624" i="5"/>
  <c r="Q624" i="5"/>
  <c r="K624" i="5"/>
  <c r="S623" i="5"/>
  <c r="T623" i="5"/>
  <c r="R623" i="5"/>
  <c r="Q623" i="5"/>
  <c r="K623" i="5"/>
  <c r="R622" i="5"/>
  <c r="S622" i="5"/>
  <c r="T622" i="5"/>
  <c r="Q622" i="5"/>
  <c r="K622" i="5"/>
  <c r="S621" i="5"/>
  <c r="T621" i="5"/>
  <c r="R621" i="5"/>
  <c r="Q621" i="5"/>
  <c r="K621" i="5"/>
  <c r="R620" i="5"/>
  <c r="S620" i="5"/>
  <c r="T620" i="5"/>
  <c r="Q620" i="5"/>
  <c r="K620" i="5"/>
  <c r="S619" i="5"/>
  <c r="T619" i="5"/>
  <c r="R619" i="5"/>
  <c r="Q619" i="5"/>
  <c r="K619" i="5"/>
  <c r="R618" i="5"/>
  <c r="S618" i="5"/>
  <c r="T618" i="5"/>
  <c r="Q618" i="5"/>
  <c r="K618" i="5"/>
  <c r="S617" i="5"/>
  <c r="T617" i="5"/>
  <c r="R617" i="5"/>
  <c r="Q617" i="5"/>
  <c r="K617" i="5"/>
  <c r="R616" i="5"/>
  <c r="S616" i="5"/>
  <c r="T616" i="5"/>
  <c r="Q616" i="5"/>
  <c r="K616" i="5"/>
  <c r="S615" i="5"/>
  <c r="T615" i="5"/>
  <c r="R615" i="5"/>
  <c r="Q615" i="5"/>
  <c r="K615" i="5"/>
  <c r="Q2145" i="2"/>
  <c r="R2145" i="2" s="1"/>
  <c r="S2145" i="2" s="1"/>
  <c r="Q2146" i="2"/>
  <c r="R2146" i="2" s="1"/>
  <c r="S2146" i="2" s="1"/>
  <c r="Q2147" i="2"/>
  <c r="R2147" i="2" s="1"/>
  <c r="S2147" i="2" s="1"/>
  <c r="Q2148" i="2"/>
  <c r="R2148" i="2" s="1"/>
  <c r="S2148" i="2" s="1"/>
  <c r="Q2144" i="2"/>
  <c r="R2144" i="2" s="1"/>
  <c r="S2144" i="2" s="1"/>
  <c r="Q2372" i="2"/>
  <c r="R2372" i="2" s="1"/>
  <c r="S2372" i="2" s="1"/>
  <c r="Q3055" i="2"/>
  <c r="R3055" i="2" s="1"/>
  <c r="S3055" i="2" s="1"/>
  <c r="Q3056" i="2"/>
  <c r="R3056" i="2" s="1"/>
  <c r="S3056" i="2" s="1"/>
  <c r="Q3358" i="2"/>
  <c r="R3358" i="2" s="1"/>
  <c r="S3358" i="2" s="1"/>
  <c r="Q2506" i="2"/>
  <c r="R2506" i="2" s="1"/>
  <c r="S2506" i="2" s="1"/>
  <c r="Q2580" i="2"/>
  <c r="R2580" i="2" s="1"/>
  <c r="S2580" i="2" s="1"/>
  <c r="Q2581" i="2"/>
  <c r="R2581" i="2" s="1"/>
  <c r="S2581" i="2" s="1"/>
  <c r="Q2508" i="2"/>
  <c r="R2508" i="2" s="1"/>
  <c r="S2508" i="2" s="1"/>
  <c r="Q2587" i="2"/>
  <c r="R2587" i="2" s="1"/>
  <c r="S2587" i="2" s="1"/>
  <c r="Q2591" i="2"/>
  <c r="R2591" i="2" s="1"/>
  <c r="S2591" i="2" s="1"/>
  <c r="Q2594" i="2"/>
  <c r="R2594" i="2" s="1"/>
  <c r="S2594" i="2" s="1"/>
  <c r="Q2595" i="2"/>
  <c r="R2595" i="2" s="1"/>
  <c r="S2595" i="2" s="1"/>
  <c r="Q2596" i="2"/>
  <c r="R2596" i="2" s="1"/>
  <c r="S2596" i="2" s="1"/>
  <c r="Q2601" i="2"/>
  <c r="R2601" i="2" s="1"/>
  <c r="S2601" i="2" s="1"/>
  <c r="Q2603" i="2"/>
  <c r="R2603" i="2" s="1"/>
  <c r="S2603" i="2" s="1"/>
  <c r="Q2604" i="2"/>
  <c r="R2604" i="2" s="1"/>
  <c r="S2604" i="2" s="1"/>
  <c r="Q2429" i="2"/>
  <c r="R2429" i="2" s="1"/>
  <c r="S2429" i="2" s="1"/>
  <c r="Q2536" i="2"/>
  <c r="R2536" i="2" s="1"/>
  <c r="S2536" i="2" s="1"/>
  <c r="Q2546" i="2"/>
  <c r="R2546" i="2" s="1"/>
  <c r="S2546" i="2" s="1"/>
  <c r="Q2551" i="2"/>
  <c r="R2551" i="2" s="1"/>
  <c r="S2551" i="2" s="1"/>
  <c r="Q2431" i="2"/>
  <c r="R2431" i="2" s="1"/>
  <c r="S2431" i="2" s="1"/>
  <c r="Q3221" i="2"/>
  <c r="R3221" i="2" s="1"/>
  <c r="S3221" i="2" s="1"/>
  <c r="Q3236" i="2"/>
  <c r="R3236" i="2" s="1"/>
  <c r="S3236" i="2" s="1"/>
  <c r="Q3237" i="2"/>
  <c r="R3237" i="2" s="1"/>
  <c r="S3237" i="2" s="1"/>
  <c r="Q2613" i="2"/>
  <c r="R2613" i="2" s="1"/>
  <c r="S2613" i="2" s="1"/>
  <c r="Q2617" i="2"/>
  <c r="R2617" i="2" s="1"/>
  <c r="S2617" i="2" s="1"/>
  <c r="Q3261" i="2"/>
  <c r="R3261" i="2" s="1"/>
  <c r="S3261" i="2" s="1"/>
  <c r="Q1143" i="2"/>
  <c r="R1143" i="2" s="1"/>
  <c r="S1143" i="2" s="1"/>
  <c r="Q1146" i="2"/>
  <c r="R1146" i="2" s="1"/>
  <c r="S1146" i="2" s="1"/>
  <c r="Q1144" i="2"/>
  <c r="R1144" i="2" s="1"/>
  <c r="S1144" i="2" s="1"/>
  <c r="Q1145" i="2"/>
  <c r="R1145" i="2" s="1"/>
  <c r="S1145" i="2" s="1"/>
  <c r="Q3192" i="2"/>
  <c r="R3192" i="2" s="1"/>
  <c r="S3192" i="2" s="1"/>
  <c r="Q1231" i="2"/>
  <c r="R1231" i="2" s="1"/>
  <c r="S1231" i="2" s="1"/>
  <c r="Q1232" i="2"/>
  <c r="R1232" i="2" s="1"/>
  <c r="S1232" i="2" s="1"/>
  <c r="Q1157" i="2"/>
  <c r="R1157" i="2" s="1"/>
  <c r="S1157" i="2" s="1"/>
  <c r="Q1158" i="2"/>
  <c r="R1158" i="2" s="1"/>
  <c r="S1158" i="2" s="1"/>
  <c r="Q1240" i="2"/>
  <c r="R1240" i="2" s="1"/>
  <c r="S1240" i="2" s="1"/>
  <c r="Q1241" i="2"/>
  <c r="R1241" i="2" s="1"/>
  <c r="S1241" i="2" s="1"/>
  <c r="Q1812" i="2"/>
  <c r="R1812" i="2" s="1"/>
  <c r="S1812" i="2" s="1"/>
  <c r="Q1826" i="2"/>
  <c r="R1826" i="2" s="1"/>
  <c r="S1826" i="2" s="1"/>
  <c r="Q3274" i="2"/>
  <c r="R3274" i="2" s="1"/>
  <c r="S3274" i="2" s="1"/>
  <c r="Q842" i="2"/>
  <c r="R842" i="2" s="1"/>
  <c r="S842" i="2" s="1"/>
  <c r="Q843" i="2"/>
  <c r="R843" i="2" s="1"/>
  <c r="S843" i="2" s="1"/>
  <c r="Q1494" i="2"/>
  <c r="R1494" i="2" s="1"/>
  <c r="S1494" i="2" s="1"/>
  <c r="Q2469" i="2"/>
  <c r="R2469" i="2" s="1"/>
  <c r="S2469" i="2" s="1"/>
  <c r="Q1497" i="2"/>
  <c r="R1497" i="2" s="1"/>
  <c r="S1497" i="2" s="1"/>
  <c r="Q1830" i="2"/>
  <c r="R1830" i="2" s="1"/>
  <c r="S1830" i="2" s="1"/>
  <c r="Q1840" i="2"/>
  <c r="R1840" i="2" s="1"/>
  <c r="S1840" i="2" s="1"/>
  <c r="Q2712" i="2"/>
  <c r="R2712" i="2" s="1"/>
  <c r="S2712" i="2" s="1"/>
  <c r="Q1508" i="2"/>
  <c r="R1508" i="2" s="1"/>
  <c r="S1508" i="2" s="1"/>
  <c r="Q2785" i="2"/>
  <c r="R2785" i="2" s="1"/>
  <c r="S2785" i="2" s="1"/>
  <c r="Q8" i="2"/>
  <c r="R8" i="2" s="1"/>
  <c r="S8" i="2" s="1"/>
  <c r="Q9" i="2"/>
  <c r="R9" i="2" s="1"/>
  <c r="S9" i="2" s="1"/>
  <c r="Q10" i="2"/>
  <c r="R10" i="2" s="1"/>
  <c r="S10" i="2" s="1"/>
  <c r="Q11" i="2"/>
  <c r="R11" i="2" s="1"/>
  <c r="S11" i="2" s="1"/>
  <c r="Q12" i="2"/>
  <c r="R12" i="2" s="1"/>
  <c r="S12" i="2" s="1"/>
  <c r="Q923" i="2"/>
  <c r="R923" i="2" s="1"/>
  <c r="S923" i="2" s="1"/>
  <c r="Q61" i="2"/>
  <c r="R61" i="2" s="1"/>
  <c r="S61" i="2" s="1"/>
  <c r="Q62" i="2"/>
  <c r="R62" i="2" s="1"/>
  <c r="S62" i="2" s="1"/>
  <c r="Q91" i="2"/>
  <c r="R91" i="2" s="1"/>
  <c r="S91" i="2" s="1"/>
  <c r="Q92" i="2"/>
  <c r="R92" i="2" s="1"/>
  <c r="S92" i="2" s="1"/>
  <c r="Q93" i="2"/>
  <c r="R93" i="2" s="1"/>
  <c r="S93" i="2" s="1"/>
  <c r="Q94" i="2"/>
  <c r="R94" i="2" s="1"/>
  <c r="S94" i="2" s="1"/>
  <c r="Q95" i="2"/>
  <c r="R95" i="2" s="1"/>
  <c r="S95" i="2" s="1"/>
  <c r="Q96" i="2"/>
  <c r="R96" i="2" s="1"/>
  <c r="S96" i="2" s="1"/>
  <c r="Q97" i="2"/>
  <c r="R97" i="2" s="1"/>
  <c r="S97" i="2" s="1"/>
  <c r="Q98" i="2"/>
  <c r="R98" i="2" s="1"/>
  <c r="S98" i="2" s="1"/>
  <c r="Q99" i="2"/>
  <c r="R99" i="2" s="1"/>
  <c r="S99" i="2" s="1"/>
  <c r="Q100" i="2"/>
  <c r="R100" i="2" s="1"/>
  <c r="S100" i="2" s="1"/>
  <c r="Q101" i="2"/>
  <c r="R101" i="2" s="1"/>
  <c r="S101" i="2" s="1"/>
  <c r="Q102" i="2"/>
  <c r="R102" i="2" s="1"/>
  <c r="S102" i="2" s="1"/>
  <c r="Q103" i="2"/>
  <c r="R103" i="2" s="1"/>
  <c r="S103" i="2" s="1"/>
  <c r="Q104" i="2"/>
  <c r="R104" i="2" s="1"/>
  <c r="S104" i="2" s="1"/>
  <c r="Q105" i="2"/>
  <c r="R105" i="2" s="1"/>
  <c r="S105" i="2" s="1"/>
  <c r="Q106" i="2"/>
  <c r="R106" i="2" s="1"/>
  <c r="S106" i="2" s="1"/>
  <c r="Q107" i="2"/>
  <c r="R107" i="2" s="1"/>
  <c r="S107" i="2" s="1"/>
  <c r="Q2728" i="2"/>
  <c r="R2728" i="2" s="1"/>
  <c r="S2728" i="2" s="1"/>
  <c r="Q1527" i="2"/>
  <c r="R1527" i="2" s="1"/>
  <c r="S1527" i="2" s="1"/>
  <c r="Q1526" i="2"/>
  <c r="R1526" i="2" s="1"/>
  <c r="S1526" i="2" s="1"/>
  <c r="Q2729" i="2"/>
  <c r="R2729" i="2" s="1"/>
  <c r="S2729" i="2" s="1"/>
  <c r="Q1528" i="2"/>
  <c r="R1528" i="2" s="1"/>
  <c r="S1528" i="2" s="1"/>
  <c r="Q1841" i="2"/>
  <c r="R1841" i="2" s="1"/>
  <c r="S1841" i="2" s="1"/>
  <c r="Q931" i="2"/>
  <c r="R931" i="2" s="1"/>
  <c r="S931" i="2" s="1"/>
  <c r="Q2733" i="2"/>
  <c r="R2733" i="2" s="1"/>
  <c r="S2733" i="2" s="1"/>
  <c r="Q2734" i="2"/>
  <c r="R2734" i="2" s="1"/>
  <c r="S2734" i="2" s="1"/>
  <c r="Q1843" i="2"/>
  <c r="R1843" i="2" s="1"/>
  <c r="S1843" i="2" s="1"/>
  <c r="Q936" i="2"/>
  <c r="R936" i="2" s="1"/>
  <c r="S936" i="2" s="1"/>
  <c r="Q181" i="2"/>
  <c r="R181" i="2" s="1"/>
  <c r="S181" i="2" s="1"/>
  <c r="Q182" i="2"/>
  <c r="R182" i="2" s="1"/>
  <c r="S182" i="2" s="1"/>
  <c r="Q183" i="2"/>
  <c r="R183" i="2" s="1"/>
  <c r="S183" i="2" s="1"/>
  <c r="Q184" i="2"/>
  <c r="R184" i="2" s="1"/>
  <c r="S184" i="2" s="1"/>
  <c r="Q185" i="2"/>
  <c r="R185" i="2" s="1"/>
  <c r="S185" i="2" s="1"/>
  <c r="Q186" i="2"/>
  <c r="R186" i="2" s="1"/>
  <c r="S186" i="2" s="1"/>
  <c r="Q2737" i="2"/>
  <c r="R2737" i="2" s="1"/>
  <c r="S2737" i="2" s="1"/>
  <c r="Q947" i="2"/>
  <c r="R947" i="2" s="1"/>
  <c r="S947" i="2" s="1"/>
  <c r="Q957" i="2"/>
  <c r="R957" i="2" s="1"/>
  <c r="S957" i="2" s="1"/>
  <c r="Q963" i="2"/>
  <c r="R963" i="2" s="1"/>
  <c r="S963" i="2" s="1"/>
  <c r="Q966" i="2"/>
  <c r="R966" i="2" s="1"/>
  <c r="S966" i="2" s="1"/>
  <c r="Q2662" i="2"/>
  <c r="R2662" i="2" s="1"/>
  <c r="S2662" i="2" s="1"/>
  <c r="Q2663" i="2"/>
  <c r="R2663" i="2" s="1"/>
  <c r="S2663" i="2" s="1"/>
  <c r="Q2221" i="2"/>
  <c r="R2221" i="2" s="1"/>
  <c r="S2221" i="2" s="1"/>
  <c r="Q2220" i="2"/>
  <c r="R2220" i="2" s="1"/>
  <c r="S2220" i="2" s="1"/>
  <c r="Q2219" i="2"/>
  <c r="R2219" i="2" s="1"/>
  <c r="S2219" i="2" s="1"/>
  <c r="Q2270" i="2"/>
  <c r="R2270" i="2" s="1"/>
  <c r="S2270" i="2" s="1"/>
  <c r="Q2271" i="2"/>
  <c r="R2271" i="2" s="1"/>
  <c r="S2271" i="2" s="1"/>
  <c r="Q1851" i="2"/>
  <c r="R1851" i="2" s="1"/>
  <c r="S1851" i="2" s="1"/>
  <c r="Q988" i="2"/>
  <c r="R988" i="2" s="1"/>
  <c r="S988" i="2" s="1"/>
  <c r="Q2740" i="2"/>
  <c r="R2740" i="2" s="1"/>
  <c r="S2740" i="2" s="1"/>
  <c r="Q2791" i="2"/>
  <c r="R2791" i="2" s="1"/>
  <c r="S2791" i="2" s="1"/>
  <c r="Q2801" i="2"/>
  <c r="R2801" i="2" s="1"/>
  <c r="S2801" i="2" s="1"/>
  <c r="Q2743" i="2"/>
  <c r="R2743" i="2" s="1"/>
  <c r="S2743" i="2" s="1"/>
  <c r="Q2746" i="2"/>
  <c r="R2746" i="2" s="1"/>
  <c r="S2746" i="2" s="1"/>
  <c r="Q1028" i="2"/>
  <c r="R1028" i="2" s="1"/>
  <c r="S1028" i="2" s="1"/>
  <c r="Q2748" i="2"/>
  <c r="R2748" i="2" s="1"/>
  <c r="S2748" i="2" s="1"/>
  <c r="Q2824" i="2"/>
  <c r="R2824" i="2" s="1"/>
  <c r="S2824" i="2" s="1"/>
  <c r="Q2823" i="2"/>
  <c r="R2823" i="2" s="1"/>
  <c r="S2823" i="2" s="1"/>
  <c r="Q2822" i="2"/>
  <c r="R2822" i="2" s="1"/>
  <c r="S2822" i="2" s="1"/>
  <c r="Q2749" i="2"/>
  <c r="R2749" i="2" s="1"/>
  <c r="S2749" i="2" s="1"/>
  <c r="Q2751" i="2"/>
  <c r="R2751" i="2" s="1"/>
  <c r="S2751" i="2" s="1"/>
  <c r="Q2842" i="2"/>
  <c r="R2842" i="2" s="1"/>
  <c r="S2842" i="2" s="1"/>
  <c r="Q2753" i="2"/>
  <c r="R2753" i="2" s="1"/>
  <c r="S2753" i="2" s="1"/>
  <c r="Q2754" i="2"/>
  <c r="R2754" i="2" s="1"/>
  <c r="S2754" i="2" s="1"/>
  <c r="Q462" i="2"/>
  <c r="R462" i="2" s="1"/>
  <c r="S462" i="2" s="1"/>
  <c r="Q463" i="2"/>
  <c r="R463" i="2" s="1"/>
  <c r="S463" i="2" s="1"/>
  <c r="Q1059" i="2"/>
  <c r="R1059" i="2" s="1"/>
  <c r="S1059" i="2" s="1"/>
  <c r="Q1061" i="2"/>
  <c r="R1061" i="2" s="1"/>
  <c r="S1061" i="2" s="1"/>
  <c r="Q498" i="2"/>
  <c r="R498" i="2" s="1"/>
  <c r="S498" i="2" s="1"/>
  <c r="Q1395" i="2"/>
  <c r="R1395" i="2" s="1"/>
  <c r="S1395" i="2" s="1"/>
  <c r="Q1402" i="2"/>
  <c r="R1402" i="2" s="1"/>
  <c r="S1402" i="2" s="1"/>
  <c r="Q2666" i="2"/>
  <c r="R2666" i="2" s="1"/>
  <c r="S2666" i="2" s="1"/>
  <c r="Q1646" i="2"/>
  <c r="R1646" i="2" s="1"/>
  <c r="S1646" i="2" s="1"/>
  <c r="Q1421" i="2"/>
  <c r="R1421" i="2" s="1"/>
  <c r="S1421" i="2" s="1"/>
  <c r="Q1422" i="2"/>
  <c r="R1422" i="2" s="1"/>
  <c r="S1422" i="2" s="1"/>
  <c r="Q1648" i="2"/>
  <c r="R1648" i="2" s="1"/>
  <c r="S1648" i="2" s="1"/>
  <c r="Q1654" i="2"/>
  <c r="R1654" i="2" s="1"/>
  <c r="S1654" i="2" s="1"/>
  <c r="Q1655" i="2"/>
  <c r="R1655" i="2" s="1"/>
  <c r="S1655" i="2" s="1"/>
  <c r="Q2922" i="2"/>
  <c r="R2922" i="2" s="1"/>
  <c r="S2922" i="2" s="1"/>
  <c r="Q2920" i="2"/>
  <c r="R2920" i="2" s="1"/>
  <c r="S2920" i="2" s="1"/>
  <c r="Q2923" i="2"/>
  <c r="R2923" i="2" s="1"/>
  <c r="S2923" i="2" s="1"/>
  <c r="Q2921" i="2"/>
  <c r="R2921" i="2" s="1"/>
  <c r="S2921" i="2" s="1"/>
  <c r="Q2927" i="2"/>
  <c r="R2927" i="2" s="1"/>
  <c r="S2927" i="2" s="1"/>
  <c r="Q2932" i="2"/>
  <c r="R2932" i="2" s="1"/>
  <c r="S2932" i="2" s="1"/>
  <c r="Q2678" i="2"/>
  <c r="R2678" i="2" s="1"/>
  <c r="S2678" i="2" s="1"/>
  <c r="Q2676" i="2"/>
  <c r="R2676" i="2" s="1"/>
  <c r="S2676" i="2" s="1"/>
  <c r="Q2677" i="2"/>
  <c r="R2677" i="2" s="1"/>
  <c r="S2677" i="2" s="1"/>
  <c r="Q215" i="2"/>
  <c r="R215" i="2" s="1"/>
  <c r="S215" i="2" s="1"/>
  <c r="Q1669" i="2"/>
  <c r="R1669" i="2" s="1"/>
  <c r="S1669" i="2" s="1"/>
  <c r="Q1667" i="2"/>
  <c r="R1667" i="2" s="1"/>
  <c r="S1667" i="2" s="1"/>
  <c r="Q1668" i="2"/>
  <c r="R1668" i="2" s="1"/>
  <c r="S1668" i="2" s="1"/>
  <c r="Q1755" i="2"/>
  <c r="R1755" i="2" s="1"/>
  <c r="S1755" i="2" s="1"/>
  <c r="Q1771" i="2"/>
  <c r="R1771" i="2" s="1"/>
  <c r="S1771" i="2" s="1"/>
  <c r="Q1772" i="2"/>
  <c r="R1772" i="2" s="1"/>
  <c r="S1772" i="2" s="1"/>
  <c r="Q1779" i="2"/>
  <c r="R1779" i="2" s="1"/>
  <c r="S1779" i="2" s="1"/>
  <c r="P2145" i="2"/>
  <c r="P2146" i="2"/>
  <c r="P2147" i="2"/>
  <c r="P2148" i="2"/>
  <c r="P2144" i="2"/>
  <c r="P2372" i="2"/>
  <c r="P3055" i="2"/>
  <c r="P3056" i="2"/>
  <c r="P3358" i="2"/>
  <c r="P2506" i="2"/>
  <c r="P2580" i="2"/>
  <c r="P2581" i="2"/>
  <c r="P2508" i="2"/>
  <c r="P2587" i="2"/>
  <c r="P2591" i="2"/>
  <c r="P2594" i="2"/>
  <c r="P2595" i="2"/>
  <c r="P2596" i="2"/>
  <c r="P2601" i="2"/>
  <c r="P2603" i="2"/>
  <c r="P2604" i="2"/>
  <c r="P2429" i="2"/>
  <c r="P2536" i="2"/>
  <c r="P2546" i="2"/>
  <c r="P2551" i="2"/>
  <c r="P2431" i="2"/>
  <c r="P3221" i="2"/>
  <c r="P3236" i="2"/>
  <c r="P3237" i="2"/>
  <c r="P2613" i="2"/>
  <c r="P2617" i="2"/>
  <c r="P3261" i="2"/>
  <c r="P1143" i="2"/>
  <c r="P1146" i="2"/>
  <c r="P1144" i="2"/>
  <c r="P1145" i="2"/>
  <c r="P3192" i="2"/>
  <c r="P1231" i="2"/>
  <c r="P1232" i="2"/>
  <c r="P1157" i="2"/>
  <c r="P1158" i="2"/>
  <c r="P1240" i="2"/>
  <c r="P1241" i="2"/>
  <c r="P1812" i="2"/>
  <c r="P1826" i="2"/>
  <c r="P3274" i="2"/>
  <c r="P842" i="2"/>
  <c r="P843" i="2"/>
  <c r="P1494" i="2"/>
  <c r="P2469" i="2"/>
  <c r="P1497" i="2"/>
  <c r="P1830" i="2"/>
  <c r="P1840" i="2"/>
  <c r="P2712" i="2"/>
  <c r="P1508" i="2"/>
  <c r="P2785" i="2"/>
  <c r="P8" i="2"/>
  <c r="P9" i="2"/>
  <c r="P10" i="2"/>
  <c r="P11" i="2"/>
  <c r="P12" i="2"/>
  <c r="P923" i="2"/>
  <c r="P61" i="2"/>
  <c r="P62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2728" i="2"/>
  <c r="P1527" i="2"/>
  <c r="P1526" i="2"/>
  <c r="P2729" i="2"/>
  <c r="P1528" i="2"/>
  <c r="P1841" i="2"/>
  <c r="P931" i="2"/>
  <c r="P2733" i="2"/>
  <c r="P2734" i="2"/>
  <c r="P1843" i="2"/>
  <c r="P936" i="2"/>
  <c r="P181" i="2"/>
  <c r="P182" i="2"/>
  <c r="P183" i="2"/>
  <c r="P184" i="2"/>
  <c r="P185" i="2"/>
  <c r="P186" i="2"/>
  <c r="P2737" i="2"/>
  <c r="P947" i="2"/>
  <c r="P957" i="2"/>
  <c r="P963" i="2"/>
  <c r="P966" i="2"/>
  <c r="P2662" i="2"/>
  <c r="P2663" i="2"/>
  <c r="P2221" i="2"/>
  <c r="P2220" i="2"/>
  <c r="P2219" i="2"/>
  <c r="P2270" i="2"/>
  <c r="P2271" i="2"/>
  <c r="P1851" i="2"/>
  <c r="P988" i="2"/>
  <c r="P2740" i="2"/>
  <c r="P2791" i="2"/>
  <c r="P2801" i="2"/>
  <c r="P2743" i="2"/>
  <c r="P2746" i="2"/>
  <c r="P1028" i="2"/>
  <c r="P2748" i="2"/>
  <c r="P2824" i="2"/>
  <c r="P2823" i="2"/>
  <c r="P2822" i="2"/>
  <c r="P2749" i="2"/>
  <c r="P2751" i="2"/>
  <c r="P2842" i="2"/>
  <c r="P2753" i="2"/>
  <c r="P2754" i="2"/>
  <c r="P462" i="2"/>
  <c r="P463" i="2"/>
  <c r="P1059" i="2"/>
  <c r="P1061" i="2"/>
  <c r="P498" i="2"/>
  <c r="P1395" i="2"/>
  <c r="P1402" i="2"/>
  <c r="P2666" i="2"/>
  <c r="P1646" i="2"/>
  <c r="P1421" i="2"/>
  <c r="P1422" i="2"/>
  <c r="P1648" i="2"/>
  <c r="P1654" i="2"/>
  <c r="P1655" i="2"/>
  <c r="P2922" i="2"/>
  <c r="P2920" i="2"/>
  <c r="P2923" i="2"/>
  <c r="P2921" i="2"/>
  <c r="P2927" i="2"/>
  <c r="P2932" i="2"/>
  <c r="P2678" i="2"/>
  <c r="P2676" i="2"/>
  <c r="P2677" i="2"/>
  <c r="P215" i="2"/>
  <c r="P1669" i="2"/>
  <c r="P1667" i="2"/>
  <c r="P1668" i="2"/>
  <c r="P1755" i="2"/>
  <c r="P1771" i="2"/>
  <c r="P1772" i="2"/>
  <c r="P1779" i="2"/>
  <c r="J2145" i="2"/>
  <c r="J2146" i="2"/>
  <c r="J2147" i="2"/>
  <c r="J2148" i="2"/>
  <c r="J2144" i="2"/>
  <c r="J2372" i="2"/>
  <c r="J3055" i="2"/>
  <c r="J3056" i="2"/>
  <c r="J3358" i="2"/>
  <c r="J2506" i="2"/>
  <c r="J2580" i="2"/>
  <c r="J2581" i="2"/>
  <c r="J2508" i="2"/>
  <c r="J2587" i="2"/>
  <c r="J2591" i="2"/>
  <c r="J2594" i="2"/>
  <c r="J2595" i="2"/>
  <c r="J2596" i="2"/>
  <c r="J2601" i="2"/>
  <c r="J2603" i="2"/>
  <c r="J2604" i="2"/>
  <c r="J2429" i="2"/>
  <c r="J2536" i="2"/>
  <c r="J2546" i="2"/>
  <c r="J2551" i="2"/>
  <c r="J2431" i="2"/>
  <c r="J3221" i="2"/>
  <c r="J3236" i="2"/>
  <c r="J3237" i="2"/>
  <c r="J2613" i="2"/>
  <c r="J2617" i="2"/>
  <c r="J3261" i="2"/>
  <c r="J1143" i="2"/>
  <c r="J1146" i="2"/>
  <c r="J1144" i="2"/>
  <c r="J1145" i="2"/>
  <c r="J3192" i="2"/>
  <c r="J1231" i="2"/>
  <c r="J1232" i="2"/>
  <c r="J1157" i="2"/>
  <c r="J1158" i="2"/>
  <c r="J1240" i="2"/>
  <c r="J1241" i="2"/>
  <c r="J1812" i="2"/>
  <c r="J1826" i="2"/>
  <c r="J3274" i="2"/>
  <c r="J842" i="2"/>
  <c r="J843" i="2"/>
  <c r="J1494" i="2"/>
  <c r="J2469" i="2"/>
  <c r="J1497" i="2"/>
  <c r="J1830" i="2"/>
  <c r="J1840" i="2"/>
  <c r="J2712" i="2"/>
  <c r="J1508" i="2"/>
  <c r="J2785" i="2"/>
  <c r="J8" i="2"/>
  <c r="J9" i="2"/>
  <c r="J10" i="2"/>
  <c r="J11" i="2"/>
  <c r="J12" i="2"/>
  <c r="J923" i="2"/>
  <c r="J61" i="2"/>
  <c r="J62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2728" i="2"/>
  <c r="J1527" i="2"/>
  <c r="J1526" i="2"/>
  <c r="J2729" i="2"/>
  <c r="J1528" i="2"/>
  <c r="J1841" i="2"/>
  <c r="J931" i="2"/>
  <c r="J2733" i="2"/>
  <c r="J2734" i="2"/>
  <c r="J1843" i="2"/>
  <c r="J936" i="2"/>
  <c r="J181" i="2"/>
  <c r="J182" i="2"/>
  <c r="J183" i="2"/>
  <c r="J184" i="2"/>
  <c r="J185" i="2"/>
  <c r="J186" i="2"/>
  <c r="J2737" i="2"/>
  <c r="J947" i="2"/>
  <c r="J957" i="2"/>
  <c r="J963" i="2"/>
  <c r="J966" i="2"/>
  <c r="J2662" i="2"/>
  <c r="J2663" i="2"/>
  <c r="J2221" i="2"/>
  <c r="J2220" i="2"/>
  <c r="J2219" i="2"/>
  <c r="J2270" i="2"/>
  <c r="J2271" i="2"/>
  <c r="J1851" i="2"/>
  <c r="J988" i="2"/>
  <c r="J2740" i="2"/>
  <c r="J2791" i="2"/>
  <c r="J2801" i="2"/>
  <c r="J2743" i="2"/>
  <c r="J2746" i="2"/>
  <c r="J1028" i="2"/>
  <c r="J2748" i="2"/>
  <c r="J2824" i="2"/>
  <c r="J2823" i="2"/>
  <c r="J2822" i="2"/>
  <c r="J2749" i="2"/>
  <c r="J2751" i="2"/>
  <c r="J2842" i="2"/>
  <c r="J2753" i="2"/>
  <c r="J2754" i="2"/>
  <c r="J1059" i="2"/>
  <c r="J1061" i="2"/>
  <c r="J1395" i="2"/>
  <c r="J1402" i="2"/>
  <c r="J2666" i="2"/>
  <c r="J1646" i="2"/>
  <c r="J1421" i="2"/>
  <c r="J1422" i="2"/>
  <c r="J1648" i="2"/>
  <c r="J1654" i="2"/>
  <c r="J1655" i="2"/>
  <c r="J2922" i="2"/>
  <c r="J2920" i="2"/>
  <c r="J2923" i="2"/>
  <c r="J2921" i="2"/>
  <c r="J2927" i="2"/>
  <c r="J2932" i="2"/>
  <c r="J2678" i="2"/>
  <c r="J2676" i="2"/>
  <c r="J2677" i="2"/>
  <c r="J215" i="2"/>
  <c r="J1669" i="2"/>
  <c r="J1667" i="2"/>
  <c r="J1668" i="2"/>
  <c r="J1755" i="2"/>
  <c r="J1771" i="2"/>
  <c r="J1772" i="2"/>
  <c r="J1779" i="2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2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R614" i="5"/>
  <c r="S614" i="5"/>
  <c r="T614" i="5"/>
  <c r="Q614" i="5"/>
  <c r="K614" i="5"/>
  <c r="S613" i="5"/>
  <c r="T613" i="5"/>
  <c r="R613" i="5"/>
  <c r="Q613" i="5"/>
  <c r="K613" i="5"/>
  <c r="R612" i="5"/>
  <c r="S612" i="5"/>
  <c r="T612" i="5"/>
  <c r="Q612" i="5"/>
  <c r="K612" i="5"/>
  <c r="S611" i="5"/>
  <c r="T611" i="5"/>
  <c r="R611" i="5"/>
  <c r="Q611" i="5"/>
  <c r="K611" i="5"/>
  <c r="R610" i="5"/>
  <c r="S610" i="5"/>
  <c r="T610" i="5"/>
  <c r="Q610" i="5"/>
  <c r="K610" i="5"/>
  <c r="S609" i="5"/>
  <c r="T609" i="5"/>
  <c r="R609" i="5"/>
  <c r="Q609" i="5"/>
  <c r="K609" i="5"/>
  <c r="R608" i="5"/>
  <c r="S608" i="5"/>
  <c r="T608" i="5"/>
  <c r="Q608" i="5"/>
  <c r="K608" i="5"/>
  <c r="S607" i="5"/>
  <c r="T607" i="5"/>
  <c r="R607" i="5"/>
  <c r="Q607" i="5"/>
  <c r="K607" i="5"/>
  <c r="R606" i="5"/>
  <c r="S606" i="5"/>
  <c r="T606" i="5"/>
  <c r="Q606" i="5"/>
  <c r="K606" i="5"/>
  <c r="S605" i="5"/>
  <c r="T605" i="5"/>
  <c r="R605" i="5"/>
  <c r="Q605" i="5"/>
  <c r="K605" i="5"/>
  <c r="R604" i="5"/>
  <c r="S604" i="5"/>
  <c r="T604" i="5"/>
  <c r="Q604" i="5"/>
  <c r="K604" i="5"/>
  <c r="S603" i="5"/>
  <c r="T603" i="5"/>
  <c r="R603" i="5"/>
  <c r="Q603" i="5"/>
  <c r="K603" i="5"/>
  <c r="R602" i="5"/>
  <c r="S602" i="5"/>
  <c r="T602" i="5"/>
  <c r="Q602" i="5"/>
  <c r="K602" i="5"/>
  <c r="S601" i="5"/>
  <c r="T601" i="5"/>
  <c r="R601" i="5"/>
  <c r="Q601" i="5"/>
  <c r="K601" i="5"/>
  <c r="R600" i="5"/>
  <c r="S600" i="5"/>
  <c r="T600" i="5"/>
  <c r="Q600" i="5"/>
  <c r="K600" i="5"/>
  <c r="S599" i="5"/>
  <c r="T599" i="5"/>
  <c r="R599" i="5"/>
  <c r="Q599" i="5"/>
  <c r="K599" i="5"/>
  <c r="R598" i="5"/>
  <c r="S598" i="5"/>
  <c r="T598" i="5"/>
  <c r="Q598" i="5"/>
  <c r="K598" i="5"/>
  <c r="S597" i="5"/>
  <c r="T597" i="5"/>
  <c r="R597" i="5"/>
  <c r="Q597" i="5"/>
  <c r="K597" i="5"/>
  <c r="R596" i="5"/>
  <c r="S596" i="5"/>
  <c r="T596" i="5"/>
  <c r="Q596" i="5"/>
  <c r="K596" i="5"/>
  <c r="S595" i="5"/>
  <c r="T595" i="5"/>
  <c r="R595" i="5"/>
  <c r="Q595" i="5"/>
  <c r="K595" i="5"/>
  <c r="R594" i="5"/>
  <c r="S594" i="5"/>
  <c r="T594" i="5"/>
  <c r="Q594" i="5"/>
  <c r="K594" i="5"/>
  <c r="S593" i="5"/>
  <c r="T593" i="5"/>
  <c r="R593" i="5"/>
  <c r="Q593" i="5"/>
  <c r="K593" i="5"/>
  <c r="R592" i="5"/>
  <c r="S592" i="5"/>
  <c r="T592" i="5"/>
  <c r="Q592" i="5"/>
  <c r="K592" i="5"/>
  <c r="S591" i="5"/>
  <c r="T591" i="5"/>
  <c r="R591" i="5"/>
  <c r="Q591" i="5"/>
  <c r="K591" i="5"/>
  <c r="R590" i="5"/>
  <c r="S590" i="5"/>
  <c r="T590" i="5"/>
  <c r="Q590" i="5"/>
  <c r="K590" i="5"/>
  <c r="S589" i="5"/>
  <c r="T589" i="5"/>
  <c r="R589" i="5"/>
  <c r="Q589" i="5"/>
  <c r="K589" i="5"/>
  <c r="R588" i="5"/>
  <c r="S588" i="5"/>
  <c r="T588" i="5"/>
  <c r="Q588" i="5"/>
  <c r="K588" i="5"/>
  <c r="S587" i="5"/>
  <c r="T587" i="5"/>
  <c r="R587" i="5"/>
  <c r="Q587" i="5"/>
  <c r="K587" i="5"/>
  <c r="R586" i="5"/>
  <c r="S586" i="5"/>
  <c r="T586" i="5"/>
  <c r="Q586" i="5"/>
  <c r="K586" i="5"/>
  <c r="S585" i="5"/>
  <c r="T585" i="5"/>
  <c r="R585" i="5"/>
  <c r="Q585" i="5"/>
  <c r="K585" i="5"/>
  <c r="R584" i="5"/>
  <c r="S584" i="5"/>
  <c r="T584" i="5"/>
  <c r="Q584" i="5"/>
  <c r="K584" i="5"/>
  <c r="S583" i="5"/>
  <c r="T583" i="5"/>
  <c r="R583" i="5"/>
  <c r="Q583" i="5"/>
  <c r="K583" i="5"/>
  <c r="R582" i="5"/>
  <c r="S582" i="5"/>
  <c r="T582" i="5"/>
  <c r="Q582" i="5"/>
  <c r="K582" i="5"/>
  <c r="S581" i="5"/>
  <c r="T581" i="5"/>
  <c r="R581" i="5"/>
  <c r="Q581" i="5"/>
  <c r="K581" i="5"/>
  <c r="R580" i="5"/>
  <c r="S580" i="5"/>
  <c r="T580" i="5"/>
  <c r="Q580" i="5"/>
  <c r="K580" i="5"/>
  <c r="S579" i="5"/>
  <c r="T579" i="5"/>
  <c r="R579" i="5"/>
  <c r="Q579" i="5"/>
  <c r="K579" i="5"/>
  <c r="R578" i="5"/>
  <c r="S578" i="5"/>
  <c r="T578" i="5"/>
  <c r="Q578" i="5"/>
  <c r="K578" i="5"/>
  <c r="S577" i="5"/>
  <c r="T577" i="5"/>
  <c r="R577" i="5"/>
  <c r="Q577" i="5"/>
  <c r="K577" i="5"/>
  <c r="R576" i="5"/>
  <c r="S576" i="5"/>
  <c r="T576" i="5"/>
  <c r="Q576" i="5"/>
  <c r="K576" i="5"/>
  <c r="S575" i="5"/>
  <c r="T575" i="5"/>
  <c r="R575" i="5"/>
  <c r="Q575" i="5"/>
  <c r="K575" i="5"/>
  <c r="R574" i="5"/>
  <c r="S574" i="5"/>
  <c r="T574" i="5"/>
  <c r="Q574" i="5"/>
  <c r="K574" i="5"/>
  <c r="S573" i="5"/>
  <c r="T573" i="5"/>
  <c r="R573" i="5"/>
  <c r="Q573" i="5"/>
  <c r="K573" i="5"/>
  <c r="R572" i="5"/>
  <c r="S572" i="5"/>
  <c r="T572" i="5"/>
  <c r="Q572" i="5"/>
  <c r="K572" i="5"/>
  <c r="S571" i="5"/>
  <c r="T571" i="5"/>
  <c r="R571" i="5"/>
  <c r="Q571" i="5"/>
  <c r="K571" i="5"/>
  <c r="R570" i="5"/>
  <c r="S570" i="5"/>
  <c r="T570" i="5"/>
  <c r="Q570" i="5"/>
  <c r="K570" i="5"/>
  <c r="S569" i="5"/>
  <c r="T569" i="5"/>
  <c r="R569" i="5"/>
  <c r="Q569" i="5"/>
  <c r="K569" i="5"/>
  <c r="R568" i="5"/>
  <c r="S568" i="5"/>
  <c r="T568" i="5"/>
  <c r="Q568" i="5"/>
  <c r="K568" i="5"/>
  <c r="S567" i="5"/>
  <c r="T567" i="5"/>
  <c r="R567" i="5"/>
  <c r="Q567" i="5"/>
  <c r="K567" i="5"/>
  <c r="R566" i="5"/>
  <c r="S566" i="5"/>
  <c r="T566" i="5"/>
  <c r="Q566" i="5"/>
  <c r="K566" i="5"/>
  <c r="S565" i="5"/>
  <c r="T565" i="5"/>
  <c r="R565" i="5"/>
  <c r="Q565" i="5"/>
  <c r="K565" i="5"/>
  <c r="R564" i="5"/>
  <c r="S564" i="5"/>
  <c r="T564" i="5"/>
  <c r="Q564" i="5"/>
  <c r="K564" i="5"/>
  <c r="S563" i="5"/>
  <c r="T563" i="5"/>
  <c r="R563" i="5"/>
  <c r="Q563" i="5"/>
  <c r="K563" i="5"/>
  <c r="R562" i="5"/>
  <c r="S562" i="5"/>
  <c r="T562" i="5"/>
  <c r="Q562" i="5"/>
  <c r="K562" i="5"/>
  <c r="S561" i="5"/>
  <c r="T561" i="5"/>
  <c r="R561" i="5"/>
  <c r="Q561" i="5"/>
  <c r="K561" i="5"/>
  <c r="R560" i="5"/>
  <c r="S560" i="5"/>
  <c r="T560" i="5"/>
  <c r="Q560" i="5"/>
  <c r="K560" i="5"/>
  <c r="S559" i="5"/>
  <c r="T559" i="5"/>
  <c r="R559" i="5"/>
  <c r="Q559" i="5"/>
  <c r="K559" i="5"/>
  <c r="R558" i="5"/>
  <c r="S558" i="5"/>
  <c r="T558" i="5"/>
  <c r="Q558" i="5"/>
  <c r="K558" i="5"/>
  <c r="S557" i="5"/>
  <c r="T557" i="5"/>
  <c r="R557" i="5"/>
  <c r="Q557" i="5"/>
  <c r="K557" i="5"/>
  <c r="R556" i="5"/>
  <c r="S556" i="5"/>
  <c r="T556" i="5"/>
  <c r="Q556" i="5"/>
  <c r="K556" i="5"/>
  <c r="S555" i="5"/>
  <c r="T555" i="5"/>
  <c r="R555" i="5"/>
  <c r="Q555" i="5"/>
  <c r="K555" i="5"/>
  <c r="R554" i="5"/>
  <c r="S554" i="5"/>
  <c r="T554" i="5"/>
  <c r="Q554" i="5"/>
  <c r="K554" i="5"/>
  <c r="S553" i="5"/>
  <c r="T553" i="5"/>
  <c r="R553" i="5"/>
  <c r="Q553" i="5"/>
  <c r="K553" i="5"/>
  <c r="R552" i="5"/>
  <c r="S552" i="5"/>
  <c r="T552" i="5"/>
  <c r="Q552" i="5"/>
  <c r="K552" i="5"/>
  <c r="S551" i="5"/>
  <c r="T551" i="5"/>
  <c r="R551" i="5"/>
  <c r="Q551" i="5"/>
  <c r="K551" i="5"/>
  <c r="R550" i="5"/>
  <c r="S550" i="5"/>
  <c r="T550" i="5"/>
  <c r="Q550" i="5"/>
  <c r="K550" i="5"/>
  <c r="S549" i="5"/>
  <c r="T549" i="5"/>
  <c r="R549" i="5"/>
  <c r="Q549" i="5"/>
  <c r="K549" i="5"/>
  <c r="R548" i="5"/>
  <c r="S548" i="5"/>
  <c r="T548" i="5"/>
  <c r="Q548" i="5"/>
  <c r="K548" i="5"/>
  <c r="R547" i="5"/>
  <c r="S547" i="5"/>
  <c r="T547" i="5"/>
  <c r="Q547" i="5"/>
  <c r="K547" i="5"/>
  <c r="R546" i="5"/>
  <c r="S546" i="5"/>
  <c r="T546" i="5"/>
  <c r="Q546" i="5"/>
  <c r="K546" i="5"/>
  <c r="S545" i="5"/>
  <c r="T545" i="5"/>
  <c r="R545" i="5"/>
  <c r="Q545" i="5"/>
  <c r="K545" i="5"/>
  <c r="R544" i="5"/>
  <c r="S544" i="5"/>
  <c r="T544" i="5"/>
  <c r="Q544" i="5"/>
  <c r="K544" i="5"/>
  <c r="R543" i="5"/>
  <c r="S543" i="5"/>
  <c r="T543" i="5"/>
  <c r="Q543" i="5"/>
  <c r="K543" i="5"/>
  <c r="R542" i="5"/>
  <c r="S542" i="5"/>
  <c r="T542" i="5"/>
  <c r="Q542" i="5"/>
  <c r="K542" i="5"/>
  <c r="S541" i="5"/>
  <c r="T541" i="5"/>
  <c r="R541" i="5"/>
  <c r="Q541" i="5"/>
  <c r="K541" i="5"/>
  <c r="R540" i="5"/>
  <c r="S540" i="5"/>
  <c r="T540" i="5"/>
  <c r="Q540" i="5"/>
  <c r="K540" i="5"/>
  <c r="R539" i="5"/>
  <c r="S539" i="5"/>
  <c r="T539" i="5"/>
  <c r="Q539" i="5"/>
  <c r="K539" i="5"/>
  <c r="R538" i="5"/>
  <c r="S538" i="5"/>
  <c r="T538" i="5"/>
  <c r="Q538" i="5"/>
  <c r="K538" i="5"/>
  <c r="S537" i="5"/>
  <c r="T537" i="5"/>
  <c r="R537" i="5"/>
  <c r="Q537" i="5"/>
  <c r="K537" i="5"/>
  <c r="R536" i="5"/>
  <c r="S536" i="5"/>
  <c r="T536" i="5"/>
  <c r="Q536" i="5"/>
  <c r="K536" i="5"/>
  <c r="R535" i="5"/>
  <c r="S535" i="5"/>
  <c r="T535" i="5"/>
  <c r="Q535" i="5"/>
  <c r="K535" i="5"/>
  <c r="R534" i="5"/>
  <c r="S534" i="5"/>
  <c r="T534" i="5"/>
  <c r="Q534" i="5"/>
  <c r="K534" i="5"/>
  <c r="S533" i="5"/>
  <c r="T533" i="5"/>
  <c r="R533" i="5"/>
  <c r="Q533" i="5"/>
  <c r="K533" i="5"/>
  <c r="R532" i="5"/>
  <c r="S532" i="5"/>
  <c r="T532" i="5"/>
  <c r="Q532" i="5"/>
  <c r="K532" i="5"/>
  <c r="R531" i="5"/>
  <c r="S531" i="5"/>
  <c r="T531" i="5"/>
  <c r="Q531" i="5"/>
  <c r="K531" i="5"/>
  <c r="R530" i="5"/>
  <c r="S530" i="5"/>
  <c r="T530" i="5"/>
  <c r="Q530" i="5"/>
  <c r="K530" i="5"/>
  <c r="S529" i="5"/>
  <c r="T529" i="5"/>
  <c r="R529" i="5"/>
  <c r="Q529" i="5"/>
  <c r="K529" i="5"/>
  <c r="R528" i="5"/>
  <c r="S528" i="5"/>
  <c r="T528" i="5"/>
  <c r="Q528" i="5"/>
  <c r="K528" i="5"/>
  <c r="R527" i="5"/>
  <c r="S527" i="5"/>
  <c r="T527" i="5"/>
  <c r="Q527" i="5"/>
  <c r="K527" i="5"/>
  <c r="R526" i="5"/>
  <c r="S526" i="5"/>
  <c r="T526" i="5"/>
  <c r="Q526" i="5"/>
  <c r="K526" i="5"/>
  <c r="S525" i="5"/>
  <c r="T525" i="5"/>
  <c r="R525" i="5"/>
  <c r="Q525" i="5"/>
  <c r="K525" i="5"/>
  <c r="R524" i="5"/>
  <c r="S524" i="5"/>
  <c r="T524" i="5"/>
  <c r="Q524" i="5"/>
  <c r="K524" i="5"/>
  <c r="R523" i="5"/>
  <c r="S523" i="5"/>
  <c r="T523" i="5"/>
  <c r="Q523" i="5"/>
  <c r="K523" i="5"/>
  <c r="R522" i="5"/>
  <c r="S522" i="5"/>
  <c r="T522" i="5"/>
  <c r="Q522" i="5"/>
  <c r="K522" i="5"/>
  <c r="S521" i="5"/>
  <c r="T521" i="5"/>
  <c r="R521" i="5"/>
  <c r="Q521" i="5"/>
  <c r="K521" i="5"/>
  <c r="R520" i="5"/>
  <c r="S520" i="5"/>
  <c r="T520" i="5"/>
  <c r="Q520" i="5"/>
  <c r="K520" i="5"/>
  <c r="R519" i="5"/>
  <c r="S519" i="5"/>
  <c r="T519" i="5"/>
  <c r="Q519" i="5"/>
  <c r="K519" i="5"/>
  <c r="R518" i="5"/>
  <c r="S518" i="5"/>
  <c r="T518" i="5"/>
  <c r="Q518" i="5"/>
  <c r="K518" i="5"/>
  <c r="S517" i="5"/>
  <c r="T517" i="5"/>
  <c r="R517" i="5"/>
  <c r="Q517" i="5"/>
  <c r="K517" i="5"/>
  <c r="R516" i="5"/>
  <c r="S516" i="5"/>
  <c r="T516" i="5"/>
  <c r="Q516" i="5"/>
  <c r="K516" i="5"/>
  <c r="R515" i="5"/>
  <c r="S515" i="5"/>
  <c r="T515" i="5"/>
  <c r="Q515" i="5"/>
  <c r="K515" i="5"/>
  <c r="R514" i="5"/>
  <c r="S514" i="5"/>
  <c r="T514" i="5"/>
  <c r="Q514" i="5"/>
  <c r="K514" i="5"/>
  <c r="S513" i="5"/>
  <c r="T513" i="5"/>
  <c r="R513" i="5"/>
  <c r="Q513" i="5"/>
  <c r="K513" i="5"/>
  <c r="R512" i="5"/>
  <c r="S512" i="5"/>
  <c r="T512" i="5"/>
  <c r="Q512" i="5"/>
  <c r="K512" i="5"/>
  <c r="R511" i="5"/>
  <c r="S511" i="5"/>
  <c r="T511" i="5"/>
  <c r="Q511" i="5"/>
  <c r="K511" i="5"/>
  <c r="R510" i="5"/>
  <c r="S510" i="5"/>
  <c r="T510" i="5"/>
  <c r="Q510" i="5"/>
  <c r="K510" i="5"/>
  <c r="S509" i="5"/>
  <c r="T509" i="5"/>
  <c r="R509" i="5"/>
  <c r="Q509" i="5"/>
  <c r="K509" i="5"/>
  <c r="R508" i="5"/>
  <c r="S508" i="5"/>
  <c r="T508" i="5"/>
  <c r="Q508" i="5"/>
  <c r="K508" i="5"/>
  <c r="R507" i="5"/>
  <c r="S507" i="5"/>
  <c r="T507" i="5"/>
  <c r="Q507" i="5"/>
  <c r="K507" i="5"/>
  <c r="R506" i="5"/>
  <c r="S506" i="5"/>
  <c r="T506" i="5"/>
  <c r="Q506" i="5"/>
  <c r="K506" i="5"/>
  <c r="S505" i="5"/>
  <c r="T505" i="5"/>
  <c r="R505" i="5"/>
  <c r="Q505" i="5"/>
  <c r="K505" i="5"/>
  <c r="R504" i="5"/>
  <c r="S504" i="5"/>
  <c r="T504" i="5"/>
  <c r="Q504" i="5"/>
  <c r="K504" i="5"/>
  <c r="R503" i="5"/>
  <c r="S503" i="5"/>
  <c r="T503" i="5"/>
  <c r="Q503" i="5"/>
  <c r="K503" i="5"/>
  <c r="R502" i="5"/>
  <c r="S502" i="5"/>
  <c r="T502" i="5"/>
  <c r="Q502" i="5"/>
  <c r="K502" i="5"/>
  <c r="S501" i="5"/>
  <c r="T501" i="5"/>
  <c r="R501" i="5"/>
  <c r="Q501" i="5"/>
  <c r="K501" i="5"/>
  <c r="R500" i="5"/>
  <c r="S500" i="5"/>
  <c r="T500" i="5"/>
  <c r="Q500" i="5"/>
  <c r="K500" i="5"/>
  <c r="R499" i="5"/>
  <c r="S499" i="5"/>
  <c r="T499" i="5"/>
  <c r="Q499" i="5"/>
  <c r="K499" i="5"/>
  <c r="R498" i="5"/>
  <c r="S498" i="5"/>
  <c r="T498" i="5"/>
  <c r="Q498" i="5"/>
  <c r="K498" i="5"/>
  <c r="S497" i="5"/>
  <c r="T497" i="5"/>
  <c r="R497" i="5"/>
  <c r="Q497" i="5"/>
  <c r="K497" i="5"/>
  <c r="R496" i="5"/>
  <c r="S496" i="5"/>
  <c r="T496" i="5"/>
  <c r="Q496" i="5"/>
  <c r="K496" i="5"/>
  <c r="R495" i="5"/>
  <c r="S495" i="5"/>
  <c r="T495" i="5"/>
  <c r="Q495" i="5"/>
  <c r="K495" i="5"/>
  <c r="R494" i="5"/>
  <c r="S494" i="5"/>
  <c r="T494" i="5"/>
  <c r="Q494" i="5"/>
  <c r="K494" i="5"/>
  <c r="S493" i="5"/>
  <c r="T493" i="5"/>
  <c r="R493" i="5"/>
  <c r="Q493" i="5"/>
  <c r="K493" i="5"/>
  <c r="R492" i="5"/>
  <c r="S492" i="5"/>
  <c r="T492" i="5"/>
  <c r="Q492" i="5"/>
  <c r="K492" i="5"/>
  <c r="R491" i="5"/>
  <c r="S491" i="5"/>
  <c r="T491" i="5"/>
  <c r="Q491" i="5"/>
  <c r="K491" i="5"/>
  <c r="R490" i="5"/>
  <c r="S490" i="5"/>
  <c r="T490" i="5"/>
  <c r="Q490" i="5"/>
  <c r="K490" i="5"/>
  <c r="S489" i="5"/>
  <c r="T489" i="5"/>
  <c r="R489" i="5"/>
  <c r="Q489" i="5"/>
  <c r="K489" i="5"/>
  <c r="R488" i="5"/>
  <c r="S488" i="5"/>
  <c r="T488" i="5"/>
  <c r="Q488" i="5"/>
  <c r="K488" i="5"/>
  <c r="R487" i="5"/>
  <c r="S487" i="5"/>
  <c r="T487" i="5"/>
  <c r="Q487" i="5"/>
  <c r="K487" i="5"/>
  <c r="R486" i="5"/>
  <c r="S486" i="5"/>
  <c r="T486" i="5"/>
  <c r="Q486" i="5"/>
  <c r="K486" i="5"/>
  <c r="S485" i="5"/>
  <c r="T485" i="5"/>
  <c r="R485" i="5"/>
  <c r="Q485" i="5"/>
  <c r="K485" i="5"/>
  <c r="R484" i="5"/>
  <c r="S484" i="5"/>
  <c r="T484" i="5"/>
  <c r="Q484" i="5"/>
  <c r="K484" i="5"/>
  <c r="R483" i="5"/>
  <c r="S483" i="5"/>
  <c r="T483" i="5"/>
  <c r="Q483" i="5"/>
  <c r="K483" i="5"/>
  <c r="R482" i="5"/>
  <c r="S482" i="5"/>
  <c r="T482" i="5"/>
  <c r="Q482" i="5"/>
  <c r="K482" i="5"/>
  <c r="S481" i="5"/>
  <c r="T481" i="5"/>
  <c r="R481" i="5"/>
  <c r="Q481" i="5"/>
  <c r="K481" i="5"/>
  <c r="R480" i="5"/>
  <c r="S480" i="5"/>
  <c r="T480" i="5"/>
  <c r="Q480" i="5"/>
  <c r="K480" i="5"/>
  <c r="R479" i="5"/>
  <c r="S479" i="5"/>
  <c r="T479" i="5"/>
  <c r="Q479" i="5"/>
  <c r="K479" i="5"/>
  <c r="R478" i="5"/>
  <c r="S478" i="5"/>
  <c r="T478" i="5"/>
  <c r="Q478" i="5"/>
  <c r="K478" i="5"/>
  <c r="S477" i="5"/>
  <c r="T477" i="5"/>
  <c r="R477" i="5"/>
  <c r="Q477" i="5"/>
  <c r="K477" i="5"/>
  <c r="R476" i="5"/>
  <c r="S476" i="5"/>
  <c r="T476" i="5"/>
  <c r="Q476" i="5"/>
  <c r="K476" i="5"/>
  <c r="R475" i="5"/>
  <c r="S475" i="5"/>
  <c r="T475" i="5"/>
  <c r="Q475" i="5"/>
  <c r="K475" i="5"/>
  <c r="R474" i="5"/>
  <c r="S474" i="5"/>
  <c r="T474" i="5"/>
  <c r="Q474" i="5"/>
  <c r="K474" i="5"/>
  <c r="S473" i="5"/>
  <c r="T473" i="5"/>
  <c r="R473" i="5"/>
  <c r="Q473" i="5"/>
  <c r="K473" i="5"/>
  <c r="R472" i="5"/>
  <c r="S472" i="5"/>
  <c r="T472" i="5"/>
  <c r="Q472" i="5"/>
  <c r="K472" i="5"/>
  <c r="R471" i="5"/>
  <c r="S471" i="5"/>
  <c r="T471" i="5"/>
  <c r="Q471" i="5"/>
  <c r="K471" i="5"/>
  <c r="R470" i="5"/>
  <c r="S470" i="5"/>
  <c r="T470" i="5"/>
  <c r="Q470" i="5"/>
  <c r="K470" i="5"/>
  <c r="S469" i="5"/>
  <c r="T469" i="5"/>
  <c r="R469" i="5"/>
  <c r="Q469" i="5"/>
  <c r="K469" i="5"/>
  <c r="R468" i="5"/>
  <c r="S468" i="5"/>
  <c r="T468" i="5"/>
  <c r="Q468" i="5"/>
  <c r="K468" i="5"/>
  <c r="R467" i="5"/>
  <c r="S467" i="5"/>
  <c r="T467" i="5"/>
  <c r="Q467" i="5"/>
  <c r="K467" i="5"/>
  <c r="R466" i="5"/>
  <c r="S466" i="5"/>
  <c r="T466" i="5"/>
  <c r="Q466" i="5"/>
  <c r="K466" i="5"/>
  <c r="S465" i="5"/>
  <c r="T465" i="5"/>
  <c r="R465" i="5"/>
  <c r="Q465" i="5"/>
  <c r="K465" i="5"/>
  <c r="R464" i="5"/>
  <c r="S464" i="5"/>
  <c r="T464" i="5"/>
  <c r="Q464" i="5"/>
  <c r="K464" i="5"/>
  <c r="R463" i="5"/>
  <c r="S463" i="5"/>
  <c r="T463" i="5"/>
  <c r="Q463" i="5"/>
  <c r="K463" i="5"/>
  <c r="R462" i="5"/>
  <c r="S462" i="5"/>
  <c r="T462" i="5"/>
  <c r="Q462" i="5"/>
  <c r="K462" i="5"/>
  <c r="S461" i="5"/>
  <c r="T461" i="5"/>
  <c r="R461" i="5"/>
  <c r="Q461" i="5"/>
  <c r="K461" i="5"/>
  <c r="R460" i="5"/>
  <c r="S460" i="5"/>
  <c r="T460" i="5"/>
  <c r="Q460" i="5"/>
  <c r="K460" i="5"/>
  <c r="R459" i="5"/>
  <c r="S459" i="5"/>
  <c r="T459" i="5"/>
  <c r="Q459" i="5"/>
  <c r="K459" i="5"/>
  <c r="R458" i="5"/>
  <c r="S458" i="5"/>
  <c r="T458" i="5"/>
  <c r="Q458" i="5"/>
  <c r="K458" i="5"/>
  <c r="S457" i="5"/>
  <c r="T457" i="5"/>
  <c r="R457" i="5"/>
  <c r="Q457" i="5"/>
  <c r="K457" i="5"/>
  <c r="R456" i="5"/>
  <c r="S456" i="5"/>
  <c r="T456" i="5"/>
  <c r="Q456" i="5"/>
  <c r="K456" i="5"/>
  <c r="R455" i="5"/>
  <c r="S455" i="5"/>
  <c r="T455" i="5"/>
  <c r="Q455" i="5"/>
  <c r="K455" i="5"/>
  <c r="R454" i="5"/>
  <c r="S454" i="5"/>
  <c r="T454" i="5"/>
  <c r="Q454" i="5"/>
  <c r="K454" i="5"/>
  <c r="S453" i="5"/>
  <c r="T453" i="5"/>
  <c r="R453" i="5"/>
  <c r="Q453" i="5"/>
  <c r="K453" i="5"/>
  <c r="R452" i="5"/>
  <c r="S452" i="5"/>
  <c r="T452" i="5"/>
  <c r="Q452" i="5"/>
  <c r="K452" i="5"/>
  <c r="R451" i="5"/>
  <c r="S451" i="5"/>
  <c r="T451" i="5"/>
  <c r="Q451" i="5"/>
  <c r="K451" i="5"/>
  <c r="R450" i="5"/>
  <c r="S450" i="5"/>
  <c r="T450" i="5"/>
  <c r="Q450" i="5"/>
  <c r="K450" i="5"/>
  <c r="S449" i="5"/>
  <c r="T449" i="5"/>
  <c r="R449" i="5"/>
  <c r="Q449" i="5"/>
  <c r="K449" i="5"/>
  <c r="R448" i="5"/>
  <c r="S448" i="5"/>
  <c r="T448" i="5"/>
  <c r="Q448" i="5"/>
  <c r="K448" i="5"/>
  <c r="R447" i="5"/>
  <c r="S447" i="5"/>
  <c r="T447" i="5"/>
  <c r="Q447" i="5"/>
  <c r="K447" i="5"/>
  <c r="R446" i="5"/>
  <c r="S446" i="5"/>
  <c r="T446" i="5"/>
  <c r="Q446" i="5"/>
  <c r="K446" i="5"/>
  <c r="S445" i="5"/>
  <c r="T445" i="5"/>
  <c r="R445" i="5"/>
  <c r="Q445" i="5"/>
  <c r="K445" i="5"/>
  <c r="R444" i="5"/>
  <c r="S444" i="5"/>
  <c r="T444" i="5"/>
  <c r="Q444" i="5"/>
  <c r="K444" i="5"/>
  <c r="R443" i="5"/>
  <c r="S443" i="5"/>
  <c r="T443" i="5"/>
  <c r="Q443" i="5"/>
  <c r="K443" i="5"/>
  <c r="R442" i="5"/>
  <c r="S442" i="5"/>
  <c r="T442" i="5"/>
  <c r="Q442" i="5"/>
  <c r="K442" i="5"/>
  <c r="S441" i="5"/>
  <c r="T441" i="5"/>
  <c r="R441" i="5"/>
  <c r="Q441" i="5"/>
  <c r="K441" i="5"/>
  <c r="R440" i="5"/>
  <c r="S440" i="5"/>
  <c r="T440" i="5"/>
  <c r="Q440" i="5"/>
  <c r="K440" i="5"/>
  <c r="R439" i="5"/>
  <c r="S439" i="5"/>
  <c r="T439" i="5"/>
  <c r="Q439" i="5"/>
  <c r="K439" i="5"/>
  <c r="R438" i="5"/>
  <c r="S438" i="5"/>
  <c r="T438" i="5"/>
  <c r="Q438" i="5"/>
  <c r="K438" i="5"/>
  <c r="S437" i="5"/>
  <c r="T437" i="5"/>
  <c r="R437" i="5"/>
  <c r="Q437" i="5"/>
  <c r="K437" i="5"/>
  <c r="R436" i="5"/>
  <c r="S436" i="5"/>
  <c r="T436" i="5"/>
  <c r="Q436" i="5"/>
  <c r="K436" i="5"/>
  <c r="R435" i="5"/>
  <c r="S435" i="5"/>
  <c r="T435" i="5"/>
  <c r="Q435" i="5"/>
  <c r="K435" i="5"/>
  <c r="R434" i="5"/>
  <c r="S434" i="5"/>
  <c r="T434" i="5"/>
  <c r="Q434" i="5"/>
  <c r="K434" i="5"/>
  <c r="S433" i="5"/>
  <c r="T433" i="5"/>
  <c r="R433" i="5"/>
  <c r="Q433" i="5"/>
  <c r="K433" i="5"/>
  <c r="R432" i="5"/>
  <c r="S432" i="5"/>
  <c r="T432" i="5"/>
  <c r="Q432" i="5"/>
  <c r="K432" i="5"/>
  <c r="R431" i="5"/>
  <c r="S431" i="5"/>
  <c r="T431" i="5"/>
  <c r="Q431" i="5"/>
  <c r="K431" i="5"/>
  <c r="R430" i="5"/>
  <c r="S430" i="5"/>
  <c r="T430" i="5"/>
  <c r="Q430" i="5"/>
  <c r="K430" i="5"/>
  <c r="S429" i="5"/>
  <c r="T429" i="5"/>
  <c r="R429" i="5"/>
  <c r="Q429" i="5"/>
  <c r="K429" i="5"/>
  <c r="R428" i="5"/>
  <c r="S428" i="5"/>
  <c r="T428" i="5"/>
  <c r="Q428" i="5"/>
  <c r="K428" i="5"/>
  <c r="R427" i="5"/>
  <c r="S427" i="5"/>
  <c r="T427" i="5"/>
  <c r="Q427" i="5"/>
  <c r="K427" i="5"/>
  <c r="R426" i="5"/>
  <c r="S426" i="5"/>
  <c r="T426" i="5"/>
  <c r="Q426" i="5"/>
  <c r="K426" i="5"/>
  <c r="S425" i="5"/>
  <c r="T425" i="5"/>
  <c r="R425" i="5"/>
  <c r="Q425" i="5"/>
  <c r="K425" i="5"/>
  <c r="R424" i="5"/>
  <c r="S424" i="5"/>
  <c r="T424" i="5"/>
  <c r="Q424" i="5"/>
  <c r="K424" i="5"/>
  <c r="R423" i="5"/>
  <c r="S423" i="5"/>
  <c r="T423" i="5"/>
  <c r="Q423" i="5"/>
  <c r="K423" i="5"/>
  <c r="R422" i="5"/>
  <c r="S422" i="5"/>
  <c r="T422" i="5"/>
  <c r="Q422" i="5"/>
  <c r="K422" i="5"/>
  <c r="S421" i="5"/>
  <c r="T421" i="5"/>
  <c r="R421" i="5"/>
  <c r="Q421" i="5"/>
  <c r="K421" i="5"/>
  <c r="R420" i="5"/>
  <c r="S420" i="5"/>
  <c r="T420" i="5"/>
  <c r="Q420" i="5"/>
  <c r="K420" i="5"/>
  <c r="R419" i="5"/>
  <c r="S419" i="5"/>
  <c r="T419" i="5"/>
  <c r="Q419" i="5"/>
  <c r="K419" i="5"/>
  <c r="R418" i="5"/>
  <c r="S418" i="5"/>
  <c r="T418" i="5"/>
  <c r="Q418" i="5"/>
  <c r="K418" i="5"/>
  <c r="S417" i="5"/>
  <c r="T417" i="5"/>
  <c r="R417" i="5"/>
  <c r="Q417" i="5"/>
  <c r="K417" i="5"/>
  <c r="R416" i="5"/>
  <c r="S416" i="5"/>
  <c r="T416" i="5"/>
  <c r="Q416" i="5"/>
  <c r="K416" i="5"/>
  <c r="R415" i="5"/>
  <c r="S415" i="5"/>
  <c r="T415" i="5"/>
  <c r="Q415" i="5"/>
  <c r="K415" i="5"/>
  <c r="R414" i="5"/>
  <c r="S414" i="5"/>
  <c r="T414" i="5"/>
  <c r="Q414" i="5"/>
  <c r="K414" i="5"/>
  <c r="S413" i="5"/>
  <c r="T413" i="5"/>
  <c r="R413" i="5"/>
  <c r="Q413" i="5"/>
  <c r="K413" i="5"/>
  <c r="R412" i="5"/>
  <c r="S412" i="5"/>
  <c r="T412" i="5"/>
  <c r="Q412" i="5"/>
  <c r="K412" i="5"/>
  <c r="R411" i="5"/>
  <c r="S411" i="5"/>
  <c r="T411" i="5"/>
  <c r="Q411" i="5"/>
  <c r="K411" i="5"/>
  <c r="R410" i="5"/>
  <c r="S410" i="5"/>
  <c r="T410" i="5"/>
  <c r="Q410" i="5"/>
  <c r="K410" i="5"/>
  <c r="S409" i="5"/>
  <c r="T409" i="5"/>
  <c r="R409" i="5"/>
  <c r="Q409" i="5"/>
  <c r="K409" i="5"/>
  <c r="R408" i="5"/>
  <c r="S408" i="5"/>
  <c r="T408" i="5"/>
  <c r="Q408" i="5"/>
  <c r="K408" i="5"/>
  <c r="R407" i="5"/>
  <c r="S407" i="5"/>
  <c r="T407" i="5"/>
  <c r="Q407" i="5"/>
  <c r="K407" i="5"/>
  <c r="R406" i="5"/>
  <c r="S406" i="5"/>
  <c r="T406" i="5"/>
  <c r="Q406" i="5"/>
  <c r="K406" i="5"/>
  <c r="S405" i="5"/>
  <c r="T405" i="5"/>
  <c r="R405" i="5"/>
  <c r="Q405" i="5"/>
  <c r="K405" i="5"/>
  <c r="R404" i="5"/>
  <c r="S404" i="5"/>
  <c r="T404" i="5"/>
  <c r="Q404" i="5"/>
  <c r="K404" i="5"/>
  <c r="R403" i="5"/>
  <c r="S403" i="5"/>
  <c r="T403" i="5"/>
  <c r="Q403" i="5"/>
  <c r="K403" i="5"/>
  <c r="R402" i="5"/>
  <c r="S402" i="5"/>
  <c r="T402" i="5"/>
  <c r="Q402" i="5"/>
  <c r="K402" i="5"/>
  <c r="S401" i="5"/>
  <c r="T401" i="5"/>
  <c r="R401" i="5"/>
  <c r="Q401" i="5"/>
  <c r="K401" i="5"/>
  <c r="R400" i="5"/>
  <c r="S400" i="5"/>
  <c r="T400" i="5"/>
  <c r="Q400" i="5"/>
  <c r="K400" i="5"/>
  <c r="R399" i="5"/>
  <c r="S399" i="5"/>
  <c r="T399" i="5"/>
  <c r="Q399" i="5"/>
  <c r="K399" i="5"/>
  <c r="R398" i="5"/>
  <c r="S398" i="5"/>
  <c r="T398" i="5"/>
  <c r="Q398" i="5"/>
  <c r="K398" i="5"/>
  <c r="S397" i="5"/>
  <c r="T397" i="5"/>
  <c r="R397" i="5"/>
  <c r="Q397" i="5"/>
  <c r="K397" i="5"/>
  <c r="R396" i="5"/>
  <c r="S396" i="5"/>
  <c r="T396" i="5"/>
  <c r="Q396" i="5"/>
  <c r="K396" i="5"/>
  <c r="R395" i="5"/>
  <c r="S395" i="5"/>
  <c r="T395" i="5"/>
  <c r="Q395" i="5"/>
  <c r="K395" i="5"/>
  <c r="R394" i="5"/>
  <c r="S394" i="5"/>
  <c r="T394" i="5"/>
  <c r="Q394" i="5"/>
  <c r="K394" i="5"/>
  <c r="S393" i="5"/>
  <c r="T393" i="5"/>
  <c r="R393" i="5"/>
  <c r="Q393" i="5"/>
  <c r="K393" i="5"/>
  <c r="R392" i="5"/>
  <c r="S392" i="5"/>
  <c r="T392" i="5"/>
  <c r="Q392" i="5"/>
  <c r="K392" i="5"/>
  <c r="R391" i="5"/>
  <c r="S391" i="5"/>
  <c r="T391" i="5"/>
  <c r="Q391" i="5"/>
  <c r="K391" i="5"/>
  <c r="R390" i="5"/>
  <c r="S390" i="5"/>
  <c r="T390" i="5"/>
  <c r="Q390" i="5"/>
  <c r="K390" i="5"/>
  <c r="S389" i="5"/>
  <c r="T389" i="5"/>
  <c r="R389" i="5"/>
  <c r="Q389" i="5"/>
  <c r="K389" i="5"/>
  <c r="R388" i="5"/>
  <c r="S388" i="5"/>
  <c r="T388" i="5"/>
  <c r="Q388" i="5"/>
  <c r="K388" i="5"/>
  <c r="R387" i="5"/>
  <c r="S387" i="5"/>
  <c r="T387" i="5"/>
  <c r="Q387" i="5"/>
  <c r="K387" i="5"/>
  <c r="R386" i="5"/>
  <c r="S386" i="5"/>
  <c r="T386" i="5"/>
  <c r="Q386" i="5"/>
  <c r="K386" i="5"/>
  <c r="S385" i="5"/>
  <c r="T385" i="5"/>
  <c r="R385" i="5"/>
  <c r="Q385" i="5"/>
  <c r="K385" i="5"/>
  <c r="R384" i="5"/>
  <c r="S384" i="5"/>
  <c r="T384" i="5"/>
  <c r="Q384" i="5"/>
  <c r="K384" i="5"/>
  <c r="R383" i="5"/>
  <c r="S383" i="5"/>
  <c r="T383" i="5"/>
  <c r="Q383" i="5"/>
  <c r="K383" i="5"/>
  <c r="R382" i="5"/>
  <c r="S382" i="5"/>
  <c r="T382" i="5"/>
  <c r="Q382" i="5"/>
  <c r="K382" i="5"/>
  <c r="S381" i="5"/>
  <c r="T381" i="5"/>
  <c r="R381" i="5"/>
  <c r="Q381" i="5"/>
  <c r="K381" i="5"/>
  <c r="R380" i="5"/>
  <c r="S380" i="5"/>
  <c r="T380" i="5"/>
  <c r="Q380" i="5"/>
  <c r="K380" i="5"/>
  <c r="R379" i="5"/>
  <c r="S379" i="5"/>
  <c r="T379" i="5"/>
  <c r="Q379" i="5"/>
  <c r="K379" i="5"/>
  <c r="R378" i="5"/>
  <c r="S378" i="5"/>
  <c r="T378" i="5"/>
  <c r="Q378" i="5"/>
  <c r="K378" i="5"/>
  <c r="S377" i="5"/>
  <c r="T377" i="5"/>
  <c r="R377" i="5"/>
  <c r="Q377" i="5"/>
  <c r="K377" i="5"/>
  <c r="R376" i="5"/>
  <c r="S376" i="5"/>
  <c r="T376" i="5"/>
  <c r="Q376" i="5"/>
  <c r="K376" i="5"/>
  <c r="R375" i="5"/>
  <c r="S375" i="5"/>
  <c r="T375" i="5"/>
  <c r="Q375" i="5"/>
  <c r="K375" i="5"/>
  <c r="R374" i="5"/>
  <c r="S374" i="5"/>
  <c r="T374" i="5"/>
  <c r="Q374" i="5"/>
  <c r="K374" i="5"/>
  <c r="S373" i="5"/>
  <c r="T373" i="5"/>
  <c r="R373" i="5"/>
  <c r="Q373" i="5"/>
  <c r="K373" i="5"/>
  <c r="R372" i="5"/>
  <c r="S372" i="5"/>
  <c r="T372" i="5"/>
  <c r="Q372" i="5"/>
  <c r="K372" i="5"/>
  <c r="R371" i="5"/>
  <c r="S371" i="5"/>
  <c r="T371" i="5"/>
  <c r="Q371" i="5"/>
  <c r="K371" i="5"/>
  <c r="R370" i="5"/>
  <c r="S370" i="5"/>
  <c r="T370" i="5"/>
  <c r="Q370" i="5"/>
  <c r="K370" i="5"/>
  <c r="S369" i="5"/>
  <c r="T369" i="5"/>
  <c r="R369" i="5"/>
  <c r="Q369" i="5"/>
  <c r="K369" i="5"/>
  <c r="R368" i="5"/>
  <c r="S368" i="5"/>
  <c r="T368" i="5"/>
  <c r="Q368" i="5"/>
  <c r="K368" i="5"/>
  <c r="R367" i="5"/>
  <c r="S367" i="5"/>
  <c r="T367" i="5"/>
  <c r="Q367" i="5"/>
  <c r="K367" i="5"/>
  <c r="R366" i="5"/>
  <c r="S366" i="5"/>
  <c r="T366" i="5"/>
  <c r="Q366" i="5"/>
  <c r="K366" i="5"/>
  <c r="S365" i="5"/>
  <c r="T365" i="5"/>
  <c r="R365" i="5"/>
  <c r="Q365" i="5"/>
  <c r="K365" i="5"/>
  <c r="R364" i="5"/>
  <c r="S364" i="5"/>
  <c r="T364" i="5"/>
  <c r="Q364" i="5"/>
  <c r="K364" i="5"/>
  <c r="R363" i="5"/>
  <c r="S363" i="5"/>
  <c r="T363" i="5"/>
  <c r="Q363" i="5"/>
  <c r="K363" i="5"/>
  <c r="R362" i="5"/>
  <c r="S362" i="5"/>
  <c r="T362" i="5"/>
  <c r="Q362" i="5"/>
  <c r="K362" i="5"/>
  <c r="S361" i="5"/>
  <c r="T361" i="5"/>
  <c r="R361" i="5"/>
  <c r="Q361" i="5"/>
  <c r="K361" i="5"/>
  <c r="R360" i="5"/>
  <c r="S360" i="5"/>
  <c r="T360" i="5"/>
  <c r="Q360" i="5"/>
  <c r="K360" i="5"/>
  <c r="R359" i="5"/>
  <c r="S359" i="5"/>
  <c r="T359" i="5"/>
  <c r="Q359" i="5"/>
  <c r="K359" i="5"/>
  <c r="R358" i="5"/>
  <c r="S358" i="5"/>
  <c r="T358" i="5"/>
  <c r="Q358" i="5"/>
  <c r="K358" i="5"/>
  <c r="S357" i="5"/>
  <c r="T357" i="5"/>
  <c r="R357" i="5"/>
  <c r="Q357" i="5"/>
  <c r="K357" i="5"/>
  <c r="R356" i="5"/>
  <c r="S356" i="5"/>
  <c r="T356" i="5"/>
  <c r="Q356" i="5"/>
  <c r="K356" i="5"/>
  <c r="R355" i="5"/>
  <c r="S355" i="5"/>
  <c r="T355" i="5"/>
  <c r="Q355" i="5"/>
  <c r="K355" i="5"/>
  <c r="R354" i="5"/>
  <c r="S354" i="5"/>
  <c r="T354" i="5"/>
  <c r="Q354" i="5"/>
  <c r="K354" i="5"/>
  <c r="S353" i="5"/>
  <c r="T353" i="5"/>
  <c r="R353" i="5"/>
  <c r="Q353" i="5"/>
  <c r="K353" i="5"/>
  <c r="R352" i="5"/>
  <c r="S352" i="5"/>
  <c r="T352" i="5"/>
  <c r="Q352" i="5"/>
  <c r="K352" i="5"/>
  <c r="R351" i="5"/>
  <c r="S351" i="5"/>
  <c r="T351" i="5"/>
  <c r="Q351" i="5"/>
  <c r="K351" i="5"/>
  <c r="R350" i="5"/>
  <c r="S350" i="5"/>
  <c r="T350" i="5"/>
  <c r="Q350" i="5"/>
  <c r="K350" i="5"/>
  <c r="S349" i="5"/>
  <c r="T349" i="5"/>
  <c r="R349" i="5"/>
  <c r="Q349" i="5"/>
  <c r="K349" i="5"/>
  <c r="R348" i="5"/>
  <c r="S348" i="5"/>
  <c r="T348" i="5"/>
  <c r="Q348" i="5"/>
  <c r="K348" i="5"/>
  <c r="R347" i="5"/>
  <c r="S347" i="5"/>
  <c r="T347" i="5"/>
  <c r="Q347" i="5"/>
  <c r="K347" i="5"/>
  <c r="R346" i="5"/>
  <c r="S346" i="5"/>
  <c r="T346" i="5"/>
  <c r="Q346" i="5"/>
  <c r="K346" i="5"/>
  <c r="S345" i="5"/>
  <c r="T345" i="5"/>
  <c r="R345" i="5"/>
  <c r="Q345" i="5"/>
  <c r="K345" i="5"/>
  <c r="R344" i="5"/>
  <c r="S344" i="5"/>
  <c r="T344" i="5"/>
  <c r="Q344" i="5"/>
  <c r="K344" i="5"/>
  <c r="R343" i="5"/>
  <c r="S343" i="5"/>
  <c r="T343" i="5"/>
  <c r="Q343" i="5"/>
  <c r="K343" i="5"/>
  <c r="R342" i="5"/>
  <c r="S342" i="5"/>
  <c r="T342" i="5"/>
  <c r="Q342" i="5"/>
  <c r="K342" i="5"/>
  <c r="S341" i="5"/>
  <c r="T341" i="5"/>
  <c r="R341" i="5"/>
  <c r="Q341" i="5"/>
  <c r="K341" i="5"/>
  <c r="R340" i="5"/>
  <c r="S340" i="5"/>
  <c r="T340" i="5"/>
  <c r="Q340" i="5"/>
  <c r="K340" i="5"/>
  <c r="R339" i="5"/>
  <c r="S339" i="5"/>
  <c r="T339" i="5"/>
  <c r="Q339" i="5"/>
  <c r="K339" i="5"/>
  <c r="R338" i="5"/>
  <c r="S338" i="5"/>
  <c r="T338" i="5"/>
  <c r="Q338" i="5"/>
  <c r="K338" i="5"/>
  <c r="S337" i="5"/>
  <c r="T337" i="5"/>
  <c r="R337" i="5"/>
  <c r="Q337" i="5"/>
  <c r="K337" i="5"/>
  <c r="R336" i="5"/>
  <c r="S336" i="5"/>
  <c r="T336" i="5"/>
  <c r="Q336" i="5"/>
  <c r="K336" i="5"/>
  <c r="R335" i="5"/>
  <c r="S335" i="5"/>
  <c r="T335" i="5"/>
  <c r="Q335" i="5"/>
  <c r="K335" i="5"/>
  <c r="R334" i="5"/>
  <c r="S334" i="5"/>
  <c r="T334" i="5"/>
  <c r="Q334" i="5"/>
  <c r="K334" i="5"/>
  <c r="S333" i="5"/>
  <c r="T333" i="5"/>
  <c r="R333" i="5"/>
  <c r="Q333" i="5"/>
  <c r="K333" i="5"/>
  <c r="R332" i="5"/>
  <c r="S332" i="5"/>
  <c r="T332" i="5"/>
  <c r="Q332" i="5"/>
  <c r="K332" i="5"/>
  <c r="R331" i="5"/>
  <c r="S331" i="5"/>
  <c r="T331" i="5"/>
  <c r="Q331" i="5"/>
  <c r="K331" i="5"/>
  <c r="R330" i="5"/>
  <c r="S330" i="5"/>
  <c r="T330" i="5"/>
  <c r="Q330" i="5"/>
  <c r="K330" i="5"/>
  <c r="S329" i="5"/>
  <c r="T329" i="5"/>
  <c r="R329" i="5"/>
  <c r="Q329" i="5"/>
  <c r="K329" i="5"/>
  <c r="R328" i="5"/>
  <c r="S328" i="5"/>
  <c r="T328" i="5"/>
  <c r="Q328" i="5"/>
  <c r="K328" i="5"/>
  <c r="R327" i="5"/>
  <c r="S327" i="5"/>
  <c r="T327" i="5"/>
  <c r="Q327" i="5"/>
  <c r="K327" i="5"/>
  <c r="R326" i="5"/>
  <c r="S326" i="5"/>
  <c r="T326" i="5"/>
  <c r="Q326" i="5"/>
  <c r="K326" i="5"/>
  <c r="S325" i="5"/>
  <c r="T325" i="5"/>
  <c r="R325" i="5"/>
  <c r="Q325" i="5"/>
  <c r="K325" i="5"/>
  <c r="R324" i="5"/>
  <c r="S324" i="5"/>
  <c r="T324" i="5"/>
  <c r="Q324" i="5"/>
  <c r="K324" i="5"/>
  <c r="R323" i="5"/>
  <c r="S323" i="5"/>
  <c r="T323" i="5"/>
  <c r="Q323" i="5"/>
  <c r="K323" i="5"/>
  <c r="R322" i="5"/>
  <c r="S322" i="5"/>
  <c r="T322" i="5"/>
  <c r="Q322" i="5"/>
  <c r="K322" i="5"/>
  <c r="S321" i="5"/>
  <c r="T321" i="5"/>
  <c r="R321" i="5"/>
  <c r="Q321" i="5"/>
  <c r="K321" i="5"/>
  <c r="R320" i="5"/>
  <c r="S320" i="5"/>
  <c r="T320" i="5"/>
  <c r="Q320" i="5"/>
  <c r="K320" i="5"/>
  <c r="R319" i="5"/>
  <c r="S319" i="5"/>
  <c r="T319" i="5"/>
  <c r="Q319" i="5"/>
  <c r="K319" i="5"/>
  <c r="R318" i="5"/>
  <c r="S318" i="5"/>
  <c r="T318" i="5"/>
  <c r="Q318" i="5"/>
  <c r="K318" i="5"/>
  <c r="S317" i="5"/>
  <c r="T317" i="5"/>
  <c r="R317" i="5"/>
  <c r="Q317" i="5"/>
  <c r="K317" i="5"/>
  <c r="R316" i="5"/>
  <c r="S316" i="5"/>
  <c r="T316" i="5"/>
  <c r="Q316" i="5"/>
  <c r="K316" i="5"/>
  <c r="R315" i="5"/>
  <c r="S315" i="5"/>
  <c r="T315" i="5"/>
  <c r="Q315" i="5"/>
  <c r="K315" i="5"/>
  <c r="R314" i="5"/>
  <c r="S314" i="5"/>
  <c r="T314" i="5"/>
  <c r="Q314" i="5"/>
  <c r="K314" i="5"/>
  <c r="S313" i="5"/>
  <c r="T313" i="5"/>
  <c r="R313" i="5"/>
  <c r="Q313" i="5"/>
  <c r="K313" i="5"/>
  <c r="R312" i="5"/>
  <c r="S312" i="5"/>
  <c r="T312" i="5"/>
  <c r="Q312" i="5"/>
  <c r="K312" i="5"/>
  <c r="R311" i="5"/>
  <c r="S311" i="5"/>
  <c r="T311" i="5"/>
  <c r="Q311" i="5"/>
  <c r="K311" i="5"/>
  <c r="R310" i="5"/>
  <c r="S310" i="5"/>
  <c r="T310" i="5"/>
  <c r="Q310" i="5"/>
  <c r="K310" i="5"/>
  <c r="S309" i="5"/>
  <c r="T309" i="5"/>
  <c r="R309" i="5"/>
  <c r="Q309" i="5"/>
  <c r="K309" i="5"/>
  <c r="R308" i="5"/>
  <c r="S308" i="5"/>
  <c r="T308" i="5"/>
  <c r="Q308" i="5"/>
  <c r="K308" i="5"/>
  <c r="R307" i="5"/>
  <c r="S307" i="5"/>
  <c r="T307" i="5"/>
  <c r="Q307" i="5"/>
  <c r="K307" i="5"/>
  <c r="R306" i="5"/>
  <c r="S306" i="5"/>
  <c r="T306" i="5"/>
  <c r="Q306" i="5"/>
  <c r="K306" i="5"/>
  <c r="S305" i="5"/>
  <c r="T305" i="5"/>
  <c r="R305" i="5"/>
  <c r="Q305" i="5"/>
  <c r="K305" i="5"/>
  <c r="R304" i="5"/>
  <c r="S304" i="5"/>
  <c r="T304" i="5"/>
  <c r="Q304" i="5"/>
  <c r="K304" i="5"/>
  <c r="R303" i="5"/>
  <c r="S303" i="5"/>
  <c r="T303" i="5"/>
  <c r="Q303" i="5"/>
  <c r="K303" i="5"/>
  <c r="R302" i="5"/>
  <c r="S302" i="5"/>
  <c r="T302" i="5"/>
  <c r="Q302" i="5"/>
  <c r="K302" i="5"/>
  <c r="S301" i="5"/>
  <c r="T301" i="5"/>
  <c r="R301" i="5"/>
  <c r="Q301" i="5"/>
  <c r="K301" i="5"/>
  <c r="R300" i="5"/>
  <c r="S300" i="5"/>
  <c r="T300" i="5"/>
  <c r="Q300" i="5"/>
  <c r="K300" i="5"/>
  <c r="R299" i="5"/>
  <c r="S299" i="5"/>
  <c r="T299" i="5"/>
  <c r="Q299" i="5"/>
  <c r="K299" i="5"/>
  <c r="R298" i="5"/>
  <c r="S298" i="5"/>
  <c r="T298" i="5"/>
  <c r="Q298" i="5"/>
  <c r="K298" i="5"/>
  <c r="S297" i="5"/>
  <c r="T297" i="5"/>
  <c r="R297" i="5"/>
  <c r="Q297" i="5"/>
  <c r="K297" i="5"/>
  <c r="R296" i="5"/>
  <c r="S296" i="5"/>
  <c r="T296" i="5"/>
  <c r="Q296" i="5"/>
  <c r="K296" i="5"/>
  <c r="R295" i="5"/>
  <c r="S295" i="5"/>
  <c r="T295" i="5"/>
  <c r="Q295" i="5"/>
  <c r="K295" i="5"/>
  <c r="R294" i="5"/>
  <c r="S294" i="5"/>
  <c r="T294" i="5"/>
  <c r="Q294" i="5"/>
  <c r="K294" i="5"/>
  <c r="S293" i="5"/>
  <c r="T293" i="5"/>
  <c r="R293" i="5"/>
  <c r="Q293" i="5"/>
  <c r="K293" i="5"/>
  <c r="R292" i="5"/>
  <c r="S292" i="5"/>
  <c r="T292" i="5"/>
  <c r="Q292" i="5"/>
  <c r="K292" i="5"/>
  <c r="R291" i="5"/>
  <c r="S291" i="5"/>
  <c r="T291" i="5"/>
  <c r="Q291" i="5"/>
  <c r="K291" i="5"/>
  <c r="R290" i="5"/>
  <c r="S290" i="5"/>
  <c r="T290" i="5"/>
  <c r="Q290" i="5"/>
  <c r="K290" i="5"/>
  <c r="S289" i="5"/>
  <c r="T289" i="5"/>
  <c r="R289" i="5"/>
  <c r="Q289" i="5"/>
  <c r="K289" i="5"/>
  <c r="R288" i="5"/>
  <c r="S288" i="5"/>
  <c r="T288" i="5"/>
  <c r="Q288" i="5"/>
  <c r="K288" i="5"/>
  <c r="R287" i="5"/>
  <c r="S287" i="5"/>
  <c r="T287" i="5"/>
  <c r="Q287" i="5"/>
  <c r="K287" i="5"/>
  <c r="R286" i="5"/>
  <c r="S286" i="5"/>
  <c r="T286" i="5"/>
  <c r="Q286" i="5"/>
  <c r="K286" i="5"/>
  <c r="S285" i="5"/>
  <c r="T285" i="5"/>
  <c r="R285" i="5"/>
  <c r="Q285" i="5"/>
  <c r="K285" i="5"/>
  <c r="R284" i="5"/>
  <c r="S284" i="5"/>
  <c r="T284" i="5"/>
  <c r="Q284" i="5"/>
  <c r="K284" i="5"/>
  <c r="R283" i="5"/>
  <c r="S283" i="5"/>
  <c r="T283" i="5"/>
  <c r="Q283" i="5"/>
  <c r="K283" i="5"/>
  <c r="R282" i="5"/>
  <c r="S282" i="5"/>
  <c r="T282" i="5"/>
  <c r="Q282" i="5"/>
  <c r="K282" i="5"/>
  <c r="S281" i="5"/>
  <c r="T281" i="5"/>
  <c r="R281" i="5"/>
  <c r="Q281" i="5"/>
  <c r="K281" i="5"/>
  <c r="R280" i="5"/>
  <c r="S280" i="5"/>
  <c r="T280" i="5"/>
  <c r="Q280" i="5"/>
  <c r="K280" i="5"/>
  <c r="R279" i="5"/>
  <c r="S279" i="5"/>
  <c r="T279" i="5"/>
  <c r="Q279" i="5"/>
  <c r="K279" i="5"/>
  <c r="R278" i="5"/>
  <c r="S278" i="5"/>
  <c r="T278" i="5"/>
  <c r="Q278" i="5"/>
  <c r="K278" i="5"/>
  <c r="S277" i="5"/>
  <c r="T277" i="5"/>
  <c r="R277" i="5"/>
  <c r="Q277" i="5"/>
  <c r="K277" i="5"/>
  <c r="R276" i="5"/>
  <c r="S276" i="5"/>
  <c r="T276" i="5"/>
  <c r="Q276" i="5"/>
  <c r="K276" i="5"/>
  <c r="R275" i="5"/>
  <c r="S275" i="5"/>
  <c r="T275" i="5"/>
  <c r="Q275" i="5"/>
  <c r="K275" i="5"/>
  <c r="R274" i="5"/>
  <c r="S274" i="5"/>
  <c r="T274" i="5"/>
  <c r="Q274" i="5"/>
  <c r="K274" i="5"/>
  <c r="S273" i="5"/>
  <c r="T273" i="5"/>
  <c r="R273" i="5"/>
  <c r="Q273" i="5"/>
  <c r="K273" i="5"/>
  <c r="R272" i="5"/>
  <c r="S272" i="5"/>
  <c r="T272" i="5"/>
  <c r="Q272" i="5"/>
  <c r="K272" i="5"/>
  <c r="R271" i="5"/>
  <c r="S271" i="5"/>
  <c r="T271" i="5"/>
  <c r="Q271" i="5"/>
  <c r="K271" i="5"/>
  <c r="R270" i="5"/>
  <c r="S270" i="5"/>
  <c r="T270" i="5"/>
  <c r="Q270" i="5"/>
  <c r="K270" i="5"/>
  <c r="S269" i="5"/>
  <c r="T269" i="5"/>
  <c r="R269" i="5"/>
  <c r="Q269" i="5"/>
  <c r="K269" i="5"/>
  <c r="R268" i="5"/>
  <c r="S268" i="5"/>
  <c r="T268" i="5"/>
  <c r="Q268" i="5"/>
  <c r="K268" i="5"/>
  <c r="R267" i="5"/>
  <c r="S267" i="5"/>
  <c r="T267" i="5"/>
  <c r="Q267" i="5"/>
  <c r="K267" i="5"/>
  <c r="R266" i="5"/>
  <c r="S266" i="5"/>
  <c r="T266" i="5"/>
  <c r="Q266" i="5"/>
  <c r="K266" i="5"/>
  <c r="S265" i="5"/>
  <c r="T265" i="5"/>
  <c r="R265" i="5"/>
  <c r="Q265" i="5"/>
  <c r="K265" i="5"/>
  <c r="R264" i="5"/>
  <c r="S264" i="5"/>
  <c r="T264" i="5"/>
  <c r="Q264" i="5"/>
  <c r="K264" i="5"/>
  <c r="R263" i="5"/>
  <c r="S263" i="5"/>
  <c r="T263" i="5"/>
  <c r="Q263" i="5"/>
  <c r="K263" i="5"/>
  <c r="R262" i="5"/>
  <c r="S262" i="5"/>
  <c r="T262" i="5"/>
  <c r="Q262" i="5"/>
  <c r="K262" i="5"/>
  <c r="S261" i="5"/>
  <c r="T261" i="5"/>
  <c r="R261" i="5"/>
  <c r="Q261" i="5"/>
  <c r="K261" i="5"/>
  <c r="R260" i="5"/>
  <c r="S260" i="5"/>
  <c r="T260" i="5"/>
  <c r="Q260" i="5"/>
  <c r="K260" i="5"/>
  <c r="R259" i="5"/>
  <c r="S259" i="5"/>
  <c r="T259" i="5"/>
  <c r="Q259" i="5"/>
  <c r="K259" i="5"/>
  <c r="R258" i="5"/>
  <c r="S258" i="5"/>
  <c r="T258" i="5"/>
  <c r="Q258" i="5"/>
  <c r="K258" i="5"/>
  <c r="S257" i="5"/>
  <c r="T257" i="5"/>
  <c r="R257" i="5"/>
  <c r="Q257" i="5"/>
  <c r="K257" i="5"/>
  <c r="R256" i="5"/>
  <c r="S256" i="5"/>
  <c r="T256" i="5"/>
  <c r="Q256" i="5"/>
  <c r="K256" i="5"/>
  <c r="R255" i="5"/>
  <c r="S255" i="5"/>
  <c r="T255" i="5"/>
  <c r="Q255" i="5"/>
  <c r="K255" i="5"/>
  <c r="R254" i="5"/>
  <c r="S254" i="5"/>
  <c r="T254" i="5"/>
  <c r="Q254" i="5"/>
  <c r="K254" i="5"/>
  <c r="S253" i="5"/>
  <c r="T253" i="5"/>
  <c r="R253" i="5"/>
  <c r="Q253" i="5"/>
  <c r="K253" i="5"/>
  <c r="R252" i="5"/>
  <c r="S252" i="5"/>
  <c r="T252" i="5"/>
  <c r="Q252" i="5"/>
  <c r="K252" i="5"/>
  <c r="R251" i="5"/>
  <c r="S251" i="5"/>
  <c r="T251" i="5"/>
  <c r="Q251" i="5"/>
  <c r="K251" i="5"/>
  <c r="R250" i="5"/>
  <c r="S250" i="5"/>
  <c r="T250" i="5"/>
  <c r="Q250" i="5"/>
  <c r="K250" i="5"/>
  <c r="S249" i="5"/>
  <c r="T249" i="5"/>
  <c r="R249" i="5"/>
  <c r="Q249" i="5"/>
  <c r="K249" i="5"/>
  <c r="R248" i="5"/>
  <c r="S248" i="5"/>
  <c r="T248" i="5"/>
  <c r="Q248" i="5"/>
  <c r="K248" i="5"/>
  <c r="R247" i="5"/>
  <c r="S247" i="5"/>
  <c r="T247" i="5"/>
  <c r="Q247" i="5"/>
  <c r="K247" i="5"/>
  <c r="R246" i="5"/>
  <c r="S246" i="5"/>
  <c r="T246" i="5"/>
  <c r="Q246" i="5"/>
  <c r="K246" i="5"/>
  <c r="S245" i="5"/>
  <c r="T245" i="5"/>
  <c r="R245" i="5"/>
  <c r="Q245" i="5"/>
  <c r="K245" i="5"/>
  <c r="R244" i="5"/>
  <c r="S244" i="5"/>
  <c r="T244" i="5"/>
  <c r="Q244" i="5"/>
  <c r="K244" i="5"/>
  <c r="R243" i="5"/>
  <c r="S243" i="5"/>
  <c r="T243" i="5"/>
  <c r="Q243" i="5"/>
  <c r="K243" i="5"/>
  <c r="R242" i="5"/>
  <c r="S242" i="5"/>
  <c r="T242" i="5"/>
  <c r="Q242" i="5"/>
  <c r="K242" i="5"/>
  <c r="S241" i="5"/>
  <c r="T241" i="5"/>
  <c r="R241" i="5"/>
  <c r="Q241" i="5"/>
  <c r="K241" i="5"/>
  <c r="R240" i="5"/>
  <c r="S240" i="5"/>
  <c r="T240" i="5"/>
  <c r="Q240" i="5"/>
  <c r="K240" i="5"/>
  <c r="R239" i="5"/>
  <c r="S239" i="5"/>
  <c r="T239" i="5"/>
  <c r="Q239" i="5"/>
  <c r="K239" i="5"/>
  <c r="R238" i="5"/>
  <c r="S238" i="5"/>
  <c r="T238" i="5"/>
  <c r="Q238" i="5"/>
  <c r="K238" i="5"/>
  <c r="S237" i="5"/>
  <c r="T237" i="5"/>
  <c r="R237" i="5"/>
  <c r="Q237" i="5"/>
  <c r="K237" i="5"/>
  <c r="R236" i="5"/>
  <c r="S236" i="5"/>
  <c r="T236" i="5"/>
  <c r="Q236" i="5"/>
  <c r="K236" i="5"/>
  <c r="R235" i="5"/>
  <c r="S235" i="5"/>
  <c r="T235" i="5"/>
  <c r="Q235" i="5"/>
  <c r="K235" i="5"/>
  <c r="R234" i="5"/>
  <c r="S234" i="5"/>
  <c r="T234" i="5"/>
  <c r="Q234" i="5"/>
  <c r="K234" i="5"/>
  <c r="S233" i="5"/>
  <c r="T233" i="5"/>
  <c r="R233" i="5"/>
  <c r="Q233" i="5"/>
  <c r="K233" i="5"/>
  <c r="R232" i="5"/>
  <c r="S232" i="5"/>
  <c r="T232" i="5"/>
  <c r="Q232" i="5"/>
  <c r="K232" i="5"/>
  <c r="R231" i="5"/>
  <c r="S231" i="5"/>
  <c r="T231" i="5"/>
  <c r="Q231" i="5"/>
  <c r="K231" i="5"/>
  <c r="R230" i="5"/>
  <c r="S230" i="5"/>
  <c r="T230" i="5"/>
  <c r="Q230" i="5"/>
  <c r="K230" i="5"/>
  <c r="S229" i="5"/>
  <c r="T229" i="5"/>
  <c r="R229" i="5"/>
  <c r="Q229" i="5"/>
  <c r="K229" i="5"/>
  <c r="R228" i="5"/>
  <c r="S228" i="5"/>
  <c r="T228" i="5"/>
  <c r="Q228" i="5"/>
  <c r="K228" i="5"/>
  <c r="R227" i="5"/>
  <c r="S227" i="5"/>
  <c r="T227" i="5"/>
  <c r="Q227" i="5"/>
  <c r="K227" i="5"/>
  <c r="R226" i="5"/>
  <c r="S226" i="5"/>
  <c r="T226" i="5"/>
  <c r="Q226" i="5"/>
  <c r="K226" i="5"/>
  <c r="S225" i="5"/>
  <c r="T225" i="5"/>
  <c r="R225" i="5"/>
  <c r="Q225" i="5"/>
  <c r="K225" i="5"/>
  <c r="R224" i="5"/>
  <c r="S224" i="5"/>
  <c r="T224" i="5"/>
  <c r="Q224" i="5"/>
  <c r="K224" i="5"/>
  <c r="R223" i="5"/>
  <c r="S223" i="5"/>
  <c r="T223" i="5"/>
  <c r="Q223" i="5"/>
  <c r="K223" i="5"/>
  <c r="R222" i="5"/>
  <c r="S222" i="5"/>
  <c r="T222" i="5"/>
  <c r="Q222" i="5"/>
  <c r="K222" i="5"/>
  <c r="S221" i="5"/>
  <c r="T221" i="5"/>
  <c r="R221" i="5"/>
  <c r="Q221" i="5"/>
  <c r="K221" i="5"/>
  <c r="R220" i="5"/>
  <c r="S220" i="5"/>
  <c r="T220" i="5"/>
  <c r="Q220" i="5"/>
  <c r="K220" i="5"/>
  <c r="R219" i="5"/>
  <c r="S219" i="5"/>
  <c r="T219" i="5"/>
  <c r="Q219" i="5"/>
  <c r="K219" i="5"/>
  <c r="R218" i="5"/>
  <c r="S218" i="5"/>
  <c r="T218" i="5"/>
  <c r="Q218" i="5"/>
  <c r="K218" i="5"/>
  <c r="S217" i="5"/>
  <c r="T217" i="5"/>
  <c r="R217" i="5"/>
  <c r="Q217" i="5"/>
  <c r="K217" i="5"/>
  <c r="R216" i="5"/>
  <c r="S216" i="5"/>
  <c r="T216" i="5"/>
  <c r="Q216" i="5"/>
  <c r="K216" i="5"/>
  <c r="R215" i="5"/>
  <c r="S215" i="5"/>
  <c r="T215" i="5"/>
  <c r="Q215" i="5"/>
  <c r="K215" i="5"/>
  <c r="R214" i="5"/>
  <c r="S214" i="5"/>
  <c r="T214" i="5"/>
  <c r="Q214" i="5"/>
  <c r="K214" i="5"/>
  <c r="S213" i="5"/>
  <c r="T213" i="5"/>
  <c r="R213" i="5"/>
  <c r="Q213" i="5"/>
  <c r="K213" i="5"/>
  <c r="R212" i="5"/>
  <c r="S212" i="5"/>
  <c r="T212" i="5"/>
  <c r="Q212" i="5"/>
  <c r="K212" i="5"/>
  <c r="R211" i="5"/>
  <c r="S211" i="5"/>
  <c r="T211" i="5"/>
  <c r="Q211" i="5"/>
  <c r="K211" i="5"/>
  <c r="R210" i="5"/>
  <c r="S210" i="5"/>
  <c r="T210" i="5"/>
  <c r="Q210" i="5"/>
  <c r="K210" i="5"/>
  <c r="R209" i="5"/>
  <c r="S209" i="5"/>
  <c r="T209" i="5"/>
  <c r="Q209" i="5"/>
  <c r="K209" i="5"/>
  <c r="R208" i="5"/>
  <c r="S208" i="5"/>
  <c r="T208" i="5"/>
  <c r="Q208" i="5"/>
  <c r="K208" i="5"/>
  <c r="S207" i="5"/>
  <c r="T207" i="5"/>
  <c r="R207" i="5"/>
  <c r="Q207" i="5"/>
  <c r="K207" i="5"/>
  <c r="R206" i="5"/>
  <c r="S206" i="5"/>
  <c r="T206" i="5"/>
  <c r="Q206" i="5"/>
  <c r="K206" i="5"/>
  <c r="R205" i="5"/>
  <c r="S205" i="5"/>
  <c r="T205" i="5"/>
  <c r="Q205" i="5"/>
  <c r="K205" i="5"/>
  <c r="R204" i="5"/>
  <c r="S204" i="5"/>
  <c r="T204" i="5"/>
  <c r="Q204" i="5"/>
  <c r="K204" i="5"/>
  <c r="S203" i="5"/>
  <c r="T203" i="5"/>
  <c r="R203" i="5"/>
  <c r="Q203" i="5"/>
  <c r="K203" i="5"/>
  <c r="R202" i="5"/>
  <c r="S202" i="5"/>
  <c r="T202" i="5"/>
  <c r="Q202" i="5"/>
  <c r="K202" i="5"/>
  <c r="R201" i="5"/>
  <c r="S201" i="5"/>
  <c r="T201" i="5"/>
  <c r="Q201" i="5"/>
  <c r="K201" i="5"/>
  <c r="R200" i="5"/>
  <c r="S200" i="5"/>
  <c r="T200" i="5"/>
  <c r="Q200" i="5"/>
  <c r="K200" i="5"/>
  <c r="S199" i="5"/>
  <c r="T199" i="5"/>
  <c r="R199" i="5"/>
  <c r="Q199" i="5"/>
  <c r="K199" i="5"/>
  <c r="R198" i="5"/>
  <c r="S198" i="5"/>
  <c r="T198" i="5"/>
  <c r="Q198" i="5"/>
  <c r="K198" i="5"/>
  <c r="R197" i="5"/>
  <c r="S197" i="5"/>
  <c r="T197" i="5"/>
  <c r="Q197" i="5"/>
  <c r="K197" i="5"/>
  <c r="R196" i="5"/>
  <c r="S196" i="5"/>
  <c r="T196" i="5"/>
  <c r="Q196" i="5"/>
  <c r="K196" i="5"/>
  <c r="S195" i="5"/>
  <c r="T195" i="5"/>
  <c r="R195" i="5"/>
  <c r="Q195" i="5"/>
  <c r="K195" i="5"/>
  <c r="R194" i="5"/>
  <c r="S194" i="5"/>
  <c r="T194" i="5"/>
  <c r="Q194" i="5"/>
  <c r="K194" i="5"/>
  <c r="R193" i="5"/>
  <c r="S193" i="5"/>
  <c r="T193" i="5"/>
  <c r="Q193" i="5"/>
  <c r="K193" i="5"/>
  <c r="R192" i="5"/>
  <c r="S192" i="5"/>
  <c r="T192" i="5"/>
  <c r="Q192" i="5"/>
  <c r="K192" i="5"/>
  <c r="S191" i="5"/>
  <c r="T191" i="5"/>
  <c r="R191" i="5"/>
  <c r="Q191" i="5"/>
  <c r="K191" i="5"/>
  <c r="T190" i="5"/>
  <c r="R190" i="5"/>
  <c r="S190" i="5"/>
  <c r="Q190" i="5"/>
  <c r="K190" i="5"/>
  <c r="S189" i="5"/>
  <c r="T189" i="5"/>
  <c r="R189" i="5"/>
  <c r="Q189" i="5"/>
  <c r="K189" i="5"/>
  <c r="T188" i="5"/>
  <c r="R188" i="5"/>
  <c r="S188" i="5"/>
  <c r="Q188" i="5"/>
  <c r="K188" i="5"/>
  <c r="S187" i="5"/>
  <c r="T187" i="5"/>
  <c r="R187" i="5"/>
  <c r="Q187" i="5"/>
  <c r="K187" i="5"/>
  <c r="T186" i="5"/>
  <c r="R186" i="5"/>
  <c r="S186" i="5"/>
  <c r="Q186" i="5"/>
  <c r="K186" i="5"/>
  <c r="S185" i="5"/>
  <c r="T185" i="5"/>
  <c r="R185" i="5"/>
  <c r="Q185" i="5"/>
  <c r="K185" i="5"/>
  <c r="T184" i="5"/>
  <c r="R184" i="5"/>
  <c r="S184" i="5"/>
  <c r="Q184" i="5"/>
  <c r="K184" i="5"/>
  <c r="S183" i="5"/>
  <c r="T183" i="5"/>
  <c r="R183" i="5"/>
  <c r="Q183" i="5"/>
  <c r="K183" i="5"/>
  <c r="T182" i="5"/>
  <c r="R182" i="5"/>
  <c r="S182" i="5"/>
  <c r="Q182" i="5"/>
  <c r="K182" i="5"/>
  <c r="S181" i="5"/>
  <c r="T181" i="5"/>
  <c r="R181" i="5"/>
  <c r="Q181" i="5"/>
  <c r="K181" i="5"/>
  <c r="T180" i="5"/>
  <c r="R180" i="5"/>
  <c r="S180" i="5"/>
  <c r="Q180" i="5"/>
  <c r="K180" i="5"/>
  <c r="R179" i="5"/>
  <c r="S179" i="5"/>
  <c r="T179" i="5"/>
  <c r="Q179" i="5"/>
  <c r="K179" i="5"/>
  <c r="R178" i="5"/>
  <c r="S178" i="5"/>
  <c r="T178" i="5"/>
  <c r="Q178" i="5"/>
  <c r="K178" i="5"/>
  <c r="R177" i="5"/>
  <c r="S177" i="5"/>
  <c r="T177" i="5"/>
  <c r="Q177" i="5"/>
  <c r="K177" i="5"/>
  <c r="R176" i="5"/>
  <c r="S176" i="5"/>
  <c r="T176" i="5"/>
  <c r="Q176" i="5"/>
  <c r="K176" i="5"/>
  <c r="S175" i="5"/>
  <c r="T175" i="5"/>
  <c r="R175" i="5"/>
  <c r="Q175" i="5"/>
  <c r="K175" i="5"/>
  <c r="R174" i="5"/>
  <c r="S174" i="5"/>
  <c r="T174" i="5"/>
  <c r="Q174" i="5"/>
  <c r="K174" i="5"/>
  <c r="R173" i="5"/>
  <c r="S173" i="5"/>
  <c r="T173" i="5"/>
  <c r="Q173" i="5"/>
  <c r="K173" i="5"/>
  <c r="R172" i="5"/>
  <c r="S172" i="5"/>
  <c r="T172" i="5"/>
  <c r="Q172" i="5"/>
  <c r="K172" i="5"/>
  <c r="S171" i="5"/>
  <c r="T171" i="5"/>
  <c r="R171" i="5"/>
  <c r="Q171" i="5"/>
  <c r="K171" i="5"/>
  <c r="R170" i="5"/>
  <c r="S170" i="5"/>
  <c r="T170" i="5"/>
  <c r="Q170" i="5"/>
  <c r="K170" i="5"/>
  <c r="R169" i="5"/>
  <c r="S169" i="5"/>
  <c r="T169" i="5"/>
  <c r="Q169" i="5"/>
  <c r="K169" i="5"/>
  <c r="R168" i="5"/>
  <c r="S168" i="5"/>
  <c r="T168" i="5"/>
  <c r="Q168" i="5"/>
  <c r="K168" i="5"/>
  <c r="S167" i="5"/>
  <c r="T167" i="5"/>
  <c r="R167" i="5"/>
  <c r="Q167" i="5"/>
  <c r="K167" i="5"/>
  <c r="R166" i="5"/>
  <c r="S166" i="5"/>
  <c r="T166" i="5"/>
  <c r="Q166" i="5"/>
  <c r="K166" i="5"/>
  <c r="R165" i="5"/>
  <c r="S165" i="5"/>
  <c r="T165" i="5"/>
  <c r="Q165" i="5"/>
  <c r="K165" i="5"/>
  <c r="R164" i="5"/>
  <c r="S164" i="5"/>
  <c r="T164" i="5"/>
  <c r="Q164" i="5"/>
  <c r="K164" i="5"/>
  <c r="S163" i="5"/>
  <c r="T163" i="5"/>
  <c r="R163" i="5"/>
  <c r="Q163" i="5"/>
  <c r="K163" i="5"/>
  <c r="R162" i="5"/>
  <c r="S162" i="5"/>
  <c r="T162" i="5"/>
  <c r="Q162" i="5"/>
  <c r="K162" i="5"/>
  <c r="R161" i="5"/>
  <c r="S161" i="5"/>
  <c r="T161" i="5"/>
  <c r="Q161" i="5"/>
  <c r="K161" i="5"/>
  <c r="R160" i="5"/>
  <c r="S160" i="5"/>
  <c r="T160" i="5"/>
  <c r="Q160" i="5"/>
  <c r="K160" i="5"/>
  <c r="S159" i="5"/>
  <c r="T159" i="5"/>
  <c r="R159" i="5"/>
  <c r="Q159" i="5"/>
  <c r="K159" i="5"/>
  <c r="R158" i="5"/>
  <c r="S158" i="5"/>
  <c r="T158" i="5"/>
  <c r="Q158" i="5"/>
  <c r="K158" i="5"/>
  <c r="R157" i="5"/>
  <c r="S157" i="5"/>
  <c r="T157" i="5"/>
  <c r="Q157" i="5"/>
  <c r="K157" i="5"/>
  <c r="R156" i="5"/>
  <c r="S156" i="5"/>
  <c r="T156" i="5"/>
  <c r="Q156" i="5"/>
  <c r="K156" i="5"/>
  <c r="S155" i="5"/>
  <c r="T155" i="5"/>
  <c r="R155" i="5"/>
  <c r="Q155" i="5"/>
  <c r="K155" i="5"/>
  <c r="R154" i="5"/>
  <c r="S154" i="5"/>
  <c r="T154" i="5"/>
  <c r="Q154" i="5"/>
  <c r="K154" i="5"/>
  <c r="R153" i="5"/>
  <c r="S153" i="5"/>
  <c r="T153" i="5"/>
  <c r="Q153" i="5"/>
  <c r="K153" i="5"/>
  <c r="R152" i="5"/>
  <c r="S152" i="5"/>
  <c r="T152" i="5"/>
  <c r="Q152" i="5"/>
  <c r="K152" i="5"/>
  <c r="S151" i="5"/>
  <c r="T151" i="5"/>
  <c r="R151" i="5"/>
  <c r="Q151" i="5"/>
  <c r="K151" i="5"/>
  <c r="R150" i="5"/>
  <c r="S150" i="5"/>
  <c r="T150" i="5"/>
  <c r="Q150" i="5"/>
  <c r="K150" i="5"/>
  <c r="R149" i="5"/>
  <c r="S149" i="5"/>
  <c r="T149" i="5"/>
  <c r="Q149" i="5"/>
  <c r="K149" i="5"/>
  <c r="R148" i="5"/>
  <c r="S148" i="5"/>
  <c r="T148" i="5"/>
  <c r="Q148" i="5"/>
  <c r="K148" i="5"/>
  <c r="S147" i="5"/>
  <c r="T147" i="5"/>
  <c r="R147" i="5"/>
  <c r="Q147" i="5"/>
  <c r="K147" i="5"/>
  <c r="R146" i="5"/>
  <c r="S146" i="5"/>
  <c r="T146" i="5"/>
  <c r="Q146" i="5"/>
  <c r="K146" i="5"/>
  <c r="R145" i="5"/>
  <c r="S145" i="5"/>
  <c r="T145" i="5"/>
  <c r="Q145" i="5"/>
  <c r="K145" i="5"/>
  <c r="R144" i="5"/>
  <c r="S144" i="5"/>
  <c r="T144" i="5"/>
  <c r="Q144" i="5"/>
  <c r="K144" i="5"/>
  <c r="R143" i="5"/>
  <c r="S143" i="5"/>
  <c r="T143" i="5"/>
  <c r="Q143" i="5"/>
  <c r="K143" i="5"/>
  <c r="R142" i="5"/>
  <c r="S142" i="5"/>
  <c r="T142" i="5"/>
  <c r="Q142" i="5"/>
  <c r="K142" i="5"/>
  <c r="S141" i="5"/>
  <c r="T141" i="5"/>
  <c r="R141" i="5"/>
  <c r="Q141" i="5"/>
  <c r="K141" i="5"/>
  <c r="R140" i="5"/>
  <c r="S140" i="5"/>
  <c r="T140" i="5"/>
  <c r="Q140" i="5"/>
  <c r="K140" i="5"/>
  <c r="R139" i="5"/>
  <c r="S139" i="5"/>
  <c r="T139" i="5"/>
  <c r="Q139" i="5"/>
  <c r="K139" i="5"/>
  <c r="R138" i="5"/>
  <c r="S138" i="5"/>
  <c r="T138" i="5"/>
  <c r="Q138" i="5"/>
  <c r="K138" i="5"/>
  <c r="S137" i="5"/>
  <c r="T137" i="5"/>
  <c r="R137" i="5"/>
  <c r="Q137" i="5"/>
  <c r="K137" i="5"/>
  <c r="R136" i="5"/>
  <c r="S136" i="5"/>
  <c r="T136" i="5"/>
  <c r="Q136" i="5"/>
  <c r="K136" i="5"/>
  <c r="R135" i="5"/>
  <c r="S135" i="5"/>
  <c r="T135" i="5"/>
  <c r="Q135" i="5"/>
  <c r="K135" i="5"/>
  <c r="R134" i="5"/>
  <c r="S134" i="5"/>
  <c r="T134" i="5"/>
  <c r="Q134" i="5"/>
  <c r="K134" i="5"/>
  <c r="S133" i="5"/>
  <c r="T133" i="5"/>
  <c r="R133" i="5"/>
  <c r="Q133" i="5"/>
  <c r="K133" i="5"/>
  <c r="R132" i="5"/>
  <c r="S132" i="5"/>
  <c r="T132" i="5"/>
  <c r="Q132" i="5"/>
  <c r="K132" i="5"/>
  <c r="R131" i="5"/>
  <c r="S131" i="5"/>
  <c r="T131" i="5"/>
  <c r="Q131" i="5"/>
  <c r="K131" i="5"/>
  <c r="R130" i="5"/>
  <c r="S130" i="5"/>
  <c r="T130" i="5"/>
  <c r="Q130" i="5"/>
  <c r="K130" i="5"/>
  <c r="S129" i="5"/>
  <c r="T129" i="5"/>
  <c r="R129" i="5"/>
  <c r="Q129" i="5"/>
  <c r="K129" i="5"/>
  <c r="R128" i="5"/>
  <c r="S128" i="5"/>
  <c r="T128" i="5"/>
  <c r="Q128" i="5"/>
  <c r="K128" i="5"/>
  <c r="R127" i="5"/>
  <c r="S127" i="5"/>
  <c r="T127" i="5"/>
  <c r="Q127" i="5"/>
  <c r="K127" i="5"/>
  <c r="R126" i="5"/>
  <c r="S126" i="5"/>
  <c r="T126" i="5"/>
  <c r="Q126" i="5"/>
  <c r="K126" i="5"/>
  <c r="S125" i="5"/>
  <c r="T125" i="5"/>
  <c r="R125" i="5"/>
  <c r="Q125" i="5"/>
  <c r="K125" i="5"/>
  <c r="R124" i="5"/>
  <c r="S124" i="5"/>
  <c r="T124" i="5"/>
  <c r="Q124" i="5"/>
  <c r="K124" i="5"/>
  <c r="R123" i="5"/>
  <c r="S123" i="5"/>
  <c r="T123" i="5"/>
  <c r="Q123" i="5"/>
  <c r="K123" i="5"/>
  <c r="R122" i="5"/>
  <c r="S122" i="5"/>
  <c r="T122" i="5"/>
  <c r="Q122" i="5"/>
  <c r="K122" i="5"/>
  <c r="S121" i="5"/>
  <c r="T121" i="5"/>
  <c r="R121" i="5"/>
  <c r="Q121" i="5"/>
  <c r="K121" i="5"/>
  <c r="R120" i="5"/>
  <c r="S120" i="5"/>
  <c r="T120" i="5"/>
  <c r="Q120" i="5"/>
  <c r="K120" i="5"/>
  <c r="R119" i="5"/>
  <c r="S119" i="5"/>
  <c r="T119" i="5"/>
  <c r="Q119" i="5"/>
  <c r="K119" i="5"/>
  <c r="R118" i="5"/>
  <c r="S118" i="5"/>
  <c r="T118" i="5"/>
  <c r="Q118" i="5"/>
  <c r="K118" i="5"/>
  <c r="S117" i="5"/>
  <c r="T117" i="5"/>
  <c r="R117" i="5"/>
  <c r="Q117" i="5"/>
  <c r="K117" i="5"/>
  <c r="R116" i="5"/>
  <c r="S116" i="5"/>
  <c r="T116" i="5"/>
  <c r="Q116" i="5"/>
  <c r="K116" i="5"/>
  <c r="R115" i="5"/>
  <c r="S115" i="5"/>
  <c r="T115" i="5"/>
  <c r="Q115" i="5"/>
  <c r="K115" i="5"/>
  <c r="R114" i="5"/>
  <c r="S114" i="5"/>
  <c r="T114" i="5"/>
  <c r="Q114" i="5"/>
  <c r="K114" i="5"/>
  <c r="S113" i="5"/>
  <c r="T113" i="5"/>
  <c r="R113" i="5"/>
  <c r="Q113" i="5"/>
  <c r="K113" i="5"/>
  <c r="R112" i="5"/>
  <c r="S112" i="5"/>
  <c r="T112" i="5"/>
  <c r="Q112" i="5"/>
  <c r="K112" i="5"/>
  <c r="R111" i="5"/>
  <c r="S111" i="5"/>
  <c r="T111" i="5"/>
  <c r="Q111" i="5"/>
  <c r="K111" i="5"/>
  <c r="R110" i="5"/>
  <c r="S110" i="5"/>
  <c r="T110" i="5"/>
  <c r="Q110" i="5"/>
  <c r="K110" i="5"/>
  <c r="S109" i="5"/>
  <c r="T109" i="5"/>
  <c r="R109" i="5"/>
  <c r="Q109" i="5"/>
  <c r="K109" i="5"/>
  <c r="R108" i="5"/>
  <c r="S108" i="5"/>
  <c r="T108" i="5"/>
  <c r="Q108" i="5"/>
  <c r="K108" i="5"/>
  <c r="R107" i="5"/>
  <c r="S107" i="5"/>
  <c r="T107" i="5"/>
  <c r="Q107" i="5"/>
  <c r="K107" i="5"/>
  <c r="R106" i="5"/>
  <c r="S106" i="5"/>
  <c r="T106" i="5"/>
  <c r="Q106" i="5"/>
  <c r="K106" i="5"/>
  <c r="S105" i="5"/>
  <c r="T105" i="5"/>
  <c r="R105" i="5"/>
  <c r="Q105" i="5"/>
  <c r="R104" i="5"/>
  <c r="S104" i="5"/>
  <c r="T104" i="5"/>
  <c r="Q104" i="5"/>
  <c r="S103" i="5"/>
  <c r="T103" i="5"/>
  <c r="R103" i="5"/>
  <c r="Q103" i="5"/>
  <c r="R102" i="5"/>
  <c r="S102" i="5"/>
  <c r="T102" i="5"/>
  <c r="Q102" i="5"/>
  <c r="S101" i="5"/>
  <c r="T101" i="5"/>
  <c r="R101" i="5"/>
  <c r="Q101" i="5"/>
  <c r="R100" i="5"/>
  <c r="S100" i="5"/>
  <c r="T100" i="5"/>
  <c r="Q100" i="5"/>
  <c r="S99" i="5"/>
  <c r="T99" i="5"/>
  <c r="R99" i="5"/>
  <c r="Q99" i="5"/>
  <c r="R98" i="5"/>
  <c r="S98" i="5"/>
  <c r="T98" i="5"/>
  <c r="Q98" i="5"/>
  <c r="S97" i="5"/>
  <c r="T97" i="5"/>
  <c r="R97" i="5"/>
  <c r="Q97" i="5"/>
  <c r="R96" i="5"/>
  <c r="S96" i="5"/>
  <c r="T96" i="5"/>
  <c r="Q96" i="5"/>
  <c r="S95" i="5"/>
  <c r="T95" i="5"/>
  <c r="R95" i="5"/>
  <c r="Q95" i="5"/>
  <c r="R94" i="5"/>
  <c r="S94" i="5"/>
  <c r="T94" i="5"/>
  <c r="Q94" i="5"/>
  <c r="S93" i="5"/>
  <c r="T93" i="5"/>
  <c r="R93" i="5"/>
  <c r="Q93" i="5"/>
  <c r="R92" i="5"/>
  <c r="S92" i="5"/>
  <c r="T92" i="5"/>
  <c r="Q92" i="5"/>
  <c r="S91" i="5"/>
  <c r="T91" i="5"/>
  <c r="R91" i="5"/>
  <c r="Q91" i="5"/>
  <c r="R90" i="5"/>
  <c r="S90" i="5"/>
  <c r="T90" i="5"/>
  <c r="Q90" i="5"/>
  <c r="S89" i="5"/>
  <c r="T89" i="5"/>
  <c r="R89" i="5"/>
  <c r="Q89" i="5"/>
  <c r="R88" i="5"/>
  <c r="S88" i="5"/>
  <c r="T88" i="5"/>
  <c r="Q88" i="5"/>
  <c r="S87" i="5"/>
  <c r="T87" i="5"/>
  <c r="R87" i="5"/>
  <c r="Q87" i="5"/>
  <c r="R86" i="5"/>
  <c r="S86" i="5"/>
  <c r="T86" i="5"/>
  <c r="Q86" i="5"/>
  <c r="S85" i="5"/>
  <c r="T85" i="5"/>
  <c r="R85" i="5"/>
  <c r="Q85" i="5"/>
  <c r="R84" i="5"/>
  <c r="S84" i="5"/>
  <c r="T84" i="5"/>
  <c r="Q84" i="5"/>
  <c r="S83" i="5"/>
  <c r="T83" i="5"/>
  <c r="R83" i="5"/>
  <c r="Q83" i="5"/>
  <c r="R82" i="5"/>
  <c r="S82" i="5"/>
  <c r="T82" i="5"/>
  <c r="Q82" i="5"/>
  <c r="S81" i="5"/>
  <c r="T81" i="5"/>
  <c r="R81" i="5"/>
  <c r="Q81" i="5"/>
  <c r="R80" i="5"/>
  <c r="S80" i="5"/>
  <c r="T80" i="5"/>
  <c r="Q80" i="5"/>
  <c r="S79" i="5"/>
  <c r="T79" i="5"/>
  <c r="R79" i="5"/>
  <c r="Q79" i="5"/>
  <c r="R78" i="5"/>
  <c r="S78" i="5"/>
  <c r="T78" i="5"/>
  <c r="Q78" i="5"/>
  <c r="S77" i="5"/>
  <c r="T77" i="5"/>
  <c r="R77" i="5"/>
  <c r="Q77" i="5"/>
  <c r="R76" i="5"/>
  <c r="S76" i="5"/>
  <c r="T76" i="5"/>
  <c r="Q76" i="5"/>
  <c r="S75" i="5"/>
  <c r="T75" i="5"/>
  <c r="R75" i="5"/>
  <c r="Q75" i="5"/>
  <c r="R74" i="5"/>
  <c r="S74" i="5"/>
  <c r="T74" i="5"/>
  <c r="Q74" i="5"/>
  <c r="S73" i="5"/>
  <c r="T73" i="5"/>
  <c r="R73" i="5"/>
  <c r="Q73" i="5"/>
  <c r="R72" i="5"/>
  <c r="S72" i="5"/>
  <c r="T72" i="5"/>
  <c r="Q72" i="5"/>
  <c r="S71" i="5"/>
  <c r="T71" i="5"/>
  <c r="R71" i="5"/>
  <c r="Q71" i="5"/>
  <c r="R70" i="5"/>
  <c r="S70" i="5"/>
  <c r="T70" i="5"/>
  <c r="Q70" i="5"/>
  <c r="S69" i="5"/>
  <c r="T69" i="5"/>
  <c r="R69" i="5"/>
  <c r="Q69" i="5"/>
  <c r="R68" i="5"/>
  <c r="S68" i="5"/>
  <c r="T68" i="5"/>
  <c r="Q68" i="5"/>
  <c r="S67" i="5"/>
  <c r="T67" i="5"/>
  <c r="R67" i="5"/>
  <c r="Q67" i="5"/>
  <c r="R66" i="5"/>
  <c r="S66" i="5"/>
  <c r="T66" i="5"/>
  <c r="Q66" i="5"/>
  <c r="S65" i="5"/>
  <c r="T65" i="5"/>
  <c r="R65" i="5"/>
  <c r="Q65" i="5"/>
  <c r="R64" i="5"/>
  <c r="S64" i="5"/>
  <c r="T64" i="5"/>
  <c r="Q64" i="5"/>
  <c r="S63" i="5"/>
  <c r="T63" i="5"/>
  <c r="R63" i="5"/>
  <c r="Q63" i="5"/>
  <c r="R62" i="5"/>
  <c r="S62" i="5"/>
  <c r="T62" i="5"/>
  <c r="Q62" i="5"/>
  <c r="S61" i="5"/>
  <c r="T61" i="5"/>
  <c r="R61" i="5"/>
  <c r="Q61" i="5"/>
  <c r="R60" i="5"/>
  <c r="S60" i="5"/>
  <c r="T60" i="5"/>
  <c r="Q60" i="5"/>
  <c r="S59" i="5"/>
  <c r="T59" i="5"/>
  <c r="R59" i="5"/>
  <c r="Q59" i="5"/>
  <c r="R58" i="5"/>
  <c r="S58" i="5"/>
  <c r="T58" i="5"/>
  <c r="Q58" i="5"/>
  <c r="S57" i="5"/>
  <c r="T57" i="5"/>
  <c r="R57" i="5"/>
  <c r="Q57" i="5"/>
  <c r="R56" i="5"/>
  <c r="S56" i="5"/>
  <c r="T56" i="5"/>
  <c r="Q56" i="5"/>
  <c r="S55" i="5"/>
  <c r="T55" i="5"/>
  <c r="R55" i="5"/>
  <c r="Q55" i="5"/>
  <c r="R54" i="5"/>
  <c r="S54" i="5"/>
  <c r="T54" i="5"/>
  <c r="Q54" i="5"/>
  <c r="S53" i="5"/>
  <c r="T53" i="5"/>
  <c r="R53" i="5"/>
  <c r="Q53" i="5"/>
  <c r="R52" i="5"/>
  <c r="S52" i="5"/>
  <c r="T52" i="5"/>
  <c r="Q52" i="5"/>
  <c r="S51" i="5"/>
  <c r="T51" i="5"/>
  <c r="R51" i="5"/>
  <c r="Q51" i="5"/>
  <c r="R50" i="5"/>
  <c r="S50" i="5"/>
  <c r="T50" i="5"/>
  <c r="Q50" i="5"/>
  <c r="S49" i="5"/>
  <c r="T49" i="5"/>
  <c r="R49" i="5"/>
  <c r="Q49" i="5"/>
  <c r="R48" i="5"/>
  <c r="S48" i="5"/>
  <c r="T48" i="5"/>
  <c r="Q48" i="5"/>
  <c r="S47" i="5"/>
  <c r="T47" i="5"/>
  <c r="R47" i="5"/>
  <c r="Q47" i="5"/>
  <c r="R46" i="5"/>
  <c r="S46" i="5"/>
  <c r="T46" i="5"/>
  <c r="Q46" i="5"/>
  <c r="S45" i="5"/>
  <c r="T45" i="5"/>
  <c r="R45" i="5"/>
  <c r="Q45" i="5"/>
  <c r="R44" i="5"/>
  <c r="S44" i="5"/>
  <c r="T44" i="5"/>
  <c r="Q44" i="5"/>
  <c r="S43" i="5"/>
  <c r="T43" i="5"/>
  <c r="R43" i="5"/>
  <c r="Q43" i="5"/>
  <c r="R42" i="5"/>
  <c r="S42" i="5"/>
  <c r="T42" i="5"/>
  <c r="Q42" i="5"/>
  <c r="S41" i="5"/>
  <c r="T41" i="5"/>
  <c r="R41" i="5"/>
  <c r="Q41" i="5"/>
  <c r="R40" i="5"/>
  <c r="S40" i="5"/>
  <c r="T40" i="5"/>
  <c r="Q40" i="5"/>
  <c r="S39" i="5"/>
  <c r="T39" i="5"/>
  <c r="R39" i="5"/>
  <c r="Q39" i="5"/>
  <c r="R38" i="5"/>
  <c r="S38" i="5"/>
  <c r="T38" i="5"/>
  <c r="Q38" i="5"/>
  <c r="S37" i="5"/>
  <c r="T37" i="5"/>
  <c r="R37" i="5"/>
  <c r="Q37" i="5"/>
  <c r="R36" i="5"/>
  <c r="S36" i="5"/>
  <c r="T36" i="5"/>
  <c r="Q36" i="5"/>
  <c r="S35" i="5"/>
  <c r="T35" i="5"/>
  <c r="R35" i="5"/>
  <c r="Q35" i="5"/>
  <c r="R34" i="5"/>
  <c r="S34" i="5"/>
  <c r="T34" i="5"/>
  <c r="Q34" i="5"/>
  <c r="S33" i="5"/>
  <c r="T33" i="5"/>
  <c r="R33" i="5"/>
  <c r="Q33" i="5"/>
  <c r="R32" i="5"/>
  <c r="S32" i="5"/>
  <c r="T32" i="5"/>
  <c r="Q32" i="5"/>
  <c r="S31" i="5"/>
  <c r="T31" i="5"/>
  <c r="R31" i="5"/>
  <c r="Q31" i="5"/>
  <c r="R30" i="5"/>
  <c r="S30" i="5"/>
  <c r="T30" i="5"/>
  <c r="Q30" i="5"/>
  <c r="S29" i="5"/>
  <c r="T29" i="5"/>
  <c r="R29" i="5"/>
  <c r="Q29" i="5"/>
  <c r="R28" i="5"/>
  <c r="S28" i="5"/>
  <c r="T28" i="5"/>
  <c r="Q28" i="5"/>
  <c r="K28" i="5"/>
  <c r="R27" i="5"/>
  <c r="S27" i="5"/>
  <c r="T27" i="5"/>
  <c r="Q27" i="5"/>
  <c r="K27" i="5"/>
  <c r="S26" i="5"/>
  <c r="T26" i="5"/>
  <c r="R26" i="5"/>
  <c r="Q26" i="5"/>
  <c r="K26" i="5"/>
  <c r="R25" i="5"/>
  <c r="S25" i="5"/>
  <c r="T25" i="5"/>
  <c r="Q25" i="5"/>
  <c r="K25" i="5"/>
  <c r="R24" i="5"/>
  <c r="S24" i="5"/>
  <c r="T24" i="5"/>
  <c r="Q24" i="5"/>
  <c r="K24" i="5"/>
  <c r="R23" i="5"/>
  <c r="S23" i="5"/>
  <c r="T23" i="5"/>
  <c r="Q23" i="5"/>
  <c r="K23" i="5"/>
  <c r="S22" i="5"/>
  <c r="T22" i="5"/>
  <c r="R22" i="5"/>
  <c r="Q22" i="5"/>
  <c r="K22" i="5"/>
  <c r="R21" i="5"/>
  <c r="S21" i="5"/>
  <c r="T21" i="5"/>
  <c r="Q21" i="5"/>
  <c r="K21" i="5"/>
  <c r="R20" i="5"/>
  <c r="S20" i="5"/>
  <c r="T20" i="5"/>
  <c r="Q20" i="5"/>
  <c r="K20" i="5"/>
  <c r="R19" i="5"/>
  <c r="S19" i="5"/>
  <c r="T19" i="5"/>
  <c r="Q19" i="5"/>
  <c r="K19" i="5"/>
  <c r="S18" i="5"/>
  <c r="T18" i="5"/>
  <c r="R18" i="5"/>
  <c r="Q18" i="5"/>
  <c r="K18" i="5"/>
  <c r="R17" i="5"/>
  <c r="S17" i="5"/>
  <c r="T17" i="5"/>
  <c r="Q17" i="5"/>
  <c r="K17" i="5"/>
  <c r="R16" i="5"/>
  <c r="S16" i="5"/>
  <c r="T16" i="5"/>
  <c r="Q16" i="5"/>
  <c r="K16" i="5"/>
  <c r="R15" i="5"/>
  <c r="S15" i="5"/>
  <c r="T15" i="5"/>
  <c r="Q15" i="5"/>
  <c r="K15" i="5"/>
  <c r="S14" i="5"/>
  <c r="T14" i="5"/>
  <c r="R14" i="5"/>
  <c r="Q14" i="5"/>
  <c r="K14" i="5"/>
  <c r="R13" i="5"/>
  <c r="S13" i="5"/>
  <c r="T13" i="5"/>
  <c r="Q13" i="5"/>
  <c r="K13" i="5"/>
  <c r="R12" i="5"/>
  <c r="S12" i="5"/>
  <c r="T12" i="5"/>
  <c r="Q12" i="5"/>
  <c r="K12" i="5"/>
  <c r="R11" i="5"/>
  <c r="S11" i="5"/>
  <c r="T11" i="5"/>
  <c r="Q11" i="5"/>
  <c r="K11" i="5"/>
  <c r="S10" i="5"/>
  <c r="T10" i="5"/>
  <c r="R10" i="5"/>
  <c r="Q10" i="5"/>
  <c r="K10" i="5"/>
  <c r="R9" i="5"/>
  <c r="S9" i="5"/>
  <c r="T9" i="5"/>
  <c r="Q9" i="5"/>
  <c r="K9" i="5"/>
  <c r="R8" i="5"/>
  <c r="S8" i="5"/>
  <c r="T8" i="5"/>
  <c r="Q8" i="5"/>
  <c r="K8" i="5"/>
  <c r="R7" i="5"/>
  <c r="S7" i="5"/>
  <c r="T7" i="5"/>
  <c r="Q7" i="5"/>
  <c r="K7" i="5"/>
  <c r="S6" i="5"/>
  <c r="T6" i="5"/>
  <c r="R6" i="5"/>
  <c r="Q6" i="5"/>
  <c r="K6" i="5"/>
  <c r="R5" i="5"/>
  <c r="S5" i="5"/>
  <c r="T5" i="5"/>
  <c r="Q5" i="5"/>
  <c r="K5" i="5"/>
  <c r="R4" i="5"/>
  <c r="S4" i="5"/>
  <c r="T4" i="5"/>
  <c r="Q4" i="5"/>
  <c r="K4" i="5"/>
  <c r="R3" i="5"/>
  <c r="S3" i="5"/>
  <c r="T3" i="5"/>
  <c r="Q3" i="5"/>
  <c r="K3" i="5"/>
  <c r="S2" i="5"/>
  <c r="T2" i="5"/>
  <c r="R2" i="5"/>
  <c r="Q2" i="5"/>
  <c r="K2" i="5"/>
  <c r="J1177" i="2"/>
  <c r="J2910" i="2"/>
  <c r="J2906" i="2"/>
  <c r="J2905" i="2"/>
  <c r="J2907" i="2"/>
  <c r="J2951" i="2"/>
  <c r="J2949" i="2"/>
  <c r="J2950" i="2"/>
  <c r="J2963" i="2"/>
  <c r="J2965" i="2"/>
  <c r="J2964" i="2"/>
  <c r="J2975" i="2"/>
  <c r="J2976" i="2"/>
  <c r="J2977" i="2"/>
  <c r="J2988" i="2"/>
  <c r="J3006" i="2"/>
  <c r="J3334" i="2"/>
  <c r="J3335" i="2"/>
  <c r="J3336" i="2"/>
  <c r="J3337" i="2"/>
  <c r="J3020" i="2"/>
  <c r="J3021" i="2"/>
  <c r="J3022" i="2"/>
  <c r="J3023" i="2"/>
  <c r="J3024" i="2"/>
  <c r="J3025" i="2"/>
  <c r="J3011" i="2"/>
  <c r="J3012" i="2"/>
  <c r="J3013" i="2"/>
  <c r="J3014" i="2"/>
  <c r="J3015" i="2"/>
  <c r="J3026" i="2"/>
  <c r="J3016" i="2"/>
  <c r="J3017" i="2"/>
  <c r="J3018" i="2"/>
  <c r="J3019" i="2"/>
  <c r="J3044" i="2"/>
  <c r="J3045" i="2"/>
  <c r="J2489" i="2"/>
  <c r="J3049" i="2"/>
  <c r="J3053" i="2"/>
  <c r="J3048" i="2"/>
  <c r="J3050" i="2"/>
  <c r="J3051" i="2"/>
  <c r="J3047" i="2"/>
  <c r="J3054" i="2"/>
  <c r="J3052" i="2"/>
  <c r="J3355" i="2"/>
  <c r="J3356" i="2"/>
  <c r="J3357" i="2"/>
  <c r="J717" i="2"/>
  <c r="J2579" i="2"/>
  <c r="J2578" i="2"/>
  <c r="J2507" i="2"/>
  <c r="J3094" i="2"/>
  <c r="J3095" i="2"/>
  <c r="J722" i="2"/>
  <c r="J727" i="2"/>
  <c r="J3364" i="2"/>
  <c r="J731" i="2"/>
  <c r="J730" i="2"/>
  <c r="J2586" i="2"/>
  <c r="J742" i="2"/>
  <c r="J744" i="2"/>
  <c r="J743" i="2"/>
  <c r="J3370" i="2"/>
  <c r="J2373" i="2"/>
  <c r="J3378" i="2"/>
  <c r="J3379" i="2"/>
  <c r="J2427" i="2"/>
  <c r="J757" i="2"/>
  <c r="J755" i="2"/>
  <c r="J756" i="2"/>
  <c r="J2523" i="2"/>
  <c r="J2602" i="2"/>
  <c r="J2428" i="2"/>
  <c r="J769" i="2"/>
  <c r="J770" i="2"/>
  <c r="J2608" i="2"/>
  <c r="J2609" i="2"/>
  <c r="J2607" i="2"/>
  <c r="J3105" i="2"/>
  <c r="J2532" i="2"/>
  <c r="J2535" i="2"/>
  <c r="J785" i="2"/>
  <c r="J2545" i="2"/>
  <c r="J787" i="2"/>
  <c r="J2550" i="2"/>
  <c r="J2888" i="2"/>
  <c r="J2430" i="2"/>
  <c r="J791" i="2"/>
  <c r="J3318" i="2"/>
  <c r="J3217" i="2"/>
  <c r="J3220" i="2"/>
  <c r="J2432" i="2"/>
  <c r="J2434" i="2"/>
  <c r="J2433" i="2"/>
  <c r="J794" i="2"/>
  <c r="J3384" i="2"/>
  <c r="J3383" i="2"/>
  <c r="J3229" i="2"/>
  <c r="J3228" i="2"/>
  <c r="J3231" i="2"/>
  <c r="J3230" i="2"/>
  <c r="J3235" i="2"/>
  <c r="J798" i="2"/>
  <c r="J3320" i="2"/>
  <c r="J3239" i="2"/>
  <c r="J3240" i="2"/>
  <c r="J3241" i="2"/>
  <c r="J3244" i="2"/>
  <c r="J3251" i="2"/>
  <c r="J3252" i="2"/>
  <c r="J2439" i="2"/>
  <c r="J3257" i="2"/>
  <c r="J1223" i="2"/>
  <c r="J802" i="2"/>
  <c r="J2441" i="2"/>
  <c r="J3327" i="2"/>
  <c r="J2442" i="2"/>
  <c r="J3386" i="2"/>
  <c r="J3388" i="2"/>
  <c r="J3393" i="2"/>
  <c r="J3394" i="2"/>
  <c r="J2619" i="2"/>
  <c r="J1135" i="2"/>
  <c r="J1800" i="2"/>
  <c r="J3268" i="2"/>
  <c r="J1151" i="2"/>
  <c r="J1152" i="2"/>
  <c r="J1803" i="2"/>
  <c r="J1276" i="2"/>
  <c r="J3270" i="2"/>
  <c r="J2892" i="2"/>
  <c r="J3119" i="2"/>
  <c r="J1248" i="2"/>
  <c r="J1247" i="2"/>
  <c r="J1249" i="2"/>
  <c r="J1816" i="2"/>
  <c r="J1817" i="2"/>
  <c r="J1818" i="2"/>
  <c r="J2896" i="2"/>
  <c r="J1822" i="2"/>
  <c r="J2695" i="2"/>
  <c r="J2696" i="2"/>
  <c r="J1824" i="2"/>
  <c r="J1825" i="2"/>
  <c r="J3272" i="2"/>
  <c r="J3273" i="2"/>
  <c r="J1252" i="2"/>
  <c r="J1253" i="2"/>
  <c r="J2899" i="2"/>
  <c r="J1483" i="2"/>
  <c r="J1490" i="2"/>
  <c r="J2698" i="2"/>
  <c r="J2699" i="2"/>
  <c r="J860" i="2"/>
  <c r="J1934" i="2"/>
  <c r="J2381" i="2"/>
  <c r="J865" i="2"/>
  <c r="J2383" i="2"/>
  <c r="J2382" i="2"/>
  <c r="J871" i="2"/>
  <c r="J2706" i="2"/>
  <c r="J1946" i="2"/>
  <c r="J1834" i="2"/>
  <c r="J1835" i="2"/>
  <c r="J1836" i="2"/>
  <c r="J1838" i="2"/>
  <c r="J1839" i="2"/>
  <c r="J878" i="2"/>
  <c r="J2709" i="2"/>
  <c r="J2710" i="2"/>
  <c r="J2651" i="2"/>
  <c r="J2714" i="2"/>
  <c r="J879" i="2"/>
  <c r="J884" i="2"/>
  <c r="J883" i="2"/>
  <c r="J882" i="2"/>
  <c r="J885" i="2"/>
  <c r="J2715" i="2"/>
  <c r="J888" i="2"/>
  <c r="J897" i="2"/>
  <c r="J898" i="2"/>
  <c r="J899" i="2"/>
  <c r="J900" i="2"/>
  <c r="J901" i="2"/>
  <c r="J907" i="2"/>
  <c r="J909" i="2"/>
  <c r="J908" i="2"/>
  <c r="J7" i="2"/>
  <c r="J4" i="2"/>
  <c r="J2" i="2"/>
  <c r="J3" i="2"/>
  <c r="J5" i="2"/>
  <c r="J6" i="2"/>
  <c r="J912" i="2"/>
  <c r="J913" i="2"/>
  <c r="J921" i="2"/>
  <c r="J922" i="2"/>
  <c r="J2661" i="2"/>
  <c r="J1288" i="2"/>
  <c r="J1292" i="2"/>
  <c r="J60" i="2"/>
  <c r="J1291" i="2"/>
  <c r="J1297" i="2"/>
  <c r="J72" i="2"/>
  <c r="J80" i="2"/>
  <c r="J81" i="2"/>
  <c r="J85" i="2"/>
  <c r="J73" i="2"/>
  <c r="J76" i="2"/>
  <c r="J77" i="2"/>
  <c r="J74" i="2"/>
  <c r="J86" i="2"/>
  <c r="J82" i="2"/>
  <c r="J87" i="2"/>
  <c r="J75" i="2"/>
  <c r="J78" i="2"/>
  <c r="J88" i="2"/>
  <c r="J89" i="2"/>
  <c r="J83" i="2"/>
  <c r="J79" i="2"/>
  <c r="J84" i="2"/>
  <c r="J90" i="2"/>
  <c r="J1519" i="2"/>
  <c r="J1520" i="2"/>
  <c r="J1521" i="2"/>
  <c r="J1522" i="2"/>
  <c r="J2141" i="2"/>
  <c r="J2727" i="2"/>
  <c r="J1524" i="2"/>
  <c r="J927" i="2"/>
  <c r="J1525" i="2"/>
  <c r="J1955" i="2"/>
  <c r="J1953" i="2"/>
  <c r="J1954" i="2"/>
  <c r="J1956" i="2"/>
  <c r="J2171" i="2"/>
  <c r="J929" i="2"/>
  <c r="J2174" i="2"/>
  <c r="J2173" i="2"/>
  <c r="J2175" i="2"/>
  <c r="J2730" i="2"/>
  <c r="J930" i="2"/>
  <c r="J933" i="2"/>
  <c r="J2177" i="2"/>
  <c r="J934" i="2"/>
  <c r="J2179" i="2"/>
  <c r="J2180" i="2"/>
  <c r="J1304" i="2"/>
  <c r="J1305" i="2"/>
  <c r="J1306" i="2"/>
  <c r="J1530" i="2"/>
  <c r="J1529" i="2"/>
  <c r="J2735" i="2"/>
  <c r="J939" i="2"/>
  <c r="J938" i="2"/>
  <c r="J180" i="2"/>
  <c r="J2190" i="2"/>
  <c r="J2189" i="2"/>
  <c r="J2195" i="2"/>
  <c r="J2197" i="2"/>
  <c r="J2196" i="2"/>
  <c r="J2201" i="2"/>
  <c r="J2200" i="2"/>
  <c r="J2202" i="2"/>
  <c r="J2198" i="2"/>
  <c r="J2203" i="2"/>
  <c r="J2199" i="2"/>
  <c r="J946" i="2"/>
  <c r="J942" i="2"/>
  <c r="J945" i="2"/>
  <c r="J943" i="2"/>
  <c r="J944" i="2"/>
  <c r="J1309" i="2"/>
  <c r="J1310" i="2"/>
  <c r="J1316" i="2"/>
  <c r="J3280" i="2"/>
  <c r="J3281" i="2"/>
  <c r="J949" i="2"/>
  <c r="J950" i="2"/>
  <c r="J958" i="2"/>
  <c r="J959" i="2"/>
  <c r="J965" i="2"/>
  <c r="J2208" i="2"/>
  <c r="J2207" i="2"/>
  <c r="J968" i="2"/>
  <c r="J969" i="2"/>
  <c r="J2209" i="2"/>
  <c r="J2214" i="2"/>
  <c r="J2212" i="2"/>
  <c r="J2213" i="2"/>
  <c r="J2218" i="2"/>
  <c r="J2216" i="2"/>
  <c r="J2217" i="2"/>
  <c r="J2211" i="2"/>
  <c r="J2215" i="2"/>
  <c r="J2210" i="2"/>
  <c r="J972" i="2"/>
  <c r="J2253" i="2"/>
  <c r="J2254" i="2"/>
  <c r="J2255" i="2"/>
  <c r="J2256" i="2"/>
  <c r="J2263" i="2"/>
  <c r="J2267" i="2"/>
  <c r="J2261" i="2"/>
  <c r="J2260" i="2"/>
  <c r="J2262" i="2"/>
  <c r="J2269" i="2"/>
  <c r="J2264" i="2"/>
  <c r="J2257" i="2"/>
  <c r="J2258" i="2"/>
  <c r="J2265" i="2"/>
  <c r="J2266" i="2"/>
  <c r="J2268" i="2"/>
  <c r="J2259" i="2"/>
  <c r="J1321" i="2"/>
  <c r="J2297" i="2"/>
  <c r="J2299" i="2"/>
  <c r="J2294" i="2"/>
  <c r="J2301" i="2"/>
  <c r="J2293" i="2"/>
  <c r="J2292" i="2"/>
  <c r="J2300" i="2"/>
  <c r="J2295" i="2"/>
  <c r="J2296" i="2"/>
  <c r="J2298" i="2"/>
  <c r="J2290" i="2"/>
  <c r="J2291" i="2"/>
  <c r="J981" i="2"/>
  <c r="J1322" i="2"/>
  <c r="J1845" i="2"/>
  <c r="J1323" i="2"/>
  <c r="J1850" i="2"/>
  <c r="J983" i="2"/>
  <c r="J2313" i="2"/>
  <c r="J2312" i="2"/>
  <c r="J1326" i="2"/>
  <c r="J1327" i="2"/>
  <c r="J987" i="2"/>
  <c r="J986" i="2"/>
  <c r="J2387" i="2"/>
  <c r="J1328" i="2"/>
  <c r="J996" i="2"/>
  <c r="J994" i="2"/>
  <c r="J997" i="2"/>
  <c r="J995" i="2"/>
  <c r="J1330" i="2"/>
  <c r="J2790" i="2"/>
  <c r="J1000" i="2"/>
  <c r="J998" i="2"/>
  <c r="J999" i="2"/>
  <c r="J1002" i="2"/>
  <c r="J1003" i="2"/>
  <c r="J1333" i="2"/>
  <c r="J2800" i="2"/>
  <c r="J2799" i="2"/>
  <c r="J2795" i="2"/>
  <c r="J2797" i="2"/>
  <c r="J2796" i="2"/>
  <c r="J2798" i="2"/>
  <c r="J1855" i="2"/>
  <c r="J1854" i="2"/>
  <c r="J1857" i="2"/>
  <c r="J1858" i="2"/>
  <c r="J1856" i="2"/>
  <c r="J1554" i="2"/>
  <c r="J1555" i="2"/>
  <c r="J1335" i="2"/>
  <c r="J1561" i="2"/>
  <c r="J1559" i="2"/>
  <c r="J1562" i="2"/>
  <c r="J1560" i="2"/>
  <c r="J1016" i="2"/>
  <c r="J1018" i="2"/>
  <c r="J2810" i="2"/>
  <c r="J2808" i="2"/>
  <c r="J2809" i="2"/>
  <c r="J1025" i="2"/>
  <c r="J1345" i="2"/>
  <c r="J1346" i="2"/>
  <c r="J1030" i="2"/>
  <c r="J1034" i="2"/>
  <c r="J1035" i="2"/>
  <c r="J1962" i="2"/>
  <c r="J1963" i="2"/>
  <c r="J1347" i="2"/>
  <c r="J1964" i="2"/>
  <c r="J2816" i="2"/>
  <c r="J2814" i="2"/>
  <c r="J2813" i="2"/>
  <c r="J2820" i="2"/>
  <c r="J2817" i="2"/>
  <c r="J2821" i="2"/>
  <c r="J2818" i="2"/>
  <c r="J2815" i="2"/>
  <c r="J2819" i="2"/>
  <c r="J1036" i="2"/>
  <c r="J2750" i="2"/>
  <c r="J1350" i="2"/>
  <c r="J1349" i="2"/>
  <c r="J1351" i="2"/>
  <c r="J1965" i="2"/>
  <c r="J2752" i="2"/>
  <c r="J2395" i="2"/>
  <c r="J1571" i="2"/>
  <c r="J2397" i="2"/>
  <c r="J1574" i="2"/>
  <c r="J2839" i="2"/>
  <c r="J2837" i="2"/>
  <c r="J2840" i="2"/>
  <c r="J2838" i="2"/>
  <c r="J2841" i="2"/>
  <c r="J1373" i="2"/>
  <c r="J1043" i="2"/>
  <c r="J1374" i="2"/>
  <c r="J1375" i="2"/>
  <c r="J2665" i="2"/>
  <c r="J1579" i="2"/>
  <c r="J1580" i="2"/>
  <c r="J1577" i="2"/>
  <c r="J1581" i="2"/>
  <c r="J1578" i="2"/>
  <c r="J1582" i="2"/>
  <c r="J1588" i="2"/>
  <c r="J1589" i="2"/>
  <c r="J2850" i="2"/>
  <c r="J2854" i="2"/>
  <c r="J2852" i="2"/>
  <c r="J2849" i="2"/>
  <c r="J2851" i="2"/>
  <c r="J2853" i="2"/>
  <c r="J2855" i="2"/>
  <c r="J1967" i="2"/>
  <c r="J1968" i="2"/>
  <c r="J1969" i="2"/>
  <c r="J1970" i="2"/>
  <c r="J1971" i="2"/>
  <c r="J1972" i="2"/>
  <c r="J1973" i="2"/>
  <c r="J1049" i="2"/>
  <c r="J1053" i="2"/>
  <c r="J1977" i="2"/>
  <c r="J1978" i="2"/>
  <c r="J1976" i="2"/>
  <c r="J1056" i="2"/>
  <c r="J1057" i="2"/>
  <c r="J2399" i="2"/>
  <c r="J2861" i="2"/>
  <c r="J1387" i="2"/>
  <c r="J1386" i="2"/>
  <c r="J1596" i="2"/>
  <c r="J1597" i="2"/>
  <c r="J1598" i="2"/>
  <c r="J1599" i="2"/>
  <c r="J1389" i="2"/>
  <c r="J2864" i="2"/>
  <c r="J2866" i="2"/>
  <c r="J2865" i="2"/>
  <c r="J1608" i="2"/>
  <c r="J1609" i="2"/>
  <c r="J1610" i="2"/>
  <c r="J1611" i="2"/>
  <c r="J1612" i="2"/>
  <c r="J1613" i="2"/>
  <c r="J1614" i="2"/>
  <c r="J1615" i="2"/>
  <c r="J1634" i="2"/>
  <c r="J1403" i="2"/>
  <c r="J1407" i="2"/>
  <c r="J1408" i="2"/>
  <c r="J1409" i="2"/>
  <c r="J2406" i="2"/>
  <c r="J1416" i="2"/>
  <c r="J1415" i="2"/>
  <c r="J1645" i="2"/>
  <c r="J1417" i="2"/>
  <c r="J1647" i="2"/>
  <c r="J3209" i="2"/>
  <c r="J3210" i="2"/>
  <c r="J1420" i="2"/>
  <c r="J2077" i="2"/>
  <c r="J1424" i="2"/>
  <c r="J1425" i="2"/>
  <c r="J2407" i="2"/>
  <c r="J1429" i="2"/>
  <c r="J1428" i="2"/>
  <c r="J1432" i="2"/>
  <c r="J1433" i="2"/>
  <c r="J1067" i="2"/>
  <c r="J2913" i="2"/>
  <c r="J1649" i="2"/>
  <c r="J2411" i="2"/>
  <c r="J1650" i="2"/>
  <c r="J1651" i="2"/>
  <c r="J1652" i="2"/>
  <c r="J1653" i="2"/>
  <c r="J1071" i="2"/>
  <c r="J2916" i="2"/>
  <c r="J2917" i="2"/>
  <c r="J2919" i="2"/>
  <c r="J1072" i="2"/>
  <c r="J2926" i="2"/>
  <c r="J1657" i="2"/>
  <c r="J1439" i="2"/>
  <c r="J1438" i="2"/>
  <c r="J1441" i="2"/>
  <c r="J1442" i="2"/>
  <c r="J2668" i="2"/>
  <c r="J2669" i="2"/>
  <c r="J2670" i="2"/>
  <c r="J2671" i="2"/>
  <c r="J1659" i="2"/>
  <c r="J1660" i="2"/>
  <c r="J1074" i="2"/>
  <c r="J1075" i="2"/>
  <c r="J1662" i="2"/>
  <c r="J2412" i="2"/>
  <c r="J2413" i="2"/>
  <c r="J1734" i="2"/>
  <c r="J1739" i="2"/>
  <c r="J1745" i="2"/>
  <c r="J1746" i="2"/>
  <c r="J1185" i="2"/>
  <c r="J1751" i="2"/>
  <c r="J1754" i="2"/>
  <c r="J1753" i="2"/>
  <c r="J1178" i="2"/>
  <c r="J1770" i="2"/>
  <c r="J2445" i="2"/>
  <c r="J1778" i="2"/>
  <c r="J1777" i="2"/>
  <c r="J1198" i="2"/>
  <c r="J1199" i="2"/>
  <c r="J1788" i="2"/>
  <c r="Q1177" i="2"/>
  <c r="R1177" i="2" s="1"/>
  <c r="S1177" i="2" s="1"/>
  <c r="Q2910" i="2"/>
  <c r="R2910" i="2" s="1"/>
  <c r="S2910" i="2" s="1"/>
  <c r="Q2906" i="2"/>
  <c r="R2906" i="2" s="1"/>
  <c r="S2906" i="2" s="1"/>
  <c r="Q2905" i="2"/>
  <c r="R2905" i="2" s="1"/>
  <c r="S2905" i="2" s="1"/>
  <c r="Q2907" i="2"/>
  <c r="R2907" i="2" s="1"/>
  <c r="S2907" i="2" s="1"/>
  <c r="Q2951" i="2"/>
  <c r="R2951" i="2" s="1"/>
  <c r="S2951" i="2" s="1"/>
  <c r="Q2949" i="2"/>
  <c r="R2949" i="2" s="1"/>
  <c r="S2949" i="2" s="1"/>
  <c r="Q2950" i="2"/>
  <c r="R2950" i="2" s="1"/>
  <c r="S2950" i="2" s="1"/>
  <c r="Q2963" i="2"/>
  <c r="R2963" i="2" s="1"/>
  <c r="S2963" i="2" s="1"/>
  <c r="Q2965" i="2"/>
  <c r="R2965" i="2" s="1"/>
  <c r="S2965" i="2" s="1"/>
  <c r="Q2964" i="2"/>
  <c r="R2964" i="2" s="1"/>
  <c r="S2964" i="2" s="1"/>
  <c r="Q2975" i="2"/>
  <c r="R2975" i="2" s="1"/>
  <c r="S2975" i="2" s="1"/>
  <c r="Q2976" i="2"/>
  <c r="R2976" i="2" s="1"/>
  <c r="S2976" i="2" s="1"/>
  <c r="Q2977" i="2"/>
  <c r="R2977" i="2" s="1"/>
  <c r="S2977" i="2" s="1"/>
  <c r="Q2988" i="2"/>
  <c r="R2988" i="2" s="1"/>
  <c r="S2988" i="2" s="1"/>
  <c r="Q3006" i="2"/>
  <c r="R3006" i="2" s="1"/>
  <c r="S3006" i="2" s="1"/>
  <c r="Q3334" i="2"/>
  <c r="R3334" i="2" s="1"/>
  <c r="S3334" i="2" s="1"/>
  <c r="Q3335" i="2"/>
  <c r="R3335" i="2" s="1"/>
  <c r="S3335" i="2" s="1"/>
  <c r="Q3336" i="2"/>
  <c r="R3336" i="2" s="1"/>
  <c r="S3336" i="2" s="1"/>
  <c r="Q3337" i="2"/>
  <c r="R3337" i="2" s="1"/>
  <c r="S3337" i="2" s="1"/>
  <c r="Q3020" i="2"/>
  <c r="R3020" i="2" s="1"/>
  <c r="S3020" i="2" s="1"/>
  <c r="Q3021" i="2"/>
  <c r="R3021" i="2" s="1"/>
  <c r="S3021" i="2" s="1"/>
  <c r="Q3022" i="2"/>
  <c r="R3022" i="2" s="1"/>
  <c r="S3022" i="2" s="1"/>
  <c r="Q3023" i="2"/>
  <c r="R3023" i="2" s="1"/>
  <c r="S3023" i="2" s="1"/>
  <c r="Q3024" i="2"/>
  <c r="R3024" i="2" s="1"/>
  <c r="S3024" i="2" s="1"/>
  <c r="Q3025" i="2"/>
  <c r="R3025" i="2" s="1"/>
  <c r="S3025" i="2" s="1"/>
  <c r="Q3011" i="2"/>
  <c r="R3011" i="2" s="1"/>
  <c r="S3011" i="2" s="1"/>
  <c r="Q3012" i="2"/>
  <c r="R3012" i="2" s="1"/>
  <c r="S3012" i="2" s="1"/>
  <c r="Q3013" i="2"/>
  <c r="R3013" i="2" s="1"/>
  <c r="S3013" i="2" s="1"/>
  <c r="Q3014" i="2"/>
  <c r="R3014" i="2" s="1"/>
  <c r="S3014" i="2" s="1"/>
  <c r="Q3015" i="2"/>
  <c r="R3015" i="2" s="1"/>
  <c r="S3015" i="2" s="1"/>
  <c r="Q3026" i="2"/>
  <c r="R3026" i="2" s="1"/>
  <c r="S3026" i="2" s="1"/>
  <c r="Q3016" i="2"/>
  <c r="R3016" i="2" s="1"/>
  <c r="S3016" i="2" s="1"/>
  <c r="Q3017" i="2"/>
  <c r="R3017" i="2" s="1"/>
  <c r="S3017" i="2" s="1"/>
  <c r="Q3018" i="2"/>
  <c r="R3018" i="2" s="1"/>
  <c r="S3018" i="2" s="1"/>
  <c r="Q3019" i="2"/>
  <c r="R3019" i="2" s="1"/>
  <c r="S3019" i="2" s="1"/>
  <c r="Q3044" i="2"/>
  <c r="R3044" i="2" s="1"/>
  <c r="S3044" i="2" s="1"/>
  <c r="Q3045" i="2"/>
  <c r="R3045" i="2" s="1"/>
  <c r="S3045" i="2" s="1"/>
  <c r="Q2489" i="2"/>
  <c r="R2489" i="2" s="1"/>
  <c r="S2489" i="2" s="1"/>
  <c r="Q3049" i="2"/>
  <c r="R3049" i="2" s="1"/>
  <c r="S3049" i="2" s="1"/>
  <c r="Q3053" i="2"/>
  <c r="R3053" i="2" s="1"/>
  <c r="S3053" i="2" s="1"/>
  <c r="Q3048" i="2"/>
  <c r="R3048" i="2" s="1"/>
  <c r="S3048" i="2" s="1"/>
  <c r="Q3050" i="2"/>
  <c r="R3050" i="2" s="1"/>
  <c r="S3050" i="2" s="1"/>
  <c r="Q3051" i="2"/>
  <c r="R3051" i="2" s="1"/>
  <c r="S3051" i="2" s="1"/>
  <c r="Q3047" i="2"/>
  <c r="R3047" i="2" s="1"/>
  <c r="S3047" i="2" s="1"/>
  <c r="Q3054" i="2"/>
  <c r="R3054" i="2" s="1"/>
  <c r="S3054" i="2" s="1"/>
  <c r="Q3052" i="2"/>
  <c r="R3052" i="2" s="1"/>
  <c r="S3052" i="2" s="1"/>
  <c r="Q3355" i="2"/>
  <c r="R3355" i="2" s="1"/>
  <c r="S3355" i="2" s="1"/>
  <c r="Q3356" i="2"/>
  <c r="R3356" i="2" s="1"/>
  <c r="S3356" i="2" s="1"/>
  <c r="Q3357" i="2"/>
  <c r="R3357" i="2" s="1"/>
  <c r="S3357" i="2" s="1"/>
  <c r="Q717" i="2"/>
  <c r="R717" i="2" s="1"/>
  <c r="S717" i="2" s="1"/>
  <c r="Q2579" i="2"/>
  <c r="R2579" i="2" s="1"/>
  <c r="S2579" i="2" s="1"/>
  <c r="Q2578" i="2"/>
  <c r="R2578" i="2" s="1"/>
  <c r="S2578" i="2" s="1"/>
  <c r="Q2507" i="2"/>
  <c r="R2507" i="2" s="1"/>
  <c r="S2507" i="2" s="1"/>
  <c r="Q3094" i="2"/>
  <c r="R3094" i="2" s="1"/>
  <c r="S3094" i="2" s="1"/>
  <c r="Q3095" i="2"/>
  <c r="R3095" i="2" s="1"/>
  <c r="S3095" i="2" s="1"/>
  <c r="Q722" i="2"/>
  <c r="R722" i="2" s="1"/>
  <c r="S722" i="2" s="1"/>
  <c r="Q727" i="2"/>
  <c r="R727" i="2" s="1"/>
  <c r="S727" i="2" s="1"/>
  <c r="Q3364" i="2"/>
  <c r="R3364" i="2" s="1"/>
  <c r="S3364" i="2" s="1"/>
  <c r="Q731" i="2"/>
  <c r="R731" i="2" s="1"/>
  <c r="S731" i="2" s="1"/>
  <c r="Q730" i="2"/>
  <c r="R730" i="2" s="1"/>
  <c r="S730" i="2" s="1"/>
  <c r="Q2586" i="2"/>
  <c r="R2586" i="2" s="1"/>
  <c r="S2586" i="2" s="1"/>
  <c r="Q742" i="2"/>
  <c r="R742" i="2" s="1"/>
  <c r="S742" i="2" s="1"/>
  <c r="Q744" i="2"/>
  <c r="R744" i="2" s="1"/>
  <c r="S744" i="2" s="1"/>
  <c r="Q743" i="2"/>
  <c r="R743" i="2" s="1"/>
  <c r="S743" i="2" s="1"/>
  <c r="Q3370" i="2"/>
  <c r="R3370" i="2" s="1"/>
  <c r="S3370" i="2" s="1"/>
  <c r="Q2373" i="2"/>
  <c r="R2373" i="2" s="1"/>
  <c r="S2373" i="2" s="1"/>
  <c r="Q3378" i="2"/>
  <c r="R3378" i="2" s="1"/>
  <c r="S3378" i="2" s="1"/>
  <c r="Q3379" i="2"/>
  <c r="R3379" i="2" s="1"/>
  <c r="S3379" i="2" s="1"/>
  <c r="Q2427" i="2"/>
  <c r="R2427" i="2" s="1"/>
  <c r="S2427" i="2" s="1"/>
  <c r="Q757" i="2"/>
  <c r="R757" i="2" s="1"/>
  <c r="S757" i="2" s="1"/>
  <c r="Q755" i="2"/>
  <c r="R755" i="2" s="1"/>
  <c r="S755" i="2" s="1"/>
  <c r="Q756" i="2"/>
  <c r="R756" i="2" s="1"/>
  <c r="S756" i="2" s="1"/>
  <c r="Q2523" i="2"/>
  <c r="R2523" i="2" s="1"/>
  <c r="S2523" i="2" s="1"/>
  <c r="Q2602" i="2"/>
  <c r="R2602" i="2" s="1"/>
  <c r="S2602" i="2" s="1"/>
  <c r="Q2428" i="2"/>
  <c r="R2428" i="2" s="1"/>
  <c r="S2428" i="2" s="1"/>
  <c r="Q769" i="2"/>
  <c r="R769" i="2" s="1"/>
  <c r="S769" i="2" s="1"/>
  <c r="Q770" i="2"/>
  <c r="R770" i="2" s="1"/>
  <c r="S770" i="2" s="1"/>
  <c r="Q2608" i="2"/>
  <c r="R2608" i="2" s="1"/>
  <c r="S2608" i="2" s="1"/>
  <c r="Q2609" i="2"/>
  <c r="R2609" i="2" s="1"/>
  <c r="S2609" i="2" s="1"/>
  <c r="Q2607" i="2"/>
  <c r="R2607" i="2" s="1"/>
  <c r="S2607" i="2" s="1"/>
  <c r="Q3105" i="2"/>
  <c r="R3105" i="2" s="1"/>
  <c r="S3105" i="2" s="1"/>
  <c r="Q2532" i="2"/>
  <c r="R2532" i="2" s="1"/>
  <c r="S2532" i="2" s="1"/>
  <c r="Q2535" i="2"/>
  <c r="R2535" i="2" s="1"/>
  <c r="S2535" i="2" s="1"/>
  <c r="Q785" i="2"/>
  <c r="R785" i="2" s="1"/>
  <c r="S785" i="2" s="1"/>
  <c r="Q2545" i="2"/>
  <c r="R2545" i="2" s="1"/>
  <c r="S2545" i="2" s="1"/>
  <c r="Q787" i="2"/>
  <c r="R787" i="2" s="1"/>
  <c r="S787" i="2" s="1"/>
  <c r="Q2550" i="2"/>
  <c r="R2550" i="2" s="1"/>
  <c r="S2550" i="2" s="1"/>
  <c r="Q2888" i="2"/>
  <c r="R2888" i="2" s="1"/>
  <c r="S2888" i="2" s="1"/>
  <c r="Q2430" i="2"/>
  <c r="R2430" i="2" s="1"/>
  <c r="S2430" i="2" s="1"/>
  <c r="Q791" i="2"/>
  <c r="R791" i="2" s="1"/>
  <c r="S791" i="2" s="1"/>
  <c r="Q3318" i="2"/>
  <c r="R3318" i="2" s="1"/>
  <c r="S3318" i="2" s="1"/>
  <c r="Q3217" i="2"/>
  <c r="R3217" i="2" s="1"/>
  <c r="S3217" i="2" s="1"/>
  <c r="Q3220" i="2"/>
  <c r="R3220" i="2" s="1"/>
  <c r="S3220" i="2" s="1"/>
  <c r="Q2432" i="2"/>
  <c r="R2432" i="2" s="1"/>
  <c r="S2432" i="2" s="1"/>
  <c r="Q2434" i="2"/>
  <c r="R2434" i="2" s="1"/>
  <c r="S2434" i="2" s="1"/>
  <c r="Q2433" i="2"/>
  <c r="R2433" i="2" s="1"/>
  <c r="S2433" i="2" s="1"/>
  <c r="Q794" i="2"/>
  <c r="R794" i="2" s="1"/>
  <c r="S794" i="2" s="1"/>
  <c r="Q3384" i="2"/>
  <c r="R3384" i="2" s="1"/>
  <c r="S3384" i="2" s="1"/>
  <c r="Q3383" i="2"/>
  <c r="R3383" i="2" s="1"/>
  <c r="S3383" i="2" s="1"/>
  <c r="Q3229" i="2"/>
  <c r="R3229" i="2" s="1"/>
  <c r="S3229" i="2" s="1"/>
  <c r="Q3228" i="2"/>
  <c r="R3228" i="2" s="1"/>
  <c r="S3228" i="2" s="1"/>
  <c r="Q3231" i="2"/>
  <c r="R3231" i="2" s="1"/>
  <c r="S3231" i="2" s="1"/>
  <c r="Q3230" i="2"/>
  <c r="R3230" i="2" s="1"/>
  <c r="S3230" i="2" s="1"/>
  <c r="Q3235" i="2"/>
  <c r="R3235" i="2" s="1"/>
  <c r="S3235" i="2" s="1"/>
  <c r="Q798" i="2"/>
  <c r="R798" i="2" s="1"/>
  <c r="S798" i="2" s="1"/>
  <c r="Q3320" i="2"/>
  <c r="R3320" i="2" s="1"/>
  <c r="S3320" i="2" s="1"/>
  <c r="Q3239" i="2"/>
  <c r="R3239" i="2" s="1"/>
  <c r="S3239" i="2" s="1"/>
  <c r="Q3240" i="2"/>
  <c r="R3240" i="2" s="1"/>
  <c r="S3240" i="2" s="1"/>
  <c r="Q3241" i="2"/>
  <c r="R3241" i="2" s="1"/>
  <c r="S3241" i="2" s="1"/>
  <c r="Q3244" i="2"/>
  <c r="R3244" i="2" s="1"/>
  <c r="S3244" i="2" s="1"/>
  <c r="Q3251" i="2"/>
  <c r="R3251" i="2" s="1"/>
  <c r="S3251" i="2" s="1"/>
  <c r="Q3252" i="2"/>
  <c r="R3252" i="2" s="1"/>
  <c r="S3252" i="2" s="1"/>
  <c r="Q2439" i="2"/>
  <c r="R2439" i="2" s="1"/>
  <c r="S2439" i="2" s="1"/>
  <c r="Q3257" i="2"/>
  <c r="R3257" i="2" s="1"/>
  <c r="S3257" i="2" s="1"/>
  <c r="Q1223" i="2"/>
  <c r="R1223" i="2" s="1"/>
  <c r="S1223" i="2" s="1"/>
  <c r="Q802" i="2"/>
  <c r="R802" i="2" s="1"/>
  <c r="S802" i="2" s="1"/>
  <c r="Q2441" i="2"/>
  <c r="R2441" i="2" s="1"/>
  <c r="S2441" i="2" s="1"/>
  <c r="Q3327" i="2"/>
  <c r="R3327" i="2" s="1"/>
  <c r="S3327" i="2" s="1"/>
  <c r="Q2442" i="2"/>
  <c r="R2442" i="2" s="1"/>
  <c r="S2442" i="2" s="1"/>
  <c r="Q3386" i="2"/>
  <c r="R3386" i="2" s="1"/>
  <c r="S3386" i="2" s="1"/>
  <c r="Q3388" i="2"/>
  <c r="R3388" i="2" s="1"/>
  <c r="S3388" i="2" s="1"/>
  <c r="Q3393" i="2"/>
  <c r="R3393" i="2" s="1"/>
  <c r="S3393" i="2" s="1"/>
  <c r="Q3394" i="2"/>
  <c r="R3394" i="2" s="1"/>
  <c r="S3394" i="2" s="1"/>
  <c r="Q2619" i="2"/>
  <c r="R2619" i="2" s="1"/>
  <c r="S2619" i="2" s="1"/>
  <c r="Q1135" i="2"/>
  <c r="R1135" i="2" s="1"/>
  <c r="S1135" i="2" s="1"/>
  <c r="Q1800" i="2"/>
  <c r="R1800" i="2" s="1"/>
  <c r="S1800" i="2" s="1"/>
  <c r="Q3268" i="2"/>
  <c r="R3268" i="2" s="1"/>
  <c r="S3268" i="2" s="1"/>
  <c r="Q1151" i="2"/>
  <c r="R1151" i="2" s="1"/>
  <c r="S1151" i="2" s="1"/>
  <c r="Q1152" i="2"/>
  <c r="R1152" i="2" s="1"/>
  <c r="S1152" i="2" s="1"/>
  <c r="Q1803" i="2"/>
  <c r="R1803" i="2" s="1"/>
  <c r="S1803" i="2" s="1"/>
  <c r="Q599" i="2"/>
  <c r="R599" i="2" s="1"/>
  <c r="S599" i="2" s="1"/>
  <c r="Q600" i="2"/>
  <c r="R600" i="2" s="1"/>
  <c r="S600" i="2" s="1"/>
  <c r="Q601" i="2"/>
  <c r="R601" i="2" s="1"/>
  <c r="S601" i="2" s="1"/>
  <c r="Q602" i="2"/>
  <c r="R602" i="2" s="1"/>
  <c r="S602" i="2" s="1"/>
  <c r="Q1276" i="2"/>
  <c r="R1276" i="2" s="1"/>
  <c r="S1276" i="2" s="1"/>
  <c r="Q620" i="2"/>
  <c r="R620" i="2" s="1"/>
  <c r="S620" i="2" s="1"/>
  <c r="Q619" i="2"/>
  <c r="R619" i="2" s="1"/>
  <c r="S619" i="2" s="1"/>
  <c r="Q621" i="2"/>
  <c r="R621" i="2" s="1"/>
  <c r="S621" i="2" s="1"/>
  <c r="Q3270" i="2"/>
  <c r="R3270" i="2" s="1"/>
  <c r="S3270" i="2" s="1"/>
  <c r="Q2892" i="2"/>
  <c r="R2892" i="2" s="1"/>
  <c r="S2892" i="2" s="1"/>
  <c r="Q3119" i="2"/>
  <c r="R3119" i="2" s="1"/>
  <c r="S3119" i="2" s="1"/>
  <c r="Q1248" i="2"/>
  <c r="R1248" i="2" s="1"/>
  <c r="S1248" i="2" s="1"/>
  <c r="Q1247" i="2"/>
  <c r="R1247" i="2" s="1"/>
  <c r="S1247" i="2" s="1"/>
  <c r="Q1249" i="2"/>
  <c r="R1249" i="2" s="1"/>
  <c r="S1249" i="2" s="1"/>
  <c r="Q1816" i="2"/>
  <c r="R1816" i="2" s="1"/>
  <c r="S1816" i="2" s="1"/>
  <c r="Q1817" i="2"/>
  <c r="R1817" i="2" s="1"/>
  <c r="S1817" i="2" s="1"/>
  <c r="Q1818" i="2"/>
  <c r="R1818" i="2" s="1"/>
  <c r="S1818" i="2" s="1"/>
  <c r="Q2896" i="2"/>
  <c r="R2896" i="2" s="1"/>
  <c r="S2896" i="2" s="1"/>
  <c r="Q1822" i="2"/>
  <c r="R1822" i="2" s="1"/>
  <c r="S1822" i="2" s="1"/>
  <c r="Q2695" i="2"/>
  <c r="R2695" i="2" s="1"/>
  <c r="S2695" i="2" s="1"/>
  <c r="Q2696" i="2"/>
  <c r="R2696" i="2" s="1"/>
  <c r="S2696" i="2" s="1"/>
  <c r="Q1824" i="2"/>
  <c r="R1824" i="2" s="1"/>
  <c r="S1824" i="2" s="1"/>
  <c r="Q1825" i="2"/>
  <c r="R1825" i="2" s="1"/>
  <c r="S1825" i="2" s="1"/>
  <c r="Q3272" i="2"/>
  <c r="R3272" i="2" s="1"/>
  <c r="S3272" i="2" s="1"/>
  <c r="Q3273" i="2"/>
  <c r="R3273" i="2" s="1"/>
  <c r="S3273" i="2" s="1"/>
  <c r="Q1252" i="2"/>
  <c r="R1252" i="2" s="1"/>
  <c r="S1252" i="2" s="1"/>
  <c r="Q1253" i="2"/>
  <c r="R1253" i="2" s="1"/>
  <c r="S1253" i="2" s="1"/>
  <c r="Q628" i="2"/>
  <c r="R628" i="2" s="1"/>
  <c r="S628" i="2" s="1"/>
  <c r="Q642" i="2"/>
  <c r="R642" i="2" s="1"/>
  <c r="S642" i="2" s="1"/>
  <c r="Q641" i="2"/>
  <c r="R641" i="2" s="1"/>
  <c r="S641" i="2" s="1"/>
  <c r="Q643" i="2"/>
  <c r="R643" i="2" s="1"/>
  <c r="S643" i="2" s="1"/>
  <c r="Q2899" i="2"/>
  <c r="R2899" i="2" s="1"/>
  <c r="S2899" i="2" s="1"/>
  <c r="Q648" i="2"/>
  <c r="R648" i="2" s="1"/>
  <c r="S648" i="2" s="1"/>
  <c r="Q1483" i="2"/>
  <c r="R1483" i="2" s="1"/>
  <c r="S1483" i="2" s="1"/>
  <c r="Q1490" i="2"/>
  <c r="R1490" i="2" s="1"/>
  <c r="S1490" i="2" s="1"/>
  <c r="Q2698" i="2"/>
  <c r="R2698" i="2" s="1"/>
  <c r="S2698" i="2" s="1"/>
  <c r="Q2699" i="2"/>
  <c r="R2699" i="2" s="1"/>
  <c r="S2699" i="2" s="1"/>
  <c r="Q860" i="2"/>
  <c r="R860" i="2" s="1"/>
  <c r="S860" i="2" s="1"/>
  <c r="Q1934" i="2"/>
  <c r="R1934" i="2" s="1"/>
  <c r="S1934" i="2" s="1"/>
  <c r="Q2381" i="2"/>
  <c r="R2381" i="2" s="1"/>
  <c r="S2381" i="2" s="1"/>
  <c r="Q865" i="2"/>
  <c r="R865" i="2" s="1"/>
  <c r="S865" i="2" s="1"/>
  <c r="Q2383" i="2"/>
  <c r="R2383" i="2" s="1"/>
  <c r="S2383" i="2" s="1"/>
  <c r="Q2382" i="2"/>
  <c r="R2382" i="2" s="1"/>
  <c r="S2382" i="2" s="1"/>
  <c r="Q871" i="2"/>
  <c r="R871" i="2" s="1"/>
  <c r="S871" i="2" s="1"/>
  <c r="Q2706" i="2"/>
  <c r="R2706" i="2" s="1"/>
  <c r="S2706" i="2" s="1"/>
  <c r="Q1946" i="2"/>
  <c r="R1946" i="2" s="1"/>
  <c r="S1946" i="2" s="1"/>
  <c r="Q1834" i="2"/>
  <c r="R1834" i="2" s="1"/>
  <c r="S1834" i="2" s="1"/>
  <c r="Q1835" i="2"/>
  <c r="R1835" i="2" s="1"/>
  <c r="S1835" i="2" s="1"/>
  <c r="Q1836" i="2"/>
  <c r="R1836" i="2" s="1"/>
  <c r="S1836" i="2" s="1"/>
  <c r="Q1838" i="2"/>
  <c r="R1838" i="2" s="1"/>
  <c r="S1838" i="2" s="1"/>
  <c r="Q1839" i="2"/>
  <c r="R1839" i="2" s="1"/>
  <c r="S1839" i="2" s="1"/>
  <c r="Q878" i="2"/>
  <c r="R878" i="2" s="1"/>
  <c r="S878" i="2" s="1"/>
  <c r="Q2709" i="2"/>
  <c r="R2709" i="2" s="1"/>
  <c r="S2709" i="2" s="1"/>
  <c r="Q2710" i="2"/>
  <c r="R2710" i="2" s="1"/>
  <c r="S2710" i="2" s="1"/>
  <c r="Q2651" i="2"/>
  <c r="R2651" i="2" s="1"/>
  <c r="S2651" i="2" s="1"/>
  <c r="Q2714" i="2"/>
  <c r="R2714" i="2" s="1"/>
  <c r="S2714" i="2" s="1"/>
  <c r="Q879" i="2"/>
  <c r="R879" i="2" s="1"/>
  <c r="S879" i="2" s="1"/>
  <c r="Q884" i="2"/>
  <c r="R884" i="2" s="1"/>
  <c r="S884" i="2" s="1"/>
  <c r="Q883" i="2"/>
  <c r="R883" i="2" s="1"/>
  <c r="S883" i="2" s="1"/>
  <c r="Q882" i="2"/>
  <c r="R882" i="2" s="1"/>
  <c r="S882" i="2" s="1"/>
  <c r="Q885" i="2"/>
  <c r="R885" i="2" s="1"/>
  <c r="S885" i="2" s="1"/>
  <c r="Q2715" i="2"/>
  <c r="R2715" i="2" s="1"/>
  <c r="S2715" i="2" s="1"/>
  <c r="Q888" i="2"/>
  <c r="R888" i="2" s="1"/>
  <c r="S888" i="2" s="1"/>
  <c r="Q555" i="2"/>
  <c r="R555" i="2" s="1"/>
  <c r="S555" i="2" s="1"/>
  <c r="Q897" i="2"/>
  <c r="R897" i="2" s="1"/>
  <c r="S897" i="2" s="1"/>
  <c r="Q898" i="2"/>
  <c r="R898" i="2" s="1"/>
  <c r="S898" i="2" s="1"/>
  <c r="Q899" i="2"/>
  <c r="R899" i="2" s="1"/>
  <c r="S899" i="2" s="1"/>
  <c r="Q900" i="2"/>
  <c r="R900" i="2" s="1"/>
  <c r="S900" i="2" s="1"/>
  <c r="Q901" i="2"/>
  <c r="R901" i="2" s="1"/>
  <c r="S901" i="2" s="1"/>
  <c r="Q907" i="2"/>
  <c r="R907" i="2" s="1"/>
  <c r="S907" i="2" s="1"/>
  <c r="Q909" i="2"/>
  <c r="R909" i="2" s="1"/>
  <c r="S909" i="2" s="1"/>
  <c r="Q908" i="2"/>
  <c r="R908" i="2" s="1"/>
  <c r="S908" i="2" s="1"/>
  <c r="Q7" i="2"/>
  <c r="R7" i="2" s="1"/>
  <c r="S7" i="2" s="1"/>
  <c r="Q4" i="2"/>
  <c r="R4" i="2" s="1"/>
  <c r="S4" i="2" s="1"/>
  <c r="Q2" i="2"/>
  <c r="R2" i="2" s="1"/>
  <c r="S2" i="2" s="1"/>
  <c r="Q3" i="2"/>
  <c r="R3" i="2" s="1"/>
  <c r="S3" i="2" s="1"/>
  <c r="Q5" i="2"/>
  <c r="R5" i="2" s="1"/>
  <c r="S5" i="2" s="1"/>
  <c r="Q6" i="2"/>
  <c r="R6" i="2" s="1"/>
  <c r="S6" i="2" s="1"/>
  <c r="Q912" i="2"/>
  <c r="R912" i="2" s="1"/>
  <c r="S912" i="2" s="1"/>
  <c r="Q913" i="2"/>
  <c r="R913" i="2" s="1"/>
  <c r="S913" i="2" s="1"/>
  <c r="Q921" i="2"/>
  <c r="R921" i="2" s="1"/>
  <c r="S921" i="2" s="1"/>
  <c r="Q922" i="2"/>
  <c r="R922" i="2" s="1"/>
  <c r="S922" i="2" s="1"/>
  <c r="Q2661" i="2"/>
  <c r="R2661" i="2" s="1"/>
  <c r="S2661" i="2" s="1"/>
  <c r="Q1288" i="2"/>
  <c r="R1288" i="2" s="1"/>
  <c r="S1288" i="2" s="1"/>
  <c r="Q562" i="2"/>
  <c r="R562" i="2" s="1"/>
  <c r="S562" i="2" s="1"/>
  <c r="Q1292" i="2"/>
  <c r="R1292" i="2" s="1"/>
  <c r="S1292" i="2" s="1"/>
  <c r="Q60" i="2"/>
  <c r="R60" i="2" s="1"/>
  <c r="S60" i="2" s="1"/>
  <c r="Q1291" i="2"/>
  <c r="R1291" i="2" s="1"/>
  <c r="S1291" i="2" s="1"/>
  <c r="Q1297" i="2"/>
  <c r="R1297" i="2" s="1"/>
  <c r="S1297" i="2" s="1"/>
  <c r="Q72" i="2"/>
  <c r="R72" i="2" s="1"/>
  <c r="S72" i="2" s="1"/>
  <c r="Q80" i="2"/>
  <c r="R80" i="2" s="1"/>
  <c r="S80" i="2" s="1"/>
  <c r="Q81" i="2"/>
  <c r="R81" i="2" s="1"/>
  <c r="S81" i="2" s="1"/>
  <c r="Q85" i="2"/>
  <c r="R85" i="2" s="1"/>
  <c r="S85" i="2" s="1"/>
  <c r="Q73" i="2"/>
  <c r="R73" i="2" s="1"/>
  <c r="S73" i="2" s="1"/>
  <c r="Q76" i="2"/>
  <c r="R76" i="2" s="1"/>
  <c r="S76" i="2" s="1"/>
  <c r="Q77" i="2"/>
  <c r="R77" i="2" s="1"/>
  <c r="S77" i="2" s="1"/>
  <c r="Q74" i="2"/>
  <c r="R74" i="2" s="1"/>
  <c r="S74" i="2" s="1"/>
  <c r="Q86" i="2"/>
  <c r="R86" i="2" s="1"/>
  <c r="S86" i="2" s="1"/>
  <c r="Q82" i="2"/>
  <c r="R82" i="2" s="1"/>
  <c r="S82" i="2" s="1"/>
  <c r="Q87" i="2"/>
  <c r="R87" i="2" s="1"/>
  <c r="S87" i="2" s="1"/>
  <c r="Q75" i="2"/>
  <c r="R75" i="2" s="1"/>
  <c r="S75" i="2" s="1"/>
  <c r="Q78" i="2"/>
  <c r="R78" i="2" s="1"/>
  <c r="S78" i="2" s="1"/>
  <c r="Q88" i="2"/>
  <c r="R88" i="2" s="1"/>
  <c r="S88" i="2" s="1"/>
  <c r="Q89" i="2"/>
  <c r="R89" i="2" s="1"/>
  <c r="S89" i="2" s="1"/>
  <c r="Q83" i="2"/>
  <c r="R83" i="2" s="1"/>
  <c r="S83" i="2" s="1"/>
  <c r="Q79" i="2"/>
  <c r="R79" i="2" s="1"/>
  <c r="S79" i="2" s="1"/>
  <c r="Q84" i="2"/>
  <c r="R84" i="2" s="1"/>
  <c r="S84" i="2" s="1"/>
  <c r="Q90" i="2"/>
  <c r="R90" i="2" s="1"/>
  <c r="S90" i="2" s="1"/>
  <c r="Q1519" i="2"/>
  <c r="R1519" i="2" s="1"/>
  <c r="S1519" i="2" s="1"/>
  <c r="Q1520" i="2"/>
  <c r="R1520" i="2" s="1"/>
  <c r="S1520" i="2" s="1"/>
  <c r="Q1521" i="2"/>
  <c r="R1521" i="2" s="1"/>
  <c r="S1521" i="2" s="1"/>
  <c r="Q1522" i="2"/>
  <c r="R1522" i="2" s="1"/>
  <c r="S1522" i="2" s="1"/>
  <c r="Q2141" i="2"/>
  <c r="R2141" i="2" s="1"/>
  <c r="S2141" i="2" s="1"/>
  <c r="Q2727" i="2"/>
  <c r="R2727" i="2" s="1"/>
  <c r="S2727" i="2" s="1"/>
  <c r="Q1524" i="2"/>
  <c r="R1524" i="2" s="1"/>
  <c r="S1524" i="2" s="1"/>
  <c r="Q927" i="2"/>
  <c r="R927" i="2" s="1"/>
  <c r="S927" i="2" s="1"/>
  <c r="Q1525" i="2"/>
  <c r="R1525" i="2" s="1"/>
  <c r="S1525" i="2" s="1"/>
  <c r="Q1955" i="2"/>
  <c r="R1955" i="2" s="1"/>
  <c r="S1955" i="2" s="1"/>
  <c r="Q1953" i="2"/>
  <c r="R1953" i="2" s="1"/>
  <c r="S1953" i="2" s="1"/>
  <c r="Q1954" i="2"/>
  <c r="R1954" i="2" s="1"/>
  <c r="S1954" i="2" s="1"/>
  <c r="Q1956" i="2"/>
  <c r="R1956" i="2" s="1"/>
  <c r="S1956" i="2" s="1"/>
  <c r="Q2171" i="2"/>
  <c r="R2171" i="2" s="1"/>
  <c r="S2171" i="2" s="1"/>
  <c r="Q929" i="2"/>
  <c r="R929" i="2" s="1"/>
  <c r="S929" i="2" s="1"/>
  <c r="Q2174" i="2"/>
  <c r="R2174" i="2" s="1"/>
  <c r="S2174" i="2" s="1"/>
  <c r="Q2173" i="2"/>
  <c r="R2173" i="2" s="1"/>
  <c r="S2173" i="2" s="1"/>
  <c r="Q2175" i="2"/>
  <c r="R2175" i="2" s="1"/>
  <c r="S2175" i="2" s="1"/>
  <c r="Q2730" i="2"/>
  <c r="R2730" i="2" s="1"/>
  <c r="S2730" i="2" s="1"/>
  <c r="Q930" i="2"/>
  <c r="R930" i="2" s="1"/>
  <c r="S930" i="2" s="1"/>
  <c r="Q933" i="2"/>
  <c r="R933" i="2" s="1"/>
  <c r="S933" i="2" s="1"/>
  <c r="Q2177" i="2"/>
  <c r="R2177" i="2" s="1"/>
  <c r="S2177" i="2" s="1"/>
  <c r="Q934" i="2"/>
  <c r="R934" i="2" s="1"/>
  <c r="S934" i="2" s="1"/>
  <c r="Q2179" i="2"/>
  <c r="R2179" i="2" s="1"/>
  <c r="S2179" i="2" s="1"/>
  <c r="Q575" i="2"/>
  <c r="R575" i="2" s="1"/>
  <c r="S575" i="2" s="1"/>
  <c r="Q2180" i="2"/>
  <c r="R2180" i="2" s="1"/>
  <c r="S2180" i="2" s="1"/>
  <c r="Q1304" i="2"/>
  <c r="R1304" i="2" s="1"/>
  <c r="S1304" i="2" s="1"/>
  <c r="Q1305" i="2"/>
  <c r="R1305" i="2" s="1"/>
  <c r="S1305" i="2" s="1"/>
  <c r="Q1306" i="2"/>
  <c r="R1306" i="2" s="1"/>
  <c r="S1306" i="2" s="1"/>
  <c r="Q1530" i="2"/>
  <c r="R1530" i="2" s="1"/>
  <c r="S1530" i="2" s="1"/>
  <c r="Q1529" i="2"/>
  <c r="R1529" i="2" s="1"/>
  <c r="S1529" i="2" s="1"/>
  <c r="Q2735" i="2"/>
  <c r="R2735" i="2" s="1"/>
  <c r="S2735" i="2" s="1"/>
  <c r="Q939" i="2"/>
  <c r="R939" i="2" s="1"/>
  <c r="S939" i="2" s="1"/>
  <c r="Q938" i="2"/>
  <c r="R938" i="2" s="1"/>
  <c r="S938" i="2" s="1"/>
  <c r="Q180" i="2"/>
  <c r="R180" i="2" s="1"/>
  <c r="S180" i="2" s="1"/>
  <c r="Q2190" i="2"/>
  <c r="R2190" i="2" s="1"/>
  <c r="S2190" i="2" s="1"/>
  <c r="Q2189" i="2"/>
  <c r="R2189" i="2" s="1"/>
  <c r="S2189" i="2" s="1"/>
  <c r="Q657" i="2"/>
  <c r="R657" i="2" s="1"/>
  <c r="S657" i="2" s="1"/>
  <c r="Q660" i="2"/>
  <c r="R660" i="2" s="1"/>
  <c r="S660" i="2" s="1"/>
  <c r="Q658" i="2"/>
  <c r="R658" i="2" s="1"/>
  <c r="S658" i="2" s="1"/>
  <c r="Q661" i="2"/>
  <c r="R661" i="2" s="1"/>
  <c r="S661" i="2" s="1"/>
  <c r="Q659" i="2"/>
  <c r="R659" i="2" s="1"/>
  <c r="S659" i="2" s="1"/>
  <c r="Q2195" i="2"/>
  <c r="R2195" i="2" s="1"/>
  <c r="S2195" i="2" s="1"/>
  <c r="Q2197" i="2"/>
  <c r="R2197" i="2" s="1"/>
  <c r="S2197" i="2" s="1"/>
  <c r="Q2196" i="2"/>
  <c r="R2196" i="2" s="1"/>
  <c r="S2196" i="2" s="1"/>
  <c r="Q2201" i="2"/>
  <c r="R2201" i="2" s="1"/>
  <c r="S2201" i="2" s="1"/>
  <c r="Q2200" i="2"/>
  <c r="R2200" i="2" s="1"/>
  <c r="S2200" i="2" s="1"/>
  <c r="Q2202" i="2"/>
  <c r="R2202" i="2" s="1"/>
  <c r="S2202" i="2" s="1"/>
  <c r="Q2198" i="2"/>
  <c r="R2198" i="2" s="1"/>
  <c r="S2198" i="2" s="1"/>
  <c r="Q2203" i="2"/>
  <c r="R2203" i="2" s="1"/>
  <c r="S2203" i="2" s="1"/>
  <c r="Q2199" i="2"/>
  <c r="R2199" i="2" s="1"/>
  <c r="S2199" i="2" s="1"/>
  <c r="Q946" i="2"/>
  <c r="R946" i="2" s="1"/>
  <c r="S946" i="2" s="1"/>
  <c r="Q942" i="2"/>
  <c r="R942" i="2" s="1"/>
  <c r="S942" i="2" s="1"/>
  <c r="Q945" i="2"/>
  <c r="R945" i="2" s="1"/>
  <c r="S945" i="2" s="1"/>
  <c r="Q943" i="2"/>
  <c r="R943" i="2" s="1"/>
  <c r="S943" i="2" s="1"/>
  <c r="Q944" i="2"/>
  <c r="R944" i="2" s="1"/>
  <c r="S944" i="2" s="1"/>
  <c r="Q1309" i="2"/>
  <c r="R1309" i="2" s="1"/>
  <c r="S1309" i="2" s="1"/>
  <c r="Q1310" i="2"/>
  <c r="R1310" i="2" s="1"/>
  <c r="S1310" i="2" s="1"/>
  <c r="Q1316" i="2"/>
  <c r="R1316" i="2" s="1"/>
  <c r="S1316" i="2" s="1"/>
  <c r="Q580" i="2"/>
  <c r="R580" i="2" s="1"/>
  <c r="S580" i="2" s="1"/>
  <c r="Q3280" i="2"/>
  <c r="R3280" i="2" s="1"/>
  <c r="S3280" i="2" s="1"/>
  <c r="Q3281" i="2"/>
  <c r="R3281" i="2" s="1"/>
  <c r="S3281" i="2" s="1"/>
  <c r="Q949" i="2"/>
  <c r="R949" i="2" s="1"/>
  <c r="S949" i="2" s="1"/>
  <c r="Q950" i="2"/>
  <c r="R950" i="2" s="1"/>
  <c r="S950" i="2" s="1"/>
  <c r="Q673" i="2"/>
  <c r="R673" i="2" s="1"/>
  <c r="S673" i="2" s="1"/>
  <c r="Q672" i="2"/>
  <c r="R672" i="2" s="1"/>
  <c r="S672" i="2" s="1"/>
  <c r="Q958" i="2"/>
  <c r="R958" i="2" s="1"/>
  <c r="S958" i="2" s="1"/>
  <c r="Q959" i="2"/>
  <c r="R959" i="2" s="1"/>
  <c r="S959" i="2" s="1"/>
  <c r="Q965" i="2"/>
  <c r="R965" i="2" s="1"/>
  <c r="S965" i="2" s="1"/>
  <c r="Q2208" i="2"/>
  <c r="R2208" i="2" s="1"/>
  <c r="S2208" i="2" s="1"/>
  <c r="Q2207" i="2"/>
  <c r="R2207" i="2" s="1"/>
  <c r="S2207" i="2" s="1"/>
  <c r="Q968" i="2"/>
  <c r="R968" i="2" s="1"/>
  <c r="S968" i="2" s="1"/>
  <c r="Q969" i="2"/>
  <c r="R969" i="2" s="1"/>
  <c r="S969" i="2" s="1"/>
  <c r="Q586" i="2"/>
  <c r="R586" i="2" s="1"/>
  <c r="S586" i="2" s="1"/>
  <c r="Q2209" i="2"/>
  <c r="R2209" i="2" s="1"/>
  <c r="S2209" i="2" s="1"/>
  <c r="Q2214" i="2"/>
  <c r="R2214" i="2" s="1"/>
  <c r="S2214" i="2" s="1"/>
  <c r="Q2212" i="2"/>
  <c r="R2212" i="2" s="1"/>
  <c r="S2212" i="2" s="1"/>
  <c r="Q2213" i="2"/>
  <c r="R2213" i="2" s="1"/>
  <c r="S2213" i="2" s="1"/>
  <c r="Q2218" i="2"/>
  <c r="R2218" i="2" s="1"/>
  <c r="S2218" i="2" s="1"/>
  <c r="Q2216" i="2"/>
  <c r="R2216" i="2" s="1"/>
  <c r="S2216" i="2" s="1"/>
  <c r="Q2217" i="2"/>
  <c r="R2217" i="2" s="1"/>
  <c r="S2217" i="2" s="1"/>
  <c r="Q2211" i="2"/>
  <c r="R2211" i="2" s="1"/>
  <c r="S2211" i="2" s="1"/>
  <c r="Q2215" i="2"/>
  <c r="R2215" i="2" s="1"/>
  <c r="S2215" i="2" s="1"/>
  <c r="Q2210" i="2"/>
  <c r="R2210" i="2" s="1"/>
  <c r="S2210" i="2" s="1"/>
  <c r="Q972" i="2"/>
  <c r="R972" i="2" s="1"/>
  <c r="S972" i="2" s="1"/>
  <c r="Q507" i="2"/>
  <c r="R507" i="2" s="1"/>
  <c r="S507" i="2" s="1"/>
  <c r="Q508" i="2"/>
  <c r="R508" i="2" s="1"/>
  <c r="S508" i="2" s="1"/>
  <c r="Q2253" i="2"/>
  <c r="R2253" i="2" s="1"/>
  <c r="S2253" i="2" s="1"/>
  <c r="Q2254" i="2"/>
  <c r="R2254" i="2" s="1"/>
  <c r="S2254" i="2" s="1"/>
  <c r="Q2255" i="2"/>
  <c r="R2255" i="2" s="1"/>
  <c r="S2255" i="2" s="1"/>
  <c r="Q2256" i="2"/>
  <c r="R2256" i="2" s="1"/>
  <c r="S2256" i="2" s="1"/>
  <c r="Q2263" i="2"/>
  <c r="R2263" i="2" s="1"/>
  <c r="S2263" i="2" s="1"/>
  <c r="Q2267" i="2"/>
  <c r="R2267" i="2" s="1"/>
  <c r="S2267" i="2" s="1"/>
  <c r="Q2261" i="2"/>
  <c r="R2261" i="2" s="1"/>
  <c r="S2261" i="2" s="1"/>
  <c r="Q2260" i="2"/>
  <c r="R2260" i="2" s="1"/>
  <c r="S2260" i="2" s="1"/>
  <c r="Q2262" i="2"/>
  <c r="R2262" i="2" s="1"/>
  <c r="S2262" i="2" s="1"/>
  <c r="Q2269" i="2"/>
  <c r="R2269" i="2" s="1"/>
  <c r="S2269" i="2" s="1"/>
  <c r="Q2264" i="2"/>
  <c r="R2264" i="2" s="1"/>
  <c r="S2264" i="2" s="1"/>
  <c r="Q2257" i="2"/>
  <c r="R2257" i="2" s="1"/>
  <c r="S2257" i="2" s="1"/>
  <c r="Q2258" i="2"/>
  <c r="R2258" i="2" s="1"/>
  <c r="S2258" i="2" s="1"/>
  <c r="Q2265" i="2"/>
  <c r="R2265" i="2" s="1"/>
  <c r="S2265" i="2" s="1"/>
  <c r="Q2266" i="2"/>
  <c r="R2266" i="2" s="1"/>
  <c r="S2266" i="2" s="1"/>
  <c r="Q2268" i="2"/>
  <c r="R2268" i="2" s="1"/>
  <c r="S2268" i="2" s="1"/>
  <c r="Q2259" i="2"/>
  <c r="R2259" i="2" s="1"/>
  <c r="S2259" i="2" s="1"/>
  <c r="Q1321" i="2"/>
  <c r="R1321" i="2" s="1"/>
  <c r="S1321" i="2" s="1"/>
  <c r="Q2297" i="2"/>
  <c r="R2297" i="2" s="1"/>
  <c r="S2297" i="2" s="1"/>
  <c r="Q2299" i="2"/>
  <c r="R2299" i="2" s="1"/>
  <c r="S2299" i="2" s="1"/>
  <c r="Q2294" i="2"/>
  <c r="R2294" i="2" s="1"/>
  <c r="S2294" i="2" s="1"/>
  <c r="Q2301" i="2"/>
  <c r="R2301" i="2" s="1"/>
  <c r="S2301" i="2" s="1"/>
  <c r="Q2293" i="2"/>
  <c r="R2293" i="2" s="1"/>
  <c r="S2293" i="2" s="1"/>
  <c r="Q2292" i="2"/>
  <c r="R2292" i="2" s="1"/>
  <c r="S2292" i="2" s="1"/>
  <c r="Q2300" i="2"/>
  <c r="R2300" i="2" s="1"/>
  <c r="S2300" i="2" s="1"/>
  <c r="Q2295" i="2"/>
  <c r="R2295" i="2" s="1"/>
  <c r="S2295" i="2" s="1"/>
  <c r="Q2296" i="2"/>
  <c r="R2296" i="2" s="1"/>
  <c r="S2296" i="2" s="1"/>
  <c r="Q2298" i="2"/>
  <c r="R2298" i="2" s="1"/>
  <c r="S2298" i="2" s="1"/>
  <c r="Q2290" i="2"/>
  <c r="R2290" i="2" s="1"/>
  <c r="S2290" i="2" s="1"/>
  <c r="Q2291" i="2"/>
  <c r="R2291" i="2" s="1"/>
  <c r="S2291" i="2" s="1"/>
  <c r="Q981" i="2"/>
  <c r="R981" i="2" s="1"/>
  <c r="S981" i="2" s="1"/>
  <c r="Q1322" i="2"/>
  <c r="R1322" i="2" s="1"/>
  <c r="S1322" i="2" s="1"/>
  <c r="Q1845" i="2"/>
  <c r="R1845" i="2" s="1"/>
  <c r="S1845" i="2" s="1"/>
  <c r="Q1323" i="2"/>
  <c r="R1323" i="2" s="1"/>
  <c r="S1323" i="2" s="1"/>
  <c r="Q1850" i="2"/>
  <c r="R1850" i="2" s="1"/>
  <c r="S1850" i="2" s="1"/>
  <c r="Q983" i="2"/>
  <c r="R983" i="2" s="1"/>
  <c r="S983" i="2" s="1"/>
  <c r="Q2313" i="2"/>
  <c r="R2313" i="2" s="1"/>
  <c r="S2313" i="2" s="1"/>
  <c r="Q2312" i="2"/>
  <c r="R2312" i="2" s="1"/>
  <c r="S2312" i="2" s="1"/>
  <c r="Q1326" i="2"/>
  <c r="R1326" i="2" s="1"/>
  <c r="S1326" i="2" s="1"/>
  <c r="Q1327" i="2"/>
  <c r="R1327" i="2" s="1"/>
  <c r="S1327" i="2" s="1"/>
  <c r="Q987" i="2"/>
  <c r="R987" i="2" s="1"/>
  <c r="S987" i="2" s="1"/>
  <c r="Q986" i="2"/>
  <c r="R986" i="2" s="1"/>
  <c r="S986" i="2" s="1"/>
  <c r="Q2387" i="2"/>
  <c r="R2387" i="2" s="1"/>
  <c r="S2387" i="2" s="1"/>
  <c r="Q510" i="2"/>
  <c r="R510" i="2" s="1"/>
  <c r="S510" i="2" s="1"/>
  <c r="Q511" i="2"/>
  <c r="R511" i="2" s="1"/>
  <c r="S511" i="2" s="1"/>
  <c r="Q1328" i="2"/>
  <c r="R1328" i="2" s="1"/>
  <c r="S1328" i="2" s="1"/>
  <c r="Q996" i="2"/>
  <c r="R996" i="2" s="1"/>
  <c r="S996" i="2" s="1"/>
  <c r="Q994" i="2"/>
  <c r="R994" i="2" s="1"/>
  <c r="S994" i="2" s="1"/>
  <c r="Q997" i="2"/>
  <c r="R997" i="2" s="1"/>
  <c r="S997" i="2" s="1"/>
  <c r="Q995" i="2"/>
  <c r="R995" i="2" s="1"/>
  <c r="S995" i="2" s="1"/>
  <c r="Q698" i="2"/>
  <c r="R698" i="2" s="1"/>
  <c r="S698" i="2" s="1"/>
  <c r="Q699" i="2"/>
  <c r="R699" i="2" s="1"/>
  <c r="S699" i="2" s="1"/>
  <c r="Q592" i="2"/>
  <c r="R592" i="2" s="1"/>
  <c r="S592" i="2" s="1"/>
  <c r="Q593" i="2"/>
  <c r="R593" i="2" s="1"/>
  <c r="S593" i="2" s="1"/>
  <c r="Q1330" i="2"/>
  <c r="R1330" i="2" s="1"/>
  <c r="S1330" i="2" s="1"/>
  <c r="Q2790" i="2"/>
  <c r="R2790" i="2" s="1"/>
  <c r="S2790" i="2" s="1"/>
  <c r="Q1000" i="2"/>
  <c r="R1000" i="2" s="1"/>
  <c r="S1000" i="2" s="1"/>
  <c r="Q998" i="2"/>
  <c r="R998" i="2" s="1"/>
  <c r="S998" i="2" s="1"/>
  <c r="Q999" i="2"/>
  <c r="R999" i="2" s="1"/>
  <c r="S999" i="2" s="1"/>
  <c r="Q1002" i="2"/>
  <c r="R1002" i="2" s="1"/>
  <c r="S1002" i="2" s="1"/>
  <c r="Q1003" i="2"/>
  <c r="R1003" i="2" s="1"/>
  <c r="S1003" i="2" s="1"/>
  <c r="Q1333" i="2"/>
  <c r="R1333" i="2" s="1"/>
  <c r="S1333" i="2" s="1"/>
  <c r="Q2800" i="2"/>
  <c r="R2800" i="2" s="1"/>
  <c r="S2800" i="2" s="1"/>
  <c r="Q2799" i="2"/>
  <c r="R2799" i="2" s="1"/>
  <c r="S2799" i="2" s="1"/>
  <c r="Q2795" i="2"/>
  <c r="R2795" i="2" s="1"/>
  <c r="S2795" i="2" s="1"/>
  <c r="Q2797" i="2"/>
  <c r="R2797" i="2" s="1"/>
  <c r="S2797" i="2" s="1"/>
  <c r="Q2796" i="2"/>
  <c r="R2796" i="2" s="1"/>
  <c r="S2796" i="2" s="1"/>
  <c r="Q2798" i="2"/>
  <c r="R2798" i="2" s="1"/>
  <c r="S2798" i="2" s="1"/>
  <c r="Q1855" i="2"/>
  <c r="R1855" i="2" s="1"/>
  <c r="S1855" i="2" s="1"/>
  <c r="Q1854" i="2"/>
  <c r="R1854" i="2" s="1"/>
  <c r="S1854" i="2" s="1"/>
  <c r="Q1857" i="2"/>
  <c r="R1857" i="2" s="1"/>
  <c r="S1857" i="2" s="1"/>
  <c r="Q1858" i="2"/>
  <c r="R1858" i="2" s="1"/>
  <c r="S1858" i="2" s="1"/>
  <c r="Q1856" i="2"/>
  <c r="R1856" i="2" s="1"/>
  <c r="S1856" i="2" s="1"/>
  <c r="Q1554" i="2"/>
  <c r="R1554" i="2" s="1"/>
  <c r="S1554" i="2" s="1"/>
  <c r="Q1555" i="2"/>
  <c r="R1555" i="2" s="1"/>
  <c r="S1555" i="2" s="1"/>
  <c r="Q1335" i="2"/>
  <c r="R1335" i="2" s="1"/>
  <c r="S1335" i="2" s="1"/>
  <c r="Q1561" i="2"/>
  <c r="R1561" i="2" s="1"/>
  <c r="S1561" i="2" s="1"/>
  <c r="Q1559" i="2"/>
  <c r="R1559" i="2" s="1"/>
  <c r="S1559" i="2" s="1"/>
  <c r="Q1562" i="2"/>
  <c r="R1562" i="2" s="1"/>
  <c r="S1562" i="2" s="1"/>
  <c r="Q1560" i="2"/>
  <c r="R1560" i="2" s="1"/>
  <c r="S1560" i="2" s="1"/>
  <c r="Q515" i="2"/>
  <c r="R515" i="2" s="1"/>
  <c r="S515" i="2" s="1"/>
  <c r="Q1016" i="2"/>
  <c r="R1016" i="2" s="1"/>
  <c r="S1016" i="2" s="1"/>
  <c r="Q1018" i="2"/>
  <c r="R1018" i="2" s="1"/>
  <c r="S1018" i="2" s="1"/>
  <c r="Q516" i="2"/>
  <c r="R516" i="2" s="1"/>
  <c r="S516" i="2" s="1"/>
  <c r="Q704" i="2"/>
  <c r="R704" i="2" s="1"/>
  <c r="S704" i="2" s="1"/>
  <c r="Q705" i="2"/>
  <c r="R705" i="2" s="1"/>
  <c r="S705" i="2" s="1"/>
  <c r="Q519" i="2"/>
  <c r="R519" i="2" s="1"/>
  <c r="S519" i="2" s="1"/>
  <c r="Q2810" i="2"/>
  <c r="R2810" i="2" s="1"/>
  <c r="S2810" i="2" s="1"/>
  <c r="Q2808" i="2"/>
  <c r="R2808" i="2" s="1"/>
  <c r="S2808" i="2" s="1"/>
  <c r="Q2809" i="2"/>
  <c r="R2809" i="2" s="1"/>
  <c r="S2809" i="2" s="1"/>
  <c r="Q1025" i="2"/>
  <c r="R1025" i="2" s="1"/>
  <c r="S1025" i="2" s="1"/>
  <c r="Q1345" i="2"/>
  <c r="R1345" i="2" s="1"/>
  <c r="S1345" i="2" s="1"/>
  <c r="Q1346" i="2"/>
  <c r="R1346" i="2" s="1"/>
  <c r="S1346" i="2" s="1"/>
  <c r="Q1030" i="2"/>
  <c r="R1030" i="2" s="1"/>
  <c r="S1030" i="2" s="1"/>
  <c r="Q595" i="2"/>
  <c r="R595" i="2" s="1"/>
  <c r="S595" i="2" s="1"/>
  <c r="Q596" i="2"/>
  <c r="R596" i="2" s="1"/>
  <c r="S596" i="2" s="1"/>
  <c r="Q1034" i="2"/>
  <c r="R1034" i="2" s="1"/>
  <c r="S1034" i="2" s="1"/>
  <c r="Q1035" i="2"/>
  <c r="R1035" i="2" s="1"/>
  <c r="S1035" i="2" s="1"/>
  <c r="Q1962" i="2"/>
  <c r="R1962" i="2" s="1"/>
  <c r="S1962" i="2" s="1"/>
  <c r="Q1963" i="2"/>
  <c r="R1963" i="2" s="1"/>
  <c r="S1963" i="2" s="1"/>
  <c r="Q1347" i="2"/>
  <c r="R1347" i="2" s="1"/>
  <c r="S1347" i="2" s="1"/>
  <c r="Q1964" i="2"/>
  <c r="R1964" i="2" s="1"/>
  <c r="S1964" i="2" s="1"/>
  <c r="Q2816" i="2"/>
  <c r="R2816" i="2" s="1"/>
  <c r="S2816" i="2" s="1"/>
  <c r="Q2814" i="2"/>
  <c r="R2814" i="2" s="1"/>
  <c r="S2814" i="2" s="1"/>
  <c r="Q2813" i="2"/>
  <c r="R2813" i="2" s="1"/>
  <c r="S2813" i="2" s="1"/>
  <c r="Q2820" i="2"/>
  <c r="R2820" i="2" s="1"/>
  <c r="S2820" i="2" s="1"/>
  <c r="Q2817" i="2"/>
  <c r="R2817" i="2" s="1"/>
  <c r="S2817" i="2" s="1"/>
  <c r="Q2821" i="2"/>
  <c r="R2821" i="2" s="1"/>
  <c r="S2821" i="2" s="1"/>
  <c r="Q2818" i="2"/>
  <c r="R2818" i="2" s="1"/>
  <c r="S2818" i="2" s="1"/>
  <c r="Q2815" i="2"/>
  <c r="R2815" i="2" s="1"/>
  <c r="S2815" i="2" s="1"/>
  <c r="Q2819" i="2"/>
  <c r="R2819" i="2" s="1"/>
  <c r="S2819" i="2" s="1"/>
  <c r="Q520" i="2"/>
  <c r="R520" i="2" s="1"/>
  <c r="S520" i="2" s="1"/>
  <c r="Q706" i="2"/>
  <c r="R706" i="2" s="1"/>
  <c r="S706" i="2" s="1"/>
  <c r="Q1036" i="2"/>
  <c r="R1036" i="2" s="1"/>
  <c r="S1036" i="2" s="1"/>
  <c r="Q2750" i="2"/>
  <c r="R2750" i="2" s="1"/>
  <c r="S2750" i="2" s="1"/>
  <c r="Q1350" i="2"/>
  <c r="R1350" i="2" s="1"/>
  <c r="S1350" i="2" s="1"/>
  <c r="Q1349" i="2"/>
  <c r="R1349" i="2" s="1"/>
  <c r="S1349" i="2" s="1"/>
  <c r="Q1351" i="2"/>
  <c r="R1351" i="2" s="1"/>
  <c r="S1351" i="2" s="1"/>
  <c r="Q526" i="2"/>
  <c r="R526" i="2" s="1"/>
  <c r="S526" i="2" s="1"/>
  <c r="Q1965" i="2"/>
  <c r="R1965" i="2" s="1"/>
  <c r="S1965" i="2" s="1"/>
  <c r="Q2752" i="2"/>
  <c r="R2752" i="2" s="1"/>
  <c r="S2752" i="2" s="1"/>
  <c r="Q2395" i="2"/>
  <c r="R2395" i="2" s="1"/>
  <c r="S2395" i="2" s="1"/>
  <c r="Q527" i="2"/>
  <c r="R527" i="2" s="1"/>
  <c r="S527" i="2" s="1"/>
  <c r="Q528" i="2"/>
  <c r="R528" i="2" s="1"/>
  <c r="S528" i="2" s="1"/>
  <c r="Q1571" i="2"/>
  <c r="R1571" i="2" s="1"/>
  <c r="S1571" i="2" s="1"/>
  <c r="Q2397" i="2"/>
  <c r="R2397" i="2" s="1"/>
  <c r="S2397" i="2" s="1"/>
  <c r="Q1574" i="2"/>
  <c r="R1574" i="2" s="1"/>
  <c r="S1574" i="2" s="1"/>
  <c r="Q529" i="2"/>
  <c r="R529" i="2" s="1"/>
  <c r="S529" i="2" s="1"/>
  <c r="Q530" i="2"/>
  <c r="R530" i="2" s="1"/>
  <c r="S530" i="2" s="1"/>
  <c r="Q421" i="2"/>
  <c r="R421" i="2" s="1"/>
  <c r="S421" i="2" s="1"/>
  <c r="Q422" i="2"/>
  <c r="R422" i="2" s="1"/>
  <c r="S422" i="2" s="1"/>
  <c r="Q423" i="2"/>
  <c r="R423" i="2" s="1"/>
  <c r="S423" i="2" s="1"/>
  <c r="Q2839" i="2"/>
  <c r="R2839" i="2" s="1"/>
  <c r="S2839" i="2" s="1"/>
  <c r="Q2837" i="2"/>
  <c r="R2837" i="2" s="1"/>
  <c r="S2837" i="2" s="1"/>
  <c r="Q2840" i="2"/>
  <c r="R2840" i="2" s="1"/>
  <c r="S2840" i="2" s="1"/>
  <c r="Q2838" i="2"/>
  <c r="R2838" i="2" s="1"/>
  <c r="S2838" i="2" s="1"/>
  <c r="Q2841" i="2"/>
  <c r="R2841" i="2" s="1"/>
  <c r="S2841" i="2" s="1"/>
  <c r="Q1373" i="2"/>
  <c r="R1373" i="2" s="1"/>
  <c r="S1373" i="2" s="1"/>
  <c r="Q1043" i="2"/>
  <c r="R1043" i="2" s="1"/>
  <c r="S1043" i="2" s="1"/>
  <c r="Q1374" i="2"/>
  <c r="R1374" i="2" s="1"/>
  <c r="S1374" i="2" s="1"/>
  <c r="Q1375" i="2"/>
  <c r="R1375" i="2" s="1"/>
  <c r="S1375" i="2" s="1"/>
  <c r="Q439" i="2"/>
  <c r="R439" i="2" s="1"/>
  <c r="S439" i="2" s="1"/>
  <c r="Q2665" i="2"/>
  <c r="R2665" i="2" s="1"/>
  <c r="S2665" i="2" s="1"/>
  <c r="Q531" i="2"/>
  <c r="R531" i="2" s="1"/>
  <c r="S531" i="2" s="1"/>
  <c r="Q532" i="2"/>
  <c r="R532" i="2" s="1"/>
  <c r="S532" i="2" s="1"/>
  <c r="Q445" i="2"/>
  <c r="R445" i="2" s="1"/>
  <c r="S445" i="2" s="1"/>
  <c r="Q1579" i="2"/>
  <c r="R1579" i="2" s="1"/>
  <c r="S1579" i="2" s="1"/>
  <c r="Q1580" i="2"/>
  <c r="R1580" i="2" s="1"/>
  <c r="S1580" i="2" s="1"/>
  <c r="Q1577" i="2"/>
  <c r="R1577" i="2" s="1"/>
  <c r="S1577" i="2" s="1"/>
  <c r="Q1581" i="2"/>
  <c r="R1581" i="2" s="1"/>
  <c r="S1581" i="2" s="1"/>
  <c r="Q1578" i="2"/>
  <c r="R1578" i="2" s="1"/>
  <c r="S1578" i="2" s="1"/>
  <c r="Q1582" i="2"/>
  <c r="R1582" i="2" s="1"/>
  <c r="S1582" i="2" s="1"/>
  <c r="Q451" i="2"/>
  <c r="R451" i="2" s="1"/>
  <c r="S451" i="2" s="1"/>
  <c r="Q452" i="2"/>
  <c r="R452" i="2" s="1"/>
  <c r="S452" i="2" s="1"/>
  <c r="Q450" i="2"/>
  <c r="R450" i="2" s="1"/>
  <c r="S450" i="2" s="1"/>
  <c r="Q1588" i="2"/>
  <c r="R1588" i="2" s="1"/>
  <c r="S1588" i="2" s="1"/>
  <c r="Q1589" i="2"/>
  <c r="R1589" i="2" s="1"/>
  <c r="S1589" i="2" s="1"/>
  <c r="Q2850" i="2"/>
  <c r="R2850" i="2" s="1"/>
  <c r="S2850" i="2" s="1"/>
  <c r="Q2854" i="2"/>
  <c r="R2854" i="2" s="1"/>
  <c r="S2854" i="2" s="1"/>
  <c r="Q2852" i="2"/>
  <c r="R2852" i="2" s="1"/>
  <c r="S2852" i="2" s="1"/>
  <c r="Q2849" i="2"/>
  <c r="R2849" i="2" s="1"/>
  <c r="S2849" i="2" s="1"/>
  <c r="Q2851" i="2"/>
  <c r="R2851" i="2" s="1"/>
  <c r="S2851" i="2" s="1"/>
  <c r="Q2853" i="2"/>
  <c r="R2853" i="2" s="1"/>
  <c r="S2853" i="2" s="1"/>
  <c r="Q2855" i="2"/>
  <c r="R2855" i="2" s="1"/>
  <c r="S2855" i="2" s="1"/>
  <c r="Q1967" i="2"/>
  <c r="R1967" i="2" s="1"/>
  <c r="S1967" i="2" s="1"/>
  <c r="Q1968" i="2"/>
  <c r="R1968" i="2" s="1"/>
  <c r="S1968" i="2" s="1"/>
  <c r="Q1969" i="2"/>
  <c r="R1969" i="2" s="1"/>
  <c r="S1969" i="2" s="1"/>
  <c r="Q1970" i="2"/>
  <c r="R1970" i="2" s="1"/>
  <c r="S1970" i="2" s="1"/>
  <c r="Q1971" i="2"/>
  <c r="R1971" i="2" s="1"/>
  <c r="S1971" i="2" s="1"/>
  <c r="Q1972" i="2"/>
  <c r="R1972" i="2" s="1"/>
  <c r="S1972" i="2" s="1"/>
  <c r="Q1973" i="2"/>
  <c r="R1973" i="2" s="1"/>
  <c r="S1973" i="2" s="1"/>
  <c r="Q1049" i="2"/>
  <c r="R1049" i="2" s="1"/>
  <c r="S1049" i="2" s="1"/>
  <c r="Q453" i="2"/>
  <c r="R453" i="2" s="1"/>
  <c r="S453" i="2" s="1"/>
  <c r="Q456" i="2"/>
  <c r="R456" i="2" s="1"/>
  <c r="S456" i="2" s="1"/>
  <c r="Q1053" i="2"/>
  <c r="R1053" i="2" s="1"/>
  <c r="S1053" i="2" s="1"/>
  <c r="Q1977" i="2"/>
  <c r="R1977" i="2" s="1"/>
  <c r="S1977" i="2" s="1"/>
  <c r="Q1978" i="2"/>
  <c r="R1978" i="2" s="1"/>
  <c r="S1978" i="2" s="1"/>
  <c r="Q1976" i="2"/>
  <c r="R1976" i="2" s="1"/>
  <c r="S1976" i="2" s="1"/>
  <c r="Q1056" i="2"/>
  <c r="R1056" i="2" s="1"/>
  <c r="S1056" i="2" s="1"/>
  <c r="Q1057" i="2"/>
  <c r="R1057" i="2" s="1"/>
  <c r="S1057" i="2" s="1"/>
  <c r="Q2399" i="2"/>
  <c r="R2399" i="2" s="1"/>
  <c r="S2399" i="2" s="1"/>
  <c r="Q459" i="2"/>
  <c r="R459" i="2" s="1"/>
  <c r="S459" i="2" s="1"/>
  <c r="Q457" i="2"/>
  <c r="R457" i="2" s="1"/>
  <c r="S457" i="2" s="1"/>
  <c r="Q458" i="2"/>
  <c r="R458" i="2" s="1"/>
  <c r="S458" i="2" s="1"/>
  <c r="Q460" i="2"/>
  <c r="R460" i="2" s="1"/>
  <c r="S460" i="2" s="1"/>
  <c r="Q461" i="2"/>
  <c r="R461" i="2" s="1"/>
  <c r="S461" i="2" s="1"/>
  <c r="Q2861" i="2"/>
  <c r="R2861" i="2" s="1"/>
  <c r="S2861" i="2" s="1"/>
  <c r="Q487" i="2"/>
  <c r="R487" i="2" s="1"/>
  <c r="S487" i="2" s="1"/>
  <c r="Q1387" i="2"/>
  <c r="R1387" i="2" s="1"/>
  <c r="S1387" i="2" s="1"/>
  <c r="Q1386" i="2"/>
  <c r="R1386" i="2" s="1"/>
  <c r="S1386" i="2" s="1"/>
  <c r="Q1596" i="2"/>
  <c r="R1596" i="2" s="1"/>
  <c r="S1596" i="2" s="1"/>
  <c r="Q491" i="2"/>
  <c r="R491" i="2" s="1"/>
  <c r="S491" i="2" s="1"/>
  <c r="Q1597" i="2"/>
  <c r="R1597" i="2" s="1"/>
  <c r="S1597" i="2" s="1"/>
  <c r="Q1598" i="2"/>
  <c r="R1598" i="2" s="1"/>
  <c r="S1598" i="2" s="1"/>
  <c r="Q1599" i="2"/>
  <c r="R1599" i="2" s="1"/>
  <c r="S1599" i="2" s="1"/>
  <c r="Q1389" i="2"/>
  <c r="R1389" i="2" s="1"/>
  <c r="S1389" i="2" s="1"/>
  <c r="Q493" i="2"/>
  <c r="R493" i="2" s="1"/>
  <c r="S493" i="2" s="1"/>
  <c r="Q2864" i="2"/>
  <c r="R2864" i="2" s="1"/>
  <c r="S2864" i="2" s="1"/>
  <c r="Q2866" i="2"/>
  <c r="R2866" i="2" s="1"/>
  <c r="S2866" i="2" s="1"/>
  <c r="Q2865" i="2"/>
  <c r="R2865" i="2" s="1"/>
  <c r="S2865" i="2" s="1"/>
  <c r="Q1608" i="2"/>
  <c r="R1608" i="2" s="1"/>
  <c r="S1608" i="2" s="1"/>
  <c r="Q1609" i="2"/>
  <c r="R1609" i="2" s="1"/>
  <c r="S1609" i="2" s="1"/>
  <c r="Q1610" i="2"/>
  <c r="R1610" i="2" s="1"/>
  <c r="S1610" i="2" s="1"/>
  <c r="Q1611" i="2"/>
  <c r="R1611" i="2" s="1"/>
  <c r="S1611" i="2" s="1"/>
  <c r="Q1612" i="2"/>
  <c r="R1612" i="2" s="1"/>
  <c r="S1612" i="2" s="1"/>
  <c r="Q1613" i="2"/>
  <c r="R1613" i="2" s="1"/>
  <c r="S1613" i="2" s="1"/>
  <c r="Q1614" i="2"/>
  <c r="R1614" i="2" s="1"/>
  <c r="S1614" i="2" s="1"/>
  <c r="Q1615" i="2"/>
  <c r="R1615" i="2" s="1"/>
  <c r="S1615" i="2" s="1"/>
  <c r="Q536" i="2"/>
  <c r="R536" i="2" s="1"/>
  <c r="S536" i="2" s="1"/>
  <c r="Q1634" i="2"/>
  <c r="R1634" i="2" s="1"/>
  <c r="S1634" i="2" s="1"/>
  <c r="Q494" i="2"/>
  <c r="R494" i="2" s="1"/>
  <c r="S494" i="2" s="1"/>
  <c r="Q495" i="2"/>
  <c r="R495" i="2" s="1"/>
  <c r="S495" i="2" s="1"/>
  <c r="Q497" i="2"/>
  <c r="R497" i="2" s="1"/>
  <c r="S497" i="2" s="1"/>
  <c r="Q496" i="2"/>
  <c r="R496" i="2" s="1"/>
  <c r="S496" i="2" s="1"/>
  <c r="Q1403" i="2"/>
  <c r="R1403" i="2" s="1"/>
  <c r="S1403" i="2" s="1"/>
  <c r="Q504" i="2"/>
  <c r="R504" i="2" s="1"/>
  <c r="S504" i="2" s="1"/>
  <c r="Q1407" i="2"/>
  <c r="R1407" i="2" s="1"/>
  <c r="S1407" i="2" s="1"/>
  <c r="Q1408" i="2"/>
  <c r="R1408" i="2" s="1"/>
  <c r="S1408" i="2" s="1"/>
  <c r="Q1409" i="2"/>
  <c r="R1409" i="2" s="1"/>
  <c r="S1409" i="2" s="1"/>
  <c r="Q2406" i="2"/>
  <c r="R2406" i="2" s="1"/>
  <c r="S2406" i="2" s="1"/>
  <c r="Q541" i="2"/>
  <c r="R541" i="2" s="1"/>
  <c r="S541" i="2" s="1"/>
  <c r="Q1416" i="2"/>
  <c r="R1416" i="2" s="1"/>
  <c r="S1416" i="2" s="1"/>
  <c r="Q1415" i="2"/>
  <c r="R1415" i="2" s="1"/>
  <c r="S1415" i="2" s="1"/>
  <c r="Q1645" i="2"/>
  <c r="R1645" i="2" s="1"/>
  <c r="S1645" i="2" s="1"/>
  <c r="Q542" i="2"/>
  <c r="R542" i="2" s="1"/>
  <c r="S542" i="2" s="1"/>
  <c r="Q1417" i="2"/>
  <c r="R1417" i="2" s="1"/>
  <c r="S1417" i="2" s="1"/>
  <c r="Q1647" i="2"/>
  <c r="R1647" i="2" s="1"/>
  <c r="S1647" i="2" s="1"/>
  <c r="Q3209" i="2"/>
  <c r="R3209" i="2" s="1"/>
  <c r="S3209" i="2" s="1"/>
  <c r="Q3210" i="2"/>
  <c r="R3210" i="2" s="1"/>
  <c r="S3210" i="2" s="1"/>
  <c r="Q1420" i="2"/>
  <c r="R1420" i="2" s="1"/>
  <c r="S1420" i="2" s="1"/>
  <c r="Q2077" i="2"/>
  <c r="R2077" i="2" s="1"/>
  <c r="S2077" i="2" s="1"/>
  <c r="Q1424" i="2"/>
  <c r="R1424" i="2" s="1"/>
  <c r="S1424" i="2" s="1"/>
  <c r="Q1425" i="2"/>
  <c r="R1425" i="2" s="1"/>
  <c r="S1425" i="2" s="1"/>
  <c r="Q2407" i="2"/>
  <c r="R2407" i="2" s="1"/>
  <c r="S2407" i="2" s="1"/>
  <c r="Q1429" i="2"/>
  <c r="R1429" i="2" s="1"/>
  <c r="S1429" i="2" s="1"/>
  <c r="Q1428" i="2"/>
  <c r="R1428" i="2" s="1"/>
  <c r="S1428" i="2" s="1"/>
  <c r="Q1432" i="2"/>
  <c r="R1432" i="2" s="1"/>
  <c r="S1432" i="2" s="1"/>
  <c r="Q1433" i="2"/>
  <c r="R1433" i="2" s="1"/>
  <c r="S1433" i="2" s="1"/>
  <c r="Q1067" i="2"/>
  <c r="R1067" i="2" s="1"/>
  <c r="S1067" i="2" s="1"/>
  <c r="Q2913" i="2"/>
  <c r="R2913" i="2" s="1"/>
  <c r="S2913" i="2" s="1"/>
  <c r="Q1649" i="2"/>
  <c r="R1649" i="2" s="1"/>
  <c r="S1649" i="2" s="1"/>
  <c r="Q544" i="2"/>
  <c r="R544" i="2" s="1"/>
  <c r="S544" i="2" s="1"/>
  <c r="Q543" i="2"/>
  <c r="R543" i="2" s="1"/>
  <c r="S543" i="2" s="1"/>
  <c r="Q2411" i="2"/>
  <c r="R2411" i="2" s="1"/>
  <c r="S2411" i="2" s="1"/>
  <c r="Q1650" i="2"/>
  <c r="R1650" i="2" s="1"/>
  <c r="S1650" i="2" s="1"/>
  <c r="Q1651" i="2"/>
  <c r="R1651" i="2" s="1"/>
  <c r="S1651" i="2" s="1"/>
  <c r="Q1652" i="2"/>
  <c r="R1652" i="2" s="1"/>
  <c r="S1652" i="2" s="1"/>
  <c r="Q1653" i="2"/>
  <c r="R1653" i="2" s="1"/>
  <c r="S1653" i="2" s="1"/>
  <c r="Q1071" i="2"/>
  <c r="R1071" i="2" s="1"/>
  <c r="S1071" i="2" s="1"/>
  <c r="Q2916" i="2"/>
  <c r="R2916" i="2" s="1"/>
  <c r="S2916" i="2" s="1"/>
  <c r="Q2917" i="2"/>
  <c r="R2917" i="2" s="1"/>
  <c r="S2917" i="2" s="1"/>
  <c r="Q2919" i="2"/>
  <c r="R2919" i="2" s="1"/>
  <c r="S2919" i="2" s="1"/>
  <c r="Q1072" i="2"/>
  <c r="R1072" i="2" s="1"/>
  <c r="S1072" i="2" s="1"/>
  <c r="Q2926" i="2"/>
  <c r="R2926" i="2" s="1"/>
  <c r="S2926" i="2" s="1"/>
  <c r="Q1657" i="2"/>
  <c r="R1657" i="2" s="1"/>
  <c r="S1657" i="2" s="1"/>
  <c r="Q1439" i="2"/>
  <c r="R1439" i="2" s="1"/>
  <c r="S1439" i="2" s="1"/>
  <c r="Q1438" i="2"/>
  <c r="R1438" i="2" s="1"/>
  <c r="S1438" i="2" s="1"/>
  <c r="Q1441" i="2"/>
  <c r="R1441" i="2" s="1"/>
  <c r="S1441" i="2" s="1"/>
  <c r="Q1442" i="2"/>
  <c r="R1442" i="2" s="1"/>
  <c r="S1442" i="2" s="1"/>
  <c r="Q2668" i="2"/>
  <c r="R2668" i="2" s="1"/>
  <c r="S2668" i="2" s="1"/>
  <c r="Q2669" i="2"/>
  <c r="R2669" i="2" s="1"/>
  <c r="S2669" i="2" s="1"/>
  <c r="Q2670" i="2"/>
  <c r="R2670" i="2" s="1"/>
  <c r="S2670" i="2" s="1"/>
  <c r="Q2671" i="2"/>
  <c r="R2671" i="2" s="1"/>
  <c r="S2671" i="2" s="1"/>
  <c r="Q545" i="2"/>
  <c r="R545" i="2" s="1"/>
  <c r="S545" i="2" s="1"/>
  <c r="Q1659" i="2"/>
  <c r="R1659" i="2" s="1"/>
  <c r="S1659" i="2" s="1"/>
  <c r="Q1660" i="2"/>
  <c r="R1660" i="2" s="1"/>
  <c r="S1660" i="2" s="1"/>
  <c r="Q1074" i="2"/>
  <c r="R1074" i="2" s="1"/>
  <c r="S1074" i="2" s="1"/>
  <c r="Q1075" i="2"/>
  <c r="R1075" i="2" s="1"/>
  <c r="S1075" i="2" s="1"/>
  <c r="Q1662" i="2"/>
  <c r="R1662" i="2" s="1"/>
  <c r="S1662" i="2" s="1"/>
  <c r="Q2412" i="2"/>
  <c r="R2412" i="2" s="1"/>
  <c r="S2412" i="2" s="1"/>
  <c r="Q2413" i="2"/>
  <c r="R2413" i="2" s="1"/>
  <c r="S2413" i="2" s="1"/>
  <c r="Q1734" i="2"/>
  <c r="R1734" i="2" s="1"/>
  <c r="S1734" i="2" s="1"/>
  <c r="Q1739" i="2"/>
  <c r="R1739" i="2" s="1"/>
  <c r="S1739" i="2" s="1"/>
  <c r="Q1745" i="2"/>
  <c r="R1745" i="2" s="1"/>
  <c r="S1745" i="2" s="1"/>
  <c r="Q1746" i="2"/>
  <c r="R1746" i="2" s="1"/>
  <c r="S1746" i="2" s="1"/>
  <c r="Q1185" i="2"/>
  <c r="R1185" i="2" s="1"/>
  <c r="S1185" i="2" s="1"/>
  <c r="Q1751" i="2"/>
  <c r="R1751" i="2" s="1"/>
  <c r="S1751" i="2" s="1"/>
  <c r="Q1754" i="2"/>
  <c r="R1754" i="2" s="1"/>
  <c r="S1754" i="2" s="1"/>
  <c r="Q1753" i="2"/>
  <c r="R1753" i="2" s="1"/>
  <c r="S1753" i="2" s="1"/>
  <c r="Q1178" i="2"/>
  <c r="R1178" i="2" s="1"/>
  <c r="S1178" i="2" s="1"/>
  <c r="Q1770" i="2"/>
  <c r="R1770" i="2" s="1"/>
  <c r="S1770" i="2" s="1"/>
  <c r="Q2445" i="2"/>
  <c r="R2445" i="2" s="1"/>
  <c r="S2445" i="2" s="1"/>
  <c r="Q1778" i="2"/>
  <c r="R1778" i="2" s="1"/>
  <c r="S1778" i="2" s="1"/>
  <c r="Q1777" i="2"/>
  <c r="R1777" i="2" s="1"/>
  <c r="S1777" i="2" s="1"/>
  <c r="Q1198" i="2"/>
  <c r="R1198" i="2" s="1"/>
  <c r="S1198" i="2" s="1"/>
  <c r="Q1199" i="2"/>
  <c r="R1199" i="2" s="1"/>
  <c r="S1199" i="2" s="1"/>
  <c r="Q1788" i="2"/>
  <c r="R1788" i="2" s="1"/>
  <c r="S1788" i="2" s="1"/>
  <c r="P1177" i="2"/>
  <c r="P2910" i="2"/>
  <c r="P2906" i="2"/>
  <c r="P2905" i="2"/>
  <c r="P2907" i="2"/>
  <c r="P2951" i="2"/>
  <c r="P2949" i="2"/>
  <c r="P2950" i="2"/>
  <c r="P2963" i="2"/>
  <c r="P2965" i="2"/>
  <c r="P2964" i="2"/>
  <c r="P2975" i="2"/>
  <c r="P2976" i="2"/>
  <c r="P2977" i="2"/>
  <c r="P2988" i="2"/>
  <c r="P3006" i="2"/>
  <c r="P3334" i="2"/>
  <c r="P3335" i="2"/>
  <c r="P3336" i="2"/>
  <c r="P3337" i="2"/>
  <c r="P3020" i="2"/>
  <c r="P3021" i="2"/>
  <c r="P3022" i="2"/>
  <c r="P3023" i="2"/>
  <c r="P3024" i="2"/>
  <c r="P3025" i="2"/>
  <c r="P3011" i="2"/>
  <c r="P3012" i="2"/>
  <c r="P3013" i="2"/>
  <c r="P3014" i="2"/>
  <c r="P3015" i="2"/>
  <c r="P3026" i="2"/>
  <c r="P3016" i="2"/>
  <c r="P3017" i="2"/>
  <c r="P3018" i="2"/>
  <c r="P3019" i="2"/>
  <c r="P3044" i="2"/>
  <c r="P3045" i="2"/>
  <c r="P2489" i="2"/>
  <c r="P3049" i="2"/>
  <c r="P3053" i="2"/>
  <c r="P3048" i="2"/>
  <c r="P3050" i="2"/>
  <c r="P3051" i="2"/>
  <c r="P3047" i="2"/>
  <c r="P3054" i="2"/>
  <c r="P3052" i="2"/>
  <c r="P3355" i="2"/>
  <c r="P3356" i="2"/>
  <c r="P3357" i="2"/>
  <c r="P717" i="2"/>
  <c r="P2579" i="2"/>
  <c r="P2578" i="2"/>
  <c r="P2507" i="2"/>
  <c r="P3094" i="2"/>
  <c r="P3095" i="2"/>
  <c r="P722" i="2"/>
  <c r="P727" i="2"/>
  <c r="P3364" i="2"/>
  <c r="P731" i="2"/>
  <c r="P730" i="2"/>
  <c r="P2586" i="2"/>
  <c r="P742" i="2"/>
  <c r="P744" i="2"/>
  <c r="P743" i="2"/>
  <c r="P3370" i="2"/>
  <c r="P2373" i="2"/>
  <c r="P3378" i="2"/>
  <c r="P3379" i="2"/>
  <c r="P2427" i="2"/>
  <c r="P757" i="2"/>
  <c r="P755" i="2"/>
  <c r="P756" i="2"/>
  <c r="P2523" i="2"/>
  <c r="P2602" i="2"/>
  <c r="P2428" i="2"/>
  <c r="P769" i="2"/>
  <c r="P770" i="2"/>
  <c r="P2608" i="2"/>
  <c r="P2609" i="2"/>
  <c r="P2607" i="2"/>
  <c r="P3105" i="2"/>
  <c r="P2532" i="2"/>
  <c r="P2535" i="2"/>
  <c r="P785" i="2"/>
  <c r="P2545" i="2"/>
  <c r="P787" i="2"/>
  <c r="P2550" i="2"/>
  <c r="P2888" i="2"/>
  <c r="P2430" i="2"/>
  <c r="P791" i="2"/>
  <c r="P3318" i="2"/>
  <c r="P3217" i="2"/>
  <c r="P3220" i="2"/>
  <c r="P2432" i="2"/>
  <c r="P2434" i="2"/>
  <c r="P2433" i="2"/>
  <c r="P794" i="2"/>
  <c r="P3384" i="2"/>
  <c r="P3383" i="2"/>
  <c r="P3229" i="2"/>
  <c r="P3228" i="2"/>
  <c r="P3231" i="2"/>
  <c r="P3230" i="2"/>
  <c r="P3235" i="2"/>
  <c r="P798" i="2"/>
  <c r="P3320" i="2"/>
  <c r="P3239" i="2"/>
  <c r="P3240" i="2"/>
  <c r="P3241" i="2"/>
  <c r="P3244" i="2"/>
  <c r="P3251" i="2"/>
  <c r="P3252" i="2"/>
  <c r="P2439" i="2"/>
  <c r="P3257" i="2"/>
  <c r="P1223" i="2"/>
  <c r="P802" i="2"/>
  <c r="P2441" i="2"/>
  <c r="P3327" i="2"/>
  <c r="P2442" i="2"/>
  <c r="P3386" i="2"/>
  <c r="P3388" i="2"/>
  <c r="P3393" i="2"/>
  <c r="P3394" i="2"/>
  <c r="P2619" i="2"/>
  <c r="P1135" i="2"/>
  <c r="P1800" i="2"/>
  <c r="P3268" i="2"/>
  <c r="P1151" i="2"/>
  <c r="P1152" i="2"/>
  <c r="P1803" i="2"/>
  <c r="P599" i="2"/>
  <c r="P600" i="2"/>
  <c r="P601" i="2"/>
  <c r="P602" i="2"/>
  <c r="P1276" i="2"/>
  <c r="P620" i="2"/>
  <c r="P619" i="2"/>
  <c r="P621" i="2"/>
  <c r="P3270" i="2"/>
  <c r="P2892" i="2"/>
  <c r="P3119" i="2"/>
  <c r="P1248" i="2"/>
  <c r="P1247" i="2"/>
  <c r="P1249" i="2"/>
  <c r="P1816" i="2"/>
  <c r="P1817" i="2"/>
  <c r="P1818" i="2"/>
  <c r="P2896" i="2"/>
  <c r="P1822" i="2"/>
  <c r="P2695" i="2"/>
  <c r="P2696" i="2"/>
  <c r="P1824" i="2"/>
  <c r="P1825" i="2"/>
  <c r="P3272" i="2"/>
  <c r="P3273" i="2"/>
  <c r="P1252" i="2"/>
  <c r="P1253" i="2"/>
  <c r="P628" i="2"/>
  <c r="P642" i="2"/>
  <c r="P641" i="2"/>
  <c r="P643" i="2"/>
  <c r="P2899" i="2"/>
  <c r="P648" i="2"/>
  <c r="P1483" i="2"/>
  <c r="P1490" i="2"/>
  <c r="P2698" i="2"/>
  <c r="P2699" i="2"/>
  <c r="P860" i="2"/>
  <c r="P1934" i="2"/>
  <c r="P2381" i="2"/>
  <c r="P865" i="2"/>
  <c r="P2383" i="2"/>
  <c r="P2382" i="2"/>
  <c r="P871" i="2"/>
  <c r="P2706" i="2"/>
  <c r="P1946" i="2"/>
  <c r="P1834" i="2"/>
  <c r="P1835" i="2"/>
  <c r="P1836" i="2"/>
  <c r="P1838" i="2"/>
  <c r="P1839" i="2"/>
  <c r="P878" i="2"/>
  <c r="P2709" i="2"/>
  <c r="P2710" i="2"/>
  <c r="P2651" i="2"/>
  <c r="P2714" i="2"/>
  <c r="P879" i="2"/>
  <c r="P884" i="2"/>
  <c r="P883" i="2"/>
  <c r="P882" i="2"/>
  <c r="P885" i="2"/>
  <c r="P2715" i="2"/>
  <c r="P888" i="2"/>
  <c r="P555" i="2"/>
  <c r="P897" i="2"/>
  <c r="P898" i="2"/>
  <c r="P899" i="2"/>
  <c r="P900" i="2"/>
  <c r="P901" i="2"/>
  <c r="P907" i="2"/>
  <c r="P909" i="2"/>
  <c r="P908" i="2"/>
  <c r="P7" i="2"/>
  <c r="P4" i="2"/>
  <c r="P2" i="2"/>
  <c r="P3" i="2"/>
  <c r="P5" i="2"/>
  <c r="P6" i="2"/>
  <c r="P912" i="2"/>
  <c r="P913" i="2"/>
  <c r="P921" i="2"/>
  <c r="P922" i="2"/>
  <c r="P2661" i="2"/>
  <c r="P1288" i="2"/>
  <c r="P562" i="2"/>
  <c r="P1292" i="2"/>
  <c r="P60" i="2"/>
  <c r="P1291" i="2"/>
  <c r="P1297" i="2"/>
  <c r="P72" i="2"/>
  <c r="P80" i="2"/>
  <c r="P81" i="2"/>
  <c r="P85" i="2"/>
  <c r="P73" i="2"/>
  <c r="P76" i="2"/>
  <c r="P77" i="2"/>
  <c r="P74" i="2"/>
  <c r="P86" i="2"/>
  <c r="P82" i="2"/>
  <c r="P87" i="2"/>
  <c r="P75" i="2"/>
  <c r="P78" i="2"/>
  <c r="P88" i="2"/>
  <c r="P89" i="2"/>
  <c r="P83" i="2"/>
  <c r="P79" i="2"/>
  <c r="P84" i="2"/>
  <c r="P90" i="2"/>
  <c r="P1519" i="2"/>
  <c r="P1520" i="2"/>
  <c r="P1521" i="2"/>
  <c r="P1522" i="2"/>
  <c r="P2141" i="2"/>
  <c r="P2727" i="2"/>
  <c r="P1524" i="2"/>
  <c r="P927" i="2"/>
  <c r="P1525" i="2"/>
  <c r="P1955" i="2"/>
  <c r="P1953" i="2"/>
  <c r="P1954" i="2"/>
  <c r="P1956" i="2"/>
  <c r="P2171" i="2"/>
  <c r="P929" i="2"/>
  <c r="P2174" i="2"/>
  <c r="P2173" i="2"/>
  <c r="P2175" i="2"/>
  <c r="P2730" i="2"/>
  <c r="P930" i="2"/>
  <c r="P933" i="2"/>
  <c r="P2177" i="2"/>
  <c r="P934" i="2"/>
  <c r="P2179" i="2"/>
  <c r="P575" i="2"/>
  <c r="P2180" i="2"/>
  <c r="P1304" i="2"/>
  <c r="P1305" i="2"/>
  <c r="P1306" i="2"/>
  <c r="P1530" i="2"/>
  <c r="P1529" i="2"/>
  <c r="P2735" i="2"/>
  <c r="P939" i="2"/>
  <c r="P938" i="2"/>
  <c r="P180" i="2"/>
  <c r="P2190" i="2"/>
  <c r="P2189" i="2"/>
  <c r="P657" i="2"/>
  <c r="P660" i="2"/>
  <c r="P658" i="2"/>
  <c r="P661" i="2"/>
  <c r="P659" i="2"/>
  <c r="P2195" i="2"/>
  <c r="P2197" i="2"/>
  <c r="P2196" i="2"/>
  <c r="P2201" i="2"/>
  <c r="P2200" i="2"/>
  <c r="P2202" i="2"/>
  <c r="P2198" i="2"/>
  <c r="P2203" i="2"/>
  <c r="P2199" i="2"/>
  <c r="P946" i="2"/>
  <c r="P942" i="2"/>
  <c r="P945" i="2"/>
  <c r="P943" i="2"/>
  <c r="P944" i="2"/>
  <c r="P1309" i="2"/>
  <c r="P1310" i="2"/>
  <c r="P1316" i="2"/>
  <c r="P580" i="2"/>
  <c r="P3280" i="2"/>
  <c r="P3281" i="2"/>
  <c r="P949" i="2"/>
  <c r="P950" i="2"/>
  <c r="P673" i="2"/>
  <c r="P672" i="2"/>
  <c r="P958" i="2"/>
  <c r="P959" i="2"/>
  <c r="P965" i="2"/>
  <c r="P2208" i="2"/>
  <c r="P2207" i="2"/>
  <c r="P968" i="2"/>
  <c r="P969" i="2"/>
  <c r="P586" i="2"/>
  <c r="P2209" i="2"/>
  <c r="P2214" i="2"/>
  <c r="P2212" i="2"/>
  <c r="P2213" i="2"/>
  <c r="P2218" i="2"/>
  <c r="P2216" i="2"/>
  <c r="P2217" i="2"/>
  <c r="P2211" i="2"/>
  <c r="P2215" i="2"/>
  <c r="P2210" i="2"/>
  <c r="P972" i="2"/>
  <c r="P507" i="2"/>
  <c r="P508" i="2"/>
  <c r="P2253" i="2"/>
  <c r="P2254" i="2"/>
  <c r="P2255" i="2"/>
  <c r="P2256" i="2"/>
  <c r="P2263" i="2"/>
  <c r="P2267" i="2"/>
  <c r="P2261" i="2"/>
  <c r="P2260" i="2"/>
  <c r="P2262" i="2"/>
  <c r="P2269" i="2"/>
  <c r="P2264" i="2"/>
  <c r="P2257" i="2"/>
  <c r="P2258" i="2"/>
  <c r="P2265" i="2"/>
  <c r="P2266" i="2"/>
  <c r="P2268" i="2"/>
  <c r="P2259" i="2"/>
  <c r="P1321" i="2"/>
  <c r="P2297" i="2"/>
  <c r="P2299" i="2"/>
  <c r="P2294" i="2"/>
  <c r="P2301" i="2"/>
  <c r="P2293" i="2"/>
  <c r="P2292" i="2"/>
  <c r="P2300" i="2"/>
  <c r="P2295" i="2"/>
  <c r="P2296" i="2"/>
  <c r="P2298" i="2"/>
  <c r="P2290" i="2"/>
  <c r="P2291" i="2"/>
  <c r="P981" i="2"/>
  <c r="P1322" i="2"/>
  <c r="P1845" i="2"/>
  <c r="P1323" i="2"/>
  <c r="P1850" i="2"/>
  <c r="P983" i="2"/>
  <c r="P2313" i="2"/>
  <c r="P2312" i="2"/>
  <c r="P1326" i="2"/>
  <c r="P1327" i="2"/>
  <c r="P987" i="2"/>
  <c r="P986" i="2"/>
  <c r="P2387" i="2"/>
  <c r="P510" i="2"/>
  <c r="P511" i="2"/>
  <c r="P1328" i="2"/>
  <c r="P996" i="2"/>
  <c r="P994" i="2"/>
  <c r="P997" i="2"/>
  <c r="P995" i="2"/>
  <c r="P698" i="2"/>
  <c r="P699" i="2"/>
  <c r="P592" i="2"/>
  <c r="P593" i="2"/>
  <c r="P1330" i="2"/>
  <c r="P2790" i="2"/>
  <c r="P1000" i="2"/>
  <c r="P998" i="2"/>
  <c r="P999" i="2"/>
  <c r="P1002" i="2"/>
  <c r="P1003" i="2"/>
  <c r="P1333" i="2"/>
  <c r="P2800" i="2"/>
  <c r="P2799" i="2"/>
  <c r="P2795" i="2"/>
  <c r="P2797" i="2"/>
  <c r="P2796" i="2"/>
  <c r="P2798" i="2"/>
  <c r="P1855" i="2"/>
  <c r="P1854" i="2"/>
  <c r="P1857" i="2"/>
  <c r="P1858" i="2"/>
  <c r="P1856" i="2"/>
  <c r="P1554" i="2"/>
  <c r="P1555" i="2"/>
  <c r="P1335" i="2"/>
  <c r="P1561" i="2"/>
  <c r="P1559" i="2"/>
  <c r="P1562" i="2"/>
  <c r="P1560" i="2"/>
  <c r="P515" i="2"/>
  <c r="P1016" i="2"/>
  <c r="P1018" i="2"/>
  <c r="P516" i="2"/>
  <c r="P704" i="2"/>
  <c r="P705" i="2"/>
  <c r="P519" i="2"/>
  <c r="P2810" i="2"/>
  <c r="P2808" i="2"/>
  <c r="P2809" i="2"/>
  <c r="P1025" i="2"/>
  <c r="P1345" i="2"/>
  <c r="P1346" i="2"/>
  <c r="P1030" i="2"/>
  <c r="P595" i="2"/>
  <c r="P596" i="2"/>
  <c r="P1034" i="2"/>
  <c r="P1035" i="2"/>
  <c r="P1962" i="2"/>
  <c r="P1963" i="2"/>
  <c r="P1347" i="2"/>
  <c r="P1964" i="2"/>
  <c r="P2816" i="2"/>
  <c r="P2814" i="2"/>
  <c r="P2813" i="2"/>
  <c r="P2820" i="2"/>
  <c r="P2817" i="2"/>
  <c r="P2821" i="2"/>
  <c r="P2818" i="2"/>
  <c r="P2815" i="2"/>
  <c r="P2819" i="2"/>
  <c r="P520" i="2"/>
  <c r="P706" i="2"/>
  <c r="P1036" i="2"/>
  <c r="P2750" i="2"/>
  <c r="P1350" i="2"/>
  <c r="P1349" i="2"/>
  <c r="P1351" i="2"/>
  <c r="P526" i="2"/>
  <c r="P1965" i="2"/>
  <c r="P2752" i="2"/>
  <c r="P2395" i="2"/>
  <c r="P527" i="2"/>
  <c r="P528" i="2"/>
  <c r="P1571" i="2"/>
  <c r="P2397" i="2"/>
  <c r="P1574" i="2"/>
  <c r="P529" i="2"/>
  <c r="P530" i="2"/>
  <c r="P421" i="2"/>
  <c r="P422" i="2"/>
  <c r="P423" i="2"/>
  <c r="P2839" i="2"/>
  <c r="P2837" i="2"/>
  <c r="P2840" i="2"/>
  <c r="P2838" i="2"/>
  <c r="P2841" i="2"/>
  <c r="P1373" i="2"/>
  <c r="P1043" i="2"/>
  <c r="P1374" i="2"/>
  <c r="P1375" i="2"/>
  <c r="P439" i="2"/>
  <c r="P2665" i="2"/>
  <c r="P531" i="2"/>
  <c r="P532" i="2"/>
  <c r="P445" i="2"/>
  <c r="P1579" i="2"/>
  <c r="P1580" i="2"/>
  <c r="P1577" i="2"/>
  <c r="P1581" i="2"/>
  <c r="P1578" i="2"/>
  <c r="P1582" i="2"/>
  <c r="P451" i="2"/>
  <c r="P452" i="2"/>
  <c r="P450" i="2"/>
  <c r="P1588" i="2"/>
  <c r="P1589" i="2"/>
  <c r="P2850" i="2"/>
  <c r="P2854" i="2"/>
  <c r="P2852" i="2"/>
  <c r="P2849" i="2"/>
  <c r="P2851" i="2"/>
  <c r="P2853" i="2"/>
  <c r="P2855" i="2"/>
  <c r="P1967" i="2"/>
  <c r="P1968" i="2"/>
  <c r="P1969" i="2"/>
  <c r="P1970" i="2"/>
  <c r="P1971" i="2"/>
  <c r="P1972" i="2"/>
  <c r="P1973" i="2"/>
  <c r="P1049" i="2"/>
  <c r="P453" i="2"/>
  <c r="P456" i="2"/>
  <c r="P1053" i="2"/>
  <c r="P1977" i="2"/>
  <c r="P1978" i="2"/>
  <c r="P1976" i="2"/>
  <c r="P1056" i="2"/>
  <c r="P1057" i="2"/>
  <c r="P2399" i="2"/>
  <c r="P459" i="2"/>
  <c r="P457" i="2"/>
  <c r="P458" i="2"/>
  <c r="P460" i="2"/>
  <c r="P461" i="2"/>
  <c r="P2861" i="2"/>
  <c r="P487" i="2"/>
  <c r="P1387" i="2"/>
  <c r="P1386" i="2"/>
  <c r="P1596" i="2"/>
  <c r="P491" i="2"/>
  <c r="P1597" i="2"/>
  <c r="P1598" i="2"/>
  <c r="P1599" i="2"/>
  <c r="P1389" i="2"/>
  <c r="P493" i="2"/>
  <c r="P2864" i="2"/>
  <c r="P2866" i="2"/>
  <c r="P2865" i="2"/>
  <c r="P1608" i="2"/>
  <c r="P1609" i="2"/>
  <c r="P1610" i="2"/>
  <c r="P1611" i="2"/>
  <c r="P1612" i="2"/>
  <c r="P1613" i="2"/>
  <c r="P1614" i="2"/>
  <c r="P1615" i="2"/>
  <c r="P536" i="2"/>
  <c r="P1634" i="2"/>
  <c r="P494" i="2"/>
  <c r="P495" i="2"/>
  <c r="P497" i="2"/>
  <c r="P496" i="2"/>
  <c r="P1403" i="2"/>
  <c r="P504" i="2"/>
  <c r="P1407" i="2"/>
  <c r="P1408" i="2"/>
  <c r="P1409" i="2"/>
  <c r="P2406" i="2"/>
  <c r="P541" i="2"/>
  <c r="P1416" i="2"/>
  <c r="P1415" i="2"/>
  <c r="P1645" i="2"/>
  <c r="P542" i="2"/>
  <c r="P1417" i="2"/>
  <c r="P1647" i="2"/>
  <c r="P3209" i="2"/>
  <c r="P3210" i="2"/>
  <c r="P1420" i="2"/>
  <c r="P2077" i="2"/>
  <c r="P1424" i="2"/>
  <c r="P1425" i="2"/>
  <c r="P2407" i="2"/>
  <c r="P1429" i="2"/>
  <c r="P1428" i="2"/>
  <c r="P1432" i="2"/>
  <c r="P1433" i="2"/>
  <c r="P1067" i="2"/>
  <c r="P2913" i="2"/>
  <c r="P1649" i="2"/>
  <c r="P544" i="2"/>
  <c r="P543" i="2"/>
  <c r="P2411" i="2"/>
  <c r="P1650" i="2"/>
  <c r="P1651" i="2"/>
  <c r="P1652" i="2"/>
  <c r="P1653" i="2"/>
  <c r="P1071" i="2"/>
  <c r="P2916" i="2"/>
  <c r="P2917" i="2"/>
  <c r="P2919" i="2"/>
  <c r="P1072" i="2"/>
  <c r="P2926" i="2"/>
  <c r="P1657" i="2"/>
  <c r="P1439" i="2"/>
  <c r="P1438" i="2"/>
  <c r="P1441" i="2"/>
  <c r="P1442" i="2"/>
  <c r="P2668" i="2"/>
  <c r="P2669" i="2"/>
  <c r="P2670" i="2"/>
  <c r="P2671" i="2"/>
  <c r="P545" i="2"/>
  <c r="P1659" i="2"/>
  <c r="P1660" i="2"/>
  <c r="P1074" i="2"/>
  <c r="P1075" i="2"/>
  <c r="P1662" i="2"/>
  <c r="P2412" i="2"/>
  <c r="P2413" i="2"/>
  <c r="P1734" i="2"/>
  <c r="P1739" i="2"/>
  <c r="P1745" i="2"/>
  <c r="P1746" i="2"/>
  <c r="P1185" i="2"/>
  <c r="P1751" i="2"/>
  <c r="P1754" i="2"/>
  <c r="P1753" i="2"/>
  <c r="P1178" i="2"/>
  <c r="P1770" i="2"/>
  <c r="P2445" i="2"/>
  <c r="P1778" i="2"/>
  <c r="P1777" i="2"/>
  <c r="P1198" i="2"/>
  <c r="P1199" i="2"/>
  <c r="P1788" i="2"/>
</calcChain>
</file>

<file path=xl/comments1.xml><?xml version="1.0" encoding="utf-8"?>
<comments xmlns="http://schemas.openxmlformats.org/spreadsheetml/2006/main">
  <authors>
    <author>Alex Wong</author>
  </authors>
  <commentList>
    <comment ref="Q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comments2.xml><?xml version="1.0" encoding="utf-8"?>
<comments xmlns="http://schemas.openxmlformats.org/spreadsheetml/2006/main">
  <authors>
    <author>Alex Wong</author>
  </authors>
  <commentList>
    <comment ref="R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<sst xmlns="http://schemas.openxmlformats.org/spreadsheetml/2006/main" count="62065" uniqueCount="5568">
  <si>
    <t/>
  </si>
  <si>
    <t>BOX-------</t>
  </si>
  <si>
    <t>SKU-------</t>
  </si>
  <si>
    <t>MY02S</t>
  </si>
  <si>
    <t>MEY LI YI CHA</t>
  </si>
  <si>
    <t>SHTS------</t>
  </si>
  <si>
    <t>B</t>
  </si>
  <si>
    <t>CNY</t>
  </si>
  <si>
    <t>STKR------</t>
  </si>
  <si>
    <t>C01075</t>
  </si>
  <si>
    <t>MISC------</t>
  </si>
  <si>
    <t>3-5-KAP-2</t>
  </si>
  <si>
    <t>STD- 2 MEYER POL M5</t>
  </si>
  <si>
    <t>TA26</t>
  </si>
  <si>
    <t>ZHAO DE JIN SHU JI BIN CO.,LTD.</t>
  </si>
  <si>
    <t>C01074</t>
  </si>
  <si>
    <t>KNOB------</t>
  </si>
  <si>
    <t>SSM-------</t>
  </si>
  <si>
    <t>1-6-656-N-CH</t>
  </si>
  <si>
    <t>14CM GLASS BOWL ANYDAY TRANSPARENT CHOOSE</t>
  </si>
  <si>
    <t>ANYDAY----</t>
  </si>
  <si>
    <t>FBM</t>
  </si>
  <si>
    <t>C01073</t>
  </si>
  <si>
    <t>FG--------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</si>
  <si>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</si>
  <si>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</si>
  <si>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</si>
  <si>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</si>
  <si>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</si>
  <si>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</si>
  <si>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</si>
  <si>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</si>
  <si>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</si>
  <si>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</si>
  <si>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</si>
  <si>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</si>
  <si>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</si>
  <si>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BLC35DS-001</t>
  </si>
  <si>
    <t>35CM SS LID W/KNOB &amp; WHISTLE</t>
  </si>
  <si>
    <t>YP02</t>
  </si>
  <si>
    <t>DUAN ZHOU QU YI PIN JIN SHU JI PIN CHANG</t>
  </si>
  <si>
    <t>O</t>
  </si>
  <si>
    <t>WD01</t>
  </si>
  <si>
    <t>WEI DA CAI YIN COM.LTD.</t>
  </si>
  <si>
    <t>R017</t>
  </si>
  <si>
    <t>RACO</t>
  </si>
  <si>
    <t>C01072</t>
  </si>
  <si>
    <t>LHDL------</t>
  </si>
  <si>
    <t>TA27</t>
  </si>
  <si>
    <t>FO SHAN SHI SAN SHUI QU ZHUO YING WU JIN ZHI PIN CHANG</t>
  </si>
  <si>
    <t>C01071</t>
  </si>
  <si>
    <t>RIV-------</t>
  </si>
  <si>
    <t>7-5-KDG01D-X</t>
  </si>
  <si>
    <t>KNOB DG RP BK01A POL</t>
  </si>
  <si>
    <t>WX03</t>
  </si>
  <si>
    <t>WISION</t>
  </si>
  <si>
    <t>C01070</t>
  </si>
  <si>
    <t>GLX30-001</t>
  </si>
  <si>
    <t>30CM GLASS LID W/GLOSSY RED SILICONE RING W/'DG' KNOB</t>
  </si>
  <si>
    <t>Z010</t>
  </si>
  <si>
    <t>GlassLid Industries Ltd.</t>
  </si>
  <si>
    <t>C01069</t>
  </si>
  <si>
    <t>MX03</t>
  </si>
  <si>
    <t>MING XIN HARDWARE WARE Mfg.Ltd.</t>
  </si>
  <si>
    <t>C01063</t>
  </si>
  <si>
    <t>SCR-------</t>
  </si>
  <si>
    <t>HQ01</t>
  </si>
  <si>
    <t>HUA CHANG PACKING PRINTING FACTORY</t>
  </si>
  <si>
    <t>U&amp;C-------</t>
  </si>
  <si>
    <t>C01066</t>
  </si>
  <si>
    <t>KG</t>
  </si>
  <si>
    <t>NA02</t>
  </si>
  <si>
    <t>XIN XING XIAN NAN AN METAL PRODUCTS CO.,LTD</t>
  </si>
  <si>
    <t>ALM-------</t>
  </si>
  <si>
    <t>7-1-50180C435N</t>
  </si>
  <si>
    <t>AL CIR 5.0x180mm 1100-O</t>
  </si>
  <si>
    <t>7-1-50130C435N</t>
  </si>
  <si>
    <t>AL CIR 5.0X130MM 1100-O</t>
  </si>
  <si>
    <t>7-1-40165C435N</t>
  </si>
  <si>
    <t>AL CIR 4.0x165mm 1100-O</t>
  </si>
  <si>
    <t>7-1-40130C435N</t>
  </si>
  <si>
    <t>AL CIR 4.0x130mm 1100-O</t>
  </si>
  <si>
    <t>7-1-40110C435N</t>
  </si>
  <si>
    <t>AL CIR 4.0x110mm 1100-O</t>
  </si>
  <si>
    <t>C01068</t>
  </si>
  <si>
    <t>1-5-HRE02</t>
  </si>
  <si>
    <t>SH-- HDL RE -02 MATTE BLK PHENOLIC (MOFRBNRXX1)</t>
  </si>
  <si>
    <t>HDL-------</t>
  </si>
  <si>
    <t>WS01</t>
  </si>
  <si>
    <t>WEI XIN BO STAINLESS STEEL Mfg.Ltd.</t>
  </si>
  <si>
    <t>7-6-D80X</t>
  </si>
  <si>
    <t>RT SS 8x8 D15 An TUM</t>
  </si>
  <si>
    <t>7-6-D90X</t>
  </si>
  <si>
    <t>RT SS 8x11 D15 An TUM</t>
  </si>
  <si>
    <t>1-6-576A</t>
  </si>
  <si>
    <t>POSTCURED SILICONE GROMMET CLEAR 500F</t>
  </si>
  <si>
    <t>WHR-------</t>
  </si>
  <si>
    <t>1-6-669</t>
  </si>
  <si>
    <t>SILICONE RING FOR 1-6-GLX26 SHORE A 68-73 (RD26A)</t>
  </si>
  <si>
    <t>YD11</t>
  </si>
  <si>
    <t>YI DA FENG XIANG SHU WU JING</t>
  </si>
  <si>
    <t>1-6-668</t>
  </si>
  <si>
    <t>SILICONE RING FOR 1-6-GLX20 SHORE A 68-73 (RD26A)</t>
  </si>
  <si>
    <t>3-5-LSI101A-Y</t>
  </si>
  <si>
    <t>SM-- 101 M BSH R128 C/C85 H6.5</t>
  </si>
  <si>
    <t>C01065</t>
  </si>
  <si>
    <t>GLX20-001</t>
  </si>
  <si>
    <t>20CM GLASS LID W/GLOSSY RED SILICONE RING W/'DG' KNOB</t>
  </si>
  <si>
    <t>1-8-F19146----J-F</t>
  </si>
  <si>
    <t>FP BOX 19146----J (FSC)</t>
  </si>
  <si>
    <t>QW02</t>
  </si>
  <si>
    <t>Dongguan Quanwei Packaging Materials Co., Ltd.</t>
  </si>
  <si>
    <t>1-8-F19145----J-F</t>
  </si>
  <si>
    <t>FP BOX 19145----J (FSC)</t>
  </si>
  <si>
    <t>HM04</t>
  </si>
  <si>
    <t>GUANG DONG HAO MING SILICONE MATERIAL CO.,LTD</t>
  </si>
  <si>
    <t>C01064</t>
  </si>
  <si>
    <t>HF06</t>
  </si>
  <si>
    <t>Whitford Ltd</t>
  </si>
  <si>
    <t>EXM-------</t>
  </si>
  <si>
    <t>1-4-P4770N20555</t>
  </si>
  <si>
    <t>4770/N20555-G05 DUSTY CLAY RED</t>
  </si>
  <si>
    <t>1-4-T9682N204111</t>
  </si>
  <si>
    <t>9682/N204111-G05 CLEAR METALLIC TOPCOAT</t>
  </si>
  <si>
    <t>INM-------</t>
  </si>
  <si>
    <t>1-4-P9582N204110</t>
  </si>
  <si>
    <t>9582/N204110-G05 BLACK PRIMER</t>
  </si>
  <si>
    <t>1-4-P968218093</t>
  </si>
  <si>
    <t>9682/K18093 PRIMER BLACK</t>
  </si>
  <si>
    <t>1-4-T968221712</t>
  </si>
  <si>
    <t>9682/K21712 MET BLACK WITH DIAMOND</t>
  </si>
  <si>
    <t>1-4-T968218094</t>
  </si>
  <si>
    <t>9682/K18094 TOPCOAT METALLIC BLACK</t>
  </si>
  <si>
    <t>GLX26-001</t>
  </si>
  <si>
    <t>26CM GLASS LID W/GLOSSY RED SILICONE RING W/'DG' KNOB</t>
  </si>
  <si>
    <t>MZQ</t>
  </si>
  <si>
    <t>C01062</t>
  </si>
  <si>
    <t>1-5-HAJ01--X4</t>
  </si>
  <si>
    <t>SH-- POL R73 C/C40 H8.5 SS304x0.7</t>
  </si>
  <si>
    <t>BLC26DS-001</t>
  </si>
  <si>
    <t>26CM SS LID W/KNOB &amp; WHISTLE</t>
  </si>
  <si>
    <t>7-C-RTC12CS-0002</t>
  </si>
  <si>
    <t>RTC12CT-----------Y-Y-----</t>
  </si>
  <si>
    <t>C01061</t>
  </si>
  <si>
    <t>LID-------</t>
  </si>
  <si>
    <t>HD10</t>
  </si>
  <si>
    <t>GUANG DONG HENG DA METAL CO.,LTD</t>
  </si>
  <si>
    <t>C01060</t>
  </si>
  <si>
    <t>6-8-F62075-C</t>
  </si>
  <si>
    <t>FP BROWN BOX 62075-C</t>
  </si>
  <si>
    <t>6-8-F62074-C</t>
  </si>
  <si>
    <t>FP BROWN BOX 62074-C</t>
  </si>
  <si>
    <t>6-8-F62072-C</t>
  </si>
  <si>
    <t>FP BROWN BOX 62072-C</t>
  </si>
  <si>
    <t>6-8-F62071-C</t>
  </si>
  <si>
    <t>FP BROWN BOX 62071-C</t>
  </si>
  <si>
    <t>FP BOX 62061-C</t>
  </si>
  <si>
    <t>6-8-F62019-C</t>
  </si>
  <si>
    <t>FP BOX 62019-C</t>
  </si>
  <si>
    <t>FP BOX 62018-C</t>
  </si>
  <si>
    <t>C01059</t>
  </si>
  <si>
    <t>BRKT------</t>
  </si>
  <si>
    <t>C01037</t>
  </si>
  <si>
    <t>7-8-C70042-C</t>
  </si>
  <si>
    <t>COL BOX 70042-C</t>
  </si>
  <si>
    <t>7-8-C72043</t>
  </si>
  <si>
    <t>COL BOX 72043</t>
  </si>
  <si>
    <t>1-8-C18886</t>
  </si>
  <si>
    <t>COL BOX 18886</t>
  </si>
  <si>
    <t>1-8-C18889</t>
  </si>
  <si>
    <t>COL SLV 18889</t>
  </si>
  <si>
    <t>1-8-C15009A-C</t>
  </si>
  <si>
    <t>COL SLV 15009-C</t>
  </si>
  <si>
    <t>GY09</t>
  </si>
  <si>
    <t>FO SHAN SHI GU YANG WU JIN ZHI PIN CO.,LTD.</t>
  </si>
  <si>
    <t>C01058</t>
  </si>
  <si>
    <t>7-6-556</t>
  </si>
  <si>
    <t>PASSED LFGB SILICONE BUSHING BK01A</t>
  </si>
  <si>
    <t>1-6-646</t>
  </si>
  <si>
    <t>VOC-FREE HIGH TEAR STRENGTH CLEAR SI RU GROMMET 500F</t>
  </si>
  <si>
    <t>C01057</t>
  </si>
  <si>
    <t>1-6-W22</t>
  </si>
  <si>
    <t>WHR SS 25mm G-LD</t>
  </si>
  <si>
    <t>7-6-630A</t>
  </si>
  <si>
    <t>22cm Si-RU GASKET GN36A</t>
  </si>
  <si>
    <t>XL10</t>
  </si>
  <si>
    <t>JIANG MEN SHI XI LONG XIANG JIAO KE JI CO.,LTD.</t>
  </si>
  <si>
    <t>C01056</t>
  </si>
  <si>
    <t>C01055</t>
  </si>
  <si>
    <t>7-6-SS02</t>
  </si>
  <si>
    <t>SCR SS M5x19</t>
  </si>
  <si>
    <t>7-6-S67</t>
  </si>
  <si>
    <t>SCR SS M6x25mm</t>
  </si>
  <si>
    <t>C01054</t>
  </si>
  <si>
    <t>7-6-S02</t>
  </si>
  <si>
    <t>SS WELDING SCR M6x15mm</t>
  </si>
  <si>
    <t>C01053</t>
  </si>
  <si>
    <t>1-8-PL15318-C</t>
  </si>
  <si>
    <t>UPC+ADD STKR 051153191466</t>
  </si>
  <si>
    <t>1-8-PL15317-C</t>
  </si>
  <si>
    <t>UPC+ADD STKR 051153191459</t>
  </si>
  <si>
    <t>WACD------</t>
  </si>
  <si>
    <t>7-8-PG122</t>
  </si>
  <si>
    <t>GUAR CARD PRESTIGE</t>
  </si>
  <si>
    <t>6-8-X023</t>
  </si>
  <si>
    <t>PRINT MAT'L ANYDAY SQUARE GLASS DISHES</t>
  </si>
  <si>
    <t>LJ11</t>
  </si>
  <si>
    <t>NING BO LIAN JIN WU JIN ZHI BIN CO.,LTD.</t>
  </si>
  <si>
    <t>C01052</t>
  </si>
  <si>
    <t>1-4-T7353J2002Z</t>
  </si>
  <si>
    <t>BLACK MET.TOP 7353/J2002Z</t>
  </si>
  <si>
    <t>1-4-P7050J1016Z</t>
  </si>
  <si>
    <t>7050/J1016Z PRIMER</t>
  </si>
  <si>
    <t>1-4-M7252J2031Z</t>
  </si>
  <si>
    <t>7252/J2031Z MIDCOAT</t>
  </si>
  <si>
    <t>1-6-689AC</t>
  </si>
  <si>
    <t>SILICONE RUBBER KNOB ANYDAY BU47A (FDA GRADE)</t>
  </si>
  <si>
    <t>C01051</t>
  </si>
  <si>
    <t>1-6-689AA</t>
  </si>
  <si>
    <t>SILICONE RUBBER KNOB ANYDAY GN36A (FDA GRADE)</t>
  </si>
  <si>
    <t>1-6-678AC</t>
  </si>
  <si>
    <t>SILICONE RUBBER KNOB ANYDAY BU47A</t>
  </si>
  <si>
    <t>1-6-696-B</t>
  </si>
  <si>
    <t>SILICONE RUBBER KNOB BU47A (FDA GRADE)</t>
  </si>
  <si>
    <t>C01050</t>
  </si>
  <si>
    <t>C01049</t>
  </si>
  <si>
    <t>7-6-682--X</t>
  </si>
  <si>
    <t>SS RING 7-6-GMI19 POL</t>
  </si>
  <si>
    <t>XF09</t>
  </si>
  <si>
    <t>XIANG XIN FA GONG YI BO LI CO.,LTD.</t>
  </si>
  <si>
    <t>C01039</t>
  </si>
  <si>
    <t>7-6-683--X</t>
  </si>
  <si>
    <t>SS RING 7-6-GMI23 POL</t>
  </si>
  <si>
    <t>1-6-GMF15-ZC</t>
  </si>
  <si>
    <t>G-LD MF 15CM SQUARE  BU47A</t>
  </si>
  <si>
    <t>C01048</t>
  </si>
  <si>
    <t>E036</t>
  </si>
  <si>
    <t>YI AN (HK)</t>
  </si>
  <si>
    <t>C01047</t>
  </si>
  <si>
    <t>7-5-KZI-4</t>
  </si>
  <si>
    <t>KNOB INS M.BLK MEYER</t>
  </si>
  <si>
    <t>1-5-KZE-2</t>
  </si>
  <si>
    <t>KNOB Z M.BLK</t>
  </si>
  <si>
    <t>SHDL------</t>
  </si>
  <si>
    <t>1-5-KTI-1</t>
  </si>
  <si>
    <t>KNOB INS+S.CAP "MEYER"</t>
  </si>
  <si>
    <t>JY14</t>
  </si>
  <si>
    <t>FOSHAN NANHAI JING YANG METAL CO.,LTD</t>
  </si>
  <si>
    <t>1-I-IH050145-R05</t>
  </si>
  <si>
    <t>SS 430 0.5mm x DIA.145 with R05 pattern</t>
  </si>
  <si>
    <t>1-I-IH050130-R05</t>
  </si>
  <si>
    <t>SS 430 0.5mm x DIA.130 with R05 pattern</t>
  </si>
  <si>
    <t>7-6-629C</t>
  </si>
  <si>
    <t>20cm Si-RU RING BU47A</t>
  </si>
  <si>
    <t>C01046</t>
  </si>
  <si>
    <t>7-6-678C</t>
  </si>
  <si>
    <t>7-6-680A</t>
  </si>
  <si>
    <t>SILICONE GASKET 7-6-GMI23 GN36A</t>
  </si>
  <si>
    <t>7-6-678A</t>
  </si>
  <si>
    <t>SILICONE GASKET 7-6-GMI19 GN36A</t>
  </si>
  <si>
    <t>1-6-175</t>
  </si>
  <si>
    <t>SI RU GASKET BK01A</t>
  </si>
  <si>
    <t>1-6-670</t>
  </si>
  <si>
    <t>SILICONE RING FOR 1-6-GLX30 SHORE A 68-73 (RD26A)</t>
  </si>
  <si>
    <t>C01045</t>
  </si>
  <si>
    <t>1-6-GAK20BZA</t>
  </si>
  <si>
    <t>G-LD AK 20CM PRESTIGE POL</t>
  </si>
  <si>
    <t>C01043</t>
  </si>
  <si>
    <t>JW05</t>
  </si>
  <si>
    <t>ZHAO QING JIA WEI SHU LIAO CO.,LTD</t>
  </si>
  <si>
    <t>BAG-------</t>
  </si>
  <si>
    <t>1-7-BN322</t>
  </si>
  <si>
    <t>PP BAG .03mmx11.8x15.7"</t>
  </si>
  <si>
    <t>1-7-BN321</t>
  </si>
  <si>
    <t>PP BAG .03mmx11.8x14.6"</t>
  </si>
  <si>
    <t>C01044</t>
  </si>
  <si>
    <t>BLC20DS-001</t>
  </si>
  <si>
    <t>20CM SS LID W/KNOB &amp; WHISTLE</t>
  </si>
  <si>
    <t>YY04S</t>
  </si>
  <si>
    <t>YONG YE WU JIN CO</t>
  </si>
  <si>
    <t>BLC16DS-001</t>
  </si>
  <si>
    <t>16CM SS LID W/KNOB &amp; WHISTLE</t>
  </si>
  <si>
    <t>C01042</t>
  </si>
  <si>
    <t>1-6-GLH22-ZE</t>
  </si>
  <si>
    <t>G-LD LH 22CM BK01A</t>
  </si>
  <si>
    <t>C01041</t>
  </si>
  <si>
    <t>1-6-GLH20-ZC</t>
  </si>
  <si>
    <t>G-LD LH 20CM BU47A</t>
  </si>
  <si>
    <t>1-6-GLH18-ZC</t>
  </si>
  <si>
    <t>G-LD LH 18CM ANYDAY  BU47A</t>
  </si>
  <si>
    <t>1-6-GLH16-ZE</t>
  </si>
  <si>
    <t>G-LD LH 16CM BK01A</t>
  </si>
  <si>
    <t>7-6-618</t>
  </si>
  <si>
    <t>GLASS LID 22cm</t>
  </si>
  <si>
    <t>LH10</t>
  </si>
  <si>
    <t>SHAN DONG LE HE JIA RI YONG PIN CO.,LTD.</t>
  </si>
  <si>
    <t>710311170501</t>
  </si>
  <si>
    <t>7-6-677</t>
  </si>
  <si>
    <t>GLASS FOR 7-6-GMI23</t>
  </si>
  <si>
    <t>7-6-676</t>
  </si>
  <si>
    <t>GLASS FOR 7-6-GMI19</t>
  </si>
  <si>
    <t>1-6-672-N</t>
  </si>
  <si>
    <t>23CM SQUARE GLASS BOWL ANYDAY TRANSPARENT</t>
  </si>
  <si>
    <t>1-6-671-N</t>
  </si>
  <si>
    <t>19CM SQUARE GLASS BOWL ANYDAY TRANSPARENT</t>
  </si>
  <si>
    <t>1-6-624-N-CH</t>
  </si>
  <si>
    <t>22CM GLASS BOWL ANYDAY TRANSPARENT CHOOSE</t>
  </si>
  <si>
    <t>710321730301</t>
  </si>
  <si>
    <t>1-6-623-N-CH</t>
  </si>
  <si>
    <t>20CM GLASS BOWL ANYDAY TRANSPARENT CHOOSE</t>
  </si>
  <si>
    <t>710321730201</t>
  </si>
  <si>
    <t>7-6-650--Y</t>
  </si>
  <si>
    <t>SS RING 7-6-GKZ24 BSH</t>
  </si>
  <si>
    <t>C01040</t>
  </si>
  <si>
    <t>YH03</t>
  </si>
  <si>
    <t>YUE HONG GLASS TECHNOLOGY CO</t>
  </si>
  <si>
    <t>C01038</t>
  </si>
  <si>
    <t>1-6-GAC20-ZA</t>
  </si>
  <si>
    <t>G-LD AC 20CM POL</t>
  </si>
  <si>
    <t>1-6-685-N</t>
  </si>
  <si>
    <t>15CM SQUARE GLASS BOWL ANYDAY TRANSPARENT</t>
  </si>
  <si>
    <t>1-6-622-N-CH</t>
  </si>
  <si>
    <t>18CM GLASS BOWL ANYDAY TRANSPARENT CHOOSE</t>
  </si>
  <si>
    <t>1-6-621-N-CH</t>
  </si>
  <si>
    <t>16CM GLASS BOWL ANYDAY TRANSPARENT CHOOSE</t>
  </si>
  <si>
    <t>1-6-656-N</t>
  </si>
  <si>
    <t>14CM GLASS BOWL ANYDAY TRANSPARENT</t>
  </si>
  <si>
    <t>7-6-023Z</t>
  </si>
  <si>
    <t>SS RING FOR KNOB TUM</t>
  </si>
  <si>
    <t>YY04</t>
  </si>
  <si>
    <t>RONG YE</t>
  </si>
  <si>
    <t>C01036</t>
  </si>
  <si>
    <t>1-6-GMF15-ZE</t>
  </si>
  <si>
    <t>G-LD MF 15CM SQUARE BK01A</t>
  </si>
  <si>
    <t>C01035</t>
  </si>
  <si>
    <t>1-6-145</t>
  </si>
  <si>
    <t>Ru GASKET ID5.8mm G-LD</t>
  </si>
  <si>
    <t>C01034</t>
  </si>
  <si>
    <t>C01033</t>
  </si>
  <si>
    <t>3-6-D61X</t>
  </si>
  <si>
    <t>RT AL 8x12mm TUM</t>
  </si>
  <si>
    <t>1-6-D84Z</t>
  </si>
  <si>
    <t>RT AL 6x21mm CSK HD TUM</t>
  </si>
  <si>
    <t>3-5-LHM104-DZ</t>
  </si>
  <si>
    <t>104 BK01A TUM</t>
  </si>
  <si>
    <t>C01032</t>
  </si>
  <si>
    <t>3-5-HSJ105-AZ</t>
  </si>
  <si>
    <t>LG-- 105 BK01A TUM R103 C/C50 H8.5</t>
  </si>
  <si>
    <t>3-5-HSJ102-AZ</t>
  </si>
  <si>
    <t>SH-- 102 BK01A TUM R73 C/C50 H8.5</t>
  </si>
  <si>
    <t>TA25</t>
  </si>
  <si>
    <t>LU JIANG STAINLESS STEEL Mfg.Ltd.</t>
  </si>
  <si>
    <t>C01031</t>
  </si>
  <si>
    <t>C01030</t>
  </si>
  <si>
    <t>C01029</t>
  </si>
  <si>
    <t>C01028</t>
  </si>
  <si>
    <t>KS09</t>
  </si>
  <si>
    <t>YUN NAN KAI SHENG XIN KE JI CO.,LTD</t>
  </si>
  <si>
    <t>1-1-25260CJ333</t>
  </si>
  <si>
    <t>AL 3003-O 2.5x260 SG3 MG3</t>
  </si>
  <si>
    <t>1-1-25345CJ333</t>
  </si>
  <si>
    <t>AL 3003-O 2.5x345 SG3 MG3</t>
  </si>
  <si>
    <t>1-6-678AA</t>
  </si>
  <si>
    <t>SILICONE RUBBER KNOB ANYDAY GN36A</t>
  </si>
  <si>
    <t>C01027</t>
  </si>
  <si>
    <t>1-6-696-C</t>
  </si>
  <si>
    <t>SILICONE RUBBER KNOB BK01A (FDA GRADE)</t>
  </si>
  <si>
    <t>C01026</t>
  </si>
  <si>
    <t>C01025</t>
  </si>
  <si>
    <t>C01024</t>
  </si>
  <si>
    <t>PAP-------</t>
  </si>
  <si>
    <t>6-8-W003</t>
  </si>
  <si>
    <t>WHITE WRAP PAPER 22x22"38GSM</t>
  </si>
  <si>
    <t>6-8-W002</t>
  </si>
  <si>
    <t>WHITE WRAP PAPER 18x18"38GSM</t>
  </si>
  <si>
    <t>6-8-X024</t>
  </si>
  <si>
    <t>1-8-PL5364</t>
  </si>
  <si>
    <t>ES STKR INDUSTION COOKING</t>
  </si>
  <si>
    <t>7-8-PL6555</t>
  </si>
  <si>
    <t>TETRON RD WARNING STKR MJP</t>
  </si>
  <si>
    <t>C01023</t>
  </si>
  <si>
    <t>1-6-BK76</t>
  </si>
  <si>
    <t>BRKT SS FOR SQ GRIDDLE</t>
  </si>
  <si>
    <t>C01022</t>
  </si>
  <si>
    <t>C01021</t>
  </si>
  <si>
    <t>C01020</t>
  </si>
  <si>
    <t>1-6-GAK16BZA</t>
  </si>
  <si>
    <t>G-LD AK 16CM PRESTIGE POL</t>
  </si>
  <si>
    <t>7-1-60200C435N</t>
  </si>
  <si>
    <t>AL CIR 6.0x200mm 1100-O</t>
  </si>
  <si>
    <t>AL CIR 5.0x120mm 1100-O</t>
  </si>
  <si>
    <t>7-1-65134NA35N</t>
  </si>
  <si>
    <t>AL SHT 6.5x134x105.5mm 1100</t>
  </si>
  <si>
    <t>C01019</t>
  </si>
  <si>
    <t>C01018</t>
  </si>
  <si>
    <t>C01017</t>
  </si>
  <si>
    <t>3-5-LHM205-DZ</t>
  </si>
  <si>
    <t>STD- 205 BK01A TUM R216 C/C113 H6.5</t>
  </si>
  <si>
    <t>C01016</t>
  </si>
  <si>
    <t>3-5-HSJ103-AZ</t>
  </si>
  <si>
    <t>SH-- 103 BK01A TUM R83 C/C50 H8.5</t>
  </si>
  <si>
    <t>1-6-708-A</t>
  </si>
  <si>
    <t>SILICONE RUBBER KNOB GN36A</t>
  </si>
  <si>
    <t>C01015</t>
  </si>
  <si>
    <t>C01014</t>
  </si>
  <si>
    <t>C01013</t>
  </si>
  <si>
    <t>C01012</t>
  </si>
  <si>
    <t>7-6-SS13</t>
  </si>
  <si>
    <t>SCR S/S M5X130 W/S-WHR</t>
  </si>
  <si>
    <t>C01011</t>
  </si>
  <si>
    <t>7-6-D61X</t>
  </si>
  <si>
    <t>RT SS+Cu 6x10 D12 TUM</t>
  </si>
  <si>
    <t>C01010</t>
  </si>
  <si>
    <t>7-6-D81X</t>
  </si>
  <si>
    <t>RT SS 8x10 D15 An TUM</t>
  </si>
  <si>
    <t>C01009</t>
  </si>
  <si>
    <t>C01008</t>
  </si>
  <si>
    <t>1-6-SS01</t>
  </si>
  <si>
    <t>SCR SS M6x20mm</t>
  </si>
  <si>
    <t>C01007</t>
  </si>
  <si>
    <t>C01006</t>
  </si>
  <si>
    <t>C01005</t>
  </si>
  <si>
    <t>C01004</t>
  </si>
  <si>
    <t>7-6-680B</t>
  </si>
  <si>
    <t>SILICONE GASKET 7-6-GMI23 BK01A</t>
  </si>
  <si>
    <t>7-6-678B</t>
  </si>
  <si>
    <t>1-6-585</t>
  </si>
  <si>
    <t>SILICONE GASKET</t>
  </si>
  <si>
    <t>7-6-680C</t>
  </si>
  <si>
    <t>SILICONE GASKET 7-6-GMI23 BU47A</t>
  </si>
  <si>
    <t>C01003</t>
  </si>
  <si>
    <t>7-6-628C</t>
  </si>
  <si>
    <t>18cm Si-RU GASKET BU47A</t>
  </si>
  <si>
    <t>7-6-649C</t>
  </si>
  <si>
    <t>24cm Si-RU GASKET BU47A</t>
  </si>
  <si>
    <t>7-6-627C</t>
  </si>
  <si>
    <t>16cm Si-RU GASKET BU47A</t>
  </si>
  <si>
    <t>C01001</t>
  </si>
  <si>
    <t>C01002</t>
  </si>
  <si>
    <t>PONUM</t>
    <phoneticPr fontId="5" type="noConversion"/>
  </si>
  <si>
    <t>DATE</t>
  </si>
  <si>
    <t>PO_Issue_Date</t>
  </si>
  <si>
    <t>SUPPLY</t>
    <phoneticPr fontId="5" type="noConversion"/>
  </si>
  <si>
    <t>VENDORNAME</t>
    <phoneticPr fontId="5" type="noConversion"/>
  </si>
  <si>
    <t>Vendor_Invoice_No</t>
  </si>
  <si>
    <t>REF_NO</t>
  </si>
  <si>
    <t>ITEM</t>
  </si>
  <si>
    <t>DESC</t>
  </si>
  <si>
    <t>COMMODITY</t>
    <phoneticPr fontId="5" type="noConversion"/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</si>
  <si>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</si>
  <si>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</si>
  <si>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</si>
  <si>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</si>
  <si>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</si>
  <si>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</si>
  <si>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</si>
  <si>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</si>
  <si>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</si>
  <si>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</si>
  <si>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</si>
  <si>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6-8-F62013-C</t>
  </si>
  <si>
    <t>FP BOX 62013-C</t>
  </si>
  <si>
    <t>BOX-</t>
    <phoneticPr fontId="5" type="noConversion"/>
  </si>
  <si>
    <t>G-LD MF 15CM SQUARE  BU47A</t>
    <phoneticPr fontId="5" type="noConversion"/>
  </si>
  <si>
    <t>GLID</t>
  </si>
  <si>
    <t>1-6-GMF15-ZE</t>
    <phoneticPr fontId="5" type="noConversion"/>
  </si>
  <si>
    <t>1-6-GMF15-ZQ</t>
    <phoneticPr fontId="5" type="noConversion"/>
  </si>
  <si>
    <t>1-6-GLH14-ZA</t>
  </si>
  <si>
    <t>1-6-623-N</t>
  </si>
  <si>
    <t>20CM GLASS BOWL ANYDAY TRANSPARENT</t>
    <phoneticPr fontId="5" type="noConversion"/>
  </si>
  <si>
    <t>GLS-</t>
  </si>
  <si>
    <t>1-6-622-N</t>
  </si>
  <si>
    <t>18CM GLASS BOWL ANYDAY TRANSPARENT</t>
  </si>
  <si>
    <t>1-6-623</t>
  </si>
  <si>
    <t>1-6-624</t>
  </si>
  <si>
    <t>22CM GLASS BOWL ANYDAY FROSTED</t>
  </si>
  <si>
    <t>1-6-621</t>
  </si>
  <si>
    <t>16CM GLASS BOWL ANYDAY FROSTED</t>
  </si>
  <si>
    <t>7-6-615</t>
  </si>
  <si>
    <t>GLASS LID 16cm</t>
  </si>
  <si>
    <t>7-6-616</t>
  </si>
  <si>
    <t>GLASS LID 18cm</t>
  </si>
  <si>
    <t>7-6-617</t>
  </si>
  <si>
    <t>GLASS LID 20cm</t>
  </si>
  <si>
    <t>1-6-621-N</t>
  </si>
  <si>
    <t>16CM GLASS BOWL ANYDAY TRANSPARENT</t>
  </si>
  <si>
    <t>1-6-624-N</t>
  </si>
  <si>
    <t>22CM GLASS BOWL ANYDAY TRANSPARENT</t>
  </si>
  <si>
    <t>7-6-649A</t>
  </si>
  <si>
    <t>24cm Si-RU GASKET GN36A</t>
  </si>
  <si>
    <t>GSKT</t>
  </si>
  <si>
    <t>SILICONE GASKET 7-6-GMI19 BK01A</t>
    <phoneticPr fontId="5" type="noConversion"/>
  </si>
  <si>
    <t>SILICONE GASKET 7-6-GMI19 BU47A</t>
    <phoneticPr fontId="5" type="noConversion"/>
  </si>
  <si>
    <t>7-6-627B</t>
  </si>
  <si>
    <t>16cm Si-RU GASKET BK01A</t>
  </si>
  <si>
    <t>7-6-629B</t>
  </si>
  <si>
    <t>20cm Si-RU GASKET BK01A</t>
  </si>
  <si>
    <t>GSKT</t>
    <phoneticPr fontId="5" type="noConversion"/>
  </si>
  <si>
    <t>7-6-629A</t>
  </si>
  <si>
    <t>20cm Si-RU GASKET GN36A</t>
  </si>
  <si>
    <t>7-6-630B</t>
  </si>
  <si>
    <t>22cm Si-RU GASKET BK01A</t>
  </si>
  <si>
    <t>7-6-627A</t>
  </si>
  <si>
    <t>16cm Si-RU GASKET GN36A</t>
  </si>
  <si>
    <t>7-6-628A</t>
  </si>
  <si>
    <t>18cm Si-RU GASKET GN36A</t>
  </si>
  <si>
    <t>7-6-628B</t>
  </si>
  <si>
    <t>18cm Si-RU GASKET BK01A</t>
  </si>
  <si>
    <t>7-6-630C</t>
  </si>
  <si>
    <t>22cm Si-RU GASKET BU47A</t>
  </si>
  <si>
    <t>1-6-659-B</t>
  </si>
  <si>
    <t>SILICONE RUBBER KNOB BU47A</t>
    <phoneticPr fontId="5" type="noConversion"/>
  </si>
  <si>
    <t>KNOB</t>
  </si>
  <si>
    <t>1-6-678AB</t>
  </si>
  <si>
    <t>SILICONE RUBBER KNOB ANYDAY BK01A</t>
  </si>
  <si>
    <t>1-6-689AB</t>
  </si>
  <si>
    <t>SILICONE RUBBER KNOB ANYDAY BK01A (FDA GRADE)</t>
  </si>
  <si>
    <t>1-6-659-C</t>
  </si>
  <si>
    <t>SILICONE RUBBER KNOB BK01A</t>
  </si>
  <si>
    <t>1-6-659-A</t>
  </si>
  <si>
    <t>SS RING 7-6-GKZ24 BSH</t>
    <phoneticPr fontId="5" type="noConversion"/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</si>
  <si>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</si>
  <si>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</si>
  <si>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</si>
  <si>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</si>
  <si>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</si>
  <si>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</si>
  <si>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</si>
  <si>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</si>
  <si>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</si>
  <si>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G-LD LH 14CM GN36A</t>
    <phoneticPr fontId="5" type="noConversion"/>
  </si>
  <si>
    <t>1-6-661</t>
  </si>
  <si>
    <t>24CM GLASS BOWL ANYDAY FROSTED</t>
    <phoneticPr fontId="5" type="noConversion"/>
  </si>
  <si>
    <t>1-6-708-B</t>
  </si>
  <si>
    <t>SILICONE RUBBER KNOB BU47A</t>
  </si>
  <si>
    <t>1-6-708-C</t>
  </si>
  <si>
    <t>7-6-648</t>
  </si>
  <si>
    <t>GLASS LID 24cm</t>
  </si>
  <si>
    <t>6-8-F62011-C</t>
  </si>
  <si>
    <t>FP BOX 62011-C</t>
  </si>
  <si>
    <t>7-6-649B</t>
  </si>
  <si>
    <t>24cm Si-RU GASKET BK01A</t>
    <phoneticPr fontId="5" type="noConversion"/>
  </si>
  <si>
    <t>1-6-GLH16-ZQ</t>
  </si>
  <si>
    <t>G-LD LH 16CM ANYDAY GN36A</t>
  </si>
  <si>
    <t>G-LD LH 22CM ANYDAY GN36A</t>
  </si>
  <si>
    <r>
      <rPr>
        <b/>
        <sz val="10"/>
        <rFont val="宋体"/>
        <family val="3"/>
        <charset val="134"/>
      </rPr>
      <t>备注</t>
    </r>
  </si>
  <si>
    <t>7-8-PL6192B</t>
  </si>
  <si>
    <t>GLASS LID STKR MJP</t>
  </si>
  <si>
    <t>1-7-BN312</t>
  </si>
  <si>
    <t>P.BAG .03mmx19x19"</t>
  </si>
  <si>
    <t>U&amp;C MEYER SS MJP</t>
  </si>
  <si>
    <t>7-8-PU656</t>
  </si>
  <si>
    <t>U&amp;C RACO</t>
  </si>
  <si>
    <t>WARR CARD RACO (MCA)</t>
  </si>
  <si>
    <t>3-6-FHSS313-Y</t>
  </si>
  <si>
    <t>FG SS SS 313 BSH EBD18IA</t>
  </si>
  <si>
    <t>1-5-KRZ01</t>
  </si>
  <si>
    <t>KNOB RZ M.BLK</t>
  </si>
  <si>
    <t>7-9-Z34343</t>
  </si>
  <si>
    <t>CHIPBOARD FOR 43"X43"</t>
  </si>
  <si>
    <t>1-1-30380CJ333</t>
  </si>
  <si>
    <t>AL 3003-O 3.0x380 SG3 MG3</t>
  </si>
  <si>
    <t>7-1-50120C435N</t>
  </si>
  <si>
    <t>7-C-PCC16CK-002</t>
  </si>
  <si>
    <t>PCC16CT----------Y-P-----</t>
  </si>
  <si>
    <t>1-6-GLE20-ZB</t>
  </si>
  <si>
    <t>G-LD LE 20CM BSH</t>
  </si>
  <si>
    <t>7-8-C76128A-C</t>
  </si>
  <si>
    <t>COL BOX 76128-C</t>
  </si>
  <si>
    <t>7-6-448A</t>
  </si>
  <si>
    <t>SI RING BLC16DS PMS207C</t>
  </si>
  <si>
    <t>7-8-C76129A-C</t>
  </si>
  <si>
    <t>COL BOX 76129-C</t>
  </si>
  <si>
    <t>7-6-449A</t>
  </si>
  <si>
    <t>SI RING BLC20DS PMS207C</t>
  </si>
  <si>
    <t>1-6-GLC13-ZA</t>
  </si>
  <si>
    <t>G-LD LC 13x18CM RECT POL</t>
  </si>
  <si>
    <t>7-6-450A</t>
  </si>
  <si>
    <t>SI RING BLC26DS PMS207C</t>
  </si>
  <si>
    <t>107 POL</t>
  </si>
  <si>
    <t>3-5-LSI105A-Y</t>
  </si>
  <si>
    <t>STD- 105 M BSH R223.5 C/C102 H6.5 (BFMY20)</t>
  </si>
  <si>
    <t>3-5-LSI107A-Y</t>
  </si>
  <si>
    <t>STD- 107 M BSH R274.7 C/C102 H6.5 (182424S)</t>
  </si>
  <si>
    <t>7-6-451A</t>
  </si>
  <si>
    <t>SI RING BLC35DS PMS207C</t>
  </si>
  <si>
    <t>7-S-0801219L</t>
  </si>
  <si>
    <t>304# SS COLL 0.8x1219xCmm</t>
  </si>
  <si>
    <t>7-S-0601219L</t>
  </si>
  <si>
    <t>304# SS COLL 0.6x1219xCmm</t>
  </si>
  <si>
    <t>7-S-0501219L</t>
  </si>
  <si>
    <t>304# SS COLL 0.5x1219xCmm</t>
  </si>
  <si>
    <t>24CM GLASS BOWL ANYDAY FROSTED</t>
  </si>
  <si>
    <t>1-4-T4700N20556</t>
  </si>
  <si>
    <t>4700/20556-G05 SATIN GOLD METALLIC TOPCOAT</t>
  </si>
  <si>
    <t>710311170401</t>
  </si>
  <si>
    <t>710328970401</t>
  </si>
  <si>
    <t>T&amp;G-------</t>
  </si>
  <si>
    <t>KB04</t>
  </si>
  <si>
    <t>SHEN ZHEN KAIBO INDUSTRIAL CO.,LTD</t>
  </si>
  <si>
    <t>DY06</t>
  </si>
  <si>
    <t>DE YI BAO(JIANG MEN)</t>
  </si>
  <si>
    <t>BF05</t>
  </si>
  <si>
    <t>FO SHAN BANG FENG S/S CO.,LTD</t>
  </si>
  <si>
    <t>PONUM</t>
    <phoneticPr fontId="5" type="noConversion"/>
  </si>
  <si>
    <t>SUPPLY</t>
    <phoneticPr fontId="5" type="noConversion"/>
  </si>
  <si>
    <t>VENDORNAME</t>
    <phoneticPr fontId="5" type="noConversion"/>
  </si>
  <si>
    <t>COMMODITY</t>
    <phoneticPr fontId="5" type="noConversion"/>
  </si>
  <si>
    <t>EXCHANGE</t>
    <phoneticPr fontId="2" type="noConversion"/>
  </si>
  <si>
    <t>USD</t>
    <phoneticPr fontId="2" type="noConversion"/>
  </si>
  <si>
    <t>710320370401</t>
  </si>
  <si>
    <t>710328970501</t>
  </si>
  <si>
    <t>TA30</t>
  </si>
  <si>
    <t>ZHAO JIAN BU XIU GANG CO.,LTD.</t>
  </si>
  <si>
    <t>HR06</t>
  </si>
  <si>
    <t>SHEN ZHEN SHI HAO RI XING KE JI CO.,LTD</t>
  </si>
  <si>
    <t>7-C-PCC14CK-002</t>
  </si>
  <si>
    <t>7-C-PCC18CK-002</t>
  </si>
  <si>
    <t>7-C-PCC20CK-002</t>
  </si>
  <si>
    <t>7-C-PCC24CK-002</t>
  </si>
  <si>
    <t>1-6-GMF15-ZQ</t>
  </si>
  <si>
    <t>1-6-696-A</t>
  </si>
  <si>
    <t>3-5-HOD102-DX</t>
  </si>
  <si>
    <t>1-5-HAJ203--X4</t>
  </si>
  <si>
    <t>1-6-GA20-ZA</t>
  </si>
  <si>
    <t>3-6-FHSS313-A</t>
  </si>
  <si>
    <t>3-5-LEW108-DX</t>
  </si>
  <si>
    <t>3-5-SEW108-DX</t>
  </si>
  <si>
    <t>3-5-LN07</t>
  </si>
  <si>
    <t>3-5-LSI103AAY</t>
  </si>
  <si>
    <t>3-5-LSI103A-Y</t>
  </si>
  <si>
    <t>3-5-LSI105AAY</t>
  </si>
  <si>
    <t>3-5-LSI107AAY</t>
  </si>
  <si>
    <t>3-5-LSI108AAY</t>
  </si>
  <si>
    <t>3-5-LSI108A-Y</t>
  </si>
  <si>
    <t>1-8-PU551D</t>
  </si>
  <si>
    <t>3-8-PL9341</t>
  </si>
  <si>
    <t>3-8-PL9434-C</t>
  </si>
  <si>
    <t>3-8-PU561-C</t>
  </si>
  <si>
    <t>7-8-P2AM0451818</t>
  </si>
  <si>
    <t>1-8-PU582A-C</t>
  </si>
  <si>
    <t>7-C-REC2608AS-002</t>
  </si>
  <si>
    <t>7-C-REC2808AS-002</t>
  </si>
  <si>
    <t>7-C-REC2408AS-002</t>
  </si>
  <si>
    <t>1-8-PU280</t>
  </si>
  <si>
    <t>1-6-GAL26-ZA</t>
  </si>
  <si>
    <t>1-4-M456G72280</t>
  </si>
  <si>
    <t>3-4-P459GE1190</t>
  </si>
  <si>
    <t>7-1-50215C435N</t>
  </si>
  <si>
    <t>3-5-LSI111A-Y</t>
  </si>
  <si>
    <t>1-1-25400CJ333</t>
  </si>
  <si>
    <t>6-8-W005</t>
  </si>
  <si>
    <t>6-8-W006</t>
  </si>
  <si>
    <t>3-7-BW307KB</t>
  </si>
  <si>
    <t>3-7-BW308KB</t>
  </si>
  <si>
    <t>3-7-BW309KB</t>
  </si>
  <si>
    <t>3-7-BW310KB</t>
  </si>
  <si>
    <t>7-1-15103N435N</t>
  </si>
  <si>
    <t>7-1-70171N435N</t>
  </si>
  <si>
    <t>7-8-PL12089-C</t>
  </si>
  <si>
    <t>7-8-PL12093-C</t>
  </si>
  <si>
    <t>7-8-PL12095-C</t>
  </si>
  <si>
    <t>3-7-BW311KB</t>
  </si>
  <si>
    <t>7-8-P2AM0451822</t>
  </si>
  <si>
    <t>1-1-25295CJ333</t>
  </si>
  <si>
    <t>1-1-25300CJ333</t>
  </si>
  <si>
    <t>1-1-25285CJ333</t>
  </si>
  <si>
    <t>3-5-HAJ65--X4</t>
  </si>
  <si>
    <t>3-8-F81087-C--0</t>
  </si>
  <si>
    <t>7-8-C72078</t>
  </si>
  <si>
    <t>1-9-T2138</t>
  </si>
  <si>
    <t>6-8-F62018A-C</t>
  </si>
  <si>
    <t>6-8-F62109-C</t>
  </si>
  <si>
    <t>6-8-F62008B-C</t>
  </si>
  <si>
    <t>PCC14CT----------Y-P-----</t>
  </si>
  <si>
    <t>PCC18CT----------Y-P-----</t>
  </si>
  <si>
    <t>PCC20CT----------Y-P-----</t>
  </si>
  <si>
    <t>PCC24CT----------Y-P-----</t>
  </si>
  <si>
    <t>SILICONE RUBBER KNOB GN36A (FDA GRADE)</t>
  </si>
  <si>
    <t>SH-- 102 GY04A POL R73 C/C34.8 H8.5</t>
  </si>
  <si>
    <t>SH-- 203 POL YBM20AK C/C40 H8.5 SS304x0.7</t>
  </si>
  <si>
    <t>G-LD A 20CM POL</t>
  </si>
  <si>
    <t>FG SS SS 313 GY15H EBD18IA</t>
  </si>
  <si>
    <t>STD- 108 GY04A POL R340 C/C113 H6.5</t>
  </si>
  <si>
    <t>STD- 108 GY04A POL R133 C/C106 H8.5</t>
  </si>
  <si>
    <t>STD- 07 M.BLK TUM R296 C/C112.5 H6.5</t>
  </si>
  <si>
    <t>STD- 103 M PVD GOLD BSH R177.3 C/C102 H6.5 (BFMY16)</t>
  </si>
  <si>
    <t>STD- 103 M BSH R177.3 C/C102 H6.5 (BFMY16)</t>
  </si>
  <si>
    <t>STD- 105 M PVD GOLD BSH R223.5 C/C102 H6.5 (BFMY20)</t>
  </si>
  <si>
    <t>STD- 107 M PVD GOLD BSH R274.7 C/C102 H6.5 (182424S)</t>
  </si>
  <si>
    <t>STD- 108 M PVD GOLD BSH R295.5 C/C102 H6.5 (182426S)</t>
  </si>
  <si>
    <t>STD- 108 M BSH R295.5 C/C102 H6.5 (182426S)</t>
  </si>
  <si>
    <t>GENERIC U&amp;C+WARR BOOKLET FOR MEYER</t>
  </si>
  <si>
    <t>4C BHRE MEYER MIDNIGHT HA IH</t>
  </si>
  <si>
    <t>UPC+ADD STKR 051153810879</t>
  </si>
  <si>
    <t>U&amp;C MEYER MIDNIGHT HA IH JAPANESE</t>
  </si>
  <si>
    <t>WHITE WRAP PAPER 45gsm 18x18"</t>
  </si>
  <si>
    <t>U&amp;C MEYER X DISNEY EARTHEN (MJP)</t>
  </si>
  <si>
    <t>REC2608CT----------Y-Y-----</t>
  </si>
  <si>
    <t>REC2808CT----------Y-Y-----</t>
  </si>
  <si>
    <t>REC2408CT----------Y-Y-----</t>
  </si>
  <si>
    <t>U&amp;C COOK'N LOOK INDUCTION (MXL)</t>
  </si>
  <si>
    <t>G-LD AL 26CM POL</t>
  </si>
  <si>
    <t>MIDCOAT DARK PEWTER 456G-72280</t>
  </si>
  <si>
    <t>459G-E1190 PRIMER BLACK</t>
  </si>
  <si>
    <t>AL CIR 5.0x215mm 1100-O</t>
  </si>
  <si>
    <t>STD- 110 M BSH R359.3 C/C102 H6.5 (1824-30)</t>
  </si>
  <si>
    <t>AL 3003-O 2.5x400 SG3 MG3</t>
  </si>
  <si>
    <t>WHITE WRAP PAPER 24x24" 38GSM</t>
  </si>
  <si>
    <t>WHITE WRAP PAPER 26x26" 38GSM</t>
  </si>
  <si>
    <t>WB .03mm(OPEN)x10.5x14" 10-LAN LDPE MIN.70% RM</t>
  </si>
  <si>
    <t>WB .03mm(OPEN)x11.5x15" 10-LAN LDPE MIN.70% RM</t>
  </si>
  <si>
    <t>WB .03mm(OPEN)x13x17" 10-LAN LDPE MIN.70% RM</t>
  </si>
  <si>
    <t>WB .03mm(OPEN)x14.5x17.5" 10-LAN LDPE MIN.70% RM</t>
  </si>
  <si>
    <t>AL1.5x103.4X127.4MM1100-O</t>
  </si>
  <si>
    <t>AL SHT 7.0x170.9x191.8mm</t>
  </si>
  <si>
    <t>U&amp;C ANYDAY GLASS DISHES MJP</t>
  </si>
  <si>
    <t>JAN+ADD STKR 4976667767883</t>
  </si>
  <si>
    <t>JAN+ADD STKR 4976667767906</t>
  </si>
  <si>
    <t>JAN+ADD STKR 4976667767913</t>
  </si>
  <si>
    <t>WB .03mm(OPEN)x16.5x20" 10-LAN LDPE MIN.70% RM</t>
  </si>
  <si>
    <t>WHITE WRAP PAPER 45gsm 18x22"</t>
  </si>
  <si>
    <t>AL 3003-O 2.5x295 SG3 MG3</t>
  </si>
  <si>
    <t>AL 3003-O 2.5x300 SG3 MG3</t>
  </si>
  <si>
    <t>AL 3003-O 2.5x285 SG3 MG3</t>
  </si>
  <si>
    <t>LG-- POL VDT24MA C/C40 H8.5 SS304x1.2</t>
  </si>
  <si>
    <t>1C FP BOX 81087-C--0</t>
  </si>
  <si>
    <t>COL BOX 72078</t>
  </si>
  <si>
    <t>BROWN ALUM OXIDE #36</t>
  </si>
  <si>
    <t>1C FP BOX 62109-C</t>
  </si>
  <si>
    <t>FP BOX 62008-C</t>
  </si>
  <si>
    <t>求和项:Total_PO_Price_PO CUR</t>
  </si>
  <si>
    <t>总计</t>
  </si>
  <si>
    <t>3-7-BW305KB</t>
  </si>
  <si>
    <t>WB .03mm(OPEN)x10x11" 10-LAN LDPE MIN.70% RM</t>
  </si>
  <si>
    <t>3-7-BW312KB</t>
  </si>
  <si>
    <t>WB .03mm(OPEN)x19x19" 10-LAN LDPE MIN.70% RM</t>
  </si>
  <si>
    <t>7-8-P2AM0452222</t>
  </si>
  <si>
    <t>WHITE WRAP PAPER 45gsm 22x22"</t>
  </si>
  <si>
    <t>7-8-P2AM0452626</t>
  </si>
  <si>
    <t>WHITE WRAP PAPER 45gsm 26x26"</t>
  </si>
  <si>
    <t>3-7-BW313KB</t>
  </si>
  <si>
    <t>WB .03mm(OPEN)x20x22" 10-LAN LDPE MIN.70% RM</t>
  </si>
  <si>
    <t>3-7-BW314KB</t>
  </si>
  <si>
    <t>WB .03mm(OPEN)x22x22" 10-LAN LDPE MIN.70% RM</t>
  </si>
  <si>
    <t>3-7-BW319KB</t>
  </si>
  <si>
    <t>WB .03mm(OPEN)x24x24" 10-LAN LDPE MIN.70% RM</t>
  </si>
  <si>
    <t>1-6-466</t>
  </si>
  <si>
    <t>SiRu PAD BK01A</t>
  </si>
  <si>
    <t>3-5-KHG01</t>
  </si>
  <si>
    <t>KNOB HG M.BLK</t>
  </si>
  <si>
    <t>1-I-IH050180-R05</t>
  </si>
  <si>
    <t>SS 430 0.5mm x DIA.180 with R05 pattern</t>
  </si>
  <si>
    <t>6-8-F62120-C</t>
  </si>
  <si>
    <t>FP BOX 62120-C</t>
  </si>
  <si>
    <t>7-C-IEC20KKY-P</t>
  </si>
  <si>
    <t>20CM SS LID</t>
  </si>
  <si>
    <t>6-8-F62079-C</t>
  </si>
  <si>
    <t>FP BOX 62079-C</t>
  </si>
  <si>
    <t>7-C-REC3008AS-002</t>
  </si>
  <si>
    <t>REC3008CT----------Y-Y-----</t>
  </si>
  <si>
    <t>1-6-GLE24-ZB</t>
  </si>
  <si>
    <t>G-LD LE 24CM BSH</t>
  </si>
  <si>
    <t>7-8-F76790-C</t>
  </si>
  <si>
    <t>BROWN BOX 76790-C</t>
  </si>
  <si>
    <t>1-6-GLE28-ZB</t>
  </si>
  <si>
    <t>G-LD LE 28CM BSH</t>
  </si>
  <si>
    <t>1-6-GLE30-ZB</t>
  </si>
  <si>
    <t>G-LD LE 30CM BSH</t>
  </si>
  <si>
    <t>7-I-0501219L</t>
  </si>
  <si>
    <t>430# SS COIL 0.5x1219xCmm</t>
  </si>
  <si>
    <t>7-8-C70284A-C</t>
  </si>
  <si>
    <t>COL BOX 70284-C</t>
  </si>
  <si>
    <t>7-8-C70079A-C</t>
  </si>
  <si>
    <t>5C BOX 70079-C</t>
  </si>
  <si>
    <t>710330950201</t>
  </si>
  <si>
    <t>LS08</t>
  </si>
  <si>
    <t>LI SHUN DA</t>
  </si>
  <si>
    <t>7-8-PL12124-C</t>
  </si>
  <si>
    <t>JAN+ADD STKR 4976667783814</t>
  </si>
  <si>
    <t>7-8-PL12125-C</t>
  </si>
  <si>
    <t>JAN+ADD STKR 4976667783821</t>
  </si>
  <si>
    <t>7-8-PL12127-C</t>
  </si>
  <si>
    <t>JAN+ADD STKR 4976667783845</t>
  </si>
  <si>
    <t>1-8-PU590</t>
  </si>
  <si>
    <t>EU SAFETY MESSAGES; COOKWARE FOR MUK PRESTIGE</t>
  </si>
  <si>
    <t>U&amp;C MEYER WHITE STEEL</t>
  </si>
  <si>
    <t>1-6-BK173</t>
  </si>
  <si>
    <t>BRKT+NUT M5 QH VEF20IR C/C21 H5.5</t>
  </si>
  <si>
    <t>1-6-FRE204-B</t>
  </si>
  <si>
    <t>FG AL RE 204 MATT BLK 280C FAM22IR (AL14-28-R36Z949)</t>
  </si>
  <si>
    <t>1-6-FRE207-B</t>
  </si>
  <si>
    <t>FG AL RE 207 MATT BLK 280C EAZ28IR (AL14-28-R36Z953)</t>
  </si>
  <si>
    <t>1-5-HRE01</t>
  </si>
  <si>
    <t>LG-- HDL RE -01 MATTE BLK PHENOLIC (MOFRBNRXX2)</t>
  </si>
  <si>
    <t>6-8-F62013A-C</t>
  </si>
  <si>
    <t>7-1-60180C435N</t>
  </si>
  <si>
    <t>AL CIR 6x180mm 1100-O</t>
  </si>
  <si>
    <t>1-5-HAJ12--X4</t>
  </si>
  <si>
    <t>SH-- POL VDT18MA C/C40 H8.5 SS304x0.7</t>
  </si>
  <si>
    <t>3-5-LHM103-DZ</t>
  </si>
  <si>
    <t>STD- 103 BK01A TUM R231.08 C/C113 H6.5</t>
  </si>
  <si>
    <t>7-8-C74041-C</t>
  </si>
  <si>
    <t>COL BOX 74041-C</t>
  </si>
  <si>
    <t>1-6-GA26-ZA</t>
  </si>
  <si>
    <t>G-LD A 26CM POL</t>
  </si>
  <si>
    <t>7-8-F78382A-C</t>
  </si>
  <si>
    <t>1C FP BOX 78382-C</t>
  </si>
  <si>
    <t>3-5-HAJ57--X4</t>
  </si>
  <si>
    <t>LG-- POL R123 C/C40 H8.5 SS304x1.2</t>
  </si>
  <si>
    <t>7-8-F78384A-C</t>
  </si>
  <si>
    <t>1C FP BOX 78384-C</t>
  </si>
  <si>
    <t>1-6-GAK18BZA</t>
  </si>
  <si>
    <t>G-LD AK 18CM PRESTIGE POL</t>
  </si>
  <si>
    <t>1-6-GEW16-ZA</t>
  </si>
  <si>
    <t>G-LD EW 16CM POL</t>
  </si>
  <si>
    <t>1-5-HSL203--Y</t>
  </si>
  <si>
    <t>SH-- 203 BSH YBM20AK C/C50 H8.5</t>
  </si>
  <si>
    <t>3-5-HSJ104-AZ</t>
  </si>
  <si>
    <t>SH-- 104 BK01A TUM R93 C/C50 H8.5</t>
  </si>
  <si>
    <t>1-5-HSL205--Y</t>
  </si>
  <si>
    <t>LG-- 205 BSH YBM24AK C/C50 H8.5</t>
  </si>
  <si>
    <t>1-5-HSL206--Y</t>
  </si>
  <si>
    <t>LG-- 206 BSH YBM26A2 C/C50 H8.5</t>
  </si>
  <si>
    <t>7-C-WKC32KK-CBY-Y1</t>
  </si>
  <si>
    <t>32CM LID 0.5MM CCS CB IN:Y EX:Y1 W/2 HOLES AT RIM</t>
  </si>
  <si>
    <t>7-8-C77345</t>
  </si>
  <si>
    <t>COL BOX 77345</t>
  </si>
  <si>
    <t>3-5-HJC104CBX</t>
  </si>
  <si>
    <t>SH-- 104 NEW ANOLON GY04A POL R93 C/C50 H8.5</t>
  </si>
  <si>
    <t>COL BOX 84558-C--E (FSC)</t>
  </si>
  <si>
    <t>1-5-HRL105B-X</t>
  </si>
  <si>
    <t>7-6-545</t>
  </si>
  <si>
    <t>ASSEMBLED PART FOR RUFFONI POT WARMER</t>
  </si>
  <si>
    <t>月份</t>
    <phoneticPr fontId="2" type="noConversion"/>
  </si>
  <si>
    <t>7-8-PL12100-C</t>
  </si>
  <si>
    <t>1-8-PL13909-C</t>
  </si>
  <si>
    <t>7-I-EA0601219L</t>
  </si>
  <si>
    <t>3-5-SC11</t>
  </si>
  <si>
    <t>1-6-GE18-ZA</t>
  </si>
  <si>
    <t>7-1-50163C435N</t>
  </si>
  <si>
    <t>6-8-F62062A-C</t>
  </si>
  <si>
    <t>1-6-GA28-ZA</t>
  </si>
  <si>
    <t>1-6-GAC28-ZA</t>
  </si>
  <si>
    <t>7-8-C77240</t>
  </si>
  <si>
    <t>7-I-0401219L</t>
  </si>
  <si>
    <t>3-5-HSJ307-AZ</t>
  </si>
  <si>
    <t>1-5-LIF105-BX</t>
  </si>
  <si>
    <t>1-5-SRL103B-X</t>
  </si>
  <si>
    <t>1-5-SRL105B-X</t>
  </si>
  <si>
    <t>1-5-SRL108B-X</t>
  </si>
  <si>
    <t>7-6-544</t>
  </si>
  <si>
    <t>JAN+ADD STKR 4976667767937</t>
  </si>
  <si>
    <t>TCP STKR 12359-C (MTL)</t>
  </si>
  <si>
    <t>TTSAR-MY1 2B 0.6x1219xCoil</t>
  </si>
  <si>
    <t>R140 M.BLK TUM</t>
  </si>
  <si>
    <t>G-LD E 18CM POL</t>
  </si>
  <si>
    <t>AL CIR 5.0x163mm 1100-O</t>
  </si>
  <si>
    <t>FP BOX 62062-C</t>
  </si>
  <si>
    <t>G=LD A 28CM POL</t>
  </si>
  <si>
    <t>G-LD AC 28CM POL</t>
  </si>
  <si>
    <t>COL BOX 77240</t>
  </si>
  <si>
    <t>430# S/S COIL .4x1219xCmm</t>
  </si>
  <si>
    <t>LG-- 307 BK01A TUM CAF28AK C/C50 H8.5</t>
  </si>
  <si>
    <t>105 GY04A POL</t>
  </si>
  <si>
    <t>BOTTOM PART RUFFONI POT WARMER</t>
  </si>
  <si>
    <t>710337370201</t>
  </si>
  <si>
    <t>710337910101</t>
  </si>
  <si>
    <t>TG04</t>
  </si>
  <si>
    <t>FOSHAN SHI TAIGANG BUXIUGANG XIAOSHOU CO.,LTD</t>
  </si>
  <si>
    <t>7-8-PL12897-C</t>
  </si>
  <si>
    <t>JAN+ADD STKR 4976667783913</t>
  </si>
  <si>
    <t>1-6-641</t>
  </si>
  <si>
    <t>SILICONE GASKET BLACK (LFGB GRADE)</t>
  </si>
  <si>
    <t>U&amp;C 78391-C</t>
  </si>
  <si>
    <t>7-1-25130C435N</t>
  </si>
  <si>
    <t>AL CIR 2.5x130mm 1100-O</t>
  </si>
  <si>
    <t>1-5-KSL01--Y</t>
  </si>
  <si>
    <t>3-8-C84757A-C</t>
  </si>
  <si>
    <t>COL SLV 84757-C</t>
  </si>
  <si>
    <t>7-8-C76130A-C</t>
  </si>
  <si>
    <t>COL BOX 76130-C</t>
  </si>
  <si>
    <t>1-8-C12358A-C--E-F</t>
  </si>
  <si>
    <t>CORR COL SLV 12358-C--E (FSC)</t>
  </si>
  <si>
    <t>1-6-GLC13-ZB</t>
  </si>
  <si>
    <t>G-LD LC 13x18CM RECT BSH</t>
  </si>
  <si>
    <t>3-5-HSJ303-AZ</t>
  </si>
  <si>
    <t>SH-- 303 BK01A TUM CAF20AK C/C50 H8.5</t>
  </si>
  <si>
    <t>3-5-HSJ305-AZ</t>
  </si>
  <si>
    <t>LG-- 305 BK01A TUM CAF2406AK C/C50 H8.5</t>
  </si>
  <si>
    <t>3-5-HOD205-DX</t>
  </si>
  <si>
    <t>LG-- 205 GY04A POL FAG24MA C/34.8 H8.5</t>
  </si>
  <si>
    <t>7-S-1001219L</t>
  </si>
  <si>
    <t>304# SS COLL 1.0x1219xCmm</t>
  </si>
  <si>
    <t>710337910401</t>
  </si>
  <si>
    <t>710337910701</t>
  </si>
  <si>
    <t>3-5-LHZ110--X</t>
  </si>
  <si>
    <t>110 POL</t>
  </si>
  <si>
    <t>7-8-PL12126-C</t>
  </si>
  <si>
    <t>JAN+ADD STKR 4976667783838</t>
  </si>
  <si>
    <t>7-8-F78391</t>
  </si>
  <si>
    <t>1C FP BOX 78391</t>
  </si>
  <si>
    <t>7-8-F78383A-C</t>
  </si>
  <si>
    <t>1C FP BOX 78383-C</t>
  </si>
  <si>
    <t>7-C-REC28CK-002</t>
  </si>
  <si>
    <t>REC28CT----------Y-P-----</t>
  </si>
  <si>
    <t>3-5-LHZ107--X</t>
  </si>
  <si>
    <t>1-5-HSL311--Y</t>
  </si>
  <si>
    <t>SH-- 311 BSH GBN18P2 C/C50 H8.5</t>
  </si>
  <si>
    <t>710338830101</t>
  </si>
  <si>
    <t>20CM GLASS BOWL ANYDAY FROSTED</t>
    <phoneticPr fontId="2" type="noConversion"/>
  </si>
  <si>
    <t>COMMODITY</t>
    <phoneticPr fontId="5" type="noConversion"/>
  </si>
  <si>
    <t>7-C-0601000L</t>
  </si>
  <si>
    <t>COPPER COIL 0.6x1000xCmm</t>
  </si>
  <si>
    <t>1-8-C12356A-C--E-F</t>
  </si>
  <si>
    <t>CORR COL SLV 12356-C--E (FSC)</t>
  </si>
  <si>
    <t>1-6-GA24-ZA</t>
  </si>
  <si>
    <t>G-LD A 24CM POL</t>
  </si>
  <si>
    <t>7-I-0601219L</t>
  </si>
  <si>
    <t>430# SS COIL 0.6x1219xCmm</t>
  </si>
  <si>
    <t>5-6-M5131</t>
  </si>
  <si>
    <t>8" SILICONE EGG F.RED</t>
  </si>
  <si>
    <t>3-8-C84507B-C--E-F</t>
  </si>
  <si>
    <t>COL BOX 84507-C--E (FSC)</t>
  </si>
  <si>
    <t>ST</t>
  </si>
  <si>
    <t>ZL05</t>
  </si>
  <si>
    <t>Chinalco Luoyang Copper Processing Co., Ltd.</t>
  </si>
  <si>
    <t>AL04</t>
  </si>
  <si>
    <t>YANGJIANG OWNLAND INDUSTRY CO.,LIMITED</t>
  </si>
  <si>
    <t>CUM-------</t>
  </si>
  <si>
    <t>710339290101</t>
  </si>
  <si>
    <t>710341450301</t>
  </si>
  <si>
    <t>710343990101</t>
  </si>
  <si>
    <t>710342830101</t>
  </si>
  <si>
    <t>STC</t>
  </si>
  <si>
    <t>Zhaoqing Silverstone Trading Co., Ltd</t>
  </si>
  <si>
    <t>1-8-PG83A</t>
  </si>
  <si>
    <t>LIFETIME LTD WARR CARD RACO</t>
  </si>
  <si>
    <t>6-8-F62061B-C</t>
  </si>
  <si>
    <t>1-8-C12359A-C--E-F</t>
  </si>
  <si>
    <t>CORR COL SLV 12359-C--E (FSC)</t>
  </si>
  <si>
    <t>7-C-REC1608AS-002</t>
  </si>
  <si>
    <t>REC1608CT----------Y-Y-----</t>
  </si>
  <si>
    <t>3-8-C84505-C</t>
  </si>
  <si>
    <t>COL SLV 84505-C</t>
  </si>
  <si>
    <t>5-6-M12199A</t>
  </si>
  <si>
    <t>8" BLACK SILICONE EGG FOLDER W/"MEYER" LOGO</t>
  </si>
  <si>
    <t>6-8-PL0483-C</t>
  </si>
  <si>
    <t>MJP BC+ADD STKR 62166-C008</t>
  </si>
  <si>
    <t>1-8-PG61F</t>
  </si>
  <si>
    <t>6-8-PU21-C</t>
  </si>
  <si>
    <t>7-8-C75508A-C--E-F</t>
  </si>
  <si>
    <t>COL SLV 75508-C--E (FSC)</t>
  </si>
  <si>
    <t>7-8-C75509A-C--E-F</t>
  </si>
  <si>
    <t>COL SLV 75509-C--E (FSC)</t>
  </si>
  <si>
    <t>6-8-F62000B-C</t>
  </si>
  <si>
    <t>FP BROWN BOX 62000-C</t>
  </si>
  <si>
    <t>710345450101</t>
  </si>
  <si>
    <t>710344440301</t>
  </si>
  <si>
    <t>710346110201</t>
  </si>
  <si>
    <t>710344440401</t>
  </si>
  <si>
    <t>710344440201</t>
  </si>
  <si>
    <t>1-6-GV30-ZA</t>
  </si>
  <si>
    <t>G-LD V 30CM POL</t>
  </si>
  <si>
    <t>7-6-D106X</t>
  </si>
  <si>
    <t>RT SS 8x6 D15 An TUM</t>
  </si>
  <si>
    <t>7-8-F72580-C--J</t>
  </si>
  <si>
    <t>BROWN BOX 72580-C--J</t>
  </si>
  <si>
    <t>1-8-PU594</t>
  </si>
  <si>
    <t>GENERIC U&amp;C+GUARANTEE MEYER &amp; PRESTIGE (E+T) (MTL &amp; MXL)</t>
  </si>
  <si>
    <t>7-6-X021A</t>
  </si>
  <si>
    <t>WHISTLE BK01A</t>
  </si>
  <si>
    <t>SM-- 103 RFN POL R83 C/C71 H6.5</t>
  </si>
  <si>
    <t>LA-- 108 RFN POL R133 C/C93 H6.5</t>
  </si>
  <si>
    <t>7-6-547</t>
  </si>
  <si>
    <t>SUPPORTING STICK FOR RUFFONI POT WARMER</t>
  </si>
  <si>
    <t>7-6-548</t>
  </si>
  <si>
    <t>SUPPORTING RING FOR RUFFONI POT WARMER</t>
  </si>
  <si>
    <t>1-5-HRL163B-X</t>
  </si>
  <si>
    <t>SH-- 163 RFN POL SBM16MX C/C59 H6.5</t>
  </si>
  <si>
    <t>1-5-HRL206B-X</t>
  </si>
  <si>
    <t>XL-- 206 RFN POL HBZ26MX C/C59 H6.5</t>
  </si>
  <si>
    <t>1-5-SRL107B-X</t>
  </si>
  <si>
    <t>STD- 107 RFN POL R123 C/C79 H6.5</t>
  </si>
  <si>
    <t>6-8-PM001</t>
  </si>
  <si>
    <t>3cm x 4cm paper printed with the artwork</t>
  </si>
  <si>
    <t>710343040501</t>
  </si>
  <si>
    <t>710343040601</t>
  </si>
  <si>
    <t>710343840401</t>
  </si>
  <si>
    <t>710343860101</t>
  </si>
  <si>
    <t>710343860201</t>
  </si>
  <si>
    <t>710344940101</t>
  </si>
  <si>
    <t>710345560101</t>
  </si>
  <si>
    <t>710345560201</t>
  </si>
  <si>
    <t>710345770201</t>
  </si>
  <si>
    <t>710346350301</t>
  </si>
  <si>
    <t>710346380101</t>
  </si>
  <si>
    <t>710346720101</t>
  </si>
  <si>
    <t>710346980101</t>
  </si>
  <si>
    <t>710346990101</t>
  </si>
  <si>
    <t>710347060201</t>
  </si>
  <si>
    <t>710347070201</t>
  </si>
  <si>
    <t>710347510101</t>
  </si>
  <si>
    <t>710347530101</t>
  </si>
  <si>
    <t>710347530301</t>
  </si>
  <si>
    <t>710347670601</t>
  </si>
  <si>
    <t>710347730101</t>
  </si>
  <si>
    <t>710347840101</t>
  </si>
  <si>
    <t>710348400201</t>
  </si>
  <si>
    <t>710348400401</t>
  </si>
  <si>
    <t>710348401001</t>
  </si>
  <si>
    <t>710348401101</t>
  </si>
  <si>
    <t>710348401201</t>
  </si>
  <si>
    <t>710348401301</t>
  </si>
  <si>
    <t>710348420101</t>
  </si>
  <si>
    <t>710348420301</t>
  </si>
  <si>
    <t>710348420501</t>
  </si>
  <si>
    <t>710348430401</t>
  </si>
  <si>
    <t>HY12</t>
  </si>
  <si>
    <t>ZHAO QING HUA YUAN PAPER CO.,LTD</t>
  </si>
  <si>
    <t>XZ02</t>
  </si>
  <si>
    <t>FO SHAN XIN ZHAN JIN SHU CAI LIAO CO.,LTD.</t>
  </si>
  <si>
    <t>X251230</t>
  </si>
  <si>
    <t>X251220</t>
  </si>
  <si>
    <t>710348570101</t>
  </si>
  <si>
    <t>710350410101</t>
  </si>
  <si>
    <t>710350410201</t>
  </si>
  <si>
    <t>710350420101</t>
  </si>
  <si>
    <t>710349820101</t>
  </si>
  <si>
    <t>710349822301</t>
  </si>
  <si>
    <t>710349822401</t>
  </si>
  <si>
    <t>710349270201</t>
  </si>
  <si>
    <t>710349821801</t>
  </si>
  <si>
    <t>710349270401</t>
  </si>
  <si>
    <t>710347880501</t>
  </si>
  <si>
    <t>710347880401</t>
  </si>
  <si>
    <t>710348330201</t>
  </si>
  <si>
    <t>710349270301</t>
  </si>
  <si>
    <t>710349270101</t>
  </si>
  <si>
    <t>710347640101</t>
  </si>
  <si>
    <t>710347860101</t>
  </si>
  <si>
    <t>710347080401</t>
  </si>
  <si>
    <t>710348740301</t>
  </si>
  <si>
    <t>710349850101</t>
  </si>
  <si>
    <t>710349850201</t>
  </si>
  <si>
    <t>710349850301</t>
  </si>
  <si>
    <t>710349850401</t>
  </si>
  <si>
    <t>710349850501</t>
  </si>
  <si>
    <t>710347880301</t>
  </si>
  <si>
    <t>710347881201</t>
  </si>
  <si>
    <t>710347881301</t>
  </si>
  <si>
    <t>710347881401</t>
  </si>
  <si>
    <t>710347881501</t>
  </si>
  <si>
    <t>710349821301</t>
  </si>
  <si>
    <t>710347880201</t>
  </si>
  <si>
    <t>710349821101</t>
  </si>
  <si>
    <t>710349821201</t>
  </si>
  <si>
    <t>710349821401</t>
  </si>
  <si>
    <t>710349821501</t>
  </si>
  <si>
    <t>710349370501</t>
  </si>
  <si>
    <t>710349370201</t>
  </si>
  <si>
    <t>710348800201</t>
  </si>
  <si>
    <t>710349830201</t>
  </si>
  <si>
    <t>710349370401</t>
  </si>
  <si>
    <t>710349740101</t>
  </si>
  <si>
    <t>710349830101</t>
  </si>
  <si>
    <t>710348480101</t>
  </si>
  <si>
    <t>710349370101</t>
  </si>
  <si>
    <t>710349830301</t>
  </si>
  <si>
    <t>710349510101</t>
  </si>
  <si>
    <t>710348820101</t>
  </si>
  <si>
    <t>710348820301</t>
  </si>
  <si>
    <t>710347660101</t>
  </si>
  <si>
    <t>710347240201</t>
  </si>
  <si>
    <t>710348800101</t>
  </si>
  <si>
    <t>710347890401</t>
  </si>
  <si>
    <t>710347890301</t>
  </si>
  <si>
    <t>710348940101</t>
  </si>
  <si>
    <t>710349610101</t>
  </si>
  <si>
    <t>710348740201</t>
  </si>
  <si>
    <t>710348940201</t>
  </si>
  <si>
    <t>710348770101</t>
  </si>
  <si>
    <t>710347900301</t>
  </si>
  <si>
    <t>710349280201</t>
  </si>
  <si>
    <t>710348940301</t>
  </si>
  <si>
    <t>710348740101</t>
  </si>
  <si>
    <t>710347080301</t>
  </si>
  <si>
    <t>710347980201</t>
  </si>
  <si>
    <t>710348260101</t>
  </si>
  <si>
    <t>710348750201</t>
  </si>
  <si>
    <t>710349280301</t>
  </si>
  <si>
    <t>710347900401</t>
  </si>
  <si>
    <t>710348940401</t>
  </si>
  <si>
    <t>710348830101</t>
  </si>
  <si>
    <t>710348460101</t>
  </si>
  <si>
    <t>710347880801</t>
  </si>
  <si>
    <t>710348940501</t>
  </si>
  <si>
    <t>710349280401</t>
  </si>
  <si>
    <t>710348600201</t>
  </si>
  <si>
    <t>710348600101</t>
  </si>
  <si>
    <t>710347100201</t>
  </si>
  <si>
    <t>710347882401</t>
  </si>
  <si>
    <t>710348830201</t>
  </si>
  <si>
    <t>710348490101</t>
  </si>
  <si>
    <t>710349280101</t>
  </si>
  <si>
    <t>710348830301</t>
  </si>
  <si>
    <t>710348940601</t>
  </si>
  <si>
    <t>710348490301</t>
  </si>
  <si>
    <t>710349060101</t>
  </si>
  <si>
    <t>710347880901</t>
  </si>
  <si>
    <t>710349280501</t>
  </si>
  <si>
    <t>710349270801</t>
  </si>
  <si>
    <t>710349300101</t>
  </si>
  <si>
    <t>710347890601</t>
  </si>
  <si>
    <t>710348750301</t>
  </si>
  <si>
    <t>710349820201</t>
  </si>
  <si>
    <t>710348750101</t>
  </si>
  <si>
    <t>710349690401</t>
  </si>
  <si>
    <t>710347980301</t>
  </si>
  <si>
    <t>710348750801</t>
  </si>
  <si>
    <t>710348750701</t>
  </si>
  <si>
    <t>710349270901</t>
  </si>
  <si>
    <t>710349270601</t>
  </si>
  <si>
    <t>710348940701</t>
  </si>
  <si>
    <t>710347880101</t>
  </si>
  <si>
    <t>710348750501</t>
  </si>
  <si>
    <t>710347880601</t>
  </si>
  <si>
    <t>710348750401</t>
  </si>
  <si>
    <t>710347890501</t>
  </si>
  <si>
    <t>710348750601</t>
  </si>
  <si>
    <t>710349822201</t>
  </si>
  <si>
    <t>710349820301</t>
  </si>
  <si>
    <t>710349270701</t>
  </si>
  <si>
    <t>710348540101</t>
  </si>
  <si>
    <t>710349280601</t>
  </si>
  <si>
    <t>710349820401</t>
  </si>
  <si>
    <t>710347882601</t>
  </si>
  <si>
    <t>710347880701</t>
  </si>
  <si>
    <t>710349690301</t>
  </si>
  <si>
    <t>710348840101</t>
  </si>
  <si>
    <t>710349690201</t>
  </si>
  <si>
    <t>710350190101</t>
  </si>
  <si>
    <t>710348490401</t>
  </si>
  <si>
    <t>710348790101</t>
  </si>
  <si>
    <t>710348440201</t>
  </si>
  <si>
    <t>710347882701</t>
  </si>
  <si>
    <t>710348160101</t>
  </si>
  <si>
    <t>710348470101</t>
  </si>
  <si>
    <t>710348760101</t>
  </si>
  <si>
    <t>710347420101</t>
  </si>
  <si>
    <t>710347920201</t>
  </si>
  <si>
    <t>710348240201</t>
  </si>
  <si>
    <t>710348240101</t>
  </si>
  <si>
    <t>710348680201</t>
  </si>
  <si>
    <t>710348270201</t>
  </si>
  <si>
    <t>710347440201</t>
  </si>
  <si>
    <t>710348270301</t>
  </si>
  <si>
    <t>710348330301</t>
  </si>
  <si>
    <t>710348970101</t>
  </si>
  <si>
    <t>710347890201</t>
  </si>
  <si>
    <t>710348470201</t>
  </si>
  <si>
    <t>710348160201</t>
  </si>
  <si>
    <t>710348210101</t>
  </si>
  <si>
    <t>710348110201</t>
  </si>
  <si>
    <t>710349530101</t>
  </si>
  <si>
    <t>710350070101</t>
  </si>
  <si>
    <t>710348970201</t>
  </si>
  <si>
    <t>710350070201</t>
  </si>
  <si>
    <t>710346130601</t>
  </si>
  <si>
    <t>710346130501</t>
  </si>
  <si>
    <t>710350310401</t>
  </si>
  <si>
    <t>710349120101</t>
  </si>
  <si>
    <t>710349370701</t>
  </si>
  <si>
    <t>710349370601</t>
  </si>
  <si>
    <t>710348730301</t>
  </si>
  <si>
    <t>710348730401</t>
  </si>
  <si>
    <t>710349430101</t>
  </si>
  <si>
    <t>710347440101</t>
  </si>
  <si>
    <t>710348530101</t>
  </si>
  <si>
    <t>710348270101</t>
  </si>
  <si>
    <t>710348970301</t>
  </si>
  <si>
    <t>710349430201</t>
  </si>
  <si>
    <t>710348730201</t>
  </si>
  <si>
    <t>710348730101</t>
  </si>
  <si>
    <t>710349190201</t>
  </si>
  <si>
    <t>710349190301</t>
  </si>
  <si>
    <t>710349580401</t>
  </si>
  <si>
    <t>710348720201</t>
  </si>
  <si>
    <t>710350030101</t>
  </si>
  <si>
    <t>710350200101</t>
  </si>
  <si>
    <t>710348530301</t>
  </si>
  <si>
    <t>710350030601</t>
  </si>
  <si>
    <t>710349320101</t>
  </si>
  <si>
    <t>710347720301</t>
  </si>
  <si>
    <t>710348800301</t>
  </si>
  <si>
    <t>710349900101</t>
  </si>
  <si>
    <t>710347730201</t>
  </si>
  <si>
    <t>710349730101</t>
  </si>
  <si>
    <t>710349200701</t>
  </si>
  <si>
    <t>710349000501</t>
  </si>
  <si>
    <t>710347720401</t>
  </si>
  <si>
    <t>710349190401</t>
  </si>
  <si>
    <t>710349200601</t>
  </si>
  <si>
    <t>710350240401</t>
  </si>
  <si>
    <t>710348410801</t>
  </si>
  <si>
    <t>710348280401</t>
  </si>
  <si>
    <t>710350240301</t>
  </si>
  <si>
    <t>710349200801</t>
  </si>
  <si>
    <t>710346211001</t>
  </si>
  <si>
    <t>710348520101</t>
  </si>
  <si>
    <t>710350240201</t>
  </si>
  <si>
    <t>710350240101</t>
  </si>
  <si>
    <t>710348410501</t>
  </si>
  <si>
    <t>710348410601</t>
  </si>
  <si>
    <t>710350030401</t>
  </si>
  <si>
    <t>710349000101</t>
  </si>
  <si>
    <t>710350030201</t>
  </si>
  <si>
    <t>710349580101</t>
  </si>
  <si>
    <t>710350020101</t>
  </si>
  <si>
    <t>710349770101</t>
  </si>
  <si>
    <t>710348910301</t>
  </si>
  <si>
    <t>710348910201</t>
  </si>
  <si>
    <t>710349340101</t>
  </si>
  <si>
    <t>710349560101</t>
  </si>
  <si>
    <t>710349580601</t>
  </si>
  <si>
    <t>710349580701</t>
  </si>
  <si>
    <t>710346210301</t>
  </si>
  <si>
    <t>710349321701</t>
  </si>
  <si>
    <t>710348440101</t>
  </si>
  <si>
    <t>710347760201</t>
  </si>
  <si>
    <t>710347430101</t>
  </si>
  <si>
    <t>710350490101</t>
  </si>
  <si>
    <t>710348910101</t>
  </si>
  <si>
    <t>710348680101</t>
  </si>
  <si>
    <t>710348180101</t>
  </si>
  <si>
    <t>710348900101</t>
  </si>
  <si>
    <t>710349350201</t>
  </si>
  <si>
    <t>710349760101</t>
  </si>
  <si>
    <t>710348900201</t>
  </si>
  <si>
    <t>710348900301</t>
  </si>
  <si>
    <t>710348900501</t>
  </si>
  <si>
    <t>710348900401</t>
  </si>
  <si>
    <t>710349570601</t>
  </si>
  <si>
    <t>710348900601</t>
  </si>
  <si>
    <t>710349570301</t>
  </si>
  <si>
    <t>710348900801</t>
  </si>
  <si>
    <t>710348900701</t>
  </si>
  <si>
    <t>710349570401</t>
  </si>
  <si>
    <t>710349570501</t>
  </si>
  <si>
    <t>710349360101</t>
  </si>
  <si>
    <t>710349890401</t>
  </si>
  <si>
    <t>710345550101</t>
  </si>
  <si>
    <t>710349000601</t>
  </si>
  <si>
    <t>710348300401</t>
  </si>
  <si>
    <t>710349040101</t>
  </si>
  <si>
    <t>710348781001</t>
  </si>
  <si>
    <t>710348780901</t>
  </si>
  <si>
    <t>710348781101</t>
  </si>
  <si>
    <t>710345550201</t>
  </si>
  <si>
    <t>710348280601</t>
  </si>
  <si>
    <t>710350430101</t>
  </si>
  <si>
    <t>710347560101</t>
  </si>
  <si>
    <t>710348350301</t>
  </si>
  <si>
    <t>710349000401</t>
  </si>
  <si>
    <t>710349000201</t>
  </si>
  <si>
    <t>710349580501</t>
  </si>
  <si>
    <t>710345550301</t>
  </si>
  <si>
    <t>710346211201</t>
  </si>
  <si>
    <t>710348260301</t>
  </si>
  <si>
    <t>710345550401</t>
  </si>
  <si>
    <t>710348200101</t>
  </si>
  <si>
    <t>710347690101</t>
  </si>
  <si>
    <t>710349240101</t>
  </si>
  <si>
    <t>710348410301</t>
  </si>
  <si>
    <t>710349000301</t>
  </si>
  <si>
    <t>710345550501</t>
  </si>
  <si>
    <t>710348250101</t>
  </si>
  <si>
    <t>710349160101</t>
  </si>
  <si>
    <t>710348510101</t>
  </si>
  <si>
    <t>710349790101</t>
  </si>
  <si>
    <t>710348510201</t>
  </si>
  <si>
    <t>710346510201</t>
  </si>
  <si>
    <t>710346510301</t>
  </si>
  <si>
    <t>710347780101</t>
  </si>
  <si>
    <t>710347780301</t>
  </si>
  <si>
    <t>710346740101</t>
  </si>
  <si>
    <t>710346740301</t>
  </si>
  <si>
    <t>710349321101</t>
  </si>
  <si>
    <t>710349320201</t>
  </si>
  <si>
    <t>710349320301</t>
  </si>
  <si>
    <t>710349320901</t>
  </si>
  <si>
    <t>710349321001</t>
  </si>
  <si>
    <t>710348000101</t>
  </si>
  <si>
    <t>710349720101</t>
  </si>
  <si>
    <t>710350210101</t>
  </si>
  <si>
    <t>710349210101</t>
  </si>
  <si>
    <t>710349320601</t>
  </si>
  <si>
    <t>710349320701</t>
  </si>
  <si>
    <t>710349580201</t>
  </si>
  <si>
    <t>710349580301</t>
  </si>
  <si>
    <t>710349410301</t>
  </si>
  <si>
    <t>710348250201</t>
  </si>
  <si>
    <t>710349020101</t>
  </si>
  <si>
    <t>710349020201</t>
  </si>
  <si>
    <t>710347810901</t>
  </si>
  <si>
    <t>710343880101</t>
  </si>
  <si>
    <t>710347811701</t>
  </si>
  <si>
    <t>710347811601</t>
  </si>
  <si>
    <t>710348260401</t>
  </si>
  <si>
    <t>710346740401</t>
  </si>
  <si>
    <t>710347780201</t>
  </si>
  <si>
    <t>710347780401</t>
  </si>
  <si>
    <t>710346740201</t>
  </si>
  <si>
    <t>710348280801</t>
  </si>
  <si>
    <t>710343820501</t>
  </si>
  <si>
    <t>710347770201</t>
  </si>
  <si>
    <t>710347770101</t>
  </si>
  <si>
    <t>710343820301</t>
  </si>
  <si>
    <t>710346730101</t>
  </si>
  <si>
    <t>710348000201</t>
  </si>
  <si>
    <t>710343820401</t>
  </si>
  <si>
    <t>710343820601</t>
  </si>
  <si>
    <t>710343820201</t>
  </si>
  <si>
    <t>710343820101</t>
  </si>
  <si>
    <t>710346211401</t>
  </si>
  <si>
    <t>710347760101</t>
  </si>
  <si>
    <t>710347910201</t>
  </si>
  <si>
    <t>710348860101</t>
  </si>
  <si>
    <t>710347940101</t>
  </si>
  <si>
    <t>710346211701</t>
  </si>
  <si>
    <t>710346740501</t>
  </si>
  <si>
    <t>710350210201</t>
  </si>
  <si>
    <t>710349201001</t>
  </si>
  <si>
    <t>710349200501</t>
  </si>
  <si>
    <t>710347260301</t>
  </si>
  <si>
    <t>710348000301</t>
  </si>
  <si>
    <t>710349321301</t>
  </si>
  <si>
    <t>710349320401</t>
  </si>
  <si>
    <t>710349320501</t>
  </si>
  <si>
    <t>710349321201</t>
  </si>
  <si>
    <t>710348250301</t>
  </si>
  <si>
    <t>710349470101</t>
  </si>
  <si>
    <t>710346920201</t>
  </si>
  <si>
    <t>710349420101</t>
  </si>
  <si>
    <t>710348860201</t>
  </si>
  <si>
    <t>710347200101</t>
  </si>
  <si>
    <t>710349321601</t>
  </si>
  <si>
    <t>710349321401</t>
  </si>
  <si>
    <t>710349321501</t>
  </si>
  <si>
    <t>710349020401</t>
  </si>
  <si>
    <t>710349020301</t>
  </si>
  <si>
    <t>710349680201</t>
  </si>
  <si>
    <t>710347200201</t>
  </si>
  <si>
    <t>710344280101</t>
  </si>
  <si>
    <t>710344540101</t>
  </si>
  <si>
    <t>710347250201</t>
  </si>
  <si>
    <t>710346350201</t>
  </si>
  <si>
    <t>710348860301</t>
  </si>
  <si>
    <t>710347010101</t>
  </si>
  <si>
    <t>710348650301</t>
  </si>
  <si>
    <t>710349320801</t>
  </si>
  <si>
    <t>710347811101</t>
  </si>
  <si>
    <t>710347180101</t>
  </si>
  <si>
    <t>710349680101</t>
  </si>
  <si>
    <t>710349410101</t>
  </si>
  <si>
    <t>710347110401</t>
  </si>
  <si>
    <t>710347110101</t>
  </si>
  <si>
    <t>710343840501</t>
  </si>
  <si>
    <t>710347810101</t>
  </si>
  <si>
    <t>710349440101</t>
  </si>
  <si>
    <t>710348700101</t>
  </si>
  <si>
    <t>710349201301</t>
  </si>
  <si>
    <t>710346920101</t>
  </si>
  <si>
    <t>710349420201</t>
  </si>
  <si>
    <t>710347810401</t>
  </si>
  <si>
    <t>710347810301</t>
  </si>
  <si>
    <t>710347590901</t>
  </si>
  <si>
    <t>710348320101</t>
  </si>
  <si>
    <t>710348180201</t>
  </si>
  <si>
    <t>710342360201</t>
  </si>
  <si>
    <t>710347190101</t>
  </si>
  <si>
    <t>710344550101</t>
  </si>
  <si>
    <t>710346180101</t>
  </si>
  <si>
    <t>710349410201</t>
  </si>
  <si>
    <t>710349201101</t>
  </si>
  <si>
    <t>710349240201</t>
  </si>
  <si>
    <t>710349680301</t>
  </si>
  <si>
    <t>710347970101</t>
  </si>
  <si>
    <t>710348810101</t>
  </si>
  <si>
    <t>710349290101</t>
  </si>
  <si>
    <t>710347260401</t>
  </si>
  <si>
    <t>710347930401</t>
  </si>
  <si>
    <t>710349070101</t>
  </si>
  <si>
    <t>710347930101</t>
  </si>
  <si>
    <t>710347400201</t>
  </si>
  <si>
    <t>710347870101</t>
  </si>
  <si>
    <t>710348230101</t>
  </si>
  <si>
    <t>710342360301</t>
  </si>
  <si>
    <t>710344260101</t>
  </si>
  <si>
    <t>710348180301</t>
  </si>
  <si>
    <t>710347810201</t>
  </si>
  <si>
    <t>710347620101</t>
  </si>
  <si>
    <t>710346600101</t>
  </si>
  <si>
    <t>710348780401</t>
  </si>
  <si>
    <t>710348780201</t>
  </si>
  <si>
    <t>710348780301</t>
  </si>
  <si>
    <t>710348780601</t>
  </si>
  <si>
    <t>710347930201</t>
  </si>
  <si>
    <t>710347930301</t>
  </si>
  <si>
    <t>710343840601</t>
  </si>
  <si>
    <t>710347110201</t>
  </si>
  <si>
    <t>710347110501</t>
  </si>
  <si>
    <t>710347360301</t>
  </si>
  <si>
    <t>710347360101</t>
  </si>
  <si>
    <t>710347360201</t>
  </si>
  <si>
    <t>710347590101</t>
  </si>
  <si>
    <t>710347590201</t>
  </si>
  <si>
    <t>710347590301</t>
  </si>
  <si>
    <t>710347590401</t>
  </si>
  <si>
    <t>710349201201</t>
  </si>
  <si>
    <t>710347230101</t>
  </si>
  <si>
    <t>710348230201</t>
  </si>
  <si>
    <t>710350030301</t>
  </si>
  <si>
    <t>710346900101</t>
  </si>
  <si>
    <t>710346900301</t>
  </si>
  <si>
    <t>710349200201</t>
  </si>
  <si>
    <t>710349200101</t>
  </si>
  <si>
    <t>710347270201</t>
  </si>
  <si>
    <t>710347520101</t>
  </si>
  <si>
    <t>710349840101</t>
  </si>
  <si>
    <t>710347710101</t>
  </si>
  <si>
    <t>710346800101</t>
  </si>
  <si>
    <t>710348780501</t>
  </si>
  <si>
    <t>710348780701</t>
  </si>
  <si>
    <t>710348780801</t>
  </si>
  <si>
    <t>710347230201</t>
  </si>
  <si>
    <t>710347110301</t>
  </si>
  <si>
    <t>710347110601</t>
  </si>
  <si>
    <t>710343840701</t>
  </si>
  <si>
    <t>710346790101</t>
  </si>
  <si>
    <t>710346790301</t>
  </si>
  <si>
    <t>710346790401</t>
  </si>
  <si>
    <t>710346790201</t>
  </si>
  <si>
    <t>710347590501</t>
  </si>
  <si>
    <t>710347590601</t>
  </si>
  <si>
    <t>710347590701</t>
  </si>
  <si>
    <t>710347590801</t>
  </si>
  <si>
    <t>710348650201</t>
  </si>
  <si>
    <t>710347710201</t>
  </si>
  <si>
    <t>710347400101</t>
  </si>
  <si>
    <t>710347230301</t>
  </si>
  <si>
    <t>710347320101</t>
  </si>
  <si>
    <t>710347340101</t>
  </si>
  <si>
    <t>710347340201</t>
  </si>
  <si>
    <t>710347710501</t>
  </si>
  <si>
    <t>710348850101</t>
  </si>
  <si>
    <t>710346280101</t>
  </si>
  <si>
    <t>710347020201</t>
  </si>
  <si>
    <t>710347020101</t>
  </si>
  <si>
    <t>710348850201</t>
  </si>
  <si>
    <t>710346430101</t>
  </si>
  <si>
    <t>710347530201</t>
  </si>
  <si>
    <t>710347260501</t>
  </si>
  <si>
    <t>710348620201</t>
  </si>
  <si>
    <t>710347540201</t>
  </si>
  <si>
    <t>710347340301</t>
  </si>
  <si>
    <t>710349200401</t>
  </si>
  <si>
    <t>710347740101</t>
  </si>
  <si>
    <t>710347740201</t>
  </si>
  <si>
    <t>710347710701</t>
  </si>
  <si>
    <t>710347710401</t>
  </si>
  <si>
    <t>710347710601</t>
  </si>
  <si>
    <t>710347820301</t>
  </si>
  <si>
    <t>710350040301</t>
  </si>
  <si>
    <t>710350040401</t>
  </si>
  <si>
    <t>710350040201</t>
  </si>
  <si>
    <t>710349200301</t>
  </si>
  <si>
    <t>710350040101</t>
  </si>
  <si>
    <t>710346360401</t>
  </si>
  <si>
    <t>710349250301</t>
  </si>
  <si>
    <t>710347340401</t>
  </si>
  <si>
    <t>710348620301</t>
  </si>
  <si>
    <t>710348400301</t>
  </si>
  <si>
    <t>710348400101</t>
  </si>
  <si>
    <t>710347811201</t>
  </si>
  <si>
    <t>710349190101</t>
  </si>
  <si>
    <t>710348960901</t>
  </si>
  <si>
    <t>710348960801</t>
  </si>
  <si>
    <t>710348960601</t>
  </si>
  <si>
    <t>710348960701</t>
  </si>
  <si>
    <t>710348961001</t>
  </si>
  <si>
    <t>710349550201</t>
  </si>
  <si>
    <t>710349330101</t>
  </si>
  <si>
    <t>710348960501</t>
  </si>
  <si>
    <t>710349750101</t>
  </si>
  <si>
    <t>710348960301</t>
  </si>
  <si>
    <t>710350270101</t>
  </si>
  <si>
    <t>710349330201</t>
  </si>
  <si>
    <t>710348960401</t>
  </si>
  <si>
    <t>710348960101</t>
  </si>
  <si>
    <t>710348960201</t>
  </si>
  <si>
    <t>710349550101</t>
  </si>
  <si>
    <t>LK05</t>
  </si>
  <si>
    <t>FO SHAN SHI LI KAI DA JIN SHU CAI LIAO JING MI JIA GONG CO.,</t>
  </si>
  <si>
    <t>HN05</t>
  </si>
  <si>
    <t>FO SHAN SHI NAN HAI QU SHI SHAN HAI NA ZHAO MING DIAN QI CHA</t>
  </si>
  <si>
    <t>RE</t>
  </si>
  <si>
    <t>1-8-PL15860</t>
  </si>
  <si>
    <t>AB1200 LABEL (PNP-006)</t>
  </si>
  <si>
    <t>6-8-PL0488</t>
  </si>
  <si>
    <t>SKUs with lids containing a stainless steel rim</t>
  </si>
  <si>
    <t>6-8-PL0489</t>
  </si>
  <si>
    <t>SKUs with lids containing silicone rim only</t>
  </si>
  <si>
    <t>7-8-PL13218-C</t>
  </si>
  <si>
    <t>JAN+ADD STKR 4976667726026</t>
  </si>
  <si>
    <t>7-8-PL13219</t>
  </si>
  <si>
    <t>OC BC+CAT# STKR 72601</t>
  </si>
  <si>
    <t>7-8-PL13217-C</t>
  </si>
  <si>
    <t>JAN+ADD STKR 4976667726019</t>
  </si>
  <si>
    <t>3-8-PL7858-C</t>
  </si>
  <si>
    <t>ITF14 STKR 10051153839037</t>
  </si>
  <si>
    <t>7-8-PL10613-C</t>
  </si>
  <si>
    <t>UPC+ADD+COO STKR 051153710186</t>
  </si>
  <si>
    <t>7-8-PL13220</t>
  </si>
  <si>
    <t>OC BC+CAT# STKR 72602</t>
  </si>
  <si>
    <t>7-8-PL8339B</t>
  </si>
  <si>
    <t>CIRCULON TOTAL SEAL purchased from KF</t>
  </si>
  <si>
    <t>7-I-EA0700270L</t>
  </si>
  <si>
    <t>TTSAR-MY1 2B 0.7x270xCoil</t>
  </si>
  <si>
    <t>7-8-PU897-C</t>
  </si>
  <si>
    <t>7-8-PU896-C</t>
  </si>
  <si>
    <t>U&amp;C 74041-C</t>
  </si>
  <si>
    <t>7-8-PU899-C</t>
  </si>
  <si>
    <t>U&amp;C 72601-C &amp; 72602-C</t>
  </si>
  <si>
    <t>7-8-PU870A-C</t>
  </si>
  <si>
    <t>7-8-PU858A-C</t>
  </si>
  <si>
    <t>7-8-PU886A-C</t>
  </si>
  <si>
    <t>7-6-717</t>
  </si>
  <si>
    <t>0.30mm S/S 304 RING FOR AQC30</t>
  </si>
  <si>
    <t>7-6-715</t>
  </si>
  <si>
    <t>SILICONE RUBBER RINGwith "Brazil ANVISA Grade".</t>
  </si>
  <si>
    <t>7-8-C93701-Z</t>
  </si>
  <si>
    <t>COL SLV 93701-Z</t>
  </si>
  <si>
    <t>7-8-F72602</t>
  </si>
  <si>
    <t>BROWN BOX 72602</t>
  </si>
  <si>
    <t>7-8-F72601</t>
  </si>
  <si>
    <t>BROWN BOX 72601</t>
  </si>
  <si>
    <t>7-8-F93700-Z</t>
  </si>
  <si>
    <t>BROWN BOX B93700-Z</t>
  </si>
  <si>
    <t>7-8-F78391A</t>
  </si>
  <si>
    <t>7-6-716</t>
  </si>
  <si>
    <t>4mm TEMPERED GLASS DIA. 234mm</t>
  </si>
  <si>
    <t>7-8-C93702-Z</t>
  </si>
  <si>
    <t>COL SLV 93702-Z</t>
  </si>
  <si>
    <t>7-8-C93700-Z</t>
  </si>
  <si>
    <t>COL SLV 93700-Z</t>
  </si>
  <si>
    <t>7-8-F93701-Z</t>
  </si>
  <si>
    <t>BROWN BOX 93701-Z</t>
  </si>
  <si>
    <t>7-8-F93702-Z</t>
  </si>
  <si>
    <t>BROWN BOX B93702-Z</t>
  </si>
  <si>
    <t>7-8-F78387</t>
  </si>
  <si>
    <t>1C FP BOX 78387</t>
  </si>
  <si>
    <t>7-8-F78381B</t>
  </si>
  <si>
    <t>1C FP BOX 78381</t>
  </si>
  <si>
    <t>7-8-F78383B</t>
  </si>
  <si>
    <t>1C FP BOX 78383</t>
  </si>
  <si>
    <t>STD- 01 BSH WITH M5 WELDING SCREW</t>
  </si>
  <si>
    <t>7-8-F78388</t>
  </si>
  <si>
    <t>1C FP BOX 78388</t>
  </si>
  <si>
    <t>7-8-F78382B</t>
  </si>
  <si>
    <t>1C FP BOX 78382</t>
  </si>
  <si>
    <t>7-8-F78389</t>
  </si>
  <si>
    <t>1C FP BOX 78389</t>
  </si>
  <si>
    <t>7-8-F78384B</t>
  </si>
  <si>
    <t>1C FP BOX 78384</t>
  </si>
  <si>
    <t>3-5-SSQ107--Z</t>
  </si>
  <si>
    <t>STD- 107 BK01A TUM R123 C/C106 H8.5</t>
  </si>
  <si>
    <t>7-8-C71102-C--J</t>
  </si>
  <si>
    <t>COL BOX 71102-C--J</t>
  </si>
  <si>
    <t>3-5-HQF122ABX</t>
  </si>
  <si>
    <t>XS 122 CIR GY04A POL</t>
  </si>
  <si>
    <t>1-6-430C</t>
  </si>
  <si>
    <t>GLASS 11x15cm CE</t>
  </si>
  <si>
    <t>3-5-HSQ102A-X</t>
  </si>
  <si>
    <t>SH-- 102 KITCHENAID BK01A POL R73 C/C59.25 H8.5</t>
  </si>
  <si>
    <t>1-6-430D</t>
  </si>
  <si>
    <t>GLASS 11x15cm GACHAPIN &amp; MUKKU</t>
  </si>
  <si>
    <t>3-5-HQF203ABX</t>
  </si>
  <si>
    <t>SH 203 CIR GY04A POL</t>
  </si>
  <si>
    <t>3-5-HQF205ABX</t>
  </si>
  <si>
    <t>LG 205 CIR GY04A POL</t>
  </si>
  <si>
    <t>3-5-HQF240ABX</t>
  </si>
  <si>
    <t>LG 240 CIR GY04A POL</t>
  </si>
  <si>
    <t>3-5-HQF107ABX</t>
  </si>
  <si>
    <t>LG 107 CIR GY04A POL</t>
  </si>
  <si>
    <t>STD- 105 RFN POL R103 C/C79 H6.5</t>
  </si>
  <si>
    <t>LG-- 105 RFN POL R103 C/C59 H6.5</t>
  </si>
  <si>
    <t>3-8-C84558A-C--E-F</t>
  </si>
  <si>
    <t>7-8-P2AM0173043L</t>
  </si>
  <si>
    <t>WHITE WRAP PAPER 30x43" 17GSM(500pcs)</t>
  </si>
  <si>
    <t>B260103</t>
  </si>
  <si>
    <t>D260104</t>
  </si>
  <si>
    <t>D260105</t>
  </si>
  <si>
    <t>D260106</t>
  </si>
  <si>
    <t>X260142</t>
  </si>
  <si>
    <t>M260115</t>
  </si>
  <si>
    <t>X260136</t>
  </si>
  <si>
    <t>X260131</t>
  </si>
  <si>
    <t>X260103</t>
  </si>
  <si>
    <t>X260133</t>
  </si>
  <si>
    <t>X260141</t>
  </si>
  <si>
    <t>X260139</t>
  </si>
  <si>
    <t>X260129</t>
  </si>
  <si>
    <t>X260104</t>
  </si>
  <si>
    <t>M260103</t>
  </si>
  <si>
    <t xml:space="preserve"> C01067</t>
  </si>
  <si>
    <t>M260116</t>
  </si>
  <si>
    <t>M260114</t>
  </si>
  <si>
    <t>M260102</t>
  </si>
  <si>
    <t>X260115</t>
  </si>
  <si>
    <t>X260114</t>
  </si>
  <si>
    <t>D260101</t>
  </si>
  <si>
    <t>X260137</t>
  </si>
  <si>
    <t>X260140</t>
  </si>
  <si>
    <t>C01103</t>
  </si>
  <si>
    <t>X260102</t>
  </si>
  <si>
    <t>X260143</t>
  </si>
  <si>
    <t>X260132</t>
  </si>
  <si>
    <t>C01094</t>
  </si>
  <si>
    <t>X260116</t>
  </si>
  <si>
    <t>B260105</t>
  </si>
  <si>
    <t>C01095</t>
  </si>
  <si>
    <t>X260125</t>
  </si>
  <si>
    <t>X260107</t>
  </si>
  <si>
    <t>X260144</t>
  </si>
  <si>
    <t>X260126</t>
  </si>
  <si>
    <t>X260145</t>
  </si>
  <si>
    <t>M260128</t>
  </si>
  <si>
    <t>X260134</t>
  </si>
  <si>
    <t>C01089</t>
  </si>
  <si>
    <t>C01085</t>
  </si>
  <si>
    <t>RTV-1195</t>
  </si>
  <si>
    <t>X260127</t>
  </si>
  <si>
    <t>X260108</t>
  </si>
  <si>
    <t>X260110</t>
  </si>
  <si>
    <t>X260105</t>
  </si>
  <si>
    <t>X260106</t>
  </si>
  <si>
    <t>B260115</t>
  </si>
  <si>
    <t>B260110</t>
  </si>
  <si>
    <t>CZB160103</t>
  </si>
  <si>
    <t>X260119</t>
  </si>
  <si>
    <t>C01102</t>
  </si>
  <si>
    <t>B160103</t>
  </si>
  <si>
    <t>B260104</t>
  </si>
  <si>
    <t>B260107</t>
  </si>
  <si>
    <t>B260111</t>
  </si>
  <si>
    <t>B260106</t>
  </si>
  <si>
    <t>C01099</t>
  </si>
  <si>
    <t>C01088</t>
  </si>
  <si>
    <t>X260109</t>
  </si>
  <si>
    <t>C01078</t>
  </si>
  <si>
    <t>260112</t>
  </si>
  <si>
    <t>AN-C01020</t>
  </si>
  <si>
    <t>D01000C01088</t>
  </si>
  <si>
    <t>X260117</t>
  </si>
  <si>
    <t>C01081</t>
  </si>
  <si>
    <t>C01100</t>
  </si>
  <si>
    <t>X260120</t>
  </si>
  <si>
    <t>C01084</t>
  </si>
  <si>
    <t>C01077</t>
  </si>
  <si>
    <t>M260110</t>
  </si>
  <si>
    <t>M260124</t>
  </si>
  <si>
    <t>AQ-C01003</t>
  </si>
  <si>
    <t>C01092</t>
  </si>
  <si>
    <t>C01096</t>
  </si>
  <si>
    <t>C01086</t>
  </si>
  <si>
    <t>C01091</t>
  </si>
  <si>
    <t>M260106</t>
  </si>
  <si>
    <t>M260120</t>
  </si>
  <si>
    <t>260118</t>
  </si>
  <si>
    <t>C01080</t>
  </si>
  <si>
    <t>260123</t>
  </si>
  <si>
    <t>260120</t>
  </si>
  <si>
    <t>260111</t>
  </si>
  <si>
    <t>260114</t>
  </si>
  <si>
    <t>260117</t>
  </si>
  <si>
    <t>C01076</t>
  </si>
  <si>
    <t>M260113</t>
  </si>
  <si>
    <t>M260123</t>
  </si>
  <si>
    <t>M260118</t>
  </si>
  <si>
    <t>C01082</t>
  </si>
  <si>
    <t>M260109</t>
  </si>
  <si>
    <t>260125</t>
  </si>
  <si>
    <t>260108</t>
  </si>
  <si>
    <t>C01101</t>
  </si>
  <si>
    <t>260105</t>
  </si>
  <si>
    <t>260104</t>
  </si>
  <si>
    <t>260101</t>
  </si>
  <si>
    <t xml:space="preserve"> 260121</t>
  </si>
  <si>
    <t>260124</t>
  </si>
  <si>
    <t>260106</t>
  </si>
  <si>
    <t>260103</t>
  </si>
  <si>
    <t>260107</t>
  </si>
  <si>
    <t>M260121</t>
  </si>
  <si>
    <t>X260124</t>
  </si>
  <si>
    <t>M260107</t>
  </si>
  <si>
    <t>M260122</t>
  </si>
  <si>
    <t>M260101</t>
  </si>
  <si>
    <t>M260111</t>
  </si>
  <si>
    <t>M260117</t>
  </si>
  <si>
    <t>C01098</t>
  </si>
  <si>
    <t>260115</t>
  </si>
  <si>
    <t>260109</t>
  </si>
  <si>
    <t>260116</t>
  </si>
  <si>
    <t>RTV-0107</t>
  </si>
  <si>
    <t>CZ2500004/70820-C/85</t>
  </si>
  <si>
    <t>260119</t>
  </si>
  <si>
    <t>260113</t>
  </si>
  <si>
    <t>260102</t>
  </si>
  <si>
    <t>260110</t>
  </si>
  <si>
    <t>260127</t>
  </si>
  <si>
    <t>C01097</t>
  </si>
  <si>
    <t>C01087</t>
  </si>
  <si>
    <t>260126</t>
  </si>
  <si>
    <t>260129</t>
  </si>
  <si>
    <t>C01090</t>
  </si>
  <si>
    <t>M260108</t>
  </si>
  <si>
    <t>M260126</t>
  </si>
  <si>
    <t>260122</t>
  </si>
  <si>
    <t>M260105</t>
  </si>
  <si>
    <t>C0188</t>
  </si>
  <si>
    <t>C01083</t>
  </si>
  <si>
    <t>C01079</t>
  </si>
  <si>
    <t>C01093</t>
  </si>
  <si>
    <t>M260129</t>
  </si>
  <si>
    <t>M260130</t>
  </si>
  <si>
    <t>D260102</t>
  </si>
  <si>
    <t>M260119</t>
  </si>
  <si>
    <t>M260104</t>
  </si>
  <si>
    <t>D260103</t>
  </si>
  <si>
    <t>260128</t>
  </si>
  <si>
    <t>X260111</t>
  </si>
  <si>
    <t>M260112</t>
  </si>
  <si>
    <t>M260125</t>
  </si>
  <si>
    <t>M260127</t>
  </si>
  <si>
    <t>B260113</t>
  </si>
  <si>
    <t>1-6-401</t>
  </si>
  <si>
    <t>ZIP TIE 4.5x198mm BLK</t>
  </si>
  <si>
    <t>1-8-PL14656</t>
  </si>
  <si>
    <t>BC STKR 19823</t>
  </si>
  <si>
    <t>1-8-PL14657</t>
  </si>
  <si>
    <t>CODE39 STKR 19823</t>
  </si>
  <si>
    <t>7-6-SS02B</t>
  </si>
  <si>
    <t>SCR SS M5x19mm+WHR</t>
  </si>
  <si>
    <t>2-6-S03</t>
  </si>
  <si>
    <t>SCR SS M5x22MM+WHR</t>
  </si>
  <si>
    <t>7-6-SS03A</t>
  </si>
  <si>
    <t>SCR SS M5x25 W/WHR</t>
  </si>
  <si>
    <t>7-6-S16</t>
  </si>
  <si>
    <t>SCR S/S M5x32mm W/SP.WHR</t>
  </si>
  <si>
    <t>7-8-PU483D-C</t>
  </si>
  <si>
    <t>7-8-PU671A</t>
  </si>
  <si>
    <t>U&amp;C ESSTEELE STEAMER</t>
  </si>
  <si>
    <t>7-8-PU475B-C</t>
  </si>
  <si>
    <t>U&amp;C MEYER STAR CHEF</t>
  </si>
  <si>
    <t>1-6-N02</t>
  </si>
  <si>
    <t>NUT S/S M5x8</t>
  </si>
  <si>
    <t>7-6-S59</t>
  </si>
  <si>
    <t>SCR SS M5x12mm</t>
  </si>
  <si>
    <t>1-8-PU382</t>
  </si>
  <si>
    <t>U&amp;C MEYER MCN</t>
  </si>
  <si>
    <t>1-6-BK33</t>
  </si>
  <si>
    <t>BRKT FOR -WE30</t>
  </si>
  <si>
    <t>1-6-BK32</t>
  </si>
  <si>
    <t>BRKT FOR BAF30FA</t>
  </si>
  <si>
    <t>1-6-D126</t>
  </si>
  <si>
    <t>STUD PW 40DEG 15.65mm SQ</t>
  </si>
  <si>
    <t>1-6-F120-Y</t>
  </si>
  <si>
    <t>FG SS -WE30 SUNRAYED</t>
  </si>
  <si>
    <t>1-6-F119-Y</t>
  </si>
  <si>
    <t>FG SS BAF30FA SUNRAYED</t>
  </si>
  <si>
    <t>1-6-BK47</t>
  </si>
  <si>
    <t>BRKT SS 24CM FRYPAN</t>
  </si>
  <si>
    <t>1-6-BK49</t>
  </si>
  <si>
    <t>BRKT SS 28CM FRYPAN</t>
  </si>
  <si>
    <t>1-6-F150-Z</t>
  </si>
  <si>
    <t>FG SS 24CM FRYPAN TUM</t>
  </si>
  <si>
    <t>1-6-F152-Z</t>
  </si>
  <si>
    <t>FG SS 28CM FRYPAN TUM</t>
  </si>
  <si>
    <t>7-5-KOE-3</t>
  </si>
  <si>
    <t>KNOB O M.BLK</t>
  </si>
  <si>
    <t>7-8-PW133</t>
  </si>
  <si>
    <t>RECIPE BOOKLET 72601 &amp; 72602</t>
  </si>
  <si>
    <t>1-5-HDS01</t>
  </si>
  <si>
    <t>LG MATT+G.BLK</t>
  </si>
  <si>
    <t>6-8-X026A</t>
  </si>
  <si>
    <t>PRINT MAT'L ANYDAY CLEAR GLASS DISHES</t>
  </si>
  <si>
    <t>1-5-HSS02</t>
  </si>
  <si>
    <t>SH-- 02 M.BLK</t>
  </si>
  <si>
    <t>1-6-642-Y</t>
  </si>
  <si>
    <t>SS CAP WITH WELDING NUT BSH</t>
  </si>
  <si>
    <t>1-8-C11936A</t>
  </si>
  <si>
    <t>3-WAY CORR SLV 11936</t>
  </si>
  <si>
    <t>3-5-HIR203--X</t>
  </si>
  <si>
    <t>LG-- 203 M.BLK TUM BAD20IA C/C34.8 H8.5</t>
  </si>
  <si>
    <t>94221-C</t>
  </si>
  <si>
    <t>ANYDAY COOK BOOKLET</t>
  </si>
  <si>
    <t>1-1-25330CJ333</t>
  </si>
  <si>
    <t>AL 3003-O 2.5x330 SG3 MG3</t>
  </si>
  <si>
    <t>1-1-25375CJ333</t>
  </si>
  <si>
    <t>AL 3003-O 2.5x375 SG3 MG3</t>
  </si>
  <si>
    <t>1-1-30300CJ333</t>
  </si>
  <si>
    <t>AL 3003-O 3.0x300 SG3 MG3</t>
  </si>
  <si>
    <t>1-1-30275CJ333</t>
  </si>
  <si>
    <t>AL 3003-O 3.0x275 SG3 MG3</t>
  </si>
  <si>
    <t>1-1-25310CJ333</t>
  </si>
  <si>
    <t>AL 3003-O 2.5x310 SG3 MG3</t>
  </si>
  <si>
    <t>1-1-25250CJ333</t>
  </si>
  <si>
    <t>AL 3003-O 2.5x250 SG3 MG3</t>
  </si>
  <si>
    <t>1-1-25255CJ333</t>
  </si>
  <si>
    <t>AL 3003-O 2.5x255 SG3 MG3</t>
  </si>
  <si>
    <t>7-1-50110C435N</t>
  </si>
  <si>
    <t>AL CIR 5.0x110mm 1100-O</t>
  </si>
  <si>
    <t>7-1-50150C435N</t>
  </si>
  <si>
    <t>AL CIR 5.0x150mm 1100-O</t>
  </si>
  <si>
    <t>7-1-50115C435N</t>
  </si>
  <si>
    <t>AL CIR 5.0x115mm 1100-O</t>
  </si>
  <si>
    <t>7-1-50160C435N</t>
  </si>
  <si>
    <t>AL CIR 5.0x160mm 1100-O</t>
  </si>
  <si>
    <t>5-8-C50011F-C--E-F</t>
  </si>
  <si>
    <t>CORR SLV 50011-C--E (FSC) (AB1200 PNP-006)</t>
  </si>
  <si>
    <t>7-8-C70043H-C--E-F</t>
  </si>
  <si>
    <t>CORR SLV 70043-C--E (FSC) (AB1200 PNP-006)</t>
  </si>
  <si>
    <t>1-5-HAJ86-W</t>
  </si>
  <si>
    <t>LG 86 POL</t>
  </si>
  <si>
    <t>1-5-KIB01-AX</t>
  </si>
  <si>
    <t>KNOB IB BK01A POL</t>
  </si>
  <si>
    <t>7-8-F76788-C</t>
  </si>
  <si>
    <t>BROWN BOX 76788-C</t>
  </si>
  <si>
    <t>1-8-C12355A-C--E-F</t>
  </si>
  <si>
    <t>CORR COL SLV 12355-C--E (FSC)</t>
  </si>
  <si>
    <t>1-8-C11937A</t>
  </si>
  <si>
    <t>3-WAY CORR SLV 11937</t>
  </si>
  <si>
    <t>1-5-KAJ02</t>
  </si>
  <si>
    <t>KNOB SS AJ POL</t>
  </si>
  <si>
    <t>7-8-F76793-C</t>
  </si>
  <si>
    <t>BROWN BOX 76793-C</t>
  </si>
  <si>
    <t>7-1-10155C435N</t>
  </si>
  <si>
    <t>AL CIR 1.0x155mm 1100-O</t>
  </si>
  <si>
    <t>7-1-10225C435N</t>
  </si>
  <si>
    <t>AL CIR 1.0x225mm 1100-O</t>
  </si>
  <si>
    <t>7-1-10145C435N</t>
  </si>
  <si>
    <t>AL CIR 1.0x145mm 1100-O</t>
  </si>
  <si>
    <t>7-1-10170C435N</t>
  </si>
  <si>
    <t>AL CIR 1.0x170mm 1100-O</t>
  </si>
  <si>
    <t>7-8-C70818</t>
  </si>
  <si>
    <t>3-WAY CORR SLV 70818</t>
  </si>
  <si>
    <t>7-8-C71108-C--E-F</t>
  </si>
  <si>
    <t>3-WAY COL SLV 71108-C--E (FSC)</t>
  </si>
  <si>
    <t>7-8-C71109-C--E-F</t>
  </si>
  <si>
    <t>3-WAY COL SLV 71109-C--E (FSC)</t>
  </si>
  <si>
    <t>6-8-F62125-C</t>
  </si>
  <si>
    <t>FP BOX 62125-C</t>
  </si>
  <si>
    <t>7-8-C71110-C--E-F</t>
  </si>
  <si>
    <t>3-WAY COL SLV 71110-C--E (FSC)</t>
  </si>
  <si>
    <t>3-5-SQF107-BX</t>
  </si>
  <si>
    <t>STD- 107 GY04A POL R123 C/C71 H8.5</t>
  </si>
  <si>
    <t>3-5-SQF210-BX</t>
  </si>
  <si>
    <t>210 GY04A POL</t>
  </si>
  <si>
    <t>7-8-C70819</t>
  </si>
  <si>
    <t>3-WAY CORR SLV 70819</t>
  </si>
  <si>
    <t>1-8-C11938A</t>
  </si>
  <si>
    <t>3-WAY CORR SLV 11938</t>
  </si>
  <si>
    <t>7-8-C70816</t>
  </si>
  <si>
    <t>3-WAY CORR SLV 70816</t>
  </si>
  <si>
    <t>7-8-F76791-C</t>
  </si>
  <si>
    <t>BROWN BOX 76791-C</t>
  </si>
  <si>
    <t>7-8-C70820</t>
  </si>
  <si>
    <t>3-WAY CORR SLV 70820</t>
  </si>
  <si>
    <t>1-8-C12361-C--E-F</t>
  </si>
  <si>
    <t>COL SLV 12361-C--E (FSC)</t>
  </si>
  <si>
    <t>7-8-C70821</t>
  </si>
  <si>
    <t>3-WAY CORR SLV 70821</t>
  </si>
  <si>
    <t>7-8-C76127A-C</t>
  </si>
  <si>
    <t>COL BOX 76127-C</t>
  </si>
  <si>
    <t>1-8-C18895</t>
  </si>
  <si>
    <t>COL BOX 18895</t>
  </si>
  <si>
    <t>1-6-GJM32-ZB</t>
  </si>
  <si>
    <t>G-LD JM 32CM BSH</t>
  </si>
  <si>
    <t>3-5-SNE105B-X</t>
  </si>
  <si>
    <t>105 essteele POL</t>
  </si>
  <si>
    <t>3-5-HQF103ABX</t>
  </si>
  <si>
    <t>SH 103 CIR GY04A POL</t>
  </si>
  <si>
    <t>3-5-SOE209</t>
  </si>
  <si>
    <t>SHDL OE 209</t>
  </si>
  <si>
    <t>1-1-002</t>
  </si>
  <si>
    <t>AL INGOT 74x18x11CM</t>
  </si>
  <si>
    <t>3-5-HOE209</t>
  </si>
  <si>
    <t>XL 209</t>
  </si>
  <si>
    <t>710350880101</t>
  </si>
  <si>
    <t>710351090101</t>
  </si>
  <si>
    <t>710350350101</t>
  </si>
  <si>
    <t>710350350201</t>
  </si>
  <si>
    <t>710350170101</t>
  </si>
  <si>
    <t>710350150301</t>
  </si>
  <si>
    <t>710347240301</t>
  </si>
  <si>
    <t>710348460201</t>
  </si>
  <si>
    <t>710349500101</t>
  </si>
  <si>
    <t>710349630101</t>
  </si>
  <si>
    <t>710349630201</t>
  </si>
  <si>
    <t>710350330101</t>
  </si>
  <si>
    <t>710349630301</t>
  </si>
  <si>
    <t>710349930101</t>
  </si>
  <si>
    <t>710350330201</t>
  </si>
  <si>
    <t>710349520101</t>
  </si>
  <si>
    <t>710350470101</t>
  </si>
  <si>
    <t>710349820801</t>
  </si>
  <si>
    <t>710349980201</t>
  </si>
  <si>
    <t>710349980301</t>
  </si>
  <si>
    <t>710349980401</t>
  </si>
  <si>
    <t>710349820901</t>
  </si>
  <si>
    <t>710349850601</t>
  </si>
  <si>
    <t>710349822101</t>
  </si>
  <si>
    <t>710349821901</t>
  </si>
  <si>
    <t>710349710101</t>
  </si>
  <si>
    <t>710350140101</t>
  </si>
  <si>
    <t>710350290301</t>
  </si>
  <si>
    <t>710349380101</t>
  </si>
  <si>
    <t>710349600101</t>
  </si>
  <si>
    <t>710350360101</t>
  </si>
  <si>
    <t>710349380201</t>
  </si>
  <si>
    <t>710349600201</t>
  </si>
  <si>
    <t>710349870101</t>
  </si>
  <si>
    <t>710349870201</t>
  </si>
  <si>
    <t>710349940101</t>
  </si>
  <si>
    <t>710349940201</t>
  </si>
  <si>
    <t>710349390201</t>
  </si>
  <si>
    <t>710348720101</t>
  </si>
  <si>
    <t>710349820601</t>
  </si>
  <si>
    <t>710349271001</t>
  </si>
  <si>
    <t>710349370301</t>
  </si>
  <si>
    <t>710349390101</t>
  </si>
  <si>
    <t>710349820701</t>
  </si>
  <si>
    <t>710349620101</t>
  </si>
  <si>
    <t>710349660301</t>
  </si>
  <si>
    <t>710351080101</t>
  </si>
  <si>
    <t>710350130201</t>
  </si>
  <si>
    <t>710349260101</t>
  </si>
  <si>
    <t>710350250101</t>
  </si>
  <si>
    <t>710350250201</t>
  </si>
  <si>
    <t>710350390201</t>
  </si>
  <si>
    <t>710350390301</t>
  </si>
  <si>
    <t>710350390401</t>
  </si>
  <si>
    <t>710351081701</t>
  </si>
  <si>
    <t>710350250301</t>
  </si>
  <si>
    <t>710350390101</t>
  </si>
  <si>
    <t>710349890101</t>
  </si>
  <si>
    <t>710349890201</t>
  </si>
  <si>
    <t>710349890301</t>
  </si>
  <si>
    <t>710349890501</t>
  </si>
  <si>
    <t>710350010201</t>
  </si>
  <si>
    <t>710350010301</t>
  </si>
  <si>
    <t>710350010401</t>
  </si>
  <si>
    <t>710350010501</t>
  </si>
  <si>
    <t>710350010601</t>
  </si>
  <si>
    <t>710350230301</t>
  </si>
  <si>
    <t>710350230401</t>
  </si>
  <si>
    <t>710350400101</t>
  </si>
  <si>
    <t>710350400201</t>
  </si>
  <si>
    <t>710350440101</t>
  </si>
  <si>
    <t>710350560101</t>
  </si>
  <si>
    <t>710350560201</t>
  </si>
  <si>
    <t>710350590101</t>
  </si>
  <si>
    <t>710351070101</t>
  </si>
  <si>
    <t>710351070201</t>
  </si>
  <si>
    <t>710349670101</t>
  </si>
  <si>
    <t>710349660101</t>
  </si>
  <si>
    <t>710351081201</t>
  </si>
  <si>
    <t>710351070301</t>
  </si>
  <si>
    <t>710351080201</t>
  </si>
  <si>
    <t>710350110101</t>
  </si>
  <si>
    <t>710351081501</t>
  </si>
  <si>
    <t>710349350101</t>
  </si>
  <si>
    <t>710349570101</t>
  </si>
  <si>
    <t>710349570201</t>
  </si>
  <si>
    <t>710350010101</t>
  </si>
  <si>
    <t>710350230101</t>
  </si>
  <si>
    <t>710350230201</t>
  </si>
  <si>
    <t>710351080601</t>
  </si>
  <si>
    <t>710351070401</t>
  </si>
  <si>
    <t>710351070501</t>
  </si>
  <si>
    <t>710351250501</t>
  </si>
  <si>
    <t>710351070601</t>
  </si>
  <si>
    <t>710347730301</t>
  </si>
  <si>
    <t>710347730401</t>
  </si>
  <si>
    <t>710350860101</t>
  </si>
  <si>
    <t>710349660201</t>
  </si>
  <si>
    <t>710351081301</t>
  </si>
  <si>
    <t>710351080701</t>
  </si>
  <si>
    <t>710347200301</t>
  </si>
  <si>
    <t>710347210101</t>
  </si>
  <si>
    <t>710351080301</t>
  </si>
  <si>
    <t>710351080501</t>
  </si>
  <si>
    <t>710351081401</t>
  </si>
  <si>
    <t>710351070701</t>
  </si>
  <si>
    <t>710347190201</t>
  </si>
  <si>
    <t>710351080801</t>
  </si>
  <si>
    <t>710351070801</t>
  </si>
  <si>
    <t>710347190301</t>
  </si>
  <si>
    <t>710351070901</t>
  </si>
  <si>
    <t>710351080901</t>
  </si>
  <si>
    <t>710345770101</t>
  </si>
  <si>
    <t>710351081101</t>
  </si>
  <si>
    <t>710351080401</t>
  </si>
  <si>
    <t>710348230301</t>
  </si>
  <si>
    <t>710349780101</t>
  </si>
  <si>
    <t>710350180101</t>
  </si>
  <si>
    <t>710346680101</t>
  </si>
  <si>
    <t>710349310101</t>
  </si>
  <si>
    <t>710347710301</t>
  </si>
  <si>
    <t>710350570201</t>
  </si>
  <si>
    <t>710350570301</t>
  </si>
  <si>
    <t>710351000101</t>
  </si>
  <si>
    <t>710350570101</t>
  </si>
  <si>
    <t>710350770201</t>
  </si>
  <si>
    <t>710351010101</t>
  </si>
  <si>
    <t>710350770101</t>
  </si>
  <si>
    <t>710350220201</t>
  </si>
  <si>
    <t>710350220301</t>
  </si>
  <si>
    <t>710350450101</t>
  </si>
  <si>
    <t>710350220101</t>
  </si>
  <si>
    <t>YY13</t>
  </si>
  <si>
    <t>XIN XING XIAN LIU ZHU ZHEN YI YUAN METAL PRODUCTS FACTORY</t>
  </si>
  <si>
    <t>ZL01</t>
  </si>
  <si>
    <t>ZA LEI VENDER</t>
  </si>
  <si>
    <t>JN03</t>
  </si>
  <si>
    <t>Jia Neng Metals Products CO,.LTD</t>
  </si>
  <si>
    <t>YX17</t>
  </si>
  <si>
    <t>GUAN ZHOU YUE XING WEI METAL CO.,LTD</t>
  </si>
  <si>
    <t>STUD------</t>
  </si>
  <si>
    <t>BHRE------</t>
  </si>
  <si>
    <t>PRIM------</t>
  </si>
  <si>
    <t>710349821001</t>
  </si>
  <si>
    <t>710350480101</t>
  </si>
  <si>
    <t>710350840101</t>
  </si>
  <si>
    <t>710350900301</t>
  </si>
  <si>
    <t>710350900401</t>
  </si>
  <si>
    <t>710351540101</t>
  </si>
  <si>
    <t>710351580101</t>
  </si>
  <si>
    <t>710351580201</t>
  </si>
  <si>
    <t>710351580301</t>
  </si>
  <si>
    <t>710351580401</t>
  </si>
  <si>
    <t>710351590101</t>
  </si>
  <si>
    <t>710351900101</t>
  </si>
  <si>
    <t>710352600101</t>
  </si>
  <si>
    <t>710352600201</t>
  </si>
  <si>
    <t>710352600301</t>
  </si>
  <si>
    <t>710352600401</t>
  </si>
  <si>
    <t>710352600501</t>
  </si>
  <si>
    <t>710352630101</t>
  </si>
  <si>
    <t>710353280201</t>
  </si>
  <si>
    <t>710351110601</t>
  </si>
  <si>
    <t>710352970101</t>
  </si>
  <si>
    <t>710352970201</t>
  </si>
  <si>
    <t>710352790101</t>
  </si>
  <si>
    <t>710350730801</t>
  </si>
  <si>
    <t>710351111101</t>
  </si>
  <si>
    <t>710351281001</t>
  </si>
  <si>
    <t>710352050601</t>
  </si>
  <si>
    <t>710352971301</t>
  </si>
  <si>
    <t>710353280101</t>
  </si>
  <si>
    <t>710351280201</t>
  </si>
  <si>
    <t>710350290101</t>
  </si>
  <si>
    <t>710351290101</t>
  </si>
  <si>
    <t>710352680101</t>
  </si>
  <si>
    <t>710350730701</t>
  </si>
  <si>
    <t>710351110501</t>
  </si>
  <si>
    <t>710351111001</t>
  </si>
  <si>
    <t>710352050501</t>
  </si>
  <si>
    <t>710351111201</t>
  </si>
  <si>
    <t>710352050201</t>
  </si>
  <si>
    <t>710352050301</t>
  </si>
  <si>
    <t>710348580201</t>
  </si>
  <si>
    <t>710348580401</t>
  </si>
  <si>
    <t>710350280401</t>
  </si>
  <si>
    <t>710350280901</t>
  </si>
  <si>
    <t>710350730301</t>
  </si>
  <si>
    <t>710350730401</t>
  </si>
  <si>
    <t>710350730501</t>
  </si>
  <si>
    <t>710350730601</t>
  </si>
  <si>
    <t>710350750101</t>
  </si>
  <si>
    <t>710351110101</t>
  </si>
  <si>
    <t>710351280301</t>
  </si>
  <si>
    <t>710351280401</t>
  </si>
  <si>
    <t>710351280701</t>
  </si>
  <si>
    <t>710351280801</t>
  </si>
  <si>
    <t>710351280901</t>
  </si>
  <si>
    <t>710352050101</t>
  </si>
  <si>
    <t>710352051301</t>
  </si>
  <si>
    <t>710351770101</t>
  </si>
  <si>
    <t>710352050401</t>
  </si>
  <si>
    <t>710350360201</t>
  </si>
  <si>
    <t>710351330101</t>
  </si>
  <si>
    <t>710351740401</t>
  </si>
  <si>
    <t>710350950101</t>
  </si>
  <si>
    <t>710351740101</t>
  </si>
  <si>
    <t>710351240101</t>
  </si>
  <si>
    <t>710351240201</t>
  </si>
  <si>
    <t>710351240401</t>
  </si>
  <si>
    <t>710351240501</t>
  </si>
  <si>
    <t>710352020101</t>
  </si>
  <si>
    <t>710352020201</t>
  </si>
  <si>
    <t>710352020301</t>
  </si>
  <si>
    <t>710352020401</t>
  </si>
  <si>
    <t>710352020501</t>
  </si>
  <si>
    <t>710352860101</t>
  </si>
  <si>
    <t>710352860301</t>
  </si>
  <si>
    <t>710352950601</t>
  </si>
  <si>
    <t>710352950701</t>
  </si>
  <si>
    <t>710352960101</t>
  </si>
  <si>
    <t>710352960201</t>
  </si>
  <si>
    <t>710350120201</t>
  </si>
  <si>
    <t>710350790401</t>
  </si>
  <si>
    <t>710351240301</t>
  </si>
  <si>
    <t>710351300101</t>
  </si>
  <si>
    <t>710352860401</t>
  </si>
  <si>
    <t>710352860501</t>
  </si>
  <si>
    <t>710351780101</t>
  </si>
  <si>
    <t>710350950201</t>
  </si>
  <si>
    <t>710351740201</t>
  </si>
  <si>
    <t>710350340501</t>
  </si>
  <si>
    <t>710350300101</t>
  </si>
  <si>
    <t>710352710101</t>
  </si>
  <si>
    <t>710349140101</t>
  </si>
  <si>
    <t>710351320101</t>
  </si>
  <si>
    <t>710350340401</t>
  </si>
  <si>
    <t>710351180501</t>
  </si>
  <si>
    <t>710351740601</t>
  </si>
  <si>
    <t>710350280301</t>
  </si>
  <si>
    <t>710350790101</t>
  </si>
  <si>
    <t>710350900201</t>
  </si>
  <si>
    <t>710351280101</t>
  </si>
  <si>
    <t>710352000101</t>
  </si>
  <si>
    <t>710352710201</t>
  </si>
  <si>
    <t>710350940101</t>
  </si>
  <si>
    <t>710351300201</t>
  </si>
  <si>
    <t>710351670301</t>
  </si>
  <si>
    <t>710349610201</t>
  </si>
  <si>
    <t>710352000201</t>
  </si>
  <si>
    <t>710351740301</t>
  </si>
  <si>
    <t>710351690101</t>
  </si>
  <si>
    <t>710349950301</t>
  </si>
  <si>
    <t>710351740501</t>
  </si>
  <si>
    <t>710352710301</t>
  </si>
  <si>
    <t>710350300201</t>
  </si>
  <si>
    <t>710351410201</t>
  </si>
  <si>
    <t>710352670201</t>
  </si>
  <si>
    <t>710350080101</t>
  </si>
  <si>
    <t>710352020601</t>
  </si>
  <si>
    <t>710352860201</t>
  </si>
  <si>
    <t>710350730101</t>
  </si>
  <si>
    <t>710348580101</t>
  </si>
  <si>
    <t>710348580301</t>
  </si>
  <si>
    <t>710350120301</t>
  </si>
  <si>
    <t>710351670401</t>
  </si>
  <si>
    <t>710353050201</t>
  </si>
  <si>
    <t>710351690201</t>
  </si>
  <si>
    <t>710352340201</t>
  </si>
  <si>
    <t>710351800401</t>
  </si>
  <si>
    <t>710349980101</t>
  </si>
  <si>
    <t>710349610301</t>
  </si>
  <si>
    <t>710350120101</t>
  </si>
  <si>
    <t>710350300301</t>
  </si>
  <si>
    <t>710351670201</t>
  </si>
  <si>
    <t>710352000301</t>
  </si>
  <si>
    <t>710350670101</t>
  </si>
  <si>
    <t>710351770301</t>
  </si>
  <si>
    <t>710352380101</t>
  </si>
  <si>
    <t>710350790201</t>
  </si>
  <si>
    <t>710349400101</t>
  </si>
  <si>
    <t>710350160101</t>
  </si>
  <si>
    <t>710352340101</t>
  </si>
  <si>
    <t>710350370101</t>
  </si>
  <si>
    <t>710352000401</t>
  </si>
  <si>
    <t>710350790301</t>
  </si>
  <si>
    <t>710351770401</t>
  </si>
  <si>
    <t>710350900101</t>
  </si>
  <si>
    <t>710351670101</t>
  </si>
  <si>
    <t>710352971001</t>
  </si>
  <si>
    <t>710352610301</t>
  </si>
  <si>
    <t>710350960101</t>
  </si>
  <si>
    <t>710351770201</t>
  </si>
  <si>
    <t>710351330301</t>
  </si>
  <si>
    <t>710352380301</t>
  </si>
  <si>
    <t>710352120201</t>
  </si>
  <si>
    <t>710350380101</t>
  </si>
  <si>
    <t>710352380201</t>
  </si>
  <si>
    <t>710351770501</t>
  </si>
  <si>
    <t>710350370201</t>
  </si>
  <si>
    <t>710350530101</t>
  </si>
  <si>
    <t>710351330201</t>
  </si>
  <si>
    <t>710351770601</t>
  </si>
  <si>
    <t>710352950401</t>
  </si>
  <si>
    <t>710350380301</t>
  </si>
  <si>
    <t>710350380201</t>
  </si>
  <si>
    <t>710352950301</t>
  </si>
  <si>
    <t>710350290201</t>
  </si>
  <si>
    <t>710350280501</t>
  </si>
  <si>
    <t>710351280501</t>
  </si>
  <si>
    <t>710352052101</t>
  </si>
  <si>
    <t>710351410301</t>
  </si>
  <si>
    <t>710352670301</t>
  </si>
  <si>
    <t>710352950201</t>
  </si>
  <si>
    <t>710352670101</t>
  </si>
  <si>
    <t>710350380401</t>
  </si>
  <si>
    <t>710351040201</t>
  </si>
  <si>
    <t>710351300301</t>
  </si>
  <si>
    <t>710352120101</t>
  </si>
  <si>
    <t>710352060301</t>
  </si>
  <si>
    <t>710352060401</t>
  </si>
  <si>
    <t>710350280101</t>
  </si>
  <si>
    <t>710350280201</t>
  </si>
  <si>
    <t>710352050701</t>
  </si>
  <si>
    <t>710352050801</t>
  </si>
  <si>
    <t>710352051201</t>
  </si>
  <si>
    <t>710351110401</t>
  </si>
  <si>
    <t>710350280801</t>
  </si>
  <si>
    <t>710351281101</t>
  </si>
  <si>
    <t>710352070101</t>
  </si>
  <si>
    <t>710352970901</t>
  </si>
  <si>
    <t>710352680201</t>
  </si>
  <si>
    <t>710351281201</t>
  </si>
  <si>
    <t>710352051001</t>
  </si>
  <si>
    <t>710352060101</t>
  </si>
  <si>
    <t>710352060201</t>
  </si>
  <si>
    <t>710352090101</t>
  </si>
  <si>
    <t>710350280601</t>
  </si>
  <si>
    <t>710351140101</t>
  </si>
  <si>
    <t>710350740101</t>
  </si>
  <si>
    <t>710352051101</t>
  </si>
  <si>
    <t>710352950101</t>
  </si>
  <si>
    <t>710352050901</t>
  </si>
  <si>
    <t>710351800201</t>
  </si>
  <si>
    <t>710349822001</t>
  </si>
  <si>
    <t>710351220101</t>
  </si>
  <si>
    <t>710351720101</t>
  </si>
  <si>
    <t>710350340101</t>
  </si>
  <si>
    <t>710352310101</t>
  </si>
  <si>
    <t>710350730201</t>
  </si>
  <si>
    <t>710350340301</t>
  </si>
  <si>
    <t>710352310301</t>
  </si>
  <si>
    <t>710350340201</t>
  </si>
  <si>
    <t>710351930201</t>
  </si>
  <si>
    <t>710352610201</t>
  </si>
  <si>
    <t>710349910101</t>
  </si>
  <si>
    <t>710352310201</t>
  </si>
  <si>
    <t>710349910201</t>
  </si>
  <si>
    <t>710351630401</t>
  </si>
  <si>
    <t>710352310401</t>
  </si>
  <si>
    <t>710352320101</t>
  </si>
  <si>
    <t>710351660401</t>
  </si>
  <si>
    <t>710350630101</t>
  </si>
  <si>
    <t>710351170301</t>
  </si>
  <si>
    <t>710351660301</t>
  </si>
  <si>
    <t>710352310501</t>
  </si>
  <si>
    <t>710351660201</t>
  </si>
  <si>
    <t>710352350501</t>
  </si>
  <si>
    <t>710351410101</t>
  </si>
  <si>
    <t>710351760101</t>
  </si>
  <si>
    <t>710351390101</t>
  </si>
  <si>
    <t>710351390201</t>
  </si>
  <si>
    <t>710351660101</t>
  </si>
  <si>
    <t>710350731001</t>
  </si>
  <si>
    <t>710351110701</t>
  </si>
  <si>
    <t>710350731101</t>
  </si>
  <si>
    <t>710351840101</t>
  </si>
  <si>
    <t>710349460601</t>
  </si>
  <si>
    <t>710349460701</t>
  </si>
  <si>
    <t>710351510101</t>
  </si>
  <si>
    <t>710351510201</t>
  </si>
  <si>
    <t>710351510301</t>
  </si>
  <si>
    <t>710352500101</t>
  </si>
  <si>
    <t>710352500201</t>
  </si>
  <si>
    <t>710352720101</t>
  </si>
  <si>
    <t>710352970301</t>
  </si>
  <si>
    <t>710350620101</t>
  </si>
  <si>
    <t>710351390301</t>
  </si>
  <si>
    <t>710351390401</t>
  </si>
  <si>
    <t>710351450101</t>
  </si>
  <si>
    <t>710350320301</t>
  </si>
  <si>
    <t>710350731201</t>
  </si>
  <si>
    <t>710350731301</t>
  </si>
  <si>
    <t>710351281301</t>
  </si>
  <si>
    <t>710352480101</t>
  </si>
  <si>
    <t>710351260101</t>
  </si>
  <si>
    <t>710351630201</t>
  </si>
  <si>
    <t>710351520101</t>
  </si>
  <si>
    <t>710352770401</t>
  </si>
  <si>
    <t>710349920201</t>
  </si>
  <si>
    <t>710352330201</t>
  </si>
  <si>
    <t>710352480201</t>
  </si>
  <si>
    <t>710350310301</t>
  </si>
  <si>
    <t>710352480301</t>
  </si>
  <si>
    <t>710351630101</t>
  </si>
  <si>
    <t>710352080101</t>
  </si>
  <si>
    <t>710352080201</t>
  </si>
  <si>
    <t>710350930101</t>
  </si>
  <si>
    <t>710352670401</t>
  </si>
  <si>
    <t>710351630501</t>
  </si>
  <si>
    <t>710350310101</t>
  </si>
  <si>
    <t>710352950501</t>
  </si>
  <si>
    <t>710351460101</t>
  </si>
  <si>
    <t>710351630601</t>
  </si>
  <si>
    <t>710352770201</t>
  </si>
  <si>
    <t>710352051901</t>
  </si>
  <si>
    <t>710352052001</t>
  </si>
  <si>
    <t>710352970501</t>
  </si>
  <si>
    <t>710352970701</t>
  </si>
  <si>
    <t>710349490101</t>
  </si>
  <si>
    <t>710351520201</t>
  </si>
  <si>
    <t>710352160101</t>
  </si>
  <si>
    <t>710352770101</t>
  </si>
  <si>
    <t>710352920201</t>
  </si>
  <si>
    <t>710349490201</t>
  </si>
  <si>
    <t>710350830301</t>
  </si>
  <si>
    <t>710351520401</t>
  </si>
  <si>
    <t>710351810101</t>
  </si>
  <si>
    <t>710352480401</t>
  </si>
  <si>
    <t>710349810101</t>
  </si>
  <si>
    <t>710351210101</t>
  </si>
  <si>
    <t>710352770301</t>
  </si>
  <si>
    <t>710352920101</t>
  </si>
  <si>
    <t>710352051401</t>
  </si>
  <si>
    <t>710352480501</t>
  </si>
  <si>
    <t>710350130101</t>
  </si>
  <si>
    <t>710352130201</t>
  </si>
  <si>
    <t>710352051701</t>
  </si>
  <si>
    <t>710352051801</t>
  </si>
  <si>
    <t>710352970401</t>
  </si>
  <si>
    <t>710349820501</t>
  </si>
  <si>
    <t>710352051601</t>
  </si>
  <si>
    <t>710352970601</t>
  </si>
  <si>
    <t>710351470101</t>
  </si>
  <si>
    <t>710351470201</t>
  </si>
  <si>
    <t>710351470501</t>
  </si>
  <si>
    <t>710351470701</t>
  </si>
  <si>
    <t>710351470801</t>
  </si>
  <si>
    <t>710352051501</t>
  </si>
  <si>
    <t>710353140401</t>
  </si>
  <si>
    <t>710349670201</t>
  </si>
  <si>
    <t>710351470301</t>
  </si>
  <si>
    <t>710351470401</t>
  </si>
  <si>
    <t>710353220301</t>
  </si>
  <si>
    <t>710352260101</t>
  </si>
  <si>
    <t>710350070301</t>
  </si>
  <si>
    <t>710352100101</t>
  </si>
  <si>
    <t>710352100201</t>
  </si>
  <si>
    <t>710351680101</t>
  </si>
  <si>
    <t>710349620201</t>
  </si>
  <si>
    <t>710352130101</t>
  </si>
  <si>
    <t>710351150101</t>
  </si>
  <si>
    <t>710351630301</t>
  </si>
  <si>
    <t>710352100401</t>
  </si>
  <si>
    <t>710352230101</t>
  </si>
  <si>
    <t>710353220101</t>
  </si>
  <si>
    <t>710351110901</t>
  </si>
  <si>
    <t>710350910101</t>
  </si>
  <si>
    <t>710351130201</t>
  </si>
  <si>
    <t>710351680201</t>
  </si>
  <si>
    <t>710352330101</t>
  </si>
  <si>
    <t>710351170201</t>
  </si>
  <si>
    <t>710352570301</t>
  </si>
  <si>
    <t>710353140201</t>
  </si>
  <si>
    <t>710349940301</t>
  </si>
  <si>
    <t>710349940401</t>
  </si>
  <si>
    <t>710349940501</t>
  </si>
  <si>
    <t>710351410401</t>
  </si>
  <si>
    <t>710351720201</t>
  </si>
  <si>
    <t>710353140301</t>
  </si>
  <si>
    <t>710349950101</t>
  </si>
  <si>
    <t>710351730301</t>
  </si>
  <si>
    <t>710351130301</t>
  </si>
  <si>
    <t>710347001701</t>
  </si>
  <si>
    <t>710351970901</t>
  </si>
  <si>
    <t>710350310201</t>
  </si>
  <si>
    <t>710351260201</t>
  </si>
  <si>
    <t>710350320101</t>
  </si>
  <si>
    <t>710350320201</t>
  </si>
  <si>
    <t>710351971001</t>
  </si>
  <si>
    <t>710350000501</t>
  </si>
  <si>
    <t>710349950201</t>
  </si>
  <si>
    <t>710349200901</t>
  </si>
  <si>
    <t>710352570201</t>
  </si>
  <si>
    <t>710349920101</t>
  </si>
  <si>
    <t>710350460101</t>
  </si>
  <si>
    <t>710351130101</t>
  </si>
  <si>
    <t>710350150101</t>
  </si>
  <si>
    <t>710350150201</t>
  </si>
  <si>
    <t>710351180301</t>
  </si>
  <si>
    <t>710351730401</t>
  </si>
  <si>
    <t>710349860101</t>
  </si>
  <si>
    <t>710351400101</t>
  </si>
  <si>
    <t>710352220301</t>
  </si>
  <si>
    <t>710353110101</t>
  </si>
  <si>
    <t>710353110201</t>
  </si>
  <si>
    <t>710352100301</t>
  </si>
  <si>
    <t>710352150501</t>
  </si>
  <si>
    <t>710353630101</t>
  </si>
  <si>
    <t>710351971101</t>
  </si>
  <si>
    <t>710353110701</t>
  </si>
  <si>
    <t>710350820501</t>
  </si>
  <si>
    <t>710351040101</t>
  </si>
  <si>
    <t>710352150401</t>
  </si>
  <si>
    <t>710350000201</t>
  </si>
  <si>
    <t>710352410201</t>
  </si>
  <si>
    <t>710353220201</t>
  </si>
  <si>
    <t>710350660101</t>
  </si>
  <si>
    <t>710352150101</t>
  </si>
  <si>
    <t>710350030501</t>
  </si>
  <si>
    <t>710353110801</t>
  </si>
  <si>
    <t>710349260201</t>
  </si>
  <si>
    <t>710352940701</t>
  </si>
  <si>
    <t>710352940801</t>
  </si>
  <si>
    <t>710353110601</t>
  </si>
  <si>
    <t>710352840101</t>
  </si>
  <si>
    <t>710351970801</t>
  </si>
  <si>
    <t>710349640101</t>
  </si>
  <si>
    <t>710351020101</t>
  </si>
  <si>
    <t>710351020201</t>
  </si>
  <si>
    <t>710351020301</t>
  </si>
  <si>
    <t>710351020401</t>
  </si>
  <si>
    <t>710351870201</t>
  </si>
  <si>
    <t>710351870301</t>
  </si>
  <si>
    <t>710351870401</t>
  </si>
  <si>
    <t>710351870501</t>
  </si>
  <si>
    <t>710351870601</t>
  </si>
  <si>
    <t>710351870701</t>
  </si>
  <si>
    <t>710351870801</t>
  </si>
  <si>
    <t>710351870901</t>
  </si>
  <si>
    <t>710351871001</t>
  </si>
  <si>
    <t>710351871101</t>
  </si>
  <si>
    <t>710351871301</t>
  </si>
  <si>
    <t>710351940101</t>
  </si>
  <si>
    <t>710352580101</t>
  </si>
  <si>
    <t>710352880201</t>
  </si>
  <si>
    <t>710352880301</t>
  </si>
  <si>
    <t>710352880401</t>
  </si>
  <si>
    <t>710352880501</t>
  </si>
  <si>
    <t>710352880601</t>
  </si>
  <si>
    <t>710352880701</t>
  </si>
  <si>
    <t>710351250201</t>
  </si>
  <si>
    <t>710352940201</t>
  </si>
  <si>
    <t>710352940501</t>
  </si>
  <si>
    <t>710352940601</t>
  </si>
  <si>
    <t>710351081901</t>
  </si>
  <si>
    <t>710353460501</t>
  </si>
  <si>
    <t>710350000301</t>
  </si>
  <si>
    <t>710351800101</t>
  </si>
  <si>
    <t>710353150101</t>
  </si>
  <si>
    <t>710351380101</t>
  </si>
  <si>
    <t>710351870101</t>
  </si>
  <si>
    <t>710351871201</t>
  </si>
  <si>
    <t>710351940201</t>
  </si>
  <si>
    <t>710352880101</t>
  </si>
  <si>
    <t>710352150201</t>
  </si>
  <si>
    <t>710350000101</t>
  </si>
  <si>
    <t>710351030101</t>
  </si>
  <si>
    <t>710351030501</t>
  </si>
  <si>
    <t>710351030601</t>
  </si>
  <si>
    <t>710351030701</t>
  </si>
  <si>
    <t>710351030801</t>
  </si>
  <si>
    <t>710351430101</t>
  </si>
  <si>
    <t>710351430201</t>
  </si>
  <si>
    <t>710351600901</t>
  </si>
  <si>
    <t>710351601001</t>
  </si>
  <si>
    <t>710351601101</t>
  </si>
  <si>
    <t>710351601201</t>
  </si>
  <si>
    <t>710351601301</t>
  </si>
  <si>
    <t>710351601401</t>
  </si>
  <si>
    <t>710351601501</t>
  </si>
  <si>
    <t>710351602101</t>
  </si>
  <si>
    <t>710351620101</t>
  </si>
  <si>
    <t>710352450101</t>
  </si>
  <si>
    <t>710352450201</t>
  </si>
  <si>
    <t>710352450601</t>
  </si>
  <si>
    <t>710352450701</t>
  </si>
  <si>
    <t>710352450901</t>
  </si>
  <si>
    <t>710352451001</t>
  </si>
  <si>
    <t>710352451101</t>
  </si>
  <si>
    <t>710352870301</t>
  </si>
  <si>
    <t>710352870401</t>
  </si>
  <si>
    <t>710352870501</t>
  </si>
  <si>
    <t>710352870701</t>
  </si>
  <si>
    <t>710353740201</t>
  </si>
  <si>
    <t>710351730101</t>
  </si>
  <si>
    <t>710349540101</t>
  </si>
  <si>
    <t>710352800101</t>
  </si>
  <si>
    <t>710352800201</t>
  </si>
  <si>
    <t>710352800301</t>
  </si>
  <si>
    <t>710349540201</t>
  </si>
  <si>
    <t>710350000401</t>
  </si>
  <si>
    <t>710352410301</t>
  </si>
  <si>
    <t>710351470901</t>
  </si>
  <si>
    <t>710351082001</t>
  </si>
  <si>
    <t>710349540301</t>
  </si>
  <si>
    <t>710351970201</t>
  </si>
  <si>
    <t>710353110901</t>
  </si>
  <si>
    <t>710351120101</t>
  </si>
  <si>
    <t>710349540401</t>
  </si>
  <si>
    <t>710349990101</t>
  </si>
  <si>
    <t>710349990201</t>
  </si>
  <si>
    <t>710352760201</t>
  </si>
  <si>
    <t>710348780101</t>
  </si>
  <si>
    <t>710351082301</t>
  </si>
  <si>
    <t>710351930101</t>
  </si>
  <si>
    <t>710352610101</t>
  </si>
  <si>
    <t>710351030201</t>
  </si>
  <si>
    <t>710351030301</t>
  </si>
  <si>
    <t>710351030401</t>
  </si>
  <si>
    <t>710351600101</t>
  </si>
  <si>
    <t>710351600201</t>
  </si>
  <si>
    <t>710351600301</t>
  </si>
  <si>
    <t>710351600501</t>
  </si>
  <si>
    <t>710351600601</t>
  </si>
  <si>
    <t>710351600701</t>
  </si>
  <si>
    <t>710351600801</t>
  </si>
  <si>
    <t>710351620201</t>
  </si>
  <si>
    <t>710352450401</t>
  </si>
  <si>
    <t>710348350101</t>
  </si>
  <si>
    <t>710349540501</t>
  </si>
  <si>
    <t>710350810101</t>
  </si>
  <si>
    <t>710351050101</t>
  </si>
  <si>
    <t>710352140201</t>
  </si>
  <si>
    <t>710350980101</t>
  </si>
  <si>
    <t>710350260101</t>
  </si>
  <si>
    <t>710351180101</t>
  </si>
  <si>
    <t>710352410101</t>
  </si>
  <si>
    <t>710349990301</t>
  </si>
  <si>
    <t>710351081001</t>
  </si>
  <si>
    <t>710351800301</t>
  </si>
  <si>
    <t>710352760301</t>
  </si>
  <si>
    <t>710352940301</t>
  </si>
  <si>
    <t>710350810301</t>
  </si>
  <si>
    <t>710351790101</t>
  </si>
  <si>
    <t>710352750101</t>
  </si>
  <si>
    <t>710348350201</t>
  </si>
  <si>
    <t>710353150401</t>
  </si>
  <si>
    <t>710350980201</t>
  </si>
  <si>
    <t>710353150601</t>
  </si>
  <si>
    <t>710347920101</t>
  </si>
  <si>
    <t>710349640201</t>
  </si>
  <si>
    <t>710351790201</t>
  </si>
  <si>
    <t>710351820701</t>
  </si>
  <si>
    <t>710353110401</t>
  </si>
  <si>
    <t>710353110501</t>
  </si>
  <si>
    <t>710348880101</t>
  </si>
  <si>
    <t>710348880201</t>
  </si>
  <si>
    <t>710349080101</t>
  </si>
  <si>
    <t>710349480101</t>
  </si>
  <si>
    <t>710350060101</t>
  </si>
  <si>
    <t>710352150301</t>
  </si>
  <si>
    <t>710352760501</t>
  </si>
  <si>
    <t>710352930101</t>
  </si>
  <si>
    <t>710348870101</t>
  </si>
  <si>
    <t>710348870301</t>
  </si>
  <si>
    <t>710349100101</t>
  </si>
  <si>
    <t>710350050101</t>
  </si>
  <si>
    <t>710350050201</t>
  </si>
  <si>
    <t>710350690101</t>
  </si>
  <si>
    <t>710353111001</t>
  </si>
  <si>
    <t>710348870201</t>
  </si>
  <si>
    <t>710348870401</t>
  </si>
  <si>
    <t>710350690201</t>
  </si>
  <si>
    <t>710344510301</t>
  </si>
  <si>
    <t>710345500401</t>
  </si>
  <si>
    <t>710352220501</t>
  </si>
  <si>
    <t>710347910301</t>
  </si>
  <si>
    <t>710348450101</t>
  </si>
  <si>
    <t>710349130101</t>
  </si>
  <si>
    <t>710351170101</t>
  </si>
  <si>
    <t>710351310101</t>
  </si>
  <si>
    <t>710347260601</t>
  </si>
  <si>
    <t>710347550101</t>
  </si>
  <si>
    <t>710350280701</t>
  </si>
  <si>
    <t>710351280601</t>
  </si>
  <si>
    <t>710351082101</t>
  </si>
  <si>
    <t>710348520201</t>
  </si>
  <si>
    <t>710349170101</t>
  </si>
  <si>
    <t>710351471001</t>
  </si>
  <si>
    <t>710351970101</t>
  </si>
  <si>
    <t>710351730201</t>
  </si>
  <si>
    <t>710350970101</t>
  </si>
  <si>
    <t>710352140101</t>
  </si>
  <si>
    <t>710349690101</t>
  </si>
  <si>
    <t>710347200401</t>
  </si>
  <si>
    <t>710348560101</t>
  </si>
  <si>
    <t>710351970301</t>
  </si>
  <si>
    <t>710351971401</t>
  </si>
  <si>
    <t>710353460101</t>
  </si>
  <si>
    <t>710351820101</t>
  </si>
  <si>
    <t>710351250101</t>
  </si>
  <si>
    <t>710347200501</t>
  </si>
  <si>
    <t>710348560201</t>
  </si>
  <si>
    <t>710353140101</t>
  </si>
  <si>
    <t>710347250301</t>
  </si>
  <si>
    <t>710348500201</t>
  </si>
  <si>
    <t>710348610101</t>
  </si>
  <si>
    <t>710348610201</t>
  </si>
  <si>
    <t>710349150101</t>
  </si>
  <si>
    <t>710351340101</t>
  </si>
  <si>
    <t>710348660101</t>
  </si>
  <si>
    <t>710351860201</t>
  </si>
  <si>
    <t>710351970701</t>
  </si>
  <si>
    <t>710352270101</t>
  </si>
  <si>
    <t>710352570101</t>
  </si>
  <si>
    <t>710351970401</t>
  </si>
  <si>
    <t>710352220601</t>
  </si>
  <si>
    <t>710353460801</t>
  </si>
  <si>
    <t>710353111101</t>
  </si>
  <si>
    <t>710351230101</t>
  </si>
  <si>
    <t>710351970501</t>
  </si>
  <si>
    <t>710350660201</t>
  </si>
  <si>
    <t>710352900101</t>
  </si>
  <si>
    <t>710348630101</t>
  </si>
  <si>
    <t>710351970601</t>
  </si>
  <si>
    <t>710352220101</t>
  </si>
  <si>
    <t>710352220201</t>
  </si>
  <si>
    <t>710352220401</t>
  </si>
  <si>
    <t>710351790401</t>
  </si>
  <si>
    <t>710353460601</t>
  </si>
  <si>
    <t>710351082201</t>
  </si>
  <si>
    <t>710350850101</t>
  </si>
  <si>
    <t>710351250301</t>
  </si>
  <si>
    <t>710351250401</t>
  </si>
  <si>
    <t>710352760601</t>
  </si>
  <si>
    <t>710353630501</t>
  </si>
  <si>
    <t>710347190401</t>
  </si>
  <si>
    <t>710348550101</t>
  </si>
  <si>
    <t>710350870101</t>
  </si>
  <si>
    <t>710352750501</t>
  </si>
  <si>
    <t>710352910301</t>
  </si>
  <si>
    <t>710351050201</t>
  </si>
  <si>
    <t>710351790301</t>
  </si>
  <si>
    <t>710347260701</t>
  </si>
  <si>
    <t>710348520301</t>
  </si>
  <si>
    <t>710349170201</t>
  </si>
  <si>
    <t>710352010101</t>
  </si>
  <si>
    <t>710349650101</t>
  </si>
  <si>
    <t>710351160101</t>
  </si>
  <si>
    <t>710347520201</t>
  </si>
  <si>
    <t>710352110201</t>
  </si>
  <si>
    <t>710352110301</t>
  </si>
  <si>
    <t>710352210101</t>
  </si>
  <si>
    <t>710349450101</t>
  </si>
  <si>
    <t>710350720201</t>
  </si>
  <si>
    <t>710351500101</t>
  </si>
  <si>
    <t>710352660101</t>
  </si>
  <si>
    <t>710353150201</t>
  </si>
  <si>
    <t>710353150301</t>
  </si>
  <si>
    <t>710347190501</t>
  </si>
  <si>
    <t>710348550201</t>
  </si>
  <si>
    <t>710353460401</t>
  </si>
  <si>
    <t>710350890301</t>
  </si>
  <si>
    <t>710352110101</t>
  </si>
  <si>
    <t>710352300101</t>
  </si>
  <si>
    <t>710352830101</t>
  </si>
  <si>
    <t>710352940101</t>
  </si>
  <si>
    <t>710352940401</t>
  </si>
  <si>
    <t>710348690201</t>
  </si>
  <si>
    <t>710353380101</t>
  </si>
  <si>
    <t>710353460901</t>
  </si>
  <si>
    <t>710350890201</t>
  </si>
  <si>
    <t>710353150501</t>
  </si>
  <si>
    <t>710348690101</t>
  </si>
  <si>
    <t>710348690301</t>
  </si>
  <si>
    <t>710348690401</t>
  </si>
  <si>
    <t>710348690501</t>
  </si>
  <si>
    <t>710348690601</t>
  </si>
  <si>
    <t>710349220101</t>
  </si>
  <si>
    <t>710349220201</t>
  </si>
  <si>
    <t>710349220301</t>
  </si>
  <si>
    <t>710349220401</t>
  </si>
  <si>
    <t>710349220501</t>
  </si>
  <si>
    <t>710347270301</t>
  </si>
  <si>
    <t>710349180101</t>
  </si>
  <si>
    <t>710349460101</t>
  </si>
  <si>
    <t>710348530201</t>
  </si>
  <si>
    <t>710351350101</t>
  </si>
  <si>
    <t>710345770301</t>
  </si>
  <si>
    <t>710350720101</t>
  </si>
  <si>
    <t>710351270101</t>
  </si>
  <si>
    <t>710352660201</t>
  </si>
  <si>
    <t>710349460201</t>
  </si>
  <si>
    <t>710349460301</t>
  </si>
  <si>
    <t>710349460401</t>
  </si>
  <si>
    <t>710348980101</t>
  </si>
  <si>
    <t>710349460501</t>
  </si>
  <si>
    <t>710349970101</t>
  </si>
  <si>
    <t>710349960101</t>
  </si>
  <si>
    <t>710349960201</t>
  </si>
  <si>
    <t>710349960401</t>
  </si>
  <si>
    <t>710351971301</t>
  </si>
  <si>
    <t>710349450201</t>
  </si>
  <si>
    <t>710351081801</t>
  </si>
  <si>
    <t>710347870201</t>
  </si>
  <si>
    <t>710346980201</t>
  </si>
  <si>
    <t>710350090101</t>
  </si>
  <si>
    <t>710352440101</t>
  </si>
  <si>
    <t>710348630301</t>
  </si>
  <si>
    <t>710352830201</t>
  </si>
  <si>
    <t>710349960301</t>
  </si>
  <si>
    <t>710349960501</t>
  </si>
  <si>
    <t>710349960601</t>
  </si>
  <si>
    <t>710348620101</t>
  </si>
  <si>
    <t>710349030301</t>
  </si>
  <si>
    <t>710349030401</t>
  </si>
  <si>
    <t>710349230201</t>
  </si>
  <si>
    <t>710349250101</t>
  </si>
  <si>
    <t>710350500101</t>
  </si>
  <si>
    <t>710351971201</t>
  </si>
  <si>
    <t>710353460701</t>
  </si>
  <si>
    <t>710330270101</t>
  </si>
  <si>
    <t>710346500101</t>
  </si>
  <si>
    <t>710346500201</t>
  </si>
  <si>
    <t>710349800101</t>
  </si>
  <si>
    <t>710350650101</t>
  </si>
  <si>
    <t>710349780201</t>
  </si>
  <si>
    <t>710349030101</t>
  </si>
  <si>
    <t>710349030201</t>
  </si>
  <si>
    <t>710349030501</t>
  </si>
  <si>
    <t>710349230101</t>
  </si>
  <si>
    <t>710353110301</t>
  </si>
  <si>
    <t>710351610101</t>
  </si>
  <si>
    <t>710351960101</t>
  </si>
  <si>
    <t>710351610201</t>
  </si>
  <si>
    <t>710350500201</t>
  </si>
  <si>
    <t>710347260801</t>
  </si>
  <si>
    <t>710348520401</t>
  </si>
  <si>
    <t>710349170301</t>
  </si>
  <si>
    <t>710349250201</t>
  </si>
  <si>
    <t>710349800201</t>
  </si>
  <si>
    <t>710350650201</t>
  </si>
  <si>
    <t>710350760101</t>
  </si>
  <si>
    <t>710350760201</t>
  </si>
  <si>
    <t>710350760301</t>
  </si>
  <si>
    <t>710346990201</t>
  </si>
  <si>
    <t>710351880101</t>
  </si>
  <si>
    <t>710351890101</t>
  </si>
  <si>
    <t>710353460201</t>
  </si>
  <si>
    <t>710349800301</t>
  </si>
  <si>
    <t>710350500301</t>
  </si>
  <si>
    <t>710350650301</t>
  </si>
  <si>
    <t>710350650401</t>
  </si>
  <si>
    <t>710350120401</t>
  </si>
  <si>
    <t>710351670501</t>
  </si>
  <si>
    <t>710348400601</t>
  </si>
  <si>
    <t>710348400501</t>
  </si>
  <si>
    <t>710348420701</t>
  </si>
  <si>
    <t>710348400701</t>
  </si>
  <si>
    <t>710353460301</t>
  </si>
  <si>
    <t>710348420201</t>
  </si>
  <si>
    <t>710348400901</t>
  </si>
  <si>
    <t>710349590101</t>
  </si>
  <si>
    <t>710350920101</t>
  </si>
  <si>
    <t>710348420401</t>
  </si>
  <si>
    <t>710351950101</t>
  </si>
  <si>
    <t>710348400801</t>
  </si>
  <si>
    <t>710352550101</t>
  </si>
  <si>
    <t>710352460101</t>
  </si>
  <si>
    <t>710352250101</t>
  </si>
  <si>
    <t>710350780701</t>
  </si>
  <si>
    <t>710352030201</t>
  </si>
  <si>
    <t>710352620201</t>
  </si>
  <si>
    <t>710350780601</t>
  </si>
  <si>
    <t>710351440101</t>
  </si>
  <si>
    <t>710352030101</t>
  </si>
  <si>
    <t>710351440201</t>
  </si>
  <si>
    <t>710350781101</t>
  </si>
  <si>
    <t>710350781201</t>
  </si>
  <si>
    <t>710352620101</t>
  </si>
  <si>
    <t>710352490101</t>
  </si>
  <si>
    <t>710352490201</t>
  </si>
  <si>
    <t>710350781001</t>
  </si>
  <si>
    <t>710352030601</t>
  </si>
  <si>
    <t>710352620301</t>
  </si>
  <si>
    <t>710350780501</t>
  </si>
  <si>
    <t>710351370201</t>
  </si>
  <si>
    <t>710352030501</t>
  </si>
  <si>
    <t>710350780401</t>
  </si>
  <si>
    <t>710352030401</t>
  </si>
  <si>
    <t>710350780801</t>
  </si>
  <si>
    <t>710352030801</t>
  </si>
  <si>
    <t>710350780901</t>
  </si>
  <si>
    <t>710350781301</t>
  </si>
  <si>
    <t>710352030701</t>
  </si>
  <si>
    <t>710351370101</t>
  </si>
  <si>
    <t>710352030301</t>
  </si>
  <si>
    <t>710350780101</t>
  </si>
  <si>
    <t>710350990101</t>
  </si>
  <si>
    <t>710351060101</t>
  </si>
  <si>
    <t>710351910101</t>
  </si>
  <si>
    <t>LG06</t>
  </si>
  <si>
    <t>GUANG DONG LI GUANG DA S/S CO.,LTD</t>
  </si>
  <si>
    <t>GS06</t>
  </si>
  <si>
    <t>GUAN SHEN SHI YE</t>
  </si>
  <si>
    <t>XD09</t>
  </si>
  <si>
    <t>XIE ZHI DA BAO ZUAN CAI LIAO COM.LTD</t>
  </si>
  <si>
    <t>WS05</t>
  </si>
  <si>
    <t>DONG GUAN WEI SHUN SILICONE FACTORY</t>
  </si>
  <si>
    <t>NX01</t>
  </si>
  <si>
    <t>NAN XIA</t>
  </si>
  <si>
    <t>HY25</t>
  </si>
  <si>
    <t>ZHAO QING SHI HENG YING WU JING HUA GONG CO.,LTD</t>
  </si>
  <si>
    <t>JR08</t>
  </si>
  <si>
    <t>XIN XING XIAN XIN CHENG ZHEN JINRUI DA METAL PRODUCTS FACTOR</t>
  </si>
  <si>
    <t>LX10</t>
  </si>
  <si>
    <t>SHEN ZHEN LI XIN DA PACKING PRODUCTS CO.,LTD</t>
  </si>
  <si>
    <t>TA73</t>
  </si>
  <si>
    <t>NAN JING LI SHANG GLASS PRODUCTS CO.,LTD</t>
  </si>
  <si>
    <t>J023</t>
  </si>
  <si>
    <t>TL07</t>
  </si>
  <si>
    <t>NING HAI TIAN LEI CHU WEI CO.,LTD</t>
  </si>
  <si>
    <t>KS10</t>
  </si>
  <si>
    <t>CHANG SHU KASMAIN COOKWARE CO.,LTD</t>
  </si>
  <si>
    <t>TB01</t>
  </si>
  <si>
    <t>FOSHAN TAIBOSI CANCHU YONGPIN FAZHAN CO.,LTD</t>
  </si>
  <si>
    <t>YY05</t>
  </si>
  <si>
    <t>YIYUANBAOZHUANGCAILIAOCHANG</t>
  </si>
  <si>
    <t>HZ08</t>
  </si>
  <si>
    <t>INNOTEK TECHNOLOGY (CHINA) LIMITED</t>
  </si>
  <si>
    <t>7-8-PG120F</t>
  </si>
  <si>
    <t>GENERIC WARR CARD CIRCULON</t>
  </si>
  <si>
    <t>1-5-HSL207--Y</t>
  </si>
  <si>
    <t>LG-- 207 BSH YBM28CS C/C50 H8.5</t>
  </si>
  <si>
    <t>7-C-RTC1208AS-0002</t>
  </si>
  <si>
    <t>RTC1208ASCT-----------Y-Y-----</t>
  </si>
  <si>
    <t>1-7-BN508-A</t>
  </si>
  <si>
    <t>PB .05mm(OPEN)x11.5x15" LDPE MIN.70% RM</t>
  </si>
  <si>
    <t>1-7-BN513-A</t>
  </si>
  <si>
    <t>PB .05mm(OPEN)x20x22" LDPE MIN.70% RM</t>
  </si>
  <si>
    <t>7-S-0700270L</t>
  </si>
  <si>
    <t>304# SS COLL 0.7x270xCmm</t>
  </si>
  <si>
    <t>7-S-0700409L</t>
  </si>
  <si>
    <t>304# SS COLL 0.7x409xCmm</t>
  </si>
  <si>
    <t>7-I-0700225L</t>
  </si>
  <si>
    <t>430# SS COIL 0.7x225xCmm</t>
  </si>
  <si>
    <t>7-I-0700145L</t>
  </si>
  <si>
    <t>430# SS COIL 0.7x145xCmm</t>
  </si>
  <si>
    <t>7-S-EA1001219S</t>
  </si>
  <si>
    <t>316L SS SHT 1219x2438x1mm</t>
  </si>
  <si>
    <t>7-I-EA0700302L</t>
  </si>
  <si>
    <t>TTSAR-MY1 2B 0.7x302xCoil</t>
  </si>
  <si>
    <t>7-9-ZSPL0305</t>
  </si>
  <si>
    <t>STKR 70mm x 35mm</t>
  </si>
  <si>
    <t>AB1200 STKR FOR ANYDAY LID WITH SS RIM</t>
  </si>
  <si>
    <t>AB1200 STKR FOR ANYDAY LID WITH SILICONE RIM</t>
  </si>
  <si>
    <t>7-8-PL8086</t>
  </si>
  <si>
    <t>UPC STKR 051153774195</t>
  </si>
  <si>
    <t>3-8-PL0544</t>
  </si>
  <si>
    <t>BLANK STKR 4x2"</t>
  </si>
  <si>
    <t>1-8-PL12709</t>
  </si>
  <si>
    <t>WARNING STKR (MJP)</t>
  </si>
  <si>
    <t>6-8-PL0056</t>
  </si>
  <si>
    <t>MJP GLASS LID STKR FOR ANYDAY</t>
  </si>
  <si>
    <t>1-8-PL13467-C</t>
  </si>
  <si>
    <t>BC+ADD STKR 12177-C</t>
  </si>
  <si>
    <t>7-8-PL13271-C</t>
  </si>
  <si>
    <t>JAN+ADD STKR 4976667783937</t>
  </si>
  <si>
    <t>7-8-PL13272-C</t>
  </si>
  <si>
    <t>JAN+ADD STKR 4976667783944</t>
  </si>
  <si>
    <t>1-8-PL14601A-C</t>
  </si>
  <si>
    <t>UPC+ADD STKR 051153168185</t>
  </si>
  <si>
    <t>1-8-PL14378-C</t>
  </si>
  <si>
    <t>BC+ADD STKR 11568-C</t>
  </si>
  <si>
    <t>1-8-PL14379-C</t>
  </si>
  <si>
    <t>BC+ADD STKR 11569-C</t>
  </si>
  <si>
    <t>7-8-PL12087-C</t>
  </si>
  <si>
    <t>JAN+ADD STKR 4976667767876</t>
  </si>
  <si>
    <t>1-8-PL15205-C</t>
  </si>
  <si>
    <t>JAN+ADD STKR 4976667166198</t>
  </si>
  <si>
    <t>6-8-PL0220-C</t>
  </si>
  <si>
    <t>BC+MJP ADD STKR 62109-C008</t>
  </si>
  <si>
    <t>1-6-D38X</t>
  </si>
  <si>
    <t>RT AL 5X10mm TUM</t>
  </si>
  <si>
    <t>7-8-PL12841-C</t>
  </si>
  <si>
    <t>JAN+ADD STKR 4976667767371</t>
  </si>
  <si>
    <t>1-6-D45X</t>
  </si>
  <si>
    <t>RT AL 5x12mm TUM</t>
  </si>
  <si>
    <t>3-6-D51X</t>
  </si>
  <si>
    <t>RIVET 6x14mm TUM</t>
  </si>
  <si>
    <t>1-8-PL12773-C</t>
  </si>
  <si>
    <t>TCP STKR 18889-C MTL</t>
  </si>
  <si>
    <t>1-8-PL14935-C</t>
  </si>
  <si>
    <t>TCP STKR 15009-C (MTL)</t>
  </si>
  <si>
    <t>7-8-PL8141-C</t>
  </si>
  <si>
    <t>TCP STKR 77939-C</t>
  </si>
  <si>
    <t>7-8-PL10188</t>
  </si>
  <si>
    <t>CAT+JAN+ITF STKR 74041-C</t>
  </si>
  <si>
    <t>7-8-PL10498</t>
  </si>
  <si>
    <t>OC BC+CAT# STKR 70042</t>
  </si>
  <si>
    <t>7-8-PL12887</t>
  </si>
  <si>
    <t>OC BC+CAT# STKR 76737</t>
  </si>
  <si>
    <t>7-8-PL6522</t>
  </si>
  <si>
    <t>OC BC+CAT# STKR 76128</t>
  </si>
  <si>
    <t>7-8-PL6523</t>
  </si>
  <si>
    <t>OC BC+CAT# STKR 76129</t>
  </si>
  <si>
    <t>1-8-PL12773A-C</t>
  </si>
  <si>
    <t>TCP STKR 18889-C (MTL)</t>
  </si>
  <si>
    <t>1-8-PL13905A-C</t>
  </si>
  <si>
    <t>TCP STKR 12355-C (MTL)</t>
  </si>
  <si>
    <t>6-8-PL0497-C</t>
  </si>
  <si>
    <t>TCP STKR 62005-C012</t>
  </si>
  <si>
    <t>6-8-PL0498-C</t>
  </si>
  <si>
    <t>TCP STKR 62006-C012</t>
  </si>
  <si>
    <t>6-8-PL0502-C</t>
  </si>
  <si>
    <t>TCP STKR 62001-C012</t>
  </si>
  <si>
    <t>6-8-PL0509-C</t>
  </si>
  <si>
    <t>TCP STKR 62013-C012</t>
  </si>
  <si>
    <t>1-7-BN320</t>
  </si>
  <si>
    <t>PP BAG .03mmx10.6x11.8"</t>
  </si>
  <si>
    <t>3-7-BW304KB</t>
  </si>
  <si>
    <t>WB .03mm(OPEN)x9x10" 10-LAN LDPE MIN.70% RM</t>
  </si>
  <si>
    <t>7-8-PL12049A-C</t>
  </si>
  <si>
    <t>TCP STKR 71809-C (MTL)</t>
  </si>
  <si>
    <t>1-8-PL14130A-C</t>
  </si>
  <si>
    <t>TCP STKR 11258-CE12</t>
  </si>
  <si>
    <t>7-8-PL12049B-C</t>
  </si>
  <si>
    <t>3-6-D109X</t>
  </si>
  <si>
    <t>RT AL 8x10mm TUM</t>
  </si>
  <si>
    <t>3-6-D69X</t>
  </si>
  <si>
    <t>RIVET 8X12mm TUM D11</t>
  </si>
  <si>
    <t>1-6-SS05</t>
  </si>
  <si>
    <t>SCR SS M5x15mm</t>
  </si>
  <si>
    <t>1-8-PL12693</t>
  </si>
  <si>
    <t>WARNING STKR FOR KNOB</t>
  </si>
  <si>
    <t>1-6-SS05A</t>
  </si>
  <si>
    <t>SCR SS M5x15mm W/SP.WHR</t>
  </si>
  <si>
    <t>3-6-D51-0001</t>
  </si>
  <si>
    <t>RT AL CAPPED 6x14mm</t>
  </si>
  <si>
    <t>3-6-D52-0001</t>
  </si>
  <si>
    <t>CAPPED RIVET 6x16mm</t>
  </si>
  <si>
    <t>6-8-W001</t>
  </si>
  <si>
    <t>WHITE WRAP PAPER 12x12"38GSM</t>
  </si>
  <si>
    <t>7-8-PL8712-C</t>
  </si>
  <si>
    <t>ITF+SM STKR 10051153700795</t>
  </si>
  <si>
    <t>1-8-PL12774A-C</t>
  </si>
  <si>
    <t>TCP STKR 18890-C</t>
  </si>
  <si>
    <t>1-8-PU563-C</t>
  </si>
  <si>
    <t>U&amp;C 16818-C</t>
  </si>
  <si>
    <t>1-7-BN323</t>
  </si>
  <si>
    <t>PP BAG .03mmx13.4x17.7"</t>
  </si>
  <si>
    <t>1-7-BN319</t>
  </si>
  <si>
    <t>PP BAG .03mmx15x18.5"</t>
  </si>
  <si>
    <t>3-7-BW309F</t>
  </si>
  <si>
    <t>HDPE 0.03MMX13"X17" WARNING 9-LANG OPAQUE</t>
  </si>
  <si>
    <t>3-7-BW310F</t>
  </si>
  <si>
    <t>BAG HDPE 0.03MMX14.5"X17.5" WARNING 9-LANG OPAQUE</t>
  </si>
  <si>
    <t>1-7-BN317</t>
  </si>
  <si>
    <t>PP BAG .03mmx15.4x21.7"</t>
  </si>
  <si>
    <t>7-8-PL11185</t>
  </si>
  <si>
    <t>RACO PAN STKR (NON REMOVABLE)</t>
  </si>
  <si>
    <t>6-8-PU22</t>
  </si>
  <si>
    <t>U&amp;C ANYDAY X DISNEY MICKEY MOUSE GLASS COOKWARE AND STORAGE</t>
  </si>
  <si>
    <t>7-6-D93X</t>
  </si>
  <si>
    <t>RT SS 8x9 D15 An TUM</t>
  </si>
  <si>
    <t>7-6-084</t>
  </si>
  <si>
    <t>WELD PLATE SS WOK LID</t>
  </si>
  <si>
    <t>1-7-PVC060</t>
  </si>
  <si>
    <t>SW BAG PVC .03mmx11"x12.5" OPEN</t>
  </si>
  <si>
    <t>6-8-PL0504-C</t>
  </si>
  <si>
    <t>TCP STKR 62003-C012</t>
  </si>
  <si>
    <t>1-7-PVC062</t>
  </si>
  <si>
    <t>SW BAG PVC .03mmx12.5"x14" OPEN</t>
  </si>
  <si>
    <t>1-7-PVC061</t>
  </si>
  <si>
    <t>SW BAG PVC .03mmx11.5"x14" OPEN</t>
  </si>
  <si>
    <t>6-8-PL0503-C</t>
  </si>
  <si>
    <t>TCP STKR 60002-C012</t>
  </si>
  <si>
    <t>1-8-PU508A-C</t>
  </si>
  <si>
    <t>U&amp;C MEYER (MJP)</t>
  </si>
  <si>
    <t>1-8-PU557-C</t>
  </si>
  <si>
    <t>U&amp;C MEYER (COSTCO JAPAN)</t>
  </si>
  <si>
    <t>7-8-PU780C-C</t>
  </si>
  <si>
    <t>U&amp;C 70042-C</t>
  </si>
  <si>
    <t>1-7-PVC063</t>
  </si>
  <si>
    <t>SW BAG PVC .03mmx13"x16.5" OPEN</t>
  </si>
  <si>
    <t>1-7-BN336</t>
  </si>
  <si>
    <t>PP BAG .03mmx22x21.5"</t>
  </si>
  <si>
    <t>7-6-083</t>
  </si>
  <si>
    <t>SS RING WOK LID</t>
  </si>
  <si>
    <t>1-8-PG83B</t>
  </si>
  <si>
    <t>6-8-PG01</t>
  </si>
  <si>
    <t>WARR CARD ANYDAY MCA</t>
  </si>
  <si>
    <t>1-8-PU598-C</t>
  </si>
  <si>
    <t>U&amp;C 16226-C</t>
  </si>
  <si>
    <t>7-9-ZAPU0043</t>
  </si>
  <si>
    <t>U&amp;C CE NS</t>
  </si>
  <si>
    <t>7-8-PU568</t>
  </si>
  <si>
    <t>U&amp;C MEYER CLAD(MCN)</t>
  </si>
  <si>
    <t>1-8-PU534B-C</t>
  </si>
  <si>
    <t>U&amp;C MEYER GLASS BACON PRESS</t>
  </si>
  <si>
    <t>7-8-PU858B-C</t>
  </si>
  <si>
    <t>U&amp;C MEYER WHITE STEEL W/NS</t>
  </si>
  <si>
    <t>7-8-PU870B-C</t>
  </si>
  <si>
    <t>1-6-S97</t>
  </si>
  <si>
    <t>SS SHOULDER SCR M5x14mm</t>
  </si>
  <si>
    <t>7-8-PU535</t>
  </si>
  <si>
    <t>U&amp;C MEYER CENTENNIAL (MXL)</t>
  </si>
  <si>
    <t>3-8-PU453D</t>
  </si>
  <si>
    <t>U&amp;C ANOLON ENDURANCE + (MCA)</t>
  </si>
  <si>
    <t>6-8-PL0501-C</t>
  </si>
  <si>
    <t>TCP STKR 62000-C012</t>
  </si>
  <si>
    <t>1-8-PU457E</t>
  </si>
  <si>
    <t>7-8-PU600E</t>
  </si>
  <si>
    <t>TRILINGUAL IMPORTANT SAFETY, U&amp;C INFORMATION</t>
  </si>
  <si>
    <t>1-6-141-Z</t>
  </si>
  <si>
    <t>SS RING FOR KNOB N TUM</t>
  </si>
  <si>
    <t>1-6-BK91</t>
  </si>
  <si>
    <t>BRKT SS FOR WBK24IA</t>
  </si>
  <si>
    <t>1-6-BK128</t>
  </si>
  <si>
    <t>BRKT+NUT M5 PE R123 C/C21 H5.5</t>
  </si>
  <si>
    <t>1-8-PU595</t>
  </si>
  <si>
    <t>U&amp;C+WARR BOOKLET FOR DISNEY TOY STORY</t>
  </si>
  <si>
    <t>1-6-F186-Z</t>
  </si>
  <si>
    <t>FG SS WBK24IA TUM</t>
  </si>
  <si>
    <t>1-6-BK23</t>
  </si>
  <si>
    <t>BRKT FOR 20cm PAN</t>
  </si>
  <si>
    <t>1-6-F185-Z</t>
  </si>
  <si>
    <t>FG SS WBJ20IA TUM</t>
  </si>
  <si>
    <t>6-8-PL0494</t>
  </si>
  <si>
    <t>MARKETING INSERT ANYDAY X DISNEY</t>
  </si>
  <si>
    <t>1-6-BK16</t>
  </si>
  <si>
    <t>BRKT+NUT M5 DS R93 C/C25 H8.3</t>
  </si>
  <si>
    <t>1-6-BK134</t>
  </si>
  <si>
    <t>BRKT+NUT M5 PE BAD24IA C/C21 H5.5</t>
  </si>
  <si>
    <t>1-6-F98-Y</t>
  </si>
  <si>
    <t>FG SS FOR -LO-8 SUNRAYED</t>
  </si>
  <si>
    <t>1-6-BK17</t>
  </si>
  <si>
    <t>BRKT+NUT M5 MQ BAF20FA C/C25 H8.3</t>
  </si>
  <si>
    <t>1-6-F92-Y</t>
  </si>
  <si>
    <t>FG SS BAF20FA SUNRAYED</t>
  </si>
  <si>
    <t>1-6-F93-Y</t>
  </si>
  <si>
    <t>FG SS BAF26FA SUNRAYED</t>
  </si>
  <si>
    <t>1-6-F117-Y</t>
  </si>
  <si>
    <t>FG SS BAF24FA SUNRAYED</t>
  </si>
  <si>
    <t>1-6-F110-Y</t>
  </si>
  <si>
    <t>FG SS 20cm SUNRAYED</t>
  </si>
  <si>
    <t>1-6-BK30</t>
  </si>
  <si>
    <t>BRKT FOR BAF24FA</t>
  </si>
  <si>
    <t>3-6-FHSS313</t>
  </si>
  <si>
    <t>FG SS 313 FOR EBD18IA</t>
  </si>
  <si>
    <t>1-8-PM1354</t>
  </si>
  <si>
    <t>PAN LABL 10844</t>
  </si>
  <si>
    <t>1-5-KNE-2</t>
  </si>
  <si>
    <t>KNOB N M.BLK</t>
  </si>
  <si>
    <t>1-6-BK18</t>
  </si>
  <si>
    <t>BRKT+NUT M5 DS BAF26FA C/C25 H8.3</t>
  </si>
  <si>
    <t>1-8-PM1191B-C</t>
  </si>
  <si>
    <t>PAN LABL 12454-C W/COMPLIANT LOGO</t>
  </si>
  <si>
    <t>1-8-PM1194B-C</t>
  </si>
  <si>
    <t>PAN LABL 12455-C W/COMPLIANT LOGO</t>
  </si>
  <si>
    <t>3-5-LN07-ABZ</t>
  </si>
  <si>
    <t>STD- 07 RD09C TUM R296 C/C112.5 H6.5</t>
  </si>
  <si>
    <t>6-8-X018</t>
  </si>
  <si>
    <t>6-8-PW33,38,39,40,PU09,PL0198</t>
  </si>
  <si>
    <t>1-6-FHSS311</t>
  </si>
  <si>
    <t>FG AL SS 311 EBD18IA</t>
  </si>
  <si>
    <t>1-6-715-D</t>
  </si>
  <si>
    <t>SILICONE RUBBER KNOB RD28A (FDA GRADE)</t>
  </si>
  <si>
    <t>1-8-PM1195B-C</t>
  </si>
  <si>
    <t>PAN LABL 12456-C W/COMPLIANT LOGO</t>
  </si>
  <si>
    <t>1-8-PM1196B-C</t>
  </si>
  <si>
    <t>PAN LABL 12457-C W/COMPLIANT LOGO</t>
  </si>
  <si>
    <t>1-I-IH050125-R05</t>
  </si>
  <si>
    <t>SS 430 0.5mm x DIA.125 with R05 pattern</t>
  </si>
  <si>
    <t>1-6-586B</t>
  </si>
  <si>
    <t>NYLON CAP FOR KNOB BK01E (BPA-FREE, LFGB &amp; JFSL GRADE)</t>
  </si>
  <si>
    <t>3-5-KPI-1E</t>
  </si>
  <si>
    <t>KNOB INS+S.CAP PRESTIGE</t>
  </si>
  <si>
    <t>3-5-LA04--Z</t>
  </si>
  <si>
    <t>04 TUM</t>
  </si>
  <si>
    <t>3-5-LA03--Z</t>
  </si>
  <si>
    <t>03 TUM</t>
  </si>
  <si>
    <t>6-8-X027A</t>
  </si>
  <si>
    <t>7-6-104</t>
  </si>
  <si>
    <t>PHEN PT SH HDL BQ N.BLK</t>
  </si>
  <si>
    <t>1-5-SCN02</t>
  </si>
  <si>
    <t>02 M.BLK</t>
  </si>
  <si>
    <t>6-8-PL0505-C</t>
  </si>
  <si>
    <t>TCP STKR 62004-C012</t>
  </si>
  <si>
    <t>1-8-C19855-C--E-F</t>
  </si>
  <si>
    <t>COL BOX 19855-C--E (FSC)</t>
  </si>
  <si>
    <t>7-6-105</t>
  </si>
  <si>
    <t>PHEN PT LG HDL BQ M.BLK</t>
  </si>
  <si>
    <t>6-8-X021</t>
  </si>
  <si>
    <t>6-8-PW33,36,PU09,PL0198,0199</t>
  </si>
  <si>
    <t>6-8-PU14-C</t>
  </si>
  <si>
    <t>1-I-IH050197-R05</t>
  </si>
  <si>
    <t>SS 430 0.5mm x DIA.197 with R05 pattern</t>
  </si>
  <si>
    <t>1-5-HDS02</t>
  </si>
  <si>
    <t>SH MATT+G.BLK</t>
  </si>
  <si>
    <t>6-8-X019</t>
  </si>
  <si>
    <t>6-8-PW33,39,40,PU09,PL0198,99</t>
  </si>
  <si>
    <t>6-8-X020</t>
  </si>
  <si>
    <t>6-8-PW33,36,38,PU09,PL0198,99</t>
  </si>
  <si>
    <t>6-8-X022</t>
  </si>
  <si>
    <t>7-8-C71809A-C--E-F</t>
  </si>
  <si>
    <t>COL SLV 71809-C--E (FSC)</t>
  </si>
  <si>
    <t>6-8-PW44A</t>
  </si>
  <si>
    <t>RECIPE BOKLET ANYDAY GLASS DISHES MJP 62109-C008</t>
  </si>
  <si>
    <t>7-8-C71801-C--E-F</t>
  </si>
  <si>
    <t>COL SLV 71801-C--E (FSC)</t>
  </si>
  <si>
    <t>3-5-SAQ05X</t>
  </si>
  <si>
    <t>S-HDL AQ SS R124 TUM</t>
  </si>
  <si>
    <t>1-5-KTJ02A</t>
  </si>
  <si>
    <t>KNOB TJ 02 M.BLK W/DISNEY LOGO</t>
  </si>
  <si>
    <t>3-5-LIR102--X</t>
  </si>
  <si>
    <t>102 M.BLK TUM</t>
  </si>
  <si>
    <t>3-5-LIR103--X</t>
  </si>
  <si>
    <t>103 M.BLK TUM</t>
  </si>
  <si>
    <t>3-5-LIR112--X</t>
  </si>
  <si>
    <t>112 M.BLK TUM</t>
  </si>
  <si>
    <t>2-5-SA05--Z</t>
  </si>
  <si>
    <t>STD- 05 TUM R122 C/C106 H8.5</t>
  </si>
  <si>
    <t>7-8-C71018C-C--E</t>
  </si>
  <si>
    <t>6C PAN DIAMETER 71018-C--E (AB1200)</t>
  </si>
  <si>
    <t>6-8-PW49</t>
  </si>
  <si>
    <t>RECIPE BOKLET ANYDAY GLASS DISHES MJP</t>
  </si>
  <si>
    <t>7-9-Z71023</t>
  </si>
  <si>
    <t>2-FACE ADHESIVE TAPE24X20</t>
  </si>
  <si>
    <t>3-5-LEW103-DX</t>
  </si>
  <si>
    <t>STD- 103 GY04A POL R220 C/C113 H6.5</t>
  </si>
  <si>
    <t>3-5-LEW104-DX</t>
  </si>
  <si>
    <t>104 GY04A POL</t>
  </si>
  <si>
    <t>3-5-LEW105-DX</t>
  </si>
  <si>
    <t>STD- 105 GY04A POL R260 C/C113 H6.5</t>
  </si>
  <si>
    <t>3-5-LEW106-DX</t>
  </si>
  <si>
    <t>STD- 106 GY04A POL R310 C/C113 H6.5</t>
  </si>
  <si>
    <t>3-5-LEW110-DX</t>
  </si>
  <si>
    <t>STD- 110 GY04A POL R360 C/C113 H6.5</t>
  </si>
  <si>
    <t>3-5-HIR233--X</t>
  </si>
  <si>
    <t>SH 233 M.BLK TUM</t>
  </si>
  <si>
    <t>7-8-C70286A-C</t>
  </si>
  <si>
    <t>COL SLV 70286-C</t>
  </si>
  <si>
    <t>2-5-HBE104</t>
  </si>
  <si>
    <t>LG 104 M.BLK TUM</t>
  </si>
  <si>
    <t>2-5-HBD311</t>
  </si>
  <si>
    <t>LG 311 M.BLK TUM</t>
  </si>
  <si>
    <t>3-5-HLG326--Z</t>
  </si>
  <si>
    <t>LG 326 M.BLK TUM</t>
  </si>
  <si>
    <t>3-5-HLG327--Z</t>
  </si>
  <si>
    <t>LG 327 M.BLK TUM</t>
  </si>
  <si>
    <t>7-8-C70287A-C</t>
  </si>
  <si>
    <t>COL SLV 70287-C</t>
  </si>
  <si>
    <t>1-6-GY16-ZA</t>
  </si>
  <si>
    <t>G-LD SD DR 16CM 2H POL</t>
  </si>
  <si>
    <t>3-5-SEW229-DX</t>
  </si>
  <si>
    <t>STD- 229 GY04A POL BAG32MA C/C106 H8.5</t>
  </si>
  <si>
    <t>7-9-Z71081</t>
  </si>
  <si>
    <t>MASKING TAPE 24MMX40</t>
  </si>
  <si>
    <t>3-5-HIR103--X</t>
  </si>
  <si>
    <t>LG 103 M.BLK TUM</t>
  </si>
  <si>
    <t>3-5-HIR104--X</t>
  </si>
  <si>
    <t>3-5-HIR205--X</t>
  </si>
  <si>
    <t>LG 205 M.BLK TUM</t>
  </si>
  <si>
    <t>3-5-SIN107--Z</t>
  </si>
  <si>
    <t>107 TUM</t>
  </si>
  <si>
    <t>3-5-SIN205--Z</t>
  </si>
  <si>
    <t>205 TUM</t>
  </si>
  <si>
    <t>3-5-SEW110-DX</t>
  </si>
  <si>
    <t>STD- 110 GY04A POL R143 C/C106 H8.5</t>
  </si>
  <si>
    <t>1-5-HLS01--X</t>
  </si>
  <si>
    <t>LG M.BLK POL</t>
  </si>
  <si>
    <t>7-8-C70115</t>
  </si>
  <si>
    <t>COL SLV 70115</t>
  </si>
  <si>
    <t>3-5-SIR507--X</t>
  </si>
  <si>
    <t>507 M.BLK TUM</t>
  </si>
  <si>
    <t>7-8-C70290-C</t>
  </si>
  <si>
    <t>COL SLV 70290-C</t>
  </si>
  <si>
    <t>3-8-C84758A-C</t>
  </si>
  <si>
    <t>COL SLV 84758-C</t>
  </si>
  <si>
    <t>1-6-GAL16-ZA</t>
  </si>
  <si>
    <t>G-LD AL 16CM POL</t>
  </si>
  <si>
    <t>7-8-C71022C-C--E</t>
  </si>
  <si>
    <t>6C CORR SLV 71022-C--E (AB1200)</t>
  </si>
  <si>
    <t>1-6-GY18-ZA</t>
  </si>
  <si>
    <t>G-LD SD DR 18CM 2H POL</t>
  </si>
  <si>
    <t>3-8-C84759A-C</t>
  </si>
  <si>
    <t>COL SLV 84759-C</t>
  </si>
  <si>
    <t>3-8-C84553C-C</t>
  </si>
  <si>
    <t>COL SLV 84553-C</t>
  </si>
  <si>
    <t>3-8-C83906B-C--E</t>
  </si>
  <si>
    <t>COL SLV 83906-C(AB1200)</t>
  </si>
  <si>
    <t>1-8-C18893</t>
  </si>
  <si>
    <t>COL SLV 18893</t>
  </si>
  <si>
    <t>1-5-HAJ01-W</t>
  </si>
  <si>
    <t>SH-- 01 POL R73 C/C40 H8.5 SS430x0.7</t>
  </si>
  <si>
    <t>1-1-25365CJ333</t>
  </si>
  <si>
    <t>AL 3003-O 2.5x365 SG3 MG3</t>
  </si>
  <si>
    <t>1-1-25315CJ333</t>
  </si>
  <si>
    <t>AL 3003-O 2.5x315 SG3 MG3</t>
  </si>
  <si>
    <t>1-1-25335CJ333</t>
  </si>
  <si>
    <t>AL 3003-O 2.5x335 SG3 MG3</t>
  </si>
  <si>
    <t>1-1-25355CJ333</t>
  </si>
  <si>
    <t>AL 3003-O 2.5x355 SG3 MG3</t>
  </si>
  <si>
    <t>1-1-25361NJ333</t>
  </si>
  <si>
    <t>3003-O 2.5x360x360mm SG3</t>
  </si>
  <si>
    <t>1-1-25410CJ333</t>
  </si>
  <si>
    <t>AL 3003-O 2.5x410 SG3 MG3</t>
  </si>
  <si>
    <t>1-1-30410CJ333</t>
  </si>
  <si>
    <t>AL 3003-O 3.0x410 SG3 MG3</t>
  </si>
  <si>
    <t>1-1-35310CJ333</t>
  </si>
  <si>
    <t>AL 3003-O 3.5x310 SG3 MG3</t>
  </si>
  <si>
    <t>1-1-15280CJ333</t>
  </si>
  <si>
    <t>AL 3003-O 1.5x280mm SG3 MG3</t>
  </si>
  <si>
    <t>1-1-25265CJ333</t>
  </si>
  <si>
    <t>AL 3003-O 2.5x265 SG3 MG3</t>
  </si>
  <si>
    <t>1-6-GAL18-ZA</t>
  </si>
  <si>
    <t>G-LD AL 18CM POL</t>
  </si>
  <si>
    <t>1-1-25195NJ333</t>
  </si>
  <si>
    <t>3003-O 2.5x195x238 SG3MG3</t>
  </si>
  <si>
    <t>1-1-35250CJ333</t>
  </si>
  <si>
    <t>AL 3003-O 3.5x250 SG3 MG3</t>
  </si>
  <si>
    <t>1-1-30235CJ333</t>
  </si>
  <si>
    <t>AL 3003-O 3.0x235 SG3 MG3</t>
  </si>
  <si>
    <t>1-6-GAC18-ZA</t>
  </si>
  <si>
    <t>G-LD AC 18CM POL</t>
  </si>
  <si>
    <t>7-1-50145C435N</t>
  </si>
  <si>
    <t>AL CIR 5.0X145MM 1100-O</t>
  </si>
  <si>
    <t>7-1-50165C435N</t>
  </si>
  <si>
    <t>AL CIR 5.0x165mm 1100-O</t>
  </si>
  <si>
    <t>1-6-GAL20-ZA</t>
  </si>
  <si>
    <t>G-LD AL 20CM POL</t>
  </si>
  <si>
    <t>1-8-C11258-C--E</t>
  </si>
  <si>
    <t>EXTENDED COL SLV 11258-C--E</t>
  </si>
  <si>
    <t>6-8-F62126-C--E-F</t>
  </si>
  <si>
    <t>1C FP BOX 62126-C--E (FSC) (AB1200 PNP-006)</t>
  </si>
  <si>
    <t>7-1-10202C435N</t>
  </si>
  <si>
    <t>AL CIR 1.0x202mm 1100-O</t>
  </si>
  <si>
    <t>7-1-10152C435N</t>
  </si>
  <si>
    <t>AL CIR 1.0x152mm 1100-O</t>
  </si>
  <si>
    <t>7-1-10175C435N</t>
  </si>
  <si>
    <t>AL CIR 1.0x175mm 1100-O</t>
  </si>
  <si>
    <t>7-1-10200C435N</t>
  </si>
  <si>
    <t>AL CIR 1.0x200mm 1100-O</t>
  </si>
  <si>
    <t>7-1-10205C435N</t>
  </si>
  <si>
    <t>AL CIR 1.0x205mm 1100-O</t>
  </si>
  <si>
    <t>7-1-10210C435N</t>
  </si>
  <si>
    <t>AL CIR 1.0x210mm 1100-O</t>
  </si>
  <si>
    <t>7-1-10245C435N</t>
  </si>
  <si>
    <t>AL CIR 1.0x245mm 1100-O</t>
  </si>
  <si>
    <t>7-1-10128C435N</t>
  </si>
  <si>
    <t>AL CIR 1.0x128mm 1100-O</t>
  </si>
  <si>
    <t>7-1-10160C435N</t>
  </si>
  <si>
    <t>AL CIR 1.0x160mm 1100-O</t>
  </si>
  <si>
    <t>7-C-ZBC18KK-002</t>
  </si>
  <si>
    <t>ZBC18CV----------Y-P-----</t>
  </si>
  <si>
    <t>7-C-NDC20KI-002</t>
  </si>
  <si>
    <t>NDC20CT----------Y-P-----</t>
  </si>
  <si>
    <t>3-5-HAJ65-W</t>
  </si>
  <si>
    <t>LG-- 65 POL VDZ24MA C/C40 H8.5 SS430x1.2</t>
  </si>
  <si>
    <t>6-8-F62003B-C</t>
  </si>
  <si>
    <t>FP BROWN BOX 62003-C</t>
  </si>
  <si>
    <t>7-C-ZBC24KK-002</t>
  </si>
  <si>
    <t>ZBC24CV----------Y-P-----</t>
  </si>
  <si>
    <t>7-C-NDC24KI-002</t>
  </si>
  <si>
    <t>NDC24CT----------Y-P-----</t>
  </si>
  <si>
    <t>1-6-GE24-ZA</t>
  </si>
  <si>
    <t>G-LD E 24CM POL</t>
  </si>
  <si>
    <t>24cm Si-RU GASKET BK01A</t>
  </si>
  <si>
    <t>7-8-F76787-C</t>
  </si>
  <si>
    <t>BROWN BOX 76787-C</t>
  </si>
  <si>
    <t>7-C-REC2210ASY5P</t>
  </si>
  <si>
    <t>1.0MM SS304 IN:Y5 EX:P</t>
  </si>
  <si>
    <t>1-8-PW48</t>
  </si>
  <si>
    <t>RECIPE BOOKLET (MJP)</t>
  </si>
  <si>
    <t>1-8-C18331-C--J-F</t>
  </si>
  <si>
    <t>COL SLV 18331-C--J (FSC)</t>
  </si>
  <si>
    <t>7-8-C76037A-C</t>
  </si>
  <si>
    <t>COL BOX 76037-C</t>
  </si>
  <si>
    <t>1-8-C14433A-C</t>
  </si>
  <si>
    <t>CB COL SLV 14433-C</t>
  </si>
  <si>
    <t>7-8-C72042</t>
  </si>
  <si>
    <t>COL BOX 72042</t>
  </si>
  <si>
    <t>1-8-F10990-C</t>
  </si>
  <si>
    <t>BROWN BOX 10990-C</t>
  </si>
  <si>
    <t>1-6-GAL28-ZA</t>
  </si>
  <si>
    <t>G-LD AL 28CM POL</t>
  </si>
  <si>
    <t>6-8-F62004B-C</t>
  </si>
  <si>
    <t>FP BROWN BOX 62004-C</t>
  </si>
  <si>
    <t>1-8-C12761C-C--E-F</t>
  </si>
  <si>
    <t>COL SLV 12761-C (FSC) W/COMPLIANT LOGO</t>
  </si>
  <si>
    <t>1-8-C18885</t>
  </si>
  <si>
    <t>COL BOX 18885</t>
  </si>
  <si>
    <t>1-6-GLF28-ZB</t>
  </si>
  <si>
    <t>G-LD LF 28CM BSH</t>
  </si>
  <si>
    <t>7-9-Z71082</t>
  </si>
  <si>
    <t>MASKING TAPE 48MMX40</t>
  </si>
  <si>
    <t>1-8-C14435A-C</t>
  </si>
  <si>
    <t>CB COL SLV 14435-C</t>
  </si>
  <si>
    <t>1-6-GEW20-ZA</t>
  </si>
  <si>
    <t>G-LD EW 20CM POL</t>
  </si>
  <si>
    <t>1-8-C14436A-C</t>
  </si>
  <si>
    <t>CB COL SLV 14436-C</t>
  </si>
  <si>
    <t>1-6-GJG29-ZB</t>
  </si>
  <si>
    <t>G-LD JG 29CM BSH</t>
  </si>
  <si>
    <t>1-8-C14437A-C</t>
  </si>
  <si>
    <t>CB COL SLV 14437-C</t>
  </si>
  <si>
    <t>1-8-F10989-C</t>
  </si>
  <si>
    <t>BROWN BOX 10989-C</t>
  </si>
  <si>
    <t>1-6-GLE26-ZB</t>
  </si>
  <si>
    <t>G-LD LE 26CM BSH</t>
  </si>
  <si>
    <t>7-7-PT014</t>
  </si>
  <si>
    <t>BROWN PAPER TAPE 45mmxROLL</t>
  </si>
  <si>
    <t>6-8-F62078-C</t>
  </si>
  <si>
    <t>FP BROWN BOX 62078-C</t>
  </si>
  <si>
    <t>1-9-A120B</t>
  </si>
  <si>
    <t>AL.OXIDE #120 WA-N</t>
  </si>
  <si>
    <t>6-8-F62009A-C</t>
  </si>
  <si>
    <t>FP BOX 62009-C</t>
  </si>
  <si>
    <t>3-8-C84778-C--E-F</t>
  </si>
  <si>
    <t>T-BOX 84778-C--E (FSC)</t>
  </si>
  <si>
    <t>1-6-GLH16-ZC</t>
  </si>
  <si>
    <t>G-LD LH 16CM BU47A</t>
  </si>
  <si>
    <t>7-5-LMH102--X</t>
  </si>
  <si>
    <t>102 POL</t>
  </si>
  <si>
    <t>7-5-LMH103--X</t>
  </si>
  <si>
    <t>103 POL</t>
  </si>
  <si>
    <t>7-5-LMH104--X</t>
  </si>
  <si>
    <t>104 POL</t>
  </si>
  <si>
    <t>7-5-LMH105--X</t>
  </si>
  <si>
    <t>105 POL</t>
  </si>
  <si>
    <t>7-5-LMH107--X</t>
  </si>
  <si>
    <t>1-6-GEI32-ZA</t>
  </si>
  <si>
    <t>G-LD EI 32CM POL</t>
  </si>
  <si>
    <t>3-5-HOD103-DX</t>
  </si>
  <si>
    <t>SH-- 103 GY04A POL R83 C/C34.8 H8.5</t>
  </si>
  <si>
    <t>3-5-HOD104-DX</t>
  </si>
  <si>
    <t>SH 104 GY04A POL</t>
  </si>
  <si>
    <t>3-5-HOD303-DX</t>
  </si>
  <si>
    <t>SH-- 303 GY04A POL CAF20AK C/C34.8 H8.5</t>
  </si>
  <si>
    <t>7-8-C70352A-C</t>
  </si>
  <si>
    <t>COL BOX 70352-C</t>
  </si>
  <si>
    <t>1-6-GLH18-ZE</t>
  </si>
  <si>
    <t>G-LD LH 18CM BK01A</t>
  </si>
  <si>
    <t>3-5-HOD105-DX</t>
  </si>
  <si>
    <t>LG-- 105 GY04A POL R103 C/C34.8 H8.5</t>
  </si>
  <si>
    <t>3-5-HOD306-DX</t>
  </si>
  <si>
    <t>LG 306 GY04A POL</t>
  </si>
  <si>
    <t>3-5-HOD312-DX</t>
  </si>
  <si>
    <t>LG 312 GY04A POL</t>
  </si>
  <si>
    <t>7-8-C70294-C</t>
  </si>
  <si>
    <t>COL BOX 70294-C</t>
  </si>
  <si>
    <t>7-C-WKC3805AS-0002</t>
  </si>
  <si>
    <t>WKC3805ASCV----------Y1Y1-----</t>
  </si>
  <si>
    <t>7-C-WKC3805AS-0004</t>
  </si>
  <si>
    <t>WKC3805ASCV----------Y-P-----</t>
  </si>
  <si>
    <t>1-6-GLH22-ZC</t>
  </si>
  <si>
    <t>G-LD LH 22CM BU47A</t>
  </si>
  <si>
    <t>3-5-LSI110AAY</t>
  </si>
  <si>
    <t>STD- 110 M PVD GOLD BSH R311.4 C/C102 H6.5 (1824-28)</t>
  </si>
  <si>
    <t>7-8-C70285-C</t>
  </si>
  <si>
    <t>COL BOX 70285-C</t>
  </si>
  <si>
    <t>3-5-LNW103AAX</t>
  </si>
  <si>
    <t>102 RFN Cu POL</t>
  </si>
  <si>
    <t>3-5-LNW105AAX</t>
  </si>
  <si>
    <t>105 RFN Cu POL</t>
  </si>
  <si>
    <t>3-5-LNW108AAX</t>
  </si>
  <si>
    <t>108 RFN Cu POL</t>
  </si>
  <si>
    <t>7-I-EA0701219L</t>
  </si>
  <si>
    <t>TTSAR-MY1 2B 0.7x1219xCoil</t>
  </si>
  <si>
    <t>7-6-384E</t>
  </si>
  <si>
    <t>G.BACON PRESS 18CM MEYER</t>
  </si>
  <si>
    <t>7-6-384D</t>
  </si>
  <si>
    <t>7-8-C30981</t>
  </si>
  <si>
    <t>COL BOX 30981</t>
  </si>
  <si>
    <t>3-7-PPB034AA</t>
  </si>
  <si>
    <t>SW FILM PE BLK 0.05MMx27"  30% RECYCLE "ROLL"</t>
  </si>
  <si>
    <t>3-7-PPB033AA</t>
  </si>
  <si>
    <t>SW FILM PE BLK 0.05MMx21"  30% RECYCLE "ROLL"</t>
  </si>
  <si>
    <t>3-5-SJP111--X</t>
  </si>
  <si>
    <t>LA-- 111 POL R152.5 C/C115 H5.5</t>
  </si>
  <si>
    <t>3-5-SJP108--X</t>
  </si>
  <si>
    <t>LA-- 108 POL R132.8 C/C115 H5.5</t>
  </si>
  <si>
    <t>7-5-KMI11A2-X</t>
  </si>
  <si>
    <t>GARLIC KNOB REC16HP TUM</t>
  </si>
  <si>
    <t>3-5-SJP505--X</t>
  </si>
  <si>
    <t>LA-- 505 POL WOK C/C115 H5.5</t>
  </si>
  <si>
    <t>1-5-HRL104B-X</t>
  </si>
  <si>
    <t>LG-- 104 RFN POL R93 C/C59 H6.5</t>
  </si>
  <si>
    <t>7-5-KMI06P9-X</t>
  </si>
  <si>
    <t>TOMATO KNOB PBC30 POL</t>
  </si>
  <si>
    <t>7-5-KMI04A7-X</t>
  </si>
  <si>
    <t>CAULIFLOWER KNOB REC26DS POL</t>
  </si>
  <si>
    <t>1-5-HUE01AAX</t>
  </si>
  <si>
    <t>DETACHABLE HDL (KIM'S L573KA) TOY STORY YL14+RD27A BUTTON PO</t>
  </si>
  <si>
    <t>1-5-HRL208B-X</t>
  </si>
  <si>
    <t>XL-- 208 RFN POL HBZ30MX C/C59 H6.5</t>
  </si>
  <si>
    <t>3-5-HJP206--X</t>
  </si>
  <si>
    <t>LG-- 206 POL HAR26QG C/C82 H5.5</t>
  </si>
  <si>
    <t>3-5-HOE103</t>
  </si>
  <si>
    <t>SH 103</t>
  </si>
  <si>
    <t>7-A-5AD23455C</t>
  </si>
  <si>
    <t>5P 304-AL-430 2.3x455mm</t>
  </si>
  <si>
    <t>7-9-Z7043</t>
  </si>
  <si>
    <t>STRETCH FILM .025x450xCmm (4.5KG)</t>
  </si>
  <si>
    <t>1-4-P9582N217870-G05</t>
  </si>
  <si>
    <t>9582N217870-G05 BLACK PRIMER</t>
  </si>
  <si>
    <t>1-4-T9682N214187-G05</t>
  </si>
  <si>
    <t>9682/N214187-G05 BLACK METALLIC TOPCOAT</t>
  </si>
  <si>
    <t>1-4-P4700N212401-G05</t>
  </si>
  <si>
    <t>4700/N212401-G05 LIGHT BLUE</t>
  </si>
  <si>
    <t>1-4-T4700N212402-G05</t>
  </si>
  <si>
    <t>4700/N212402-G05 SPARKLE CLEAR METALLIC</t>
  </si>
  <si>
    <t>1-4-T736310764Z</t>
  </si>
  <si>
    <t>7363/K10764Z HALO BLACK METALLIC</t>
  </si>
  <si>
    <t>1-4-M726210763Z</t>
  </si>
  <si>
    <t>7262/K10763Z HALO BLACK METALL</t>
  </si>
  <si>
    <t>1-4-P716110762Z</t>
  </si>
  <si>
    <t>7161/K10762ZCN HALO DARK GREY</t>
  </si>
  <si>
    <t>1-4-P4700N2112</t>
  </si>
  <si>
    <t>4700/N2112 FANATIC RED II</t>
  </si>
  <si>
    <t>6-4-TNR10017</t>
  </si>
  <si>
    <t>INNOTEK XYNFLON NR-10017 CLEAR GREY</t>
  </si>
  <si>
    <t>RL</t>
  </si>
  <si>
    <t>S</t>
  </si>
  <si>
    <t>SWF-------</t>
  </si>
  <si>
    <t>LABL------</t>
  </si>
  <si>
    <t>CDM-------</t>
  </si>
  <si>
    <t>POLM------</t>
  </si>
  <si>
    <t>6-8-F62012-C</t>
  </si>
  <si>
    <t>6-8-PL0109</t>
  </si>
  <si>
    <t>1-6-622</t>
  </si>
  <si>
    <t>1-6-632AA</t>
  </si>
  <si>
    <t>1-6-656</t>
  </si>
  <si>
    <t>FP BOX 62012-C</t>
  </si>
  <si>
    <t>WHITE OPAQUE BC STKR 051153620133</t>
  </si>
  <si>
    <t>18CM GLASS BOWL ANYDAY FROSTED</t>
  </si>
  <si>
    <t>14CM GLASS BOWL ANYDAY FROSTED</t>
  </si>
  <si>
    <t>FP BOX 62012-C</t>
    <phoneticPr fontId="2" type="noConversion"/>
  </si>
  <si>
    <t>BOX-</t>
  </si>
  <si>
    <t>STKR</t>
  </si>
  <si>
    <t>18CM GLASS BOWL ANYDAY FROSTED</t>
    <phoneticPr fontId="2" type="noConversion"/>
  </si>
  <si>
    <t>SILICONE RUBBER KNOB ANYDAY GN36A</t>
    <phoneticPr fontId="2" type="noConversion"/>
  </si>
  <si>
    <t>1-5-HSL205-AY</t>
  </si>
  <si>
    <t>LG-- 205 BHS PVD GY27K YBM24AK C/C50 H8.5</t>
  </si>
  <si>
    <t>1-6-151</t>
  </si>
  <si>
    <t>Ru WHR OD24 ID8</t>
  </si>
  <si>
    <t>6-8-PL0549-C</t>
  </si>
  <si>
    <t>BC+MJP ADD STKR 62129-C008</t>
  </si>
  <si>
    <t>6-8-PU24-C</t>
  </si>
  <si>
    <t>1-8-PL15860A</t>
  </si>
  <si>
    <t>AB1200 LABEL (PNP-007)</t>
  </si>
  <si>
    <t>1-8-PL15909-C</t>
  </si>
  <si>
    <t>UPC+ADD STKR 051153162268</t>
  </si>
  <si>
    <t>7-8-PL13375-C</t>
  </si>
  <si>
    <t>JAN+ADD STKR 4976667783968</t>
  </si>
  <si>
    <t>1-8-PL14922-C</t>
  </si>
  <si>
    <t>JAN+ADD STKR 4976667180125</t>
  </si>
  <si>
    <t>1-8-PL14923-C</t>
  </si>
  <si>
    <t>JAN+ADD STKR 4976667180132</t>
  </si>
  <si>
    <t>7-8-PL10817-C</t>
  </si>
  <si>
    <t>JAN+ADD STKR 70124-C</t>
  </si>
  <si>
    <t>3CM X 4CM ATTENTION PAPER</t>
  </si>
  <si>
    <t>7-6-W03</t>
  </si>
  <si>
    <t>SS WHR M6 DIA 17mm</t>
  </si>
  <si>
    <t>7-9-ZPPB001</t>
  </si>
  <si>
    <t>SW BAND PE.05MMx6x13"</t>
  </si>
  <si>
    <t>3-6-141</t>
  </si>
  <si>
    <t>Ru GASKET FOR G-LD BK01A</t>
  </si>
  <si>
    <t>7-8-PL13376</t>
  </si>
  <si>
    <t>OC BC+CAT# STKR 78396</t>
  </si>
  <si>
    <t>6-8-PL0507-C</t>
  </si>
  <si>
    <t>TCP STKR 62008-C012</t>
  </si>
  <si>
    <t>6-8-PL0506-C</t>
  </si>
  <si>
    <t>TCP STKR 62007-C012</t>
  </si>
  <si>
    <t>6-8-PL0510-C</t>
  </si>
  <si>
    <t>TCP STKR 62014-C012</t>
  </si>
  <si>
    <t>1-8-PL14926</t>
  </si>
  <si>
    <t>OC BC+CAT# STKR 18012</t>
  </si>
  <si>
    <t>1-8-PL14927</t>
  </si>
  <si>
    <t>OC BC+CAT# STKR 18013</t>
  </si>
  <si>
    <t>1-8-PL15320</t>
  </si>
  <si>
    <t>OC BC+CAT# STKR 19146</t>
  </si>
  <si>
    <t>7-9-ZAPL0484</t>
  </si>
  <si>
    <t>BC STKR 6904399912743</t>
  </si>
  <si>
    <t>7-9-ZAPL0485</t>
  </si>
  <si>
    <t>BC STKR 6904399912750</t>
  </si>
  <si>
    <t>7-9-ZSPL0398</t>
  </si>
  <si>
    <t>BC STKR 6904399970354</t>
  </si>
  <si>
    <t>7-9-ZSPL0399</t>
  </si>
  <si>
    <t>BC STKR 6904399970361</t>
  </si>
  <si>
    <t>7-9-ZSPL0400</t>
  </si>
  <si>
    <t>BC STKR 6904399970378</t>
  </si>
  <si>
    <t>7-9-ZSPL0401</t>
  </si>
  <si>
    <t>BC STKR 6904399970385</t>
  </si>
  <si>
    <t>7-9-ZSPL0402</t>
  </si>
  <si>
    <t>QC PASS &amp; BC STKR 6904399973003</t>
  </si>
  <si>
    <t>1-7-BN316</t>
  </si>
  <si>
    <t>PP BAG .03mmx9.6x10.4"</t>
  </si>
  <si>
    <t>6-8-PL0511-C</t>
  </si>
  <si>
    <t>TCP STKR 62017-C012</t>
  </si>
  <si>
    <t>1-8-PU563A-C</t>
  </si>
  <si>
    <t>U&amp;C MEYER UNIVERSAL G-LD</t>
  </si>
  <si>
    <t>1-7-BB07</t>
  </si>
  <si>
    <t>BUBBLE BAG 9.5"X10"</t>
  </si>
  <si>
    <t>3-6-D53-0001</t>
  </si>
  <si>
    <t>CAPPED RIVET 6x18mm POL</t>
  </si>
  <si>
    <t>7-8-PL8710-C</t>
  </si>
  <si>
    <t>ITF+SM STKR 10051153701587</t>
  </si>
  <si>
    <t>7-8-PL8711-C</t>
  </si>
  <si>
    <t>ITF+SM STKR 10051153701594</t>
  </si>
  <si>
    <t>1-7-BB08</t>
  </si>
  <si>
    <t>BUBBLE BAG 11.5"X12"</t>
  </si>
  <si>
    <t>1-6-460A</t>
  </si>
  <si>
    <t>SiRu GASKET GY04A</t>
  </si>
  <si>
    <t>7-6-D91X</t>
  </si>
  <si>
    <t>RT SS 8x13 D15 An TUM</t>
  </si>
  <si>
    <t>3-7-PPB036-B</t>
  </si>
  <si>
    <t>SW BAG PE CLEAR .05mmx16x14" OPEN 1H 70% RM</t>
  </si>
  <si>
    <t>7-8-PU861A-C</t>
  </si>
  <si>
    <t>U&amp;C 78385-C</t>
  </si>
  <si>
    <t>3-8-PU474A</t>
  </si>
  <si>
    <t>U&amp;C MEYER NON STICK COOKWARE (CHINESE)</t>
  </si>
  <si>
    <t>7-5-KCF01</t>
  </si>
  <si>
    <t>KNOB CF M.BLK W/1-6-D05</t>
  </si>
  <si>
    <t>3-6-F02-Z</t>
  </si>
  <si>
    <t>FG SS X SHDL R120 TUM</t>
  </si>
  <si>
    <t>1-6-BK125</t>
  </si>
  <si>
    <t>BRKT+NUT M5 PE R93 C/C21 H5.5</t>
  </si>
  <si>
    <t>1-6-BK124</t>
  </si>
  <si>
    <t>BRKT+NUT M5 PE R83 C/C21 H5.5</t>
  </si>
  <si>
    <t>1-6-BK126</t>
  </si>
  <si>
    <t>BRKT+NUT M5 PE R103 C/C21 H5.5</t>
  </si>
  <si>
    <t>1-6-BK123</t>
  </si>
  <si>
    <t>BRKT+NUT M5 PE R73 C/C21 H5.5</t>
  </si>
  <si>
    <t>1-6-BK22</t>
  </si>
  <si>
    <t>BRKT FOR 16cm PAN</t>
  </si>
  <si>
    <t>3-6-BK03</t>
  </si>
  <si>
    <t>BRKT SS W.NUT R120</t>
  </si>
  <si>
    <t>1-6-BK195</t>
  </si>
  <si>
    <t>BRKT+NUT M5 QH TCK24AK C/C21 H5.5</t>
  </si>
  <si>
    <t>7-9-ZAPL0482</t>
  </si>
  <si>
    <t>BC STKR 6904399912729</t>
  </si>
  <si>
    <t>7-9-ZSPL0395</t>
  </si>
  <si>
    <t>BC STKR 6904399970323</t>
  </si>
  <si>
    <t>1-6-F109-Y</t>
  </si>
  <si>
    <t>FG SS 16cm SUNRAYED</t>
  </si>
  <si>
    <t>1-6-S96</t>
  </si>
  <si>
    <t>SCR S/S M5x153mm W/WHR</t>
  </si>
  <si>
    <t>7-9-ZAPL0480</t>
  </si>
  <si>
    <t>BC STKR 6904399912705</t>
  </si>
  <si>
    <t>7-9-ZSPL0396</t>
  </si>
  <si>
    <t>BC STKR 6904399970330</t>
  </si>
  <si>
    <t>7-9-ZSPL0397</t>
  </si>
  <si>
    <t>BC STKR 6904399970347</t>
  </si>
  <si>
    <t>7-9-ZAPL0483</t>
  </si>
  <si>
    <t>BC STKR 6904399912736</t>
  </si>
  <si>
    <t>1-6-FHSS107</t>
  </si>
  <si>
    <t>FG AL SS 107 R122.50</t>
  </si>
  <si>
    <t>1-I-IH050117-R05</t>
  </si>
  <si>
    <t>SS 430 0.5mm x DIA.117 with R05 pattern</t>
  </si>
  <si>
    <t>7-9-ZAPL0481</t>
  </si>
  <si>
    <t>BC STKR 6904399912712</t>
  </si>
  <si>
    <t>SILICONE RUBBER KNOB RD28A (FDA GRADE) MICKEY MOUSE</t>
  </si>
  <si>
    <t>3-5-LM02--Z</t>
  </si>
  <si>
    <t>02 TUM</t>
  </si>
  <si>
    <t>1-6-FHSS311-A</t>
  </si>
  <si>
    <t>FG AL SS 311 GY15H EBD18IA</t>
  </si>
  <si>
    <t>3-5-LM03--Z</t>
  </si>
  <si>
    <t>3-5-LM04--Z</t>
  </si>
  <si>
    <t>3-5-LM06--Z</t>
  </si>
  <si>
    <t>06 TUM</t>
  </si>
  <si>
    <t>3-5-LM08--Z</t>
  </si>
  <si>
    <t>08 TUM</t>
  </si>
  <si>
    <t>6-8-X025</t>
  </si>
  <si>
    <t>1-5-SRE01</t>
  </si>
  <si>
    <t>STD- SHDL RE -01 MATTE BLK PHENOLIC (MAFRBNRXXX)</t>
  </si>
  <si>
    <t>1-5-KRA01</t>
  </si>
  <si>
    <t>STD- KNOB RA MATTE BLK PHENOLIC (PO810NR--XB)</t>
  </si>
  <si>
    <t>1-6-FRE127-B</t>
  </si>
  <si>
    <t>FG AL RE 127 MATT BLK 280C R122.5 (FBM NO.)</t>
  </si>
  <si>
    <t>1-6-FRE122-B</t>
  </si>
  <si>
    <t>FG AL RE 122 MATT BLK 280C R72.5 (FBM NO.)</t>
  </si>
  <si>
    <t>1-6-FRE123-B</t>
  </si>
  <si>
    <t>FG AL RE 123 MATT BLK 280C R82 (FBM NO.)</t>
  </si>
  <si>
    <t>1-6-FRE124-B</t>
  </si>
  <si>
    <t>FG AL RE 124 MATT BLK 280C R92.5 (FBM NO.)</t>
  </si>
  <si>
    <t>3-5-HIR206-ALX</t>
  </si>
  <si>
    <t>LG 206 RD09G TUM</t>
  </si>
  <si>
    <t>7-5-SDS01</t>
  </si>
  <si>
    <t>MATT+G.BLK</t>
  </si>
  <si>
    <t>7-5-SR06-L</t>
  </si>
  <si>
    <t>STD- 06 POL R101 C/C106.5 H8.5</t>
  </si>
  <si>
    <t>6-8-F62070-C</t>
  </si>
  <si>
    <t>FP BROWN BOX 62070-C</t>
  </si>
  <si>
    <t>6-8-F62001B-C</t>
  </si>
  <si>
    <t>BROWN BOX 62001-C</t>
  </si>
  <si>
    <t>3-5-LEW107-DX</t>
  </si>
  <si>
    <t>STD- 107 GY04A POL R320 C/C113 H6.5</t>
  </si>
  <si>
    <t>6-8-F62002B-C</t>
  </si>
  <si>
    <t>FP BROWN BOX 62002-C</t>
  </si>
  <si>
    <t>1-5-HSS01</t>
  </si>
  <si>
    <t>LG-- 01 M.BLK</t>
  </si>
  <si>
    <t>3-5-SEW107-DX</t>
  </si>
  <si>
    <t>STD- 107 GY04A POL R123 C/C106 H8.5</t>
  </si>
  <si>
    <t>3-5-SEW105--X</t>
  </si>
  <si>
    <t>105 BK01A POL</t>
  </si>
  <si>
    <t>1-6-GA16-ZA</t>
  </si>
  <si>
    <t>G-LD A 16CM POL</t>
  </si>
  <si>
    <t>1-6-GD16-ZA</t>
  </si>
  <si>
    <t>3-5-HIR206--X</t>
  </si>
  <si>
    <t>LG 206 M.BLK TUM</t>
  </si>
  <si>
    <t>3-5-HIR305--X</t>
  </si>
  <si>
    <t>LG 305 M.BLK TUM</t>
  </si>
  <si>
    <t>1-6-GY20-ZA</t>
  </si>
  <si>
    <t>G-LD SD DR 20CM 2H POL</t>
  </si>
  <si>
    <t>1-8-C18891</t>
  </si>
  <si>
    <t>COL SLV 18891</t>
  </si>
  <si>
    <t>6-8-F62007-C</t>
  </si>
  <si>
    <t>FP BOX 62007-C</t>
  </si>
  <si>
    <t>SILICONE GASKET 7-6-GKZ16 BK01A</t>
  </si>
  <si>
    <t>SILICONE GASKET 7-6-GKZ16 GN36A</t>
  </si>
  <si>
    <t>1-6-GD18-ZA</t>
  </si>
  <si>
    <t>1-8-C18890</t>
  </si>
  <si>
    <t>COL SLV 18890</t>
  </si>
  <si>
    <t>1-6-GA18-ZA</t>
  </si>
  <si>
    <t>G-LD A 18CM POL</t>
  </si>
  <si>
    <t>1-1-25405CJ333</t>
  </si>
  <si>
    <t>AL 3003-O 2.5x405 SG3 MG3</t>
  </si>
  <si>
    <t>1-1-25425CJ333</t>
  </si>
  <si>
    <t>AL 3003-O 2.5x425 SG3 MG3</t>
  </si>
  <si>
    <t>1-1-25450CJ333</t>
  </si>
  <si>
    <t>AL 3003-O 2.5x450 SG3 MG3</t>
  </si>
  <si>
    <t>1-1-30280CJ333</t>
  </si>
  <si>
    <t>AL 3003-O 3.0x280 SG3 MG3</t>
  </si>
  <si>
    <t>1-1-30315CJ333</t>
  </si>
  <si>
    <t>AL 3003-O 3.0x315 SG3 MG3</t>
  </si>
  <si>
    <t>1-1-30390CJ333</t>
  </si>
  <si>
    <t>AL 3003-O 3.0x390 SG3 MG3</t>
  </si>
  <si>
    <t>1-1-30400CJ333</t>
  </si>
  <si>
    <t>AL 3003-O 3.0x400 SG3 MG3</t>
  </si>
  <si>
    <t>1-1-35295CJ333</t>
  </si>
  <si>
    <t>AL 3003-O 3.5x295 SG3 MG3</t>
  </si>
  <si>
    <t>1-1-35335CJ333</t>
  </si>
  <si>
    <t>AL 3003-O 3.5x335 SG3 MG3</t>
  </si>
  <si>
    <t>1-6-GAC16-ZA</t>
  </si>
  <si>
    <t>G-LD AC 16CM POL</t>
  </si>
  <si>
    <t>SILICONE GASKET 7-6-GKZ18 BK01A</t>
  </si>
  <si>
    <t>SILICONE GASKET 7-6-GKZ18 GN36A</t>
  </si>
  <si>
    <t>1-6-GA19-ZA</t>
  </si>
  <si>
    <t>G-LD A 19CM POL</t>
  </si>
  <si>
    <t>1-6-GE22-ZA</t>
  </si>
  <si>
    <t>G-LD E 22CM POL</t>
  </si>
  <si>
    <t>1-8-C10000-C--E</t>
  </si>
  <si>
    <t>4C CORR SLV 10000-C--E</t>
  </si>
  <si>
    <t>1-6-GV20AZB-A</t>
  </si>
  <si>
    <t>G-LD V 20CM MADE IN CHINA BSH SS202 RIM</t>
  </si>
  <si>
    <t>7-1-50200C435N</t>
  </si>
  <si>
    <t>AL CIR 5.0x200mm 1100-O</t>
  </si>
  <si>
    <t>7-1-60160C435N</t>
  </si>
  <si>
    <t>AL CIR 6x160mm 1100-O</t>
  </si>
  <si>
    <t>7-1-70162N435N</t>
  </si>
  <si>
    <t>AL SHT 7x162.5x162.5mm</t>
  </si>
  <si>
    <t>1-6-GD20-ZA</t>
  </si>
  <si>
    <t>G-LD SD DR 20CM 2H</t>
  </si>
  <si>
    <t>7-C-IEC14KKY-P</t>
  </si>
  <si>
    <t>14CM SS LID</t>
  </si>
  <si>
    <t>3-5-LHM107-DZ</t>
  </si>
  <si>
    <t>STD- 107 BK01A POL R321.89 C/C113 H6.5</t>
  </si>
  <si>
    <t>SILICONE GASKET 7-6-GKZ20 GN36A</t>
  </si>
  <si>
    <t>7-1-10193C435N</t>
  </si>
  <si>
    <t>AL CIR 1.0x193mm 1100-O</t>
  </si>
  <si>
    <t>7-1-10184C435N</t>
  </si>
  <si>
    <t>AL CIR 1.0x184mm 1100-O</t>
  </si>
  <si>
    <t>7-1-10215C435N</t>
  </si>
  <si>
    <t>AL CIR 1.0x215mm 1100-O</t>
  </si>
  <si>
    <t>7-C-IEC24KKY-P</t>
  </si>
  <si>
    <t>24CM SS LID</t>
  </si>
  <si>
    <t>SS RING 7-6-GKZ16 BSH</t>
  </si>
  <si>
    <t>1-6-GD24-ZA</t>
  </si>
  <si>
    <t>G-LD SD DR 24CM 2H POL</t>
  </si>
  <si>
    <t>SILICONE GASKET 7-6-GKZ22 GN36A</t>
  </si>
  <si>
    <t>SS RING 7-6-GKZ18 BSH</t>
  </si>
  <si>
    <t>6-8-F62017A-C</t>
  </si>
  <si>
    <t>FP BOX 62017-C</t>
  </si>
  <si>
    <t>1-8-F18013-C</t>
  </si>
  <si>
    <t>BROWN BOX 18013-C</t>
  </si>
  <si>
    <t>6-8-C62132-C--E-F</t>
  </si>
  <si>
    <t>COL BOX 62132-C--E (FSC)</t>
  </si>
  <si>
    <t>1-6-GAL24-ZA</t>
  </si>
  <si>
    <t>G-LD AL 24CM POL</t>
  </si>
  <si>
    <t>1-6-GAC24-ZA</t>
  </si>
  <si>
    <t>G-LD AC 24CM POL</t>
  </si>
  <si>
    <t>SS RING 7-6-GKZ20 BSH</t>
  </si>
  <si>
    <t>6-8-C62134-C--E-F</t>
  </si>
  <si>
    <t>COL BOX 62134-C--E (FSC)</t>
  </si>
  <si>
    <t>SILICONE GASKET 7-6-GKZ24 GN36A</t>
  </si>
  <si>
    <t>1-8-F18012-C</t>
  </si>
  <si>
    <t>BROWN BOX 18012-C</t>
  </si>
  <si>
    <t>1-8-F16226</t>
  </si>
  <si>
    <t>BROWN BOX 16226</t>
  </si>
  <si>
    <t>7-8-C70040-C</t>
  </si>
  <si>
    <t>COL BOX 70040-C</t>
  </si>
  <si>
    <t>SS RING 7-6-GKZ22 BSH</t>
  </si>
  <si>
    <t>1-6-GY24CZA</t>
  </si>
  <si>
    <t>G-LD Y 24CM PRESTIGE POL</t>
  </si>
  <si>
    <t>3-8-C84508-C</t>
  </si>
  <si>
    <t>COL SLV 84508-C</t>
  </si>
  <si>
    <t>3-5-SHM107-LZ</t>
  </si>
  <si>
    <t>STD- 107 BK01A TUM R123 C/C79 H8.5</t>
  </si>
  <si>
    <t>1-8-C18884</t>
  </si>
  <si>
    <t>COL BOX 18884</t>
  </si>
  <si>
    <t>6-8-F62014-C</t>
  </si>
  <si>
    <t>FP BOX 62014-C</t>
  </si>
  <si>
    <t>7-8-F70124</t>
  </si>
  <si>
    <t>BROWN BOX 70124</t>
  </si>
  <si>
    <t>1-6-GD28-ZA</t>
  </si>
  <si>
    <t>G-LD SD DR 28CM 2H POL</t>
  </si>
  <si>
    <t>7-5-HBQ01</t>
  </si>
  <si>
    <t>SH R71 BK01A+M.BLK POL</t>
  </si>
  <si>
    <t>7-5-HBQ02</t>
  </si>
  <si>
    <t>SH R81 BK01A+M.BLK POL</t>
  </si>
  <si>
    <t>7-5-HBQ03</t>
  </si>
  <si>
    <t>SH R91 BK01A+M.BLK POL</t>
  </si>
  <si>
    <t>3-5-HAQ608--X</t>
  </si>
  <si>
    <t>LG 608 POL</t>
  </si>
  <si>
    <t>6-8-C62135-C--E-F</t>
  </si>
  <si>
    <t>COL BOX 62135-C--E (FSC)</t>
  </si>
  <si>
    <t>7-5-HBQ04</t>
  </si>
  <si>
    <t>LG R101 BK01A+M.BLK POL</t>
  </si>
  <si>
    <t>7-5-HBQ08</t>
  </si>
  <si>
    <t>LG R141 BK01A+M.BLK POL</t>
  </si>
  <si>
    <t>7-8-F78393</t>
  </si>
  <si>
    <t>1C FP BOX 78393</t>
  </si>
  <si>
    <t>7-8-F78394</t>
  </si>
  <si>
    <t>1C FP BOX 78394</t>
  </si>
  <si>
    <t>7-5-HBQ18</t>
  </si>
  <si>
    <t>LG M24 BK01A+M.BLK POL</t>
  </si>
  <si>
    <t>7-8-F78396</t>
  </si>
  <si>
    <t>FLEXO BOX 78396</t>
  </si>
  <si>
    <t>3-5-LMY111-BY</t>
  </si>
  <si>
    <t>STD- 111 GY04A BSH R380 C/C113 H6.5</t>
  </si>
  <si>
    <t>6-8-F62077-C</t>
  </si>
  <si>
    <t>FP BROWN BOX 62077-C</t>
  </si>
  <si>
    <t>1-8-F11840A</t>
  </si>
  <si>
    <t>BROWN BOX 11840</t>
  </si>
  <si>
    <t>7-8-C77600C-C</t>
  </si>
  <si>
    <t>COL BOX 77600-C</t>
  </si>
  <si>
    <t>3-5-LSI101AAY</t>
  </si>
  <si>
    <t>SM-- 101 M PVD GOLD BSH R128 C/C85 H6.5</t>
  </si>
  <si>
    <t>1-8-C18887</t>
  </si>
  <si>
    <t>COL BOX 18887</t>
  </si>
  <si>
    <t>3-5-LSI110A-Y</t>
  </si>
  <si>
    <t>STD- 110 M BSH R311.4 C/C102 H6.5 (1824-28)</t>
  </si>
  <si>
    <t>7-B-YDS24AK-D0Y-Y1</t>
  </si>
  <si>
    <t>STM 0.6mm CCSS D0 IN:Y EX:Y1</t>
  </si>
  <si>
    <t>7-5-LMH108--X</t>
  </si>
  <si>
    <t>108 POL</t>
  </si>
  <si>
    <t>7-5-LMH111--X</t>
  </si>
  <si>
    <t>111 POL</t>
  </si>
  <si>
    <t>3-5-HSJ306-AZ</t>
  </si>
  <si>
    <t>LG-- 306 BK01A TUM CAF26AK C/C50 H8.5</t>
  </si>
  <si>
    <t>7-C-WKC34KK-006</t>
  </si>
  <si>
    <t>WKC34CV----------Y-P-----</t>
  </si>
  <si>
    <t>3-5-HOD305-DX</t>
  </si>
  <si>
    <t>LG-- 305 GY04A POL CAF24AK C/C34.8 H8.5</t>
  </si>
  <si>
    <t>3-5-HOD207-DX</t>
  </si>
  <si>
    <t>LG-- 207 GY04A POL FAG28MA C/C34.8 H8.5</t>
  </si>
  <si>
    <t>3-5-HOD208-DX</t>
  </si>
  <si>
    <t>LG-- 208 GY04A POL FAG30MA C/C34.8 H8.5</t>
  </si>
  <si>
    <t>1-6-GLH20-ZE</t>
  </si>
  <si>
    <t>G-LD LH 20CM BK01A</t>
  </si>
  <si>
    <t>3-5-LSI103ACY</t>
  </si>
  <si>
    <t>STD- 103 M GD04K (PVD AGED COPPER ANTIQUE) BSH R177.3 C/C102</t>
  </si>
  <si>
    <t>3-5-LSI105ACY</t>
  </si>
  <si>
    <t>STD- 105 M GD04K (PVD AGED COPPER ANTIQUE) BSH R223.5 C/C102</t>
  </si>
  <si>
    <t>3-5-LSI107ACY</t>
  </si>
  <si>
    <t>STD- 107 M GD04K (PVD AGED COPPER ANTIQUE) BSH R274.7 C/C102</t>
  </si>
  <si>
    <t>3-5-LSI108ACY</t>
  </si>
  <si>
    <t>STD- 108 M GD04K (PVD AGED COPPER ANTIQUE) BSH R295.5 C/C102</t>
  </si>
  <si>
    <t>G-LD LH 22CM GN36A</t>
  </si>
  <si>
    <t>1-5-HSL203-AY</t>
  </si>
  <si>
    <t>SH-- 203 BSH PVD GY27K YBM20AK C/C50 H8.5</t>
  </si>
  <si>
    <t>1-5-LIF106-BX</t>
  </si>
  <si>
    <t>106 GY04A POL</t>
  </si>
  <si>
    <t>6-8-F62063-C</t>
  </si>
  <si>
    <t>FP BOX 62063-C</t>
  </si>
  <si>
    <t>7-8-C70159B-C</t>
  </si>
  <si>
    <t>4C BOX 70159-C</t>
  </si>
  <si>
    <t>7-8-C70158A-C</t>
  </si>
  <si>
    <t>4C BOX 70158-C</t>
  </si>
  <si>
    <t>3-5-HJC303CBX</t>
  </si>
  <si>
    <t>SH-- 303 NEW ANOLON GY04A POL YDD20IA C/C50 H8.5</t>
  </si>
  <si>
    <t>3-5-HJC306CBX</t>
  </si>
  <si>
    <t>LG-- 306 NEW ANOLON GY04A POL YDD26IA C/C59.25 H8.5</t>
  </si>
  <si>
    <t>1-6-GMD24AZE</t>
  </si>
  <si>
    <t>UNIVERSAL G-LD MD 20/22/24CM MEYER BK01A LFGB</t>
  </si>
  <si>
    <t>3-7-PPB027-A</t>
  </si>
  <si>
    <t>SW FILM PE CLEAR  0.05MMX30" 30% RECYCLE "ROLL"</t>
  </si>
  <si>
    <t>3-7-PPB035AA</t>
  </si>
  <si>
    <t>SW FILM PE BLK 0.05MMx33" 30% RECYCLE "ROLL"</t>
  </si>
  <si>
    <t>2-7-PPB29AA</t>
  </si>
  <si>
    <t>SW FILM PE BLK 0.05MMx28" 30% RECYCLE "ROLL"</t>
  </si>
  <si>
    <t>7-6-345</t>
  </si>
  <si>
    <t>31CM SS RACK</t>
  </si>
  <si>
    <t>1-4-P968221711</t>
  </si>
  <si>
    <t>PRIMER BLACK 9682/K21711</t>
  </si>
  <si>
    <t>93110-Z</t>
  </si>
  <si>
    <t>26CM COV FRYPAN (IRON CLAD)</t>
  </si>
  <si>
    <t>1-4-T4700N1796</t>
  </si>
  <si>
    <t>4700/N1796 METAL SPATTER TOPCOAT</t>
  </si>
  <si>
    <t>93111-Z</t>
  </si>
  <si>
    <t>28CM COV FRYPAN (IRON CLAD)</t>
  </si>
  <si>
    <t>1-4-4700N1776</t>
  </si>
  <si>
    <t>4700/N1776 BLACK</t>
  </si>
  <si>
    <t>1-4-4770K22631</t>
  </si>
  <si>
    <t>WF 4770/K22631 MATT BLACK HIGH RESISTANT SI PO</t>
  </si>
  <si>
    <t>1-4-8005D4058</t>
  </si>
  <si>
    <t>8005/D4058 GLOSS CLEAR</t>
  </si>
  <si>
    <t>1-4-4770N18857</t>
  </si>
  <si>
    <t>XYLAC 4770/N18857 MATTE RED METALLIC</t>
  </si>
  <si>
    <t>1-4-P7151N214201-G05</t>
  </si>
  <si>
    <t>7151/N214201-G05 LIGHT GREY PRIMER</t>
  </si>
  <si>
    <t>1-4-M7253N214202-G05</t>
  </si>
  <si>
    <t>7253/N214202-G05 BEIGE METALLIC MIDCOAT</t>
  </si>
  <si>
    <t>1-4-T7353N214203-G05</t>
  </si>
  <si>
    <t>7353/N214203-G05 BEIGE METALLIC TOPCOAT</t>
  </si>
  <si>
    <t>710352520101</t>
  </si>
  <si>
    <t>710350710201</t>
  </si>
  <si>
    <t>710353360101</t>
  </si>
  <si>
    <t>710353370101</t>
  </si>
  <si>
    <t>710353970101</t>
  </si>
  <si>
    <t>710354890101</t>
  </si>
  <si>
    <t>710354890201</t>
  </si>
  <si>
    <t>710355220101</t>
  </si>
  <si>
    <t>710354090301</t>
  </si>
  <si>
    <t>710355150101</t>
  </si>
  <si>
    <t>710354090501</t>
  </si>
  <si>
    <t>710355150201</t>
  </si>
  <si>
    <t>710355030101</t>
  </si>
  <si>
    <t>710353510301</t>
  </si>
  <si>
    <t>710353510401</t>
  </si>
  <si>
    <t>710354090201</t>
  </si>
  <si>
    <t>710354790501</t>
  </si>
  <si>
    <t>710354791301</t>
  </si>
  <si>
    <t>710354220401</t>
  </si>
  <si>
    <t>710354792001</t>
  </si>
  <si>
    <t>710354780101</t>
  </si>
  <si>
    <t>710351110201</t>
  </si>
  <si>
    <t>710351110301</t>
  </si>
  <si>
    <t>710352970801</t>
  </si>
  <si>
    <t>710352971101</t>
  </si>
  <si>
    <t>710354790201</t>
  </si>
  <si>
    <t>710354790301</t>
  </si>
  <si>
    <t>710354790401</t>
  </si>
  <si>
    <t>710354791701</t>
  </si>
  <si>
    <t>710354791801</t>
  </si>
  <si>
    <t>710352971201</t>
  </si>
  <si>
    <t>710353511401</t>
  </si>
  <si>
    <t>710354791901</t>
  </si>
  <si>
    <t>710353510201</t>
  </si>
  <si>
    <t>710354090101</t>
  </si>
  <si>
    <t>710354220301</t>
  </si>
  <si>
    <t>710354791201</t>
  </si>
  <si>
    <t>710353510501</t>
  </si>
  <si>
    <t>710353500401</t>
  </si>
  <si>
    <t>710355430701</t>
  </si>
  <si>
    <t>710354090401</t>
  </si>
  <si>
    <t>710355360501</t>
  </si>
  <si>
    <t>710350510201</t>
  </si>
  <si>
    <t>710351640301</t>
  </si>
  <si>
    <t>710353010301</t>
  </si>
  <si>
    <t>710353500201</t>
  </si>
  <si>
    <t>710354330301</t>
  </si>
  <si>
    <t>710354700401</t>
  </si>
  <si>
    <t>710354700501</t>
  </si>
  <si>
    <t>710355430101</t>
  </si>
  <si>
    <t>710355430401</t>
  </si>
  <si>
    <t>710355430601</t>
  </si>
  <si>
    <t>710354790601</t>
  </si>
  <si>
    <t>710354792501</t>
  </si>
  <si>
    <t>710353010101</t>
  </si>
  <si>
    <t>710353500301</t>
  </si>
  <si>
    <t>710354330401</t>
  </si>
  <si>
    <t>710354330601</t>
  </si>
  <si>
    <t>710355430201</t>
  </si>
  <si>
    <t>710353610101</t>
  </si>
  <si>
    <t>710354290101</t>
  </si>
  <si>
    <t>710353590101</t>
  </si>
  <si>
    <t>710354730201</t>
  </si>
  <si>
    <t>710354730301</t>
  </si>
  <si>
    <t>710352990101</t>
  </si>
  <si>
    <t>710353850101</t>
  </si>
  <si>
    <t>710353850201</t>
  </si>
  <si>
    <t>710354150101</t>
  </si>
  <si>
    <t>710354150201</t>
  </si>
  <si>
    <t>710354150301</t>
  </si>
  <si>
    <t>710354150501</t>
  </si>
  <si>
    <t>710354150601</t>
  </si>
  <si>
    <t>710354150801</t>
  </si>
  <si>
    <t>710354810101</t>
  </si>
  <si>
    <t>710354810201</t>
  </si>
  <si>
    <t>710354810301</t>
  </si>
  <si>
    <t>710353230201</t>
  </si>
  <si>
    <t>710353230501</t>
  </si>
  <si>
    <t>710353710501</t>
  </si>
  <si>
    <t>710353710601</t>
  </si>
  <si>
    <t>710353711001</t>
  </si>
  <si>
    <t>710353711101</t>
  </si>
  <si>
    <t>710353711201</t>
  </si>
  <si>
    <t>710353711301</t>
  </si>
  <si>
    <t>710353980101</t>
  </si>
  <si>
    <t>710353690101</t>
  </si>
  <si>
    <t>710354330101</t>
  </si>
  <si>
    <t>710354700101</t>
  </si>
  <si>
    <t>710354700201</t>
  </si>
  <si>
    <t>710352360201</t>
  </si>
  <si>
    <t>710354731301</t>
  </si>
  <si>
    <t>710354731401</t>
  </si>
  <si>
    <t>710354731501</t>
  </si>
  <si>
    <t>710355250101</t>
  </si>
  <si>
    <t>710354100401</t>
  </si>
  <si>
    <t>710354670201</t>
  </si>
  <si>
    <t>710353230601</t>
  </si>
  <si>
    <t>710353550101</t>
  </si>
  <si>
    <t>710353020101</t>
  </si>
  <si>
    <t>710352360401</t>
  </si>
  <si>
    <t>710353600101</t>
  </si>
  <si>
    <t>710353230101</t>
  </si>
  <si>
    <t>710354100301</t>
  </si>
  <si>
    <t>710353230301</t>
  </si>
  <si>
    <t>710354150401</t>
  </si>
  <si>
    <t>710354150701</t>
  </si>
  <si>
    <t>710354220201</t>
  </si>
  <si>
    <t>710351640201</t>
  </si>
  <si>
    <t>710354700301</t>
  </si>
  <si>
    <t>710355220201</t>
  </si>
  <si>
    <t>710352980101</t>
  </si>
  <si>
    <t>710353230701</t>
  </si>
  <si>
    <t>710354100501</t>
  </si>
  <si>
    <t>710354360401</t>
  </si>
  <si>
    <t>710354670301</t>
  </si>
  <si>
    <t>710353590201</t>
  </si>
  <si>
    <t>710354380101</t>
  </si>
  <si>
    <t>710354670401</t>
  </si>
  <si>
    <t>710353520101</t>
  </si>
  <si>
    <t>710353550301</t>
  </si>
  <si>
    <t>710354100101</t>
  </si>
  <si>
    <t>710352360301</t>
  </si>
  <si>
    <t>710353590301</t>
  </si>
  <si>
    <t>710354420101</t>
  </si>
  <si>
    <t>710354100601</t>
  </si>
  <si>
    <t>710354380301</t>
  </si>
  <si>
    <t>710352980201</t>
  </si>
  <si>
    <t>710353230801</t>
  </si>
  <si>
    <t>710353510601</t>
  </si>
  <si>
    <t>710351180401</t>
  </si>
  <si>
    <t>710354731601</t>
  </si>
  <si>
    <t>710352290101</t>
  </si>
  <si>
    <t>710351100101</t>
  </si>
  <si>
    <t>710351640101</t>
  </si>
  <si>
    <t>710353500101</t>
  </si>
  <si>
    <t>710354330201</t>
  </si>
  <si>
    <t>710354330501</t>
  </si>
  <si>
    <t>710353680101</t>
  </si>
  <si>
    <t>710354100701</t>
  </si>
  <si>
    <t>710354360501</t>
  </si>
  <si>
    <t>710354430101</t>
  </si>
  <si>
    <t>710354100201</t>
  </si>
  <si>
    <t>710354360201</t>
  </si>
  <si>
    <t>710350510101</t>
  </si>
  <si>
    <t>710353010201</t>
  </si>
  <si>
    <t>710355430301</t>
  </si>
  <si>
    <t>710355430501</t>
  </si>
  <si>
    <t>710353550401</t>
  </si>
  <si>
    <t>710354460201</t>
  </si>
  <si>
    <t>710352980301</t>
  </si>
  <si>
    <t>710353231001</t>
  </si>
  <si>
    <t>710353610401</t>
  </si>
  <si>
    <t>710353230901</t>
  </si>
  <si>
    <t>710355440101</t>
  </si>
  <si>
    <t>710354290201</t>
  </si>
  <si>
    <t>710354380201</t>
  </si>
  <si>
    <t>710353231101</t>
  </si>
  <si>
    <t>710354450501</t>
  </si>
  <si>
    <t>710354100801</t>
  </si>
  <si>
    <t>710354670101</t>
  </si>
  <si>
    <t>710353231501</t>
  </si>
  <si>
    <t>710355440201</t>
  </si>
  <si>
    <t>710350520101</t>
  </si>
  <si>
    <t>710353020401</t>
  </si>
  <si>
    <t>710353550201</t>
  </si>
  <si>
    <t>710354100901</t>
  </si>
  <si>
    <t>710354670501</t>
  </si>
  <si>
    <t>710355360401</t>
  </si>
  <si>
    <t>710353610501</t>
  </si>
  <si>
    <t>710354290301</t>
  </si>
  <si>
    <t>710353610301</t>
  </si>
  <si>
    <t>710353610601</t>
  </si>
  <si>
    <t>710355270401</t>
  </si>
  <si>
    <t>710354360301</t>
  </si>
  <si>
    <t>710354290401</t>
  </si>
  <si>
    <t>710354750101</t>
  </si>
  <si>
    <t>710353231201</t>
  </si>
  <si>
    <t>710353610701</t>
  </si>
  <si>
    <t>710354290501</t>
  </si>
  <si>
    <t>710354360101</t>
  </si>
  <si>
    <t>710353950201</t>
  </si>
  <si>
    <t>710353231301</t>
  </si>
  <si>
    <t>710354360601</t>
  </si>
  <si>
    <t>710353951101</t>
  </si>
  <si>
    <t>710354210101</t>
  </si>
  <si>
    <t>710353511501</t>
  </si>
  <si>
    <t>710353950301</t>
  </si>
  <si>
    <t>710353510701</t>
  </si>
  <si>
    <t>710353950401</t>
  </si>
  <si>
    <t>710354440601</t>
  </si>
  <si>
    <t>710354101201</t>
  </si>
  <si>
    <t>710353231401</t>
  </si>
  <si>
    <t>710353940101</t>
  </si>
  <si>
    <t>710354360701</t>
  </si>
  <si>
    <t>710354220501</t>
  </si>
  <si>
    <t>710353520601</t>
  </si>
  <si>
    <t>710353511601</t>
  </si>
  <si>
    <t>710354101001</t>
  </si>
  <si>
    <t>710354360801</t>
  </si>
  <si>
    <t>710353610201</t>
  </si>
  <si>
    <t>710353510101</t>
  </si>
  <si>
    <t>710354440301</t>
  </si>
  <si>
    <t>710352980401</t>
  </si>
  <si>
    <t>710353950501</t>
  </si>
  <si>
    <t>710354360901</t>
  </si>
  <si>
    <t>710353520201</t>
  </si>
  <si>
    <t>710353480101</t>
  </si>
  <si>
    <t>710354460101</t>
  </si>
  <si>
    <t>710353510801</t>
  </si>
  <si>
    <t>710353950601</t>
  </si>
  <si>
    <t>710347980101</t>
  </si>
  <si>
    <t>710354200101</t>
  </si>
  <si>
    <t>710354290601</t>
  </si>
  <si>
    <t>710353660101</t>
  </si>
  <si>
    <t>710353530301</t>
  </si>
  <si>
    <t>710353530201</t>
  </si>
  <si>
    <t>710353530401</t>
  </si>
  <si>
    <t>710353530501</t>
  </si>
  <si>
    <t>710352730101</t>
  </si>
  <si>
    <t>710353570101</t>
  </si>
  <si>
    <t>710353530101</t>
  </si>
  <si>
    <t>710353530601</t>
  </si>
  <si>
    <t>710354410101</t>
  </si>
  <si>
    <t>710353570601</t>
  </si>
  <si>
    <t>710354410301</t>
  </si>
  <si>
    <t>710353710301</t>
  </si>
  <si>
    <t>710353710701</t>
  </si>
  <si>
    <t>710352730201</t>
  </si>
  <si>
    <t>710353530701</t>
  </si>
  <si>
    <t>710354440201</t>
  </si>
  <si>
    <t>710355300101</t>
  </si>
  <si>
    <t>710353570201</t>
  </si>
  <si>
    <t>710353570301</t>
  </si>
  <si>
    <t>710354720101</t>
  </si>
  <si>
    <t>710353710101</t>
  </si>
  <si>
    <t>710353710801</t>
  </si>
  <si>
    <t>710353710901</t>
  </si>
  <si>
    <t>710354080101</t>
  </si>
  <si>
    <t>710352810101</t>
  </si>
  <si>
    <t>710353510901</t>
  </si>
  <si>
    <t>710353710401</t>
  </si>
  <si>
    <t>710354370301</t>
  </si>
  <si>
    <t>710353170101</t>
  </si>
  <si>
    <t>710353170201</t>
  </si>
  <si>
    <t>710353330101</t>
  </si>
  <si>
    <t>710353420201</t>
  </si>
  <si>
    <t>710353580101</t>
  </si>
  <si>
    <t>710353760101</t>
  </si>
  <si>
    <t>710353900101</t>
  </si>
  <si>
    <t>710352820101</t>
  </si>
  <si>
    <t>710353710201</t>
  </si>
  <si>
    <t>710353030101</t>
  </si>
  <si>
    <t>710353570401</t>
  </si>
  <si>
    <t>710353570501</t>
  </si>
  <si>
    <t>710353200301</t>
  </si>
  <si>
    <t>710353430201</t>
  </si>
  <si>
    <t>710353430301</t>
  </si>
  <si>
    <t>710353470101</t>
  </si>
  <si>
    <t>710353470201</t>
  </si>
  <si>
    <t>710353540201</t>
  </si>
  <si>
    <t>710353720201</t>
  </si>
  <si>
    <t>710352820201</t>
  </si>
  <si>
    <t>710353720101</t>
  </si>
  <si>
    <t>710351170401</t>
  </si>
  <si>
    <t>710354220101</t>
  </si>
  <si>
    <t>710351700201</t>
  </si>
  <si>
    <t>710352430101</t>
  </si>
  <si>
    <t>710350680101</t>
  </si>
  <si>
    <t>710352390101</t>
  </si>
  <si>
    <t>710351700301</t>
  </si>
  <si>
    <t>710351700401</t>
  </si>
  <si>
    <t>710351700501</t>
  </si>
  <si>
    <t>710351700601</t>
  </si>
  <si>
    <t>710352820301</t>
  </si>
  <si>
    <t>710352530101</t>
  </si>
  <si>
    <t>710353511101</t>
  </si>
  <si>
    <t>710353511301</t>
  </si>
  <si>
    <t>710353950701</t>
  </si>
  <si>
    <t>710352650301</t>
  </si>
  <si>
    <t>710353490401</t>
  </si>
  <si>
    <t>710353511201</t>
  </si>
  <si>
    <t>710352280101</t>
  </si>
  <si>
    <t>710353490301</t>
  </si>
  <si>
    <t>710353951001</t>
  </si>
  <si>
    <t>710354090601</t>
  </si>
  <si>
    <t>710354600501</t>
  </si>
  <si>
    <t>710352650401</t>
  </si>
  <si>
    <t>710352650501</t>
  </si>
  <si>
    <t>710352650601</t>
  </si>
  <si>
    <t>710353490501</t>
  </si>
  <si>
    <t>710353490601</t>
  </si>
  <si>
    <t>710353490701</t>
  </si>
  <si>
    <t>710353490801</t>
  </si>
  <si>
    <t>710353490901</t>
  </si>
  <si>
    <t>710352160301</t>
  </si>
  <si>
    <t>710352160401</t>
  </si>
  <si>
    <t>710353200101</t>
  </si>
  <si>
    <t>710353640101</t>
  </si>
  <si>
    <t>710353790101</t>
  </si>
  <si>
    <t>710354640101</t>
  </si>
  <si>
    <t>710354870101</t>
  </si>
  <si>
    <t>710351520301</t>
  </si>
  <si>
    <t>710351810201</t>
  </si>
  <si>
    <t>710352160201</t>
  </si>
  <si>
    <t>710353930101</t>
  </si>
  <si>
    <t>710352650201</t>
  </si>
  <si>
    <t>710353490201</t>
  </si>
  <si>
    <t>710352820401</t>
  </si>
  <si>
    <t>710353720301</t>
  </si>
  <si>
    <t>710353700101</t>
  </si>
  <si>
    <t>710353540301</t>
  </si>
  <si>
    <t>710352700101</t>
  </si>
  <si>
    <t>710353511001</t>
  </si>
  <si>
    <t>710353950801</t>
  </si>
  <si>
    <t>710353950901</t>
  </si>
  <si>
    <t>710352650101</t>
  </si>
  <si>
    <t>710353490101</t>
  </si>
  <si>
    <t>710351470601</t>
  </si>
  <si>
    <t>710352360101</t>
  </si>
  <si>
    <t>710351700101</t>
  </si>
  <si>
    <t>710355620201</t>
  </si>
  <si>
    <t>710355620301</t>
  </si>
  <si>
    <t>710355621101</t>
  </si>
  <si>
    <t>710353990101</t>
  </si>
  <si>
    <t>710354690101</t>
  </si>
  <si>
    <t>710353870101</t>
  </si>
  <si>
    <t>710352360501</t>
  </si>
  <si>
    <t>710355020101</t>
  </si>
  <si>
    <t>710353810201</t>
  </si>
  <si>
    <t>710353810601</t>
  </si>
  <si>
    <t>710355620101</t>
  </si>
  <si>
    <t>710352350101</t>
  </si>
  <si>
    <t>710352350201</t>
  </si>
  <si>
    <t>710352350301</t>
  </si>
  <si>
    <t>710354090701</t>
  </si>
  <si>
    <t>710354520101</t>
  </si>
  <si>
    <t>710355200401</t>
  </si>
  <si>
    <t>710355200501</t>
  </si>
  <si>
    <t>710354010101</t>
  </si>
  <si>
    <t>710355200601</t>
  </si>
  <si>
    <t>710355620601</t>
  </si>
  <si>
    <t>710354180101</t>
  </si>
  <si>
    <t>710354370201</t>
  </si>
  <si>
    <t>710352350401</t>
  </si>
  <si>
    <t>710354270301</t>
  </si>
  <si>
    <t>710353670101</t>
  </si>
  <si>
    <t>710351820201</t>
  </si>
  <si>
    <t>710354600701</t>
  </si>
  <si>
    <t>710353540101</t>
  </si>
  <si>
    <t>710354900101</t>
  </si>
  <si>
    <t>710354070201</t>
  </si>
  <si>
    <t>710355020201</t>
  </si>
  <si>
    <t>710351180201</t>
  </si>
  <si>
    <t>710352640101</t>
  </si>
  <si>
    <t>710354280101</t>
  </si>
  <si>
    <t>710354040801</t>
  </si>
  <si>
    <t>710355020601</t>
  </si>
  <si>
    <t>710355020701</t>
  </si>
  <si>
    <t>710355020801</t>
  </si>
  <si>
    <t>710355020901</t>
  </si>
  <si>
    <t>710355021001</t>
  </si>
  <si>
    <t>710355120101</t>
  </si>
  <si>
    <t>710352150601</t>
  </si>
  <si>
    <t>710353630201</t>
  </si>
  <si>
    <t>710353780301</t>
  </si>
  <si>
    <t>710351820301</t>
  </si>
  <si>
    <t>710354070301</t>
  </si>
  <si>
    <t>710354520201</t>
  </si>
  <si>
    <t>710355020301</t>
  </si>
  <si>
    <t>710355020401</t>
  </si>
  <si>
    <t>710354040701</t>
  </si>
  <si>
    <t>710353670201</t>
  </si>
  <si>
    <t>710353390101</t>
  </si>
  <si>
    <t>710353840101</t>
  </si>
  <si>
    <t>710354140101</t>
  </si>
  <si>
    <t>710354550101</t>
  </si>
  <si>
    <t>710354550201</t>
  </si>
  <si>
    <t>710354550301</t>
  </si>
  <si>
    <t>710354550401</t>
  </si>
  <si>
    <t>710354550501</t>
  </si>
  <si>
    <t>710354550601</t>
  </si>
  <si>
    <t>710354550701</t>
  </si>
  <si>
    <t>710354550801</t>
  </si>
  <si>
    <t>710354550901</t>
  </si>
  <si>
    <t>710354551101</t>
  </si>
  <si>
    <t>710354551201</t>
  </si>
  <si>
    <t>710354551301</t>
  </si>
  <si>
    <t>710354950101</t>
  </si>
  <si>
    <t>710354950201</t>
  </si>
  <si>
    <t>710354950301</t>
  </si>
  <si>
    <t>710354950401</t>
  </si>
  <si>
    <t>710355000201</t>
  </si>
  <si>
    <t>710355000301</t>
  </si>
  <si>
    <t>710352780201</t>
  </si>
  <si>
    <t>710353810301</t>
  </si>
  <si>
    <t>710353810401</t>
  </si>
  <si>
    <t>710353810501</t>
  </si>
  <si>
    <t>710352760101</t>
  </si>
  <si>
    <t>710353630301</t>
  </si>
  <si>
    <t>710353630401</t>
  </si>
  <si>
    <t>710353670301</t>
  </si>
  <si>
    <t>710354551001</t>
  </si>
  <si>
    <t>710355000101</t>
  </si>
  <si>
    <t>710355000401</t>
  </si>
  <si>
    <t>710353780401</t>
  </si>
  <si>
    <t>710353920101</t>
  </si>
  <si>
    <t>710354030101</t>
  </si>
  <si>
    <t>710354760101</t>
  </si>
  <si>
    <t>710354760201</t>
  </si>
  <si>
    <t>710353670401</t>
  </si>
  <si>
    <t>710353810101</t>
  </si>
  <si>
    <t>710353210101</t>
  </si>
  <si>
    <t>710351601601</t>
  </si>
  <si>
    <t>710351601701</t>
  </si>
  <si>
    <t>710351601801</t>
  </si>
  <si>
    <t>710351601901</t>
  </si>
  <si>
    <t>710351602001</t>
  </si>
  <si>
    <t>710351602201</t>
  </si>
  <si>
    <t>710351602301</t>
  </si>
  <si>
    <t>710351620301</t>
  </si>
  <si>
    <t>710352450801</t>
  </si>
  <si>
    <t>710352451201</t>
  </si>
  <si>
    <t>710352870101</t>
  </si>
  <si>
    <t>710352870201</t>
  </si>
  <si>
    <t>710352870601</t>
  </si>
  <si>
    <t>710352870801</t>
  </si>
  <si>
    <t>710353740301</t>
  </si>
  <si>
    <t>710353740401</t>
  </si>
  <si>
    <t>710353740501</t>
  </si>
  <si>
    <t>710353800101</t>
  </si>
  <si>
    <t>710353860101</t>
  </si>
  <si>
    <t>710354120101</t>
  </si>
  <si>
    <t>710354120201</t>
  </si>
  <si>
    <t>710354120401</t>
  </si>
  <si>
    <t>710354511301</t>
  </si>
  <si>
    <t>710354511701</t>
  </si>
  <si>
    <t>710354511801</t>
  </si>
  <si>
    <t>710354511901</t>
  </si>
  <si>
    <t>710354512001</t>
  </si>
  <si>
    <t>710354512101</t>
  </si>
  <si>
    <t>710354512201</t>
  </si>
  <si>
    <t>710354512301</t>
  </si>
  <si>
    <t>710354560101</t>
  </si>
  <si>
    <t>710354560201</t>
  </si>
  <si>
    <t>710354830301</t>
  </si>
  <si>
    <t>710354830601</t>
  </si>
  <si>
    <t>710351820401</t>
  </si>
  <si>
    <t>710350580101</t>
  </si>
  <si>
    <t>710354280201</t>
  </si>
  <si>
    <t>710355020501</t>
  </si>
  <si>
    <t>710352800401</t>
  </si>
  <si>
    <t>710352800501</t>
  </si>
  <si>
    <t>710352800601</t>
  </si>
  <si>
    <t>710352800701</t>
  </si>
  <si>
    <t>710352721001</t>
  </si>
  <si>
    <t>710352721101</t>
  </si>
  <si>
    <t>710352721201</t>
  </si>
  <si>
    <t>710352721301</t>
  </si>
  <si>
    <t>710354270101</t>
  </si>
  <si>
    <t>710353780101</t>
  </si>
  <si>
    <t>710353190301</t>
  </si>
  <si>
    <t>710352400101</t>
  </si>
  <si>
    <t>710354600101</t>
  </si>
  <si>
    <t>710351600401</t>
  </si>
  <si>
    <t>710352450301</t>
  </si>
  <si>
    <t>710352450501</t>
  </si>
  <si>
    <t>710353740101</t>
  </si>
  <si>
    <t>710354510201</t>
  </si>
  <si>
    <t>710354510401</t>
  </si>
  <si>
    <t>710354510501</t>
  </si>
  <si>
    <t>710354510601</t>
  </si>
  <si>
    <t>710354510701</t>
  </si>
  <si>
    <t>710354510801</t>
  </si>
  <si>
    <t>710354510901</t>
  </si>
  <si>
    <t>710354511001</t>
  </si>
  <si>
    <t>710354511101</t>
  </si>
  <si>
    <t>710354511201</t>
  </si>
  <si>
    <t>710354830101</t>
  </si>
  <si>
    <t>710350580201</t>
  </si>
  <si>
    <t>710354160101</t>
  </si>
  <si>
    <t>710354920101</t>
  </si>
  <si>
    <t>710352140301</t>
  </si>
  <si>
    <t>710352140401</t>
  </si>
  <si>
    <t>710353180101</t>
  </si>
  <si>
    <t>710353180201</t>
  </si>
  <si>
    <t>710353620101</t>
  </si>
  <si>
    <t>710353620201</t>
  </si>
  <si>
    <t>710353770201</t>
  </si>
  <si>
    <t>710351820501</t>
  </si>
  <si>
    <t>710352780101</t>
  </si>
  <si>
    <t>710353670501</t>
  </si>
  <si>
    <t>710353780201</t>
  </si>
  <si>
    <t>710352910101</t>
  </si>
  <si>
    <t>710353180301</t>
  </si>
  <si>
    <t>710353340101</t>
  </si>
  <si>
    <t>710353620301</t>
  </si>
  <si>
    <t>710353620401</t>
  </si>
  <si>
    <t>710353770301</t>
  </si>
  <si>
    <t>710353910101</t>
  </si>
  <si>
    <t>710355200901</t>
  </si>
  <si>
    <t>710355400101</t>
  </si>
  <si>
    <t>710354070401</t>
  </si>
  <si>
    <t>710354520701</t>
  </si>
  <si>
    <t>710355700601</t>
  </si>
  <si>
    <t>710355700701</t>
  </si>
  <si>
    <t>710355701101</t>
  </si>
  <si>
    <t>710355160101</t>
  </si>
  <si>
    <t>710352410401</t>
  </si>
  <si>
    <t>710352780301</t>
  </si>
  <si>
    <t>710352750201</t>
  </si>
  <si>
    <t>710353070101</t>
  </si>
  <si>
    <t>710353180401</t>
  </si>
  <si>
    <t>710353770401</t>
  </si>
  <si>
    <t>710355160201</t>
  </si>
  <si>
    <t>710348880301</t>
  </si>
  <si>
    <t>710350060201</t>
  </si>
  <si>
    <t>710350060301</t>
  </si>
  <si>
    <t>710350700101</t>
  </si>
  <si>
    <t>710351570101</t>
  </si>
  <si>
    <t>710351570201</t>
  </si>
  <si>
    <t>710351980101</t>
  </si>
  <si>
    <t>710352180101</t>
  </si>
  <si>
    <t>710352760401</t>
  </si>
  <si>
    <t>710355700501</t>
  </si>
  <si>
    <t>710352850101</t>
  </si>
  <si>
    <t>710352170101</t>
  </si>
  <si>
    <t>710354040501</t>
  </si>
  <si>
    <t>710354040601</t>
  </si>
  <si>
    <t>710351550101</t>
  </si>
  <si>
    <t>710351990101</t>
  </si>
  <si>
    <t>710355701201</t>
  </si>
  <si>
    <t>710352750301</t>
  </si>
  <si>
    <t>710353070201</t>
  </si>
  <si>
    <t>710353770101</t>
  </si>
  <si>
    <t>710353770501</t>
  </si>
  <si>
    <t>710353120101</t>
  </si>
  <si>
    <t>710353670601</t>
  </si>
  <si>
    <t>710353650101</t>
  </si>
  <si>
    <t>710355720101</t>
  </si>
  <si>
    <t>710353580201</t>
  </si>
  <si>
    <t>710354600201</t>
  </si>
  <si>
    <t>710355700301</t>
  </si>
  <si>
    <t>710349880101</t>
  </si>
  <si>
    <t>710349880301</t>
  </si>
  <si>
    <t>710355700801</t>
  </si>
  <si>
    <t>710355700901</t>
  </si>
  <si>
    <t>710355701001</t>
  </si>
  <si>
    <t>710352750401</t>
  </si>
  <si>
    <t>710352910201</t>
  </si>
  <si>
    <t>710351820601</t>
  </si>
  <si>
    <t>710353670701</t>
  </si>
  <si>
    <t>710349090101</t>
  </si>
  <si>
    <t>710352740101</t>
  </si>
  <si>
    <t>710351830101</t>
  </si>
  <si>
    <t>710351830201</t>
  </si>
  <si>
    <t>710351830301</t>
  </si>
  <si>
    <t>710351160201</t>
  </si>
  <si>
    <t>710355160301</t>
  </si>
  <si>
    <t>710353620501</t>
  </si>
  <si>
    <t>710355200701</t>
  </si>
  <si>
    <t>710355200801</t>
  </si>
  <si>
    <t>710349090201</t>
  </si>
  <si>
    <t>710350540101</t>
  </si>
  <si>
    <t>710353040101</t>
  </si>
  <si>
    <t>710352040101</t>
  </si>
  <si>
    <t>710351860101</t>
  </si>
  <si>
    <t>710352780401</t>
  </si>
  <si>
    <t>710353670801</t>
  </si>
  <si>
    <t>710351830401</t>
  </si>
  <si>
    <t>710351830501</t>
  </si>
  <si>
    <t>710354040101</t>
  </si>
  <si>
    <t>710354040201</t>
  </si>
  <si>
    <t>710354040301</t>
  </si>
  <si>
    <t>710354040401</t>
  </si>
  <si>
    <t>710351830601</t>
  </si>
  <si>
    <t>710352040201</t>
  </si>
  <si>
    <t>710355200201</t>
  </si>
  <si>
    <t>710355200301</t>
  </si>
  <si>
    <t>710348630401</t>
  </si>
  <si>
    <t>710355200101</t>
  </si>
  <si>
    <t>710351200101</t>
  </si>
  <si>
    <t>710354520401</t>
  </si>
  <si>
    <t>710352780501</t>
  </si>
  <si>
    <t>710349110101</t>
  </si>
  <si>
    <t>710349110201</t>
  </si>
  <si>
    <t>710351360101</t>
  </si>
  <si>
    <t>710353620601</t>
  </si>
  <si>
    <t>710354190101</t>
  </si>
  <si>
    <t>710354070501</t>
  </si>
  <si>
    <t>710355310101</t>
  </si>
  <si>
    <t>710352110401</t>
  </si>
  <si>
    <t>710353240101</t>
  </si>
  <si>
    <t>710352660401</t>
  </si>
  <si>
    <t>710353410101</t>
  </si>
  <si>
    <t>710353750101</t>
  </si>
  <si>
    <t>710353820101</t>
  </si>
  <si>
    <t>710355140201</t>
  </si>
  <si>
    <t>710354600301</t>
  </si>
  <si>
    <t>710349110301</t>
  </si>
  <si>
    <t>710354540101</t>
  </si>
  <si>
    <t>710354540201</t>
  </si>
  <si>
    <t>710354601101</t>
  </si>
  <si>
    <t>710353890101</t>
  </si>
  <si>
    <t>710353960301</t>
  </si>
  <si>
    <t>710355010301</t>
  </si>
  <si>
    <t>710352720201</t>
  </si>
  <si>
    <t>710352720301</t>
  </si>
  <si>
    <t>710352720401</t>
  </si>
  <si>
    <t>710352720601</t>
  </si>
  <si>
    <t>710355700401</t>
  </si>
  <si>
    <t>710350800101</t>
  </si>
  <si>
    <t>710348630201</t>
  </si>
  <si>
    <t>710348630501</t>
  </si>
  <si>
    <t>710354600401</t>
  </si>
  <si>
    <t>710353240201</t>
  </si>
  <si>
    <t>710354070101</t>
  </si>
  <si>
    <t>710348820401</t>
  </si>
  <si>
    <t>710350640101</t>
  </si>
  <si>
    <t>710350640201</t>
  </si>
  <si>
    <t>710350640301</t>
  </si>
  <si>
    <t>710350640401</t>
  </si>
  <si>
    <t>710350640501</t>
  </si>
  <si>
    <t>710350640601</t>
  </si>
  <si>
    <t>710351490601</t>
  </si>
  <si>
    <t>710351920101</t>
  </si>
  <si>
    <t>710351920201</t>
  </si>
  <si>
    <t>710352190101</t>
  </si>
  <si>
    <t>710352190301</t>
  </si>
  <si>
    <t>710354620101</t>
  </si>
  <si>
    <t>710352370201</t>
  </si>
  <si>
    <t>710355370101</t>
  </si>
  <si>
    <t>710353060101</t>
  </si>
  <si>
    <t>710353400101</t>
  </si>
  <si>
    <t>710353400201</t>
  </si>
  <si>
    <t>710351530101</t>
  </si>
  <si>
    <t>710354240101</t>
  </si>
  <si>
    <t>710354240201</t>
  </si>
  <si>
    <t>710352370101</t>
  </si>
  <si>
    <t>710352370401</t>
  </si>
  <si>
    <t>710352660301</t>
  </si>
  <si>
    <t>710354130101</t>
  </si>
  <si>
    <t>710352720501</t>
  </si>
  <si>
    <t>710352720701</t>
  </si>
  <si>
    <t>710352720801</t>
  </si>
  <si>
    <t>710352720901</t>
  </si>
  <si>
    <t>710352420101</t>
  </si>
  <si>
    <t>710353960101</t>
  </si>
  <si>
    <t>710348630601</t>
  </si>
  <si>
    <t>710352370301</t>
  </si>
  <si>
    <t>710354601001</t>
  </si>
  <si>
    <t>710348890101</t>
  </si>
  <si>
    <t>710348890201</t>
  </si>
  <si>
    <t>710348890301</t>
  </si>
  <si>
    <t>710348890401</t>
  </si>
  <si>
    <t>710348890501</t>
  </si>
  <si>
    <t>710350600101</t>
  </si>
  <si>
    <t>710350600201</t>
  </si>
  <si>
    <t>710350600301</t>
  </si>
  <si>
    <t>710350600401</t>
  </si>
  <si>
    <t>710351480101</t>
  </si>
  <si>
    <t>710351480801</t>
  </si>
  <si>
    <t>710351480901</t>
  </si>
  <si>
    <t>710354050301</t>
  </si>
  <si>
    <t>710351750101</t>
  </si>
  <si>
    <t>710352370501</t>
  </si>
  <si>
    <t>710351710101</t>
  </si>
  <si>
    <t>710351710201</t>
  </si>
  <si>
    <t>710353240301</t>
  </si>
  <si>
    <t>710353830101</t>
  </si>
  <si>
    <t>710353960201</t>
  </si>
  <si>
    <t>710350100101</t>
  </si>
  <si>
    <t>710350100201</t>
  </si>
  <si>
    <t>710350100301</t>
  </si>
  <si>
    <t>710350100401</t>
  </si>
  <si>
    <t>710350100501</t>
  </si>
  <si>
    <t>710350100601</t>
  </si>
  <si>
    <t>710350610101</t>
  </si>
  <si>
    <t>710350610201</t>
  </si>
  <si>
    <t>710350610301</t>
  </si>
  <si>
    <t>710350610401</t>
  </si>
  <si>
    <t>710348370101</t>
  </si>
  <si>
    <t>710353820201</t>
  </si>
  <si>
    <t>710331340201</t>
  </si>
  <si>
    <t>710353880101</t>
  </si>
  <si>
    <t>710352510101</t>
  </si>
  <si>
    <t>710355340101</t>
  </si>
  <si>
    <t>710355340201</t>
  </si>
  <si>
    <t>710354070601</t>
  </si>
  <si>
    <t>710354600901</t>
  </si>
  <si>
    <t>710354600801</t>
  </si>
  <si>
    <t>710351650101</t>
  </si>
  <si>
    <t>710351650201</t>
  </si>
  <si>
    <t>710352540101</t>
  </si>
  <si>
    <t>710350890101</t>
  </si>
  <si>
    <t>710354101101</t>
  </si>
  <si>
    <t>710354361001</t>
  </si>
  <si>
    <t>710354361101</t>
  </si>
  <si>
    <t>710353230401</t>
  </si>
  <si>
    <t>710353560101</t>
  </si>
  <si>
    <t>710354570101</t>
  </si>
  <si>
    <t>710353450601</t>
  </si>
  <si>
    <t>710353450501</t>
  </si>
  <si>
    <t>710355081001</t>
  </si>
  <si>
    <t>710355081101</t>
  </si>
  <si>
    <t>710353450101</t>
  </si>
  <si>
    <t>710355080701</t>
  </si>
  <si>
    <t>710353450201</t>
  </si>
  <si>
    <t>710355080601</t>
  </si>
  <si>
    <t>710352240101</t>
  </si>
  <si>
    <t>710354060101</t>
  </si>
  <si>
    <t>710353730201</t>
  </si>
  <si>
    <t>710352240201</t>
  </si>
  <si>
    <t>710353451001</t>
  </si>
  <si>
    <t>710355080301</t>
  </si>
  <si>
    <t>710355080501</t>
  </si>
  <si>
    <t>710353730101</t>
  </si>
  <si>
    <t>710353730301</t>
  </si>
  <si>
    <t>710354230101</t>
  </si>
  <si>
    <t>710355080401</t>
  </si>
  <si>
    <t>710353450801</t>
  </si>
  <si>
    <t>710355080101</t>
  </si>
  <si>
    <t>710352470101</t>
  </si>
  <si>
    <t>710353450901</t>
  </si>
  <si>
    <t>710355080201</t>
  </si>
  <si>
    <t>710353730401</t>
  </si>
  <si>
    <t>710353450301</t>
  </si>
  <si>
    <t>710353450701</t>
  </si>
  <si>
    <t>710354590101</t>
  </si>
  <si>
    <t>710353450401</t>
  </si>
  <si>
    <t>710352890101</t>
  </si>
  <si>
    <t>710352890201</t>
  </si>
  <si>
    <t>710352890301</t>
  </si>
  <si>
    <t>RACK------</t>
  </si>
  <si>
    <t>hq01</t>
  </si>
  <si>
    <t>gy09</t>
  </si>
  <si>
    <t>ws01</t>
  </si>
  <si>
    <t>ta27</t>
  </si>
  <si>
    <t>jw05</t>
  </si>
  <si>
    <t>mx03</t>
  </si>
  <si>
    <t>jn03</t>
  </si>
  <si>
    <t>ta26</t>
  </si>
  <si>
    <t>fbm</t>
  </si>
  <si>
    <t>yd11</t>
  </si>
  <si>
    <t>ks09</t>
  </si>
  <si>
    <t>wx03</t>
  </si>
  <si>
    <t>hm04</t>
  </si>
  <si>
    <t>JK02</t>
  </si>
  <si>
    <t>Zhejiang Jiukang Appliance Co., Ltd.</t>
  </si>
  <si>
    <t>B</t>
    <phoneticPr fontId="2" type="noConversion"/>
  </si>
  <si>
    <t>O</t>
    <phoneticPr fontId="2" type="noConversion"/>
  </si>
  <si>
    <t>2026-1</t>
  </si>
  <si>
    <t>2026-2</t>
  </si>
  <si>
    <t>2026-3</t>
  </si>
  <si>
    <t>2026-4</t>
  </si>
  <si>
    <t>月份</t>
  </si>
  <si>
    <t>SUPPLY</t>
  </si>
  <si>
    <t>VENDORNAME</t>
  </si>
  <si>
    <t>7-C-PCC24CK-002</t>
    <phoneticPr fontId="2" type="noConversion"/>
  </si>
  <si>
    <t>4-S-AC1201219L</t>
  </si>
  <si>
    <t>316Ti #SS COIL 1.2x1219xCmm</t>
  </si>
  <si>
    <t>1-6-GMF15-ZD</t>
  </si>
  <si>
    <t>G-LD MF 15CM SQUARE MOCHI</t>
  </si>
  <si>
    <t>4-6-356</t>
  </si>
  <si>
    <t>COIL SPRING P30-134</t>
  </si>
  <si>
    <t>4-6-S91</t>
  </si>
  <si>
    <t>SS 10-24UNC TRI-LOBULAR SCREW KP13MS589</t>
  </si>
  <si>
    <t>7-6-S74</t>
  </si>
  <si>
    <t>WELD STUD 10-24UNC 2A 0.67L</t>
  </si>
  <si>
    <t>7-B-ZAA2005AK-R3P-P</t>
  </si>
  <si>
    <t>20CM/8" EGG POACHER INSERT CCSS 0.5mm</t>
  </si>
  <si>
    <t>1-6-GAK16CZA</t>
  </si>
  <si>
    <t>G-LD AK 16CM PRESTIGE (white) POL</t>
  </si>
  <si>
    <t>1-6-GAK18CZA</t>
  </si>
  <si>
    <t>G-LD AK 18CM PRESTIGE(white) POL</t>
  </si>
  <si>
    <t>1-6-GAK20CZA</t>
  </si>
  <si>
    <t>G-LD AK 20CM PRESTIGE(white) POL</t>
  </si>
  <si>
    <t>1-6-GA20-ZA-A</t>
  </si>
  <si>
    <t>G-LD A 20CM POL SS202 RIM</t>
  </si>
  <si>
    <t>7-9-ZPL0001</t>
  </si>
  <si>
    <t>STKR 3.0x3.5CM</t>
  </si>
  <si>
    <t>6-8-PL0524-C</t>
  </si>
  <si>
    <t>MJP ADD+ITEM DESC STKR 62128-C015</t>
  </si>
  <si>
    <t>7-8-PL13093-C</t>
  </si>
  <si>
    <t>UPC+ADD STKR 051153783920</t>
  </si>
  <si>
    <t>1-8-PL14921-C</t>
  </si>
  <si>
    <t>JAN+ADD STKR 4976667180118</t>
  </si>
  <si>
    <t>1-8-PL15559-C</t>
  </si>
  <si>
    <t>JAN+ADD STKR 4976667180392</t>
  </si>
  <si>
    <t>1-8-PL15962-C</t>
  </si>
  <si>
    <t>JAN+ADD STKR 4976667180316</t>
  </si>
  <si>
    <t>1-8-PL15963-C</t>
  </si>
  <si>
    <t>JAN+ADD STKR 4976667180323</t>
  </si>
  <si>
    <t>1-8-PL15964-C</t>
  </si>
  <si>
    <t xml:space="preserve">JAN+ADD STKR 4976667180330	</t>
  </si>
  <si>
    <t>1-8-PL15965-C</t>
  </si>
  <si>
    <t>JAN+ADD STKR 4976667180347</t>
  </si>
  <si>
    <t>1-8-PL15966-C</t>
  </si>
  <si>
    <t>JAN+ADD STKR 4976667180354</t>
  </si>
  <si>
    <t>6-8-PL0589-C</t>
  </si>
  <si>
    <t>MJP ADD+ITEM DESC STKR 62055-C008</t>
  </si>
  <si>
    <t>7-8-PL12085-C</t>
  </si>
  <si>
    <t>JAN+ADD STKR 4976667767845</t>
  </si>
  <si>
    <t>7-8-PL12091-C</t>
  </si>
  <si>
    <t>JAN+ADD STKR 4976667767890</t>
  </si>
  <si>
    <t>1-8-PL9189</t>
  </si>
  <si>
    <t>BLANK STKR 2"x1.5"</t>
  </si>
  <si>
    <t>7-8-PL13094</t>
  </si>
  <si>
    <t>OC BC+CAT# STKR 78392</t>
  </si>
  <si>
    <t>1-8-PL13566</t>
  </si>
  <si>
    <t>ITF14 STKR 15000263119367</t>
  </si>
  <si>
    <t>1-8-PL13567</t>
  </si>
  <si>
    <t>ITF14 STKR 15000263119374</t>
  </si>
  <si>
    <t>1-8-PL13568</t>
  </si>
  <si>
    <t>ITF14 STKR 15000263119381</t>
  </si>
  <si>
    <t>1-8-PL15319</t>
  </si>
  <si>
    <t>OC BC+CAT# STKR 19145</t>
  </si>
  <si>
    <t>1-8-PL14925</t>
  </si>
  <si>
    <t>OC BC+CAT# STKR 18011</t>
  </si>
  <si>
    <t>1-8-PL15560</t>
  </si>
  <si>
    <t>OC BC+CAT# STKR 18039</t>
  </si>
  <si>
    <t>7-8-PL12816</t>
  </si>
  <si>
    <t>OC BC+CAT# STKR 76739</t>
  </si>
  <si>
    <t>1-8-PL13907A-C</t>
  </si>
  <si>
    <t>TCP STKR 12357-C (MTL)</t>
  </si>
  <si>
    <t>1-6-W23</t>
  </si>
  <si>
    <t>WHR S/S OD24 ID9</t>
  </si>
  <si>
    <t>3-7-BW306KB</t>
  </si>
  <si>
    <t>WB .03mm(OPEN)x11.5x12" 10-LAN LDPE MIN.70% RM</t>
  </si>
  <si>
    <t>1-8-PL12769A-C</t>
  </si>
  <si>
    <t>TCP STKR 18885-C (MTL)</t>
  </si>
  <si>
    <t>1-8-PL12770A-C</t>
  </si>
  <si>
    <t>TCP STKR 18886-C (MTL)</t>
  </si>
  <si>
    <t>1-8-PL12774B-C</t>
  </si>
  <si>
    <t>TCP STKR 18890-C (MTL)</t>
  </si>
  <si>
    <t>3-7-BW347KB</t>
  </si>
  <si>
    <t>WB .03mm(OPEN)x8x19" 10-LAN LDPE MIN.70% RM</t>
  </si>
  <si>
    <t>1-8-PU571-C</t>
  </si>
  <si>
    <t>U&amp;C MEYER</t>
  </si>
  <si>
    <t>1-8-PU591-C</t>
  </si>
  <si>
    <t>U&amp;C 18039-C</t>
  </si>
  <si>
    <t>1-8-PU599-C</t>
  </si>
  <si>
    <t>7-8-PU892-C</t>
  </si>
  <si>
    <t>U&amp;C 78392-C</t>
  </si>
  <si>
    <t>7-8-PU880-C</t>
  </si>
  <si>
    <t>U&amp;C 76739-C</t>
  </si>
  <si>
    <t>7-8-PU798A-C</t>
  </si>
  <si>
    <t>U&amp;C 70124-C</t>
  </si>
  <si>
    <t>7-8-PU843-C</t>
  </si>
  <si>
    <t>U&amp;C 77820-C</t>
  </si>
  <si>
    <t>1-7-BB15</t>
  </si>
  <si>
    <t>BUBBLE BAG 18"X20"</t>
  </si>
  <si>
    <t>6-8-PU23-C</t>
  </si>
  <si>
    <t>U&amp;C ANYDAY</t>
  </si>
  <si>
    <t>1-8-PU552A</t>
  </si>
  <si>
    <t>U&amp;C PRESTIGE SCRATCH GURAD</t>
  </si>
  <si>
    <t>1-6-BK193</t>
  </si>
  <si>
    <t>BRKT FOR CAF30AK RT</t>
  </si>
  <si>
    <t>3-6-BK07</t>
  </si>
  <si>
    <t>BRKT+NUT WAO34IA</t>
  </si>
  <si>
    <t>1-8-PU551E</t>
  </si>
  <si>
    <t>3-6-F03-Z</t>
  </si>
  <si>
    <t>FG SS X SHDL R150 TUM</t>
  </si>
  <si>
    <t>1-6-708-D</t>
  </si>
  <si>
    <t>SILICONE RUBBER KNOB MOCHI (FDA GRADE)</t>
  </si>
  <si>
    <t>1-6-FHSS203</t>
  </si>
  <si>
    <t>FG AL SS 203 BAG20IA</t>
  </si>
  <si>
    <t>3-6-F27-Z</t>
  </si>
  <si>
    <t>FG SS WAO34IA TUM</t>
  </si>
  <si>
    <t>3-6-FHSS504-Y</t>
  </si>
  <si>
    <t>FG SS SS 504 BSH WCO28IA</t>
  </si>
  <si>
    <t>3-6-FSSS507-Y</t>
  </si>
  <si>
    <t>FG SS SS 507 BSH WAO34PK</t>
  </si>
  <si>
    <t>1-6-FHSS107-A</t>
  </si>
  <si>
    <t>FG AL SS 107 GY15H R122.50</t>
  </si>
  <si>
    <t>1-6-109</t>
  </si>
  <si>
    <t>PLASTIC EGG CUP GLOSSY BLACK</t>
  </si>
  <si>
    <t>7-5-KUG01</t>
  </si>
  <si>
    <t>KA04KN427_E KNOB BLACK (BAUMGARTEN 2091KZM 3 9017)</t>
  </si>
  <si>
    <t>6-8-PU11C-C</t>
  </si>
  <si>
    <t>U&amp;C ANYDAY GLASS DISHES MJP &amp; SC</t>
  </si>
  <si>
    <t>7-9-Z71080</t>
  </si>
  <si>
    <t>MASKING TAPE 12MMX40</t>
  </si>
  <si>
    <t>7-6-S66</t>
  </si>
  <si>
    <t>SCREW M5x22</t>
  </si>
  <si>
    <t>7-6-S71</t>
  </si>
  <si>
    <t>SCREW M5x24mm</t>
  </si>
  <si>
    <t>3-5-LIR104--X</t>
  </si>
  <si>
    <t>104 M.BLK TUM</t>
  </si>
  <si>
    <t>3-5-LIR109--X</t>
  </si>
  <si>
    <t>109 M.BLK TUM</t>
  </si>
  <si>
    <t>6-8-PW37A</t>
  </si>
  <si>
    <t>ANYDAY JAPANESE RECIPE BOOKLET</t>
  </si>
  <si>
    <t>3-5-SR224--Z</t>
  </si>
  <si>
    <t>STD- 224 TUM GEN2207A9 C/C106 H8.5</t>
  </si>
  <si>
    <t>3-5-SR626--Z</t>
  </si>
  <si>
    <t>STD- 626 TUM TAM22PK C/C106 H8.5</t>
  </si>
  <si>
    <t>3-5-LEW105--X</t>
  </si>
  <si>
    <t>1-8-C12934-C--K-F</t>
  </si>
  <si>
    <t>CORR SLV 12934-C--K (FSC)</t>
  </si>
  <si>
    <t>7-8-F76784-C</t>
  </si>
  <si>
    <t>BROWN BOX 76784-C</t>
  </si>
  <si>
    <t>6-8-PW50</t>
  </si>
  <si>
    <t>ANYDAY RECIPE BOOKLET</t>
  </si>
  <si>
    <t>7-8-C70114</t>
  </si>
  <si>
    <t>COL SLV 70114</t>
  </si>
  <si>
    <t>1-8-F18014-C</t>
  </si>
  <si>
    <t>BROWN BOX 18014-C</t>
  </si>
  <si>
    <t>3-5-HIR208--X</t>
  </si>
  <si>
    <t>LG 208 M.BLK TUM</t>
  </si>
  <si>
    <t>3-5-SEW508-DX</t>
  </si>
  <si>
    <t>508 GY04A POL</t>
  </si>
  <si>
    <t>3-5-SIR208--X</t>
  </si>
  <si>
    <t>208 M.BLK TUM</t>
  </si>
  <si>
    <t>6-8-F62128-C</t>
  </si>
  <si>
    <t>FP BOX 62128-C</t>
  </si>
  <si>
    <t>1-8-C12357A-C--E-F</t>
  </si>
  <si>
    <t>CORR COL SLV 12357-C--E (FSC)</t>
  </si>
  <si>
    <t>7-6-628D</t>
  </si>
  <si>
    <t>SILICONE GASKET 7-6-GKZ18 MOCHI</t>
  </si>
  <si>
    <t>7-1-60150C435N</t>
  </si>
  <si>
    <t>AL CIR 6.0x150mm 1100-O</t>
  </si>
  <si>
    <t>7-1-70073C435N</t>
  </si>
  <si>
    <t>AL CIR 7.0x73mm 1100-O</t>
  </si>
  <si>
    <t>3-8-C84763-C--E-F</t>
  </si>
  <si>
    <t>COL BOX 84763-C--E (FSC)</t>
  </si>
  <si>
    <t>1-8-C12040A</t>
  </si>
  <si>
    <t>3-WAY CORR SLV 12040</t>
  </si>
  <si>
    <t>1-8-F18011-C</t>
  </si>
  <si>
    <t>BROWN BOX 18011-C</t>
  </si>
  <si>
    <t>1-5-HAJ65-W</t>
  </si>
  <si>
    <t>LG-- 65 POL VDZ24MA C/C40 H8.5 SS430x0.8</t>
  </si>
  <si>
    <t>3-5-HDV922--Z</t>
  </si>
  <si>
    <t>IRR- 922 R70.7 TUM C/C34.8 H8.5</t>
  </si>
  <si>
    <t>1-8-C11939A</t>
  </si>
  <si>
    <t>3-WAY CORR SLV 11939</t>
  </si>
  <si>
    <t>7-8-C70817</t>
  </si>
  <si>
    <t>3-WAY CORR SLV 70817</t>
  </si>
  <si>
    <t>7-C-PCC26CK-002</t>
  </si>
  <si>
    <t>PCC26CT----------Y-P-----</t>
  </si>
  <si>
    <t>7-C-REC2008AS-002</t>
  </si>
  <si>
    <t>REC2008CT----------Y-Y-----</t>
  </si>
  <si>
    <t>1-6-GLF24-ZB</t>
  </si>
  <si>
    <t>G-LD LF 24CM BSH</t>
  </si>
  <si>
    <t>7-8-F78392</t>
  </si>
  <si>
    <t>BROWN BOX 78392</t>
  </si>
  <si>
    <t>7-6-649D</t>
  </si>
  <si>
    <t>SILICONE GASKET 7-6-GKZ24 MOCHI</t>
  </si>
  <si>
    <t>1-8-F18039</t>
  </si>
  <si>
    <t>BROWN BOX 18039</t>
  </si>
  <si>
    <t>7-8-PW87</t>
  </si>
  <si>
    <t>RECIPE BOOKLET 70124</t>
  </si>
  <si>
    <t>7-8-C77820-C--J</t>
  </si>
  <si>
    <t>COL BOX 77820-C--J</t>
  </si>
  <si>
    <t>7-8-F76789-C</t>
  </si>
  <si>
    <t>BROWN BOX 76789-C</t>
  </si>
  <si>
    <t>7-8-C76739-C--J-F</t>
  </si>
  <si>
    <t>COL BOX 76739-C--J (FSC)</t>
  </si>
  <si>
    <t>7-6-678D</t>
  </si>
  <si>
    <t>SILICONE GASKET 7-6-GMI19 MOCHI</t>
  </si>
  <si>
    <t>SILICONE GASKET 7-6-GMI19 BK01A</t>
  </si>
  <si>
    <t>2-5-HAJ227--X4</t>
  </si>
  <si>
    <t>LG-- 227 POL BAG28IA C/C40 H8.5 SS304x1.5</t>
  </si>
  <si>
    <t>1-8-C11831</t>
  </si>
  <si>
    <t>COL BOX 11831</t>
  </si>
  <si>
    <t>7-6-SR06</t>
  </si>
  <si>
    <t>SS STEAM RACK 18CM</t>
  </si>
  <si>
    <t>7-8-C70238</t>
  </si>
  <si>
    <t>COL BOX 70238</t>
  </si>
  <si>
    <t>1-8-C18896</t>
  </si>
  <si>
    <t>COL BOX 18896</t>
  </si>
  <si>
    <t>7-C-ZBC1405AKY-P</t>
  </si>
  <si>
    <t>14CM S/S LID</t>
  </si>
  <si>
    <t>1-5-LIF111-BX</t>
  </si>
  <si>
    <t>111 GY04A POL</t>
  </si>
  <si>
    <t>7-C-ZBC1605AKY-P</t>
  </si>
  <si>
    <t>16CM S/S LID</t>
  </si>
  <si>
    <t>1-5-LIF104-BX</t>
  </si>
  <si>
    <t>1-5-LIF108-BX</t>
  </si>
  <si>
    <t>108 GY04A POL</t>
  </si>
  <si>
    <t>7-C-ZBC1805AKY-P</t>
  </si>
  <si>
    <t>18CM S/S LID</t>
  </si>
  <si>
    <t>7-8-C77260</t>
  </si>
  <si>
    <t>COL BOX 77260</t>
  </si>
  <si>
    <t>7-8-C70823A</t>
  </si>
  <si>
    <t>COL BOX 70823</t>
  </si>
  <si>
    <t>3-8-C84774-C--E-F</t>
  </si>
  <si>
    <t>COL BOX 84774-C--E (FSC)</t>
  </si>
  <si>
    <t>3-5-SJP143--X</t>
  </si>
  <si>
    <t>SM-- 143 POL R81.2 C/C80 H5.5</t>
  </si>
  <si>
    <t>7-C-ZBC2005AKY-P</t>
  </si>
  <si>
    <t>20CM S/S LID</t>
  </si>
  <si>
    <t>3-5-SJP125--X</t>
  </si>
  <si>
    <t>STD- 125 POL R102.75 C/C95.3 H5.5</t>
  </si>
  <si>
    <t>3-5-SJP128--X</t>
  </si>
  <si>
    <t>STD- 128 POL R132.75 C/C97.5 H5.5</t>
  </si>
  <si>
    <t>3-5-SJP205--X</t>
  </si>
  <si>
    <t>LA-- 205 POL</t>
  </si>
  <si>
    <t>7-C-ZBC2405AKY-P</t>
  </si>
  <si>
    <t>24CM S/S LID</t>
  </si>
  <si>
    <t>3-8-C84782-C--E-F</t>
  </si>
  <si>
    <t>COL BOX 84782-C--E (FSC)</t>
  </si>
  <si>
    <t>3-5-SJP110--X</t>
  </si>
  <si>
    <t>LA-- 110 POL R141.5 C/C115 H5.5</t>
  </si>
  <si>
    <t>1-7-PPB52AA</t>
  </si>
  <si>
    <t>SW FILM PE BLK 0.05MMx32"  30% RECYCLE "ROLL"</t>
  </si>
  <si>
    <t>3-5-SJP208--X</t>
  </si>
  <si>
    <t>Large Side hdl w/leaves for ?30 skillet</t>
  </si>
  <si>
    <t>3-5-HJP107--X</t>
  </si>
  <si>
    <t>LG-- 107 POL R122.5 C/C60.5 H5.5</t>
  </si>
  <si>
    <t>3-5-HJP103--X</t>
  </si>
  <si>
    <t>XXS 103 POL</t>
  </si>
  <si>
    <t>3-5-HJP105--X</t>
  </si>
  <si>
    <t>XS-- 105 POL R102.75 C/C60 H5.5</t>
  </si>
  <si>
    <t>3-5-HJP205--X</t>
  </si>
  <si>
    <t>SH-- 205 POL R122 C/C65 H5.5</t>
  </si>
  <si>
    <t>7-5-KMI06B8-X</t>
  </si>
  <si>
    <t>KNOB MI REC30 POL (x Obsoleted)</t>
  </si>
  <si>
    <t>3-5-HJP505--X</t>
  </si>
  <si>
    <t>LG 505 POL</t>
  </si>
  <si>
    <t>1-4-M456G62280</t>
  </si>
  <si>
    <t>MIDCOAT DARK PEWTER 456G-62280</t>
  </si>
  <si>
    <t>1-4-4700K8591</t>
  </si>
  <si>
    <t>4700/K8591 GREY</t>
  </si>
  <si>
    <t>93112-Z</t>
  </si>
  <si>
    <t>30CM COV STIRFRY (IRON CLAD)</t>
  </si>
  <si>
    <t>710354880101</t>
  </si>
  <si>
    <t>710356760101</t>
  </si>
  <si>
    <t>710356780101</t>
  </si>
  <si>
    <t>710355060101</t>
  </si>
  <si>
    <t>710355060201</t>
  </si>
  <si>
    <t>710355060301</t>
  </si>
  <si>
    <t>710356770101</t>
  </si>
  <si>
    <t>710356040101</t>
  </si>
  <si>
    <t>710355190101</t>
  </si>
  <si>
    <t>710355190201</t>
  </si>
  <si>
    <t>710355190301</t>
  </si>
  <si>
    <t>710355190401</t>
  </si>
  <si>
    <t>710355190501</t>
  </si>
  <si>
    <t>710355490101</t>
  </si>
  <si>
    <t>710358030101</t>
  </si>
  <si>
    <t>710355630101</t>
  </si>
  <si>
    <t>710353520301</t>
  </si>
  <si>
    <t>710353520701</t>
  </si>
  <si>
    <t>710355211501</t>
  </si>
  <si>
    <t>710355970201</t>
  </si>
  <si>
    <t>710355970301</t>
  </si>
  <si>
    <t>710355970401</t>
  </si>
  <si>
    <t>710356470401</t>
  </si>
  <si>
    <t>710355260201</t>
  </si>
  <si>
    <t>710355211801</t>
  </si>
  <si>
    <t>710356471701</t>
  </si>
  <si>
    <t>710355630301</t>
  </si>
  <si>
    <t>710355210701</t>
  </si>
  <si>
    <t>710356470101</t>
  </si>
  <si>
    <t>710356470201</t>
  </si>
  <si>
    <t>710356470501</t>
  </si>
  <si>
    <t>710356740101</t>
  </si>
  <si>
    <t>710355211701</t>
  </si>
  <si>
    <t>710356471601</t>
  </si>
  <si>
    <t>710354780201</t>
  </si>
  <si>
    <t>710356480101</t>
  </si>
  <si>
    <t>710355390101</t>
  </si>
  <si>
    <t>710355390801</t>
  </si>
  <si>
    <t>710355770701</t>
  </si>
  <si>
    <t>710355970101</t>
  </si>
  <si>
    <t>710355970501</t>
  </si>
  <si>
    <t>710354791401</t>
  </si>
  <si>
    <t>710355390401</t>
  </si>
  <si>
    <t>710355210801</t>
  </si>
  <si>
    <t>710355210901</t>
  </si>
  <si>
    <t>710355211001</t>
  </si>
  <si>
    <t>710355211101</t>
  </si>
  <si>
    <t>710355211401</t>
  </si>
  <si>
    <t>710355211901</t>
  </si>
  <si>
    <t>710355212001</t>
  </si>
  <si>
    <t>710355212101</t>
  </si>
  <si>
    <t>710355212201</t>
  </si>
  <si>
    <t>710355212301</t>
  </si>
  <si>
    <t>710355390201</t>
  </si>
  <si>
    <t>710355390301</t>
  </si>
  <si>
    <t>710355770101</t>
  </si>
  <si>
    <t>710355770201</t>
  </si>
  <si>
    <t>710356470301</t>
  </si>
  <si>
    <t>710356471001</t>
  </si>
  <si>
    <t>710356471101</t>
  </si>
  <si>
    <t>710356471501</t>
  </si>
  <si>
    <t>710354440101</t>
  </si>
  <si>
    <t>710355810101</t>
  </si>
  <si>
    <t>710355810201</t>
  </si>
  <si>
    <t>710355630201</t>
  </si>
  <si>
    <t>710354730101</t>
  </si>
  <si>
    <t>710356160301</t>
  </si>
  <si>
    <t>710355260101</t>
  </si>
  <si>
    <t>710355800101</t>
  </si>
  <si>
    <t>710355800201</t>
  </si>
  <si>
    <t>710355800301</t>
  </si>
  <si>
    <t>710355800401</t>
  </si>
  <si>
    <t>710355800501</t>
  </si>
  <si>
    <t>710355800601</t>
  </si>
  <si>
    <t>710356610101</t>
  </si>
  <si>
    <t>710356610201</t>
  </si>
  <si>
    <t>710356610301</t>
  </si>
  <si>
    <t>710356610401</t>
  </si>
  <si>
    <t>710356610501</t>
  </si>
  <si>
    <t>710357530301</t>
  </si>
  <si>
    <t>710355220301</t>
  </si>
  <si>
    <t>710356420201</t>
  </si>
  <si>
    <t>710357530401</t>
  </si>
  <si>
    <t>710356070201</t>
  </si>
  <si>
    <t>710356510101</t>
  </si>
  <si>
    <t>710356890101</t>
  </si>
  <si>
    <t>710355360201</t>
  </si>
  <si>
    <t>710355980201</t>
  </si>
  <si>
    <t>710356090401</t>
  </si>
  <si>
    <t>710354380401</t>
  </si>
  <si>
    <t>710354420301</t>
  </si>
  <si>
    <t>710356160101</t>
  </si>
  <si>
    <t>710356160401</t>
  </si>
  <si>
    <t>710356570201</t>
  </si>
  <si>
    <t>710356420301</t>
  </si>
  <si>
    <t>710355980101</t>
  </si>
  <si>
    <t>710355211301</t>
  </si>
  <si>
    <t>710356070101</t>
  </si>
  <si>
    <t>710356070301</t>
  </si>
  <si>
    <t>710356890301</t>
  </si>
  <si>
    <t>710355980301</t>
  </si>
  <si>
    <t>710356090501</t>
  </si>
  <si>
    <t>710356420401</t>
  </si>
  <si>
    <t>710356850101</t>
  </si>
  <si>
    <t>710357990101</t>
  </si>
  <si>
    <t>710356110301</t>
  </si>
  <si>
    <t>710355360301</t>
  </si>
  <si>
    <t>710356090601</t>
  </si>
  <si>
    <t>710357530101</t>
  </si>
  <si>
    <t>710357530201</t>
  </si>
  <si>
    <t>710357530501</t>
  </si>
  <si>
    <t>710356090701</t>
  </si>
  <si>
    <t>710357160601</t>
  </si>
  <si>
    <t>710354380601</t>
  </si>
  <si>
    <t>710356110101</t>
  </si>
  <si>
    <t>710356421101</t>
  </si>
  <si>
    <t>710356890201</t>
  </si>
  <si>
    <t>710354380501</t>
  </si>
  <si>
    <t>710356090801</t>
  </si>
  <si>
    <t>710356420501</t>
  </si>
  <si>
    <t>710356850201</t>
  </si>
  <si>
    <t>710356090101</t>
  </si>
  <si>
    <t>710354380701</t>
  </si>
  <si>
    <t>710355910101</t>
  </si>
  <si>
    <t>710355600101</t>
  </si>
  <si>
    <t>710356220201</t>
  </si>
  <si>
    <t>710355740101</t>
  </si>
  <si>
    <t>710356640201</t>
  </si>
  <si>
    <t>710356180201</t>
  </si>
  <si>
    <t>710356180301</t>
  </si>
  <si>
    <t>710356090301</t>
  </si>
  <si>
    <t>710356090901</t>
  </si>
  <si>
    <t>710356420601</t>
  </si>
  <si>
    <t>710356850301</t>
  </si>
  <si>
    <t>710356420701</t>
  </si>
  <si>
    <t>710356850401</t>
  </si>
  <si>
    <t>710356180401</t>
  </si>
  <si>
    <t>710355270201</t>
  </si>
  <si>
    <t>710355740201</t>
  </si>
  <si>
    <t>710354440401</t>
  </si>
  <si>
    <t>710355810401</t>
  </si>
  <si>
    <t>710354350501</t>
  </si>
  <si>
    <t>710354440501</t>
  </si>
  <si>
    <t>710355360101</t>
  </si>
  <si>
    <t>710356090201</t>
  </si>
  <si>
    <t>710355270301</t>
  </si>
  <si>
    <t>710355810501</t>
  </si>
  <si>
    <t>710356420801</t>
  </si>
  <si>
    <t>710356850501</t>
  </si>
  <si>
    <t>710354780301</t>
  </si>
  <si>
    <t>710356480201</t>
  </si>
  <si>
    <t>710354790901</t>
  </si>
  <si>
    <t>710355210301</t>
  </si>
  <si>
    <t>710356470701</t>
  </si>
  <si>
    <t>710356471901</t>
  </si>
  <si>
    <t>710354790701</t>
  </si>
  <si>
    <t>710356470601</t>
  </si>
  <si>
    <t>710356470801</t>
  </si>
  <si>
    <t>710354350401</t>
  </si>
  <si>
    <t>710355210201</t>
  </si>
  <si>
    <t>710355210401</t>
  </si>
  <si>
    <t>710356472101</t>
  </si>
  <si>
    <t>710356472201</t>
  </si>
  <si>
    <t>710356420901</t>
  </si>
  <si>
    <t>710354792201</t>
  </si>
  <si>
    <t>710356472401</t>
  </si>
  <si>
    <t>710356472001</t>
  </si>
  <si>
    <t>710356471801</t>
  </si>
  <si>
    <t>710354791101</t>
  </si>
  <si>
    <t>710355270101</t>
  </si>
  <si>
    <t>710354792301</t>
  </si>
  <si>
    <t>710356421001</t>
  </si>
  <si>
    <t>710356420101</t>
  </si>
  <si>
    <t>710354791001</t>
  </si>
  <si>
    <t>710354800101</t>
  </si>
  <si>
    <t>710356480301</t>
  </si>
  <si>
    <t>710353950101</t>
  </si>
  <si>
    <t>710354790101</t>
  </si>
  <si>
    <t>710355280101</t>
  </si>
  <si>
    <t>710356220101</t>
  </si>
  <si>
    <t>710356930101</t>
  </si>
  <si>
    <t>710357660201</t>
  </si>
  <si>
    <t>710356640101</t>
  </si>
  <si>
    <t>710353520401</t>
  </si>
  <si>
    <t>710355810601</t>
  </si>
  <si>
    <t>710355970801</t>
  </si>
  <si>
    <t>710355460101</t>
  </si>
  <si>
    <t>710354790801</t>
  </si>
  <si>
    <t>710354350101</t>
  </si>
  <si>
    <t>710355790101</t>
  </si>
  <si>
    <t>710354410201</t>
  </si>
  <si>
    <t>710356560301</t>
  </si>
  <si>
    <t>710355790201</t>
  </si>
  <si>
    <t>710354350201</t>
  </si>
  <si>
    <t>710354410701</t>
  </si>
  <si>
    <t>710355210101</t>
  </si>
  <si>
    <t>710355460201</t>
  </si>
  <si>
    <t>710354350301</t>
  </si>
  <si>
    <t>710355810301</t>
  </si>
  <si>
    <t>710356180101</t>
  </si>
  <si>
    <t>710354410401</t>
  </si>
  <si>
    <t>710354791501</t>
  </si>
  <si>
    <t>710355970701</t>
  </si>
  <si>
    <t>710354680101</t>
  </si>
  <si>
    <t>710354680201</t>
  </si>
  <si>
    <t>710356560401</t>
  </si>
  <si>
    <t>710355780301</t>
  </si>
  <si>
    <t>710355780401</t>
  </si>
  <si>
    <t>710353420101</t>
  </si>
  <si>
    <t>710353420301</t>
  </si>
  <si>
    <t>710354390101</t>
  </si>
  <si>
    <t>710354390201</t>
  </si>
  <si>
    <t>710354960101</t>
  </si>
  <si>
    <t>710354960201</t>
  </si>
  <si>
    <t>710355610101</t>
  </si>
  <si>
    <t>710356130101</t>
  </si>
  <si>
    <t>710356130201</t>
  </si>
  <si>
    <t>710356130501</t>
  </si>
  <si>
    <t>710356130601</t>
  </si>
  <si>
    <t>710355780501</t>
  </si>
  <si>
    <t>710355780601</t>
  </si>
  <si>
    <t>710354410501</t>
  </si>
  <si>
    <t>710354410601</t>
  </si>
  <si>
    <t>710355760201</t>
  </si>
  <si>
    <t>710354470101</t>
  </si>
  <si>
    <t>710355180101</t>
  </si>
  <si>
    <t>710354530101</t>
  </si>
  <si>
    <t>710354940101</t>
  </si>
  <si>
    <t>710354310401</t>
  </si>
  <si>
    <t>710355420201</t>
  </si>
  <si>
    <t>710355290201</t>
  </si>
  <si>
    <t>710355560101</t>
  </si>
  <si>
    <t>710355560201</t>
  </si>
  <si>
    <t>710354370601</t>
  </si>
  <si>
    <t>710354410801</t>
  </si>
  <si>
    <t>710354940201</t>
  </si>
  <si>
    <t>710355890101</t>
  </si>
  <si>
    <t>710355211201</t>
  </si>
  <si>
    <t>710356150201</t>
  </si>
  <si>
    <t>710356150301</t>
  </si>
  <si>
    <t>710355520101</t>
  </si>
  <si>
    <t>710354500101</t>
  </si>
  <si>
    <t>710354310201</t>
  </si>
  <si>
    <t>710354260101</t>
  </si>
  <si>
    <t>710355420101</t>
  </si>
  <si>
    <t>710355970601</t>
  </si>
  <si>
    <t>710354250101</t>
  </si>
  <si>
    <t>710354310501</t>
  </si>
  <si>
    <t>710355770501</t>
  </si>
  <si>
    <t>710354600601</t>
  </si>
  <si>
    <t>710354320201</t>
  </si>
  <si>
    <t>710353200201</t>
  </si>
  <si>
    <t>710353430101</t>
  </si>
  <si>
    <t>710355560301</t>
  </si>
  <si>
    <t>710355290101</t>
  </si>
  <si>
    <t>710355660101</t>
  </si>
  <si>
    <t>710355970901</t>
  </si>
  <si>
    <t>710354370701</t>
  </si>
  <si>
    <t>710355390501</t>
  </si>
  <si>
    <t>710355390601</t>
  </si>
  <si>
    <t>710354370101</t>
  </si>
  <si>
    <t>710355960101</t>
  </si>
  <si>
    <t>710356740201</t>
  </si>
  <si>
    <t>710355770401</t>
  </si>
  <si>
    <t>710354320101</t>
  </si>
  <si>
    <t>710351190101</t>
  </si>
  <si>
    <t>710351190201</t>
  </si>
  <si>
    <t>710355760101</t>
  </si>
  <si>
    <t>710354310301</t>
  </si>
  <si>
    <t>710346530301</t>
  </si>
  <si>
    <t>710354310601</t>
  </si>
  <si>
    <t>710355240101</t>
  </si>
  <si>
    <t>710354690301</t>
  </si>
  <si>
    <t>710356400401</t>
  </si>
  <si>
    <t>710354690201</t>
  </si>
  <si>
    <t>710355390701</t>
  </si>
  <si>
    <t>710354791601</t>
  </si>
  <si>
    <t>710355971001</t>
  </si>
  <si>
    <t>710354730901</t>
  </si>
  <si>
    <t>710354731001</t>
  </si>
  <si>
    <t>710354731101</t>
  </si>
  <si>
    <t>710354731201</t>
  </si>
  <si>
    <t>710355621001</t>
  </si>
  <si>
    <t>710355780201</t>
  </si>
  <si>
    <t>710355230201</t>
  </si>
  <si>
    <t>710354270201</t>
  </si>
  <si>
    <t>710355330101</t>
  </si>
  <si>
    <t>710356230101</t>
  </si>
  <si>
    <t>710355620701</t>
  </si>
  <si>
    <t>710355620801</t>
  </si>
  <si>
    <t>710355790301</t>
  </si>
  <si>
    <t>710355780101</t>
  </si>
  <si>
    <t>710356020101</t>
  </si>
  <si>
    <t>710356020201</t>
  </si>
  <si>
    <t>710354730601</t>
  </si>
  <si>
    <t>710354730701</t>
  </si>
  <si>
    <t>710354730801</t>
  </si>
  <si>
    <t>710354990101</t>
  </si>
  <si>
    <t>710357451301</t>
  </si>
  <si>
    <t>710356030401</t>
  </si>
  <si>
    <t>710353520501</t>
  </si>
  <si>
    <t>710353520801</t>
  </si>
  <si>
    <t>710356021801</t>
  </si>
  <si>
    <t>710356021901</t>
  </si>
  <si>
    <t>710356350601</t>
  </si>
  <si>
    <t>710356351401</t>
  </si>
  <si>
    <t>710356030501</t>
  </si>
  <si>
    <t>710354370401</t>
  </si>
  <si>
    <t>710355230101</t>
  </si>
  <si>
    <t>710354480101</t>
  </si>
  <si>
    <t>710354310101</t>
  </si>
  <si>
    <t>710356020301</t>
  </si>
  <si>
    <t>710356020401</t>
  </si>
  <si>
    <t>710355350101</t>
  </si>
  <si>
    <t>710355760301</t>
  </si>
  <si>
    <t>710354650101</t>
  </si>
  <si>
    <t>710355580101</t>
  </si>
  <si>
    <t>710353190101</t>
  </si>
  <si>
    <t>710353190201</t>
  </si>
  <si>
    <t>710355930201</t>
  </si>
  <si>
    <t>710357450101</t>
  </si>
  <si>
    <t>710357450201</t>
  </si>
  <si>
    <t>710357451801</t>
  </si>
  <si>
    <t>710356350801</t>
  </si>
  <si>
    <t>710356350901</t>
  </si>
  <si>
    <t>710356920101</t>
  </si>
  <si>
    <t>710354520301</t>
  </si>
  <si>
    <t>710357110101</t>
  </si>
  <si>
    <t>710357110201</t>
  </si>
  <si>
    <t>710354990201</t>
  </si>
  <si>
    <t>710354990301</t>
  </si>
  <si>
    <t>710355960201</t>
  </si>
  <si>
    <t>710355870101</t>
  </si>
  <si>
    <t>710355870201</t>
  </si>
  <si>
    <t>710355870301</t>
  </si>
  <si>
    <t>710356330101</t>
  </si>
  <si>
    <t>710356330501</t>
  </si>
  <si>
    <t>710356330601</t>
  </si>
  <si>
    <t>710356330701</t>
  </si>
  <si>
    <t>710356330801</t>
  </si>
  <si>
    <t>710356330901</t>
  </si>
  <si>
    <t>710356331001</t>
  </si>
  <si>
    <t>710356450101</t>
  </si>
  <si>
    <t>710356450201</t>
  </si>
  <si>
    <t>710356450301</t>
  </si>
  <si>
    <t>710356020501</t>
  </si>
  <si>
    <t>710356020601</t>
  </si>
  <si>
    <t>710355580201</t>
  </si>
  <si>
    <t>710357110301</t>
  </si>
  <si>
    <t>710356380301</t>
  </si>
  <si>
    <t>710355590201</t>
  </si>
  <si>
    <t>710355930101</t>
  </si>
  <si>
    <t>710356330201</t>
  </si>
  <si>
    <t>710356330301</t>
  </si>
  <si>
    <t>710356330401</t>
  </si>
  <si>
    <t>710353050101</t>
  </si>
  <si>
    <t>710354120301</t>
  </si>
  <si>
    <t>710354510101</t>
  </si>
  <si>
    <t>710354510301</t>
  </si>
  <si>
    <t>710354511401</t>
  </si>
  <si>
    <t>710354511601</t>
  </si>
  <si>
    <t>710354830201</t>
  </si>
  <si>
    <t>710354830401</t>
  </si>
  <si>
    <t>710354830501</t>
  </si>
  <si>
    <t>710355380201</t>
  </si>
  <si>
    <t>710355380301</t>
  </si>
  <si>
    <t>710355860101</t>
  </si>
  <si>
    <t>710355860201</t>
  </si>
  <si>
    <t>710355860301</t>
  </si>
  <si>
    <t>710356320301</t>
  </si>
  <si>
    <t>710356320501</t>
  </si>
  <si>
    <t>710356320601</t>
  </si>
  <si>
    <t>710356320701</t>
  </si>
  <si>
    <t>710356320801</t>
  </si>
  <si>
    <t>710356320901</t>
  </si>
  <si>
    <t>710356321001</t>
  </si>
  <si>
    <t>710356321101</t>
  </si>
  <si>
    <t>710356321201</t>
  </si>
  <si>
    <t>710356321301</t>
  </si>
  <si>
    <t>710356440601</t>
  </si>
  <si>
    <t>710356440701</t>
  </si>
  <si>
    <t>710356440801</t>
  </si>
  <si>
    <t>710356440901</t>
  </si>
  <si>
    <t>710356441001</t>
  </si>
  <si>
    <t>710356441101</t>
  </si>
  <si>
    <t>710356441201</t>
  </si>
  <si>
    <t>710356441301</t>
  </si>
  <si>
    <t>710356441401</t>
  </si>
  <si>
    <t>710356441501</t>
  </si>
  <si>
    <t>710356441601</t>
  </si>
  <si>
    <t>710356441701</t>
  </si>
  <si>
    <t>710356441801</t>
  </si>
  <si>
    <t>710356441901</t>
  </si>
  <si>
    <t>710356442001</t>
  </si>
  <si>
    <t>710356442201</t>
  </si>
  <si>
    <t>710356442301</t>
  </si>
  <si>
    <t>710356442401</t>
  </si>
  <si>
    <t>710356442501</t>
  </si>
  <si>
    <t>710356442601</t>
  </si>
  <si>
    <t>710356442701</t>
  </si>
  <si>
    <t>710356442801</t>
  </si>
  <si>
    <t>710356442901</t>
  </si>
  <si>
    <t>710356443001</t>
  </si>
  <si>
    <t>710356443101</t>
  </si>
  <si>
    <t>710356443201</t>
  </si>
  <si>
    <t>710356443301</t>
  </si>
  <si>
    <t>710356443401</t>
  </si>
  <si>
    <t>710356443501</t>
  </si>
  <si>
    <t>710356443601</t>
  </si>
  <si>
    <t>710356443701</t>
  </si>
  <si>
    <t>710356443801</t>
  </si>
  <si>
    <t>710356443901</t>
  </si>
  <si>
    <t>710356444001</t>
  </si>
  <si>
    <t>710356444101</t>
  </si>
  <si>
    <t>710356444201</t>
  </si>
  <si>
    <t>710356444301</t>
  </si>
  <si>
    <t>710356444401</t>
  </si>
  <si>
    <t>710356580201</t>
  </si>
  <si>
    <t>710356580301</t>
  </si>
  <si>
    <t>710356790201</t>
  </si>
  <si>
    <t>710356790301</t>
  </si>
  <si>
    <t>710356790401</t>
  </si>
  <si>
    <t>710356790501</t>
  </si>
  <si>
    <t>710356790601</t>
  </si>
  <si>
    <t>710356790701</t>
  </si>
  <si>
    <t>710356790801</t>
  </si>
  <si>
    <t>710356790901</t>
  </si>
  <si>
    <t>710356791001</t>
  </si>
  <si>
    <t>710356791101</t>
  </si>
  <si>
    <t>710356791201</t>
  </si>
  <si>
    <t>710356791501</t>
  </si>
  <si>
    <t>710356791601</t>
  </si>
  <si>
    <t>710356830101</t>
  </si>
  <si>
    <t>710357480101</t>
  </si>
  <si>
    <t>710357500301</t>
  </si>
  <si>
    <t>710357501801</t>
  </si>
  <si>
    <t>710355510201</t>
  </si>
  <si>
    <t>710352800801</t>
  </si>
  <si>
    <t>710352801001</t>
  </si>
  <si>
    <t>710352801201</t>
  </si>
  <si>
    <t>710353270101</t>
  </si>
  <si>
    <t>710356030201</t>
  </si>
  <si>
    <t>710354910101</t>
  </si>
  <si>
    <t>710356170101</t>
  </si>
  <si>
    <t>710356170201</t>
  </si>
  <si>
    <t>710356170301</t>
  </si>
  <si>
    <t>710356170401</t>
  </si>
  <si>
    <t>710354391101</t>
  </si>
  <si>
    <t>710354391201</t>
  </si>
  <si>
    <t>710354391301</t>
  </si>
  <si>
    <t>710356030701</t>
  </si>
  <si>
    <t>710356020901</t>
  </si>
  <si>
    <t>710356021001</t>
  </si>
  <si>
    <t>710356021101</t>
  </si>
  <si>
    <t>710354020101</t>
  </si>
  <si>
    <t>710357441201</t>
  </si>
  <si>
    <t>710357441301</t>
  </si>
  <si>
    <t>710356380401</t>
  </si>
  <si>
    <t>710356710101</t>
  </si>
  <si>
    <t>710356020701</t>
  </si>
  <si>
    <t>710356020801</t>
  </si>
  <si>
    <t>710356350301</t>
  </si>
  <si>
    <t>710356351101</t>
  </si>
  <si>
    <t>710356030301</t>
  </si>
  <si>
    <t>710354630101</t>
  </si>
  <si>
    <t>710354630201</t>
  </si>
  <si>
    <t>710355550101</t>
  </si>
  <si>
    <t>710355920201</t>
  </si>
  <si>
    <t>710355920401</t>
  </si>
  <si>
    <t>710356190101</t>
  </si>
  <si>
    <t>710355380101</t>
  </si>
  <si>
    <t>710356320101</t>
  </si>
  <si>
    <t>710356320201</t>
  </si>
  <si>
    <t>710356440101</t>
  </si>
  <si>
    <t>710356580401</t>
  </si>
  <si>
    <t>710356021301</t>
  </si>
  <si>
    <t>710356021401</t>
  </si>
  <si>
    <t>710356030101</t>
  </si>
  <si>
    <t>710356120101</t>
  </si>
  <si>
    <t>710356120201</t>
  </si>
  <si>
    <t>710356120301</t>
  </si>
  <si>
    <t>710356120401</t>
  </si>
  <si>
    <t>710356540101</t>
  </si>
  <si>
    <t>710356720101</t>
  </si>
  <si>
    <t>710357451501</t>
  </si>
  <si>
    <t>710354630301</t>
  </si>
  <si>
    <t>710355510101</t>
  </si>
  <si>
    <t>710355550201</t>
  </si>
  <si>
    <t>710355920101</t>
  </si>
  <si>
    <t>710355920301</t>
  </si>
  <si>
    <t>710356190201</t>
  </si>
  <si>
    <t>710356910301</t>
  </si>
  <si>
    <t>710357050201</t>
  </si>
  <si>
    <t>710357050301</t>
  </si>
  <si>
    <t>710354490401</t>
  </si>
  <si>
    <t>710357440801</t>
  </si>
  <si>
    <t>710357440901</t>
  </si>
  <si>
    <t>710356021201</t>
  </si>
  <si>
    <t>710356021501</t>
  </si>
  <si>
    <t>710356021601</t>
  </si>
  <si>
    <t>710354630401</t>
  </si>
  <si>
    <t>710356190301</t>
  </si>
  <si>
    <t>710339680101</t>
  </si>
  <si>
    <t>710348880401</t>
  </si>
  <si>
    <t>710350700201</t>
  </si>
  <si>
    <t>710350700401</t>
  </si>
  <si>
    <t>710351570301</t>
  </si>
  <si>
    <t>710351570401</t>
  </si>
  <si>
    <t>710351570501</t>
  </si>
  <si>
    <t>710353260101</t>
  </si>
  <si>
    <t>710356210501</t>
  </si>
  <si>
    <t>710357441501</t>
  </si>
  <si>
    <t>710357441601</t>
  </si>
  <si>
    <t>710348870501</t>
  </si>
  <si>
    <t>710350690301</t>
  </si>
  <si>
    <t>710350690501</t>
  </si>
  <si>
    <t>710353250101</t>
  </si>
  <si>
    <t>710354630501</t>
  </si>
  <si>
    <t>710350690401</t>
  </si>
  <si>
    <t>710351550201</t>
  </si>
  <si>
    <t>710351550301</t>
  </si>
  <si>
    <t>710351550501</t>
  </si>
  <si>
    <t>710351550601</t>
  </si>
  <si>
    <t>710343780401</t>
  </si>
  <si>
    <t>710354792401</t>
  </si>
  <si>
    <t>710357451901</t>
  </si>
  <si>
    <t>710348880501</t>
  </si>
  <si>
    <t>710350700301</t>
  </si>
  <si>
    <t>710357441401</t>
  </si>
  <si>
    <t>710356350401</t>
  </si>
  <si>
    <t>710356350701</t>
  </si>
  <si>
    <t>710356351001</t>
  </si>
  <si>
    <t>710356351201</t>
  </si>
  <si>
    <t>710354630601</t>
  </si>
  <si>
    <t>710356190501</t>
  </si>
  <si>
    <t>710356350501</t>
  </si>
  <si>
    <t>710356351301</t>
  </si>
  <si>
    <t>710357451401</t>
  </si>
  <si>
    <t>710355010701</t>
  </si>
  <si>
    <t>710357430201</t>
  </si>
  <si>
    <t>710357430301</t>
  </si>
  <si>
    <t>710354730501</t>
  </si>
  <si>
    <t>710354910201</t>
  </si>
  <si>
    <t>710355590401</t>
  </si>
  <si>
    <t>710355650101</t>
  </si>
  <si>
    <t>710357450901</t>
  </si>
  <si>
    <t>710354730401</t>
  </si>
  <si>
    <t>710356170901</t>
  </si>
  <si>
    <t>710356171001</t>
  </si>
  <si>
    <t>710357451701</t>
  </si>
  <si>
    <t>710357451601</t>
  </si>
  <si>
    <t>710353090101</t>
  </si>
  <si>
    <t>710353040201</t>
  </si>
  <si>
    <t>710354170101</t>
  </si>
  <si>
    <t>710355470101</t>
  </si>
  <si>
    <t>710352040301</t>
  </si>
  <si>
    <t>710354000101</t>
  </si>
  <si>
    <t>710355410101</t>
  </si>
  <si>
    <t>710356120501</t>
  </si>
  <si>
    <t>710356810101</t>
  </si>
  <si>
    <t>710356810201</t>
  </si>
  <si>
    <t>710355010801</t>
  </si>
  <si>
    <t>710354970101</t>
  </si>
  <si>
    <t>710355640101</t>
  </si>
  <si>
    <t>710354710101</t>
  </si>
  <si>
    <t>710357450601</t>
  </si>
  <si>
    <t>710357451001</t>
  </si>
  <si>
    <t>710355320101</t>
  </si>
  <si>
    <t>710354520601</t>
  </si>
  <si>
    <t>710354910301</t>
  </si>
  <si>
    <t>710354970201</t>
  </si>
  <si>
    <t>710356340101</t>
  </si>
  <si>
    <t>710355960301</t>
  </si>
  <si>
    <t>710357450801</t>
  </si>
  <si>
    <t>710355010901</t>
  </si>
  <si>
    <t>710356190601</t>
  </si>
  <si>
    <t>710356190701</t>
  </si>
  <si>
    <t>710357430101</t>
  </si>
  <si>
    <t>710353130101</t>
  </si>
  <si>
    <t>710355700101</t>
  </si>
  <si>
    <t>710355700201</t>
  </si>
  <si>
    <t>710355710101</t>
  </si>
  <si>
    <t>710355040101</t>
  </si>
  <si>
    <t>710355040201</t>
  </si>
  <si>
    <t>710355830101</t>
  </si>
  <si>
    <t>710354390301</t>
  </si>
  <si>
    <t>710354390401</t>
  </si>
  <si>
    <t>710354390501</t>
  </si>
  <si>
    <t>710354390701</t>
  </si>
  <si>
    <t>710354740101</t>
  </si>
  <si>
    <t>710354740201</t>
  </si>
  <si>
    <t>710351480401</t>
  </si>
  <si>
    <t>710351850101</t>
  </si>
  <si>
    <t>710351850201</t>
  </si>
  <si>
    <t>710350550201</t>
  </si>
  <si>
    <t>710356750101</t>
  </si>
  <si>
    <t>710351490101</t>
  </si>
  <si>
    <t>710351490201</t>
  </si>
  <si>
    <t>710351490301</t>
  </si>
  <si>
    <t>710351490401</t>
  </si>
  <si>
    <t>710351490501</t>
  </si>
  <si>
    <t>710352190201</t>
  </si>
  <si>
    <t>710352190401</t>
  </si>
  <si>
    <t>710353290101</t>
  </si>
  <si>
    <t>710353290201</t>
  </si>
  <si>
    <t>710353290301</t>
  </si>
  <si>
    <t>710353300101</t>
  </si>
  <si>
    <t>710353300201</t>
  </si>
  <si>
    <t>710353300301</t>
  </si>
  <si>
    <t>710354660101</t>
  </si>
  <si>
    <t>710354980101</t>
  </si>
  <si>
    <t>710354980201</t>
  </si>
  <si>
    <t>710355140101</t>
  </si>
  <si>
    <t>710354110101</t>
  </si>
  <si>
    <t>710356350201</t>
  </si>
  <si>
    <t>710354390601</t>
  </si>
  <si>
    <t>710354390801</t>
  </si>
  <si>
    <t>710354390901</t>
  </si>
  <si>
    <t>710354391001</t>
  </si>
  <si>
    <t>710350550301</t>
  </si>
  <si>
    <t>710356350101</t>
  </si>
  <si>
    <t>710351480201</t>
  </si>
  <si>
    <t>710351480301</t>
  </si>
  <si>
    <t>710351480501</t>
  </si>
  <si>
    <t>710351480601</t>
  </si>
  <si>
    <t>710351480701</t>
  </si>
  <si>
    <t>710352200101</t>
  </si>
  <si>
    <t>710352200201</t>
  </si>
  <si>
    <t>710352200301</t>
  </si>
  <si>
    <t>710353320101</t>
  </si>
  <si>
    <t>710353320201</t>
  </si>
  <si>
    <t>710353320301</t>
  </si>
  <si>
    <t>710353320401</t>
  </si>
  <si>
    <t>710356360101</t>
  </si>
  <si>
    <t>710356460101</t>
  </si>
  <si>
    <t>710354770101</t>
  </si>
  <si>
    <t>710354770201</t>
  </si>
  <si>
    <t>710354450401</t>
  </si>
  <si>
    <t>710356460501</t>
  </si>
  <si>
    <t>710354450101</t>
  </si>
  <si>
    <t>710354450201</t>
  </si>
  <si>
    <t>710354450301</t>
  </si>
  <si>
    <t>710353130201</t>
  </si>
  <si>
    <t>710356460801</t>
  </si>
  <si>
    <t>710357451201</t>
  </si>
  <si>
    <t>710356021701</t>
  </si>
  <si>
    <t>710356030801</t>
  </si>
  <si>
    <t>710357231101</t>
  </si>
  <si>
    <t>710356461301</t>
  </si>
  <si>
    <t>710356030601</t>
  </si>
  <si>
    <t>710357230901</t>
  </si>
  <si>
    <t>710357231001</t>
  </si>
  <si>
    <t>710357231201</t>
  </si>
  <si>
    <t>710356461501</t>
  </si>
  <si>
    <t>710356030901</t>
  </si>
  <si>
    <t>710356421201</t>
  </si>
  <si>
    <t>710357230801</t>
  </si>
  <si>
    <t>710357230701</t>
  </si>
  <si>
    <t>710357160401</t>
  </si>
  <si>
    <t>710357231701</t>
  </si>
  <si>
    <t>710355050101</t>
  </si>
  <si>
    <t>710357231301</t>
  </si>
  <si>
    <t>710357231401</t>
  </si>
  <si>
    <t>710357230301</t>
  </si>
  <si>
    <t>710357230101</t>
  </si>
  <si>
    <t>710357230201</t>
  </si>
  <si>
    <t>710357230401</t>
  </si>
  <si>
    <t>710357231501</t>
  </si>
  <si>
    <t>710357231601</t>
  </si>
  <si>
    <t>710357230501</t>
  </si>
  <si>
    <t>710357230601</t>
  </si>
  <si>
    <t>710357210101</t>
  </si>
  <si>
    <t>710357250101</t>
  </si>
  <si>
    <t>710357231901</t>
  </si>
  <si>
    <t>710357240101</t>
  </si>
  <si>
    <t>710357231801</t>
  </si>
  <si>
    <t>710355880201</t>
  </si>
  <si>
    <t>710355130401</t>
  </si>
  <si>
    <t>710356310501</t>
  </si>
  <si>
    <t>710356310401</t>
  </si>
  <si>
    <t>710355090101</t>
  </si>
  <si>
    <t>710354930101</t>
  </si>
  <si>
    <t>710355880101</t>
  </si>
  <si>
    <t>710356310101</t>
  </si>
  <si>
    <t>710356010101</t>
  </si>
  <si>
    <t>710354930301</t>
  </si>
  <si>
    <t>710356310301</t>
  </si>
  <si>
    <t>710355990101</t>
  </si>
  <si>
    <t>710355080901</t>
  </si>
  <si>
    <t>710354930201</t>
  </si>
  <si>
    <t>710356310201</t>
  </si>
  <si>
    <t>710352240301</t>
  </si>
  <si>
    <t>710355090201</t>
  </si>
  <si>
    <t>710355080801</t>
  </si>
  <si>
    <t>710356300101</t>
  </si>
  <si>
    <t>710355130101</t>
  </si>
  <si>
    <t>710355130201</t>
  </si>
  <si>
    <t>710355130301</t>
  </si>
  <si>
    <t>z010</t>
  </si>
  <si>
    <t>wd01</t>
  </si>
  <si>
    <t>xl10</t>
  </si>
  <si>
    <t>hd10</t>
  </si>
  <si>
    <t>e036</t>
  </si>
  <si>
    <t>BH07</t>
  </si>
  <si>
    <t>Baumgarten handle systems KG</t>
  </si>
  <si>
    <t>nx01</t>
  </si>
  <si>
    <t>lj11</t>
  </si>
  <si>
    <t>jr08</t>
  </si>
  <si>
    <t>xf09</t>
  </si>
  <si>
    <t>r017</t>
  </si>
  <si>
    <t>yy04s</t>
  </si>
  <si>
    <t>yp02</t>
  </si>
  <si>
    <t>YC10</t>
  </si>
  <si>
    <t>GUANGZHOU YUANCHAO TAIYE TRADING CO.,LTD</t>
  </si>
  <si>
    <t>ELCO------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</si>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</sst>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[$-13C09]d\ mmm\ yyyy;@"/>
    <numFmt numFmtId="177" formatCode="#,##0.0000_);[Red]\(#,##0.0000\)"/>
    <numFmt numFmtId="178" formatCode="#,##0.00_);[Red]\(#,##0.00\)"/>
    <numFmt numFmtId="179" formatCode="0.0000_);[Red]\(0.0000\)"/>
    <numFmt numFmtId="180" formatCode="0_);[Red]\(0\)"/>
  </numFmts>
  <fonts count="9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9"/>
      <name val="Tahoma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1">
    <xf numFmtId="176" fontId="0" fillId="0" borderId="0"/>
    <xf numFmtId="176" fontId="3" fillId="0" borderId="0"/>
    <xf numFmtId="176" fontId="3" fillId="0" borderId="0"/>
    <xf numFmtId="176" fontId="1" fillId="0" borderId="0"/>
    <xf numFmtId="176" fontId="1" fillId="0" borderId="0"/>
    <xf numFmtId="176" fontId="1" fillId="0" borderId="0"/>
    <xf numFmtId="44" fontId="1" fillId="0" borderId="0" applyNumberFormat="0" applyFill="0" applyBorder="0" applyAlignment="0" applyProtection="0"/>
    <xf numFmtId="43" fontId="1" fillId="0" borderId="0" applyNumberForma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NumberFormat="0" applyFill="0" applyBorder="0" applyAlignment="0" applyProtection="0"/>
  </cellStyleXfs>
  <cellXfs count="66">
    <xf numFmtId="176" fontId="0" fillId="0" borderId="0" xfId="0"/>
    <xf numFmtId="1" fontId="4" fillId="0" borderId="0" xfId="2" applyNumberFormat="1" applyFont="1" applyFill="1" applyAlignment="1">
      <alignment horizontal="center" vertical="center"/>
    </xf>
    <xf numFmtId="177" fontId="4" fillId="0" borderId="0" xfId="2" quotePrefix="1" applyNumberFormat="1" applyFont="1" applyFill="1" applyAlignment="1">
      <alignment horizontal="center" vertical="center" wrapText="1"/>
    </xf>
    <xf numFmtId="43" fontId="4" fillId="0" borderId="0" xfId="7" quotePrefix="1" applyFont="1" applyFill="1" applyAlignment="1">
      <alignment vertical="center" wrapText="1"/>
    </xf>
    <xf numFmtId="176" fontId="4" fillId="0" borderId="0" xfId="2" quotePrefix="1" applyFont="1" applyFill="1" applyAlignment="1">
      <alignment horizontal="center" vertical="center" wrapText="1"/>
    </xf>
    <xf numFmtId="178" fontId="4" fillId="0" borderId="0" xfId="8" applyNumberFormat="1" applyFont="1" applyFill="1" applyAlignment="1">
      <alignment horizontal="center" vertical="center"/>
    </xf>
    <xf numFmtId="176" fontId="4" fillId="0" borderId="0" xfId="2" applyFont="1" applyFill="1" applyAlignment="1">
      <alignment horizontal="center" vertical="center" wrapText="1"/>
    </xf>
    <xf numFmtId="176" fontId="4" fillId="0" borderId="0" xfId="2" applyFont="1" applyFill="1" applyBorder="1" applyAlignment="1">
      <alignment horizontal="center" vertical="center" wrapText="1"/>
    </xf>
    <xf numFmtId="176" fontId="3" fillId="0" borderId="0" xfId="2" applyFill="1"/>
    <xf numFmtId="176" fontId="3" fillId="0" borderId="0" xfId="2" applyFont="1" applyFill="1"/>
    <xf numFmtId="43" fontId="8" fillId="0" borderId="0" xfId="7" applyFont="1" applyFill="1" applyAlignment="1">
      <alignment horizontal="right"/>
    </xf>
    <xf numFmtId="177" fontId="3" fillId="0" borderId="0" xfId="2" applyNumberFormat="1" applyFont="1" applyFill="1" applyAlignment="1"/>
    <xf numFmtId="178" fontId="3" fillId="0" borderId="0" xfId="8" applyNumberFormat="1" applyFont="1" applyFill="1" applyAlignment="1"/>
    <xf numFmtId="177" fontId="3" fillId="0" borderId="0" xfId="2" applyNumberFormat="1" applyFont="1" applyFill="1"/>
    <xf numFmtId="176" fontId="0" fillId="0" borderId="0" xfId="0" applyAlignment="1">
      <alignment vertical="center"/>
    </xf>
    <xf numFmtId="176" fontId="3" fillId="0" borderId="0" xfId="1" applyFont="1"/>
    <xf numFmtId="176" fontId="3" fillId="0" borderId="0" xfId="0" applyFont="1"/>
    <xf numFmtId="176" fontId="3" fillId="2" borderId="0" xfId="2" applyFont="1" applyFill="1"/>
    <xf numFmtId="176" fontId="3" fillId="3" borderId="0" xfId="2" applyFont="1" applyFill="1"/>
    <xf numFmtId="176" fontId="3" fillId="2" borderId="0" xfId="0" applyFont="1" applyFill="1"/>
    <xf numFmtId="14" fontId="0" fillId="0" borderId="0" xfId="0" applyNumberFormat="1"/>
    <xf numFmtId="1" fontId="4" fillId="0" borderId="0" xfId="3" applyNumberFormat="1" applyFont="1" applyFill="1" applyAlignment="1">
      <alignment horizontal="center" vertical="center"/>
    </xf>
    <xf numFmtId="14" fontId="4" fillId="0" borderId="0" xfId="3" applyNumberFormat="1" applyFont="1" applyFill="1" applyAlignment="1">
      <alignment horizontal="center" vertical="center"/>
    </xf>
    <xf numFmtId="176" fontId="4" fillId="2" borderId="0" xfId="3" applyFont="1" applyFill="1" applyAlignment="1" applyProtection="1">
      <alignment horizontal="center" vertical="center" wrapText="1"/>
      <protection locked="0"/>
    </xf>
    <xf numFmtId="177" fontId="4" fillId="0" borderId="0" xfId="3" quotePrefix="1" applyNumberFormat="1" applyFont="1" applyFill="1" applyAlignment="1">
      <alignment horizontal="center" vertical="center" wrapText="1"/>
    </xf>
    <xf numFmtId="43" fontId="4" fillId="0" borderId="0" xfId="10" quotePrefix="1" applyFont="1" applyFill="1" applyAlignment="1">
      <alignment vertical="center" wrapText="1"/>
    </xf>
    <xf numFmtId="176" fontId="4" fillId="0" borderId="0" xfId="3" quotePrefix="1" applyFont="1" applyFill="1" applyAlignment="1">
      <alignment horizontal="center" vertical="center" wrapText="1"/>
    </xf>
    <xf numFmtId="178" fontId="4" fillId="0" borderId="0" xfId="9" applyNumberFormat="1" applyFont="1" applyFill="1" applyAlignment="1">
      <alignment horizontal="center" vertical="center"/>
    </xf>
    <xf numFmtId="176" fontId="4" fillId="0" borderId="0" xfId="3" applyFont="1" applyFill="1" applyAlignment="1">
      <alignment horizontal="center" vertical="center" wrapText="1"/>
    </xf>
    <xf numFmtId="176" fontId="4" fillId="0" borderId="0" xfId="3" applyFont="1" applyFill="1" applyBorder="1" applyAlignment="1">
      <alignment horizontal="center" vertical="center" wrapText="1"/>
    </xf>
    <xf numFmtId="177" fontId="1" fillId="0" borderId="0" xfId="6" applyNumberFormat="1" applyFill="1" applyBorder="1" applyAlignment="1">
      <alignment horizontal="center" vertical="center" wrapText="1"/>
    </xf>
    <xf numFmtId="176" fontId="1" fillId="0" borderId="0" xfId="4" applyFont="1"/>
    <xf numFmtId="176" fontId="1" fillId="0" borderId="0" xfId="3" applyFont="1" applyFill="1"/>
    <xf numFmtId="176" fontId="1" fillId="3" borderId="0" xfId="3" applyFont="1" applyFill="1"/>
    <xf numFmtId="176" fontId="1" fillId="2" borderId="0" xfId="4" applyFont="1" applyFill="1"/>
    <xf numFmtId="176" fontId="0" fillId="0" borderId="0" xfId="0" pivotButton="1"/>
    <xf numFmtId="180" fontId="3" fillId="0" borderId="0" xfId="0" applyNumberFormat="1" applyFont="1"/>
    <xf numFmtId="180" fontId="0" fillId="0" borderId="0" xfId="0" applyNumberFormat="1"/>
    <xf numFmtId="177" fontId="3" fillId="0" borderId="0" xfId="0" applyNumberFormat="1" applyFont="1"/>
    <xf numFmtId="178" fontId="4" fillId="4" borderId="0" xfId="9" applyNumberFormat="1" applyFont="1" applyFill="1" applyAlignment="1">
      <alignment horizontal="center" vertical="center"/>
    </xf>
    <xf numFmtId="178" fontId="1" fillId="4" borderId="0" xfId="4" applyNumberFormat="1" applyFont="1" applyFill="1"/>
    <xf numFmtId="178" fontId="1" fillId="0" borderId="0" xfId="4" applyNumberFormat="1" applyFont="1"/>
    <xf numFmtId="178" fontId="4" fillId="0" borderId="0" xfId="9" quotePrefix="1" applyNumberFormat="1" applyFont="1" applyFill="1" applyAlignment="1">
      <alignment vertical="center" wrapText="1"/>
    </xf>
    <xf numFmtId="177" fontId="4" fillId="0" borderId="0" xfId="3" applyNumberFormat="1" applyFont="1" applyFill="1" applyBorder="1" applyAlignment="1">
      <alignment horizontal="center" vertical="center" wrapText="1"/>
    </xf>
    <xf numFmtId="177" fontId="1" fillId="4" borderId="0" xfId="6" applyNumberFormat="1" applyFill="1" applyBorder="1" applyAlignment="1">
      <alignment horizontal="center" vertical="center" wrapText="1"/>
    </xf>
    <xf numFmtId="177" fontId="1" fillId="0" borderId="0" xfId="4" applyNumberFormat="1" applyFont="1"/>
    <xf numFmtId="176" fontId="3" fillId="5" borderId="0" xfId="0" applyFont="1" applyFill="1"/>
    <xf numFmtId="176" fontId="6" fillId="0" borderId="0" xfId="3" applyFont="1" applyFill="1" applyBorder="1" applyAlignment="1">
      <alignment horizontal="center" vertical="center" wrapText="1"/>
    </xf>
    <xf numFmtId="177" fontId="1" fillId="0" borderId="0" xfId="7" applyNumberFormat="1"/>
    <xf numFmtId="176" fontId="1" fillId="0" borderId="0" xfId="2" applyFont="1" applyFill="1"/>
    <xf numFmtId="176" fontId="1" fillId="0" borderId="0" xfId="0" applyFont="1"/>
    <xf numFmtId="179" fontId="1" fillId="0" borderId="0" xfId="7" applyNumberFormat="1"/>
    <xf numFmtId="179" fontId="1" fillId="4" borderId="0" xfId="7" applyNumberFormat="1" applyFill="1" applyBorder="1" applyAlignment="1">
      <alignment horizontal="center" vertical="center" wrapText="1"/>
    </xf>
    <xf numFmtId="179" fontId="1" fillId="4" borderId="0" xfId="7" applyNumberFormat="1" applyFill="1"/>
    <xf numFmtId="176" fontId="3" fillId="0" borderId="0" xfId="0" applyFont="1" applyFill="1"/>
    <xf numFmtId="178" fontId="0" fillId="0" borderId="0" xfId="0" applyNumberFormat="1"/>
    <xf numFmtId="14" fontId="4" fillId="0" borderId="0" xfId="2" applyNumberFormat="1" applyFont="1" applyFill="1" applyAlignment="1">
      <alignment horizontal="center" vertical="center"/>
    </xf>
    <xf numFmtId="180" fontId="4" fillId="0" borderId="0" xfId="8" applyNumberFormat="1" applyFont="1" applyFill="1" applyAlignment="1">
      <alignment horizontal="center" vertical="center"/>
    </xf>
    <xf numFmtId="177" fontId="1" fillId="0" borderId="0" xfId="7" quotePrefix="1" applyNumberFormat="1" applyFill="1" applyAlignment="1">
      <alignment vertical="center" wrapText="1"/>
    </xf>
    <xf numFmtId="14" fontId="0" fillId="0" borderId="0" xfId="0" applyNumberFormat="1" applyFill="1"/>
    <xf numFmtId="176" fontId="0" fillId="0" borderId="0" xfId="0" applyFill="1"/>
    <xf numFmtId="180" fontId="3" fillId="0" borderId="0" xfId="0" applyNumberFormat="1" applyFont="1" applyFill="1"/>
    <xf numFmtId="177" fontId="1" fillId="0" borderId="0" xfId="7" applyNumberFormat="1" applyFill="1"/>
    <xf numFmtId="176" fontId="4" fillId="6" borderId="0" xfId="2" applyFont="1" applyFill="1" applyAlignment="1" applyProtection="1">
      <alignment horizontal="center" vertical="center" wrapText="1"/>
      <protection locked="0"/>
    </xf>
    <xf numFmtId="176" fontId="3" fillId="6" borderId="0" xfId="0" applyFont="1" applyFill="1"/>
    <xf numFmtId="176" fontId="3" fillId="6" borderId="0" xfId="2" applyFont="1" applyFill="1"/>
  </cellXfs>
  <cellStyles count="11">
    <cellStyle name="常规" xfId="0" builtinId="0"/>
    <cellStyle name="常规 10" xfId="1"/>
    <cellStyle name="常规 2" xfId="2"/>
    <cellStyle name="常规 2 2" xfId="3"/>
    <cellStyle name="常规 2 3" xfId="4"/>
    <cellStyle name="常规 3" xfId="5"/>
    <cellStyle name="货币 2" xfId="6"/>
    <cellStyle name="千位分隔" xfId="7" builtinId="3"/>
    <cellStyle name="千位分隔 2" xfId="8"/>
    <cellStyle name="千位分隔 2 2" xfId="9"/>
    <cellStyle name="千位分隔 3" xfId="10"/>
  </cellStyles>
  <dxfs count="1">
    <dxf>
      <numFmt numFmtId="178" formatCode="#,##0.00_);[Red]\(#,##0.00\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gzheng" refreshedDate="46148.455942592591" createdVersion="4" refreshedVersion="4" minRefreshableVersion="3" recordCount="2583">
  <cacheSource type="worksheet">
    <worksheetSource ref="A1:X2584" sheet="汇总MZQ"/>
  </cacheSource>
  <cacheFields count="24">
    <cacheField name="月份" numFmtId="0">
      <sharedItems count="4">
        <s v="2026-1"/>
        <s v="2026-2"/>
        <s v="2026-3"/>
        <s v="2026-4"/>
      </sharedItems>
    </cacheField>
    <cacheField name="PONUM" numFmtId="0">
      <sharedItems/>
    </cacheField>
    <cacheField name="DATE" numFmtId="0">
      <sharedItems containsSemiMixedTypes="0" containsNonDate="0" containsDate="1" containsString="0" minDate="2026-01-05T00:00:00" maxDate="2026-05-01T00:00:00"/>
    </cacheField>
    <cacheField name="PO_Issue_Date" numFmtId="0">
      <sharedItems containsSemiMixedTypes="0" containsNonDate="0" containsDate="1" containsString="0" minDate="2024-01-18T00:00:00" maxDate="2026-04-30T00:00:00"/>
    </cacheField>
    <cacheField name="SUPPLY" numFmtId="0">
      <sharedItems count="65">
        <s v="KS09"/>
        <s v="NA02"/>
        <s v="R017"/>
        <s v="YD11"/>
        <s v="XL10"/>
        <s v="XF09"/>
        <s v="LH10"/>
        <s v="STC"/>
        <s v="HM04"/>
        <s v="JW05"/>
        <s v="MY02S"/>
        <s v="QW02"/>
        <s v="TA26"/>
        <s v="ZL05"/>
        <s v="HF06"/>
        <s v="YY04"/>
        <s v="HD10"/>
        <s v="FBM"/>
        <s v="HN05"/>
        <s v="Z010"/>
        <s v="YH03"/>
        <s v="TA27"/>
        <s v="TA25"/>
        <s v="DY06"/>
        <s v="TA30"/>
        <s v="HR06"/>
        <s v="E036"/>
        <s v="LJ11"/>
        <s v="WX03"/>
        <s v="YP02"/>
        <s v="YY04S"/>
        <s v="GY09"/>
        <s v="HY12"/>
        <s v="KB04"/>
        <s v="HQ01"/>
        <s v="WS01"/>
        <s v="MX03"/>
        <s v="LS08"/>
        <s v="BF05"/>
        <s v="LK05"/>
        <s v="JY14"/>
        <s v="TG04"/>
        <s v="XZ02"/>
        <s v="WD01"/>
        <s v="AL04"/>
        <s v="YY13"/>
        <s v="ZL01"/>
        <s v="JN03"/>
        <s v="YX17"/>
        <s v="LG06"/>
        <s v="GS06"/>
        <s v="XD09"/>
        <s v="WS05"/>
        <s v="NX01"/>
        <s v="HY25"/>
        <s v="JR08"/>
        <s v="LX10"/>
        <s v="TA73"/>
        <s v="J023"/>
        <s v="TL07"/>
        <s v="KS10"/>
        <s v="TB01"/>
        <s v="YY05"/>
        <s v="HZ08"/>
        <s v="JK02"/>
      </sharedItems>
    </cacheField>
    <cacheField name="VENDORNAME" numFmtId="0">
      <sharedItems count="65">
        <s v="YUN NAN KAI SHENG XIN KE JI CO.,LTD"/>
        <s v="XIN XING XIAN NAN AN METAL PRODUCTS CO.,LTD"/>
        <s v="RACO"/>
        <s v="YI DA FENG XIANG SHU WU JING"/>
        <s v="JIANG MEN SHI XI LONG XIANG JIAO KE JI CO.,LTD."/>
        <s v="XIANG XIN FA GONG YI BO LI CO.,LTD."/>
        <s v="SHAN DONG LE HE JIA RI YONG PIN CO.,LTD."/>
        <s v="Zhaoqing Silverstone Trading Co., Ltd"/>
        <s v="GUANG DONG HAO MING SILICONE MATERIAL CO.,LTD"/>
        <s v="ZHAO QING JIA WEI SHU LIAO CO.,LTD"/>
        <s v="MEY LI YI CHA"/>
        <s v="Dongguan Quanwei Packaging Materials Co., Ltd."/>
        <s v="ZHAO DE JIN SHU JI BIN CO.,LTD."/>
        <s v="Chinalco Luoyang Copper Processing Co., Ltd."/>
        <s v="Whitford Ltd"/>
        <s v="RONG YE"/>
        <s v="GUANG DONG HENG DA METAL CO.,LTD"/>
        <s v="FBM"/>
        <s v="FO SHAN SHI NAN HAI QU SHI SHAN HAI NA ZHAO MING DIAN QI CHA"/>
        <s v="GlassLid Industries Ltd."/>
        <s v="YUE HONG GLASS TECHNOLOGY CO"/>
        <s v="FO SHAN SHI SAN SHUI QU ZHUO YING WU JIN ZHI PIN CHANG"/>
        <s v="LU JIANG STAINLESS STEEL Mfg.Ltd."/>
        <s v="DE YI BAO(JIANG MEN)"/>
        <s v="ZHAO JIAN BU XIU GANG CO.,LTD."/>
        <s v="SHEN ZHEN SHI HAO RI XING KE JI CO.,LTD"/>
        <s v="YI AN (HK)"/>
        <s v="NING BO LIAN JIN WU JIN ZHI BIN CO.,LTD."/>
        <s v="WISION"/>
        <s v="DUAN ZHOU QU YI PIN JIN SHU JI PIN CHANG"/>
        <s v="YONG YE WU JIN CO"/>
        <s v="FO SHAN SHI GU YANG WU JIN ZHI PIN CO.,LTD."/>
        <s v="ZHAO QING HUA YUAN PAPER CO.,LTD"/>
        <s v="SHEN ZHEN KAIBO INDUSTRIAL CO.,LTD"/>
        <s v="HUA CHANG PACKING PRINTING FACTORY"/>
        <s v="WEI XIN BO STAINLESS STEEL Mfg.Ltd."/>
        <s v="MING XIN HARDWARE WARE Mfg.Ltd."/>
        <s v="LI SHUN DA"/>
        <s v="FO SHAN BANG FENG S/S CO.,LTD"/>
        <s v="FO SHAN SHI LI KAI DA JIN SHU CAI LIAO JING MI JIA GONG CO.,"/>
        <s v="FOSHAN NANHAI JING YANG METAL CO.,LTD"/>
        <s v="FOSHAN SHI TAIGANG BUXIUGANG XIAOSHOU CO.,LTD"/>
        <s v="FO SHAN XIN ZHAN JIN SHU CAI LIAO CO.,LTD."/>
        <s v="WEI DA CAI YIN COM.LTD."/>
        <s v="YANGJIANG OWNLAND INDUSTRY CO.,LIMITED"/>
        <s v="XIN XING XIAN LIU ZHU ZHEN YI YUAN METAL PRODUCTS FACTORY"/>
        <s v="ZA LEI VENDER"/>
        <s v="Jia Neng Metals Products CO,.LTD"/>
        <s v="GUAN ZHOU YUE XING WEI METAL CO.,LTD"/>
        <s v="GUANG DONG LI GUANG DA S/S CO.,LTD"/>
        <s v="GUAN SHEN SHI YE"/>
        <s v="XIE ZHI DA BAO ZUAN CAI LIAO COM.LTD"/>
        <s v="DONG GUAN WEI SHUN SILICONE FACTORY"/>
        <s v="NAN XIA"/>
        <s v="ZHAO QING SHI HENG YING WU JING HUA GONG CO.,LTD"/>
        <s v="XIN XING XIAN XIN CHENG ZHEN JINRUI DA METAL PRODUCTS FACTOR"/>
        <s v="SHEN ZHEN LI XIN DA PACKING PRODUCTS CO.,LTD"/>
        <s v="NAN JING LI SHANG GLASS PRODUCTS CO.,LTD"/>
        <s v=""/>
        <s v="NING HAI TIAN LEI CHU WEI CO.,LTD"/>
        <s v="CHANG SHU KASMAIN COOKWARE CO.,LTD"/>
        <s v="FOSHAN TAIBOSI CANCHU YONGPIN FAZHAN CO.,LTD"/>
        <s v="YIYUANBAOZHUANGCAILIAOCHANG"/>
        <s v="INNOTEK TECHNOLOGY (CHINA) LIMITED"/>
        <s v="Zhejiang Jiukang Appliance Co., Ltd."/>
      </sharedItems>
    </cacheField>
    <cacheField name="Vendor_Invoice_No" numFmtId="0">
      <sharedItems containsNonDate="0" containsString="0" containsBlank="1"/>
    </cacheField>
    <cacheField name="REF_NO" numFmtId="0">
      <sharedItems containsBlank="1"/>
    </cacheField>
    <cacheField name="ITEM" numFmtId="0">
      <sharedItems/>
    </cacheField>
    <cacheField name="DESC" numFmtId="0">
      <sharedItems/>
    </cacheField>
    <cacheField name="COMMODITY" numFmtId="0">
      <sharedItems/>
    </cacheField>
    <cacheField name="DIV" numFmtId="0">
      <sharedItems/>
    </cacheField>
    <cacheField name="QNTY" numFmtId="0">
      <sharedItems containsSemiMixedTypes="0" containsString="0" containsNumber="1" minValue="-11000" maxValue="170000"/>
    </cacheField>
    <cacheField name="UNIT" numFmtId="0">
      <sharedItems/>
    </cacheField>
    <cacheField name="PO_Price_PO CUR" numFmtId="0">
      <sharedItems/>
    </cacheField>
    <cacheField name="PO UNIT PRICE OI_CUR" numFmtId="0">
      <sharedItems containsSemiMixedTypes="0" containsString="0" containsNumber="1" minValue="0" maxValue="159.292"/>
    </cacheField>
    <cacheField name="Total_PO_Price_PO CUR" numFmtId="0">
      <sharedItems containsSemiMixedTypes="0" containsString="0" containsNumber="1" minValue="-33982.300000000003" maxValue="1090265"/>
    </cacheField>
    <cacheField name="Exchange_Rate" numFmtId="0">
      <sharedItems containsSemiMixedTypes="0" containsString="0" containsNumber="1" minValue="7.3003400000000003" maxValue="7.3003400000000003"/>
    </cacheField>
    <cacheField name="PO UNIT PRICE USD" numFmtId="0">
      <sharedItems containsSemiMixedTypes="0" containsString="0" containsNumber="1" minValue="0" maxValue="21.819800000000001"/>
    </cacheField>
    <cacheField name="AMTUSD" numFmtId="0">
      <sharedItems containsSemiMixedTypes="0" containsString="0" containsNumber="1" minValue="-4654.88" maxValue="149345"/>
    </cacheField>
    <cacheField name="Database" numFmtId="0">
      <sharedItems/>
    </cacheField>
    <cacheField name="12 Jan 1900" numFmtId="0">
      <sharedItems/>
    </cacheField>
    <cacheField name="EXCHANGE" numFmtId="0">
      <sharedItems containsString="0" containsBlank="1" containsNumber="1" minValue="7.0288000000000004" maxValue="7.0288000000000004"/>
    </cacheField>
    <cacheField name="USD" numFmtId="0">
      <sharedItems containsBlank="1" containsMixedTypes="1" containsNumber="1" minValue="-1533.98" maxValue="76781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83">
  <r>
    <x v="0"/>
    <s v="710350020101"/>
    <d v="2026-01-30T00:00:00"/>
    <d v="2026-01-19T00:00:00"/>
    <x v="0"/>
    <x v="0"/>
    <m/>
    <s v="B260115"/>
    <s v="1-1-25295CJ333"/>
    <s v="AL 3003-O 2.5x295 SG3 MG3"/>
    <s v="ALM-"/>
    <s v="O"/>
    <n v="555"/>
    <s v="KG"/>
    <s v="CNY"/>
    <n v="2.9203999999999999"/>
    <n v="1620.82"/>
    <n v="7.3003400000000003"/>
    <n v="0.4"/>
    <n v="222"/>
    <s v="MZQ"/>
    <s v="ALM-------"/>
    <n v="7.0288000000000004"/>
    <n v="230.6"/>
  </r>
  <r>
    <x v="0"/>
    <s v="710349770101"/>
    <d v="2026-01-21T00:00:00"/>
    <d v="2026-01-13T00:00:00"/>
    <x v="0"/>
    <x v="0"/>
    <m/>
    <s v="B260110"/>
    <s v="1-1-25285CJ333"/>
    <s v="AL 3003-O 2.5x285 SG3 MG3"/>
    <s v="ALM-"/>
    <s v="O"/>
    <n v="559"/>
    <s v="KG"/>
    <s v="CNY"/>
    <n v="2.9203999999999999"/>
    <n v="1632.5"/>
    <n v="7.3003400000000003"/>
    <n v="0.4"/>
    <n v="223.6"/>
    <s v="MZQ"/>
    <s v="ALM-------"/>
    <n v="7.0288000000000004"/>
    <n v="232.26"/>
  </r>
  <r>
    <x v="0"/>
    <s v="710348910301"/>
    <d v="2026-01-05T00:00:00"/>
    <d v="2025-12-24T00:00:00"/>
    <x v="0"/>
    <x v="0"/>
    <m/>
    <s v="B260103"/>
    <s v="1-1-25345CJ333"/>
    <s v="AL 3003-O 2.5x345 SG3 MG3"/>
    <s v="ALM-"/>
    <s v="O"/>
    <n v="668"/>
    <s v="KG"/>
    <s v="CNY"/>
    <n v="2.9203999999999999"/>
    <n v="1950.83"/>
    <n v="7.3003400000000003"/>
    <n v="0.4"/>
    <n v="267.2"/>
    <s v="MZQ"/>
    <s v="ALM-------"/>
    <n v="7.0288000000000004"/>
    <n v="277.55"/>
  </r>
  <r>
    <x v="0"/>
    <s v="710348910201"/>
    <d v="2026-01-05T00:00:00"/>
    <d v="2025-12-24T00:00:00"/>
    <x v="0"/>
    <x v="0"/>
    <m/>
    <s v="CZB160103"/>
    <s v="1-1-25300CJ333"/>
    <s v="AL 3003-O 2.5x300 SG3 MG3"/>
    <s v="ALM-"/>
    <s v="O"/>
    <n v="804"/>
    <s v="KG"/>
    <s v="CNY"/>
    <n v="2.9203999999999999"/>
    <n v="2348"/>
    <n v="7.3003400000000003"/>
    <n v="0.4"/>
    <n v="321.60000000000002"/>
    <s v="MZQ"/>
    <s v="ALM-------"/>
    <n v="7.0288000000000004"/>
    <n v="334.05"/>
  </r>
  <r>
    <x v="0"/>
    <s v="710349340101"/>
    <d v="2026-01-21T00:00:00"/>
    <d v="2026-01-08T00:00:00"/>
    <x v="0"/>
    <x v="0"/>
    <m/>
    <s v="B260110"/>
    <s v="1-1-30380CJ333"/>
    <s v="AL 3003-O 3.0x380 SG3 MG3"/>
    <s v="ALM-"/>
    <s v="O"/>
    <n v="885"/>
    <s v="KG"/>
    <s v="CNY"/>
    <n v="2.9203999999999999"/>
    <n v="2584.5500000000002"/>
    <n v="7.3003400000000003"/>
    <n v="0.4"/>
    <n v="354"/>
    <s v="MZQ"/>
    <s v="ALM-------"/>
    <n v="7.0288000000000004"/>
    <n v="367.71"/>
  </r>
  <r>
    <x v="0"/>
    <s v="710349560101"/>
    <d v="2026-01-21T00:00:00"/>
    <d v="2026-01-10T00:00:00"/>
    <x v="0"/>
    <x v="0"/>
    <m/>
    <s v="B260110"/>
    <s v="1-1-25400CJ333"/>
    <s v="AL 3003-O 2.5x400 SG3 MG3"/>
    <s v="ALM-"/>
    <s v="O"/>
    <n v="955"/>
    <s v="KG"/>
    <s v="CNY"/>
    <n v="2.9203999999999999"/>
    <n v="2788.98"/>
    <n v="7.3003400000000003"/>
    <n v="0.4"/>
    <n v="382"/>
    <s v="MZQ"/>
    <s v="ALM-------"/>
    <n v="7.0288000000000004"/>
    <n v="396.79"/>
  </r>
  <r>
    <x v="0"/>
    <s v="710348910101"/>
    <d v="2026-01-05T00:00:00"/>
    <d v="2025-12-24T00:00:00"/>
    <x v="0"/>
    <x v="0"/>
    <m/>
    <s v="B160103"/>
    <s v="1-1-25260CJ333"/>
    <s v="AL 3003-O 2.5x260 SG3 MG3"/>
    <s v="ALM-"/>
    <s v="O"/>
    <n v="1048"/>
    <s v="KG"/>
    <s v="CNY"/>
    <n v="3.0973000000000002"/>
    <n v="3245.97"/>
    <n v="7.3003400000000003"/>
    <n v="0.42430000000000001"/>
    <n v="444.67"/>
    <s v="MZQ"/>
    <s v="ALM-------"/>
    <n v="7.0288000000000004"/>
    <n v="461.81"/>
  </r>
  <r>
    <x v="0"/>
    <s v="710348430401"/>
    <d v="2026-01-15T00:00:00"/>
    <d v="2025-12-18T00:00:00"/>
    <x v="1"/>
    <x v="1"/>
    <m/>
    <s v="B260104"/>
    <s v="7-1-70171N435N"/>
    <s v="AL SHT 7.0x170.9x191.8mm"/>
    <s v="ALM-"/>
    <s v="O"/>
    <n v="95"/>
    <s v="KG"/>
    <s v="CNY"/>
    <n v="3.1415999999999999"/>
    <n v="298.45"/>
    <n v="7.3003400000000003"/>
    <n v="0.43030000000000002"/>
    <n v="40.880000000000003"/>
    <s v="MZQ"/>
    <s v="ALM-------"/>
    <n v="7.0288000000000004"/>
    <n v="42.46"/>
  </r>
  <r>
    <x v="0"/>
    <s v="710348900101"/>
    <d v="2026-01-19T00:00:00"/>
    <d v="2025-12-24T00:00:00"/>
    <x v="1"/>
    <x v="1"/>
    <m/>
    <s v="B260107"/>
    <s v="7-1-40110C435N"/>
    <s v="AL CIR 4.0x11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n v="7.0288000000000004"/>
    <n v="44.7"/>
  </r>
  <r>
    <x v="0"/>
    <s v="710349350201"/>
    <d v="2026-01-19T00:00:00"/>
    <d v="2026-01-08T00:00:00"/>
    <x v="1"/>
    <x v="1"/>
    <m/>
    <s v="B260107"/>
    <s v="7-1-65134NA35N"/>
    <s v="AL SHT 6.5x134x105.5mm 1100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n v="7.0288000000000004"/>
    <n v="44.7"/>
  </r>
  <r>
    <x v="0"/>
    <s v="710349760101"/>
    <d v="2026-01-24T00:00:00"/>
    <d v="2026-01-13T00:00:00"/>
    <x v="1"/>
    <x v="1"/>
    <m/>
    <s v="B260111"/>
    <s v="7-1-25130C435N"/>
    <s v="AL CIR 2.5x13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n v="7.0288000000000004"/>
    <n v="44.7"/>
  </r>
  <r>
    <x v="0"/>
    <s v="710348900201"/>
    <d v="2026-01-15T00:00:00"/>
    <d v="2025-12-24T00:00:00"/>
    <x v="1"/>
    <x v="1"/>
    <m/>
    <s v="B260104"/>
    <s v="7-1-40130C435N"/>
    <s v="AL CIR 4.0x130mm 1100-O"/>
    <s v="ALM-"/>
    <s v="O"/>
    <n v="150"/>
    <s v="KG"/>
    <s v="CNY"/>
    <n v="3.1415999999999999"/>
    <n v="471.24"/>
    <n v="7.3003400000000003"/>
    <n v="0.43030000000000002"/>
    <n v="64.55"/>
    <s v="MZQ"/>
    <s v="ALM-------"/>
    <n v="7.0288000000000004"/>
    <n v="67.040000000000006"/>
  </r>
  <r>
    <x v="0"/>
    <s v="710348900301"/>
    <d v="2026-01-17T00:00:00"/>
    <d v="2025-12-24T00:00:00"/>
    <x v="1"/>
    <x v="1"/>
    <m/>
    <s v="B260106"/>
    <s v="7-1-40165C435N"/>
    <s v="AL CIR 4.0x165mm 1100-O"/>
    <s v="ALM-"/>
    <s v="O"/>
    <n v="170"/>
    <s v="KG"/>
    <s v="CNY"/>
    <n v="3.1415999999999999"/>
    <n v="534.07000000000005"/>
    <n v="7.3003400000000003"/>
    <n v="0.43030000000000002"/>
    <n v="73.150000000000006"/>
    <s v="MZQ"/>
    <s v="ALM-------"/>
    <n v="7.0288000000000004"/>
    <n v="75.98"/>
  </r>
  <r>
    <x v="0"/>
    <s v="710348900501"/>
    <d v="2026-01-17T00:00:00"/>
    <d v="2025-12-24T00:00:00"/>
    <x v="1"/>
    <x v="1"/>
    <m/>
    <s v="B260106"/>
    <s v="7-1-50130C435N"/>
    <s v="AL CIR 5.0X130MM 1100-O"/>
    <s v="ALM-"/>
    <s v="O"/>
    <n v="170"/>
    <s v="KG"/>
    <s v="CNY"/>
    <n v="3.1415999999999999"/>
    <n v="534.07000000000005"/>
    <n v="7.3003400000000003"/>
    <n v="0.43030000000000002"/>
    <n v="73.150000000000006"/>
    <s v="MZQ"/>
    <s v="ALM-------"/>
    <n v="7.0288000000000004"/>
    <n v="75.98"/>
  </r>
  <r>
    <x v="0"/>
    <s v="710348900401"/>
    <d v="2026-01-15T00:00:00"/>
    <d v="2025-12-24T00:00:00"/>
    <x v="1"/>
    <x v="1"/>
    <m/>
    <s v="B260104"/>
    <s v="7-1-50120C435N"/>
    <s v="AL CIR 5.0x120mm 1100-O"/>
    <s v="ALM-"/>
    <s v="O"/>
    <n v="180"/>
    <s v="KG"/>
    <s v="CNY"/>
    <n v="3.1415999999999999"/>
    <n v="565.49"/>
    <n v="7.3003400000000003"/>
    <n v="0.43030000000000002"/>
    <n v="77.45"/>
    <s v="MZQ"/>
    <s v="ALM-------"/>
    <n v="7.0288000000000004"/>
    <n v="80.45"/>
  </r>
  <r>
    <x v="0"/>
    <s v="710349570601"/>
    <d v="2026-01-24T00:00:00"/>
    <d v="2026-01-10T00:00:00"/>
    <x v="1"/>
    <x v="1"/>
    <m/>
    <s v="B260111"/>
    <s v="7-1-60200C435N"/>
    <s v="AL CIR 6.0x200mm 1100-O"/>
    <s v="ALM-"/>
    <s v="O"/>
    <n v="250"/>
    <s v="KG"/>
    <s v="CNY"/>
    <n v="3.1415999999999999"/>
    <n v="785.4"/>
    <n v="7.3003400000000003"/>
    <n v="0.43030000000000002"/>
    <n v="107.58"/>
    <s v="MZQ"/>
    <s v="ALM-------"/>
    <n v="7.0288000000000004"/>
    <n v="111.74"/>
  </r>
  <r>
    <x v="0"/>
    <s v="710348900601"/>
    <d v="2026-01-19T00:00:00"/>
    <d v="2025-12-24T00:00:00"/>
    <x v="1"/>
    <x v="1"/>
    <m/>
    <s v="B260107"/>
    <s v="7-1-50163C435N"/>
    <s v="AL CIR 5.0x163mm 1100-O"/>
    <s v="ALM-"/>
    <s v="O"/>
    <n v="330"/>
    <s v="KG"/>
    <s v="CNY"/>
    <n v="3.1415999999999999"/>
    <n v="1036.73"/>
    <n v="7.3003400000000003"/>
    <n v="0.43030000000000002"/>
    <n v="142"/>
    <s v="MZQ"/>
    <s v="ALM-------"/>
    <n v="7.0288000000000004"/>
    <n v="147.5"/>
  </r>
  <r>
    <x v="0"/>
    <s v="710349570301"/>
    <d v="2026-01-24T00:00:00"/>
    <d v="2026-01-10T00:00:00"/>
    <x v="1"/>
    <x v="1"/>
    <m/>
    <s v="B260111"/>
    <s v="7-1-40130C435N"/>
    <s v="AL CIR 4.0x130mm 1100-O"/>
    <s v="ALM-"/>
    <s v="O"/>
    <n v="380"/>
    <s v="KG"/>
    <s v="CNY"/>
    <n v="3.1415999999999999"/>
    <n v="1193.81"/>
    <n v="7.3003400000000003"/>
    <n v="0.43030000000000002"/>
    <n v="163.51"/>
    <s v="MZQ"/>
    <s v="ALM-------"/>
    <n v="7.0288000000000004"/>
    <n v="169.85"/>
  </r>
  <r>
    <x v="0"/>
    <s v="710348900801"/>
    <d v="2026-01-15T00:00:00"/>
    <d v="2025-12-24T00:00:00"/>
    <x v="1"/>
    <x v="1"/>
    <m/>
    <s v="B260104"/>
    <s v="7-1-65134NA35N"/>
    <s v="AL SHT 6.5x134x105.5mm 1100"/>
    <s v="ALM-"/>
    <s v="O"/>
    <n v="517"/>
    <s v="KG"/>
    <s v="CNY"/>
    <n v="3.1415999999999999"/>
    <n v="1624.21"/>
    <n v="7.3003400000000003"/>
    <n v="0.43030000000000002"/>
    <n v="222.47"/>
    <s v="MZQ"/>
    <s v="ALM-------"/>
    <n v="7.0288000000000004"/>
    <n v="231.08"/>
  </r>
  <r>
    <x v="0"/>
    <s v="710348900701"/>
    <d v="2026-01-17T00:00:00"/>
    <d v="2025-12-24T00:00:00"/>
    <x v="1"/>
    <x v="1"/>
    <m/>
    <s v="B260106"/>
    <s v="7-1-60180C435N"/>
    <s v="AL CIR 6x180mm 1100-O"/>
    <s v="ALM-"/>
    <s v="O"/>
    <n v="520"/>
    <s v="KG"/>
    <s v="CNY"/>
    <n v="3.1415999999999999"/>
    <n v="1633.63"/>
    <n v="7.3003400000000003"/>
    <n v="0.43030000000000002"/>
    <n v="223.76"/>
    <s v="MZQ"/>
    <s v="ALM-------"/>
    <n v="7.0288000000000004"/>
    <n v="232.42"/>
  </r>
  <r>
    <x v="0"/>
    <s v="710349570401"/>
    <d v="2026-01-24T00:00:00"/>
    <d v="2026-01-10T00:00:00"/>
    <x v="1"/>
    <x v="1"/>
    <m/>
    <s v="B260111"/>
    <s v="7-1-50180C435N"/>
    <s v="AL CIR 5.0x180mm 1100-O"/>
    <s v="ALM-"/>
    <s v="O"/>
    <n v="530"/>
    <s v="KG"/>
    <s v="CNY"/>
    <n v="3.1415999999999999"/>
    <n v="1665.05"/>
    <n v="7.3003400000000003"/>
    <n v="0.43030000000000002"/>
    <n v="228.06"/>
    <s v="MZQ"/>
    <s v="ALM-------"/>
    <n v="7.0288000000000004"/>
    <n v="236.89"/>
  </r>
  <r>
    <x v="0"/>
    <s v="710349570501"/>
    <d v="2026-01-24T00:00:00"/>
    <d v="2026-01-10T00:00:00"/>
    <x v="1"/>
    <x v="1"/>
    <m/>
    <s v="B260111"/>
    <s v="7-1-50215C435N"/>
    <s v="AL CIR 5.0x215mm 1100-O"/>
    <s v="ALM-"/>
    <s v="O"/>
    <n v="550"/>
    <s v="KG"/>
    <s v="CNY"/>
    <n v="3.1415999999999999"/>
    <n v="1727.88"/>
    <n v="7.3003400000000003"/>
    <n v="0.43030000000000002"/>
    <n v="236.67"/>
    <s v="MZQ"/>
    <s v="ALM-------"/>
    <n v="7.0288000000000004"/>
    <n v="245.83"/>
  </r>
  <r>
    <x v="0"/>
    <s v="710348900801"/>
    <d v="2026-01-19T00:00:00"/>
    <d v="2025-12-24T00:00:00"/>
    <x v="1"/>
    <x v="1"/>
    <m/>
    <s v="B260107"/>
    <s v="7-1-65134NA35N"/>
    <s v="AL SHT 6.5x134x105.5mm 1100"/>
    <s v="ALM-"/>
    <s v="O"/>
    <n v="613"/>
    <s v="KG"/>
    <s v="CNY"/>
    <n v="3.1415999999999999"/>
    <n v="1925.8"/>
    <n v="7.3003400000000003"/>
    <n v="0.43030000000000002"/>
    <n v="263.77"/>
    <s v="MZQ"/>
    <s v="ALM-------"/>
    <n v="7.0288000000000004"/>
    <n v="273.99"/>
  </r>
  <r>
    <x v="0"/>
    <s v="710348900801"/>
    <d v="2026-01-17T00:00:00"/>
    <d v="2025-12-24T00:00:00"/>
    <x v="1"/>
    <x v="1"/>
    <m/>
    <s v="B260106"/>
    <s v="7-1-65134NA35N"/>
    <s v="AL SHT 6.5x134x105.5mm 1100"/>
    <s v="ALM-"/>
    <s v="O"/>
    <n v="670"/>
    <s v="KG"/>
    <s v="CNY"/>
    <n v="3.1415999999999999"/>
    <n v="2104.87"/>
    <n v="7.3003400000000003"/>
    <n v="0.43030000000000002"/>
    <n v="288.3"/>
    <s v="MZQ"/>
    <s v="ALM-------"/>
    <n v="7.0288000000000004"/>
    <n v="299.45999999999998"/>
  </r>
  <r>
    <x v="0"/>
    <s v="710349360101"/>
    <d v="2026-01-19T00:00:00"/>
    <d v="2026-01-08T00:00:00"/>
    <x v="1"/>
    <x v="1"/>
    <m/>
    <s v="B260107"/>
    <s v="7-1-65134NA35N"/>
    <s v="AL SHT 6.5x134x105.5mm 1100"/>
    <s v="ALM-"/>
    <s v="O"/>
    <n v="1017"/>
    <s v="KG"/>
    <s v="CNY"/>
    <n v="3.1415999999999999"/>
    <n v="3195.01"/>
    <n v="7.3003400000000003"/>
    <n v="0.43030000000000002"/>
    <n v="437.62"/>
    <s v="MZQ"/>
    <s v="ALM-------"/>
    <n v="7.0288000000000004"/>
    <n v="454.56"/>
  </r>
  <r>
    <x v="0"/>
    <s v="710349890401"/>
    <d v="2026-01-24T00:00:00"/>
    <d v="2026-01-16T00:00:00"/>
    <x v="1"/>
    <x v="1"/>
    <m/>
    <s v="B260111"/>
    <s v="7-1-60200C435N"/>
    <s v="AL CIR 6.0x200mm 1100-O"/>
    <s v="ALM-"/>
    <s v="O"/>
    <n v="1100"/>
    <s v="KG"/>
    <s v="CNY"/>
    <n v="3.1415999999999999"/>
    <n v="3455.76"/>
    <n v="7.3003400000000003"/>
    <n v="0.43030000000000002"/>
    <n v="473.33"/>
    <s v="MZQ"/>
    <s v="ALM-------"/>
    <n v="7.0288000000000004"/>
    <n v="491.66"/>
  </r>
  <r>
    <x v="0"/>
    <s v="710347840101"/>
    <d v="2026-01-15T00:00:00"/>
    <d v="2025-12-08T00:00:00"/>
    <x v="1"/>
    <x v="1"/>
    <m/>
    <s v="B260104"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  <s v="ALM-------"/>
    <n v="7.0288000000000004"/>
    <n v="25.81"/>
  </r>
  <r>
    <x v="0"/>
    <s v="710347420101"/>
    <d v="2026-01-13T00:00:00"/>
    <d v="2025-11-28T00:00:00"/>
    <x v="2"/>
    <x v="2"/>
    <m/>
    <s v="C01038"/>
    <s v="1-6-708-A"/>
    <s v="SILICONE RUBBER KNOB GN36A"/>
    <s v="KNOB"/>
    <s v="B"/>
    <n v="2050"/>
    <s v="PC"/>
    <s v="CNY"/>
    <n v="0.8"/>
    <n v="1640"/>
    <n v="7.3003400000000003"/>
    <n v="0.1096"/>
    <n v="224.68"/>
    <s v="MZQ"/>
    <s v="ANYDAY----"/>
    <n v="7.0288000000000004"/>
    <n v="233.33"/>
  </r>
  <r>
    <x v="0"/>
    <s v="710347920201"/>
    <d v="2026-01-13T00:00:00"/>
    <d v="2025-12-09T00:00:00"/>
    <x v="2"/>
    <x v="2"/>
    <m/>
    <s v="C01038"/>
    <s v="1-6-708-A"/>
    <s v="SILICONE RUBBER KNOB GN36A"/>
    <s v="KNOB"/>
    <s v="B"/>
    <n v="2600"/>
    <s v="PC"/>
    <s v="CNY"/>
    <n v="0.8"/>
    <n v="2080"/>
    <n v="7.3003400000000003"/>
    <n v="0.1096"/>
    <n v="284.95999999999998"/>
    <s v="MZQ"/>
    <s v="ANYDAY----"/>
    <n v="7.0288000000000004"/>
    <n v="295.93"/>
  </r>
  <r>
    <x v="0"/>
    <s v="710348240201"/>
    <d v="2026-01-13T00:00:00"/>
    <d v="2025-12-12T00:00:00"/>
    <x v="2"/>
    <x v="2"/>
    <m/>
    <s v="C01038"/>
    <s v="1-6-708-B"/>
    <s v="SILICONE RUBBER KNOB BU47A"/>
    <s v="KNOB"/>
    <s v="B"/>
    <n v="4000"/>
    <s v="PC"/>
    <s v="CNY"/>
    <n v="0.8"/>
    <n v="3200"/>
    <n v="7.3003400000000003"/>
    <n v="0.1096"/>
    <n v="438.4"/>
    <s v="MZQ"/>
    <s v="ANYDAY----"/>
    <n v="7.0288000000000004"/>
    <n v="455.27"/>
  </r>
  <r>
    <x v="0"/>
    <s v="710348240101"/>
    <d v="2026-01-13T00:00:00"/>
    <d v="2025-12-12T00:00:00"/>
    <x v="2"/>
    <x v="2"/>
    <m/>
    <s v="C01038"/>
    <s v="1-6-708-A"/>
    <s v="SILICONE RUBBER KNOB GN36A"/>
    <s v="KNOB"/>
    <s v="B"/>
    <n v="6300"/>
    <s v="PC"/>
    <s v="CNY"/>
    <n v="0.8"/>
    <n v="5040"/>
    <n v="7.3003400000000003"/>
    <n v="0.1096"/>
    <n v="690.48"/>
    <s v="MZQ"/>
    <s v="ANYDAY----"/>
    <n v="7.0288000000000004"/>
    <n v="717.05"/>
  </r>
  <r>
    <x v="0"/>
    <s v="710348270201"/>
    <d v="2026-01-20T00:00:00"/>
    <d v="2025-12-12T00:00:00"/>
    <x v="3"/>
    <x v="3"/>
    <m/>
    <s v="C01066"/>
    <s v="1-6-696-A"/>
    <s v="SILICONE RUBBER KNOB GN36A (FDA GRADE)"/>
    <s v="KNOB"/>
    <s v="B"/>
    <n v="5000"/>
    <s v="PC"/>
    <s v="CNY"/>
    <n v="0.873"/>
    <n v="4365"/>
    <n v="7.3003400000000003"/>
    <n v="0.1196"/>
    <n v="598"/>
    <s v="MZQ"/>
    <s v="ANYDAY----"/>
    <n v="7.0288000000000004"/>
    <n v="621.02"/>
  </r>
  <r>
    <x v="0"/>
    <s v="710347440201"/>
    <d v="2026-01-16T00:00:00"/>
    <d v="2025-11-28T00:00:00"/>
    <x v="3"/>
    <x v="3"/>
    <m/>
    <s v="C01053"/>
    <s v="1-6-696-A"/>
    <s v="SILICONE RUBBER KNOB GN36A (FDA GRADE)"/>
    <s v="KNOB"/>
    <s v="B"/>
    <n v="5100"/>
    <s v="PC"/>
    <s v="CNY"/>
    <n v="0.873"/>
    <n v="4452.3"/>
    <n v="7.3003400000000003"/>
    <n v="0.1196"/>
    <n v="609.96"/>
    <s v="MZQ"/>
    <s v="ANYDAY----"/>
    <n v="7.0288000000000004"/>
    <n v="633.44000000000005"/>
  </r>
  <r>
    <x v="0"/>
    <s v="710348270301"/>
    <d v="2026-01-20T00:00:00"/>
    <d v="2025-12-12T00:00:00"/>
    <x v="3"/>
    <x v="3"/>
    <m/>
    <s v="C01066"/>
    <s v="1-6-696-B"/>
    <s v="SILICONE RUBBER KNOB BU47A (FDA GRADE)"/>
    <s v="KNOB"/>
    <s v="B"/>
    <n v="4100"/>
    <s v="PC"/>
    <s v="CNY"/>
    <n v="0.88200000000000001"/>
    <n v="3616.2"/>
    <n v="7.3003400000000003"/>
    <n v="0.1208"/>
    <n v="495.28"/>
    <s v="MZQ"/>
    <s v="ANYDAY----"/>
    <n v="7.0288000000000004"/>
    <n v="514.48"/>
  </r>
  <r>
    <x v="0"/>
    <s v="710349430101"/>
    <d v="2026-01-20T00:00:00"/>
    <d v="2026-01-08T00:00:00"/>
    <x v="3"/>
    <x v="3"/>
    <m/>
    <s v="C01066"/>
    <s v="1-6-678AA"/>
    <s v="SILICONE RUBBER KNOB ANYDAY GN36A"/>
    <s v="KNOB"/>
    <s v="B"/>
    <n v="1250"/>
    <s v="PC"/>
    <s v="CNY"/>
    <n v="1.31"/>
    <n v="1637.5"/>
    <n v="7.3003400000000003"/>
    <n v="0.1794"/>
    <n v="224.25"/>
    <s v="MZQ"/>
    <s v="ANYDAY----"/>
    <n v="7.0288000000000004"/>
    <n v="232.97"/>
  </r>
  <r>
    <x v="0"/>
    <s v="710347440101"/>
    <d v="2026-01-20T00:00:00"/>
    <d v="2025-11-28T00:00:00"/>
    <x v="3"/>
    <x v="3"/>
    <m/>
    <s v="C01066"/>
    <s v="1-6-689AB"/>
    <s v="SILICONE RUBBER KNOB ANYDAY BK01A (FDA GRADE)"/>
    <s v="KNOB"/>
    <s v="B"/>
    <n v="3050"/>
    <s v="PC"/>
    <s v="CNY"/>
    <n v="1.3524"/>
    <n v="4124.82"/>
    <n v="7.3003400000000003"/>
    <n v="0.18529999999999999"/>
    <n v="565.16999999999996"/>
    <s v="MZQ"/>
    <s v="ANYDAY----"/>
    <n v="7.0288000000000004"/>
    <n v="586.85"/>
  </r>
  <r>
    <x v="0"/>
    <s v="710348530101"/>
    <d v="2026-01-16T00:00:00"/>
    <d v="2025-12-18T00:00:00"/>
    <x v="3"/>
    <x v="3"/>
    <m/>
    <s v="C01053"/>
    <s v="1-6-689AB"/>
    <s v="SILICONE RUBBER KNOB ANYDAY BK01A (FDA GRADE)"/>
    <s v="KNOB"/>
    <s v="B"/>
    <n v="3050"/>
    <s v="PC"/>
    <s v="CNY"/>
    <n v="1.3524"/>
    <n v="4124.82"/>
    <n v="7.3003400000000003"/>
    <n v="0.18529999999999999"/>
    <n v="565.16999999999996"/>
    <s v="MZQ"/>
    <s v="ANYDAY----"/>
    <n v="7.0288000000000004"/>
    <n v="586.85"/>
  </r>
  <r>
    <x v="0"/>
    <s v="710348270101"/>
    <d v="2026-01-20T00:00:00"/>
    <d v="2025-12-12T00:00:00"/>
    <x v="3"/>
    <x v="3"/>
    <m/>
    <s v="C01066"/>
    <s v="1-6-689AA"/>
    <s v="SILICONE RUBBER KNOB ANYDAY GN36A (FDA GRADE)"/>
    <s v="KNOB"/>
    <s v="B"/>
    <n v="3250"/>
    <s v="PC"/>
    <s v="CNY"/>
    <n v="1.3524"/>
    <n v="4395.3"/>
    <n v="7.3003400000000003"/>
    <n v="0.18529999999999999"/>
    <n v="602.23"/>
    <s v="MZQ"/>
    <s v="ANYDAY----"/>
    <n v="7.0288000000000004"/>
    <n v="625.33000000000004"/>
  </r>
  <r>
    <x v="0"/>
    <s v="710349430201"/>
    <d v="2026-01-20T00:00:00"/>
    <d v="2026-01-08T00:00:00"/>
    <x v="3"/>
    <x v="3"/>
    <m/>
    <s v="C01066"/>
    <s v="1-6-689AA"/>
    <s v="SILICONE RUBBER KNOB ANYDAY GN36A (FDA GRADE)"/>
    <s v="KNOB"/>
    <s v="B"/>
    <n v="900"/>
    <s v="PC"/>
    <s v="CNY"/>
    <n v="1.38"/>
    <n v="1242"/>
    <n v="7.3003400000000003"/>
    <n v="0.189"/>
    <n v="170.1"/>
    <s v="MZQ"/>
    <s v="ANYDAY----"/>
    <n v="7.0288000000000004"/>
    <n v="176.7"/>
  </r>
  <r>
    <x v="0"/>
    <s v="710348520101"/>
    <d v="2026-01-15T00:00:00"/>
    <d v="2025-12-18T00:00:00"/>
    <x v="4"/>
    <x v="4"/>
    <m/>
    <s v="C01046"/>
    <s v="7-6-627B"/>
    <s v="16cm Si-RU GASKET BK01A"/>
    <s v="GSKT"/>
    <s v="B"/>
    <n v="3100"/>
    <s v="PC"/>
    <s v="CNY"/>
    <n v="2.6949999999999998"/>
    <n v="8354.5"/>
    <n v="7.3003400000000003"/>
    <n v="0.36919999999999997"/>
    <n v="1144.52"/>
    <s v="MZQ"/>
    <s v="ANYDAY----"/>
    <n v="7.0288000000000004"/>
    <n v="1188.6099999999999"/>
  </r>
  <r>
    <x v="0"/>
    <s v="710347430101"/>
    <d v="2026-01-07T00:00:00"/>
    <d v="2025-11-28T00:00:00"/>
    <x v="4"/>
    <x v="4"/>
    <m/>
    <s v="C01015"/>
    <s v="7-6-628B"/>
    <s v="18cm Si-RU GASKET BK01A"/>
    <s v="GSKT"/>
    <s v="B"/>
    <n v="3000"/>
    <s v="PC"/>
    <s v="CNY"/>
    <n v="3.0379999999999998"/>
    <n v="9114"/>
    <n v="7.3003400000000003"/>
    <n v="0.41610000000000003"/>
    <n v="1248.3"/>
    <s v="MZQ"/>
    <s v="ANYDAY----"/>
    <n v="7.0288000000000004"/>
    <n v="1296.67"/>
  </r>
  <r>
    <x v="0"/>
    <s v="710348260301"/>
    <d v="2026-01-15T00:00:00"/>
    <d v="2025-12-12T00:00:00"/>
    <x v="4"/>
    <x v="4"/>
    <m/>
    <s v="C01046"/>
    <s v="7-6-629A"/>
    <s v="20cm Si-RU GASKET GN36A"/>
    <s v="GSKT"/>
    <s v="B"/>
    <n v="1050"/>
    <s v="PC"/>
    <s v="CNY"/>
    <n v="3.5"/>
    <n v="3675"/>
    <n v="7.3003400000000003"/>
    <n v="0.47939999999999999"/>
    <n v="503.37"/>
    <s v="MZQ"/>
    <s v="ANYDAY----"/>
    <n v="7.0288000000000004"/>
    <n v="522.85"/>
  </r>
  <r>
    <x v="0"/>
    <s v="710348250101"/>
    <d v="2026-01-12T00:00:00"/>
    <d v="2025-12-12T00:00:00"/>
    <x v="5"/>
    <x v="5"/>
    <m/>
    <s v="C01026"/>
    <s v="7-6-623--Y"/>
    <s v="16CM SS RING BRUSHED"/>
    <s v="MISC"/>
    <s v="B"/>
    <n v="300"/>
    <s v="PC"/>
    <s v="CNY"/>
    <n v="3.7345000000000002"/>
    <n v="1120.3499999999999"/>
    <n v="7.3003400000000003"/>
    <n v="0.51160000000000005"/>
    <n v="153.47999999999999"/>
    <s v="MZQ"/>
    <s v="ANYDAY----"/>
    <n v="7.0288000000000004"/>
    <n v="159.38999999999999"/>
  </r>
  <r>
    <x v="0"/>
    <s v="710349160101"/>
    <d v="2026-01-26T00:00:00"/>
    <d v="2025-12-31T00:00:00"/>
    <x v="5"/>
    <x v="5"/>
    <m/>
    <s v="C01081"/>
    <s v="7-6-623--Y"/>
    <s v="16CM SS RING BRUSHED"/>
    <s v="MISC"/>
    <s v="B"/>
    <n v="900"/>
    <s v="PC"/>
    <s v="CNY"/>
    <n v="3.7345000000000002"/>
    <n v="3361.05"/>
    <n v="7.3003400000000003"/>
    <n v="0.51160000000000005"/>
    <n v="460.44"/>
    <s v="MZQ"/>
    <s v="ANYDAY----"/>
    <n v="7.0288000000000004"/>
    <n v="478.18"/>
  </r>
  <r>
    <x v="0"/>
    <s v="710348510101"/>
    <d v="2026-01-12T00:00:00"/>
    <d v="2025-12-18T00:00:00"/>
    <x v="5"/>
    <x v="5"/>
    <m/>
    <s v="C01026"/>
    <s v="7-6-623--Y"/>
    <s v="16CM SS RING BRUSHED"/>
    <s v="MISC"/>
    <s v="B"/>
    <n v="1000"/>
    <s v="PC"/>
    <s v="CNY"/>
    <n v="3.7345000000000002"/>
    <n v="3734.5"/>
    <n v="7.3003400000000003"/>
    <n v="0.51160000000000005"/>
    <n v="511.6"/>
    <s v="MZQ"/>
    <s v="ANYDAY----"/>
    <n v="7.0288000000000004"/>
    <n v="531.30999999999995"/>
  </r>
  <r>
    <x v="0"/>
    <s v="710349790101"/>
    <d v="2026-01-26T00:00:00"/>
    <d v="2026-01-13T00:00:00"/>
    <x v="5"/>
    <x v="5"/>
    <m/>
    <s v="C01081"/>
    <s v="7-6-623--Y"/>
    <s v="16CM SS RING BRUSHED"/>
    <s v="MISC"/>
    <s v="B"/>
    <n v="1000"/>
    <s v="PC"/>
    <s v="CNY"/>
    <n v="3.7345000000000002"/>
    <n v="3734.5"/>
    <n v="7.3003400000000003"/>
    <n v="0.51160000000000005"/>
    <n v="511.6"/>
    <s v="MZQ"/>
    <s v="ANYDAY----"/>
    <n v="7.0288000000000004"/>
    <n v="531.30999999999995"/>
  </r>
  <r>
    <x v="0"/>
    <s v="710348510201"/>
    <d v="2026-01-12T00:00:00"/>
    <d v="2025-12-18T00:00:00"/>
    <x v="5"/>
    <x v="5"/>
    <m/>
    <s v="C01026"/>
    <s v="7-6-623--Y"/>
    <s v="16CM SS RING BRUSHED"/>
    <s v="MISC"/>
    <s v="B"/>
    <n v="1050"/>
    <s v="PC"/>
    <s v="CNY"/>
    <n v="3.7345000000000002"/>
    <n v="3921.23"/>
    <n v="7.3003400000000003"/>
    <n v="0.51160000000000005"/>
    <n v="537.17999999999995"/>
    <s v="MZQ"/>
    <s v="ANYDAY----"/>
    <n v="7.0288000000000004"/>
    <n v="557.88"/>
  </r>
  <r>
    <x v="0"/>
    <s v="710349210101"/>
    <d v="2026-01-31T00:00:00"/>
    <d v="2026-01-05T00:00:00"/>
    <x v="4"/>
    <x v="4"/>
    <m/>
    <s v=""/>
    <s v="7-6-630A"/>
    <s v="22cm Si-RU GASKET GN36A"/>
    <s v="GSKT"/>
    <s v="B"/>
    <n v="1300"/>
    <s v="PC"/>
    <s v="CNY"/>
    <n v="3.85"/>
    <n v="5005"/>
    <n v="7.3003400000000003"/>
    <n v="0.52739999999999998"/>
    <n v="685.62"/>
    <s v="MZQ"/>
    <s v="ANYDAY----"/>
    <n v="7.0288000000000004"/>
    <n v="712.07"/>
  </r>
  <r>
    <x v="0"/>
    <s v="710349410301"/>
    <d v="2026-01-26T00:00:00"/>
    <d v="2026-01-08T00:00:00"/>
    <x v="5"/>
    <x v="5"/>
    <m/>
    <s v="C01081"/>
    <s v="7-6-624--Y"/>
    <s v="18CM SS RING BRUSHED"/>
    <s v="MISC"/>
    <s v="B"/>
    <n v="1300"/>
    <s v="PC"/>
    <s v="CNY"/>
    <n v="3.9188000000000001"/>
    <n v="5094.4399999999996"/>
    <n v="7.3003400000000003"/>
    <n v="0.53680000000000005"/>
    <n v="697.84"/>
    <s v="MZQ"/>
    <s v="ANYDAY----"/>
    <n v="7.0288000000000004"/>
    <n v="724.8"/>
  </r>
  <r>
    <x v="0"/>
    <s v="710348250201"/>
    <d v="2026-01-12T00:00:00"/>
    <d v="2025-12-12T00:00:00"/>
    <x v="5"/>
    <x v="5"/>
    <m/>
    <s v="C01026"/>
    <s v="7-6-624--Y"/>
    <s v="18CM SS RING BRUSHED"/>
    <s v="MISC"/>
    <s v="B"/>
    <n v="1950"/>
    <s v="PC"/>
    <s v="CNY"/>
    <n v="3.9188000000000001"/>
    <n v="7641.66"/>
    <n v="7.3003400000000003"/>
    <n v="0.53680000000000005"/>
    <n v="1046.76"/>
    <s v="MZQ"/>
    <s v="ANYDAY----"/>
    <n v="7.0288000000000004"/>
    <n v="1087.19"/>
  </r>
  <r>
    <x v="0"/>
    <s v="710348260401"/>
    <d v="2026-01-15T00:00:00"/>
    <d v="2025-12-12T00:00:00"/>
    <x v="4"/>
    <x v="4"/>
    <m/>
    <s v="C01046"/>
    <s v="7-6-649A"/>
    <s v="24cm Si-RU GASKET GN36A"/>
    <s v="GSKT"/>
    <s v="B"/>
    <n v="50"/>
    <s v="PC"/>
    <s v="CNY"/>
    <n v="4.2"/>
    <n v="210"/>
    <n v="7.3003400000000003"/>
    <n v="0.57530000000000003"/>
    <n v="28.77"/>
    <s v="MZQ"/>
    <s v="ANYDAY----"/>
    <n v="7.0288000000000004"/>
    <n v="29.88"/>
  </r>
  <r>
    <x v="0"/>
    <s v="710344940101"/>
    <d v="2026-01-10T00:00:00"/>
    <d v="2025-10-16T00:00:00"/>
    <x v="6"/>
    <x v="6"/>
    <m/>
    <s v="M260110"/>
    <s v="7-6-615"/>
    <s v="GLASS LID 16cm"/>
    <s v="GLS-"/>
    <s v="B"/>
    <n v="5000"/>
    <s v="PC"/>
    <s v="CNY"/>
    <n v="4.2301000000000002"/>
    <n v="21150.5"/>
    <n v="7.3003400000000003"/>
    <n v="0.57940000000000003"/>
    <n v="2897"/>
    <s v="MZQ"/>
    <s v="ANYDAY----"/>
    <n v="7.0288000000000004"/>
    <n v="3009.12"/>
  </r>
  <r>
    <x v="0"/>
    <s v="710344940101"/>
    <d v="2026-01-21T00:00:00"/>
    <d v="2025-10-16T00:00:00"/>
    <x v="6"/>
    <x v="6"/>
    <m/>
    <s v="M260124"/>
    <s v="7-6-615"/>
    <s v="GLASS LID 16cm"/>
    <s v="GLS-"/>
    <s v="B"/>
    <n v="10000"/>
    <s v="PC"/>
    <s v="CNY"/>
    <n v="4.2301000000000002"/>
    <n v="42301"/>
    <n v="7.3003400000000003"/>
    <n v="0.57940000000000003"/>
    <n v="5794"/>
    <s v="MZQ"/>
    <s v="ANYDAY----"/>
    <n v="7.0288000000000004"/>
    <n v="6018.24"/>
  </r>
  <r>
    <x v="0"/>
    <s v="710345560201"/>
    <d v="2026-01-10T00:00:00"/>
    <d v="2025-10-27T00:00:00"/>
    <x v="6"/>
    <x v="6"/>
    <m/>
    <s v="M260106"/>
    <s v="7-6-616"/>
    <s v="GLASS LID 18cm"/>
    <s v="GLS-"/>
    <s v="B"/>
    <n v="5000"/>
    <s v="PC"/>
    <s v="CNY"/>
    <n v="4.7256999999999998"/>
    <n v="23628.5"/>
    <n v="7.3003400000000003"/>
    <n v="0.64729999999999999"/>
    <n v="3236.5"/>
    <s v="MZQ"/>
    <s v="ANYDAY----"/>
    <n v="7.0288000000000004"/>
    <n v="3361.67"/>
  </r>
  <r>
    <x v="0"/>
    <s v="710345560201"/>
    <d v="2026-01-21T00:00:00"/>
    <d v="2025-10-27T00:00:00"/>
    <x v="6"/>
    <x v="6"/>
    <m/>
    <s v="M260120"/>
    <s v="7-6-616"/>
    <s v="GLASS LID 18cm"/>
    <s v="GLS-"/>
    <s v="B"/>
    <n v="15000"/>
    <s v="PC"/>
    <s v="CNY"/>
    <n v="4.7256999999999998"/>
    <n v="70885.5"/>
    <n v="7.3003400000000003"/>
    <n v="0.64729999999999999"/>
    <n v="9709.5"/>
    <s v="MZQ"/>
    <s v="ANYDAY----"/>
    <n v="7.0288000000000004"/>
    <n v="10085.01"/>
  </r>
  <r>
    <x v="0"/>
    <s v="710348250301"/>
    <d v="2026-01-12T00:00:00"/>
    <d v="2025-12-12T00:00:00"/>
    <x v="5"/>
    <x v="5"/>
    <m/>
    <s v="C01026"/>
    <s v="7-6-650--Y"/>
    <s v="SS RING 7-6-GKZ24 BSH"/>
    <s v="MISC"/>
    <s v="B"/>
    <n v="100"/>
    <s v="PC"/>
    <s v="CNY"/>
    <n v="4.8499999999999996"/>
    <n v="485"/>
    <n v="7.3003400000000003"/>
    <n v="0.66439999999999999"/>
    <n v="66.44"/>
    <s v="MZQ"/>
    <s v="ANYDAY----"/>
    <n v="7.0288000000000004"/>
    <n v="69"/>
  </r>
  <r>
    <x v="0"/>
    <s v="710349470101"/>
    <d v="2026-01-26T00:00:00"/>
    <d v="2026-01-09T00:00:00"/>
    <x v="5"/>
    <x v="5"/>
    <m/>
    <s v="C01081"/>
    <s v="7-6-650--Y"/>
    <s v="SS RING 7-6-GKZ24 BSH"/>
    <s v="MISC"/>
    <s v="B"/>
    <n v="1000"/>
    <s v="PC"/>
    <s v="CNY"/>
    <n v="4.8499999999999996"/>
    <n v="4850"/>
    <n v="7.3003400000000003"/>
    <n v="0.66439999999999999"/>
    <n v="664.4"/>
    <s v="MZQ"/>
    <s v="ANYDAY----"/>
    <n v="7.0288000000000004"/>
    <n v="690.02"/>
  </r>
  <r>
    <x v="0"/>
    <s v="710346920201"/>
    <d v="2026-01-07T00:00:00"/>
    <d v="2025-11-18T00:00:00"/>
    <x v="4"/>
    <x v="4"/>
    <m/>
    <s v="C01015"/>
    <s v="7-6-678A"/>
    <s v="SILICONE GASKET 7-6-GMI19 GN36A"/>
    <s v="GSKT"/>
    <s v="B"/>
    <n v="1000"/>
    <s v="PC"/>
    <s v="CNY"/>
    <n v="4.9000000000000004"/>
    <n v="4900"/>
    <n v="7.3003400000000003"/>
    <n v="0.67120000000000002"/>
    <n v="671.2"/>
    <s v="MZQ"/>
    <s v="ANYDAY----"/>
    <n v="7.0288000000000004"/>
    <n v="697.13"/>
  </r>
  <r>
    <x v="0"/>
    <s v="710349420101"/>
    <d v="2026-01-31T00:00:00"/>
    <d v="2026-01-08T00:00:00"/>
    <x v="4"/>
    <x v="4"/>
    <m/>
    <s v="C01103"/>
    <s v="7-6-678A"/>
    <s v="SILICONE GASKET 7-6-GMI19 GN36A"/>
    <s v="GSKT"/>
    <s v="B"/>
    <n v="1050"/>
    <s v="PC"/>
    <s v="CNY"/>
    <n v="4.9000000000000004"/>
    <n v="5145"/>
    <n v="7.3003400000000003"/>
    <n v="0.67120000000000002"/>
    <n v="704.76"/>
    <s v="MZQ"/>
    <s v="ANYDAY----"/>
    <n v="7.0288000000000004"/>
    <n v="731.99"/>
  </r>
  <r>
    <x v="0"/>
    <s v="710348650301"/>
    <d v="2026-01-21T00:00:00"/>
    <d v="2025-12-23T00:00:00"/>
    <x v="6"/>
    <x v="6"/>
    <m/>
    <s v="M260123"/>
    <s v="7-6-617"/>
    <s v="GLASS LID 20cm"/>
    <s v="GLS-"/>
    <s v="B"/>
    <n v="3000"/>
    <s v="PC"/>
    <s v="CNY"/>
    <n v="5.1947000000000001"/>
    <n v="15584.1"/>
    <n v="7.3003400000000003"/>
    <n v="0.71160000000000001"/>
    <n v="2134.8000000000002"/>
    <s v="MZQ"/>
    <s v="ANYDAY----"/>
    <n v="7.0288000000000004"/>
    <n v="2217.1799999999998"/>
  </r>
  <r>
    <x v="0"/>
    <s v="710347180101"/>
    <d v="2026-01-21T00:00:00"/>
    <d v="2025-11-25T00:00:00"/>
    <x v="6"/>
    <x v="6"/>
    <m/>
    <s v="M260118"/>
    <s v="1-6-685-N"/>
    <s v="15CM SQUARE GLASS BOWL ANYDAY TRANSPARENT"/>
    <s v="GLS-"/>
    <s v="B"/>
    <n v="22008"/>
    <s v="PC"/>
    <s v="CNY"/>
    <n v="5.2743000000000002"/>
    <n v="116076.79"/>
    <n v="7.3003400000000003"/>
    <n v="0.72250000000000003"/>
    <n v="15900.78"/>
    <s v="MZQ"/>
    <s v="ANYDAY----"/>
    <n v="7.0288000000000004"/>
    <n v="16514.45"/>
  </r>
  <r>
    <x v="0"/>
    <s v="710349680101"/>
    <d v="2026-01-26T00:00:00"/>
    <d v="2026-01-12T00:00:00"/>
    <x v="5"/>
    <x v="5"/>
    <m/>
    <s v="C01082"/>
    <s v="7-6-682--X"/>
    <s v="SS RING 7-6-GMI19 POL"/>
    <s v="MISC"/>
    <s v="B"/>
    <n v="1000"/>
    <s v="PC"/>
    <s v="CNY"/>
    <n v="5.3253000000000004"/>
    <n v="5325.3"/>
    <n v="7.3003400000000003"/>
    <n v="0.72950000000000004"/>
    <n v="729.5"/>
    <s v="MZQ"/>
    <s v="ANYDAY----"/>
    <n v="7.0288000000000004"/>
    <n v="757.64"/>
  </r>
  <r>
    <x v="0"/>
    <s v="710349410101"/>
    <d v="2026-01-26T00:00:00"/>
    <d v="2026-01-08T00:00:00"/>
    <x v="5"/>
    <x v="5"/>
    <m/>
    <s v="C01082"/>
    <s v="7-6-682--X"/>
    <s v="SS RING 7-6-GMI19 POL"/>
    <s v="MISC"/>
    <s v="B"/>
    <n v="1050"/>
    <s v="PC"/>
    <s v="CNY"/>
    <n v="5.3253000000000004"/>
    <n v="5591.57"/>
    <n v="7.3003400000000003"/>
    <n v="0.72950000000000004"/>
    <n v="765.98"/>
    <s v="MZQ"/>
    <s v="ANYDAY----"/>
    <n v="7.0288000000000004"/>
    <n v="795.52"/>
  </r>
  <r>
    <x v="0"/>
    <s v="710311170401"/>
    <d v="2026-01-10T00:00:00"/>
    <d v="2024-01-18T00:00:00"/>
    <x v="6"/>
    <x v="6"/>
    <m/>
    <s v="M260109"/>
    <s v="7-6-617"/>
    <s v="GLASS LID 20cm"/>
    <s v="GLS-"/>
    <s v="B"/>
    <n v="1000"/>
    <s v="PC"/>
    <s v="CNY"/>
    <n v="5.3574999999999999"/>
    <n v="5357.5"/>
    <n v="7.3003400000000003"/>
    <n v="0.7339"/>
    <n v="733.9"/>
    <s v="MZQ"/>
    <s v="ANYDAY----"/>
    <n v="7.0288000000000004"/>
    <n v="762.22"/>
  </r>
  <r>
    <x v="0"/>
    <s v="710346920101"/>
    <d v="2026-01-07T00:00:00"/>
    <d v="2025-11-18T00:00:00"/>
    <x v="4"/>
    <x v="4"/>
    <m/>
    <s v="C01015"/>
    <s v="7-6-680A"/>
    <s v="SILICONE GASKET 7-6-GMI23 GN36A"/>
    <s v="GSKT"/>
    <s v="B"/>
    <n v="1000"/>
    <s v="PC"/>
    <s v="CNY"/>
    <n v="5.7"/>
    <n v="5700"/>
    <n v="7.3003400000000003"/>
    <n v="0.78080000000000005"/>
    <n v="780.8"/>
    <s v="MZQ"/>
    <s v="ANYDAY----"/>
    <n v="7.0288000000000004"/>
    <n v="810.95"/>
  </r>
  <r>
    <x v="0"/>
    <s v="710349420201"/>
    <d v="2026-01-31T00:00:00"/>
    <d v="2026-01-08T00:00:00"/>
    <x v="4"/>
    <x v="4"/>
    <m/>
    <s v="C01103"/>
    <s v="7-6-680A"/>
    <s v="SILICONE GASKET 7-6-GMI23 GN36A"/>
    <s v="GSKT"/>
    <s v="B"/>
    <n v="1250"/>
    <s v="PC"/>
    <s v="CNY"/>
    <n v="5.7"/>
    <n v="7125"/>
    <n v="7.3003400000000003"/>
    <n v="0.78080000000000005"/>
    <n v="976"/>
    <s v="MZQ"/>
    <s v="ANYDAY----"/>
    <n v="7.0288000000000004"/>
    <n v="1013.69"/>
  </r>
  <r>
    <x v="0"/>
    <s v="710346180101"/>
    <d v="2026-01-21T00:00:00"/>
    <d v="2025-11-12T00:00:00"/>
    <x v="6"/>
    <x v="6"/>
    <m/>
    <s v="M260121"/>
    <s v="1-6-621-N-CH"/>
    <s v="16CM GLASS BOWL ANYDAY TRANSPARENT CHOOSE"/>
    <s v="GLS-"/>
    <s v="B"/>
    <n v="16464"/>
    <s v="PC"/>
    <s v="CNY"/>
    <n v="5.8230000000000004"/>
    <n v="95869.87"/>
    <n v="7.3003400000000003"/>
    <n v="0.79759999999999998"/>
    <n v="13131.69"/>
    <s v="MZQ"/>
    <s v="ANYDAY----"/>
    <n v="7.0288000000000004"/>
    <n v="13639.58"/>
  </r>
  <r>
    <x v="0"/>
    <s v="710349410201"/>
    <d v="2026-01-26T00:00:00"/>
    <d v="2026-01-08T00:00:00"/>
    <x v="5"/>
    <x v="5"/>
    <m/>
    <s v="C01082"/>
    <s v="7-6-683--X"/>
    <s v="SS RING 7-6-GMI23 POL"/>
    <s v="MISC"/>
    <s v="B"/>
    <n v="1250"/>
    <s v="PC"/>
    <s v="CNY"/>
    <n v="5.8296999999999999"/>
    <n v="7287.13"/>
    <n v="7.3003400000000003"/>
    <n v="0.79859999999999998"/>
    <n v="998.25"/>
    <s v="MZQ"/>
    <s v="ANYDAY----"/>
    <n v="7.0288000000000004"/>
    <n v="1036.75"/>
  </r>
  <r>
    <x v="0"/>
    <s v="710320370401"/>
    <d v="2026-01-10T00:00:00"/>
    <d v="2024-07-25T00:00:00"/>
    <x v="6"/>
    <x v="6"/>
    <m/>
    <s v="M260107"/>
    <s v="1-6-621-N-CH"/>
    <s v="16CM GLASS BOWL ANYDAY TRANSPARENT CHOOSE"/>
    <s v="GLS-"/>
    <s v="B"/>
    <n v="5016"/>
    <s v="PC"/>
    <s v="CNY"/>
    <n v="5.9381000000000004"/>
    <n v="29785.51"/>
    <n v="7.3003400000000003"/>
    <n v="0.81340000000000001"/>
    <n v="4080.01"/>
    <s v="MZQ"/>
    <s v="ANYDAY----"/>
    <n v="7.0288000000000004"/>
    <n v="4237.6400000000003"/>
  </r>
  <r>
    <x v="0"/>
    <s v="710311170501"/>
    <d v="2026-01-10T00:00:00"/>
    <d v="2024-01-18T00:00:00"/>
    <x v="6"/>
    <x v="6"/>
    <m/>
    <s v="M260109"/>
    <s v="7-6-618"/>
    <s v="GLASS LID 22cm"/>
    <s v="GLS-"/>
    <s v="B"/>
    <n v="1000"/>
    <s v="PC"/>
    <s v="CNY"/>
    <n v="6.0212000000000003"/>
    <n v="6021.2"/>
    <n v="7.3003400000000003"/>
    <n v="0.82479999999999998"/>
    <n v="824.8"/>
    <s v="MZQ"/>
    <s v="ANYDAY----"/>
    <n v="7.0288000000000004"/>
    <n v="856.65"/>
  </r>
  <r>
    <x v="0"/>
    <s v="710311170501"/>
    <d v="2026-01-21T00:00:00"/>
    <d v="2024-01-18T00:00:00"/>
    <x v="6"/>
    <x v="6"/>
    <m/>
    <s v="M260122"/>
    <s v="7-6-618"/>
    <s v="GLASS LID 22cm"/>
    <s v="GLS-"/>
    <s v="B"/>
    <n v="3000"/>
    <s v="PC"/>
    <s v="CNY"/>
    <n v="6.0212000000000003"/>
    <n v="18063.599999999999"/>
    <n v="7.3003400000000003"/>
    <n v="0.82479999999999998"/>
    <n v="2474.4"/>
    <s v="MZQ"/>
    <s v="ANYDAY----"/>
    <n v="7.0288000000000004"/>
    <n v="2569.94"/>
  </r>
  <r>
    <x v="0"/>
    <s v="710339290101"/>
    <d v="2026-01-10T00:00:00"/>
    <d v="2025-07-04T00:00:00"/>
    <x v="7"/>
    <x v="7"/>
    <m/>
    <s v="M260111"/>
    <s v="1-6-671-N"/>
    <s v="19CM SQUARE GLASS BOWL ANYDAY TRANSPARENT"/>
    <s v="GLS-"/>
    <s v="B"/>
    <n v="1000"/>
    <s v="PC"/>
    <s v="CNY"/>
    <n v="6.2427999999999999"/>
    <n v="6242.8"/>
    <n v="7.3003400000000003"/>
    <n v="0.85509999999999997"/>
    <n v="855.1"/>
    <s v="MZQ"/>
    <s v="ANYDAY----"/>
    <n v="7.0288000000000004"/>
    <n v="888.17"/>
  </r>
  <r>
    <x v="0"/>
    <s v="710339290101"/>
    <d v="2026-01-21T00:00:00"/>
    <d v="2025-07-04T00:00:00"/>
    <x v="7"/>
    <x v="7"/>
    <m/>
    <s v="M260117"/>
    <s v="1-6-671-N"/>
    <s v="19CM SQUARE GLASS BOWL ANYDAY TRANSPARENT"/>
    <s v="GLS-"/>
    <s v="B"/>
    <n v="4000"/>
    <s v="PC"/>
    <s v="CNY"/>
    <n v="6.2427999999999999"/>
    <n v="24971.200000000001"/>
    <n v="7.3003400000000003"/>
    <n v="0.85509999999999997"/>
    <n v="3420.4"/>
    <s v="MZQ"/>
    <s v="ANYDAY----"/>
    <n v="7.0288000000000004"/>
    <n v="3552.7"/>
  </r>
  <r>
    <x v="0"/>
    <s v="710347400201"/>
    <d v="2026-01-23T00:00:00"/>
    <d v="2025-11-28T00:00:00"/>
    <x v="8"/>
    <x v="8"/>
    <m/>
    <s v="C01072"/>
    <s v="1-6-GLH14-ZQ"/>
    <s v="G-LD LH 14CM GN36A"/>
    <s v="GLID"/>
    <s v="B"/>
    <n v="2100"/>
    <s v="PC"/>
    <s v="CNY"/>
    <n v="6.2552000000000003"/>
    <n v="13135.92"/>
    <n v="7.3003400000000003"/>
    <n v="0.85680000000000001"/>
    <n v="1799.28"/>
    <s v="MZQ"/>
    <s v="ANYDAY----"/>
    <n v="7.0288000000000004"/>
    <n v="1868.87"/>
  </r>
  <r>
    <x v="0"/>
    <s v="710347870101"/>
    <d v="2026-01-30T00:00:00"/>
    <d v="2025-12-09T00:00:00"/>
    <x v="8"/>
    <x v="8"/>
    <m/>
    <s v="C01098"/>
    <s v="1-6-GLH14-ZQ"/>
    <s v="G-LD LH 14CM GN36A"/>
    <s v="GLID"/>
    <s v="B"/>
    <n v="2100"/>
    <s v="PC"/>
    <s v="CNY"/>
    <n v="6.2552000000000003"/>
    <n v="13135.92"/>
    <n v="7.3003400000000003"/>
    <n v="0.85680000000000001"/>
    <n v="1799.28"/>
    <s v="MZQ"/>
    <s v="ANYDAY----"/>
    <n v="7.0288000000000004"/>
    <n v="1868.87"/>
  </r>
  <r>
    <x v="0"/>
    <s v="710348230101"/>
    <d v="2026-01-30T00:00:00"/>
    <d v="2025-12-12T00:00:00"/>
    <x v="8"/>
    <x v="8"/>
    <m/>
    <s v="C01098"/>
    <s v="1-6-GLH14-ZQ"/>
    <s v="G-LD LH 14CM GN36A"/>
    <s v="GLID"/>
    <s v="B"/>
    <n v="3100"/>
    <s v="PC"/>
    <s v="CNY"/>
    <n v="6.2552000000000003"/>
    <n v="19391.12"/>
    <n v="7.3003400000000003"/>
    <n v="0.85680000000000001"/>
    <n v="2656.08"/>
    <s v="MZQ"/>
    <s v="ANYDAY----"/>
    <n v="7.0288000000000004"/>
    <n v="2758.81"/>
  </r>
  <r>
    <x v="0"/>
    <s v="710347620101"/>
    <d v="2026-01-23T00:00:00"/>
    <d v="2025-12-05T00:00:00"/>
    <x v="8"/>
    <x v="8"/>
    <m/>
    <s v="C01072"/>
    <s v="1-6-GLH14-ZQ"/>
    <s v="G-LD LH 14CM GN36A"/>
    <s v="GLID"/>
    <s v="B"/>
    <n v="400"/>
    <s v="PC"/>
    <s v="CNY"/>
    <n v="6.3829000000000002"/>
    <n v="2553.16"/>
    <n v="7.3003400000000003"/>
    <n v="0.87429999999999997"/>
    <n v="349.72"/>
    <s v="MZQ"/>
    <s v="ANYDAY----"/>
    <n v="7.0288000000000004"/>
    <n v="363.24"/>
  </r>
  <r>
    <x v="0"/>
    <s v="710345560101"/>
    <d v="2026-01-10T00:00:00"/>
    <d v="2025-10-27T00:00:00"/>
    <x v="6"/>
    <x v="6"/>
    <m/>
    <s v="M260106"/>
    <s v="1-6-622-N-CH"/>
    <s v="18CM GLASS BOWL ANYDAY TRANSPARENT CHOOSE"/>
    <s v="GLS-"/>
    <s v="B"/>
    <n v="5000"/>
    <s v="PC"/>
    <s v="CNY"/>
    <n v="6.4602000000000004"/>
    <n v="32301"/>
    <n v="7.3003400000000003"/>
    <n v="0.88490000000000002"/>
    <n v="4424.5"/>
    <s v="MZQ"/>
    <s v="ANYDAY----"/>
    <n v="7.0288000000000004"/>
    <n v="4595.5200000000004"/>
  </r>
  <r>
    <x v="0"/>
    <s v="710345560101"/>
    <d v="2026-01-21T00:00:00"/>
    <d v="2025-10-27T00:00:00"/>
    <x v="6"/>
    <x v="6"/>
    <m/>
    <s v="M260120"/>
    <s v="1-6-622-N-CH"/>
    <s v="18CM GLASS BOWL ANYDAY TRANSPARENT CHOOSE"/>
    <s v="GLS-"/>
    <s v="B"/>
    <n v="10000"/>
    <s v="PC"/>
    <s v="CNY"/>
    <n v="6.4602000000000004"/>
    <n v="64602"/>
    <n v="7.3003400000000003"/>
    <n v="0.88490000000000002"/>
    <n v="8849"/>
    <s v="MZQ"/>
    <s v="ANYDAY----"/>
    <n v="7.0288000000000004"/>
    <n v="9191.0400000000009"/>
  </r>
  <r>
    <x v="0"/>
    <s v="710345450101"/>
    <d v="2026-01-27T00:00:00"/>
    <d v="2025-10-27T00:00:00"/>
    <x v="8"/>
    <x v="8"/>
    <m/>
    <s v="C01088"/>
    <s v="1-6-GLH14-ZC"/>
    <s v="G-LD LH 14CM BU47A"/>
    <s v="GLID"/>
    <s v="B"/>
    <n v="60"/>
    <s v="PC"/>
    <s v="CNY"/>
    <n v="6.4610000000000003"/>
    <n v="387.66"/>
    <n v="7.3003400000000003"/>
    <n v="0.88500000000000001"/>
    <n v="53.1"/>
    <s v="MZQ"/>
    <s v="ANYDAY----"/>
    <n v="7.0288000000000004"/>
    <n v="55.15"/>
  </r>
  <r>
    <x v="0"/>
    <s v="710343990101"/>
    <d v="2026-01-23T00:00:00"/>
    <d v="2025-10-07T00:00:00"/>
    <x v="8"/>
    <x v="8"/>
    <m/>
    <s v="RTV-0107"/>
    <s v="1-6-GLH14-ZQ"/>
    <s v="G-LD LH 14CM GN36A"/>
    <s v="GLID"/>
    <s v="B"/>
    <n v="-91"/>
    <s v="PC"/>
    <s v="CNY"/>
    <n v="6.5929000000000002"/>
    <n v="-599.95000000000005"/>
    <n v="7.3003400000000003"/>
    <n v="0.90310000000000001"/>
    <n v="-82.18"/>
    <s v="MZQ"/>
    <s v="ANYDAY----"/>
    <n v="7.0288000000000004"/>
    <n v="-85.36"/>
  </r>
  <r>
    <x v="0"/>
    <s v="710343990101"/>
    <d v="2026-01-23T00:00:00"/>
    <d v="2025-10-07T00:00:00"/>
    <x v="8"/>
    <x v="8"/>
    <m/>
    <s v="C01072"/>
    <s v="1-6-GLH14-ZQ"/>
    <s v="G-LD LH 14CM GN36A"/>
    <s v="GLID"/>
    <s v="B"/>
    <n v="91"/>
    <s v="PC"/>
    <s v="CNY"/>
    <n v="6.5929000000000002"/>
    <n v="599.95000000000005"/>
    <n v="7.3003400000000003"/>
    <n v="0.90310000000000001"/>
    <n v="82.18"/>
    <s v="MZQ"/>
    <s v="ANYDAY----"/>
    <n v="7.0288000000000004"/>
    <n v="85.36"/>
  </r>
  <r>
    <x v="0"/>
    <s v="710341450301"/>
    <d v="2026-01-05T00:00:00"/>
    <d v="2025-08-20T00:00:00"/>
    <x v="8"/>
    <x v="8"/>
    <m/>
    <s v="C01006"/>
    <s v="1-6-GLH14-ZQ"/>
    <s v="G-LD LH 14CM GN36A"/>
    <s v="GLID"/>
    <s v="B"/>
    <n v="1169"/>
    <s v="PC"/>
    <s v="CNY"/>
    <n v="6.5929000000000002"/>
    <n v="7707.1"/>
    <n v="7.3003400000000003"/>
    <n v="0.90310000000000001"/>
    <n v="1055.72"/>
    <s v="MZQ"/>
    <s v="ANYDAY----"/>
    <n v="7.0288000000000004"/>
    <n v="1096.5"/>
  </r>
  <r>
    <x v="0"/>
    <s v="710347230101"/>
    <d v="2026-01-23T00:00:00"/>
    <d v="2025-11-25T00:00:00"/>
    <x v="8"/>
    <x v="8"/>
    <m/>
    <s v="C01073"/>
    <s v="1-6-GLH16-ZQ"/>
    <s v="G-LD LH 16CM ANYDAY GN36A"/>
    <s v="GLID"/>
    <s v="B"/>
    <n v="2200"/>
    <s v="PC"/>
    <s v="CNY"/>
    <n v="6.9678000000000004"/>
    <n v="15329.16"/>
    <n v="7.3003400000000003"/>
    <n v="0.95440000000000003"/>
    <n v="2099.6799999999998"/>
    <s v="MZQ"/>
    <s v="ANYDAY----"/>
    <n v="7.0288000000000004"/>
    <n v="2180.91"/>
  </r>
  <r>
    <x v="0"/>
    <s v="710348230201"/>
    <d v="2026-01-30T00:00:00"/>
    <d v="2025-12-12T00:00:00"/>
    <x v="8"/>
    <x v="8"/>
    <m/>
    <s v="C01098"/>
    <s v="1-6-GLH16-ZQ"/>
    <s v="G-LD LH 16CM ANYDAY GN36A"/>
    <s v="GLID"/>
    <s v="B"/>
    <n v="1000"/>
    <s v="PC"/>
    <s v="CNY"/>
    <n v="7.11"/>
    <n v="7110"/>
    <n v="7.3003400000000003"/>
    <n v="0.97389999999999999"/>
    <n v="973.9"/>
    <s v="MZQ"/>
    <s v="ANYDAY----"/>
    <n v="7.0288000000000004"/>
    <n v="1011.55"/>
  </r>
  <r>
    <x v="0"/>
    <s v="710342830101"/>
    <d v="2026-01-30T00:00:00"/>
    <d v="2025-09-11T00:00:00"/>
    <x v="8"/>
    <x v="8"/>
    <m/>
    <s v="C01097"/>
    <s v="1-6-GMF15-ZE"/>
    <s v="G-LD MF 15CM SQUARE BK01A"/>
    <s v="GLID"/>
    <s v="B"/>
    <n v="28"/>
    <s v="PC"/>
    <s v="CNY"/>
    <n v="7.3479999999999999"/>
    <n v="205.74"/>
    <n v="7.3003400000000003"/>
    <n v="1.0065"/>
    <n v="28.18"/>
    <s v="MZQ"/>
    <s v="ANYDAY----"/>
    <n v="7.0288000000000004"/>
    <n v="29.27"/>
  </r>
  <r>
    <x v="0"/>
    <s v="710330950201"/>
    <d v="2026-01-27T00:00:00"/>
    <d v="2025-02-14T00:00:00"/>
    <x v="8"/>
    <x v="8"/>
    <m/>
    <s v="C01087"/>
    <s v="1-6-GMF15-ZQ"/>
    <s v="G-LD MF 15CM SQUARE GN36A"/>
    <s v="GLID"/>
    <s v="B"/>
    <n v="90"/>
    <s v="PC"/>
    <s v="CNY"/>
    <n v="7.3479999999999999"/>
    <n v="661.32"/>
    <n v="7.3003400000000003"/>
    <n v="1.0065"/>
    <n v="90.59"/>
    <s v="MZQ"/>
    <s v="ANYDAY----"/>
    <n v="7.0288000000000004"/>
    <n v="94.09"/>
  </r>
  <r>
    <x v="0"/>
    <s v="710342830101"/>
    <d v="2026-01-27T00:00:00"/>
    <d v="2025-09-11T00:00:00"/>
    <x v="8"/>
    <x v="8"/>
    <m/>
    <s v="C01088"/>
    <s v="1-6-GMF15-ZE"/>
    <s v="G-LD MF 15CM SQUARE BK01A"/>
    <s v="GLID"/>
    <s v="B"/>
    <n v="107"/>
    <s v="PC"/>
    <s v="CNY"/>
    <n v="7.3479999999999999"/>
    <n v="786.24"/>
    <n v="7.3003400000000003"/>
    <n v="1.0065"/>
    <n v="107.7"/>
    <s v="MZQ"/>
    <s v="ANYDAY----"/>
    <n v="7.0288000000000004"/>
    <n v="111.86"/>
  </r>
  <r>
    <x v="0"/>
    <s v="710345770201"/>
    <d v="2026-01-27T00:00:00"/>
    <d v="2025-11-04T00:00:00"/>
    <x v="8"/>
    <x v="8"/>
    <m/>
    <s v="C01089"/>
    <s v="1-6-GMF15-ZC"/>
    <s v="G-LD MF 15CM SQUARE  BU47A"/>
    <s v="GLID"/>
    <s v="B"/>
    <n v="20"/>
    <s v="PC"/>
    <s v="CNY"/>
    <n v="7.35"/>
    <n v="147"/>
    <n v="7.3003400000000003"/>
    <n v="1.0067999999999999"/>
    <n v="20.14"/>
    <s v="MZQ"/>
    <s v="ANYDAY----"/>
    <n v="7.0288000000000004"/>
    <n v="20.91"/>
  </r>
  <r>
    <x v="0"/>
    <s v="710347520101"/>
    <d v="2026-01-30T00:00:00"/>
    <d v="2025-12-03T00:00:00"/>
    <x v="8"/>
    <x v="8"/>
    <m/>
    <s v="C01098"/>
    <s v="1-6-GMF15-ZQ"/>
    <s v="G-LD MF 15CM SQUARE GN36A"/>
    <s v="GLID"/>
    <s v="B"/>
    <n v="2050"/>
    <s v="PC"/>
    <s v="CNY"/>
    <n v="7.35"/>
    <n v="15067.5"/>
    <n v="7.3003400000000003"/>
    <n v="1.0067999999999999"/>
    <n v="2063.94"/>
    <s v="MZQ"/>
    <s v="ANYDAY----"/>
    <n v="7.0288000000000004"/>
    <n v="2143.6799999999998"/>
  </r>
  <r>
    <x v="0"/>
    <s v="710344440301"/>
    <d v="2026-01-27T00:00:00"/>
    <d v="2025-10-14T00:00:00"/>
    <x v="8"/>
    <x v="8"/>
    <m/>
    <s v="C01088"/>
    <s v="1-6-GLH16-ZQ"/>
    <s v="G-LD LH 16CM ANYDAY GN36A"/>
    <s v="GLID"/>
    <s v="B"/>
    <n v="46"/>
    <s v="PC"/>
    <s v="CNY"/>
    <n v="7.42"/>
    <n v="341.32"/>
    <n v="7.3003400000000003"/>
    <n v="1.0164"/>
    <n v="46.75"/>
    <s v="MZQ"/>
    <s v="ANYDAY----"/>
    <n v="7.0288000000000004"/>
    <n v="48.56"/>
  </r>
  <r>
    <x v="0"/>
    <s v="710346800101"/>
    <d v="2026-01-05T00:00:00"/>
    <d v="2025-11-18T00:00:00"/>
    <x v="8"/>
    <x v="8"/>
    <m/>
    <s v="C01006"/>
    <s v="1-6-GLH18-ZQ"/>
    <s v="G-LD LH 18CM ANYDAY GN36A"/>
    <s v="GLID"/>
    <s v="B"/>
    <n v="2050"/>
    <s v="PC"/>
    <s v="CNY"/>
    <n v="7.6440000000000001"/>
    <n v="15670.2"/>
    <n v="7.3003400000000003"/>
    <n v="1.0470999999999999"/>
    <n v="2146.56"/>
    <s v="MZQ"/>
    <s v="ANYDAY----"/>
    <n v="7.0288000000000004"/>
    <n v="2229.4299999999998"/>
  </r>
  <r>
    <x v="0"/>
    <s v="710347230201"/>
    <d v="2026-01-23T00:00:00"/>
    <d v="2025-11-25T00:00:00"/>
    <x v="8"/>
    <x v="8"/>
    <m/>
    <s v="C01073"/>
    <s v="1-6-GLH18-ZQ"/>
    <s v="G-LD LH 18CM ANYDAY GN36A"/>
    <s v="GLID"/>
    <s v="B"/>
    <n v="1000"/>
    <s v="PC"/>
    <s v="CNY"/>
    <n v="7.8"/>
    <n v="7800"/>
    <n v="7.3003400000000003"/>
    <n v="1.0684"/>
    <n v="1068.4000000000001"/>
    <s v="MZQ"/>
    <s v="ANYDAY----"/>
    <n v="7.0288000000000004"/>
    <n v="1109.72"/>
  </r>
  <r>
    <x v="0"/>
    <s v="710348650201"/>
    <d v="2026-01-10T00:00:00"/>
    <d v="2025-12-23T00:00:00"/>
    <x v="6"/>
    <x v="6"/>
    <m/>
    <s v="M260108"/>
    <s v="7-6-648"/>
    <s v="GLASS LID 24cm"/>
    <s v="GLS-"/>
    <s v="B"/>
    <n v="2000"/>
    <s v="PC"/>
    <s v="CNY"/>
    <n v="7.9558"/>
    <n v="15911.6"/>
    <n v="7.3003400000000003"/>
    <n v="1.0898000000000001"/>
    <n v="2179.6"/>
    <s v="MZQ"/>
    <s v="ANYDAY----"/>
    <n v="7.0288000000000004"/>
    <n v="2263.77"/>
  </r>
  <r>
    <x v="0"/>
    <s v="710344440401"/>
    <d v="2026-01-05T00:00:00"/>
    <d v="2025-10-14T00:00:00"/>
    <x v="8"/>
    <x v="8"/>
    <m/>
    <s v="C01006"/>
    <s v="1-6-GLH18-ZQ"/>
    <s v="G-LD LH 18CM ANYDAY GN36A"/>
    <s v="GLID"/>
    <s v="B"/>
    <n v="130"/>
    <s v="PC"/>
    <s v="CNY"/>
    <n v="8.15"/>
    <n v="1059.5"/>
    <n v="7.3003400000000003"/>
    <n v="1.1164000000000001"/>
    <n v="145.13"/>
    <s v="MZQ"/>
    <s v="ANYDAY----"/>
    <n v="7.0288000000000004"/>
    <n v="150.74"/>
  </r>
  <r>
    <x v="0"/>
    <s v="710347400101"/>
    <d v="2026-01-05T00:00:00"/>
    <d v="2025-11-28T00:00:00"/>
    <x v="8"/>
    <x v="8"/>
    <m/>
    <s v="C01007"/>
    <s v="1-6-GLH20-ZQ"/>
    <s v="G-LD LH 20CM ANYDAY GN36A"/>
    <s v="GLID"/>
    <s v="B"/>
    <n v="1000"/>
    <s v="PC"/>
    <s v="CNY"/>
    <n v="8.4499999999999993"/>
    <n v="8450"/>
    <n v="7.3003400000000003"/>
    <n v="1.1575"/>
    <n v="1157.5"/>
    <s v="MZQ"/>
    <s v="ANYDAY----"/>
    <n v="7.0288000000000004"/>
    <n v="1202.2"/>
  </r>
  <r>
    <x v="0"/>
    <s v="710347230301"/>
    <d v="2026-01-23T00:00:00"/>
    <d v="2025-11-25T00:00:00"/>
    <x v="8"/>
    <x v="8"/>
    <m/>
    <s v="C01073"/>
    <s v="1-6-GLH20-ZQ"/>
    <s v="G-LD LH 20CM ANYDAY GN36A"/>
    <s v="GLID"/>
    <s v="B"/>
    <n v="1050"/>
    <s v="PC"/>
    <s v="CNY"/>
    <n v="8.4499999999999993"/>
    <n v="8872.5"/>
    <n v="7.3003400000000003"/>
    <n v="1.1575"/>
    <n v="1215.3800000000001"/>
    <s v="MZQ"/>
    <s v="ANYDAY----"/>
    <n v="7.0288000000000004"/>
    <n v="1262.31"/>
  </r>
  <r>
    <x v="0"/>
    <s v="710347320101"/>
    <d v="2026-01-05T00:00:00"/>
    <d v="2025-11-27T00:00:00"/>
    <x v="8"/>
    <x v="8"/>
    <m/>
    <s v="C01007"/>
    <s v="1-6-GLH20-ZQ"/>
    <s v="G-LD LH 20CM ANYDAY GN36A"/>
    <s v="GLID"/>
    <s v="B"/>
    <n v="1050"/>
    <s v="PC"/>
    <s v="CNY"/>
    <n v="8.4499999999999993"/>
    <n v="8872.5"/>
    <n v="7.3003400000000003"/>
    <n v="1.1575"/>
    <n v="1215.3800000000001"/>
    <s v="MZQ"/>
    <s v="ANYDAY----"/>
    <n v="7.0288000000000004"/>
    <n v="1262.31"/>
  </r>
  <r>
    <x v="0"/>
    <s v="710344440201"/>
    <d v="2026-01-05T00:00:00"/>
    <d v="2025-10-14T00:00:00"/>
    <x v="8"/>
    <x v="8"/>
    <m/>
    <s v="C01007"/>
    <s v="1-6-GLH20-ZQ"/>
    <s v="G-LD LH 20CM ANYDAY GN36A"/>
    <s v="GLID"/>
    <s v="B"/>
    <n v="34"/>
    <s v="PC"/>
    <s v="CNY"/>
    <n v="8.84"/>
    <n v="300.56"/>
    <n v="7.3003400000000003"/>
    <n v="1.2109000000000001"/>
    <n v="41.17"/>
    <s v="MZQ"/>
    <s v="ANYDAY----"/>
    <n v="7.0288000000000004"/>
    <n v="42.76"/>
  </r>
  <r>
    <x v="0"/>
    <s v="710321730201"/>
    <d v="2026-01-10T00:00:00"/>
    <d v="2024-08-22T00:00:00"/>
    <x v="6"/>
    <x v="6"/>
    <m/>
    <s v="M260105"/>
    <s v="1-6-623-N-CH"/>
    <s v="20CM GLASS BOWL ANYDAY TRANSPARENT CHOOSE"/>
    <s v="GLS-"/>
    <s v="B"/>
    <n v="10512"/>
    <s v="PC"/>
    <s v="CNY"/>
    <n v="9.2124000000000006"/>
    <n v="96840.75"/>
    <n v="7.3003400000000003"/>
    <n v="1.2619"/>
    <n v="13265.09"/>
    <s v="MZQ"/>
    <s v="ANYDAY----"/>
    <n v="7.0288000000000004"/>
    <n v="13777.71"/>
  </r>
  <r>
    <x v="0"/>
    <s v="710321730301"/>
    <d v="2026-01-10T00:00:00"/>
    <d v="2024-08-22T00:00:00"/>
    <x v="6"/>
    <x v="6"/>
    <m/>
    <s v="M260105"/>
    <s v="1-6-624-N-CH"/>
    <s v="22CM GLASS BOWL ANYDAY TRANSPARENT CHOOSE"/>
    <s v="GLS-"/>
    <s v="B"/>
    <n v="1212"/>
    <s v="PC"/>
    <s v="CNY"/>
    <n v="9.7788000000000004"/>
    <n v="11851.91"/>
    <n v="7.3003400000000003"/>
    <n v="1.3394999999999999"/>
    <n v="1623.47"/>
    <s v="MZQ"/>
    <s v="ANYDAY----"/>
    <n v="7.0288000000000004"/>
    <n v="1686.19"/>
  </r>
  <r>
    <x v="0"/>
    <s v="710328970501"/>
    <d v="2026-01-21T00:00:00"/>
    <d v="2024-12-20T00:00:00"/>
    <x v="6"/>
    <x v="6"/>
    <m/>
    <s v="M260119"/>
    <s v="1-6-672-N"/>
    <s v="23CM SQUARE GLASS BOWL ANYDAY TRANSPARENT"/>
    <s v="GLS-"/>
    <s v="B"/>
    <n v="1500"/>
    <s v="PC"/>
    <s v="CNY"/>
    <n v="11.672599999999999"/>
    <n v="17508.900000000001"/>
    <n v="7.3003400000000003"/>
    <n v="1.5989"/>
    <n v="2398.35"/>
    <s v="MZQ"/>
    <s v="ANYDAY----"/>
    <n v="7.0288000000000004"/>
    <n v="2491.02"/>
  </r>
  <r>
    <x v="0"/>
    <s v="710328970501"/>
    <d v="2026-01-10T00:00:00"/>
    <d v="2024-12-20T00:00:00"/>
    <x v="6"/>
    <x v="6"/>
    <m/>
    <s v="M260104"/>
    <s v="1-6-672-N"/>
    <s v="23CM SQUARE GLASS BOWL ANYDAY TRANSPARENT"/>
    <s v="GLS-"/>
    <s v="B"/>
    <n v="1500"/>
    <s v="PC"/>
    <s v="CNY"/>
    <n v="11.672599999999999"/>
    <n v="17508.900000000001"/>
    <n v="7.3003400000000003"/>
    <n v="1.5989"/>
    <n v="2398.35"/>
    <s v="MZQ"/>
    <s v="ANYDAY----"/>
    <n v="7.0288000000000004"/>
    <n v="2491.02"/>
  </r>
  <r>
    <x v="0"/>
    <s v="710328970401"/>
    <d v="2026-01-10T00:00:00"/>
    <d v="2024-12-20T00:00:00"/>
    <x v="6"/>
    <x v="6"/>
    <m/>
    <s v="M260104"/>
    <s v="1-6-661"/>
    <s v="24CM GLASS BOWL ANYDAY FROSTED"/>
    <s v="GLS-"/>
    <s v="B"/>
    <n v="2004"/>
    <s v="PC"/>
    <s v="CNY"/>
    <n v="17.805299999999999"/>
    <n v="35681.82"/>
    <n v="7.3003400000000003"/>
    <n v="2.4390000000000001"/>
    <n v="4887.76"/>
    <s v="MZQ"/>
    <s v="ANYDAY----"/>
    <n v="7.0288000000000004"/>
    <n v="5076.5200000000004"/>
  </r>
  <r>
    <x v="0"/>
    <s v="710347660101"/>
    <d v="2026-01-06T00:00:00"/>
    <d v="2025-12-05T00:00:00"/>
    <x v="9"/>
    <x v="9"/>
    <m/>
    <s v="M260103"/>
    <s v="3-7-BW305KB"/>
    <s v="WB .03mm(OPEN)x10x11&quot; 10-LAN LDPE MIN.70% RM"/>
    <s v="BAG-"/>
    <s v="B"/>
    <n v="3000"/>
    <s v="PC"/>
    <s v="CNY"/>
    <n v="6.7000000000000004E-2"/>
    <n v="201"/>
    <n v="7.3003400000000003"/>
    <n v="9.1999999999999998E-3"/>
    <n v="27.6"/>
    <s v="MZQ"/>
    <s v="BAG-------"/>
    <n v="7.0288000000000004"/>
    <n v="28.6"/>
  </r>
  <r>
    <x v="0"/>
    <s v="710348940101"/>
    <d v="2026-01-06T00:00:00"/>
    <d v="2025-12-25T00:00:00"/>
    <x v="9"/>
    <x v="9"/>
    <m/>
    <s v="M260103"/>
    <s v="1-7-BN321"/>
    <s v="PP BAG .03mmx11.8x14.6&quot;"/>
    <s v="BAG-"/>
    <s v="B"/>
    <n v="25000"/>
    <s v="PC"/>
    <s v="CNY"/>
    <n v="0.08"/>
    <n v="2000"/>
    <n v="7.3003400000000003"/>
    <n v="1.0999999999999999E-2"/>
    <n v="275"/>
    <s v="MZQ"/>
    <s v="BAG-------"/>
    <n v="7.0288000000000004"/>
    <n v="284.54000000000002"/>
  </r>
  <r>
    <x v="0"/>
    <s v="710349610101"/>
    <d v="2026-01-15T00:00:00"/>
    <d v="2026-01-12T00:00:00"/>
    <x v="9"/>
    <x v="9"/>
    <m/>
    <s v="M260114"/>
    <s v="1-7-BN322"/>
    <s v="PP BAG .03mmx11.8x15.7&quot;"/>
    <s v="BAG-"/>
    <s v="B"/>
    <n v="1000"/>
    <s v="PC"/>
    <s v="CNY"/>
    <n v="8.5000000000000006E-2"/>
    <n v="85"/>
    <n v="7.3003400000000003"/>
    <n v="1.1599999999999999E-2"/>
    <n v="11.6"/>
    <s v="MZQ"/>
    <s v="BAG-------"/>
    <n v="7.0288000000000004"/>
    <n v="12.09"/>
  </r>
  <r>
    <x v="0"/>
    <s v="710348940201"/>
    <d v="2026-01-15T00:00:00"/>
    <d v="2025-12-25T00:00:00"/>
    <x v="9"/>
    <x v="9"/>
    <m/>
    <s v="M260114"/>
    <s v="3-7-BW307KB"/>
    <s v="WB .03mm(OPEN)x10.5x14&quot; 10-LAN LDPE MIN.70% RM"/>
    <s v="BAG-"/>
    <s v="B"/>
    <n v="800"/>
    <s v="PC"/>
    <s v="CNY"/>
    <n v="8.7999999999999995E-2"/>
    <n v="70.400000000000006"/>
    <n v="7.3003400000000003"/>
    <n v="1.21E-2"/>
    <n v="9.68"/>
    <s v="MZQ"/>
    <s v="BAG-------"/>
    <n v="7.0288000000000004"/>
    <n v="10.02"/>
  </r>
  <r>
    <x v="0"/>
    <s v="710348940201"/>
    <d v="2026-01-06T00:00:00"/>
    <d v="2025-12-25T00:00:00"/>
    <x v="9"/>
    <x v="9"/>
    <m/>
    <s v="M260102"/>
    <s v="3-7-BW307KB"/>
    <s v="WB .03mm(OPEN)x10.5x14&quot; 10-LAN LDPE MIN.70% RM"/>
    <s v="BAG-"/>
    <s v="B"/>
    <n v="9200"/>
    <s v="PC"/>
    <s v="CNY"/>
    <n v="8.7999999999999995E-2"/>
    <n v="809.6"/>
    <n v="7.3003400000000003"/>
    <n v="1.21E-2"/>
    <n v="111.32"/>
    <s v="MZQ"/>
    <s v="BAG-------"/>
    <n v="7.0288000000000004"/>
    <n v="115.18"/>
  </r>
  <r>
    <x v="0"/>
    <s v="710347900301"/>
    <d v="2026-01-06T00:00:00"/>
    <d v="2025-12-09T00:00:00"/>
    <x v="9"/>
    <x v="9"/>
    <m/>
    <s v="M260103"/>
    <s v="3-7-BW308KB"/>
    <s v="WB .03mm(OPEN)x11.5x15&quot; 10-LAN LDPE MIN.70% RM"/>
    <s v="BAG-"/>
    <s v="B"/>
    <n v="10000"/>
    <s v="PC"/>
    <s v="CNY"/>
    <n v="0.1"/>
    <n v="1000"/>
    <n v="7.3003400000000003"/>
    <n v="1.37E-2"/>
    <n v="137"/>
    <s v="MZQ"/>
    <s v="BAG-------"/>
    <n v="7.0288000000000004"/>
    <n v="142.27000000000001"/>
  </r>
  <r>
    <x v="0"/>
    <s v="710349280201"/>
    <d v="2026-01-15T00:00:00"/>
    <d v="2026-01-07T00:00:00"/>
    <x v="9"/>
    <x v="9"/>
    <m/>
    <s v="M260114"/>
    <s v="3-7-BW308KB"/>
    <s v="WB .03mm(OPEN)x11.5x15&quot; 10-LAN LDPE MIN.70% RM"/>
    <s v="BAG-"/>
    <s v="B"/>
    <n v="10000"/>
    <s v="PC"/>
    <s v="CNY"/>
    <n v="0.1"/>
    <n v="1000"/>
    <n v="7.3003400000000003"/>
    <n v="1.37E-2"/>
    <n v="137"/>
    <s v="MZQ"/>
    <s v="BAG-------"/>
    <n v="7.0288000000000004"/>
    <n v="142.27000000000001"/>
  </r>
  <r>
    <x v="0"/>
    <s v="710348940301"/>
    <d v="2026-01-06T00:00:00"/>
    <d v="2025-12-25T00:00:00"/>
    <x v="9"/>
    <x v="9"/>
    <m/>
    <s v="M260102"/>
    <s v="3-7-BW308KB"/>
    <s v="WB .03mm(OPEN)x11.5x15&quot; 10-LAN LDPE MIN.70% RM"/>
    <s v="BAG-"/>
    <s v="B"/>
    <n v="15000"/>
    <s v="PC"/>
    <s v="CNY"/>
    <n v="0.1"/>
    <n v="1500"/>
    <n v="7.3003400000000003"/>
    <n v="1.37E-2"/>
    <n v="205.5"/>
    <s v="MZQ"/>
    <s v="BAG-------"/>
    <n v="7.0288000000000004"/>
    <n v="213.41"/>
  </r>
  <r>
    <x v="0"/>
    <s v="710349280301"/>
    <d v="2026-01-15T00:00:00"/>
    <d v="2026-01-07T00:00:00"/>
    <x v="9"/>
    <x v="9"/>
    <m/>
    <s v="M260114"/>
    <s v="3-7-BW309KB"/>
    <s v="WB .03mm(OPEN)x13x17&quot; 10-LAN LDPE MIN.70% RM"/>
    <s v="BAG-"/>
    <s v="B"/>
    <n v="15000"/>
    <s v="PC"/>
    <s v="CNY"/>
    <n v="0.13"/>
    <n v="1950"/>
    <n v="7.3003400000000003"/>
    <n v="1.78E-2"/>
    <n v="267"/>
    <s v="MZQ"/>
    <s v="BAG-------"/>
    <n v="7.0288000000000004"/>
    <n v="277.43"/>
  </r>
  <r>
    <x v="0"/>
    <s v="710347900401"/>
    <d v="2026-01-06T00:00:00"/>
    <d v="2025-12-09T00:00:00"/>
    <x v="9"/>
    <x v="9"/>
    <m/>
    <s v="M260103"/>
    <s v="3-7-BW309KB"/>
    <s v="WB .03mm(OPEN)x13x17&quot; 10-LAN LDPE MIN.70% RM"/>
    <s v="BAG-"/>
    <s v="B"/>
    <n v="20000"/>
    <s v="PC"/>
    <s v="CNY"/>
    <n v="0.13"/>
    <n v="2600"/>
    <n v="7.3003400000000003"/>
    <n v="1.78E-2"/>
    <n v="356"/>
    <s v="MZQ"/>
    <s v="BAG-------"/>
    <n v="7.0288000000000004"/>
    <n v="369.91"/>
  </r>
  <r>
    <x v="0"/>
    <s v="710348940401"/>
    <d v="2026-01-06T00:00:00"/>
    <d v="2025-12-25T00:00:00"/>
    <x v="9"/>
    <x v="9"/>
    <m/>
    <s v="M260102"/>
    <s v="3-7-BW309KB"/>
    <s v="WB .03mm(OPEN)x13x17&quot; 10-LAN LDPE MIN.70% RM"/>
    <s v="BAG-"/>
    <s v="B"/>
    <n v="20000"/>
    <s v="PC"/>
    <s v="CNY"/>
    <n v="0.13"/>
    <n v="2600"/>
    <n v="7.3003400000000003"/>
    <n v="1.78E-2"/>
    <n v="356"/>
    <s v="MZQ"/>
    <s v="BAG-------"/>
    <n v="7.0288000000000004"/>
    <n v="369.91"/>
  </r>
  <r>
    <x v="0"/>
    <s v="710348940501"/>
    <d v="2026-01-06T00:00:00"/>
    <d v="2025-12-25T00:00:00"/>
    <x v="9"/>
    <x v="9"/>
    <m/>
    <s v="M260102"/>
    <s v="3-7-BW310KB"/>
    <s v="WB .03mm(OPEN)x14.5x17.5&quot; 10-LAN LDPE MIN.70% RM"/>
    <s v="BAG-"/>
    <s v="B"/>
    <n v="6000"/>
    <s v="PC"/>
    <s v="CNY"/>
    <n v="0.14000000000000001"/>
    <n v="840"/>
    <n v="7.3003400000000003"/>
    <n v="1.9199999999999998E-2"/>
    <n v="115.2"/>
    <s v="MZQ"/>
    <s v="BAG-------"/>
    <n v="7.0288000000000004"/>
    <n v="119.51"/>
  </r>
  <r>
    <x v="0"/>
    <s v="710349280401"/>
    <d v="2026-01-15T00:00:00"/>
    <d v="2026-01-07T00:00:00"/>
    <x v="9"/>
    <x v="9"/>
    <m/>
    <s v="M260114"/>
    <s v="3-7-BW310KB"/>
    <s v="WB .03mm(OPEN)x14.5x17.5&quot; 10-LAN LDPE MIN.70% RM"/>
    <s v="BAG-"/>
    <s v="B"/>
    <n v="10000"/>
    <s v="PC"/>
    <s v="CNY"/>
    <n v="0.14000000000000001"/>
    <n v="1400"/>
    <n v="7.3003400000000003"/>
    <n v="1.9199999999999998E-2"/>
    <n v="192"/>
    <s v="MZQ"/>
    <s v="BAG-------"/>
    <n v="7.0288000000000004"/>
    <n v="199.18"/>
  </r>
  <r>
    <x v="0"/>
    <s v="710349280101"/>
    <d v="2026-01-15T00:00:00"/>
    <d v="2026-01-07T00:00:00"/>
    <x v="9"/>
    <x v="9"/>
    <m/>
    <s v="M260114"/>
    <s v="1-7-BN312"/>
    <s v="P.BAG .03mmx19x19&quot;"/>
    <s v="BAG-"/>
    <s v="B"/>
    <n v="10000"/>
    <s v="PC"/>
    <s v="CNY"/>
    <n v="0.17299999999999999"/>
    <n v="1730"/>
    <n v="7.3003400000000003"/>
    <n v="2.3699999999999999E-2"/>
    <n v="237"/>
    <s v="MZQ"/>
    <s v="BAG-------"/>
    <n v="7.0288000000000004"/>
    <n v="246.13"/>
  </r>
  <r>
    <x v="0"/>
    <s v="710348940601"/>
    <d v="2026-01-06T00:00:00"/>
    <d v="2025-12-25T00:00:00"/>
    <x v="9"/>
    <x v="9"/>
    <m/>
    <s v="M260102"/>
    <s v="3-7-BW311KB"/>
    <s v="WB .03mm(OPEN)x16.5x20&quot; 10-LAN LDPE MIN.70% RM"/>
    <s v="BAG-"/>
    <s v="B"/>
    <n v="5000"/>
    <s v="PC"/>
    <s v="CNY"/>
    <n v="0.185"/>
    <n v="925"/>
    <n v="7.3003400000000003"/>
    <n v="2.53E-2"/>
    <n v="126.5"/>
    <s v="MZQ"/>
    <s v="BAG-------"/>
    <n v="7.0288000000000004"/>
    <n v="131.6"/>
  </r>
  <r>
    <x v="0"/>
    <s v="710349280501"/>
    <d v="2026-01-15T00:00:00"/>
    <d v="2026-01-07T00:00:00"/>
    <x v="9"/>
    <x v="9"/>
    <m/>
    <s v="M260114"/>
    <s v="3-7-BW312KB"/>
    <s v="WB .03mm(OPEN)x19x19&quot; 10-LAN LDPE MIN.70% RM"/>
    <s v="BAG-"/>
    <s v="B"/>
    <n v="5000"/>
    <s v="PC"/>
    <s v="CNY"/>
    <n v="0.2"/>
    <n v="1000"/>
    <n v="7.3003400000000003"/>
    <n v="2.7400000000000001E-2"/>
    <n v="137"/>
    <s v="MZQ"/>
    <s v="BAG-------"/>
    <n v="7.0288000000000004"/>
    <n v="142.27000000000001"/>
  </r>
  <r>
    <x v="0"/>
    <s v="710347670601"/>
    <d v="2026-01-06T00:00:00"/>
    <d v="2025-12-05T00:00:00"/>
    <x v="9"/>
    <x v="9"/>
    <m/>
    <s v="M260103"/>
    <s v="3-7-BW313KB"/>
    <s v="WB .03mm(OPEN)x20x22&quot; 10-LAN LDPE MIN.70% RM"/>
    <s v="BAG-"/>
    <s v="B"/>
    <n v="1010"/>
    <s v="PC"/>
    <s v="CNY"/>
    <n v="0.23699999999999999"/>
    <n v="239.37"/>
    <n v="7.3003400000000003"/>
    <n v="3.2500000000000001E-2"/>
    <n v="32.83"/>
    <s v="MZQ"/>
    <s v="BAG-------"/>
    <n v="7.0288000000000004"/>
    <n v="34.06"/>
  </r>
  <r>
    <x v="0"/>
    <s v="710348940701"/>
    <d v="2026-01-06T00:00:00"/>
    <d v="2025-12-25T00:00:00"/>
    <x v="9"/>
    <x v="9"/>
    <m/>
    <s v="M260102"/>
    <s v="3-7-BW314KB"/>
    <s v="WB .03mm(OPEN)x22x22&quot; 10-LAN LDPE MIN.70% RM"/>
    <s v="BAG-"/>
    <s v="B"/>
    <n v="2000"/>
    <s v="PC"/>
    <s v="CNY"/>
    <n v="0.26"/>
    <n v="520"/>
    <n v="7.3003400000000003"/>
    <n v="3.56E-2"/>
    <n v="71.2"/>
    <s v="MZQ"/>
    <s v="BAG-------"/>
    <n v="7.0288000000000004"/>
    <n v="73.98"/>
  </r>
  <r>
    <x v="0"/>
    <s v="710349280601"/>
    <d v="2026-01-15T00:00:00"/>
    <d v="2026-01-07T00:00:00"/>
    <x v="9"/>
    <x v="9"/>
    <m/>
    <s v="M260114"/>
    <s v="3-7-BW319KB"/>
    <s v="WB .03mm(OPEN)x24x24&quot; 10-LAN LDPE MIN.70% RM"/>
    <s v="BAG-"/>
    <s v="B"/>
    <n v="1000"/>
    <s v="PC"/>
    <s v="CNY"/>
    <n v="0.32"/>
    <n v="320"/>
    <n v="7.3003400000000003"/>
    <n v="4.3799999999999999E-2"/>
    <n v="43.8"/>
    <s v="MZQ"/>
    <s v="BAG-------"/>
    <n v="7.0288000000000004"/>
    <n v="45.53"/>
  </r>
  <r>
    <x v="0"/>
    <s v="710349580401"/>
    <d v="2026-01-12T00:00:00"/>
    <d v="2026-01-10T00:00:00"/>
    <x v="10"/>
    <x v="10"/>
    <m/>
    <s v="X260126"/>
    <s v="6-8-F62109-C"/>
    <s v="1C FP BOX 62109-C"/>
    <s v="BOX-"/>
    <s v="B"/>
    <n v="3020"/>
    <s v="PC"/>
    <s v="CNY"/>
    <n v="1.65"/>
    <n v="4983"/>
    <n v="7.3003400000000003"/>
    <n v="0.22600000000000001"/>
    <n v="682.52"/>
    <s v="MZQ"/>
    <s v="BOX-------"/>
    <n v="7.0288000000000004"/>
    <n v="708.94"/>
  </r>
  <r>
    <x v="0"/>
    <s v="710350030101"/>
    <d v="2026-01-29T00:00:00"/>
    <d v="2026-01-20T00:00:00"/>
    <x v="10"/>
    <x v="10"/>
    <m/>
    <s v="X260145"/>
    <s v="6-8-F62000B-C"/>
    <s v="FP BROWN BOX 62000-C"/>
    <s v="BOX-"/>
    <s v="B"/>
    <n v="3020"/>
    <s v="PC"/>
    <s v="CNY"/>
    <n v="1.87"/>
    <n v="5647.4"/>
    <n v="7.3003400000000003"/>
    <n v="0.25619999999999998"/>
    <n v="773.72"/>
    <s v="MZQ"/>
    <s v="BOX-------"/>
    <n v="7.0288000000000004"/>
    <n v="803.47"/>
  </r>
  <r>
    <x v="0"/>
    <s v="710350030601"/>
    <d v="2026-01-22T00:00:00"/>
    <d v="2026-01-20T00:00:00"/>
    <x v="10"/>
    <x v="10"/>
    <m/>
    <s v="X260134"/>
    <s v="6-8-F62071-C"/>
    <s v="FP BROWN BOX 62071-C"/>
    <s v="BOX-"/>
    <s v="B"/>
    <n v="1010"/>
    <s v="PC"/>
    <s v="CNY"/>
    <n v="2.0299999999999998"/>
    <n v="2050.3000000000002"/>
    <n v="7.3003400000000003"/>
    <n v="0.27810000000000001"/>
    <n v="280.88"/>
    <s v="MZQ"/>
    <s v="BOX-------"/>
    <n v="7.0288000000000004"/>
    <n v="291.7"/>
  </r>
  <r>
    <x v="0"/>
    <s v="710349730101"/>
    <d v="2026-01-12T00:00:00"/>
    <d v="2026-01-12T00:00:00"/>
    <x v="10"/>
    <x v="10"/>
    <m/>
    <s v="X260127"/>
    <s v="6-8-F62061B-C"/>
    <s v="FP BOX 62061-C"/>
    <s v="BOX-"/>
    <s v="B"/>
    <n v="2020"/>
    <s v="PC"/>
    <s v="CNY"/>
    <n v="2.33"/>
    <n v="4706.6000000000004"/>
    <n v="7.3003400000000003"/>
    <n v="0.31919999999999998"/>
    <n v="644.78"/>
    <s v="MZQ"/>
    <s v="BOX-------"/>
    <n v="7.0288000000000004"/>
    <n v="669.62"/>
  </r>
  <r>
    <x v="0"/>
    <s v="710349200601"/>
    <d v="2026-01-29T00:00:00"/>
    <d v="2025-12-31T00:00:00"/>
    <x v="10"/>
    <x v="10"/>
    <m/>
    <s v="X260145"/>
    <s v="3-8-F81087-C--0"/>
    <s v="1C FP BOX 81087-C--0"/>
    <s v="BOX-"/>
    <s v="B"/>
    <n v="505"/>
    <s v="PC"/>
    <s v="CNY"/>
    <n v="2.57"/>
    <n v="1297.8499999999999"/>
    <n v="7.3003400000000003"/>
    <n v="0.35199999999999998"/>
    <n v="177.76"/>
    <s v="MZQ"/>
    <s v="BOX-------"/>
    <n v="7.0288000000000004"/>
    <n v="184.65"/>
  </r>
  <r>
    <x v="0"/>
    <s v="710350240401"/>
    <d v="2026-01-29T00:00:00"/>
    <d v="2026-01-22T00:00:00"/>
    <x v="10"/>
    <x v="10"/>
    <m/>
    <s v="X260145"/>
    <s v="7-8-F72602"/>
    <s v="BROWN BOX 72602"/>
    <s v="BOX-"/>
    <s v="B"/>
    <n v="80"/>
    <s v="PC"/>
    <s v="CNY"/>
    <n v="2.6"/>
    <n v="208"/>
    <n v="7.3003400000000003"/>
    <n v="0.35610000000000003"/>
    <n v="28.49"/>
    <s v="MZQ"/>
    <s v="BOX-------"/>
    <n v="7.0288000000000004"/>
    <n v="29.59"/>
  </r>
  <r>
    <x v="0"/>
    <s v="710348410801"/>
    <d v="2026-01-12T00:00:00"/>
    <d v="2025-12-18T00:00:00"/>
    <x v="10"/>
    <x v="10"/>
    <m/>
    <s v="X260126"/>
    <s v="6-8-F62072-C"/>
    <s v="FP BROWN BOX 62072-C"/>
    <s v="BOX-"/>
    <s v="B"/>
    <n v="1810"/>
    <s v="PC"/>
    <s v="CNY"/>
    <n v="2.6"/>
    <n v="4706"/>
    <n v="7.3003400000000003"/>
    <n v="0.35610000000000003"/>
    <n v="644.54"/>
    <s v="MZQ"/>
    <s v="BOX-------"/>
    <n v="7.0288000000000004"/>
    <n v="669.53"/>
  </r>
  <r>
    <x v="0"/>
    <s v="710348280401"/>
    <d v="2026-01-05T00:00:00"/>
    <d v="2025-12-12T00:00:00"/>
    <x v="10"/>
    <x v="10"/>
    <m/>
    <s v="X260110"/>
    <s v="7-8-C70042-C"/>
    <s v="COL BOX 70042-C"/>
    <s v="BOX-"/>
    <s v="B"/>
    <n v="2020"/>
    <s v="PC"/>
    <s v="CNY"/>
    <n v="2.6"/>
    <n v="5252"/>
    <n v="7.3003400000000003"/>
    <n v="0.35610000000000003"/>
    <n v="719.32"/>
    <s v="MZQ"/>
    <s v="BOX-------"/>
    <n v="7.0288000000000004"/>
    <n v="747.21"/>
  </r>
  <r>
    <x v="0"/>
    <s v="710350240301"/>
    <d v="2026-01-29T00:00:00"/>
    <d v="2026-01-22T00:00:00"/>
    <x v="10"/>
    <x v="10"/>
    <m/>
    <s v="X260145"/>
    <s v="7-8-F72602"/>
    <s v="BROWN BOX 72602"/>
    <s v="BOX-"/>
    <s v="B"/>
    <n v="5070"/>
    <s v="PC"/>
    <s v="CNY"/>
    <n v="2.6"/>
    <n v="13182"/>
    <n v="7.3003400000000003"/>
    <n v="0.35610000000000003"/>
    <n v="1805.43"/>
    <s v="MZQ"/>
    <s v="BOX-------"/>
    <n v="7.0288000000000004"/>
    <n v="1875.43"/>
  </r>
  <r>
    <x v="0"/>
    <s v="710346211001"/>
    <d v="2026-01-05T00:00:00"/>
    <d v="2025-11-14T00:00:00"/>
    <x v="10"/>
    <x v="10"/>
    <m/>
    <s v="X260105"/>
    <s v="7-8-C70042-C"/>
    <s v="COL BOX 70042-C"/>
    <s v="BOX-"/>
    <s v="B"/>
    <n v="3020"/>
    <s v="PC"/>
    <s v="CNY"/>
    <n v="2.66"/>
    <n v="8033.2"/>
    <n v="7.3003400000000003"/>
    <n v="0.3644"/>
    <n v="1100.49"/>
    <s v="MZQ"/>
    <s v="BOX-------"/>
    <n v="7.0288000000000004"/>
    <n v="1142.9000000000001"/>
  </r>
  <r>
    <x v="0"/>
    <s v="710350240201"/>
    <d v="2026-01-29T00:00:00"/>
    <d v="2026-01-22T00:00:00"/>
    <x v="10"/>
    <x v="10"/>
    <m/>
    <s v="X260145"/>
    <s v="7-8-F72601"/>
    <s v="BROWN BOX 72601"/>
    <s v="BOX-"/>
    <s v="B"/>
    <n v="20"/>
    <s v="PC"/>
    <s v="CNY"/>
    <n v="2.73"/>
    <n v="54.6"/>
    <n v="7.3003400000000003"/>
    <n v="0.374"/>
    <n v="7.48"/>
    <s v="MZQ"/>
    <s v="BOX-------"/>
    <n v="7.0288000000000004"/>
    <n v="7.77"/>
  </r>
  <r>
    <x v="0"/>
    <s v="710350240101"/>
    <d v="2026-01-29T00:00:00"/>
    <d v="2026-01-22T00:00:00"/>
    <x v="10"/>
    <x v="10"/>
    <m/>
    <s v="X260145"/>
    <s v="7-8-F72601"/>
    <s v="BROWN BOX 72601"/>
    <s v="BOX-"/>
    <s v="B"/>
    <n v="2040"/>
    <s v="PC"/>
    <s v="CNY"/>
    <n v="2.73"/>
    <n v="5569.2"/>
    <n v="7.3003400000000003"/>
    <n v="0.374"/>
    <n v="762.96"/>
    <s v="MZQ"/>
    <s v="BOX-------"/>
    <n v="7.0288000000000004"/>
    <n v="792.34"/>
  </r>
  <r>
    <x v="0"/>
    <s v="710348410501"/>
    <d v="2026-01-22T00:00:00"/>
    <d v="2025-12-18T00:00:00"/>
    <x v="10"/>
    <x v="10"/>
    <m/>
    <s v="X260134"/>
    <s v="6-8-F62008B-C"/>
    <s v="FP BOX 62008-C"/>
    <s v="BOX-"/>
    <s v="B"/>
    <n v="1010"/>
    <s v="PC"/>
    <s v="CNY"/>
    <n v="2.76"/>
    <n v="2787.6"/>
    <n v="7.3003400000000003"/>
    <n v="0.37809999999999999"/>
    <n v="381.88"/>
    <s v="MZQ"/>
    <s v="BOX-------"/>
    <n v="7.0288000000000004"/>
    <n v="396.6"/>
  </r>
  <r>
    <x v="0"/>
    <s v="710348410601"/>
    <d v="2026-01-22T00:00:00"/>
    <d v="2025-12-18T00:00:00"/>
    <x v="10"/>
    <x v="10"/>
    <m/>
    <s v="X260134"/>
    <s v="6-8-F62008B-C"/>
    <s v="FP BOX 62008-C"/>
    <s v="BOX-"/>
    <s v="B"/>
    <n v="1010"/>
    <s v="PC"/>
    <s v="CNY"/>
    <n v="2.76"/>
    <n v="2787.6"/>
    <n v="7.3003400000000003"/>
    <n v="0.37809999999999999"/>
    <n v="381.88"/>
    <s v="MZQ"/>
    <s v="BOX-------"/>
    <n v="7.0288000000000004"/>
    <n v="396.6"/>
  </r>
  <r>
    <x v="0"/>
    <s v="710350030401"/>
    <d v="2026-01-22T00:00:00"/>
    <d v="2026-01-20T00:00:00"/>
    <x v="10"/>
    <x v="10"/>
    <m/>
    <s v="X260134"/>
    <s v="6-8-F62074-C"/>
    <s v="FP BROWN BOX 62074-C"/>
    <s v="BOX-"/>
    <s v="B"/>
    <n v="1010"/>
    <s v="PC"/>
    <s v="CNY"/>
    <n v="2.76"/>
    <n v="2787.6"/>
    <n v="7.3003400000000003"/>
    <n v="0.37809999999999999"/>
    <n v="381.88"/>
    <s v="MZQ"/>
    <s v="BOX-------"/>
    <n v="7.0288000000000004"/>
    <n v="396.6"/>
  </r>
  <r>
    <x v="0"/>
    <s v="710349000101"/>
    <d v="2026-01-05T00:00:00"/>
    <d v="2025-12-26T00:00:00"/>
    <x v="10"/>
    <x v="10"/>
    <m/>
    <s v="X260106"/>
    <s v="7-8-F93700-Z"/>
    <s v="BROWN BOX B93700-Z"/>
    <s v="BOX-"/>
    <s v="B"/>
    <n v="505"/>
    <s v="PC"/>
    <s v="CNY"/>
    <n v="2.79"/>
    <n v="1408.95"/>
    <n v="7.3003400000000003"/>
    <n v="0.38219999999999998"/>
    <n v="193.01"/>
    <s v="MZQ"/>
    <s v="BOX-------"/>
    <n v="7.0288000000000004"/>
    <n v="200.45"/>
  </r>
  <r>
    <x v="0"/>
    <s v="710350030201"/>
    <d v="2026-01-29T00:00:00"/>
    <d v="2026-01-20T00:00:00"/>
    <x v="10"/>
    <x v="10"/>
    <m/>
    <s v="X260145"/>
    <s v="6-8-F62018A-C"/>
    <s v="FP BOX 62018-C"/>
    <s v="BOX-"/>
    <s v="B"/>
    <n v="1010"/>
    <s v="PC"/>
    <s v="CNY"/>
    <n v="2.82"/>
    <n v="2848.2"/>
    <n v="7.3003400000000003"/>
    <n v="0.38629999999999998"/>
    <n v="390.16"/>
    <s v="MZQ"/>
    <s v="BOX-------"/>
    <n v="7.0288000000000004"/>
    <n v="405.22"/>
  </r>
  <r>
    <x v="0"/>
    <s v="710349580101"/>
    <d v="2026-01-12T00:00:00"/>
    <d v="2026-01-10T00:00:00"/>
    <x v="10"/>
    <x v="10"/>
    <m/>
    <s v="X260126"/>
    <s v="6-8-F62018A-C"/>
    <s v="FP BOX 62018-C"/>
    <s v="BOX-"/>
    <s v="B"/>
    <n v="1050"/>
    <s v="PC"/>
    <s v="CNY"/>
    <n v="2.82"/>
    <n v="2961"/>
    <n v="7.3003400000000003"/>
    <n v="0.38629999999999998"/>
    <n v="405.62"/>
    <s v="MZQ"/>
    <s v="BOX-------"/>
    <n v="7.0288000000000004"/>
    <n v="421.27"/>
  </r>
  <r>
    <x v="0"/>
    <s v="710349580601"/>
    <d v="2026-01-12T00:00:00"/>
    <d v="2026-01-10T00:00:00"/>
    <x v="10"/>
    <x v="10"/>
    <m/>
    <s v="X260126"/>
    <s v="6-8-F62013A-C"/>
    <s v="FP BOX 62013-C"/>
    <s v="BOX-"/>
    <s v="B"/>
    <n v="100"/>
    <s v="PC"/>
    <s v="CNY"/>
    <n v="2.97"/>
    <n v="297"/>
    <n v="7.3003400000000003"/>
    <n v="0.40679999999999999"/>
    <n v="40.68"/>
    <s v="MZQ"/>
    <s v="BOX-------"/>
    <n v="7.0288000000000004"/>
    <n v="42.25"/>
  </r>
  <r>
    <x v="0"/>
    <s v="710349580701"/>
    <d v="2026-01-12T00:00:00"/>
    <d v="2026-01-10T00:00:00"/>
    <x v="10"/>
    <x v="10"/>
    <m/>
    <s v="X260126"/>
    <s v="6-8-F62013A-C"/>
    <s v="FP BOX 62013-C"/>
    <s v="BOX-"/>
    <s v="B"/>
    <n v="1010"/>
    <s v="PC"/>
    <s v="CNY"/>
    <n v="2.97"/>
    <n v="2999.7"/>
    <n v="7.3003400000000003"/>
    <n v="0.40679999999999999"/>
    <n v="410.87"/>
    <s v="MZQ"/>
    <s v="BOX-------"/>
    <n v="7.0288000000000004"/>
    <n v="426.77"/>
  </r>
  <r>
    <x v="0"/>
    <s v="710346210301"/>
    <d v="2026-01-05T00:00:00"/>
    <d v="2025-11-14T00:00:00"/>
    <x v="10"/>
    <x v="10"/>
    <m/>
    <s v="X260106"/>
    <s v="7-8-F78391"/>
    <s v="1C FP BOX 78391"/>
    <s v="BOX-"/>
    <s v="B"/>
    <n v="30"/>
    <s v="PC"/>
    <s v="CNY"/>
    <n v="3"/>
    <n v="90"/>
    <n v="7.3003400000000003"/>
    <n v="0.41089999999999999"/>
    <n v="12.33"/>
    <s v="MZQ"/>
    <s v="BOX-------"/>
    <n v="7.0288000000000004"/>
    <n v="12.8"/>
  </r>
  <r>
    <x v="0"/>
    <s v="710349321701"/>
    <d v="2026-01-09T00:00:00"/>
    <d v="2026-01-08T00:00:00"/>
    <x v="10"/>
    <x v="10"/>
    <m/>
    <s v="X260119"/>
    <s v="7-8-F78391A"/>
    <s v="1C FP BOX 78391"/>
    <s v="BOX-"/>
    <s v="B"/>
    <n v="1010"/>
    <s v="PC"/>
    <s v="CNY"/>
    <n v="3"/>
    <n v="3030"/>
    <n v="7.3003400000000003"/>
    <n v="0.41089999999999999"/>
    <n v="415.01"/>
    <s v="MZQ"/>
    <s v="BOX-------"/>
    <n v="7.0288000000000004"/>
    <n v="431.08"/>
  </r>
  <r>
    <x v="0"/>
    <s v="710348300401"/>
    <d v="2026-01-22T00:00:00"/>
    <d v="2025-12-15T00:00:00"/>
    <x v="10"/>
    <x v="10"/>
    <m/>
    <s v="X260134"/>
    <s v="6-8-F62075-C"/>
    <s v="FP BROWN BOX 62075-C"/>
    <s v="BOX-"/>
    <s v="B"/>
    <n v="1010"/>
    <s v="PC"/>
    <s v="CNY"/>
    <n v="3.23"/>
    <n v="3262.3"/>
    <n v="7.3003400000000003"/>
    <n v="0.44240000000000002"/>
    <n v="446.82"/>
    <s v="MZQ"/>
    <s v="BOX-------"/>
    <n v="7.0288000000000004"/>
    <n v="464.13"/>
  </r>
  <r>
    <x v="0"/>
    <s v="710348280601"/>
    <d v="2026-01-05T00:00:00"/>
    <d v="2025-12-12T00:00:00"/>
    <x v="10"/>
    <x v="10"/>
    <m/>
    <s v="X260109"/>
    <s v="7-8-C76128A-C"/>
    <s v="COL BOX 76128-C"/>
    <s v="BOX-"/>
    <s v="B"/>
    <n v="3020"/>
    <s v="PC"/>
    <s v="CNY"/>
    <n v="3.3"/>
    <n v="9966"/>
    <n v="7.3003400000000003"/>
    <n v="0.45200000000000001"/>
    <n v="1365.04"/>
    <s v="MZQ"/>
    <s v="BOX-------"/>
    <n v="7.0288000000000004"/>
    <n v="1417.88"/>
  </r>
  <r>
    <x v="0"/>
    <s v="710349000201"/>
    <d v="2026-01-05T00:00:00"/>
    <d v="2025-12-26T00:00:00"/>
    <x v="10"/>
    <x v="10"/>
    <m/>
    <s v="X260106"/>
    <s v="7-8-F93701-Z"/>
    <s v="BROWN BOX 93701-Z"/>
    <s v="BOX-"/>
    <s v="B"/>
    <n v="1010"/>
    <s v="PC"/>
    <s v="CNY"/>
    <n v="3.33"/>
    <n v="3363.3"/>
    <n v="7.3003400000000003"/>
    <n v="0.45610000000000001"/>
    <n v="460.66"/>
    <s v="MZQ"/>
    <s v="BOX-------"/>
    <n v="7.0288000000000004"/>
    <n v="478.5"/>
  </r>
  <r>
    <x v="0"/>
    <s v="710349580501"/>
    <d v="2026-01-12T00:00:00"/>
    <d v="2026-01-10T00:00:00"/>
    <x v="10"/>
    <x v="10"/>
    <m/>
    <s v="X260126"/>
    <s v="6-8-F62120-C"/>
    <s v="FP BOX 62120-C"/>
    <s v="BOX-"/>
    <s v="B"/>
    <n v="1010"/>
    <s v="PC"/>
    <s v="CNY"/>
    <n v="3.4"/>
    <n v="3434"/>
    <n v="7.3003400000000003"/>
    <n v="0.4657"/>
    <n v="470.36"/>
    <s v="MZQ"/>
    <s v="BOX-------"/>
    <n v="7.0288000000000004"/>
    <n v="488.56"/>
  </r>
  <r>
    <x v="0"/>
    <s v="710346211201"/>
    <d v="2026-01-05T00:00:00"/>
    <d v="2025-11-14T00:00:00"/>
    <x v="10"/>
    <x v="10"/>
    <m/>
    <s v="X260105"/>
    <s v="7-8-C76128A-C"/>
    <s v="COL BOX 76128-C"/>
    <s v="BOX-"/>
    <s v="B"/>
    <n v="3020"/>
    <s v="PC"/>
    <s v="CNY"/>
    <n v="3.41"/>
    <n v="10298.200000000001"/>
    <n v="7.3003400000000003"/>
    <n v="0.46710000000000002"/>
    <n v="1410.64"/>
    <s v="MZQ"/>
    <s v="BOX-------"/>
    <n v="7.0288000000000004"/>
    <n v="1465.14"/>
  </r>
  <r>
    <x v="0"/>
    <s v="710348410301"/>
    <d v="2026-01-12T00:00:00"/>
    <d v="2025-12-18T00:00:00"/>
    <x v="10"/>
    <x v="10"/>
    <m/>
    <s v="X260126"/>
    <s v="6-8-F62079-C"/>
    <s v="FP BOX 62079-C"/>
    <s v="BOX-"/>
    <s v="B"/>
    <n v="1010"/>
    <s v="PC"/>
    <s v="CNY"/>
    <n v="3.59"/>
    <n v="3625.9"/>
    <n v="7.3003400000000003"/>
    <n v="0.49180000000000001"/>
    <n v="496.72"/>
    <s v="MZQ"/>
    <s v="BOX-------"/>
    <n v="7.0288000000000004"/>
    <n v="515.86"/>
  </r>
  <r>
    <x v="0"/>
    <s v="710349000301"/>
    <d v="2026-01-05T00:00:00"/>
    <d v="2025-12-26T00:00:00"/>
    <x v="10"/>
    <x v="10"/>
    <m/>
    <s v="X260106"/>
    <s v="7-8-F93702-Z"/>
    <s v="BROWN BOX B93702-Z"/>
    <s v="BOX-"/>
    <s v="B"/>
    <n v="1010"/>
    <s v="PC"/>
    <s v="CNY"/>
    <n v="3.59"/>
    <n v="3625.9"/>
    <n v="7.3003400000000003"/>
    <n v="0.49180000000000001"/>
    <n v="496.72"/>
    <s v="MZQ"/>
    <s v="BOX-------"/>
    <n v="7.0288000000000004"/>
    <n v="515.86"/>
  </r>
  <r>
    <x v="0"/>
    <s v="710349321101"/>
    <d v="2026-01-29T00:00:00"/>
    <d v="2026-01-08T00:00:00"/>
    <x v="10"/>
    <x v="10"/>
    <m/>
    <s v="X260145"/>
    <s v="7-8-F78387"/>
    <s v="1C FP BOX 78387"/>
    <s v="BOX-"/>
    <s v="B"/>
    <n v="30"/>
    <s v="PC"/>
    <s v="CNY"/>
    <n v="3.77"/>
    <n v="113.1"/>
    <n v="7.3003400000000003"/>
    <n v="0.51639999999999997"/>
    <n v="15.49"/>
    <s v="MZQ"/>
    <s v="BOX-------"/>
    <n v="7.0288000000000004"/>
    <n v="16.09"/>
  </r>
  <r>
    <x v="0"/>
    <s v="710349320201"/>
    <d v="2026-01-09T00:00:00"/>
    <d v="2026-01-08T00:00:00"/>
    <x v="10"/>
    <x v="10"/>
    <m/>
    <s v="X260119"/>
    <s v="7-8-F78381B"/>
    <s v="1C FP BOX 78381"/>
    <s v="BOX-"/>
    <s v="B"/>
    <n v="505"/>
    <s v="PC"/>
    <s v="CNY"/>
    <n v="3.77"/>
    <n v="1903.85"/>
    <n v="7.3003400000000003"/>
    <n v="0.51639999999999997"/>
    <n v="260.77999999999997"/>
    <s v="MZQ"/>
    <s v="BOX-------"/>
    <n v="7.0288000000000004"/>
    <n v="270.86"/>
  </r>
  <r>
    <x v="0"/>
    <s v="710349320301"/>
    <d v="2026-01-22T00:00:00"/>
    <d v="2026-01-08T00:00:00"/>
    <x v="10"/>
    <x v="10"/>
    <m/>
    <s v="X260134"/>
    <s v="7-8-F78381B"/>
    <s v="1C FP BOX 78381"/>
    <s v="BOX-"/>
    <s v="B"/>
    <n v="505"/>
    <s v="PC"/>
    <s v="CNY"/>
    <n v="3.77"/>
    <n v="1903.85"/>
    <n v="7.3003400000000003"/>
    <n v="0.51639999999999997"/>
    <n v="260.77999999999997"/>
    <s v="MZQ"/>
    <s v="BOX-------"/>
    <n v="7.0288000000000004"/>
    <n v="270.86"/>
  </r>
  <r>
    <x v="0"/>
    <s v="710349320901"/>
    <d v="2026-01-09T00:00:00"/>
    <d v="2026-01-08T00:00:00"/>
    <x v="10"/>
    <x v="10"/>
    <m/>
    <s v="X260119"/>
    <s v="7-8-F78387"/>
    <s v="1C FP BOX 78387"/>
    <s v="BOX-"/>
    <s v="B"/>
    <n v="505"/>
    <s v="PC"/>
    <s v="CNY"/>
    <n v="3.77"/>
    <n v="1903.85"/>
    <n v="7.3003400000000003"/>
    <n v="0.51639999999999997"/>
    <n v="260.77999999999997"/>
    <s v="MZQ"/>
    <s v="BOX-------"/>
    <n v="7.0288000000000004"/>
    <n v="270.86"/>
  </r>
  <r>
    <x v="0"/>
    <s v="710349321001"/>
    <d v="2026-01-09T00:00:00"/>
    <d v="2026-01-08T00:00:00"/>
    <x v="10"/>
    <x v="10"/>
    <m/>
    <s v="X260119"/>
    <s v="7-8-F78387"/>
    <s v="1C FP BOX 78387"/>
    <s v="BOX-"/>
    <s v="B"/>
    <n v="505"/>
    <s v="PC"/>
    <s v="CNY"/>
    <n v="3.77"/>
    <n v="1903.85"/>
    <n v="7.3003400000000003"/>
    <n v="0.51639999999999997"/>
    <n v="260.77999999999997"/>
    <s v="MZQ"/>
    <s v="BOX-------"/>
    <n v="7.0288000000000004"/>
    <n v="270.86"/>
  </r>
  <r>
    <x v="0"/>
    <s v="710349580201"/>
    <d v="2026-01-12T00:00:00"/>
    <d v="2026-01-10T00:00:00"/>
    <x v="10"/>
    <x v="10"/>
    <m/>
    <s v="X260126"/>
    <s v="6-8-F62062A-C"/>
    <s v="FP BOX 62062-C"/>
    <s v="BOX-"/>
    <s v="B"/>
    <n v="1010"/>
    <s v="PC"/>
    <s v="CNY"/>
    <n v="3.88"/>
    <n v="3918.8"/>
    <n v="7.3003400000000003"/>
    <n v="0.53149999999999997"/>
    <n v="536.82000000000005"/>
    <s v="MZQ"/>
    <s v="BOX-------"/>
    <n v="7.0288000000000004"/>
    <n v="557.53"/>
  </r>
  <r>
    <x v="0"/>
    <s v="710349580301"/>
    <d v="2026-01-12T00:00:00"/>
    <d v="2026-01-10T00:00:00"/>
    <x v="10"/>
    <x v="10"/>
    <m/>
    <s v="X260126"/>
    <s v="6-8-F62062A-C"/>
    <s v="FP BOX 62062-C"/>
    <s v="BOX-"/>
    <s v="B"/>
    <n v="1010"/>
    <s v="PC"/>
    <s v="CNY"/>
    <n v="3.88"/>
    <n v="3918.8"/>
    <n v="7.3003400000000003"/>
    <n v="0.53149999999999997"/>
    <n v="536.82000000000005"/>
    <s v="MZQ"/>
    <s v="BOX-------"/>
    <n v="7.0288000000000004"/>
    <n v="557.53"/>
  </r>
  <r>
    <x v="0"/>
    <s v="710349020101"/>
    <d v="2026-01-09T00:00:00"/>
    <d v="2025-12-26T00:00:00"/>
    <x v="11"/>
    <x v="11"/>
    <m/>
    <s v="X260120"/>
    <s v="1-8-F19145----J-F"/>
    <s v="FP BOX 19145----J (FSC)"/>
    <s v="BOX-"/>
    <s v="B"/>
    <n v="200"/>
    <s v="PC"/>
    <s v="CNY"/>
    <n v="4.05"/>
    <n v="810"/>
    <n v="7.3003400000000003"/>
    <n v="0.55479999999999996"/>
    <n v="110.96"/>
    <s v="MZQ"/>
    <s v="BOX-------"/>
    <n v="7.0288000000000004"/>
    <n v="115.24"/>
  </r>
  <r>
    <x v="0"/>
    <s v="710349020201"/>
    <d v="2026-01-09T00:00:00"/>
    <d v="2025-12-26T00:00:00"/>
    <x v="11"/>
    <x v="11"/>
    <m/>
    <s v="X260120"/>
    <s v="1-8-F19145----J-F"/>
    <s v="FP BOX 19145----J (FSC)"/>
    <s v="BOX-"/>
    <s v="B"/>
    <n v="1010"/>
    <s v="PC"/>
    <s v="CNY"/>
    <n v="4.05"/>
    <n v="4090.5"/>
    <n v="7.3003400000000003"/>
    <n v="0.55479999999999996"/>
    <n v="560.35"/>
    <s v="MZQ"/>
    <s v="BOX-------"/>
    <n v="7.0288000000000004"/>
    <n v="581.96"/>
  </r>
  <r>
    <x v="0"/>
    <s v="710347810901"/>
    <d v="2026-01-12T00:00:00"/>
    <d v="2025-12-08T00:00:00"/>
    <x v="10"/>
    <x v="10"/>
    <m/>
    <s v="X260126"/>
    <s v="7-8-F78383A-C"/>
    <s v="1C FP BOX 78383-C"/>
    <s v="BOX-"/>
    <s v="B"/>
    <n v="30"/>
    <s v="PC"/>
    <s v="CNY"/>
    <n v="4.13"/>
    <n v="123.9"/>
    <n v="7.3003400000000003"/>
    <n v="0.56569999999999998"/>
    <n v="16.97"/>
    <s v="MZQ"/>
    <s v="BOX-------"/>
    <n v="7.0288000000000004"/>
    <n v="17.63"/>
  </r>
  <r>
    <x v="0"/>
    <s v="710347811701"/>
    <d v="2026-01-05T00:00:00"/>
    <d v="2025-12-08T00:00:00"/>
    <x v="10"/>
    <x v="10"/>
    <m/>
    <s v="X260109"/>
    <s v="7-8-C74041-C"/>
    <s v="COL BOX 74041-C"/>
    <s v="BOX-"/>
    <s v="B"/>
    <n v="2020"/>
    <s v="PC"/>
    <s v="CNY"/>
    <n v="4.1900000000000004"/>
    <n v="8463.7999999999993"/>
    <n v="7.3003400000000003"/>
    <n v="0.57389999999999997"/>
    <n v="1159.28"/>
    <s v="MZQ"/>
    <s v="BOX-------"/>
    <n v="7.0288000000000004"/>
    <n v="1204.1600000000001"/>
  </r>
  <r>
    <x v="0"/>
    <s v="710347811601"/>
    <d v="2026-01-05T00:00:00"/>
    <d v="2025-12-08T00:00:00"/>
    <x v="10"/>
    <x v="10"/>
    <m/>
    <s v="X260105"/>
    <s v="7-8-C74041-C"/>
    <s v="COL BOX 74041-C"/>
    <s v="BOX-"/>
    <s v="B"/>
    <n v="4030"/>
    <s v="PC"/>
    <s v="CNY"/>
    <n v="4.1900000000000004"/>
    <n v="16885.7"/>
    <n v="7.3003400000000003"/>
    <n v="0.57389999999999997"/>
    <n v="2312.8200000000002"/>
    <s v="MZQ"/>
    <s v="BOX-------"/>
    <n v="7.0288000000000004"/>
    <n v="2402.36"/>
  </r>
  <r>
    <x v="0"/>
    <s v="710348280801"/>
    <d v="2026-01-05T00:00:00"/>
    <d v="2025-12-12T00:00:00"/>
    <x v="10"/>
    <x v="10"/>
    <m/>
    <s v="X260109"/>
    <s v="7-8-C76129A-C"/>
    <s v="COL BOX 76129-C"/>
    <s v="BOX-"/>
    <s v="B"/>
    <n v="3020"/>
    <s v="PC"/>
    <s v="CNY"/>
    <n v="4.2"/>
    <n v="12684"/>
    <n v="7.3003400000000003"/>
    <n v="0.57530000000000003"/>
    <n v="1737.41"/>
    <s v="MZQ"/>
    <s v="BOX-------"/>
    <n v="7.0288000000000004"/>
    <n v="1804.58"/>
  </r>
  <r>
    <x v="0"/>
    <s v="710346211401"/>
    <d v="2026-01-05T00:00:00"/>
    <d v="2025-11-14T00:00:00"/>
    <x v="10"/>
    <x v="10"/>
    <m/>
    <s v="X260105"/>
    <s v="7-8-C76129A-C"/>
    <s v="COL BOX 76129-C"/>
    <s v="BOX-"/>
    <s v="B"/>
    <n v="2020"/>
    <s v="PC"/>
    <s v="CNY"/>
    <n v="4.4000000000000004"/>
    <n v="8888"/>
    <n v="7.3003400000000003"/>
    <n v="0.60270000000000001"/>
    <n v="1217.45"/>
    <s v="MZQ"/>
    <s v="BOX-------"/>
    <n v="7.0288000000000004"/>
    <n v="1264.51"/>
  </r>
  <r>
    <x v="0"/>
    <s v="710346211701"/>
    <d v="2026-01-12T00:00:00"/>
    <d v="2025-11-14T00:00:00"/>
    <x v="10"/>
    <x v="10"/>
    <m/>
    <s v="X260126"/>
    <s v="7-8-F78382A-C"/>
    <s v="1C FP BOX 78382-C"/>
    <s v="BOX-"/>
    <s v="B"/>
    <n v="30"/>
    <s v="PC"/>
    <s v="CNY"/>
    <n v="4.5999999999999996"/>
    <n v="138"/>
    <n v="7.3003400000000003"/>
    <n v="0.63009999999999999"/>
    <n v="18.899999999999999"/>
    <s v="MZQ"/>
    <s v="BOX-------"/>
    <n v="7.0288000000000004"/>
    <n v="19.63"/>
  </r>
  <r>
    <x v="0"/>
    <s v="710349201001"/>
    <d v="2026-01-22T00:00:00"/>
    <d v="2025-12-31T00:00:00"/>
    <x v="10"/>
    <x v="10"/>
    <m/>
    <s v="X260134"/>
    <s v="7-8-F76790-C"/>
    <s v="BROWN BOX 76790-C"/>
    <s v="BOX-"/>
    <s v="B"/>
    <n v="30"/>
    <s v="PC"/>
    <s v="CNY"/>
    <n v="4.66"/>
    <n v="139.80000000000001"/>
    <n v="7.3003400000000003"/>
    <n v="0.63829999999999998"/>
    <n v="19.149999999999999"/>
    <s v="MZQ"/>
    <s v="BOX-------"/>
    <n v="7.0288000000000004"/>
    <n v="19.89"/>
  </r>
  <r>
    <x v="0"/>
    <s v="710349200501"/>
    <d v="2026-01-05T00:00:00"/>
    <d v="2025-12-31T00:00:00"/>
    <x v="10"/>
    <x v="10"/>
    <m/>
    <s v="X260106"/>
    <s v="7-8-F76790-C"/>
    <s v="BROWN BOX 76790-C"/>
    <s v="BOX-"/>
    <s v="B"/>
    <n v="1010"/>
    <s v="PC"/>
    <s v="CNY"/>
    <n v="4.66"/>
    <n v="4706.6000000000004"/>
    <n v="7.3003400000000003"/>
    <n v="0.63829999999999998"/>
    <n v="644.67999999999995"/>
    <s v="MZQ"/>
    <s v="BOX-------"/>
    <n v="7.0288000000000004"/>
    <n v="669.62"/>
  </r>
  <r>
    <x v="0"/>
    <s v="710349321301"/>
    <d v="2026-01-22T00:00:00"/>
    <d v="2026-01-08T00:00:00"/>
    <x v="10"/>
    <x v="10"/>
    <m/>
    <s v="X260134"/>
    <s v="7-8-F78388"/>
    <s v="1C FP BOX 78388"/>
    <s v="BOX-"/>
    <s v="B"/>
    <n v="50"/>
    <s v="PC"/>
    <s v="CNY"/>
    <n v="4.83"/>
    <n v="241.5"/>
    <n v="7.3003400000000003"/>
    <n v="0.66159999999999997"/>
    <n v="33.08"/>
    <s v="MZQ"/>
    <s v="BOX-------"/>
    <n v="7.0288000000000004"/>
    <n v="34.36"/>
  </r>
  <r>
    <x v="0"/>
    <s v="710349320401"/>
    <d v="2026-01-09T00:00:00"/>
    <d v="2026-01-08T00:00:00"/>
    <x v="10"/>
    <x v="10"/>
    <m/>
    <s v="X260119"/>
    <s v="7-8-F78382B"/>
    <s v="1C FP BOX 78382"/>
    <s v="BOX-"/>
    <s v="B"/>
    <n v="505"/>
    <s v="PC"/>
    <s v="CNY"/>
    <n v="4.83"/>
    <n v="2439.15"/>
    <n v="7.3003400000000003"/>
    <n v="0.66159999999999997"/>
    <n v="334.11"/>
    <s v="MZQ"/>
    <s v="BOX-------"/>
    <n v="7.0288000000000004"/>
    <n v="347.02"/>
  </r>
  <r>
    <x v="0"/>
    <s v="710349320501"/>
    <d v="2026-01-22T00:00:00"/>
    <d v="2026-01-08T00:00:00"/>
    <x v="10"/>
    <x v="10"/>
    <m/>
    <s v="X260134"/>
    <s v="7-8-F78382B"/>
    <s v="1C FP BOX 78382"/>
    <s v="BOX-"/>
    <s v="B"/>
    <n v="505"/>
    <s v="PC"/>
    <s v="CNY"/>
    <n v="4.83"/>
    <n v="2439.15"/>
    <n v="7.3003400000000003"/>
    <n v="0.66159999999999997"/>
    <n v="334.11"/>
    <s v="MZQ"/>
    <s v="BOX-------"/>
    <n v="7.0288000000000004"/>
    <n v="347.02"/>
  </r>
  <r>
    <x v="0"/>
    <s v="710349321201"/>
    <d v="2026-01-09T00:00:00"/>
    <d v="2026-01-08T00:00:00"/>
    <x v="10"/>
    <x v="10"/>
    <m/>
    <s v="X260119"/>
    <s v="7-8-F78388"/>
    <s v="1C FP BOX 78388"/>
    <s v="BOX-"/>
    <s v="B"/>
    <n v="1010"/>
    <s v="PC"/>
    <s v="CNY"/>
    <n v="4.83"/>
    <n v="4878.3"/>
    <n v="7.3003400000000003"/>
    <n v="0.66159999999999997"/>
    <n v="668.22"/>
    <s v="MZQ"/>
    <s v="BOX-------"/>
    <n v="7.0288000000000004"/>
    <n v="694.04"/>
  </r>
  <r>
    <x v="0"/>
    <s v="710349321601"/>
    <d v="2026-01-29T00:00:00"/>
    <d v="2026-01-08T00:00:00"/>
    <x v="10"/>
    <x v="10"/>
    <m/>
    <s v="X260145"/>
    <s v="7-8-F78389"/>
    <s v="1C FP BOX 78389"/>
    <s v="BOX-"/>
    <s v="B"/>
    <n v="30"/>
    <s v="PC"/>
    <s v="CNY"/>
    <n v="4.97"/>
    <n v="149.1"/>
    <n v="7.3003400000000003"/>
    <n v="0.68079999999999996"/>
    <n v="20.420000000000002"/>
    <s v="MZQ"/>
    <s v="BOX-------"/>
    <n v="7.0288000000000004"/>
    <n v="21.21"/>
  </r>
  <r>
    <x v="0"/>
    <s v="710349321401"/>
    <d v="2026-01-09T00:00:00"/>
    <d v="2026-01-08T00:00:00"/>
    <x v="10"/>
    <x v="10"/>
    <m/>
    <s v="X260119"/>
    <s v="7-8-F78389"/>
    <s v="1C FP BOX 78389"/>
    <s v="BOX-"/>
    <s v="B"/>
    <n v="505"/>
    <s v="PC"/>
    <s v="CNY"/>
    <n v="4.97"/>
    <n v="2509.85"/>
    <n v="7.3003400000000003"/>
    <n v="0.68079999999999996"/>
    <n v="343.8"/>
    <s v="MZQ"/>
    <s v="BOX-------"/>
    <n v="7.0288000000000004"/>
    <n v="357.08"/>
  </r>
  <r>
    <x v="0"/>
    <s v="710349321501"/>
    <d v="2026-01-09T00:00:00"/>
    <d v="2026-01-08T00:00:00"/>
    <x v="10"/>
    <x v="10"/>
    <m/>
    <s v="X260119"/>
    <s v="7-8-F78389"/>
    <s v="1C FP BOX 78389"/>
    <s v="BOX-"/>
    <s v="B"/>
    <n v="505"/>
    <s v="PC"/>
    <s v="CNY"/>
    <n v="4.97"/>
    <n v="2509.85"/>
    <n v="7.3003400000000003"/>
    <n v="0.68079999999999996"/>
    <n v="343.8"/>
    <s v="MZQ"/>
    <s v="BOX-------"/>
    <n v="7.0288000000000004"/>
    <n v="357.08"/>
  </r>
  <r>
    <x v="0"/>
    <s v="710349020401"/>
    <d v="2026-01-09T00:00:00"/>
    <d v="2025-12-26T00:00:00"/>
    <x v="11"/>
    <x v="11"/>
    <m/>
    <s v="X260120"/>
    <s v="1-8-F19146----J-F"/>
    <s v="FP BOX 19146----J (FSC)"/>
    <s v="BOX-"/>
    <s v="B"/>
    <n v="300"/>
    <s v="PC"/>
    <s v="CNY"/>
    <n v="5"/>
    <n v="1500"/>
    <n v="7.3003400000000003"/>
    <n v="0.68489999999999995"/>
    <n v="205.47"/>
    <s v="MZQ"/>
    <s v="BOX-------"/>
    <n v="7.0288000000000004"/>
    <n v="213.41"/>
  </r>
  <r>
    <x v="0"/>
    <s v="710349020301"/>
    <d v="2026-01-09T00:00:00"/>
    <d v="2025-12-26T00:00:00"/>
    <x v="11"/>
    <x v="11"/>
    <m/>
    <s v="X260120"/>
    <s v="1-8-F19146----J-F"/>
    <s v="FP BOX 19146----J (FSC)"/>
    <s v="BOX-"/>
    <s v="B"/>
    <n v="2700"/>
    <s v="PC"/>
    <s v="CNY"/>
    <n v="5"/>
    <n v="13500"/>
    <n v="7.3003400000000003"/>
    <n v="0.68489999999999995"/>
    <n v="1849.23"/>
    <s v="MZQ"/>
    <s v="BOX-------"/>
    <n v="7.0288000000000004"/>
    <n v="1920.67"/>
  </r>
  <r>
    <x v="0"/>
    <s v="710349320801"/>
    <d v="2026-01-22T00:00:00"/>
    <d v="2026-01-08T00:00:00"/>
    <x v="10"/>
    <x v="10"/>
    <m/>
    <s v="X260134"/>
    <s v="7-8-F78384B"/>
    <s v="1C FP BOX 78384"/>
    <s v="BOX-"/>
    <s v="B"/>
    <n v="505"/>
    <s v="PC"/>
    <s v="CNY"/>
    <n v="5.24"/>
    <n v="2646.2"/>
    <n v="7.3003400000000003"/>
    <n v="0.71779999999999999"/>
    <n v="362.49"/>
    <s v="MZQ"/>
    <s v="BOX-------"/>
    <n v="7.0288000000000004"/>
    <n v="376.48"/>
  </r>
  <r>
    <x v="0"/>
    <s v="710347811101"/>
    <d v="2026-01-12T00:00:00"/>
    <d v="2025-12-08T00:00:00"/>
    <x v="10"/>
    <x v="10"/>
    <m/>
    <s v="X260126"/>
    <s v="7-8-F78384A-C"/>
    <s v="1C FP BOX 78384-C"/>
    <s v="BOX-"/>
    <s v="B"/>
    <n v="30"/>
    <s v="PC"/>
    <s v="CNY"/>
    <n v="5.25"/>
    <n v="157.5"/>
    <n v="7.3003400000000003"/>
    <n v="0.71909999999999996"/>
    <n v="21.57"/>
    <s v="MZQ"/>
    <s v="BOX-------"/>
    <n v="7.0288000000000004"/>
    <n v="22.41"/>
  </r>
  <r>
    <x v="0"/>
    <s v="710347810101"/>
    <d v="2026-01-05T00:00:00"/>
    <d v="2025-12-08T00:00:00"/>
    <x v="10"/>
    <x v="10"/>
    <m/>
    <s v="X260105"/>
    <s v="7-8-C72043"/>
    <s v="COL BOX 72043"/>
    <s v="BOX-"/>
    <s v="B"/>
    <n v="1010"/>
    <s v="PC"/>
    <s v="CNY"/>
    <n v="5.46"/>
    <n v="5514.6"/>
    <n v="7.3003400000000003"/>
    <n v="0.74790000000000001"/>
    <n v="755.38"/>
    <s v="MZQ"/>
    <s v="BOX-------"/>
    <n v="7.0288000000000004"/>
    <n v="784.57"/>
  </r>
  <r>
    <x v="0"/>
    <s v="710349201301"/>
    <d v="2026-01-05T00:00:00"/>
    <d v="2025-12-31T00:00:00"/>
    <x v="10"/>
    <x v="10"/>
    <m/>
    <s v="X260106"/>
    <s v="7-8-F72580-C--J"/>
    <s v="BROWN BOX 72580-C--J"/>
    <s v="BOX-"/>
    <s v="B"/>
    <n v="3000"/>
    <s v="PC"/>
    <s v="CNY"/>
    <n v="5.64"/>
    <n v="16920"/>
    <n v="7.3003400000000003"/>
    <n v="0.77259999999999995"/>
    <n v="2317.8000000000002"/>
    <s v="MZQ"/>
    <s v="BOX-------"/>
    <n v="7.0288000000000004"/>
    <n v="2407.2399999999998"/>
  </r>
  <r>
    <x v="0"/>
    <s v="710347810401"/>
    <d v="2026-01-05T00:00:00"/>
    <d v="2025-12-08T00:00:00"/>
    <x v="10"/>
    <x v="10"/>
    <m/>
    <s v="X260109"/>
    <s v="7-8-C76130A-C"/>
    <s v="COL BOX 76130-C"/>
    <s v="BOX-"/>
    <s v="B"/>
    <n v="500"/>
    <s v="PC"/>
    <s v="CNY"/>
    <n v="5.73"/>
    <n v="2865"/>
    <n v="7.3003400000000003"/>
    <n v="0.78490000000000004"/>
    <n v="392.45"/>
    <s v="MZQ"/>
    <s v="BOX-------"/>
    <n v="7.0288000000000004"/>
    <n v="407.61"/>
  </r>
  <r>
    <x v="0"/>
    <s v="710347810301"/>
    <d v="2026-01-05T00:00:00"/>
    <d v="2025-12-08T00:00:00"/>
    <x v="10"/>
    <x v="10"/>
    <m/>
    <s v="X260105"/>
    <s v="7-8-C76130A-C"/>
    <s v="COL BOX 76130-C"/>
    <s v="BOX-"/>
    <s v="B"/>
    <n v="1010"/>
    <s v="PC"/>
    <s v="CNY"/>
    <n v="5.73"/>
    <n v="5787.3"/>
    <n v="7.3003400000000003"/>
    <n v="0.78490000000000004"/>
    <n v="792.75"/>
    <s v="MZQ"/>
    <s v="BOX-------"/>
    <n v="7.0288000000000004"/>
    <n v="823.37"/>
  </r>
  <r>
    <x v="0"/>
    <s v="710349201101"/>
    <d v="2026-01-12T00:00:00"/>
    <d v="2025-12-31T00:00:00"/>
    <x v="10"/>
    <x v="10"/>
    <m/>
    <s v="X260124"/>
    <s v="1-8-C18886"/>
    <s v="COL BOX 18886"/>
    <s v="BOX-"/>
    <s v="B"/>
    <n v="1010"/>
    <s v="PC"/>
    <s v="CNY"/>
    <n v="5.86"/>
    <n v="5918.6"/>
    <n v="7.3003400000000003"/>
    <n v="0.80269999999999997"/>
    <n v="810.73"/>
    <s v="MZQ"/>
    <s v="BOX-------"/>
    <n v="7.0288000000000004"/>
    <n v="842.05"/>
  </r>
  <r>
    <x v="0"/>
    <s v="710347810201"/>
    <d v="2026-01-05T00:00:00"/>
    <d v="2025-12-08T00:00:00"/>
    <x v="10"/>
    <x v="10"/>
    <m/>
    <s v="X260105"/>
    <s v="7-8-C72078"/>
    <s v="COL BOX 72078"/>
    <s v="BOX-"/>
    <s v="B"/>
    <n v="1010"/>
    <s v="PC"/>
    <s v="CNY"/>
    <n v="6.35"/>
    <n v="6413.5"/>
    <n v="7.3003400000000003"/>
    <n v="0.86980000000000002"/>
    <n v="878.5"/>
    <s v="MZQ"/>
    <s v="BOX-------"/>
    <n v="7.0288000000000004"/>
    <n v="912.46"/>
  </r>
  <r>
    <x v="0"/>
    <s v="710349201201"/>
    <d v="2026-01-05T00:00:00"/>
    <d v="2025-12-31T00:00:00"/>
    <x v="10"/>
    <x v="10"/>
    <m/>
    <s v="X260109"/>
    <s v="7-8-C77240"/>
    <s v="COL BOX 77240"/>
    <s v="BOX-"/>
    <s v="B"/>
    <n v="1010"/>
    <s v="PC"/>
    <s v="CNY"/>
    <n v="6.94"/>
    <n v="7009.4"/>
    <n v="7.3003400000000003"/>
    <n v="0.9506"/>
    <n v="960.11"/>
    <s v="MZQ"/>
    <s v="BOX-------"/>
    <n v="7.0288000000000004"/>
    <n v="997.24"/>
  </r>
  <r>
    <x v="0"/>
    <s v="710350030301"/>
    <d v="2026-01-29T00:00:00"/>
    <d v="2026-01-20T00:00:00"/>
    <x v="10"/>
    <x v="10"/>
    <m/>
    <s v="X260145"/>
    <s v="6-8-F62019-C"/>
    <s v="FP BOX 62019-C"/>
    <s v="BOX-"/>
    <s v="B"/>
    <n v="1260"/>
    <s v="PC"/>
    <s v="CNY"/>
    <n v="7.13"/>
    <n v="8983.7999999999993"/>
    <n v="7.3003400000000003"/>
    <n v="0.97670000000000001"/>
    <n v="1230.6400000000001"/>
    <s v="MZQ"/>
    <s v="BOX-------"/>
    <n v="7.0288000000000004"/>
    <n v="1278.1400000000001"/>
  </r>
  <r>
    <x v="0"/>
    <s v="710349200201"/>
    <d v="2026-01-05T00:00:00"/>
    <d v="2025-12-31T00:00:00"/>
    <x v="10"/>
    <x v="10"/>
    <m/>
    <s v="X260110"/>
    <s v="7-8-C71102-C--J"/>
    <s v="COL BOX 71102-C--J"/>
    <s v="BOX-"/>
    <s v="B"/>
    <n v="20"/>
    <s v="PC"/>
    <s v="CNY"/>
    <n v="7.25"/>
    <n v="145"/>
    <n v="7.3003400000000003"/>
    <n v="0.99309999999999998"/>
    <n v="19.86"/>
    <s v="MZQ"/>
    <s v="BOX-------"/>
    <n v="7.0288000000000004"/>
    <n v="20.63"/>
  </r>
  <r>
    <x v="0"/>
    <s v="710349200101"/>
    <d v="2026-01-05T00:00:00"/>
    <d v="2025-12-31T00:00:00"/>
    <x v="10"/>
    <x v="10"/>
    <m/>
    <s v="X260110"/>
    <s v="7-8-C71102-C--J"/>
    <s v="COL BOX 71102-C--J"/>
    <s v="BOX-"/>
    <s v="B"/>
    <n v="4030"/>
    <s v="PC"/>
    <s v="CNY"/>
    <n v="7.25"/>
    <n v="29217.5"/>
    <n v="7.3003400000000003"/>
    <n v="0.99309999999999998"/>
    <n v="4002.19"/>
    <s v="MZQ"/>
    <s v="BOX-------"/>
    <n v="7.0288000000000004"/>
    <n v="4156.83"/>
  </r>
  <r>
    <x v="0"/>
    <s v="710349200401"/>
    <d v="2026-01-05T00:00:00"/>
    <d v="2025-12-31T00:00:00"/>
    <x v="10"/>
    <x v="10"/>
    <m/>
    <s v="X260109"/>
    <s v="7-8-C77345"/>
    <s v="COL BOX 77345"/>
    <s v="BOX-"/>
    <s v="B"/>
    <n v="1010"/>
    <s v="PC"/>
    <s v="CNY"/>
    <n v="11.12"/>
    <n v="11231.2"/>
    <n v="7.3003400000000003"/>
    <n v="1.5232000000000001"/>
    <n v="1538.43"/>
    <s v="MZQ"/>
    <s v="BOX-------"/>
    <n v="7.0288000000000004"/>
    <n v="1597.88"/>
  </r>
  <r>
    <x v="0"/>
    <s v="710347820301"/>
    <d v="2026-01-05T00:00:00"/>
    <d v="2025-12-08T00:00:00"/>
    <x v="10"/>
    <x v="10"/>
    <m/>
    <s v="X251220"/>
    <s v="3-8-C84507B-C--E-F"/>
    <s v="COL BOX 84507-C--E (FSC)"/>
    <s v="BOX-"/>
    <s v="B"/>
    <n v="505"/>
    <s v="PC"/>
    <s v="CNY"/>
    <n v="12.9"/>
    <n v="6514.5"/>
    <n v="7.3003400000000003"/>
    <n v="1.7669999999999999"/>
    <n v="892.34"/>
    <s v="MZQ"/>
    <s v="BOX-------"/>
    <n v="7.0288000000000004"/>
    <n v="926.83"/>
  </r>
  <r>
    <x v="0"/>
    <s v="710349200301"/>
    <d v="2026-01-12T00:00:00"/>
    <d v="2025-12-31T00:00:00"/>
    <x v="10"/>
    <x v="10"/>
    <m/>
    <s v="X260124"/>
    <s v="7-8-C70284A-C"/>
    <s v="COL BOX 70284-C"/>
    <s v="BOX-"/>
    <s v="B"/>
    <n v="505"/>
    <s v="PC"/>
    <s v="CNY"/>
    <n v="13.11"/>
    <n v="6620.55"/>
    <n v="7.3003400000000003"/>
    <n v="1.7958000000000001"/>
    <n v="906.88"/>
    <s v="MZQ"/>
    <s v="BOX-------"/>
    <n v="7.0288000000000004"/>
    <n v="941.92"/>
  </r>
  <r>
    <x v="0"/>
    <s v="710347811201"/>
    <d v="2026-01-05T00:00:00"/>
    <d v="2025-12-08T00:00:00"/>
    <x v="10"/>
    <x v="10"/>
    <m/>
    <s v="X260105"/>
    <s v="7-8-C70079A-C"/>
    <s v="5C BOX 70079-C"/>
    <s v="BOX-"/>
    <s v="B"/>
    <n v="505"/>
    <s v="PC"/>
    <s v="CNY"/>
    <n v="20.46"/>
    <n v="10332.299999999999"/>
    <n v="7.3003400000000003"/>
    <n v="2.8026"/>
    <n v="1415.31"/>
    <s v="MZQ"/>
    <s v="BOX-------"/>
    <n v="7.0288000000000004"/>
    <n v="1469.99"/>
  </r>
  <r>
    <x v="0"/>
    <s v="710349190101"/>
    <d v="2026-01-05T00:00:00"/>
    <d v="2025-12-31T00:00:00"/>
    <x v="10"/>
    <x v="10"/>
    <m/>
    <s v="X260111"/>
    <s v="3-8-C84558A-C--E-F"/>
    <s v="COL BOX 84558-C--E (FSC)"/>
    <s v="BOX-"/>
    <s v="B"/>
    <n v="505"/>
    <s v="PC"/>
    <s v="CNY"/>
    <n v="20.69"/>
    <n v="10448.450000000001"/>
    <n v="7.3003400000000003"/>
    <n v="2.8340999999999998"/>
    <n v="1431.22"/>
    <s v="MZQ"/>
    <s v="BOX-------"/>
    <n v="7.0288000000000004"/>
    <n v="1486.52"/>
  </r>
  <r>
    <x v="0"/>
    <s v="710348790101"/>
    <d v="2026-01-16T00:00:00"/>
    <d v="2025-12-24T00:00:00"/>
    <x v="12"/>
    <x v="12"/>
    <m/>
    <s v="C01050"/>
    <s v="1-6-BK173"/>
    <s v="BRKT+NUT M5 QH VEF20IR C/C21 H5.5"/>
    <s v="BRKT"/>
    <s v="B"/>
    <n v="6200"/>
    <s v="PC"/>
    <s v="CNY"/>
    <n v="0.5716"/>
    <n v="3543.92"/>
    <n v="7.3003400000000003"/>
    <n v="7.8299999999999995E-2"/>
    <n v="485.46"/>
    <s v="MZQ"/>
    <s v="BRKT------"/>
    <n v="7.0288000000000004"/>
    <n v="504.2"/>
  </r>
  <r>
    <x v="0"/>
    <s v="710348160101"/>
    <d v="2026-01-05T00:00:00"/>
    <d v="2025-12-11T00:00:00"/>
    <x v="12"/>
    <x v="12"/>
    <m/>
    <s v="C01009"/>
    <s v="1-6-BK76"/>
    <s v="BRKT SS FOR SQ GRIDDLE"/>
    <s v="BRKT"/>
    <s v="B"/>
    <n v="1010"/>
    <s v="PC"/>
    <s v="CNY"/>
    <n v="0.6522"/>
    <n v="658.72"/>
    <n v="7.3003400000000003"/>
    <n v="8.9300000000000004E-2"/>
    <n v="90.19"/>
    <s v="MZQ"/>
    <s v="BRKT------"/>
    <n v="7.0288000000000004"/>
    <n v="93.72"/>
  </r>
  <r>
    <x v="0"/>
    <s v="710348470101"/>
    <d v="2026-01-05T00:00:00"/>
    <d v="2025-12-18T00:00:00"/>
    <x v="12"/>
    <x v="12"/>
    <m/>
    <s v="C01009"/>
    <s v="1-6-BK76"/>
    <s v="BRKT SS FOR SQ GRIDDLE"/>
    <s v="BRKT"/>
    <s v="B"/>
    <n v="1020"/>
    <s v="PC"/>
    <s v="CNY"/>
    <n v="0.6522"/>
    <n v="665.24"/>
    <n v="7.3003400000000003"/>
    <n v="8.9300000000000004E-2"/>
    <n v="91.09"/>
    <s v="MZQ"/>
    <s v="BRKT------"/>
    <n v="7.0288000000000004"/>
    <n v="94.64"/>
  </r>
  <r>
    <x v="0"/>
    <s v="710348570101"/>
    <d v="2026-01-10T00:00:00"/>
    <d v="2025-12-18T00:00:00"/>
    <x v="13"/>
    <x v="13"/>
    <m/>
    <s v="B260103"/>
    <s v="7-C-0601000L"/>
    <s v="COPPER COIL 0.6x1000xCmm"/>
    <s v="CUM-"/>
    <s v="B"/>
    <n v="2592"/>
    <s v="KG"/>
    <s v="CNY"/>
    <n v="90.744200000000006"/>
    <n v="235208.97"/>
    <n v="7.3003400000000003"/>
    <n v="12.430099999999999"/>
    <n v="32218.82"/>
    <s v="MZQ"/>
    <s v="CUM-------"/>
    <n v="7.0288000000000004"/>
    <n v="33463.599999999999"/>
  </r>
  <r>
    <x v="0"/>
    <s v="710349750101"/>
    <d v="2026-01-27T00:00:00"/>
    <d v="2026-01-13T00:00:00"/>
    <x v="13"/>
    <x v="13"/>
    <m/>
    <s v="B260113"/>
    <s v="7-C-0601000L"/>
    <s v="COPPER COIL 0.6x1000xCmm"/>
    <s v="CUM-"/>
    <s v="B"/>
    <n v="5362"/>
    <s v="KG"/>
    <s v="CNY"/>
    <n v="100.64960000000001"/>
    <n v="539683.16"/>
    <n v="7.3003400000000003"/>
    <n v="13.787000000000001"/>
    <n v="73925.89"/>
    <s v="MZQ"/>
    <s v="CUM-------"/>
    <n v="7.0288000000000004"/>
    <n v="76781.69"/>
  </r>
  <r>
    <x v="0"/>
    <s v="710348961001"/>
    <d v="2026-01-12T00:00:00"/>
    <d v="2025-12-26T00:00:00"/>
    <x v="14"/>
    <x v="14"/>
    <m/>
    <s v="M260112"/>
    <s v="1-4-T968221712"/>
    <s v="9682/K21712 MET BLACK WITH DIAMOND"/>
    <s v="EXM-"/>
    <s v="B"/>
    <n v="50"/>
    <s v="KG"/>
    <s v="CNY"/>
    <n v="70.353999999999999"/>
    <n v="3517.7"/>
    <n v="7.3003400000000003"/>
    <n v="9.6371000000000002"/>
    <n v="481.86"/>
    <s v="MZQ"/>
    <s v="EXM-------"/>
    <n v="7.0288000000000004"/>
    <n v="500.47"/>
  </r>
  <r>
    <x v="0"/>
    <s v="710348960101"/>
    <d v="2026-01-10T00:00:00"/>
    <d v="2025-12-26T00:00:00"/>
    <x v="14"/>
    <x v="14"/>
    <m/>
    <s v="M260103"/>
    <s v="1-4-P4770N20555"/>
    <s v="4770/N20555-G05 DUSTY CLAY RED"/>
    <s v="EXM-"/>
    <s v="B"/>
    <n v="50"/>
    <s v="KG"/>
    <s v="CNY"/>
    <n v="110.6195"/>
    <n v="5530.98"/>
    <n v="7.3003400000000003"/>
    <n v="15.152699999999999"/>
    <n v="757.64"/>
    <s v="MZQ"/>
    <s v="EXM-------"/>
    <n v="7.0288000000000004"/>
    <n v="786.9"/>
  </r>
  <r>
    <x v="0"/>
    <s v="710348960201"/>
    <d v="2026-01-10T00:00:00"/>
    <d v="2025-12-26T00:00:00"/>
    <x v="14"/>
    <x v="14"/>
    <m/>
    <s v="M260103"/>
    <s v="1-4-T4700N20556"/>
    <s v="4700/20556-G05 SATIN GOLD METALLIC TOPCOAT"/>
    <s v="EXM-"/>
    <s v="B"/>
    <n v="50"/>
    <s v="KG"/>
    <s v="CNY"/>
    <n v="110.6195"/>
    <n v="5530.98"/>
    <n v="7.3003400000000003"/>
    <n v="15.152699999999999"/>
    <n v="757.64"/>
    <s v="MZQ"/>
    <s v="EXM-------"/>
    <n v="7.0288000000000004"/>
    <n v="786.9"/>
  </r>
  <r>
    <x v="0"/>
    <s v="710348540101"/>
    <d v="2026-01-05T00:00:00"/>
    <d v="2025-12-18T00:00:00"/>
    <x v="15"/>
    <x v="15"/>
    <m/>
    <s v="C01002"/>
    <s v="7-6-023Z"/>
    <s v="SS RING FOR KNOB TUM"/>
    <s v="FG--"/>
    <s v="B"/>
    <n v="1020"/>
    <s v="PC"/>
    <s v="CNY"/>
    <n v="0.30170000000000002"/>
    <n v="307.73"/>
    <n v="7.3003400000000003"/>
    <n v="4.1300000000000003E-2"/>
    <n v="42.13"/>
    <s v="MZQ"/>
    <s v="FG--------"/>
    <n v="7.0288000000000004"/>
    <n v="43.78"/>
  </r>
  <r>
    <x v="0"/>
    <s v="710348470201"/>
    <d v="2026-01-12T00:00:00"/>
    <d v="2025-12-18T00:00:00"/>
    <x v="12"/>
    <x v="12"/>
    <m/>
    <s v="C01033"/>
    <s v="3-6-FHSS313-Y"/>
    <s v="FG SS SS 313 BSH EBD18IA"/>
    <s v="FG--"/>
    <s v="B"/>
    <n v="1030"/>
    <s v="PC"/>
    <s v="CNY"/>
    <n v="0.97430000000000005"/>
    <n v="1003.53"/>
    <n v="7.3003400000000003"/>
    <n v="0.13350000000000001"/>
    <n v="137.51"/>
    <s v="MZQ"/>
    <s v="FG--------"/>
    <n v="7.0288000000000004"/>
    <n v="142.77000000000001"/>
  </r>
  <r>
    <x v="0"/>
    <s v="710348160201"/>
    <d v="2026-01-05T00:00:00"/>
    <d v="2025-12-11T00:00:00"/>
    <x v="12"/>
    <x v="12"/>
    <m/>
    <s v="C01009"/>
    <s v="3-6-FHSS313-Y"/>
    <s v="FG SS SS 313 BSH EBD18IA"/>
    <s v="FG--"/>
    <s v="B"/>
    <n v="1100"/>
    <s v="PC"/>
    <s v="CNY"/>
    <n v="0.97430000000000005"/>
    <n v="1071.73"/>
    <n v="7.3003400000000003"/>
    <n v="0.13350000000000001"/>
    <n v="146.85"/>
    <s v="MZQ"/>
    <s v="FG--------"/>
    <n v="7.0288000000000004"/>
    <n v="152.47999999999999"/>
  </r>
  <r>
    <x v="0"/>
    <s v="710348210101"/>
    <d v="2026-01-20T00:00:00"/>
    <d v="2025-12-11T00:00:00"/>
    <x v="16"/>
    <x v="16"/>
    <m/>
    <s v="C01065"/>
    <s v="3-6-FHSS313-A"/>
    <s v="FG SS SS 313 GY15H EBD18IA"/>
    <s v="FG--"/>
    <s v="O"/>
    <n v="520"/>
    <s v="PC"/>
    <s v="CNY"/>
    <n v="0.99399999999999999"/>
    <n v="516.88"/>
    <n v="7.3003400000000003"/>
    <n v="0.13619999999999999"/>
    <n v="70.819999999999993"/>
    <s v="MZQ"/>
    <s v="FG--------"/>
    <n v="7.0288000000000004"/>
    <n v="73.540000000000006"/>
  </r>
  <r>
    <x v="0"/>
    <s v="710348730301"/>
    <d v="2026-01-23T00:00:00"/>
    <d v="2025-12-24T00:00:00"/>
    <x v="17"/>
    <x v="17"/>
    <m/>
    <s v="C01074"/>
    <s v="1-6-FRE204-B"/>
    <s v="FG AL RE 204 MATT BLK 280C FAM22IR (AL14-28-R36Z949)"/>
    <s v="FG--"/>
    <s v="B"/>
    <n v="3200"/>
    <s v="PC"/>
    <s v="CNY"/>
    <n v="1.3002"/>
    <n v="4160.6400000000003"/>
    <n v="7.3003400000000003"/>
    <n v="0.17810000000000001"/>
    <n v="569.91999999999996"/>
    <s v="MZQ"/>
    <s v="FG--------"/>
    <n v="7.0288000000000004"/>
    <n v="591.94000000000005"/>
  </r>
  <r>
    <x v="0"/>
    <s v="710348730401"/>
    <d v="2026-01-23T00:00:00"/>
    <d v="2025-12-24T00:00:00"/>
    <x v="17"/>
    <x v="17"/>
    <m/>
    <s v="C01074"/>
    <s v="1-6-FRE207-B"/>
    <s v="FG AL RE 207 MATT BLK 280C EAZ28IR (AL14-28-R36Z953)"/>
    <s v="FG--"/>
    <s v="B"/>
    <n v="3200"/>
    <s v="PC"/>
    <s v="CNY"/>
    <n v="1.3002"/>
    <n v="4160.6400000000003"/>
    <n v="7.3003400000000003"/>
    <n v="0.17810000000000001"/>
    <n v="569.91999999999996"/>
    <s v="MZQ"/>
    <s v="FG--------"/>
    <n v="7.0288000000000004"/>
    <n v="591.94000000000005"/>
  </r>
  <r>
    <x v="0"/>
    <s v="710348680201"/>
    <d v="2026-01-10T00:00:00"/>
    <d v="2025-12-24T00:00:00"/>
    <x v="18"/>
    <x v="18"/>
    <m/>
    <s v="C01025"/>
    <s v="7-6-717"/>
    <s v="0.30mm S/S 304 RING FOR AQC30"/>
    <s v="GLID"/>
    <s v="B"/>
    <n v="2000"/>
    <s v="PC"/>
    <s v="CNY"/>
    <n v="0.86719999999999997"/>
    <n v="1734.4"/>
    <n v="7.3003400000000003"/>
    <n v="0.1188"/>
    <n v="237.6"/>
    <s v="MZQ"/>
    <s v="GLID------"/>
    <n v="7.0288000000000004"/>
    <n v="246.76"/>
  </r>
  <r>
    <x v="0"/>
    <s v="710347760201"/>
    <d v="2026-01-06T00:00:00"/>
    <d v="2025-12-05T00:00:00"/>
    <x v="19"/>
    <x v="19"/>
    <m/>
    <s v="C01012"/>
    <s v="1-6-GE18-ZA"/>
    <s v="G-LD E 18CM POL"/>
    <s v="GLID"/>
    <s v="B"/>
    <n v="4020"/>
    <s v="PC"/>
    <s v="CNY"/>
    <n v="3.0203000000000002"/>
    <n v="12141.61"/>
    <n v="7.3003400000000003"/>
    <n v="0.41370000000000001"/>
    <n v="1663.07"/>
    <s v="MZQ"/>
    <s v="GLID------"/>
    <n v="7.0288000000000004"/>
    <n v="1727.41"/>
  </r>
  <r>
    <x v="0"/>
    <s v="710350490101"/>
    <d v="2026-01-30T00:00:00"/>
    <d v="2026-01-27T00:00:00"/>
    <x v="18"/>
    <x v="18"/>
    <m/>
    <s v="C01102"/>
    <s v="7-6-716"/>
    <s v="4mm TEMPERED GLASS DIA. 234mm"/>
    <s v="GLID"/>
    <s v="B"/>
    <n v="300"/>
    <s v="PC"/>
    <s v="CNY"/>
    <n v="3.0973000000000002"/>
    <n v="929.19"/>
    <n v="7.3003400000000003"/>
    <n v="0.42430000000000001"/>
    <n v="127.29"/>
    <s v="MZQ"/>
    <s v="GLID------"/>
    <n v="7.0288000000000004"/>
    <n v="132.19999999999999"/>
  </r>
  <r>
    <x v="0"/>
    <s v="710348680101"/>
    <d v="2026-01-10T00:00:00"/>
    <d v="2025-12-24T00:00:00"/>
    <x v="18"/>
    <x v="18"/>
    <m/>
    <s v="C01025"/>
    <s v="7-6-716"/>
    <s v="4mm TEMPERED GLASS DIA. 234mm"/>
    <s v="GLID"/>
    <s v="B"/>
    <n v="1700"/>
    <s v="PC"/>
    <s v="CNY"/>
    <n v="3.0973000000000002"/>
    <n v="5265.41"/>
    <n v="7.3003400000000003"/>
    <n v="0.42430000000000001"/>
    <n v="721.31"/>
    <s v="MZQ"/>
    <s v="GLID------"/>
    <n v="7.0288000000000004"/>
    <n v="749.12"/>
  </r>
  <r>
    <x v="0"/>
    <s v="710348180101"/>
    <d v="2026-01-12T00:00:00"/>
    <d v="2025-12-11T00:00:00"/>
    <x v="19"/>
    <x v="19"/>
    <m/>
    <s v="C01032"/>
    <s v="1-6-GA20-ZA"/>
    <s v="G-LD A 20CM POL"/>
    <s v="GLID"/>
    <s v="B"/>
    <n v="500"/>
    <s v="PC"/>
    <s v="CNY"/>
    <n v="3.1193"/>
    <n v="1559.65"/>
    <n v="7.3003400000000003"/>
    <n v="0.42730000000000001"/>
    <n v="213.65"/>
    <s v="MZQ"/>
    <s v="GLID------"/>
    <n v="7.0288000000000004"/>
    <n v="221.89"/>
  </r>
  <r>
    <x v="0"/>
    <s v="710348200101"/>
    <d v="2026-01-10T00:00:00"/>
    <d v="2025-12-11T00:00:00"/>
    <x v="20"/>
    <x v="20"/>
    <m/>
    <s v="AN-C01020"/>
    <s v="1-6-GAC20-ZA"/>
    <s v="G-LD AC 20CM POL"/>
    <s v="GLID"/>
    <s v="B"/>
    <n v="-1010"/>
    <s v="PC"/>
    <s v="CNY"/>
    <n v="3.5017"/>
    <n v="-3536.72"/>
    <n v="7.3003400000000003"/>
    <n v="0.47970000000000002"/>
    <n v="-484.5"/>
    <s v="MZQ"/>
    <s v="GLID------"/>
    <n v="7.0288000000000004"/>
    <n v="-503.18"/>
  </r>
  <r>
    <x v="0"/>
    <s v="710348200101"/>
    <d v="2026-01-10T00:00:00"/>
    <d v="2025-12-11T00:00:00"/>
    <x v="20"/>
    <x v="20"/>
    <m/>
    <s v="C01022"/>
    <s v="1-6-GAC20-ZA"/>
    <s v="G-LD AC 20CM POL"/>
    <s v="GLID"/>
    <s v="B"/>
    <n v="1010"/>
    <s v="PC"/>
    <s v="CNY"/>
    <n v="3.5017"/>
    <n v="3536.72"/>
    <n v="7.3003400000000003"/>
    <n v="0.47970000000000002"/>
    <n v="484.5"/>
    <s v="MZQ"/>
    <s v="GLID------"/>
    <n v="7.0288000000000004"/>
    <n v="503.18"/>
  </r>
  <r>
    <x v="0"/>
    <s v="710348200101"/>
    <d v="2026-01-10T00:00:00"/>
    <d v="2025-12-11T00:00:00"/>
    <x v="20"/>
    <x v="20"/>
    <m/>
    <s v="C01020"/>
    <s v="1-6-GAC20-ZA"/>
    <s v="G-LD AC 20CM POL"/>
    <s v="GLID"/>
    <s v="B"/>
    <n v="1010"/>
    <s v="PC"/>
    <s v="CNY"/>
    <n v="3.5017"/>
    <n v="3536.72"/>
    <n v="7.3003400000000003"/>
    <n v="0.47970000000000002"/>
    <n v="484.5"/>
    <s v="MZQ"/>
    <s v="GLID------"/>
    <n v="7.0288000000000004"/>
    <n v="503.18"/>
  </r>
  <r>
    <x v="0"/>
    <s v="710348000101"/>
    <d v="2026-01-12T00:00:00"/>
    <d v="2025-12-09T00:00:00"/>
    <x v="19"/>
    <x v="19"/>
    <m/>
    <s v="C01032"/>
    <s v="1-6-GA24-ZA"/>
    <s v="G-LD A 24CM POL"/>
    <s v="GLID"/>
    <s v="B"/>
    <n v="500"/>
    <s v="PC"/>
    <s v="CNY"/>
    <n v="3.82"/>
    <n v="1910"/>
    <n v="7.3003400000000003"/>
    <n v="0.52329999999999999"/>
    <n v="261.64999999999998"/>
    <s v="MZQ"/>
    <s v="GLID------"/>
    <n v="7.0288000000000004"/>
    <n v="271.74"/>
  </r>
  <r>
    <x v="0"/>
    <s v="710349720101"/>
    <d v="2026-01-30T00:00:00"/>
    <d v="2026-01-12T00:00:00"/>
    <x v="19"/>
    <x v="19"/>
    <m/>
    <s v="C01100"/>
    <s v="1-6-GA24-ZA"/>
    <s v="G-LD A 24CM POL"/>
    <s v="GLID"/>
    <s v="B"/>
    <n v="500"/>
    <s v="PC"/>
    <s v="CNY"/>
    <n v="3.82"/>
    <n v="1910"/>
    <n v="7.3003400000000003"/>
    <n v="0.52329999999999999"/>
    <n v="261.64999999999998"/>
    <s v="MZQ"/>
    <s v="GLID------"/>
    <n v="7.0288000000000004"/>
    <n v="271.74"/>
  </r>
  <r>
    <x v="0"/>
    <s v="710350210101"/>
    <d v="2026-01-30T00:00:00"/>
    <d v="2026-01-21T00:00:00"/>
    <x v="19"/>
    <x v="19"/>
    <m/>
    <s v="C01100"/>
    <s v="1-6-GLE20-ZB"/>
    <s v="G-LD LE 20CM BSH"/>
    <s v="GLID"/>
    <s v="B"/>
    <n v="510"/>
    <s v="PC"/>
    <s v="CNY"/>
    <n v="3.8246000000000002"/>
    <n v="1950.55"/>
    <n v="7.3003400000000003"/>
    <n v="0.52390000000000003"/>
    <n v="267.19"/>
    <s v="MZQ"/>
    <s v="GLID------"/>
    <n v="7.0288000000000004"/>
    <n v="277.51"/>
  </r>
  <r>
    <x v="0"/>
    <s v="710348000201"/>
    <d v="2026-01-06T00:00:00"/>
    <d v="2025-12-09T00:00:00"/>
    <x v="19"/>
    <x v="19"/>
    <m/>
    <s v="C01012"/>
    <s v="1-6-GA26-ZA"/>
    <s v="G-LD A 26CM POL"/>
    <s v="GLID"/>
    <s v="B"/>
    <n v="510"/>
    <s v="PC"/>
    <s v="CNY"/>
    <n v="4.2759999999999998"/>
    <n v="2180.7600000000002"/>
    <n v="7.3003400000000003"/>
    <n v="0.5857"/>
    <n v="298.70999999999998"/>
    <s v="MZQ"/>
    <s v="GLID------"/>
    <n v="7.0288000000000004"/>
    <n v="310.26"/>
  </r>
  <r>
    <x v="0"/>
    <s v="710347760101"/>
    <d v="2026-01-06T00:00:00"/>
    <d v="2025-12-05T00:00:00"/>
    <x v="19"/>
    <x v="19"/>
    <m/>
    <s v="C01012"/>
    <s v="1-6-GAL26-ZA"/>
    <s v="G-LD AL 26CM POL"/>
    <s v="GLID"/>
    <s v="B"/>
    <n v="500"/>
    <s v="PC"/>
    <s v="CNY"/>
    <n v="4.4287999999999998"/>
    <n v="2214.4"/>
    <n v="7.3003400000000003"/>
    <n v="0.60670000000000002"/>
    <n v="303.35000000000002"/>
    <s v="MZQ"/>
    <s v="GLID------"/>
    <n v="7.0288000000000004"/>
    <n v="315.05"/>
  </r>
  <r>
    <x v="0"/>
    <s v="710348860101"/>
    <d v="2026-01-22T00:00:00"/>
    <d v="2025-12-24T00:00:00"/>
    <x v="19"/>
    <x v="19"/>
    <m/>
    <s v="C01070"/>
    <s v="1-6-GAK16BZA"/>
    <s v="G-LD AK 16CM PRESTIGE POL"/>
    <s v="GLID"/>
    <s v="B"/>
    <n v="1150"/>
    <s v="PC"/>
    <s v="CNY"/>
    <n v="4.4463999999999997"/>
    <n v="5113.3599999999997"/>
    <n v="7.3003400000000003"/>
    <n v="0.60909999999999997"/>
    <n v="700.47"/>
    <s v="MZQ"/>
    <s v="GLID------"/>
    <n v="7.0288000000000004"/>
    <n v="727.49"/>
  </r>
  <r>
    <x v="0"/>
    <s v="710350210201"/>
    <d v="2026-01-29T00:00:00"/>
    <d v="2026-01-21T00:00:00"/>
    <x v="19"/>
    <x v="19"/>
    <m/>
    <s v="C01091"/>
    <s v="1-6-GLE24-ZB"/>
    <s v="G-LD LE 24CM BSH"/>
    <s v="GLID"/>
    <s v="B"/>
    <n v="150"/>
    <s v="PC"/>
    <s v="CNY"/>
    <n v="4.6165000000000003"/>
    <n v="692.48"/>
    <n v="7.3003400000000003"/>
    <n v="0.63239999999999996"/>
    <n v="94.86"/>
    <s v="MZQ"/>
    <s v="GLID------"/>
    <n v="7.0288000000000004"/>
    <n v="98.52"/>
  </r>
  <r>
    <x v="0"/>
    <s v="710350210201"/>
    <d v="2026-01-30T00:00:00"/>
    <d v="2026-01-21T00:00:00"/>
    <x v="19"/>
    <x v="19"/>
    <m/>
    <s v="C01100"/>
    <s v="1-6-GLE24-ZB"/>
    <s v="G-LD LE 24CM BSH"/>
    <s v="GLID"/>
    <s v="B"/>
    <n v="350"/>
    <s v="PC"/>
    <s v="CNY"/>
    <n v="4.6165000000000003"/>
    <n v="1615.78"/>
    <n v="7.3003400000000003"/>
    <n v="0.63239999999999996"/>
    <n v="221.34"/>
    <s v="MZQ"/>
    <s v="GLID------"/>
    <n v="7.0288000000000004"/>
    <n v="229.88"/>
  </r>
  <r>
    <x v="0"/>
    <s v="710348000301"/>
    <d v="2026-01-06T00:00:00"/>
    <d v="2025-12-09T00:00:00"/>
    <x v="19"/>
    <x v="19"/>
    <m/>
    <s v="C01012"/>
    <s v="1-6-GA28-ZA"/>
    <s v="G=LD A 28CM POL"/>
    <s v="GLID"/>
    <s v="B"/>
    <n v="510"/>
    <s v="PC"/>
    <s v="CNY"/>
    <n v="4.7622"/>
    <n v="2428.7199999999998"/>
    <n v="7.3003400000000003"/>
    <n v="0.65229999999999999"/>
    <n v="332.67"/>
    <s v="MZQ"/>
    <s v="GLID------"/>
    <n v="7.0288000000000004"/>
    <n v="345.54"/>
  </r>
  <r>
    <x v="0"/>
    <s v="710348860201"/>
    <d v="2026-01-20T00:00:00"/>
    <d v="2025-12-24T00:00:00"/>
    <x v="19"/>
    <x v="19"/>
    <m/>
    <s v="C01063"/>
    <s v="1-6-GAK18BZA"/>
    <s v="G-LD AK 18CM PRESTIGE POL"/>
    <s v="GLID"/>
    <s v="B"/>
    <n v="850"/>
    <s v="PC"/>
    <s v="CNY"/>
    <n v="4.9081999999999999"/>
    <n v="4171.97"/>
    <n v="7.3003400000000003"/>
    <n v="0.67230000000000001"/>
    <n v="571.46"/>
    <s v="MZQ"/>
    <s v="GLID------"/>
    <n v="7.0288000000000004"/>
    <n v="593.54999999999995"/>
  </r>
  <r>
    <x v="0"/>
    <s v="710349680201"/>
    <d v="2026-01-26T00:00:00"/>
    <d v="2026-01-12T00:00:00"/>
    <x v="5"/>
    <x v="5"/>
    <m/>
    <s v="C01080"/>
    <s v="1-6-GEW16-ZA"/>
    <s v="G-LD EW 16CM POL"/>
    <s v="GLID"/>
    <s v="B"/>
    <n v="520"/>
    <s v="PC"/>
    <s v="CNY"/>
    <n v="5.0720999999999998"/>
    <n v="2637.49"/>
    <n v="7.3003400000000003"/>
    <n v="0.69479999999999997"/>
    <n v="361.3"/>
    <s v="MZQ"/>
    <s v="GLID------"/>
    <n v="7.0288000000000004"/>
    <n v="375.24"/>
  </r>
  <r>
    <x v="0"/>
    <s v="710348860301"/>
    <d v="2026-01-22T00:00:00"/>
    <d v="2025-12-24T00:00:00"/>
    <x v="19"/>
    <x v="19"/>
    <m/>
    <s v="C01070"/>
    <s v="1-6-GAK20BZA"/>
    <s v="G-LD AK 20CM PRESTIGE POL"/>
    <s v="GLID"/>
    <s v="B"/>
    <n v="750"/>
    <s v="PC"/>
    <s v="CNY"/>
    <n v="5.1580000000000004"/>
    <n v="3868.5"/>
    <n v="7.3003400000000003"/>
    <n v="0.70650000000000002"/>
    <n v="529.88"/>
    <s v="MZQ"/>
    <s v="GLID------"/>
    <n v="7.0288000000000004"/>
    <n v="550.38"/>
  </r>
  <r>
    <x v="0"/>
    <s v="710349440101"/>
    <d v="2026-01-30T00:00:00"/>
    <d v="2026-01-08T00:00:00"/>
    <x v="19"/>
    <x v="19"/>
    <m/>
    <s v="C01100"/>
    <s v="1-6-GV30-ZA"/>
    <s v="G-LD V 30CM POL"/>
    <s v="GLID"/>
    <s v="B"/>
    <n v="1050"/>
    <s v="PC"/>
    <s v="CNY"/>
    <n v="5.4664999999999999"/>
    <n v="5739.83"/>
    <n v="7.3003400000000003"/>
    <n v="0.74880000000000002"/>
    <n v="786.24"/>
    <s v="MZQ"/>
    <s v="GLID------"/>
    <n v="7.0288000000000004"/>
    <n v="816.62"/>
  </r>
  <r>
    <x v="0"/>
    <s v="710348700101"/>
    <d v="2026-01-12T00:00:00"/>
    <d v="2025-12-24T00:00:00"/>
    <x v="5"/>
    <x v="5"/>
    <m/>
    <s v="C01027"/>
    <s v="1-6-GAC28-ZA"/>
    <s v="G-LD AC 28CM POL"/>
    <s v="GLID"/>
    <s v="B"/>
    <n v="1000"/>
    <s v="PC"/>
    <s v="CNY"/>
    <n v="5.5347"/>
    <n v="5534.7"/>
    <n v="7.3003400000000003"/>
    <n v="0.7581"/>
    <n v="758.1"/>
    <s v="MZQ"/>
    <s v="GLID------"/>
    <n v="7.0288000000000004"/>
    <n v="787.43"/>
  </r>
  <r>
    <x v="0"/>
    <s v="710348180201"/>
    <d v="2026-01-06T00:00:00"/>
    <d v="2025-12-11T00:00:00"/>
    <x v="19"/>
    <x v="19"/>
    <m/>
    <s v="C01012"/>
    <s v="1-6-GLE28-ZB"/>
    <s v="G-LD LE 28CM BSH"/>
    <s v="GLID"/>
    <s v="B"/>
    <n v="500"/>
    <s v="PC"/>
    <s v="CNY"/>
    <n v="5.7447999999999997"/>
    <n v="2872.4"/>
    <n v="7.3003400000000003"/>
    <n v="0.78690000000000004"/>
    <n v="393.45"/>
    <s v="MZQ"/>
    <s v="GLID------"/>
    <n v="7.0288000000000004"/>
    <n v="408.66"/>
  </r>
  <r>
    <x v="0"/>
    <s v="710349680301"/>
    <d v="2026-01-26T00:00:00"/>
    <d v="2026-01-12T00:00:00"/>
    <x v="5"/>
    <x v="5"/>
    <m/>
    <s v="C01080"/>
    <s v="1-6-GLC13-ZB"/>
    <s v="G-LD LC 13x18CM RECT BSH"/>
    <s v="GLID"/>
    <s v="B"/>
    <n v="1010"/>
    <s v="PC"/>
    <s v="CNY"/>
    <n v="5.8975999999999997"/>
    <n v="5956.58"/>
    <n v="7.3003400000000003"/>
    <n v="0.80789999999999995"/>
    <n v="815.98"/>
    <s v="MZQ"/>
    <s v="GLID------"/>
    <n v="7.0288000000000004"/>
    <n v="847.45"/>
  </r>
  <r>
    <x v="0"/>
    <s v="710347970101"/>
    <d v="2026-01-12T00:00:00"/>
    <d v="2025-12-09T00:00:00"/>
    <x v="5"/>
    <x v="5"/>
    <m/>
    <s v="C01027"/>
    <s v="1-6-GLC13-ZB"/>
    <s v="G-LD LC 13x18CM RECT BSH"/>
    <s v="GLID"/>
    <s v="B"/>
    <n v="1030"/>
    <s v="PC"/>
    <s v="CNY"/>
    <n v="5.8975999999999997"/>
    <n v="6074.53"/>
    <n v="7.3003400000000003"/>
    <n v="0.80789999999999995"/>
    <n v="832.14"/>
    <s v="MZQ"/>
    <s v="GLID------"/>
    <n v="7.0288000000000004"/>
    <n v="864.23"/>
  </r>
  <r>
    <x v="0"/>
    <s v="710348810101"/>
    <d v="2026-01-26T00:00:00"/>
    <d v="2025-12-24T00:00:00"/>
    <x v="5"/>
    <x v="5"/>
    <m/>
    <s v="C01080"/>
    <s v="1-6-GLC13-ZA"/>
    <s v="G-LD LC 13x18CM RECT POL"/>
    <s v="GLID"/>
    <s v="B"/>
    <n v="6100"/>
    <s v="PC"/>
    <s v="CNY"/>
    <n v="5.8975999999999997"/>
    <n v="35975.360000000001"/>
    <n v="7.3003400000000003"/>
    <n v="0.80789999999999995"/>
    <n v="4928.1899999999996"/>
    <s v="MZQ"/>
    <s v="GLID------"/>
    <n v="7.0288000000000004"/>
    <n v="5118.28"/>
  </r>
  <r>
    <x v="0"/>
    <s v="710348180301"/>
    <d v="2026-01-06T00:00:00"/>
    <d v="2025-12-11T00:00:00"/>
    <x v="19"/>
    <x v="19"/>
    <m/>
    <s v="C01012"/>
    <s v="1-6-GLE30-ZB"/>
    <s v="G-LD LE 30CM BSH"/>
    <s v="GLID"/>
    <s v="B"/>
    <n v="500"/>
    <s v="PC"/>
    <s v="CNY"/>
    <n v="6.3079999999999998"/>
    <n v="3154"/>
    <n v="7.3003400000000003"/>
    <n v="0.86409999999999998"/>
    <n v="432.05"/>
    <s v="MZQ"/>
    <s v="GLID------"/>
    <n v="7.0288000000000004"/>
    <n v="448.73"/>
  </r>
  <r>
    <x v="0"/>
    <s v="710346980101"/>
    <d v="2026-01-23T00:00:00"/>
    <d v="2025-11-19T00:00:00"/>
    <x v="8"/>
    <x v="8"/>
    <m/>
    <s v="RTV-0107"/>
    <s v="1-6-GLH14-ZE"/>
    <s v="G-LD LH 14CM BK01A"/>
    <s v="GLID"/>
    <s v="B"/>
    <n v="-213"/>
    <s v="PC"/>
    <s v="CNY"/>
    <n v="6.3829000000000002"/>
    <n v="-1359.56"/>
    <n v="7.3003400000000003"/>
    <n v="0.87429999999999997"/>
    <n v="-186.23"/>
    <s v="MZQ"/>
    <s v="GLID------"/>
    <n v="7.0288000000000004"/>
    <n v="-193.43"/>
  </r>
  <r>
    <x v="0"/>
    <s v="710346980101"/>
    <d v="2026-01-23T00:00:00"/>
    <d v="2025-11-19T00:00:00"/>
    <x v="8"/>
    <x v="8"/>
    <m/>
    <s v="C01072"/>
    <s v="1-6-GLH14-ZE"/>
    <s v="G-LD LH 14CM BK01A"/>
    <s v="GLID"/>
    <s v="B"/>
    <n v="213"/>
    <s v="PC"/>
    <s v="CNY"/>
    <n v="6.3829000000000002"/>
    <n v="1359.56"/>
    <n v="7.3003400000000003"/>
    <n v="0.87429999999999997"/>
    <n v="186.23"/>
    <s v="MZQ"/>
    <s v="GLID------"/>
    <n v="7.0288000000000004"/>
    <n v="193.43"/>
  </r>
  <r>
    <x v="0"/>
    <s v="710337910101"/>
    <d v="2026-01-30T00:00:00"/>
    <d v="2025-06-12T00:00:00"/>
    <x v="8"/>
    <x v="8"/>
    <m/>
    <s v="C01097"/>
    <s v="1-6-GLH16-ZE"/>
    <s v="G-LD LH 16CM BK01A"/>
    <s v="GLID"/>
    <s v="B"/>
    <n v="106"/>
    <s v="PC"/>
    <s v="CNY"/>
    <n v="7.42"/>
    <n v="786.52"/>
    <n v="7.3003400000000003"/>
    <n v="1.0164"/>
    <n v="107.74"/>
    <s v="MZQ"/>
    <s v="GLID------"/>
    <n v="7.0288000000000004"/>
    <n v="111.9"/>
  </r>
  <r>
    <x v="0"/>
    <s v="710337910101"/>
    <d v="2026-01-27T00:00:00"/>
    <d v="2025-06-12T00:00:00"/>
    <x v="8"/>
    <x v="8"/>
    <m/>
    <s v="C01088"/>
    <s v="1-6-GLH16-ZE"/>
    <s v="G-LD LH 16CM BK01A"/>
    <s v="GLID"/>
    <s v="B"/>
    <n v="200"/>
    <s v="PC"/>
    <s v="CNY"/>
    <n v="7.42"/>
    <n v="1484"/>
    <n v="7.3003400000000003"/>
    <n v="1.0164"/>
    <n v="203.28"/>
    <s v="MZQ"/>
    <s v="GLID------"/>
    <n v="7.0288000000000004"/>
    <n v="211.13"/>
  </r>
  <r>
    <x v="0"/>
    <s v="710346110201"/>
    <d v="2026-01-27T00:00:00"/>
    <d v="2025-11-07T00:00:00"/>
    <x v="8"/>
    <x v="8"/>
    <m/>
    <s v="C01088"/>
    <s v="1-6-GLH18-ZC"/>
    <s v="G-LD LH 18CM ANYDAY  BU47A"/>
    <s v="GLID"/>
    <s v="B"/>
    <n v="114"/>
    <s v="PC"/>
    <s v="CNY"/>
    <n v="7.8"/>
    <n v="889.2"/>
    <n v="7.3003400000000003"/>
    <n v="1.0684"/>
    <n v="121.8"/>
    <s v="MZQ"/>
    <s v="GLID------"/>
    <n v="7.0288000000000004"/>
    <n v="126.51"/>
  </r>
  <r>
    <x v="0"/>
    <s v="710347530101"/>
    <d v="2026-01-21T00:00:00"/>
    <d v="2025-12-03T00:00:00"/>
    <x v="3"/>
    <x v="3"/>
    <m/>
    <s v="M260126"/>
    <s v="1-6-668"/>
    <s v="SILICONE RING FOR 1-6-GLX20 SHORE A 68-73 (RD26A)"/>
    <s v="GLID"/>
    <s v="B"/>
    <n v="2220"/>
    <s v="PC"/>
    <s v="CNY"/>
    <n v="8.7219999999999995"/>
    <n v="19362.84"/>
    <n v="7.3003400000000003"/>
    <n v="1.1947000000000001"/>
    <n v="2652.23"/>
    <s v="MZQ"/>
    <s v="GLID------"/>
    <n v="7.0288000000000004"/>
    <n v="2754.79"/>
  </r>
  <r>
    <x v="0"/>
    <s v="710337910401"/>
    <d v="2026-01-30T00:00:00"/>
    <d v="2025-06-12T00:00:00"/>
    <x v="8"/>
    <x v="8"/>
    <m/>
    <s v="C01097"/>
    <s v="1-6-GLH20-ZC"/>
    <s v="G-LD LH 20CM BU47A"/>
    <s v="GLID"/>
    <s v="B"/>
    <n v="50"/>
    <s v="PC"/>
    <s v="CNY"/>
    <n v="8.84"/>
    <n v="442"/>
    <n v="7.3003400000000003"/>
    <n v="1.2109000000000001"/>
    <n v="60.55"/>
    <s v="MZQ"/>
    <s v="GLID------"/>
    <n v="7.0288000000000004"/>
    <n v="62.88"/>
  </r>
  <r>
    <x v="0"/>
    <s v="710347340101"/>
    <d v="2026-01-16T00:00:00"/>
    <d v="2025-11-27T00:00:00"/>
    <x v="3"/>
    <x v="3"/>
    <m/>
    <s v="C01052"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  <s v="GLID------"/>
    <n v="7.0288000000000004"/>
    <n v="63.31"/>
  </r>
  <r>
    <x v="0"/>
    <s v="710347340201"/>
    <d v="2026-01-16T00:00:00"/>
    <d v="2025-11-27T00:00:00"/>
    <x v="3"/>
    <x v="3"/>
    <m/>
    <s v="C01052"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  <s v="GLID------"/>
    <n v="7.0288000000000004"/>
    <n v="63.31"/>
  </r>
  <r>
    <x v="0"/>
    <s v="710337910701"/>
    <d v="2026-01-30T00:00:00"/>
    <d v="2025-06-12T00:00:00"/>
    <x v="8"/>
    <x v="8"/>
    <m/>
    <s v="C01097"/>
    <s v="1-6-GLH22-ZE"/>
    <s v="G-LD LH 22CM BK01A"/>
    <s v="GLID"/>
    <s v="B"/>
    <n v="23"/>
    <s v="PC"/>
    <s v="CNY"/>
    <n v="9.5"/>
    <n v="218.5"/>
    <n v="7.3003400000000003"/>
    <n v="1.3012999999999999"/>
    <n v="29.93"/>
    <s v="MZQ"/>
    <s v="GLID------"/>
    <n v="7.0288000000000004"/>
    <n v="31.09"/>
  </r>
  <r>
    <x v="0"/>
    <s v="710337910701"/>
    <d v="2026-01-27T00:00:00"/>
    <d v="2025-06-12T00:00:00"/>
    <x v="8"/>
    <x v="8"/>
    <m/>
    <s v="C0188"/>
    <s v="1-6-GLH22-ZE"/>
    <s v="G-LD LH 22CM BK01A"/>
    <s v="GLID"/>
    <s v="B"/>
    <n v="177"/>
    <s v="PC"/>
    <s v="CNY"/>
    <n v="9.5"/>
    <n v="1681.5"/>
    <n v="7.3003400000000003"/>
    <n v="1.3012999999999999"/>
    <n v="230.33"/>
    <s v="MZQ"/>
    <s v="GLID------"/>
    <n v="7.0288000000000004"/>
    <n v="239.23"/>
  </r>
  <r>
    <x v="0"/>
    <s v="710348850101"/>
    <d v="2026-01-26T00:00:00"/>
    <d v="2025-12-24T00:00:00"/>
    <x v="20"/>
    <x v="20"/>
    <m/>
    <s v="C01079"/>
    <s v="1-6-430C"/>
    <s v="GLASS 11x15cm CE"/>
    <s v="GLID"/>
    <s v="B"/>
    <n v="2100"/>
    <s v="PC"/>
    <s v="CNY"/>
    <n v="9.8964999999999996"/>
    <n v="20782.650000000001"/>
    <n v="7.3003400000000003"/>
    <n v="1.3555999999999999"/>
    <n v="2846.76"/>
    <s v="MZQ"/>
    <s v="GLID------"/>
    <n v="7.0288000000000004"/>
    <n v="2956.78"/>
  </r>
  <r>
    <x v="0"/>
    <s v="710348850201"/>
    <d v="2026-01-29T00:00:00"/>
    <d v="2025-12-24T00:00:00"/>
    <x v="20"/>
    <x v="20"/>
    <m/>
    <s v="C01093"/>
    <s v="1-6-430D"/>
    <s v="GLASS 11x15cm GACHAPIN &amp; MUKKU"/>
    <s v="GLID"/>
    <s v="B"/>
    <n v="3000"/>
    <s v="PC"/>
    <s v="CNY"/>
    <n v="10.3965"/>
    <n v="31189.5"/>
    <n v="7.3003400000000003"/>
    <n v="1.4240999999999999"/>
    <n v="4272.3"/>
    <s v="MZQ"/>
    <s v="GLID------"/>
    <n v="7.0288000000000004"/>
    <n v="4437.3900000000003"/>
  </r>
  <r>
    <x v="0"/>
    <s v="710347530201"/>
    <d v="2026-01-21T00:00:00"/>
    <d v="2025-12-03T00:00:00"/>
    <x v="3"/>
    <x v="3"/>
    <m/>
    <s v="M260126"/>
    <s v="1-6-669"/>
    <s v="SILICONE RING FOR 1-6-GLX26 SHORE A 68-73 (RD26A)"/>
    <s v="GLID"/>
    <s v="B"/>
    <n v="1710"/>
    <s v="PC"/>
    <s v="CNY"/>
    <n v="10.7476"/>
    <n v="18378.400000000001"/>
    <n v="7.3003400000000003"/>
    <n v="1.4722"/>
    <n v="2517.46"/>
    <s v="MZQ"/>
    <s v="GLID------"/>
    <n v="7.0288000000000004"/>
    <n v="2614.73"/>
  </r>
  <r>
    <x v="0"/>
    <s v="710347530201"/>
    <d v="2026-01-29T00:00:00"/>
    <d v="2025-12-03T00:00:00"/>
    <x v="3"/>
    <x v="3"/>
    <m/>
    <s v="M260129"/>
    <s v="1-6-669"/>
    <s v="SILICONE RING FOR 1-6-GLX26 SHORE A 68-73 (RD26A)"/>
    <s v="GLID"/>
    <s v="B"/>
    <n v="3910"/>
    <s v="PC"/>
    <s v="CNY"/>
    <n v="10.7476"/>
    <n v="42023.12"/>
    <n v="7.3003400000000003"/>
    <n v="1.4722"/>
    <n v="5756.3"/>
    <s v="MZQ"/>
    <s v="GLID------"/>
    <n v="7.0288000000000004"/>
    <n v="5978.7"/>
  </r>
  <r>
    <x v="0"/>
    <s v="710348620201"/>
    <d v="2026-01-29T00:00:00"/>
    <d v="2025-12-19T00:00:00"/>
    <x v="3"/>
    <x v="3"/>
    <m/>
    <s v="M260130"/>
    <s v="1-6-669"/>
    <s v="SILICONE RING FOR 1-6-GLX26 SHORE A 68-73 (RD26A)"/>
    <s v="GLID"/>
    <s v="B"/>
    <n v="1590"/>
    <s v="PC"/>
    <s v="CNY"/>
    <n v="10.8584"/>
    <n v="17264.86"/>
    <n v="7.3003400000000003"/>
    <n v="1.4874000000000001"/>
    <n v="2364.9699999999998"/>
    <s v="MZQ"/>
    <s v="GLID------"/>
    <n v="7.0288000000000004"/>
    <n v="2456.3000000000002"/>
  </r>
  <r>
    <x v="0"/>
    <s v="710347070201"/>
    <d v="2026-01-21T00:00:00"/>
    <d v="2025-11-21T00:00:00"/>
    <x v="3"/>
    <x v="3"/>
    <m/>
    <s v="M260126"/>
    <s v="1-6-669"/>
    <s v="SILICONE RING FOR 1-6-GLX26 SHORE A 68-73 (RD26A)"/>
    <s v="GLID"/>
    <s v="B"/>
    <n v="3750"/>
    <s v="PC"/>
    <s v="CNY"/>
    <n v="10.8584"/>
    <n v="40719"/>
    <n v="7.3003400000000003"/>
    <n v="1.4874000000000001"/>
    <n v="5577.75"/>
    <s v="MZQ"/>
    <s v="GLID------"/>
    <n v="7.0288000000000004"/>
    <n v="5793.17"/>
  </r>
  <r>
    <x v="0"/>
    <s v="710347540201"/>
    <d v="2026-01-16T00:00:00"/>
    <d v="2025-12-03T00:00:00"/>
    <x v="3"/>
    <x v="3"/>
    <m/>
    <s v="C01052"/>
    <s v="1-6-669"/>
    <s v="SILICONE RING FOR 1-6-GLX26 SHORE A 68-73 (RD26A)"/>
    <s v="GLID"/>
    <s v="B"/>
    <n v="50"/>
    <s v="PC"/>
    <s v="CNY"/>
    <n v="11.08"/>
    <n v="554"/>
    <n v="7.3003400000000003"/>
    <n v="1.5177"/>
    <n v="75.89"/>
    <s v="MZQ"/>
    <s v="GLID------"/>
    <n v="7.0288000000000004"/>
    <n v="78.819999999999993"/>
  </r>
  <r>
    <x v="0"/>
    <s v="710347340301"/>
    <d v="2026-01-16T00:00:00"/>
    <d v="2025-11-27T00:00:00"/>
    <x v="3"/>
    <x v="3"/>
    <m/>
    <s v="C01052"/>
    <s v="1-6-669"/>
    <s v="SILICONE RING FOR 1-6-GLX26 SHORE A 68-73 (RD26A)"/>
    <s v="GLID"/>
    <s v="B"/>
    <n v="75"/>
    <s v="PC"/>
    <s v="CNY"/>
    <n v="11.08"/>
    <n v="831"/>
    <n v="7.3003400000000003"/>
    <n v="1.5177"/>
    <n v="113.83"/>
    <s v="MZQ"/>
    <s v="GLID------"/>
    <n v="7.0288000000000004"/>
    <n v="118.23"/>
  </r>
  <r>
    <x v="0"/>
    <s v="710349250301"/>
    <d v="2026-01-29T00:00:00"/>
    <d v="2026-01-06T00:00:00"/>
    <x v="3"/>
    <x v="3"/>
    <m/>
    <s v="M260130"/>
    <s v="1-6-670"/>
    <s v="SILICONE RING FOR 1-6-GLX30 SHORE A 68-73 (RD26A)"/>
    <s v="GLID"/>
    <s v="B"/>
    <n v="600"/>
    <s v="PC"/>
    <s v="CNY"/>
    <n v="13.6808"/>
    <n v="8208.48"/>
    <n v="7.3003400000000003"/>
    <n v="1.8740000000000001"/>
    <n v="1124.4000000000001"/>
    <s v="MZQ"/>
    <s v="GLID------"/>
    <n v="7.0288000000000004"/>
    <n v="1167.8399999999999"/>
  </r>
  <r>
    <x v="0"/>
    <s v="710347530301"/>
    <d v="2026-01-21T00:00:00"/>
    <d v="2025-12-03T00:00:00"/>
    <x v="3"/>
    <x v="3"/>
    <m/>
    <s v="M260126"/>
    <s v="1-6-670"/>
    <s v="SILICONE RING FOR 1-6-GLX30 SHORE A 68-73 (RD26A)"/>
    <s v="GLID"/>
    <s v="B"/>
    <n v="1510"/>
    <s v="PC"/>
    <s v="CNY"/>
    <n v="13.6808"/>
    <n v="20658.009999999998"/>
    <n v="7.3003400000000003"/>
    <n v="1.8740000000000001"/>
    <n v="2829.74"/>
    <s v="MZQ"/>
    <s v="GLID------"/>
    <n v="7.0288000000000004"/>
    <n v="2939.05"/>
  </r>
  <r>
    <x v="0"/>
    <s v="710347340401"/>
    <d v="2026-01-16T00:00:00"/>
    <d v="2025-11-27T00:00:00"/>
    <x v="3"/>
    <x v="3"/>
    <m/>
    <s v="C01052"/>
    <s v="1-6-670"/>
    <s v="SILICONE RING FOR 1-6-GLX30 SHORE A 68-73 (RD26A)"/>
    <s v="GLID"/>
    <s v="B"/>
    <n v="75"/>
    <s v="PC"/>
    <s v="CNY"/>
    <n v="13.96"/>
    <n v="1047"/>
    <n v="7.3003400000000003"/>
    <n v="1.9121999999999999"/>
    <n v="143.41999999999999"/>
    <s v="MZQ"/>
    <s v="GLID------"/>
    <n v="7.0288000000000004"/>
    <n v="148.96"/>
  </r>
  <r>
    <x v="0"/>
    <s v="710348620301"/>
    <d v="2026-01-29T00:00:00"/>
    <d v="2025-12-19T00:00:00"/>
    <x v="3"/>
    <x v="3"/>
    <m/>
    <s v="M260130"/>
    <s v="1-6-670"/>
    <s v="SILICONE RING FOR 1-6-GLX30 SHORE A 68-73 (RD26A)"/>
    <s v="GLID"/>
    <s v="B"/>
    <n v="1210"/>
    <s v="PC"/>
    <s v="CNY"/>
    <n v="13.96"/>
    <n v="16891.599999999999"/>
    <n v="7.3003400000000003"/>
    <n v="1.9121999999999999"/>
    <n v="2313.7600000000002"/>
    <s v="MZQ"/>
    <s v="GLID------"/>
    <n v="7.0288000000000004"/>
    <n v="2403.1999999999998"/>
  </r>
  <r>
    <x v="0"/>
    <s v="710348730201"/>
    <d v="2026-01-23T00:00:00"/>
    <d v="2025-12-24T00:00:00"/>
    <x v="17"/>
    <x v="17"/>
    <m/>
    <s v="C01074"/>
    <s v="1-5-HRE02"/>
    <s v="SH-- HDL RE -02 MATTE BLK PHENOLIC (MOFRBNRXX1)"/>
    <s v="HDL-"/>
    <s v="B"/>
    <n v="3780"/>
    <s v="PC"/>
    <s v="CNY"/>
    <n v="1.3992"/>
    <n v="5288.98"/>
    <n v="7.3003400000000003"/>
    <n v="0.19170000000000001"/>
    <n v="724.63"/>
    <s v="MZQ"/>
    <s v="HDL-------"/>
    <n v="7.0288000000000004"/>
    <n v="752.47"/>
  </r>
  <r>
    <x v="0"/>
    <s v="710348730101"/>
    <d v="2026-01-23T00:00:00"/>
    <d v="2025-12-24T00:00:00"/>
    <x v="17"/>
    <x v="17"/>
    <m/>
    <s v="C01074"/>
    <s v="1-5-HRE01"/>
    <s v="LG-- HDL RE -01 MATTE BLK PHENOLIC (MOFRBNRXX2)"/>
    <s v="HDL-"/>
    <s v="B"/>
    <n v="2720"/>
    <s v="PC"/>
    <s v="CNY"/>
    <n v="1.5477000000000001"/>
    <n v="4209.74"/>
    <n v="7.3003400000000003"/>
    <n v="0.21199999999999999"/>
    <n v="576.64"/>
    <s v="MZQ"/>
    <s v="HDL-------"/>
    <n v="7.0288000000000004"/>
    <n v="598.92999999999995"/>
  </r>
  <r>
    <x v="0"/>
    <s v="710346380101"/>
    <d v="2026-01-08T00:00:00"/>
    <d v="2025-11-14T00:00:00"/>
    <x v="21"/>
    <x v="21"/>
    <m/>
    <s v="RTV-1195"/>
    <s v="1-5-HAJ203--X4"/>
    <s v="SH-- 203 POL YBM20AK C/C40 H8.5 SS304x0.7"/>
    <s v="HDL-"/>
    <s v="B"/>
    <n v="-490"/>
    <s v="PC"/>
    <s v="CNY"/>
    <n v="3.1817000000000002"/>
    <n v="-1559.03"/>
    <n v="7.3003400000000003"/>
    <n v="0.43580000000000002"/>
    <n v="-213.54"/>
    <s v="MZQ"/>
    <s v="HDL-------"/>
    <n v="7.0288000000000004"/>
    <n v="-221.81"/>
  </r>
  <r>
    <x v="0"/>
    <s v="710338830101"/>
    <d v="2026-01-08T00:00:00"/>
    <d v="2025-06-26T00:00:00"/>
    <x v="21"/>
    <x v="21"/>
    <m/>
    <s v="RTV-1195"/>
    <s v="1-5-HAJ12--X4"/>
    <s v="SH-- POL VDT18MA C/C40 H8.5 SS304x0.7"/>
    <s v="HDL-"/>
    <s v="B"/>
    <n v="-54"/>
    <s v="PC"/>
    <s v="CNY"/>
    <n v="3.1817000000000002"/>
    <n v="-171.81"/>
    <n v="7.3003400000000003"/>
    <n v="0.43580000000000002"/>
    <n v="-23.53"/>
    <s v="MZQ"/>
    <s v="HDL-------"/>
    <n v="7.0288000000000004"/>
    <n v="-24.44"/>
  </r>
  <r>
    <x v="0"/>
    <s v="710338830101"/>
    <d v="2026-01-27T00:00:00"/>
    <d v="2025-06-26T00:00:00"/>
    <x v="21"/>
    <x v="21"/>
    <m/>
    <s v="C01089"/>
    <s v="1-5-HAJ12--X4"/>
    <s v="SH-- POL VDT18MA C/C40 H8.5 SS304x0.7"/>
    <s v="HDL-"/>
    <s v="B"/>
    <n v="54"/>
    <s v="PC"/>
    <s v="CNY"/>
    <n v="3.1817000000000002"/>
    <n v="171.81"/>
    <n v="7.3003400000000003"/>
    <n v="0.43580000000000002"/>
    <n v="23.53"/>
    <s v="MZQ"/>
    <s v="HDL-------"/>
    <n v="7.0288000000000004"/>
    <n v="24.44"/>
  </r>
  <r>
    <x v="0"/>
    <s v="710346380101"/>
    <d v="2026-01-27T00:00:00"/>
    <d v="2025-11-14T00:00:00"/>
    <x v="21"/>
    <x v="21"/>
    <m/>
    <s v="C01089"/>
    <s v="1-5-HAJ203--X4"/>
    <s v="SH-- 203 POL YBM20AK C/C40 H8.5 SS304x0.7"/>
    <s v="HDL-"/>
    <s v="B"/>
    <n v="490"/>
    <s v="PC"/>
    <s v="CNY"/>
    <n v="3.1817000000000002"/>
    <n v="1559.03"/>
    <n v="7.3003400000000003"/>
    <n v="0.43580000000000002"/>
    <n v="213.54"/>
    <s v="MZQ"/>
    <s v="HDL-------"/>
    <n v="7.0288000000000004"/>
    <n v="221.81"/>
  </r>
  <r>
    <x v="0"/>
    <s v="710347730101"/>
    <d v="2026-01-13T00:00:00"/>
    <d v="2025-12-05T00:00:00"/>
    <x v="21"/>
    <x v="21"/>
    <m/>
    <s v="C01037"/>
    <s v="1-5-HAJ12--X4"/>
    <s v="SH-- POL VDT18MA C/C40 H8.5 SS304x0.7"/>
    <s v="HDL-"/>
    <s v="B"/>
    <n v="2400"/>
    <s v="PC"/>
    <s v="CNY"/>
    <n v="3.2145000000000001"/>
    <n v="7714.8"/>
    <n v="7.3003400000000003"/>
    <n v="0.44030000000000002"/>
    <n v="1056.72"/>
    <s v="MZQ"/>
    <s v="HDL-------"/>
    <n v="7.0288000000000004"/>
    <n v="1097.5999999999999"/>
  </r>
  <r>
    <x v="0"/>
    <s v="710349040101"/>
    <d v="2026-01-27T00:00:00"/>
    <d v="2025-12-29T00:00:00"/>
    <x v="21"/>
    <x v="21"/>
    <m/>
    <s v="C01089"/>
    <s v="1-5-HAJ01--X4"/>
    <s v="SH-- POL R73 C/C40 H8.5 SS304x0.7"/>
    <s v="HDL-"/>
    <s v="B"/>
    <n v="2080"/>
    <s v="PC"/>
    <s v="CNY"/>
    <n v="3.2858999999999998"/>
    <n v="6834.67"/>
    <n v="7.3003400000000003"/>
    <n v="0.4501"/>
    <n v="936.21"/>
    <s v="MZQ"/>
    <s v="HDL-------"/>
    <n v="7.0288000000000004"/>
    <n v="972.38"/>
  </r>
  <r>
    <x v="0"/>
    <s v="710347690101"/>
    <d v="2026-01-27T00:00:00"/>
    <d v="2025-12-05T00:00:00"/>
    <x v="2"/>
    <x v="2"/>
    <m/>
    <s v="D01000C01088"/>
    <s v="1-5-HAJ01--X4"/>
    <s v="SH-- POL R73 C/C40 H8.5 SS304x0.7"/>
    <s v="HDL-"/>
    <s v="B"/>
    <n v="1020"/>
    <s v="PC"/>
    <s v="CNY"/>
    <n v="3.5398000000000001"/>
    <n v="3610.6"/>
    <n v="7.3003400000000003"/>
    <n v="0.4849"/>
    <n v="494.6"/>
    <s v="MZQ"/>
    <s v="HDL-------"/>
    <n v="7.0288000000000004"/>
    <n v="513.69000000000005"/>
  </r>
  <r>
    <x v="0"/>
    <s v="710347690101"/>
    <d v="2026-01-22T00:00:00"/>
    <d v="2025-12-05T00:00:00"/>
    <x v="2"/>
    <x v="2"/>
    <m/>
    <s v="C01071"/>
    <s v="1-5-HAJ01--X4"/>
    <s v="SH-- POL R73 C/C40 H8.5 SS304x0.7"/>
    <s v="HDL-"/>
    <s v="B"/>
    <n v="3080"/>
    <s v="PC"/>
    <s v="CNY"/>
    <n v="3.5398000000000001"/>
    <n v="10902.58"/>
    <n v="7.3003400000000003"/>
    <n v="0.4849"/>
    <n v="1493.49"/>
    <s v="MZQ"/>
    <s v="HDL-------"/>
    <n v="7.0288000000000004"/>
    <n v="1551.13"/>
  </r>
  <r>
    <x v="0"/>
    <s v="710346350201"/>
    <d v="2026-01-13T00:00:00"/>
    <d v="2025-11-14T00:00:00"/>
    <x v="2"/>
    <x v="2"/>
    <m/>
    <s v="C01038"/>
    <s v="3-5-HAJ57--X4"/>
    <s v="LG-- POL R123 C/C40 H8.5 SS304x1.2"/>
    <s v="HDL-"/>
    <s v="B"/>
    <n v="588"/>
    <s v="PC"/>
    <s v="CNY"/>
    <n v="5.1444999999999999"/>
    <n v="3024.97"/>
    <n v="7.3003400000000003"/>
    <n v="0.70469999999999999"/>
    <n v="414.36"/>
    <s v="MZQ"/>
    <s v="HDL-------"/>
    <n v="7.0288000000000004"/>
    <n v="430.37"/>
  </r>
  <r>
    <x v="0"/>
    <s v="710346350201"/>
    <d v="2026-01-14T00:00:00"/>
    <d v="2025-11-14T00:00:00"/>
    <x v="2"/>
    <x v="2"/>
    <m/>
    <s v="M260113"/>
    <s v="3-5-HAJ57--X4"/>
    <s v="LG-- POL R123 C/C40 H8.5 SS304x1.2"/>
    <s v="HDL-"/>
    <s v="B"/>
    <n v="5562"/>
    <s v="PC"/>
    <s v="CNY"/>
    <n v="5.1444999999999999"/>
    <n v="28613.71"/>
    <n v="7.3003400000000003"/>
    <n v="0.70469999999999999"/>
    <n v="3919.54"/>
    <s v="MZQ"/>
    <s v="HDL-------"/>
    <n v="7.0288000000000004"/>
    <n v="4070.92"/>
  </r>
  <r>
    <x v="0"/>
    <s v="710347010101"/>
    <d v="2026-01-14T00:00:00"/>
    <d v="2025-11-20T00:00:00"/>
    <x v="2"/>
    <x v="2"/>
    <m/>
    <s v="M260113"/>
    <s v="3-5-HAJ65--X4"/>
    <s v="LG-- POL VDT24MA C/C40 H8.5 SS304x1.2"/>
    <s v="HDL-"/>
    <s v="B"/>
    <n v="1380"/>
    <s v="PC"/>
    <s v="CNY"/>
    <n v="5.1675000000000004"/>
    <n v="7131.15"/>
    <n v="7.3003400000000003"/>
    <n v="0.70779999999999998"/>
    <n v="976.76"/>
    <s v="MZQ"/>
    <s v="HDL-------"/>
    <n v="7.0288000000000004"/>
    <n v="1014.56"/>
  </r>
  <r>
    <x v="0"/>
    <s v="710347010101"/>
    <d v="2026-01-13T00:00:00"/>
    <d v="2025-11-20T00:00:00"/>
    <x v="2"/>
    <x v="2"/>
    <m/>
    <s v="C01038"/>
    <s v="3-5-HAJ65--X4"/>
    <s v="LG-- POL VDT24MA C/C40 H8.5 SS304x1.2"/>
    <s v="HDL-"/>
    <s v="B"/>
    <n v="4060"/>
    <s v="PC"/>
    <s v="CNY"/>
    <n v="5.1675000000000004"/>
    <n v="20980.05"/>
    <n v="7.3003400000000003"/>
    <n v="0.70779999999999998"/>
    <n v="2873.67"/>
    <s v="MZQ"/>
    <s v="HDL-------"/>
    <n v="7.0288000000000004"/>
    <n v="2984.87"/>
  </r>
  <r>
    <x v="0"/>
    <s v="710347010101"/>
    <d v="2026-01-27T00:00:00"/>
    <d v="2025-11-20T00:00:00"/>
    <x v="2"/>
    <x v="2"/>
    <m/>
    <s v="C01088"/>
    <s v="3-5-HAJ65--X4"/>
    <s v="LG-- POL VDT24MA C/C40 H8.5 SS304x1.2"/>
    <s v="HDL-"/>
    <s v="B"/>
    <n v="4560"/>
    <s v="PC"/>
    <s v="CNY"/>
    <n v="5.1675000000000004"/>
    <n v="23563.8"/>
    <n v="7.3003400000000003"/>
    <n v="0.70779999999999998"/>
    <n v="3227.57"/>
    <s v="MZQ"/>
    <s v="HDL-------"/>
    <n v="7.0288000000000004"/>
    <n v="3352.46"/>
  </r>
  <r>
    <x v="0"/>
    <s v="710346350301"/>
    <d v="2026-01-13T00:00:00"/>
    <d v="2025-11-14T00:00:00"/>
    <x v="2"/>
    <x v="2"/>
    <m/>
    <s v="C01038"/>
    <s v="3-5-HAJ65--X4"/>
    <s v="LG-- POL VDT24MA C/C40 H8.5 SS304x1.2"/>
    <s v="HDL-"/>
    <s v="B"/>
    <n v="6320"/>
    <s v="PC"/>
    <s v="CNY"/>
    <n v="5.1675000000000004"/>
    <n v="32658.6"/>
    <n v="7.3003400000000003"/>
    <n v="0.70779999999999998"/>
    <n v="4473.3"/>
    <s v="MZQ"/>
    <s v="HDL-------"/>
    <n v="7.0288000000000004"/>
    <n v="4646.3999999999996"/>
  </r>
  <r>
    <x v="0"/>
    <s v="710347930401"/>
    <d v="2026-01-06T00:00:00"/>
    <d v="2025-12-09T00:00:00"/>
    <x v="22"/>
    <x v="22"/>
    <m/>
    <s v="C01010"/>
    <s v="1-5-HSL311--Y"/>
    <s v="SH-- 311 BSH GBN18P2 C/C50 H8.5"/>
    <s v="HDL-"/>
    <s v="B"/>
    <n v="1030"/>
    <s v="PC"/>
    <s v="CNY"/>
    <n v="6.0753000000000004"/>
    <n v="6257.56"/>
    <n v="7.3003400000000003"/>
    <n v="0.83220000000000005"/>
    <n v="857.17"/>
    <s v="MZQ"/>
    <s v="HDL-------"/>
    <n v="7.0288000000000004"/>
    <n v="890.27"/>
  </r>
  <r>
    <x v="0"/>
    <s v="710347930101"/>
    <d v="2026-01-06T00:00:00"/>
    <d v="2025-12-09T00:00:00"/>
    <x v="22"/>
    <x v="22"/>
    <m/>
    <s v="C01010"/>
    <s v="1-5-HSL203--Y"/>
    <s v="SH-- 203 BSH YBM20AK C/C50 H8.5"/>
    <s v="HDL-"/>
    <s v="B"/>
    <n v="1520"/>
    <s v="PC"/>
    <s v="CNY"/>
    <n v="6.2117000000000004"/>
    <n v="9441.7800000000007"/>
    <n v="7.3003400000000003"/>
    <n v="0.85089999999999999"/>
    <n v="1293.3699999999999"/>
    <s v="MZQ"/>
    <s v="HDL-------"/>
    <n v="7.0288000000000004"/>
    <n v="1343.3"/>
  </r>
  <r>
    <x v="0"/>
    <s v="710348780401"/>
    <d v="2026-01-30T00:00:00"/>
    <d v="2025-12-24T00:00:00"/>
    <x v="2"/>
    <x v="2"/>
    <m/>
    <s v="CZ2500004/70820-C/85"/>
    <s v="3-5-HSJ104-AZ"/>
    <s v="SH-- 104 BK01A TUM R93 C/C50 H8.5"/>
    <s v="HDL-"/>
    <s v="B"/>
    <n v="20"/>
    <s v="PC"/>
    <s v="CNY"/>
    <n v="6.5797999999999996"/>
    <n v="131.6"/>
    <n v="7.3003400000000003"/>
    <n v="0.90129999999999999"/>
    <n v="18.03"/>
    <s v="MZQ"/>
    <s v="HDL-------"/>
    <n v="7.0288000000000004"/>
    <n v="18.72"/>
  </r>
  <r>
    <x v="0"/>
    <s v="710348780201"/>
    <d v="2026-01-30T00:00:00"/>
    <d v="2025-12-24T00:00:00"/>
    <x v="2"/>
    <x v="2"/>
    <m/>
    <s v="C01099"/>
    <s v="3-5-HSJ102-AZ"/>
    <s v="SH-- 102 BK01A TUM R73 C/C50 H8.5"/>
    <s v="HDL-"/>
    <s v="B"/>
    <n v="310"/>
    <s v="PC"/>
    <s v="CNY"/>
    <n v="6.5797999999999996"/>
    <n v="2039.74"/>
    <n v="7.3003400000000003"/>
    <n v="0.90129999999999999"/>
    <n v="279.39999999999998"/>
    <s v="MZQ"/>
    <s v="HDL-------"/>
    <n v="7.0288000000000004"/>
    <n v="290.2"/>
  </r>
  <r>
    <x v="0"/>
    <s v="710348780401"/>
    <d v="2026-01-27T00:00:00"/>
    <d v="2025-12-24T00:00:00"/>
    <x v="2"/>
    <x v="2"/>
    <m/>
    <s v="C01088"/>
    <s v="3-5-HSJ104-AZ"/>
    <s v="SH-- 104 BK01A TUM R93 C/C50 H8.5"/>
    <s v="HDL-"/>
    <s v="B"/>
    <n v="840"/>
    <s v="PC"/>
    <s v="CNY"/>
    <n v="6.5797999999999996"/>
    <n v="5527.03"/>
    <n v="7.3003400000000003"/>
    <n v="0.90129999999999999"/>
    <n v="757.09"/>
    <s v="MZQ"/>
    <s v="HDL-------"/>
    <n v="7.0288000000000004"/>
    <n v="786.34"/>
  </r>
  <r>
    <x v="0"/>
    <s v="710348780301"/>
    <d v="2026-01-30T00:00:00"/>
    <d v="2025-12-24T00:00:00"/>
    <x v="2"/>
    <x v="2"/>
    <m/>
    <s v="C01099"/>
    <s v="3-5-HSJ103-AZ"/>
    <s v="SH-- 103 BK01A TUM R83 C/C50 H8.5"/>
    <s v="HDL-"/>
    <s v="B"/>
    <n v="1120"/>
    <s v="PC"/>
    <s v="CNY"/>
    <n v="6.5797999999999996"/>
    <n v="7369.38"/>
    <n v="7.3003400000000003"/>
    <n v="0.90129999999999999"/>
    <n v="1009.46"/>
    <s v="MZQ"/>
    <s v="HDL-------"/>
    <n v="7.0288000000000004"/>
    <n v="1048.45"/>
  </r>
  <r>
    <x v="0"/>
    <s v="710348780201"/>
    <d v="2026-01-27T00:00:00"/>
    <d v="2025-12-24T00:00:00"/>
    <x v="2"/>
    <x v="2"/>
    <m/>
    <s v="C01088"/>
    <s v="3-5-HSJ102-AZ"/>
    <s v="SH-- 102 BK01A TUM R73 C/C50 H8.5"/>
    <s v="HDL-"/>
    <s v="B"/>
    <n v="1320"/>
    <s v="PC"/>
    <s v="CNY"/>
    <n v="6.5797999999999996"/>
    <n v="8685.34"/>
    <n v="7.3003400000000003"/>
    <n v="0.90129999999999999"/>
    <n v="1189.72"/>
    <s v="MZQ"/>
    <s v="HDL-------"/>
    <n v="7.0288000000000004"/>
    <n v="1235.68"/>
  </r>
  <r>
    <x v="0"/>
    <s v="710348780601"/>
    <d v="2026-01-30T00:00:00"/>
    <d v="2025-12-24T00:00:00"/>
    <x v="2"/>
    <x v="2"/>
    <m/>
    <s v="C01099"/>
    <s v="3-5-HSJ303-AZ"/>
    <s v="SH-- 303 BK01A TUM CAF20AK C/C50 H8.5"/>
    <s v="HDL-"/>
    <s v="B"/>
    <n v="1500"/>
    <s v="PC"/>
    <s v="CNY"/>
    <n v="6.5797999999999996"/>
    <n v="9869.7000000000007"/>
    <n v="7.3003400000000003"/>
    <n v="0.90129999999999999"/>
    <n v="1351.95"/>
    <s v="MZQ"/>
    <s v="HDL-------"/>
    <n v="7.0288000000000004"/>
    <n v="1404.18"/>
  </r>
  <r>
    <x v="0"/>
    <s v="710347930201"/>
    <d v="2026-01-06T00:00:00"/>
    <d v="2025-12-09T00:00:00"/>
    <x v="22"/>
    <x v="22"/>
    <m/>
    <s v="C01010"/>
    <s v="1-5-HSL205--Y"/>
    <s v="LG-- 205 BSH YBM24AK C/C50 H8.5"/>
    <s v="HDL-"/>
    <s v="B"/>
    <n v="1020"/>
    <s v="PC"/>
    <s v="CNY"/>
    <n v="6.7522000000000002"/>
    <n v="6887.24"/>
    <n v="7.3003400000000003"/>
    <n v="0.92490000000000006"/>
    <n v="943.4"/>
    <s v="MZQ"/>
    <s v="HDL-------"/>
    <n v="7.0288000000000004"/>
    <n v="979.86"/>
  </r>
  <r>
    <x v="0"/>
    <s v="710347930301"/>
    <d v="2026-01-06T00:00:00"/>
    <d v="2025-12-09T00:00:00"/>
    <x v="22"/>
    <x v="22"/>
    <m/>
    <s v="C01010"/>
    <s v="1-5-HSL206--Y"/>
    <s v="LG-- 206 BSH YBM26A2 C/C50 H8.5"/>
    <s v="HDL-"/>
    <s v="B"/>
    <n v="1550"/>
    <s v="PC"/>
    <s v="CNY"/>
    <n v="6.7522000000000002"/>
    <n v="10465.91"/>
    <n v="7.3003400000000003"/>
    <n v="0.92490000000000006"/>
    <n v="1433.6"/>
    <s v="MZQ"/>
    <s v="HDL-------"/>
    <n v="7.0288000000000004"/>
    <n v="1489"/>
  </r>
  <r>
    <x v="0"/>
    <s v="710347710101"/>
    <d v="2026-01-06T00:00:00"/>
    <d v="2025-12-05T00:00:00"/>
    <x v="22"/>
    <x v="22"/>
    <m/>
    <s v="C01010"/>
    <s v="3-5-HOD102-DX"/>
    <s v="SH-- 102 GY04A POL R73 C/C34.8 H8.5"/>
    <s v="HDL-"/>
    <s v="B"/>
    <n v="1020"/>
    <s v="PC"/>
    <s v="CNY"/>
    <n v="7.4710000000000001"/>
    <n v="7620.42"/>
    <n v="7.3003400000000003"/>
    <n v="1.0234000000000001"/>
    <n v="1043.8699999999999"/>
    <s v="MZQ"/>
    <s v="HDL-------"/>
    <n v="7.0288000000000004"/>
    <n v="1084.17"/>
  </r>
  <r>
    <x v="0"/>
    <s v="710348780501"/>
    <d v="2026-01-30T00:00:00"/>
    <d v="2025-12-24T00:00:00"/>
    <x v="2"/>
    <x v="2"/>
    <m/>
    <s v="C01099"/>
    <s v="3-5-HSJ105-AZ"/>
    <s v="LG-- 105 BK01A TUM R103 C/C50 H8.5"/>
    <s v="HDL-"/>
    <s v="B"/>
    <n v="750"/>
    <s v="PC"/>
    <s v="CNY"/>
    <n v="7.6571999999999996"/>
    <n v="5742.9"/>
    <n v="7.3003400000000003"/>
    <n v="1.0488999999999999"/>
    <n v="786.68"/>
    <s v="MZQ"/>
    <s v="HDL-------"/>
    <n v="7.0288000000000004"/>
    <n v="817.05"/>
  </r>
  <r>
    <x v="0"/>
    <s v="710348780701"/>
    <d v="2026-01-30T00:00:00"/>
    <d v="2025-12-24T00:00:00"/>
    <x v="2"/>
    <x v="2"/>
    <m/>
    <s v="C01099"/>
    <s v="3-5-HSJ305-AZ"/>
    <s v="LG-- 305 BK01A TUM CAF2406AK C/C50 H8.5"/>
    <s v="HDL-"/>
    <s v="B"/>
    <n v="1060"/>
    <s v="PC"/>
    <s v="CNY"/>
    <n v="7.6571999999999996"/>
    <n v="8116.63"/>
    <n v="7.3003400000000003"/>
    <n v="1.0488999999999999"/>
    <n v="1111.83"/>
    <s v="MZQ"/>
    <s v="HDL-------"/>
    <n v="7.0288000000000004"/>
    <n v="1154.77"/>
  </r>
  <r>
    <x v="0"/>
    <s v="710348780801"/>
    <d v="2026-01-30T00:00:00"/>
    <d v="2025-12-24T00:00:00"/>
    <x v="2"/>
    <x v="2"/>
    <m/>
    <s v="C01099"/>
    <s v="3-5-HSJ307-AZ"/>
    <s v="LG-- 307 BK01A TUM CAF28AK C/C50 H8.5"/>
    <s v="HDL-"/>
    <s v="B"/>
    <n v="1110"/>
    <s v="PC"/>
    <s v="CNY"/>
    <n v="7.6571999999999996"/>
    <n v="8499.49"/>
    <n v="7.3003400000000003"/>
    <n v="1.0488999999999999"/>
    <n v="1164.28"/>
    <s v="MZQ"/>
    <s v="HDL-------"/>
    <n v="7.0288000000000004"/>
    <n v="1209.24"/>
  </r>
  <r>
    <x v="0"/>
    <s v="710346790101"/>
    <d v="2026-01-06T00:00:00"/>
    <d v="2025-11-18T00:00:00"/>
    <x v="23"/>
    <x v="23"/>
    <m/>
    <s v="C01013"/>
    <s v="3-5-LSI103AAY"/>
    <s v="STD- 103 M PVD GOLD BSH R177.3 C/C102 H6.5 (BFMY16)"/>
    <s v="HDL-"/>
    <s v="B"/>
    <n v="950"/>
    <s v="PC"/>
    <s v="CNY"/>
    <n v="7.8714000000000004"/>
    <n v="7477.83"/>
    <n v="7.3003400000000003"/>
    <n v="1.0782"/>
    <n v="1024.29"/>
    <s v="MZQ"/>
    <s v="HDL-------"/>
    <n v="7.0288000000000004"/>
    <n v="1063.8800000000001"/>
  </r>
  <r>
    <x v="0"/>
    <s v="710346790301"/>
    <d v="2026-01-06T00:00:00"/>
    <d v="2025-11-18T00:00:00"/>
    <x v="23"/>
    <x v="23"/>
    <m/>
    <s v="C01013"/>
    <s v="3-5-LSI107AAY"/>
    <s v="STD- 107 M PVD GOLD BSH R274.7 C/C102 H6.5 (182424S)"/>
    <s v="HDL-"/>
    <s v="B"/>
    <n v="1470"/>
    <s v="PC"/>
    <s v="CNY"/>
    <n v="7.8714000000000004"/>
    <n v="11570.96"/>
    <n v="7.3003400000000003"/>
    <n v="1.0782"/>
    <n v="1584.95"/>
    <s v="MZQ"/>
    <s v="HDL-------"/>
    <n v="7.0288000000000004"/>
    <n v="1646.22"/>
  </r>
  <r>
    <x v="0"/>
    <s v="710346790401"/>
    <d v="2026-01-06T00:00:00"/>
    <d v="2025-11-18T00:00:00"/>
    <x v="23"/>
    <x v="23"/>
    <m/>
    <s v="C01013"/>
    <s v="3-5-LSI108AAY"/>
    <s v="STD- 108 M PVD GOLD BSH R295.5 C/C102 H6.5 (182426S)"/>
    <s v="HDL-"/>
    <s v="B"/>
    <n v="2000"/>
    <s v="PC"/>
    <s v="CNY"/>
    <n v="7.8714000000000004"/>
    <n v="15742.8"/>
    <n v="7.3003400000000003"/>
    <n v="1.0782"/>
    <n v="2156.4"/>
    <s v="MZQ"/>
    <s v="HDL-------"/>
    <n v="7.0288000000000004"/>
    <n v="2239.7600000000002"/>
  </r>
  <r>
    <x v="0"/>
    <s v="710346790201"/>
    <d v="2026-01-06T00:00:00"/>
    <d v="2025-11-18T00:00:00"/>
    <x v="23"/>
    <x v="23"/>
    <m/>
    <s v="C01013"/>
    <s v="3-5-LSI105AAY"/>
    <s v="STD- 105 M PVD GOLD BSH R223.5 C/C102 H6.5 (BFMY20)"/>
    <s v="HDL-"/>
    <s v="B"/>
    <n v="2050"/>
    <s v="PC"/>
    <s v="CNY"/>
    <n v="7.8714000000000004"/>
    <n v="16136.37"/>
    <n v="7.3003400000000003"/>
    <n v="1.0782"/>
    <n v="2210.31"/>
    <s v="MZQ"/>
    <s v="HDL-------"/>
    <n v="7.0288000000000004"/>
    <n v="2295.75"/>
  </r>
  <r>
    <x v="0"/>
    <s v="710347590501"/>
    <d v="2026-01-19T00:00:00"/>
    <d v="2025-12-03T00:00:00"/>
    <x v="23"/>
    <x v="23"/>
    <m/>
    <s v="C01059"/>
    <s v="3-5-LSI103AAY"/>
    <s v="STD- 103 M PVD GOLD BSH R177.3 C/C102 H6.5 (BFMY16)"/>
    <s v="HDL-"/>
    <s v="B"/>
    <n v="4050"/>
    <s v="PC"/>
    <s v="CNY"/>
    <n v="7.8714000000000004"/>
    <n v="31879.17"/>
    <n v="7.3003400000000003"/>
    <n v="1.0782"/>
    <n v="4366.71"/>
    <s v="MZQ"/>
    <s v="HDL-------"/>
    <n v="7.0288000000000004"/>
    <n v="4535.51"/>
  </r>
  <r>
    <x v="0"/>
    <s v="710347590601"/>
    <d v="2026-01-27T00:00:00"/>
    <d v="2025-12-03T00:00:00"/>
    <x v="23"/>
    <x v="23"/>
    <m/>
    <s v="C01090"/>
    <s v="3-5-LSI105AAY"/>
    <s v="STD- 105 M PVD GOLD BSH R223.5 C/C102 H6.5 (BFMY20)"/>
    <s v="HDL-"/>
    <s v="B"/>
    <n v="4050"/>
    <s v="PC"/>
    <s v="CNY"/>
    <n v="7.8714000000000004"/>
    <n v="31879.17"/>
    <n v="7.3003400000000003"/>
    <n v="1.0782"/>
    <n v="4366.71"/>
    <s v="MZQ"/>
    <s v="HDL-------"/>
    <n v="7.0288000000000004"/>
    <n v="4535.51"/>
  </r>
  <r>
    <x v="0"/>
    <s v="710347590701"/>
    <d v="2026-01-27T00:00:00"/>
    <d v="2025-12-03T00:00:00"/>
    <x v="23"/>
    <x v="23"/>
    <m/>
    <s v="C01090"/>
    <s v="3-5-LSI107AAY"/>
    <s v="STD- 107 M PVD GOLD BSH R274.7 C/C102 H6.5 (182424S)"/>
    <s v="HDL-"/>
    <s v="B"/>
    <n v="6050"/>
    <s v="PC"/>
    <s v="CNY"/>
    <n v="7.8714000000000004"/>
    <n v="47621.97"/>
    <n v="7.3003400000000003"/>
    <n v="1.0782"/>
    <n v="6523.11"/>
    <s v="MZQ"/>
    <s v="HDL-------"/>
    <n v="7.0288000000000004"/>
    <n v="6775.26"/>
  </r>
  <r>
    <x v="0"/>
    <s v="710347590801"/>
    <d v="2026-01-27T00:00:00"/>
    <d v="2025-12-03T00:00:00"/>
    <x v="23"/>
    <x v="23"/>
    <m/>
    <s v="C01090"/>
    <s v="3-5-LSI108AAY"/>
    <s v="STD- 108 M PVD GOLD BSH R295.5 C/C102 H6.5 (182426S)"/>
    <s v="HDL-"/>
    <s v="B"/>
    <n v="6050"/>
    <s v="PC"/>
    <s v="CNY"/>
    <n v="7.8714000000000004"/>
    <n v="47621.97"/>
    <n v="7.3003400000000003"/>
    <n v="1.0782"/>
    <n v="6523.11"/>
    <s v="MZQ"/>
    <s v="HDL-------"/>
    <n v="7.0288000000000004"/>
    <n v="6775.26"/>
  </r>
  <r>
    <x v="0"/>
    <s v="710347710201"/>
    <d v="2026-01-06T00:00:00"/>
    <d v="2025-12-05T00:00:00"/>
    <x v="22"/>
    <x v="22"/>
    <m/>
    <s v="C01010"/>
    <s v="3-5-HOD205-DX"/>
    <s v="LG-- 205 GY04A POL FAG24MA C/34.8 H8.5"/>
    <s v="HDL-"/>
    <s v="B"/>
    <n v="1010"/>
    <s v="PC"/>
    <s v="CNY"/>
    <n v="8.0838999999999999"/>
    <n v="8164.74"/>
    <n v="7.3003400000000003"/>
    <n v="1.1073"/>
    <n v="1118.3699999999999"/>
    <s v="MZQ"/>
    <s v="HDL-------"/>
    <n v="7.0288000000000004"/>
    <n v="1161.6099999999999"/>
  </r>
  <r>
    <x v="0"/>
    <s v="710347710501"/>
    <d v="2026-01-26T00:00:00"/>
    <d v="2025-12-05T00:00:00"/>
    <x v="22"/>
    <x v="22"/>
    <m/>
    <s v="C01083"/>
    <s v="3-5-HQF122ABX"/>
    <s v="XS 122 CIR GY04A POL"/>
    <s v="HDL-"/>
    <s v="B"/>
    <n v="630"/>
    <s v="PC"/>
    <s v="CNY"/>
    <n v="9.6273"/>
    <n v="6065.2"/>
    <n v="7.3003400000000003"/>
    <n v="1.3187"/>
    <n v="830.78"/>
    <s v="MZQ"/>
    <s v="HDL-------"/>
    <n v="7.0288000000000004"/>
    <n v="862.91"/>
  </r>
  <r>
    <x v="0"/>
    <s v="710346280101"/>
    <d v="2026-01-05T00:00:00"/>
    <d v="2025-11-14T00:00:00"/>
    <x v="23"/>
    <x v="23"/>
    <m/>
    <s v="C01005"/>
    <s v="3-5-HSQ102A-X"/>
    <s v="SH-- 102 KITCHENAID BK01A POL R73 C/C59.25 H8.5"/>
    <s v="HDL-"/>
    <s v="B"/>
    <n v="1570"/>
    <s v="PC"/>
    <s v="CNY"/>
    <n v="10.0025"/>
    <n v="15703.93"/>
    <n v="7.3003400000000003"/>
    <n v="1.3701000000000001"/>
    <n v="2151.06"/>
    <s v="MZQ"/>
    <s v="HDL-------"/>
    <n v="7.0288000000000004"/>
    <n v="2234.23"/>
  </r>
  <r>
    <x v="0"/>
    <s v="710347740101"/>
    <d v="2026-01-23T00:00:00"/>
    <d v="2025-12-05T00:00:00"/>
    <x v="24"/>
    <x v="24"/>
    <m/>
    <s v="C01075"/>
    <s v="3-5-HQF203ABX"/>
    <s v="SH 203 CIR GY04A POL"/>
    <s v="HDL-"/>
    <s v="B"/>
    <n v="550"/>
    <s v="PC"/>
    <s v="CNY"/>
    <n v="11.475099999999999"/>
    <n v="6311.31"/>
    <n v="7.3003400000000003"/>
    <n v="1.5719000000000001"/>
    <n v="864.55"/>
    <s v="MZQ"/>
    <s v="HDL-------"/>
    <n v="7.0288000000000004"/>
    <n v="897.92"/>
  </r>
  <r>
    <x v="0"/>
    <s v="710347740201"/>
    <d v="2026-01-23T00:00:00"/>
    <d v="2025-12-05T00:00:00"/>
    <x v="24"/>
    <x v="24"/>
    <m/>
    <s v="C01075"/>
    <s v="3-5-HQF205ABX"/>
    <s v="LG 205 CIR GY04A POL"/>
    <s v="HDL-"/>
    <s v="B"/>
    <n v="670"/>
    <s v="PC"/>
    <s v="CNY"/>
    <n v="12.1602"/>
    <n v="8147.33"/>
    <n v="7.3003400000000003"/>
    <n v="1.6657"/>
    <n v="1116.02"/>
    <s v="MZQ"/>
    <s v="HDL-------"/>
    <n v="7.0288000000000004"/>
    <n v="1159.1400000000001"/>
  </r>
  <r>
    <x v="0"/>
    <s v="710347710701"/>
    <d v="2026-01-26T00:00:00"/>
    <d v="2025-12-05T00:00:00"/>
    <x v="22"/>
    <x v="22"/>
    <m/>
    <s v="C01083"/>
    <s v="3-5-HQF240ABX"/>
    <s v="LG 240 CIR GY04A POL"/>
    <s v="HDL-"/>
    <s v="B"/>
    <n v="120"/>
    <s v="PC"/>
    <s v="CNY"/>
    <n v="12.648099999999999"/>
    <n v="1517.77"/>
    <n v="7.3003400000000003"/>
    <n v="1.7324999999999999"/>
    <n v="207.9"/>
    <s v="MZQ"/>
    <s v="HDL-------"/>
    <n v="7.0288000000000004"/>
    <n v="215.94"/>
  </r>
  <r>
    <x v="0"/>
    <s v="710347710401"/>
    <d v="2026-01-26T00:00:00"/>
    <d v="2025-12-05T00:00:00"/>
    <x v="22"/>
    <x v="22"/>
    <m/>
    <s v="C01083"/>
    <s v="3-5-HQF107ABX"/>
    <s v="LG 107 CIR GY04A POL"/>
    <s v="HDL-"/>
    <s v="B"/>
    <n v="720"/>
    <s v="PC"/>
    <s v="CNY"/>
    <n v="12.648099999999999"/>
    <n v="9106.6299999999992"/>
    <n v="7.3003400000000003"/>
    <n v="1.7324999999999999"/>
    <n v="1247.4000000000001"/>
    <s v="MZQ"/>
    <s v="HDL-------"/>
    <n v="7.0288000000000004"/>
    <n v="1295.6199999999999"/>
  </r>
  <r>
    <x v="0"/>
    <s v="710347710601"/>
    <d v="2026-01-26T00:00:00"/>
    <d v="2025-12-05T00:00:00"/>
    <x v="22"/>
    <x v="22"/>
    <m/>
    <s v="C01083"/>
    <s v="3-5-HQF240ABX"/>
    <s v="LG 240 CIR GY04A POL"/>
    <s v="HDL-"/>
    <s v="B"/>
    <n v="1020"/>
    <s v="PC"/>
    <s v="CNY"/>
    <n v="12.648099999999999"/>
    <n v="12901.06"/>
    <n v="7.3003400000000003"/>
    <n v="1.7324999999999999"/>
    <n v="1767.15"/>
    <s v="MZQ"/>
    <s v="HDL-------"/>
    <n v="7.0288000000000004"/>
    <n v="1835.46"/>
  </r>
  <r>
    <x v="0"/>
    <s v="710346360401"/>
    <d v="2026-01-06T00:00:00"/>
    <d v="2025-11-14T00:00:00"/>
    <x v="22"/>
    <x v="22"/>
    <m/>
    <s v="C01010"/>
    <s v="3-5-HJC104CBX"/>
    <s v="SH-- 104 NEW ANOLON GY04A POL R93 C/C50 H8.5"/>
    <s v="HDL-"/>
    <s v="B"/>
    <n v="500"/>
    <s v="PC"/>
    <s v="CNY"/>
    <n v="13.308199999999999"/>
    <n v="6654.1"/>
    <n v="7.3003400000000003"/>
    <n v="1.823"/>
    <n v="911.5"/>
    <s v="MZQ"/>
    <s v="HDL-------"/>
    <n v="7.0288000000000004"/>
    <n v="946.69"/>
  </r>
  <r>
    <x v="0"/>
    <s v="710348420101"/>
    <d v="2026-01-27T00:00:00"/>
    <d v="2025-12-18T00:00:00"/>
    <x v="2"/>
    <x v="2"/>
    <m/>
    <s v="260122"/>
    <s v="1-5-HRL163B-X"/>
    <s v="SH-- 163 RFN POL SBM16MX C/C59 H6.5"/>
    <s v="HDL-"/>
    <s v="B"/>
    <n v="373"/>
    <s v="PC"/>
    <s v="CNY"/>
    <n v="19.456399999999999"/>
    <n v="7257.24"/>
    <n v="7.3003400000000003"/>
    <n v="2.6650999999999998"/>
    <n v="994.08"/>
    <s v="MZQ"/>
    <s v="HDL-------"/>
    <n v="7.0288000000000004"/>
    <n v="1032.5"/>
  </r>
  <r>
    <x v="0"/>
    <s v="710348400101"/>
    <d v="2026-01-30T00:00:00"/>
    <d v="2025-12-18T00:00:00"/>
    <x v="2"/>
    <x v="2"/>
    <m/>
    <s v="260128"/>
    <s v="1-5-HRL105B-X"/>
    <s v="LG-- 105 RFN POL R103 C/C59 H6.5"/>
    <s v="HDL-"/>
    <s v="B"/>
    <n v="1000"/>
    <s v="PC"/>
    <s v="CNY"/>
    <n v="19.7805"/>
    <n v="19780.5"/>
    <n v="7.3003400000000003"/>
    <n v="2.7094999999999998"/>
    <n v="2709.5"/>
    <s v="MZQ"/>
    <s v="HDL-------"/>
    <n v="7.0288000000000004"/>
    <n v="2814.21"/>
  </r>
  <r>
    <x v="0"/>
    <s v="710348420301"/>
    <d v="2026-01-30T00:00:00"/>
    <d v="2025-12-18T00:00:00"/>
    <x v="2"/>
    <x v="2"/>
    <m/>
    <s v="260128"/>
    <s v="1-5-HRL206B-X"/>
    <s v="XL-- 206 RFN POL HBZ26MX C/C59 H6.5"/>
    <s v="HDL-"/>
    <s v="B"/>
    <n v="870"/>
    <s v="PC"/>
    <s v="CNY"/>
    <n v="20.6965"/>
    <n v="18005.96"/>
    <n v="7.3003400000000003"/>
    <n v="2.835"/>
    <n v="2466.4499999999998"/>
    <s v="MZQ"/>
    <s v="HDL-------"/>
    <n v="7.0288000000000004"/>
    <n v="2561.7399999999998"/>
  </r>
  <r>
    <x v="0"/>
    <s v="710348960901"/>
    <d v="2026-01-12T00:00:00"/>
    <d v="2025-12-26T00:00:00"/>
    <x v="14"/>
    <x v="14"/>
    <m/>
    <s v="M260112"/>
    <s v="1-4-T968218094"/>
    <s v="9682/K18094 TOPCOAT METALLIC BLACK"/>
    <s v="INM-"/>
    <s v="B"/>
    <n v="25"/>
    <s v="KG"/>
    <s v="CNY"/>
    <n v="63.008800000000001"/>
    <n v="1575.22"/>
    <n v="7.3003400000000003"/>
    <n v="8.6309000000000005"/>
    <n v="215.77"/>
    <s v="MZQ"/>
    <s v="INM-------"/>
    <n v="7.0288000000000004"/>
    <n v="224.11"/>
  </r>
  <r>
    <x v="0"/>
    <s v="710348960801"/>
    <d v="2026-01-12T00:00:00"/>
    <d v="2025-12-26T00:00:00"/>
    <x v="14"/>
    <x v="14"/>
    <m/>
    <s v="M260112"/>
    <s v="1-4-P968218093"/>
    <s v="9682/K18093 PRIMER BLACK"/>
    <s v="INM-"/>
    <s v="B"/>
    <n v="25"/>
    <s v="KG"/>
    <s v="CNY"/>
    <n v="64.778800000000004"/>
    <n v="1619.47"/>
    <n v="7.3003400000000003"/>
    <n v="8.8734000000000002"/>
    <n v="221.84"/>
    <s v="MZQ"/>
    <s v="INM-------"/>
    <n v="7.0288000000000004"/>
    <n v="230.4"/>
  </r>
  <r>
    <x v="0"/>
    <s v="710348960601"/>
    <d v="2026-01-12T00:00:00"/>
    <d v="2025-12-26T00:00:00"/>
    <x v="14"/>
    <x v="14"/>
    <m/>
    <s v="M260112"/>
    <s v="1-4-P9582N204110"/>
    <s v="9582/N204110-G05 BLACK PRIMER"/>
    <s v="INM-"/>
    <s v="B"/>
    <n v="25"/>
    <s v="KG"/>
    <s v="CNY"/>
    <n v="69.026499999999999"/>
    <n v="1725.66"/>
    <n v="7.3003400000000003"/>
    <n v="9.4551999999999996"/>
    <n v="236.38"/>
    <s v="MZQ"/>
    <s v="INM-------"/>
    <n v="7.0288000000000004"/>
    <n v="245.51"/>
  </r>
  <r>
    <x v="0"/>
    <s v="710348960701"/>
    <d v="2026-01-12T00:00:00"/>
    <d v="2025-12-26T00:00:00"/>
    <x v="14"/>
    <x v="14"/>
    <m/>
    <s v="M260112"/>
    <s v="1-4-T9682N204111"/>
    <s v="9682/N204111-G05 CLEAR METALLIC TOPCOAT"/>
    <s v="INM-"/>
    <s v="B"/>
    <n v="25"/>
    <s v="KG"/>
    <s v="CNY"/>
    <n v="69.026499999999999"/>
    <n v="1725.66"/>
    <n v="7.3003400000000003"/>
    <n v="9.4551999999999996"/>
    <n v="236.38"/>
    <s v="MZQ"/>
    <s v="INM-------"/>
    <n v="7.0288000000000004"/>
    <n v="245.51"/>
  </r>
  <r>
    <x v="0"/>
    <s v="710349550201"/>
    <d v="2026-01-21T00:00:00"/>
    <d v="2026-01-09T00:00:00"/>
    <x v="25"/>
    <x v="25"/>
    <m/>
    <s v="M260125"/>
    <s v="3-4-P459GE1190"/>
    <s v="459G-E1190 PRIMER BLACK"/>
    <s v="INM-"/>
    <s v="B"/>
    <n v="150"/>
    <s v="KG"/>
    <s v="CNY"/>
    <n v="82.212400000000002"/>
    <n v="12331.86"/>
    <n v="7.3003400000000003"/>
    <n v="11.2614"/>
    <n v="1689.21"/>
    <s v="MZQ"/>
    <s v="INM-------"/>
    <n v="7.0288000000000004"/>
    <n v="1754.48"/>
  </r>
  <r>
    <x v="0"/>
    <s v="710349330101"/>
    <d v="2026-01-22T00:00:00"/>
    <d v="2026-01-08T00:00:00"/>
    <x v="14"/>
    <x v="14"/>
    <m/>
    <s v="M260127"/>
    <s v="1-4-T7353J2002Z"/>
    <s v="BLACK MET.TOP 7353/J2002Z"/>
    <s v="INM-"/>
    <s v="B"/>
    <n v="25"/>
    <s v="KG"/>
    <s v="CNY"/>
    <n v="92.743399999999994"/>
    <n v="2318.59"/>
    <n v="7.3003400000000003"/>
    <n v="12.704000000000001"/>
    <n v="317.60000000000002"/>
    <s v="MZQ"/>
    <s v="INM-------"/>
    <n v="7.0288000000000004"/>
    <n v="329.87"/>
  </r>
  <r>
    <x v="0"/>
    <s v="710348960501"/>
    <d v="2026-01-12T00:00:00"/>
    <d v="2025-12-26T00:00:00"/>
    <x v="14"/>
    <x v="14"/>
    <m/>
    <s v="M260112"/>
    <s v="1-4-T7353J2002Z"/>
    <s v="BLACK MET.TOP 7353/J2002Z"/>
    <s v="INM-"/>
    <s v="B"/>
    <n v="150"/>
    <s v="KG"/>
    <s v="CNY"/>
    <n v="92.743399999999994"/>
    <n v="13911.51"/>
    <n v="7.3003400000000003"/>
    <n v="12.704000000000001"/>
    <n v="1905.6"/>
    <s v="MZQ"/>
    <s v="INM-------"/>
    <n v="7.0288000000000004"/>
    <n v="1979.22"/>
  </r>
  <r>
    <x v="0"/>
    <s v="710348960301"/>
    <d v="2026-01-12T00:00:00"/>
    <d v="2025-12-26T00:00:00"/>
    <x v="14"/>
    <x v="14"/>
    <m/>
    <s v="M260112"/>
    <s v="1-4-P7050J1016Z"/>
    <s v="7050/J1016Z PRIMER"/>
    <s v="INM-"/>
    <s v="B"/>
    <n v="50"/>
    <s v="KG"/>
    <s v="CNY"/>
    <n v="105.0442"/>
    <n v="5252.21"/>
    <n v="7.3003400000000003"/>
    <n v="14.3889"/>
    <n v="719.45"/>
    <s v="MZQ"/>
    <s v="INM-------"/>
    <n v="7.0288000000000004"/>
    <n v="747.24"/>
  </r>
  <r>
    <x v="0"/>
    <s v="710349330201"/>
    <d v="2026-01-22T00:00:00"/>
    <d v="2026-01-08T00:00:00"/>
    <x v="14"/>
    <x v="14"/>
    <m/>
    <s v="M260127"/>
    <s v="1-4-M7252J2031Z"/>
    <s v="7252/J2031Z MIDCOAT"/>
    <s v="INM-"/>
    <s v="B"/>
    <n v="25"/>
    <s v="KG"/>
    <s v="CNY"/>
    <n v="110.17700000000001"/>
    <n v="2754.43"/>
    <n v="7.3003400000000003"/>
    <n v="15.092000000000001"/>
    <n v="377.3"/>
    <s v="MZQ"/>
    <s v="INM-------"/>
    <n v="7.0288000000000004"/>
    <n v="391.88"/>
  </r>
  <r>
    <x v="0"/>
    <s v="710348960401"/>
    <d v="2026-01-12T00:00:00"/>
    <d v="2025-12-26T00:00:00"/>
    <x v="14"/>
    <x v="14"/>
    <m/>
    <s v="M260112"/>
    <s v="1-4-M7252J2031Z"/>
    <s v="7252/J2031Z MIDCOAT"/>
    <s v="INM-"/>
    <s v="B"/>
    <n v="75"/>
    <s v="KG"/>
    <s v="CNY"/>
    <n v="110.17700000000001"/>
    <n v="8263.2800000000007"/>
    <n v="7.3003400000000003"/>
    <n v="15.092000000000001"/>
    <n v="1131.9000000000001"/>
    <s v="MZQ"/>
    <s v="INM-------"/>
    <n v="7.0288000000000004"/>
    <n v="1175.6300000000001"/>
  </r>
  <r>
    <x v="0"/>
    <s v="710349550101"/>
    <d v="2026-01-21T00:00:00"/>
    <d v="2026-01-09T00:00:00"/>
    <x v="25"/>
    <x v="25"/>
    <m/>
    <s v="M260125"/>
    <s v="1-4-M456G72280"/>
    <s v="MIDCOAT DARK PEWTER 456G-72280"/>
    <s v="INM-"/>
    <s v="B"/>
    <n v="150"/>
    <s v="KG"/>
    <s v="CNY"/>
    <n v="122.23009999999999"/>
    <n v="18334.52"/>
    <n v="7.3003400000000003"/>
    <n v="16.743099999999998"/>
    <n v="2511.4699999999998"/>
    <s v="MZQ"/>
    <s v="INM-------"/>
    <n v="7.0288000000000004"/>
    <n v="2608.4899999999998"/>
  </r>
  <r>
    <x v="0"/>
    <s v="710348440201"/>
    <d v="2026-01-30T00:00:00"/>
    <d v="2025-12-18T00:00:00"/>
    <x v="26"/>
    <x v="26"/>
    <m/>
    <s v="C01094"/>
    <s v="7-5-KZI-4"/>
    <s v="KNOB INS M.BLK MEYER"/>
    <s v="KNOB"/>
    <s v="B"/>
    <n v="1000"/>
    <s v="PC"/>
    <s v="CNY"/>
    <n v="0.63100000000000001"/>
    <n v="631"/>
    <n v="7.3003400000000003"/>
    <n v="8.6400000000000005E-2"/>
    <n v="86.4"/>
    <s v="MZQ"/>
    <s v="KNOB------"/>
    <n v="7.0288000000000004"/>
    <n v="89.77"/>
  </r>
  <r>
    <x v="0"/>
    <s v="710348760101"/>
    <d v="2026-01-19T00:00:00"/>
    <d v="2025-12-24T00:00:00"/>
    <x v="27"/>
    <x v="27"/>
    <m/>
    <s v="C01057"/>
    <s v="1-5-KZE-2"/>
    <s v="KNOB Z M.BLK"/>
    <s v="KNOB"/>
    <s v="B"/>
    <n v="1010"/>
    <s v="PC"/>
    <s v="CNY"/>
    <n v="0.7"/>
    <n v="707"/>
    <n v="7.3003400000000003"/>
    <n v="9.5899999999999999E-2"/>
    <n v="96.86"/>
    <s v="MZQ"/>
    <s v="KNOB------"/>
    <n v="7.0288000000000004"/>
    <n v="100.59"/>
  </r>
  <r>
    <x v="0"/>
    <s v="710348110201"/>
    <d v="2026-01-06T00:00:00"/>
    <d v="2025-12-11T00:00:00"/>
    <x v="26"/>
    <x v="26"/>
    <m/>
    <s v="C01014"/>
    <s v="1-5-KTI-1"/>
    <s v="KNOB INS+S.CAP &quot;MEYER&quot;"/>
    <s v="KNOB"/>
    <s v="B"/>
    <n v="1010"/>
    <s v="PC"/>
    <s v="CNY"/>
    <n v="1.0463"/>
    <n v="1056.76"/>
    <n v="7.3003400000000003"/>
    <n v="0.14330000000000001"/>
    <n v="144.72999999999999"/>
    <s v="MZQ"/>
    <s v="KNOB------"/>
    <n v="7.0288000000000004"/>
    <n v="150.35"/>
  </r>
  <r>
    <x v="0"/>
    <s v="710349530101"/>
    <d v="2026-01-30T00:00:00"/>
    <d v="2026-01-09T00:00:00"/>
    <x v="26"/>
    <x v="26"/>
    <m/>
    <s v="C01094"/>
    <s v="1-5-KTI-1"/>
    <s v="KNOB INS+S.CAP &quot;MEYER&quot;"/>
    <s v="KNOB"/>
    <s v="B"/>
    <n v="1010"/>
    <s v="PC"/>
    <s v="CNY"/>
    <n v="1.0463"/>
    <n v="1056.76"/>
    <n v="7.3003400000000003"/>
    <n v="0.14330000000000001"/>
    <n v="144.72999999999999"/>
    <s v="MZQ"/>
    <s v="KNOB------"/>
    <n v="7.0288000000000004"/>
    <n v="150.35"/>
  </r>
  <r>
    <x v="0"/>
    <s v="710350070101"/>
    <d v="2026-01-30T00:00:00"/>
    <d v="2026-01-21T00:00:00"/>
    <x v="26"/>
    <x v="26"/>
    <m/>
    <s v="C01095"/>
    <s v="1-5-KTI-1"/>
    <s v="KNOB INS+S.CAP &quot;MEYER&quot;"/>
    <s v="KNOB"/>
    <s v="B"/>
    <n v="1120"/>
    <s v="PC"/>
    <s v="CNY"/>
    <n v="1.0463"/>
    <n v="1171.8599999999999"/>
    <n v="7.3003400000000003"/>
    <n v="0.14330000000000001"/>
    <n v="160.5"/>
    <s v="MZQ"/>
    <s v="KNOB------"/>
    <n v="7.0288000000000004"/>
    <n v="166.72"/>
  </r>
  <r>
    <x v="0"/>
    <s v="710350070201"/>
    <d v="2026-01-30T00:00:00"/>
    <d v="2026-01-21T00:00:00"/>
    <x v="26"/>
    <x v="26"/>
    <m/>
    <s v="C01094"/>
    <s v="1-5-KRZ01"/>
    <s v="KNOB RZ M.BLK"/>
    <s v="KNOB"/>
    <s v="B"/>
    <n v="1500"/>
    <s v="PC"/>
    <s v="CNY"/>
    <n v="1.0902000000000001"/>
    <n v="1635.3"/>
    <n v="7.3003400000000003"/>
    <n v="0.14929999999999999"/>
    <n v="223.95"/>
    <s v="MZQ"/>
    <s v="KNOB------"/>
    <n v="7.0288000000000004"/>
    <n v="232.66"/>
  </r>
  <r>
    <x v="0"/>
    <s v="710350310401"/>
    <d v="2026-01-30T00:00:00"/>
    <d v="2026-01-23T00:00:00"/>
    <x v="26"/>
    <x v="26"/>
    <m/>
    <s v="C01094"/>
    <s v="3-5-KHG01"/>
    <s v="KNOB HG M.BLK"/>
    <s v="KNOB"/>
    <s v="B"/>
    <n v="300"/>
    <s v="PC"/>
    <s v="CNY"/>
    <n v="1.2426999999999999"/>
    <n v="372.81"/>
    <n v="7.3003400000000003"/>
    <n v="0.17019999999999999"/>
    <n v="51.06"/>
    <s v="MZQ"/>
    <s v="KNOB------"/>
    <n v="7.0288000000000004"/>
    <n v="53.04"/>
  </r>
  <r>
    <x v="0"/>
    <s v="710349120101"/>
    <d v="2026-01-30T00:00:00"/>
    <d v="2025-12-31T00:00:00"/>
    <x v="26"/>
    <x v="26"/>
    <m/>
    <s v="C01094"/>
    <s v="3-5-KHG01"/>
    <s v="KNOB HG M.BLK"/>
    <s v="KNOB"/>
    <s v="B"/>
    <n v="500"/>
    <s v="PC"/>
    <s v="CNY"/>
    <n v="1.2426999999999999"/>
    <n v="621.35"/>
    <n v="7.3003400000000003"/>
    <n v="0.17019999999999999"/>
    <n v="85.1"/>
    <s v="MZQ"/>
    <s v="KNOB------"/>
    <n v="7.0288000000000004"/>
    <n v="88.4"/>
  </r>
  <r>
    <x v="0"/>
    <s v="710348800301"/>
    <d v="2026-01-20T00:00:00"/>
    <d v="2025-12-24T00:00:00"/>
    <x v="21"/>
    <x v="21"/>
    <m/>
    <s v="C01062"/>
    <s v="3-5-KAP-2"/>
    <s v="STD- 2 MEYER POL M5"/>
    <s v="KNOB"/>
    <s v="B"/>
    <n v="1120"/>
    <s v="PC"/>
    <s v="CNY"/>
    <n v="2.2957000000000001"/>
    <n v="2571.1799999999998"/>
    <n v="7.3003400000000003"/>
    <n v="0.3145"/>
    <n v="352.24"/>
    <s v="MZQ"/>
    <s v="KNOB------"/>
    <n v="7.0288000000000004"/>
    <n v="365.81"/>
  </r>
  <r>
    <x v="0"/>
    <s v="710348800301"/>
    <d v="2026-01-27T00:00:00"/>
    <d v="2025-12-24T00:00:00"/>
    <x v="21"/>
    <x v="21"/>
    <m/>
    <s v="C01089"/>
    <s v="3-5-KAP-2"/>
    <s v="STD- 2 MEYER POL M5"/>
    <s v="KNOB"/>
    <s v="B"/>
    <n v="5380"/>
    <s v="PC"/>
    <s v="CNY"/>
    <n v="2.2957000000000001"/>
    <n v="12350.87"/>
    <n v="7.3003400000000003"/>
    <n v="0.3145"/>
    <n v="1692.01"/>
    <s v="MZQ"/>
    <s v="KNOB------"/>
    <n v="7.0288000000000004"/>
    <n v="1757.18"/>
  </r>
  <r>
    <x v="0"/>
    <s v="710349900101"/>
    <d v="2026-01-26T00:00:00"/>
    <d v="2026-01-17T00:00:00"/>
    <x v="12"/>
    <x v="12"/>
    <m/>
    <s v="C01085"/>
    <s v="3-5-KAP-2"/>
    <s v="STD- 2 MEYER POL M5"/>
    <s v="KNOB"/>
    <s v="B"/>
    <n v="3600"/>
    <s v="PC"/>
    <s v="CNY"/>
    <n v="2.3182999999999998"/>
    <n v="8345.8799999999992"/>
    <n v="7.3003400000000003"/>
    <n v="0.31759999999999999"/>
    <n v="1143.3599999999999"/>
    <s v="MZQ"/>
    <s v="KNOB------"/>
    <n v="7.0288000000000004"/>
    <n v="1187.3800000000001"/>
  </r>
  <r>
    <x v="0"/>
    <s v="710337370201"/>
    <d v="2026-01-08T00:00:00"/>
    <d v="2025-06-05T00:00:00"/>
    <x v="21"/>
    <x v="21"/>
    <m/>
    <s v="RTV-1195"/>
    <s v="3-5-KAP-2"/>
    <s v="STD- 2 MEYER POL M5"/>
    <s v="KNOB"/>
    <s v="B"/>
    <n v="-165"/>
    <s v="PC"/>
    <s v="CNY"/>
    <n v="2.3193999999999999"/>
    <n v="-382.7"/>
    <n v="7.3003400000000003"/>
    <n v="0.31769999999999998"/>
    <n v="-52.42"/>
    <s v="MZQ"/>
    <s v="KNOB------"/>
    <n v="7.0288000000000004"/>
    <n v="-54.45"/>
  </r>
  <r>
    <x v="0"/>
    <s v="710347730201"/>
    <d v="2026-01-20T00:00:00"/>
    <d v="2025-12-05T00:00:00"/>
    <x v="21"/>
    <x v="21"/>
    <m/>
    <s v="C01062"/>
    <s v="3-5-KAP-2"/>
    <s v="STD- 2 MEYER POL M5"/>
    <s v="KNOB"/>
    <s v="B"/>
    <n v="3600"/>
    <s v="PC"/>
    <s v="CNY"/>
    <n v="2.3193999999999999"/>
    <n v="8349.84"/>
    <n v="7.3003400000000003"/>
    <n v="0.31769999999999998"/>
    <n v="1143.72"/>
    <s v="MZQ"/>
    <s v="KNOB------"/>
    <n v="7.0288000000000004"/>
    <n v="1187.95"/>
  </r>
  <r>
    <x v="0"/>
    <s v="710347910201"/>
    <d v="2026-01-12T00:00:00"/>
    <d v="2025-12-09T00:00:00"/>
    <x v="27"/>
    <x v="27"/>
    <m/>
    <s v="C01031"/>
    <s v="7-6-X021A"/>
    <s v="WHISTLE BK01A"/>
    <s v="KNOB"/>
    <s v="B"/>
    <n v="8600"/>
    <s v="PC"/>
    <s v="CNY"/>
    <n v="4.4320000000000004"/>
    <n v="38115.199999999997"/>
    <n v="7.3003400000000003"/>
    <n v="0.60709999999999997"/>
    <n v="5221.0600000000004"/>
    <s v="MZQ"/>
    <s v="KNOB------"/>
    <n v="7.0288000000000004"/>
    <n v="5422.72"/>
  </r>
  <r>
    <x v="0"/>
    <s v="710347940101"/>
    <d v="2026-01-12T00:00:00"/>
    <d v="2025-12-09T00:00:00"/>
    <x v="12"/>
    <x v="12"/>
    <m/>
    <s v="C01033"/>
    <s v="1-5-KSL01--Y"/>
    <s v="STD- 01 BSH WITH M5 WELDING SCREW"/>
    <s v="KNOB"/>
    <s v="B"/>
    <n v="1020"/>
    <s v="PC"/>
    <s v="CNY"/>
    <n v="4.4642999999999997"/>
    <n v="4553.59"/>
    <n v="7.3003400000000003"/>
    <n v="0.61150000000000004"/>
    <n v="623.73"/>
    <s v="MZQ"/>
    <s v="KNOB------"/>
    <n v="7.0288000000000004"/>
    <n v="647.85"/>
  </r>
  <r>
    <x v="0"/>
    <s v="710347250201"/>
    <d v="2026-01-16T00:00:00"/>
    <d v="2025-11-25T00:00:00"/>
    <x v="28"/>
    <x v="28"/>
    <m/>
    <s v="C01051"/>
    <s v="7-5-KDG01D-X"/>
    <s v="KNOB DG RP BK01A POL"/>
    <s v="KNOB"/>
    <s v="B"/>
    <n v="60"/>
    <s v="PC"/>
    <s v="CNY"/>
    <n v="5.0999999999999996"/>
    <n v="306"/>
    <n v="7.3003400000000003"/>
    <n v="0.6986"/>
    <n v="41.92"/>
    <s v="MZQ"/>
    <s v="KNOB------"/>
    <n v="7.0288000000000004"/>
    <n v="43.54"/>
  </r>
  <r>
    <x v="0"/>
    <s v="710347060201"/>
    <d v="2026-01-14T00:00:00"/>
    <d v="2025-11-21T00:00:00"/>
    <x v="28"/>
    <x v="28"/>
    <m/>
    <s v="C01042"/>
    <s v="7-5-KDG01D-X"/>
    <s v="KNOB DG RP BK01A POL"/>
    <s v="KNOB"/>
    <s v="B"/>
    <n v="2940"/>
    <s v="PC"/>
    <s v="CNY"/>
    <n v="5.0999999999999996"/>
    <n v="14994"/>
    <n v="7.3003400000000003"/>
    <n v="0.6986"/>
    <n v="2053.88"/>
    <s v="MZQ"/>
    <s v="KNOB------"/>
    <n v="7.0288000000000004"/>
    <n v="2133.2199999999998"/>
  </r>
  <r>
    <x v="0"/>
    <s v="710347250201"/>
    <d v="2026-01-19T00:00:00"/>
    <d v="2025-11-25T00:00:00"/>
    <x v="28"/>
    <x v="28"/>
    <m/>
    <s v="C01060"/>
    <s v="7-5-KDG01D-X"/>
    <s v="KNOB DG RP BK01A POL"/>
    <s v="KNOB"/>
    <s v="B"/>
    <n v="4060"/>
    <s v="PC"/>
    <s v="CNY"/>
    <n v="5.0999999999999996"/>
    <n v="20706"/>
    <n v="7.3003400000000003"/>
    <n v="0.6986"/>
    <n v="2836.32"/>
    <s v="MZQ"/>
    <s v="KNOB------"/>
    <n v="7.0288000000000004"/>
    <n v="2945.88"/>
  </r>
  <r>
    <x v="0"/>
    <s v="710347250201"/>
    <d v="2026-01-23T00:00:00"/>
    <d v="2025-11-25T00:00:00"/>
    <x v="28"/>
    <x v="28"/>
    <m/>
    <s v="C01076"/>
    <s v="7-5-KDG01D-X"/>
    <s v="KNOB DG RP BK01A POL"/>
    <s v="KNOB"/>
    <s v="B"/>
    <n v="4380"/>
    <s v="PC"/>
    <s v="CNY"/>
    <n v="5.0999999999999996"/>
    <n v="22338"/>
    <n v="7.3003400000000003"/>
    <n v="0.6986"/>
    <n v="3059.87"/>
    <s v="MZQ"/>
    <s v="KNOB------"/>
    <n v="7.0288000000000004"/>
    <n v="3178.07"/>
  </r>
  <r>
    <x v="0"/>
    <s v="710347060201"/>
    <d v="2026-01-16T00:00:00"/>
    <d v="2025-11-21T00:00:00"/>
    <x v="28"/>
    <x v="28"/>
    <m/>
    <s v="C01051"/>
    <s v="7-5-KDG01D-X"/>
    <s v="KNOB DG RP BK01A POL"/>
    <s v="KNOB"/>
    <s v="B"/>
    <n v="5540"/>
    <s v="PC"/>
    <s v="CNY"/>
    <n v="5.0999999999999996"/>
    <n v="28254"/>
    <n v="7.3003400000000003"/>
    <n v="0.6986"/>
    <n v="3870.24"/>
    <s v="MZQ"/>
    <s v="KNOB------"/>
    <n v="7.0288000000000004"/>
    <n v="4019.75"/>
  </r>
  <r>
    <x v="0"/>
    <s v="710348720201"/>
    <d v="2026-01-30T00:00:00"/>
    <d v="2025-12-24T00:00:00"/>
    <x v="26"/>
    <x v="26"/>
    <m/>
    <s v="C01094"/>
    <s v="3-5-LN07"/>
    <s v="STD- 07 M.BLK TUM R296 C/C112.5 H6.5"/>
    <s v="LHDL"/>
    <s v="B"/>
    <n v="8500"/>
    <s v="PC"/>
    <s v="CNY"/>
    <n v="1.802"/>
    <n v="15317"/>
    <n v="7.3003400000000003"/>
    <n v="0.24679999999999999"/>
    <n v="2097.8000000000002"/>
    <s v="MZQ"/>
    <s v="LHDL------"/>
    <n v="7.0288000000000004"/>
    <n v="2179.1799999999998"/>
  </r>
  <r>
    <x v="0"/>
    <s v="710347720301"/>
    <d v="2026-01-05T00:00:00"/>
    <d v="2025-12-05T00:00:00"/>
    <x v="12"/>
    <x v="12"/>
    <m/>
    <s v="C01009"/>
    <s v="3-5-LEW108-DX"/>
    <s v="STD- 108 GY04A POL R340 C/C113 H6.5"/>
    <s v="LHDL"/>
    <s v="B"/>
    <n v="500"/>
    <s v="PC"/>
    <s v="CNY"/>
    <n v="2.1898"/>
    <n v="1094.9000000000001"/>
    <n v="7.3003400000000003"/>
    <n v="0.3"/>
    <n v="150"/>
    <s v="MZQ"/>
    <s v="LHDL------"/>
    <n v="7.0288000000000004"/>
    <n v="155.77000000000001"/>
  </r>
  <r>
    <x v="0"/>
    <s v="710348781001"/>
    <d v="2026-01-30T00:00:00"/>
    <d v="2025-12-24T00:00:00"/>
    <x v="2"/>
    <x v="2"/>
    <m/>
    <s v="C01099"/>
    <s v="3-5-LHM104-DZ"/>
    <s v="104 BK01A TUM"/>
    <s v="LHDL"/>
    <s v="B"/>
    <n v="280"/>
    <s v="PC"/>
    <s v="CNY"/>
    <n v="3.2938000000000001"/>
    <n v="922.26"/>
    <n v="7.3003400000000003"/>
    <n v="0.45119999999999999"/>
    <n v="126.34"/>
    <s v="MZQ"/>
    <s v="LHDL------"/>
    <n v="7.0288000000000004"/>
    <n v="131.21"/>
  </r>
  <r>
    <x v="0"/>
    <s v="710348781001"/>
    <d v="2026-01-27T00:00:00"/>
    <d v="2025-12-24T00:00:00"/>
    <x v="2"/>
    <x v="2"/>
    <m/>
    <s v="C01088"/>
    <s v="3-5-LHM104-DZ"/>
    <s v="104 BK01A TUM"/>
    <s v="LHDL"/>
    <s v="B"/>
    <n v="480"/>
    <s v="PC"/>
    <s v="CNY"/>
    <n v="3.2938000000000001"/>
    <n v="1581.02"/>
    <n v="7.3003400000000003"/>
    <n v="0.45119999999999999"/>
    <n v="216.58"/>
    <s v="MZQ"/>
    <s v="LHDL------"/>
    <n v="7.0288000000000004"/>
    <n v="224.93"/>
  </r>
  <r>
    <x v="0"/>
    <s v="710348780901"/>
    <d v="2026-01-27T00:00:00"/>
    <d v="2025-12-24T00:00:00"/>
    <x v="2"/>
    <x v="2"/>
    <m/>
    <s v="C01088"/>
    <s v="3-5-LHM103-DZ"/>
    <s v="STD- 103 BK01A TUM R231.08 C/C113 H6.5"/>
    <s v="LHDL"/>
    <s v="B"/>
    <n v="820"/>
    <s v="PC"/>
    <s v="CNY"/>
    <n v="3.2938000000000001"/>
    <n v="2700.92"/>
    <n v="7.3003400000000003"/>
    <n v="0.45119999999999999"/>
    <n v="369.98"/>
    <s v="MZQ"/>
    <s v="LHDL------"/>
    <n v="7.0288000000000004"/>
    <n v="384.26"/>
  </r>
  <r>
    <x v="0"/>
    <s v="710348781101"/>
    <d v="2026-01-30T00:00:00"/>
    <d v="2025-12-24T00:00:00"/>
    <x v="2"/>
    <x v="2"/>
    <m/>
    <s v="C01099"/>
    <s v="3-5-LHM205-DZ"/>
    <s v="STD- 205 BK01A TUM R216 C/C113 H6.5"/>
    <s v="LHDL"/>
    <s v="B"/>
    <n v="1120"/>
    <s v="PC"/>
    <s v="CNY"/>
    <n v="3.2938000000000001"/>
    <n v="3689.06"/>
    <n v="7.3003400000000003"/>
    <n v="0.45119999999999999"/>
    <n v="505.34"/>
    <s v="MZQ"/>
    <s v="LHDL------"/>
    <n v="7.0288000000000004"/>
    <n v="524.85"/>
  </r>
  <r>
    <x v="0"/>
    <s v="710347590901"/>
    <d v="2026-01-13T00:00:00"/>
    <d v="2025-12-03T00:00:00"/>
    <x v="23"/>
    <x v="23"/>
    <m/>
    <s v="C01039"/>
    <s v="3-5-LSI101A-Y"/>
    <s v="SM-- 101 M BSH R128 C/C85 H6.5"/>
    <s v="LHDL"/>
    <s v="B"/>
    <n v="3000"/>
    <s v="PC"/>
    <s v="CNY"/>
    <n v="5.7374999999999998"/>
    <n v="17212.5"/>
    <n v="7.3003400000000003"/>
    <n v="0.78590000000000004"/>
    <n v="2357.6999999999998"/>
    <s v="MZQ"/>
    <s v="LHDL------"/>
    <n v="7.0288000000000004"/>
    <n v="2448.85"/>
  </r>
  <r>
    <x v="0"/>
    <s v="710348320101"/>
    <d v="2026-01-30T00:00:00"/>
    <d v="2025-12-15T00:00:00"/>
    <x v="23"/>
    <x v="23"/>
    <m/>
    <s v="C01101"/>
    <s v="3-5-LSI101A-Y"/>
    <s v="SM-- 101 M BSH R128 C/C85 H6.5"/>
    <s v="LHDL"/>
    <s v="B"/>
    <n v="4100"/>
    <s v="PC"/>
    <s v="CNY"/>
    <n v="5.7374999999999998"/>
    <n v="23523.75"/>
    <n v="7.3003400000000003"/>
    <n v="0.78590000000000004"/>
    <n v="3222.19"/>
    <s v="MZQ"/>
    <s v="LHDL------"/>
    <n v="7.0288000000000004"/>
    <n v="3346.77"/>
  </r>
  <r>
    <x v="0"/>
    <s v="710343860101"/>
    <d v="2026-01-14T00:00:00"/>
    <d v="2025-09-26T00:00:00"/>
    <x v="28"/>
    <x v="28"/>
    <m/>
    <s v="C01043"/>
    <s v="3-5-LHZ107--X"/>
    <s v="107 POL"/>
    <s v="LHDL"/>
    <s v="B"/>
    <n v="1020"/>
    <s v="PC"/>
    <s v="CNY"/>
    <n v="5.7778999999999998"/>
    <n v="5893.46"/>
    <n v="7.3003400000000003"/>
    <n v="0.79149999999999998"/>
    <n v="807.33"/>
    <s v="MZQ"/>
    <s v="LHDL------"/>
    <n v="7.0288000000000004"/>
    <n v="838.47"/>
  </r>
  <r>
    <x v="0"/>
    <s v="710343860201"/>
    <d v="2026-01-14T00:00:00"/>
    <d v="2025-09-26T00:00:00"/>
    <x v="28"/>
    <x v="28"/>
    <m/>
    <s v="C01043"/>
    <s v="3-5-LHZ110--X"/>
    <s v="110 POL"/>
    <s v="LHDL"/>
    <s v="B"/>
    <n v="1020"/>
    <s v="PC"/>
    <s v="CNY"/>
    <n v="5.95"/>
    <n v="6069"/>
    <n v="7.3003400000000003"/>
    <n v="0.81499999999999995"/>
    <n v="831.3"/>
    <s v="MZQ"/>
    <s v="LHDL------"/>
    <n v="7.0288000000000004"/>
    <n v="863.45"/>
  </r>
  <r>
    <x v="0"/>
    <s v="710347360301"/>
    <d v="2026-01-19T00:00:00"/>
    <d v="2025-11-27T00:00:00"/>
    <x v="23"/>
    <x v="23"/>
    <m/>
    <s v="C01059"/>
    <s v="3-5-LSI111A-Y"/>
    <s v="STD- 110 M BSH R359.3 C/C102 H6.5 (1824-30)"/>
    <s v="LHDL"/>
    <s v="B"/>
    <n v="1130"/>
    <s v="PC"/>
    <s v="CNY"/>
    <n v="6.8814000000000002"/>
    <n v="7775.98"/>
    <n v="7.3003400000000003"/>
    <n v="0.94259999999999999"/>
    <n v="1065.1400000000001"/>
    <s v="MZQ"/>
    <s v="LHDL------"/>
    <n v="7.0288000000000004"/>
    <n v="1106.3"/>
  </r>
  <r>
    <x v="0"/>
    <s v="710347360101"/>
    <d v="2026-01-19T00:00:00"/>
    <d v="2025-11-27T00:00:00"/>
    <x v="23"/>
    <x v="23"/>
    <m/>
    <s v="C01059"/>
    <s v="3-5-LSI103A-Y"/>
    <s v="STD- 103 M BSH R177.3 C/C102 H6.5 (BFMY16)"/>
    <s v="LHDL"/>
    <s v="B"/>
    <n v="2300"/>
    <s v="PC"/>
    <s v="CNY"/>
    <n v="6.8814000000000002"/>
    <n v="15827.22"/>
    <n v="7.3003400000000003"/>
    <n v="0.94259999999999999"/>
    <n v="2167.98"/>
    <s v="MZQ"/>
    <s v="LHDL------"/>
    <n v="7.0288000000000004"/>
    <n v="2251.77"/>
  </r>
  <r>
    <x v="0"/>
    <s v="710347360201"/>
    <d v="2026-01-19T00:00:00"/>
    <d v="2025-11-27T00:00:00"/>
    <x v="23"/>
    <x v="23"/>
    <m/>
    <s v="C01059"/>
    <s v="3-5-LSI107A-Y"/>
    <s v="STD- 107 M BSH R274.7 C/C102 H6.5 (182424S)"/>
    <s v="LHDL"/>
    <s v="B"/>
    <n v="2760"/>
    <s v="PC"/>
    <s v="CNY"/>
    <n v="6.8814000000000002"/>
    <n v="18992.66"/>
    <n v="7.3003400000000003"/>
    <n v="0.94259999999999999"/>
    <n v="2601.58"/>
    <s v="MZQ"/>
    <s v="LHDL------"/>
    <n v="7.0288000000000004"/>
    <n v="2702.12"/>
  </r>
  <r>
    <x v="0"/>
    <s v="710347590101"/>
    <d v="2026-01-19T00:00:00"/>
    <d v="2025-12-03T00:00:00"/>
    <x v="23"/>
    <x v="23"/>
    <m/>
    <s v="C01059"/>
    <s v="3-5-LSI103A-Y"/>
    <s v="STD- 103 M BSH R177.3 C/C102 H6.5 (BFMY16)"/>
    <s v="LHDL"/>
    <s v="B"/>
    <n v="3350"/>
    <s v="PC"/>
    <s v="CNY"/>
    <n v="6.8814000000000002"/>
    <n v="23052.69"/>
    <n v="7.3003400000000003"/>
    <n v="0.94259999999999999"/>
    <n v="3157.71"/>
    <s v="MZQ"/>
    <s v="LHDL------"/>
    <n v="7.0288000000000004"/>
    <n v="3279.75"/>
  </r>
  <r>
    <x v="0"/>
    <s v="710347590201"/>
    <d v="2026-01-19T00:00:00"/>
    <d v="2025-12-03T00:00:00"/>
    <x v="23"/>
    <x v="23"/>
    <m/>
    <s v="C01059"/>
    <s v="3-5-LSI105A-Y"/>
    <s v="STD- 105 M BSH R223.5 C/C102 H6.5 (BFMY20)"/>
    <s v="LHDL"/>
    <s v="B"/>
    <n v="4050"/>
    <s v="PC"/>
    <s v="CNY"/>
    <n v="6.8814000000000002"/>
    <n v="27869.67"/>
    <n v="7.3003400000000003"/>
    <n v="0.94259999999999999"/>
    <n v="3817.53"/>
    <s v="MZQ"/>
    <s v="LHDL------"/>
    <n v="7.0288000000000004"/>
    <n v="3965.07"/>
  </r>
  <r>
    <x v="0"/>
    <s v="710347590301"/>
    <d v="2026-01-20T00:00:00"/>
    <d v="2025-12-03T00:00:00"/>
    <x v="23"/>
    <x v="23"/>
    <m/>
    <s v="C01064"/>
    <s v="3-5-LSI107A-Y"/>
    <s v="STD- 107 M BSH R274.7 C/C102 H6.5 (182424S)"/>
    <s v="LHDL"/>
    <s v="B"/>
    <n v="6050"/>
    <s v="PC"/>
    <s v="CNY"/>
    <n v="6.8814000000000002"/>
    <n v="41632.47"/>
    <n v="7.3003400000000003"/>
    <n v="0.94259999999999999"/>
    <n v="5702.73"/>
    <s v="MZQ"/>
    <s v="LHDL------"/>
    <n v="7.0288000000000004"/>
    <n v="5923.13"/>
  </r>
  <r>
    <x v="0"/>
    <s v="710347590401"/>
    <d v="2026-01-20T00:00:00"/>
    <d v="2025-12-03T00:00:00"/>
    <x v="23"/>
    <x v="23"/>
    <m/>
    <s v="C01064"/>
    <s v="3-5-LSI108A-Y"/>
    <s v="STD- 108 M BSH R295.5 C/C102 H6.5 (182426S)"/>
    <s v="LHDL"/>
    <s v="B"/>
    <n v="6050"/>
    <s v="PC"/>
    <s v="CNY"/>
    <n v="6.8814000000000002"/>
    <n v="41632.47"/>
    <n v="7.3003400000000003"/>
    <n v="0.94259999999999999"/>
    <n v="5702.73"/>
    <s v="MZQ"/>
    <s v="LHDL------"/>
    <n v="7.0288000000000004"/>
    <n v="5923.13"/>
  </r>
  <r>
    <x v="0"/>
    <s v="710346900101"/>
    <d v="2026-01-08T00:00:00"/>
    <d v="2025-11-18T00:00:00"/>
    <x v="28"/>
    <x v="28"/>
    <m/>
    <s v="C01018"/>
    <s v="3-5-LSI103A-Y"/>
    <s v="STD- 103 M BSH R177.3 C/C102 H6.5 (BFMY16)"/>
    <s v="LHDL"/>
    <s v="B"/>
    <n v="240"/>
    <s v="PC"/>
    <s v="CNY"/>
    <n v="7.2134999999999998"/>
    <n v="1731.24"/>
    <n v="7.3003400000000003"/>
    <n v="0.98809999999999998"/>
    <n v="237.14"/>
    <s v="MZQ"/>
    <s v="LHDL------"/>
    <n v="7.0288000000000004"/>
    <n v="246.31"/>
  </r>
  <r>
    <x v="0"/>
    <s v="710346900301"/>
    <d v="2026-01-14T00:00:00"/>
    <d v="2025-11-18T00:00:00"/>
    <x v="28"/>
    <x v="28"/>
    <m/>
    <s v="C01043"/>
    <s v="3-5-LSI111A-Y"/>
    <s v="STD- 110 M BSH R359.3 C/C102 H6.5 (1824-30)"/>
    <s v="LHDL"/>
    <s v="B"/>
    <n v="1130"/>
    <s v="PC"/>
    <s v="CNY"/>
    <n v="7.2134999999999998"/>
    <n v="8151.26"/>
    <n v="7.3003400000000003"/>
    <n v="0.98809999999999998"/>
    <n v="1116.55"/>
    <s v="MZQ"/>
    <s v="LHDL------"/>
    <n v="7.0288000000000004"/>
    <n v="1159.69"/>
  </r>
  <r>
    <x v="0"/>
    <s v="710346900101"/>
    <d v="2026-01-05T00:00:00"/>
    <d v="2025-11-18T00:00:00"/>
    <x v="28"/>
    <x v="28"/>
    <m/>
    <s v="C01008"/>
    <s v="3-5-LSI103A-Y"/>
    <s v="STD- 103 M BSH R177.3 C/C102 H6.5 (BFMY16)"/>
    <s v="LHDL"/>
    <s v="B"/>
    <n v="2060"/>
    <s v="PC"/>
    <s v="CNY"/>
    <n v="7.2134999999999998"/>
    <n v="14859.81"/>
    <n v="7.3003400000000003"/>
    <n v="0.98809999999999998"/>
    <n v="2035.49"/>
    <s v="MZQ"/>
    <s v="LHDL------"/>
    <n v="7.0288000000000004"/>
    <n v="2114.13"/>
  </r>
  <r>
    <x v="0"/>
    <s v="710346430101"/>
    <d v="2026-01-23T00:00:00"/>
    <d v="2025-11-14T00:00:00"/>
    <x v="28"/>
    <x v="28"/>
    <m/>
    <s v="C01076"/>
    <s v="1-5-LIF105-BX"/>
    <s v="105 GY04A POL"/>
    <s v="LHDL"/>
    <s v="B"/>
    <n v="500"/>
    <s v="PC"/>
    <s v="CNY"/>
    <n v="10.730700000000001"/>
    <n v="5365.35"/>
    <n v="7.3003400000000003"/>
    <n v="1.4699"/>
    <n v="734.95"/>
    <s v="MZQ"/>
    <s v="LHDL------"/>
    <n v="7.0288000000000004"/>
    <n v="763.34"/>
  </r>
  <r>
    <x v="0"/>
    <s v="710345550101"/>
    <d v="2026-01-13T00:00:00"/>
    <d v="2025-10-27T00:00:00"/>
    <x v="29"/>
    <x v="29"/>
    <m/>
    <s v="C01035"/>
    <s v="7-C-PCC14CK-002"/>
    <s v="PCC14CT----------Y-P-----"/>
    <s v="LID-"/>
    <s v="O"/>
    <n v="1520"/>
    <s v="PC"/>
    <s v="CNY"/>
    <n v="3.2"/>
    <n v="4864"/>
    <n v="7.3003400000000003"/>
    <n v="0.43830000000000002"/>
    <n v="666.22"/>
    <s v="MZQ"/>
    <s v="LID-------"/>
    <n v="7.0288000000000004"/>
    <n v="692.01"/>
  </r>
  <r>
    <x v="0"/>
    <s v="710345550201"/>
    <d v="2026-01-12T00:00:00"/>
    <d v="2025-10-27T00:00:00"/>
    <x v="29"/>
    <x v="29"/>
    <m/>
    <s v="C01030"/>
    <s v="7-C-PCC16CK-002"/>
    <s v="PCC16CT----------Y-P-----"/>
    <s v="LID-"/>
    <s v="O"/>
    <n v="1820"/>
    <s v="PC"/>
    <s v="CNY"/>
    <n v="3.3"/>
    <n v="6006"/>
    <n v="7.3003400000000003"/>
    <n v="0.45200000000000001"/>
    <n v="822.64"/>
    <s v="MZQ"/>
    <s v="LID-------"/>
    <n v="7.0288000000000004"/>
    <n v="854.48"/>
  </r>
  <r>
    <x v="0"/>
    <s v="710350430101"/>
    <d v="2026-01-24T00:00:00"/>
    <d v="2026-01-24T00:00:00"/>
    <x v="29"/>
    <x v="29"/>
    <m/>
    <s v="C01078"/>
    <s v="7-C-RTC12CS-0002"/>
    <s v="RTC12CT-----------Y-Y-----"/>
    <s v="LID-"/>
    <s v="O"/>
    <n v="70"/>
    <s v="PC"/>
    <s v="CNY"/>
    <n v="3.32"/>
    <n v="232.4"/>
    <n v="7.3003400000000003"/>
    <n v="0.45479999999999998"/>
    <n v="31.84"/>
    <s v="MZQ"/>
    <s v="LID-------"/>
    <n v="7.0288000000000004"/>
    <n v="33.06"/>
  </r>
  <r>
    <x v="0"/>
    <s v="710347560101"/>
    <d v="2026-01-21T00:00:00"/>
    <d v="2025-12-03T00:00:00"/>
    <x v="29"/>
    <x v="29"/>
    <m/>
    <s v="C01068"/>
    <s v="7-C-RTC12CS-0002"/>
    <s v="RTC12CT-----------Y-Y-----"/>
    <s v="LID-"/>
    <s v="O"/>
    <n v="3030"/>
    <s v="PC"/>
    <s v="CNY"/>
    <n v="3.32"/>
    <n v="10059.6"/>
    <n v="7.3003400000000003"/>
    <n v="0.45479999999999998"/>
    <n v="1378.04"/>
    <s v="MZQ"/>
    <s v="LID-------"/>
    <n v="7.0288000000000004"/>
    <n v="1431.2"/>
  </r>
  <r>
    <x v="0"/>
    <s v="710348350301"/>
    <d v="2026-01-24T00:00:00"/>
    <d v="2025-12-16T00:00:00"/>
    <x v="29"/>
    <x v="29"/>
    <m/>
    <s v="C01078"/>
    <s v="7-C-RTC12CS-0002"/>
    <s v="RTC12CT-----------Y-Y-----"/>
    <s v="LID-"/>
    <s v="O"/>
    <n v="4100"/>
    <s v="PC"/>
    <s v="CNY"/>
    <n v="3.32"/>
    <n v="13612"/>
    <n v="7.3003400000000003"/>
    <n v="0.45479999999999998"/>
    <n v="1864.68"/>
    <s v="MZQ"/>
    <s v="LID-------"/>
    <n v="7.0288000000000004"/>
    <n v="1936.6"/>
  </r>
  <r>
    <x v="0"/>
    <s v="710345550301"/>
    <d v="2026-01-13T00:00:00"/>
    <d v="2025-10-27T00:00:00"/>
    <x v="29"/>
    <x v="29"/>
    <m/>
    <s v="C01035"/>
    <s v="7-C-PCC18CK-002"/>
    <s v="PCC18CT----------Y-P-----"/>
    <s v="LID-"/>
    <s v="O"/>
    <n v="1210"/>
    <s v="PC"/>
    <s v="CNY"/>
    <n v="3.4"/>
    <n v="4114"/>
    <n v="7.3003400000000003"/>
    <n v="0.4657"/>
    <n v="563.5"/>
    <s v="MZQ"/>
    <s v="LID-------"/>
    <n v="7.0288000000000004"/>
    <n v="585.30999999999995"/>
  </r>
  <r>
    <x v="0"/>
    <s v="710346720101"/>
    <d v="2026-01-14T00:00:00"/>
    <d v="2025-11-17T00:00:00"/>
    <x v="29"/>
    <x v="29"/>
    <m/>
    <s v="260112"/>
    <s v="7-C-IEC20KKY-P"/>
    <s v="20CM SS LID"/>
    <s v="LID-"/>
    <s v="O"/>
    <n v="124"/>
    <s v="PC"/>
    <s v="CNY"/>
    <n v="3.5"/>
    <n v="434"/>
    <n v="7.3003400000000003"/>
    <n v="0.47939999999999999"/>
    <n v="59.45"/>
    <s v="MZQ"/>
    <s v="LID-------"/>
    <n v="7.0288000000000004"/>
    <n v="61.75"/>
  </r>
  <r>
    <x v="0"/>
    <s v="710345550401"/>
    <d v="2026-01-14T00:00:00"/>
    <d v="2025-10-27T00:00:00"/>
    <x v="29"/>
    <x v="29"/>
    <m/>
    <s v="C01041"/>
    <s v="7-C-PCC20CK-002"/>
    <s v="PCC20CT----------Y-P-----"/>
    <s v="LID-"/>
    <s v="O"/>
    <n v="1720"/>
    <s v="PC"/>
    <s v="CNY"/>
    <n v="3.5"/>
    <n v="6020"/>
    <n v="7.3003400000000003"/>
    <n v="0.47939999999999999"/>
    <n v="824.57"/>
    <s v="MZQ"/>
    <s v="LID-------"/>
    <n v="7.0288000000000004"/>
    <n v="856.48"/>
  </r>
  <r>
    <x v="0"/>
    <s v="710345550501"/>
    <d v="2026-01-12T00:00:00"/>
    <d v="2025-10-27T00:00:00"/>
    <x v="29"/>
    <x v="29"/>
    <m/>
    <s v="C01030"/>
    <s v="7-C-PCC24CK-002"/>
    <s v="PCC24CT----------Y-P-----"/>
    <s v="LID-"/>
    <s v="O"/>
    <n v="900"/>
    <s v="PC"/>
    <s v="CNY"/>
    <n v="3.7"/>
    <n v="3330"/>
    <n v="7.3003400000000003"/>
    <n v="0.50680000000000003"/>
    <n v="456.12"/>
    <s v="MZQ"/>
    <s v="LID-------"/>
    <n v="7.0288000000000004"/>
    <n v="473.77"/>
  </r>
  <r>
    <x v="0"/>
    <s v="710345550501"/>
    <d v="2026-01-07T00:00:00"/>
    <d v="2025-10-27T00:00:00"/>
    <x v="29"/>
    <x v="29"/>
    <m/>
    <s v="C01017"/>
    <s v="7-C-PCC24CK-002"/>
    <s v="PCC24CT----------Y-P-----"/>
    <s v="LID-"/>
    <s v="O"/>
    <n v="1120"/>
    <s v="PC"/>
    <s v="CNY"/>
    <n v="3.7"/>
    <n v="4144"/>
    <n v="7.3003400000000003"/>
    <n v="0.50680000000000003"/>
    <n v="567.62"/>
    <s v="MZQ"/>
    <s v="LID-------"/>
    <n v="7.0288000000000004"/>
    <n v="589.57000000000005"/>
  </r>
  <r>
    <x v="0"/>
    <s v="710346510201"/>
    <d v="2026-01-08T00:00:00"/>
    <d v="2025-11-14T00:00:00"/>
    <x v="30"/>
    <x v="30"/>
    <m/>
    <s v="C01020"/>
    <s v="7-C-REC1608AS-002"/>
    <s v="REC1608CT----------Y-Y-----"/>
    <s v="LID-"/>
    <s v="O"/>
    <n v="1030"/>
    <s v="PC"/>
    <s v="CNY"/>
    <n v="3.75"/>
    <n v="3862.5"/>
    <n v="7.3003400000000003"/>
    <n v="0.51370000000000005"/>
    <n v="529.11"/>
    <s v="MZQ"/>
    <s v="LID-------"/>
    <n v="7.0288000000000004"/>
    <n v="549.52"/>
  </r>
  <r>
    <x v="0"/>
    <s v="710346510301"/>
    <d v="2026-01-10T00:00:00"/>
    <d v="2025-11-14T00:00:00"/>
    <x v="30"/>
    <x v="30"/>
    <m/>
    <s v="C01024"/>
    <s v="7-C-REC1608AS-002"/>
    <s v="REC1608CT----------Y-Y-----"/>
    <s v="LID-"/>
    <s v="O"/>
    <n v="1400"/>
    <s v="PC"/>
    <s v="CNY"/>
    <n v="3.75"/>
    <n v="5250"/>
    <n v="7.3003400000000003"/>
    <n v="0.51370000000000005"/>
    <n v="719.18"/>
    <s v="MZQ"/>
    <s v="LID-------"/>
    <n v="7.0288000000000004"/>
    <n v="746.93"/>
  </r>
  <r>
    <x v="0"/>
    <s v="710346510301"/>
    <d v="2026-01-08T00:00:00"/>
    <d v="2025-11-14T00:00:00"/>
    <x v="30"/>
    <x v="30"/>
    <m/>
    <s v="C01020"/>
    <s v="7-C-REC1608AS-002"/>
    <s v="REC1608CT----------Y-Y-----"/>
    <s v="LID-"/>
    <s v="O"/>
    <n v="1500"/>
    <s v="PC"/>
    <s v="CNY"/>
    <n v="3.75"/>
    <n v="5625"/>
    <n v="7.3003400000000003"/>
    <n v="0.51370000000000005"/>
    <n v="770.55"/>
    <s v="MZQ"/>
    <s v="LID-------"/>
    <n v="7.0288000000000004"/>
    <n v="800.28"/>
  </r>
  <r>
    <x v="0"/>
    <s v="710347780101"/>
    <d v="2026-01-19T00:00:00"/>
    <d v="2025-12-05T00:00:00"/>
    <x v="30"/>
    <x v="30"/>
    <m/>
    <s v="C01055"/>
    <s v="7-C-REC1608AS-002"/>
    <s v="REC1608CT----------Y-Y-----"/>
    <s v="LID-"/>
    <s v="O"/>
    <n v="1630"/>
    <s v="PC"/>
    <s v="CNY"/>
    <n v="3.75"/>
    <n v="6112.5"/>
    <n v="7.3003400000000003"/>
    <n v="0.51370000000000005"/>
    <n v="837.33"/>
    <s v="MZQ"/>
    <s v="LID-------"/>
    <n v="7.0288000000000004"/>
    <n v="869.64"/>
  </r>
  <r>
    <x v="0"/>
    <s v="710347780101"/>
    <d v="2026-01-17T00:00:00"/>
    <d v="2025-12-05T00:00:00"/>
    <x v="30"/>
    <x v="30"/>
    <m/>
    <s v="C01054"/>
    <s v="7-C-REC1608AS-002"/>
    <s v="REC1608CT----------Y-Y-----"/>
    <s v="LID-"/>
    <s v="O"/>
    <n v="1700"/>
    <s v="PC"/>
    <s v="CNY"/>
    <n v="3.75"/>
    <n v="6375"/>
    <n v="7.3003400000000003"/>
    <n v="0.51370000000000005"/>
    <n v="873.29"/>
    <s v="MZQ"/>
    <s v="LID-------"/>
    <n v="7.0288000000000004"/>
    <n v="906.98"/>
  </r>
  <r>
    <x v="0"/>
    <s v="710347780301"/>
    <d v="2026-01-20T00:00:00"/>
    <d v="2025-12-05T00:00:00"/>
    <x v="30"/>
    <x v="30"/>
    <m/>
    <s v="C01061"/>
    <s v="7-C-REC1608AS-002"/>
    <s v="REC1608CT----------Y-Y-----"/>
    <s v="LID-"/>
    <s v="O"/>
    <n v="2000"/>
    <s v="PC"/>
    <s v="CNY"/>
    <n v="3.75"/>
    <n v="7500"/>
    <n v="7.3003400000000003"/>
    <n v="0.51370000000000005"/>
    <n v="1027.4000000000001"/>
    <s v="MZQ"/>
    <s v="LID-------"/>
    <n v="7.0288000000000004"/>
    <n v="1067.04"/>
  </r>
  <r>
    <x v="0"/>
    <s v="710346740101"/>
    <d v="2026-01-13T00:00:00"/>
    <d v="2025-11-17T00:00:00"/>
    <x v="30"/>
    <x v="30"/>
    <m/>
    <s v="C01034"/>
    <s v="7-C-REC1608AS-002"/>
    <s v="REC1608CT----------Y-Y-----"/>
    <s v="LID-"/>
    <s v="O"/>
    <n v="2020"/>
    <s v="PC"/>
    <s v="CNY"/>
    <n v="3.75"/>
    <n v="7575"/>
    <n v="7.3003400000000003"/>
    <n v="0.51370000000000005"/>
    <n v="1037.67"/>
    <s v="MZQ"/>
    <s v="LID-------"/>
    <n v="7.0288000000000004"/>
    <n v="1077.71"/>
  </r>
  <r>
    <x v="0"/>
    <s v="710347780301"/>
    <d v="2026-01-22T00:00:00"/>
    <d v="2025-12-05T00:00:00"/>
    <x v="30"/>
    <x v="30"/>
    <m/>
    <s v="C01069"/>
    <s v="7-C-REC1608AS-002"/>
    <s v="REC1608CT----------Y-Y-----"/>
    <s v="LID-"/>
    <s v="O"/>
    <n v="2030"/>
    <s v="PC"/>
    <s v="CNY"/>
    <n v="3.75"/>
    <n v="7612.5"/>
    <n v="7.3003400000000003"/>
    <n v="0.51370000000000005"/>
    <n v="1042.81"/>
    <s v="MZQ"/>
    <s v="LID-------"/>
    <n v="7.0288000000000004"/>
    <n v="1083.04"/>
  </r>
  <r>
    <x v="0"/>
    <s v="710346740301"/>
    <d v="2026-01-15T00:00:00"/>
    <d v="2025-11-17T00:00:00"/>
    <x v="30"/>
    <x v="30"/>
    <m/>
    <s v="C01044"/>
    <s v="7-C-REC1608AS-002"/>
    <s v="REC1608CT----------Y-Y-----"/>
    <s v="LID-"/>
    <s v="O"/>
    <n v="2320"/>
    <s v="PC"/>
    <s v="CNY"/>
    <n v="3.75"/>
    <n v="8700"/>
    <n v="7.3003400000000003"/>
    <n v="0.51370000000000005"/>
    <n v="1191.78"/>
    <s v="MZQ"/>
    <s v="LID-------"/>
    <n v="7.0288000000000004"/>
    <n v="1237.76"/>
  </r>
  <r>
    <x v="0"/>
    <s v="710343880101"/>
    <d v="2026-01-16T00:00:00"/>
    <d v="2025-09-26T00:00:00"/>
    <x v="29"/>
    <x v="29"/>
    <m/>
    <s v="C01049"/>
    <s v="7-C-REC28CK-002"/>
    <s v="REC28CT----------Y-P-----"/>
    <s v="LID-"/>
    <s v="O"/>
    <n v="430"/>
    <s v="PC"/>
    <s v="CNY"/>
    <n v="4.17"/>
    <n v="1793.1"/>
    <n v="7.3003400000000003"/>
    <n v="0.57120000000000004"/>
    <n v="245.62"/>
    <s v="MZQ"/>
    <s v="LID-------"/>
    <n v="7.0288000000000004"/>
    <n v="255.11"/>
  </r>
  <r>
    <x v="0"/>
    <s v="710343880101"/>
    <d v="2026-01-15T00:00:00"/>
    <d v="2025-09-26T00:00:00"/>
    <x v="29"/>
    <x v="29"/>
    <m/>
    <s v="C01045"/>
    <s v="7-C-REC28CK-002"/>
    <s v="REC28CT----------Y-P-----"/>
    <s v="LID-"/>
    <s v="O"/>
    <n v="600"/>
    <s v="PC"/>
    <s v="CNY"/>
    <n v="4.17"/>
    <n v="2502"/>
    <n v="7.3003400000000003"/>
    <n v="0.57120000000000004"/>
    <n v="342.72"/>
    <s v="MZQ"/>
    <s v="LID-------"/>
    <n v="7.0288000000000004"/>
    <n v="355.96"/>
  </r>
  <r>
    <x v="0"/>
    <s v="710346740401"/>
    <d v="2026-01-05T00:00:00"/>
    <d v="2025-11-17T00:00:00"/>
    <x v="30"/>
    <x v="30"/>
    <m/>
    <s v="C01001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n v="7.0288000000000004"/>
    <n v="597.54"/>
  </r>
  <r>
    <x v="0"/>
    <s v="710347780201"/>
    <d v="2026-01-20T00:00:00"/>
    <d v="2025-12-05T00:00:00"/>
    <x v="30"/>
    <x v="30"/>
    <m/>
    <s v="C01061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n v="7.0288000000000004"/>
    <n v="597.54"/>
  </r>
  <r>
    <x v="0"/>
    <s v="710347780201"/>
    <d v="2026-01-19T00:00:00"/>
    <d v="2025-12-05T00:00:00"/>
    <x v="30"/>
    <x v="30"/>
    <m/>
    <s v="C01058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n v="7.0288000000000004"/>
    <n v="597.54"/>
  </r>
  <r>
    <x v="0"/>
    <s v="710347780201"/>
    <d v="2026-01-19T00:00:00"/>
    <d v="2025-12-05T00:00:00"/>
    <x v="30"/>
    <x v="30"/>
    <m/>
    <s v="C01055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n v="7.0288000000000004"/>
    <n v="597.54"/>
  </r>
  <r>
    <x v="0"/>
    <s v="710347780401"/>
    <d v="2026-01-26T00:00:00"/>
    <d v="2025-12-05T00:00:00"/>
    <x v="30"/>
    <x v="30"/>
    <m/>
    <s v="C01084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n v="7.0288000000000004"/>
    <n v="597.54"/>
  </r>
  <r>
    <x v="0"/>
    <s v="710347780401"/>
    <d v="2026-01-24T00:00:00"/>
    <d v="2025-12-05T00:00:00"/>
    <x v="30"/>
    <x v="30"/>
    <m/>
    <s v="C01077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n v="7.0288000000000004"/>
    <n v="597.54"/>
  </r>
  <r>
    <x v="0"/>
    <s v="710347780201"/>
    <d v="2026-01-24T00:00:00"/>
    <d v="2025-12-05T00:00:00"/>
    <x v="30"/>
    <x v="30"/>
    <m/>
    <s v="C01077"/>
    <s v="7-C-REC2408AS-002"/>
    <s v="REC2408CT----------Y-Y-----"/>
    <s v="LID-"/>
    <s v="O"/>
    <n v="1050"/>
    <s v="PC"/>
    <s v="CNY"/>
    <n v="4.2"/>
    <n v="4410"/>
    <n v="7.3003400000000003"/>
    <n v="0.57530000000000003"/>
    <n v="604.07000000000005"/>
    <s v="MZQ"/>
    <s v="LID-------"/>
    <n v="7.0288000000000004"/>
    <n v="627.41999999999996"/>
  </r>
  <r>
    <x v="0"/>
    <s v="710346740401"/>
    <d v="2026-01-16T00:00:00"/>
    <d v="2025-11-17T00:00:00"/>
    <x v="30"/>
    <x v="30"/>
    <m/>
    <s v="C01048"/>
    <s v="7-C-REC2408AS-002"/>
    <s v="REC2408CT----------Y-Y-----"/>
    <s v="LID-"/>
    <s v="O"/>
    <n v="1820"/>
    <s v="PC"/>
    <s v="CNY"/>
    <n v="4.2"/>
    <n v="7644"/>
    <n v="7.3003400000000003"/>
    <n v="0.57530000000000003"/>
    <n v="1047.05"/>
    <s v="MZQ"/>
    <s v="LID-------"/>
    <n v="7.0288000000000004"/>
    <n v="1087.53"/>
  </r>
  <r>
    <x v="0"/>
    <s v="710347780201"/>
    <d v="2026-01-22T00:00:00"/>
    <d v="2025-12-05T00:00:00"/>
    <x v="30"/>
    <x v="30"/>
    <m/>
    <s v="C01069"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  <s v="LID-------"/>
    <n v="7.0288000000000004"/>
    <n v="1195.08"/>
  </r>
  <r>
    <x v="0"/>
    <s v="710346740201"/>
    <d v="2026-01-05T00:00:00"/>
    <d v="2025-11-17T00:00:00"/>
    <x v="30"/>
    <x v="30"/>
    <m/>
    <s v="C01001"/>
    <s v="7-C-REC2408AS-002"/>
    <s v="REC2408CT----------Y-Y-----"/>
    <s v="LID-"/>
    <s v="O"/>
    <n v="2020"/>
    <s v="PC"/>
    <s v="CNY"/>
    <n v="4.2"/>
    <n v="8484"/>
    <n v="7.3003400000000003"/>
    <n v="0.57530000000000003"/>
    <n v="1162.1099999999999"/>
    <s v="MZQ"/>
    <s v="LID-------"/>
    <n v="7.0288000000000004"/>
    <n v="1207.03"/>
  </r>
  <r>
    <x v="0"/>
    <s v="710343820501"/>
    <d v="2026-01-05T00:00:00"/>
    <d v="2025-09-26T00:00:00"/>
    <x v="29"/>
    <x v="29"/>
    <m/>
    <s v="AQ-C01003"/>
    <s v="7-C-REC2608AS-002"/>
    <s v="REC2608CT----------Y-Y-----"/>
    <s v="LID-"/>
    <s v="O"/>
    <n v="-2531"/>
    <s v="PC"/>
    <s v="CNY"/>
    <n v="4.26"/>
    <n v="-10782.06"/>
    <n v="7.3003400000000003"/>
    <n v="0.58350000000000002"/>
    <n v="-1476.84"/>
    <s v="MZQ"/>
    <s v="LID-------"/>
    <n v="7.0288000000000004"/>
    <n v="-1533.98"/>
  </r>
  <r>
    <x v="0"/>
    <s v="710343820501"/>
    <d v="2026-01-05T00:00:00"/>
    <d v="2025-09-26T00:00:00"/>
    <x v="29"/>
    <x v="29"/>
    <m/>
    <s v="AQ-C01003"/>
    <s v="7-C-REC2608AS-002"/>
    <s v="REC2608CT----------Y-Y-----"/>
    <s v="LID-"/>
    <s v="O"/>
    <n v="-1869"/>
    <s v="PC"/>
    <s v="CNY"/>
    <n v="4.26"/>
    <n v="-7961.94"/>
    <n v="7.3003400000000003"/>
    <n v="0.58350000000000002"/>
    <n v="-1090.56"/>
    <s v="MZQ"/>
    <s v="LID-------"/>
    <n v="7.0288000000000004"/>
    <n v="-1132.76"/>
  </r>
  <r>
    <x v="0"/>
    <s v="710343820501"/>
    <d v="2026-01-05T00:00:00"/>
    <d v="2025-09-26T00:00:00"/>
    <x v="29"/>
    <x v="29"/>
    <m/>
    <s v="C01003"/>
    <s v="7-C-REC2608AS-002"/>
    <s v="REC2608CT----------Y-Y-----"/>
    <s v="LID-"/>
    <s v="O"/>
    <n v="429"/>
    <s v="PC"/>
    <s v="CNY"/>
    <n v="4.26"/>
    <n v="1827.54"/>
    <n v="7.3003400000000003"/>
    <n v="0.58350000000000002"/>
    <n v="250.32"/>
    <s v="MZQ"/>
    <s v="LID-------"/>
    <n v="7.0288000000000004"/>
    <n v="260.01"/>
  </r>
  <r>
    <x v="0"/>
    <s v="710343040501"/>
    <d v="2026-01-05T00:00:00"/>
    <d v="2025-09-15T00:00:00"/>
    <x v="29"/>
    <x v="29"/>
    <m/>
    <s v="C01003"/>
    <s v="7-C-REC2608AS-002"/>
    <s v="REC2608CT----------Y-Y-----"/>
    <s v="LID-"/>
    <s v="O"/>
    <n v="511"/>
    <s v="PC"/>
    <s v="CNY"/>
    <n v="4.26"/>
    <n v="2176.86"/>
    <n v="7.3003400000000003"/>
    <n v="0.58350000000000002"/>
    <n v="298.17"/>
    <s v="MZQ"/>
    <s v="LID-------"/>
    <n v="7.0288000000000004"/>
    <n v="309.70999999999998"/>
  </r>
  <r>
    <x v="0"/>
    <s v="710343820501"/>
    <d v="2026-01-19T00:00:00"/>
    <d v="2025-09-26T00:00:00"/>
    <x v="29"/>
    <x v="29"/>
    <m/>
    <s v="C01056"/>
    <s v="7-C-REC2608AS-002"/>
    <s v="REC2608CT----------Y-Y-----"/>
    <s v="LID-"/>
    <s v="O"/>
    <n v="528"/>
    <s v="PC"/>
    <s v="CNY"/>
    <n v="4.26"/>
    <n v="2249.2800000000002"/>
    <n v="7.3003400000000003"/>
    <n v="0.58350000000000002"/>
    <n v="308.08999999999997"/>
    <s v="MZQ"/>
    <s v="LID-------"/>
    <n v="7.0288000000000004"/>
    <n v="320.01"/>
  </r>
  <r>
    <x v="0"/>
    <s v="710347770201"/>
    <d v="2026-01-29T00:00:00"/>
    <d v="2025-12-05T00:00:00"/>
    <x v="29"/>
    <x v="29"/>
    <m/>
    <s v="C01092"/>
    <s v="7-C-REC2608AS-002"/>
    <s v="REC2608CT----------Y-Y-----"/>
    <s v="LID-"/>
    <s v="O"/>
    <n v="557"/>
    <s v="PC"/>
    <s v="CNY"/>
    <n v="4.26"/>
    <n v="2372.8200000000002"/>
    <n v="7.3003400000000003"/>
    <n v="0.58350000000000002"/>
    <n v="325.01"/>
    <s v="MZQ"/>
    <s v="LID-------"/>
    <n v="7.0288000000000004"/>
    <n v="337.59"/>
  </r>
  <r>
    <x v="0"/>
    <s v="710343820501"/>
    <d v="2026-01-14T00:00:00"/>
    <d v="2025-09-26T00:00:00"/>
    <x v="29"/>
    <x v="29"/>
    <m/>
    <s v="C01041"/>
    <s v="7-C-REC2608AS-002"/>
    <s v="REC2608CT----------Y-Y-----"/>
    <s v="LID-"/>
    <s v="O"/>
    <n v="840"/>
    <s v="PC"/>
    <s v="CNY"/>
    <n v="4.26"/>
    <n v="3578.4"/>
    <n v="7.3003400000000003"/>
    <n v="0.58350000000000002"/>
    <n v="490.14"/>
    <s v="MZQ"/>
    <s v="LID-------"/>
    <n v="7.0288000000000004"/>
    <n v="509.11"/>
  </r>
  <r>
    <x v="0"/>
    <s v="710343820501"/>
    <d v="2026-01-13T00:00:00"/>
    <d v="2025-09-26T00:00:00"/>
    <x v="29"/>
    <x v="29"/>
    <m/>
    <s v="C01035"/>
    <s v="7-C-REC2608AS-002"/>
    <s v="REC2608CT----------Y-Y-----"/>
    <s v="LID-"/>
    <s v="O"/>
    <n v="850"/>
    <s v="PC"/>
    <s v="CNY"/>
    <n v="4.26"/>
    <n v="3621"/>
    <n v="7.3003400000000003"/>
    <n v="0.58350000000000002"/>
    <n v="495.98"/>
    <s v="MZQ"/>
    <s v="LID-------"/>
    <n v="7.0288000000000004"/>
    <n v="515.16999999999996"/>
  </r>
  <r>
    <x v="0"/>
    <s v="710343820501"/>
    <d v="2026-01-15T00:00:00"/>
    <d v="2025-09-26T00:00:00"/>
    <x v="29"/>
    <x v="29"/>
    <m/>
    <s v="C01045"/>
    <s v="7-C-REC2608AS-002"/>
    <s v="REC2608CT----------Y-Y-----"/>
    <s v="LID-"/>
    <s v="O"/>
    <n v="883"/>
    <s v="PC"/>
    <s v="CNY"/>
    <n v="4.26"/>
    <n v="3761.58"/>
    <n v="7.3003400000000003"/>
    <n v="0.58350000000000002"/>
    <n v="515.23"/>
    <s v="MZQ"/>
    <s v="LID-------"/>
    <n v="7.0288000000000004"/>
    <n v="535.16999999999996"/>
  </r>
  <r>
    <x v="0"/>
    <s v="710347770201"/>
    <d v="2026-01-30T00:00:00"/>
    <d v="2025-12-05T00:00:00"/>
    <x v="29"/>
    <x v="29"/>
    <m/>
    <s v="C01096"/>
    <s v="7-C-REC2608AS-002"/>
    <s v="REC2608CT----------Y-Y-----"/>
    <s v="LID-"/>
    <s v="O"/>
    <n v="1440"/>
    <s v="PC"/>
    <s v="CNY"/>
    <n v="4.26"/>
    <n v="6134.4"/>
    <n v="7.3003400000000003"/>
    <n v="0.58350000000000002"/>
    <n v="840.24"/>
    <s v="MZQ"/>
    <s v="LID-------"/>
    <n v="7.0288000000000004"/>
    <n v="872.75"/>
  </r>
  <r>
    <x v="0"/>
    <s v="710347770101"/>
    <d v="2026-01-19T00:00:00"/>
    <d v="2025-12-05T00:00:00"/>
    <x v="29"/>
    <x v="29"/>
    <m/>
    <s v="C01056"/>
    <s v="7-C-REC2608AS-002"/>
    <s v="REC2608CT----------Y-Y-----"/>
    <s v="LID-"/>
    <s v="O"/>
    <n v="1567"/>
    <s v="PC"/>
    <s v="CNY"/>
    <n v="4.26"/>
    <n v="6675.42"/>
    <n v="7.3003400000000003"/>
    <n v="0.58350000000000002"/>
    <n v="914.34"/>
    <s v="MZQ"/>
    <s v="LID-------"/>
    <n v="7.0288000000000004"/>
    <n v="949.72"/>
  </r>
  <r>
    <x v="0"/>
    <s v="710343820501"/>
    <d v="2026-01-05T00:00:00"/>
    <d v="2025-09-26T00:00:00"/>
    <x v="29"/>
    <x v="29"/>
    <m/>
    <s v="C01003"/>
    <s v="7-C-REC2608AS-002"/>
    <s v="REC2608CT----------Y-Y-----"/>
    <s v="LID-"/>
    <s v="O"/>
    <n v="1869"/>
    <s v="PC"/>
    <s v="CNY"/>
    <n v="4.26"/>
    <n v="7961.94"/>
    <n v="7.3003400000000003"/>
    <n v="0.58350000000000002"/>
    <n v="1090.56"/>
    <s v="MZQ"/>
    <s v="LID-------"/>
    <n v="7.0288000000000004"/>
    <n v="1132.76"/>
  </r>
  <r>
    <x v="0"/>
    <s v="710343820301"/>
    <d v="2026-01-05T00:00:00"/>
    <d v="2025-09-26T00:00:00"/>
    <x v="29"/>
    <x v="29"/>
    <m/>
    <s v="C01003"/>
    <s v="7-C-REC2608AS-002"/>
    <s v="REC2608CT----------Y-Y-----"/>
    <s v="LID-"/>
    <s v="O"/>
    <n v="2020"/>
    <s v="PC"/>
    <s v="CNY"/>
    <n v="4.26"/>
    <n v="8605.2000000000007"/>
    <n v="7.3003400000000003"/>
    <n v="0.58350000000000002"/>
    <n v="1178.67"/>
    <s v="MZQ"/>
    <s v="LID-------"/>
    <n v="7.0288000000000004"/>
    <n v="1224.28"/>
  </r>
  <r>
    <x v="0"/>
    <s v="710346730101"/>
    <d v="2026-01-19T00:00:00"/>
    <d v="2025-11-17T00:00:00"/>
    <x v="29"/>
    <x v="29"/>
    <m/>
    <s v="C01056"/>
    <s v="7-C-REC2608AS-002"/>
    <s v="REC2608CT----------Y-Y-----"/>
    <s v="LID-"/>
    <s v="O"/>
    <n v="2020"/>
    <s v="PC"/>
    <s v="CNY"/>
    <n v="4.26"/>
    <n v="8605.2000000000007"/>
    <n v="7.3003400000000003"/>
    <n v="0.58350000000000002"/>
    <n v="1178.67"/>
    <s v="MZQ"/>
    <s v="LID-------"/>
    <n v="7.0288000000000004"/>
    <n v="1224.28"/>
  </r>
  <r>
    <x v="0"/>
    <s v="710347770101"/>
    <d v="2026-01-27T00:00:00"/>
    <d v="2025-12-05T00:00:00"/>
    <x v="29"/>
    <x v="29"/>
    <m/>
    <s v="C01086"/>
    <s v="7-C-REC2608AS-002"/>
    <s v="REC2608CT----------Y-Y-----"/>
    <s v="LID-"/>
    <s v="O"/>
    <n v="2160"/>
    <s v="PC"/>
    <s v="CNY"/>
    <n v="4.26"/>
    <n v="9201.6"/>
    <n v="7.3003400000000003"/>
    <n v="0.58350000000000002"/>
    <n v="1260.3599999999999"/>
    <s v="MZQ"/>
    <s v="LID-------"/>
    <n v="7.0288000000000004"/>
    <n v="1309.1300000000001"/>
  </r>
  <r>
    <x v="0"/>
    <s v="710347770101"/>
    <d v="2026-01-29T00:00:00"/>
    <d v="2025-12-05T00:00:00"/>
    <x v="29"/>
    <x v="29"/>
    <m/>
    <s v="C01092"/>
    <s v="7-C-REC2608AS-002"/>
    <s v="REC2608CT----------Y-Y-----"/>
    <s v="LID-"/>
    <s v="O"/>
    <n v="2323"/>
    <s v="PC"/>
    <s v="CNY"/>
    <n v="4.26"/>
    <n v="9895.98"/>
    <n v="7.3003400000000003"/>
    <n v="0.58350000000000002"/>
    <n v="1355.47"/>
    <s v="MZQ"/>
    <s v="LID-------"/>
    <n v="7.0288000000000004"/>
    <n v="1407.92"/>
  </r>
  <r>
    <x v="0"/>
    <s v="710343820501"/>
    <d v="2026-01-05T00:00:00"/>
    <d v="2025-09-26T00:00:00"/>
    <x v="29"/>
    <x v="29"/>
    <m/>
    <s v="C01003"/>
    <s v="7-C-REC2608AS-002"/>
    <s v="REC2608CT----------Y-Y-----"/>
    <s v="LID-"/>
    <s v="O"/>
    <n v="2531"/>
    <s v="PC"/>
    <s v="CNY"/>
    <n v="4.26"/>
    <n v="10782.06"/>
    <n v="7.3003400000000003"/>
    <n v="0.58350000000000002"/>
    <n v="1476.84"/>
    <s v="MZQ"/>
    <s v="LID-------"/>
    <n v="7.0288000000000004"/>
    <n v="1533.98"/>
  </r>
  <r>
    <x v="0"/>
    <s v="710343820401"/>
    <d v="2026-01-10T00:00:00"/>
    <d v="2025-09-26T00:00:00"/>
    <x v="29"/>
    <x v="29"/>
    <m/>
    <s v="C01023"/>
    <s v="7-C-REC2808AS-002"/>
    <s v="REC2808CT----------Y-Y-----"/>
    <s v="LID-"/>
    <s v="O"/>
    <n v="110"/>
    <s v="PC"/>
    <s v="CNY"/>
    <n v="4.37"/>
    <n v="480.7"/>
    <n v="7.3003400000000003"/>
    <n v="0.59860000000000002"/>
    <n v="65.849999999999994"/>
    <s v="MZQ"/>
    <s v="LID-------"/>
    <n v="7.0288000000000004"/>
    <n v="68.39"/>
  </r>
  <r>
    <x v="0"/>
    <s v="710343820601"/>
    <d v="2026-01-12T00:00:00"/>
    <d v="2025-09-26T00:00:00"/>
    <x v="29"/>
    <x v="29"/>
    <m/>
    <s v="C01030"/>
    <s v="7-C-REC2808AS-002"/>
    <s v="REC2808CT----------Y-Y-----"/>
    <s v="LID-"/>
    <s v="O"/>
    <n v="175"/>
    <s v="PC"/>
    <s v="CNY"/>
    <n v="4.37"/>
    <n v="764.75"/>
    <n v="7.3003400000000003"/>
    <n v="0.59860000000000002"/>
    <n v="104.76"/>
    <s v="MZQ"/>
    <s v="LID-------"/>
    <n v="7.0288000000000004"/>
    <n v="108.8"/>
  </r>
  <r>
    <x v="0"/>
    <s v="710343040601"/>
    <d v="2026-01-09T00:00:00"/>
    <d v="2025-09-15T00:00:00"/>
    <x v="29"/>
    <x v="29"/>
    <m/>
    <s v="C01021"/>
    <s v="7-C-REC2808AS-002"/>
    <s v="REC2808CT----------Y-Y-----"/>
    <s v="LID-"/>
    <s v="O"/>
    <n v="225"/>
    <s v="PC"/>
    <s v="CNY"/>
    <n v="4.37"/>
    <n v="983.25"/>
    <n v="7.3003400000000003"/>
    <n v="0.59860000000000002"/>
    <n v="134.69"/>
    <s v="MZQ"/>
    <s v="LID-------"/>
    <n v="7.0288000000000004"/>
    <n v="139.88999999999999"/>
  </r>
  <r>
    <x v="0"/>
    <s v="710343820601"/>
    <d v="2026-01-19T00:00:00"/>
    <d v="2025-09-26T00:00:00"/>
    <x v="29"/>
    <x v="29"/>
    <m/>
    <s v="C01056"/>
    <s v="7-C-REC2808AS-002"/>
    <s v="REC2808CT----------Y-Y-----"/>
    <s v="LID-"/>
    <s v="O"/>
    <n v="314"/>
    <s v="PC"/>
    <s v="CNY"/>
    <n v="4.37"/>
    <n v="1372.18"/>
    <n v="7.3003400000000003"/>
    <n v="0.59860000000000002"/>
    <n v="187.96"/>
    <s v="MZQ"/>
    <s v="LID-------"/>
    <n v="7.0288000000000004"/>
    <n v="195.22"/>
  </r>
  <r>
    <x v="0"/>
    <s v="710343040601"/>
    <d v="2026-01-08T00:00:00"/>
    <d v="2025-09-15T00:00:00"/>
    <x v="29"/>
    <x v="29"/>
    <m/>
    <s v="C01019"/>
    <s v="7-C-REC2808AS-002"/>
    <s v="REC2808CT----------Y-Y-----"/>
    <s v="LID-"/>
    <s v="O"/>
    <n v="720"/>
    <s v="PC"/>
    <s v="CNY"/>
    <n v="4.37"/>
    <n v="3146.4"/>
    <n v="7.3003400000000003"/>
    <n v="0.59860000000000002"/>
    <n v="430.99"/>
    <s v="MZQ"/>
    <s v="LID-------"/>
    <n v="7.0288000000000004"/>
    <n v="447.64"/>
  </r>
  <r>
    <x v="0"/>
    <s v="710343040601"/>
    <d v="2026-01-07T00:00:00"/>
    <d v="2025-09-15T00:00:00"/>
    <x v="29"/>
    <x v="29"/>
    <m/>
    <s v="C01017"/>
    <s v="7-C-REC2808AS-002"/>
    <s v="REC2808CT----------Y-Y-----"/>
    <s v="LID-"/>
    <s v="O"/>
    <n v="720"/>
    <s v="PC"/>
    <s v="CNY"/>
    <n v="4.37"/>
    <n v="3146.4"/>
    <n v="7.3003400000000003"/>
    <n v="0.59860000000000002"/>
    <n v="430.99"/>
    <s v="MZQ"/>
    <s v="LID-------"/>
    <n v="7.0288000000000004"/>
    <n v="447.64"/>
  </r>
  <r>
    <x v="0"/>
    <s v="710343820401"/>
    <d v="2026-01-12T00:00:00"/>
    <d v="2025-09-26T00:00:00"/>
    <x v="29"/>
    <x v="29"/>
    <m/>
    <s v="C01030"/>
    <s v="7-C-REC2808AS-002"/>
    <s v="REC2808CT----------Y-Y-----"/>
    <s v="LID-"/>
    <s v="O"/>
    <n v="900"/>
    <s v="PC"/>
    <s v="CNY"/>
    <n v="4.37"/>
    <n v="3933"/>
    <n v="7.3003400000000003"/>
    <n v="0.59860000000000002"/>
    <n v="538.74"/>
    <s v="MZQ"/>
    <s v="LID-------"/>
    <n v="7.0288000000000004"/>
    <n v="559.54999999999995"/>
  </r>
  <r>
    <x v="0"/>
    <s v="710343820201"/>
    <d v="2026-01-09T00:00:00"/>
    <d v="2025-09-26T00:00:00"/>
    <x v="29"/>
    <x v="29"/>
    <m/>
    <s v="C01021"/>
    <s v="7-C-REC2808AS-002"/>
    <s v="REC2808CT----------Y-Y-----"/>
    <s v="LID-"/>
    <s v="O"/>
    <n v="930"/>
    <s v="PC"/>
    <s v="CNY"/>
    <n v="4.37"/>
    <n v="4064.1"/>
    <n v="7.3003400000000003"/>
    <n v="0.59860000000000002"/>
    <n v="556.70000000000005"/>
    <s v="MZQ"/>
    <s v="LID-------"/>
    <n v="7.0288000000000004"/>
    <n v="578.21"/>
  </r>
  <r>
    <x v="0"/>
    <s v="710343820101"/>
    <d v="2026-01-09T00:00:00"/>
    <d v="2025-09-26T00:00:00"/>
    <x v="29"/>
    <x v="29"/>
    <m/>
    <s v="C01021"/>
    <s v="7-C-REC2808AS-002"/>
    <s v="REC2808CT----------Y-Y-----"/>
    <s v="LID-"/>
    <s v="O"/>
    <n v="1010"/>
    <s v="PC"/>
    <s v="CNY"/>
    <n v="4.37"/>
    <n v="4413.7"/>
    <n v="7.3003400000000003"/>
    <n v="0.59860000000000002"/>
    <n v="604.59"/>
    <s v="MZQ"/>
    <s v="LID-------"/>
    <n v="7.0288000000000004"/>
    <n v="627.95000000000005"/>
  </r>
  <r>
    <x v="0"/>
    <s v="710343820201"/>
    <d v="2026-01-10T00:00:00"/>
    <d v="2025-09-26T00:00:00"/>
    <x v="29"/>
    <x v="29"/>
    <m/>
    <s v="C01023"/>
    <s v="7-C-REC2808AS-002"/>
    <s v="REC2808CT----------Y-Y-----"/>
    <s v="LID-"/>
    <s v="O"/>
    <n v="1090"/>
    <s v="PC"/>
    <s v="CNY"/>
    <n v="4.37"/>
    <n v="4763.3"/>
    <n v="7.3003400000000003"/>
    <n v="0.59860000000000002"/>
    <n v="652.47"/>
    <s v="MZQ"/>
    <s v="LID-------"/>
    <n v="7.0288000000000004"/>
    <n v="677.68"/>
  </r>
  <r>
    <x v="0"/>
    <s v="710343040601"/>
    <d v="2026-01-05T00:00:00"/>
    <d v="2025-09-15T00:00:00"/>
    <x v="29"/>
    <x v="29"/>
    <m/>
    <s v="C01004"/>
    <s v="7-C-REC2808AS-002"/>
    <s v="REC2808CT----------Y-Y-----"/>
    <s v="LID-"/>
    <s v="O"/>
    <n v="1440"/>
    <s v="PC"/>
    <s v="CNY"/>
    <n v="4.37"/>
    <n v="6292.8"/>
    <n v="7.3003400000000003"/>
    <n v="0.59860000000000002"/>
    <n v="861.98"/>
    <s v="MZQ"/>
    <s v="LID-------"/>
    <n v="7.0288000000000004"/>
    <n v="895.29"/>
  </r>
  <r>
    <x v="0"/>
    <s v="710343040601"/>
    <d v="2026-01-06T00:00:00"/>
    <d v="2025-09-15T00:00:00"/>
    <x v="29"/>
    <x v="29"/>
    <m/>
    <s v="C01011"/>
    <s v="7-C-REC2808AS-002"/>
    <s v="REC2808CT----------Y-Y-----"/>
    <s v="LID-"/>
    <s v="O"/>
    <n v="2880"/>
    <s v="PC"/>
    <s v="CNY"/>
    <n v="4.37"/>
    <n v="12585.6"/>
    <n v="7.3003400000000003"/>
    <n v="0.59860000000000002"/>
    <n v="1723.97"/>
    <s v="MZQ"/>
    <s v="LID-------"/>
    <n v="7.0288000000000004"/>
    <n v="1790.58"/>
  </r>
  <r>
    <x v="0"/>
    <s v="710346740501"/>
    <d v="2026-01-16T00:00:00"/>
    <d v="2025-11-17T00:00:00"/>
    <x v="30"/>
    <x v="30"/>
    <m/>
    <s v="C01048"/>
    <s v="7-C-REC3008AS-002"/>
    <s v="REC3008CT----------Y-Y-----"/>
    <s v="LID-"/>
    <s v="O"/>
    <n v="490"/>
    <s v="PC"/>
    <s v="CNY"/>
    <n v="4.5999999999999996"/>
    <n v="2254"/>
    <n v="7.3003400000000003"/>
    <n v="0.63009999999999999"/>
    <n v="308.75"/>
    <s v="MZQ"/>
    <s v="LID-------"/>
    <n v="7.0288000000000004"/>
    <n v="320.68"/>
  </r>
  <r>
    <x v="0"/>
    <s v="710346740501"/>
    <d v="2026-01-14T00:00:00"/>
    <d v="2025-11-17T00:00:00"/>
    <x v="30"/>
    <x v="30"/>
    <m/>
    <s v="C01040"/>
    <s v="7-C-REC3008AS-002"/>
    <s v="REC3008CT----------Y-Y-----"/>
    <s v="LID-"/>
    <s v="O"/>
    <n v="720"/>
    <s v="PC"/>
    <s v="CNY"/>
    <n v="4.5999999999999996"/>
    <n v="3312"/>
    <n v="7.3003400000000003"/>
    <n v="0.63009999999999999"/>
    <n v="453.67"/>
    <s v="MZQ"/>
    <s v="LID-------"/>
    <n v="7.0288000000000004"/>
    <n v="471.2"/>
  </r>
  <r>
    <x v="0"/>
    <s v="710347080301"/>
    <d v="2026-01-07T00:00:00"/>
    <d v="2025-11-21T00:00:00"/>
    <x v="31"/>
    <x v="31"/>
    <m/>
    <s v="C01016"/>
    <s v="7-6-556"/>
    <s v="PASSED LFGB SILICONE BUSHING BK01A"/>
    <s v="MISC"/>
    <s v="B"/>
    <n v="11600"/>
    <s v="PC"/>
    <s v="CNY"/>
    <n v="0.115"/>
    <n v="1334"/>
    <n v="7.3003400000000003"/>
    <n v="1.5800000000000002E-2"/>
    <n v="183.28"/>
    <s v="MZQ"/>
    <s v="MISC------"/>
    <n v="7.0288000000000004"/>
    <n v="189.79"/>
  </r>
  <r>
    <x v="0"/>
    <s v="710347510101"/>
    <d v="2026-01-21T00:00:00"/>
    <d v="2025-12-03T00:00:00"/>
    <x v="32"/>
    <x v="32"/>
    <m/>
    <s v="X251230"/>
    <s v="7-9-Z34343"/>
    <s v="CHIPBOARD FOR 43&quot;X43&quot;"/>
    <s v="MISC"/>
    <s v="B"/>
    <n v="4"/>
    <s v="PC"/>
    <s v="CNY"/>
    <n v="1.8052999999999999"/>
    <n v="7.22"/>
    <n v="7.3003400000000003"/>
    <n v="0.24729999999999999"/>
    <n v="0.99"/>
    <s v="MZQ"/>
    <s v="MISC------"/>
    <n v="7.0288000000000004"/>
    <n v="1.03"/>
  </r>
  <r>
    <x v="0"/>
    <s v="710350200101"/>
    <d v="2026-01-28T00:00:00"/>
    <d v="2026-01-21T00:00:00"/>
    <x v="3"/>
    <x v="3"/>
    <m/>
    <s v="M260128"/>
    <s v="7-6-715"/>
    <s v="SILICONE RUBBER RINGwith &quot;Brazil ANVISA Grade&quot;."/>
    <s v="MISC"/>
    <s v="B"/>
    <n v="500"/>
    <s v="PC"/>
    <s v="CNY"/>
    <n v="1.94"/>
    <n v="970"/>
    <n v="7.3003400000000003"/>
    <n v="0.26569999999999999"/>
    <n v="132.85"/>
    <s v="MZQ"/>
    <s v="MISC------"/>
    <n v="7.0288000000000004"/>
    <n v="138"/>
  </r>
  <r>
    <x v="0"/>
    <s v="710348530301"/>
    <d v="2026-01-16T00:00:00"/>
    <d v="2025-12-18T00:00:00"/>
    <x v="3"/>
    <x v="3"/>
    <m/>
    <s v="C01053"/>
    <s v="7-6-715"/>
    <s v="SILICONE RUBBER RINGwith &quot;Brazil ANVISA Grade&quot;."/>
    <s v="MISC"/>
    <s v="B"/>
    <n v="1600"/>
    <s v="PC"/>
    <s v="CNY"/>
    <n v="1.94"/>
    <n v="3104"/>
    <n v="7.3003400000000003"/>
    <n v="0.26569999999999999"/>
    <n v="425.12"/>
    <s v="MZQ"/>
    <s v="MISC------"/>
    <n v="7.0288000000000004"/>
    <n v="441.61"/>
  </r>
  <r>
    <x v="0"/>
    <s v="710347260301"/>
    <d v="2026-01-15T00:00:00"/>
    <d v="2025-11-25T00:00:00"/>
    <x v="4"/>
    <x v="4"/>
    <m/>
    <s v="C01046"/>
    <s v="7-6-448A"/>
    <s v="SI RING BLC16DS PMS207C"/>
    <s v="MISC"/>
    <s v="B"/>
    <n v="1310"/>
    <s v="PC"/>
    <s v="CNY"/>
    <n v="4.6900000000000004"/>
    <n v="6143.9"/>
    <n v="7.3003400000000003"/>
    <n v="0.64239999999999997"/>
    <n v="841.54"/>
    <s v="MZQ"/>
    <s v="MISC------"/>
    <n v="7.0288000000000004"/>
    <n v="874.1"/>
  </r>
  <r>
    <x v="0"/>
    <s v="710347260401"/>
    <d v="2026-01-15T00:00:00"/>
    <d v="2025-11-25T00:00:00"/>
    <x v="4"/>
    <x v="4"/>
    <m/>
    <s v="C01046"/>
    <s v="7-6-449A"/>
    <s v="SI RING BLC20DS PMS207C"/>
    <s v="MISC"/>
    <s v="B"/>
    <n v="1010"/>
    <s v="PC"/>
    <s v="CNY"/>
    <n v="6.02"/>
    <n v="6080.2"/>
    <n v="7.3003400000000003"/>
    <n v="0.8246"/>
    <n v="832.85"/>
    <s v="MZQ"/>
    <s v="MISC------"/>
    <n v="7.0288000000000004"/>
    <n v="865.04"/>
  </r>
  <r>
    <x v="0"/>
    <s v="710349070101"/>
    <d v="2026-01-06T00:00:00"/>
    <d v="2025-12-30T00:00:00"/>
    <x v="33"/>
    <x v="33"/>
    <m/>
    <s v="M260101"/>
    <s v="1-9-T2138"/>
    <s v="BROWN ALUM OXIDE #36"/>
    <s v="MISC"/>
    <s v="B"/>
    <n v="2000"/>
    <s v="KG"/>
    <s v="CNY"/>
    <n v="6.1504000000000003"/>
    <n v="12300.8"/>
    <n v="7.3003400000000003"/>
    <n v="0.84250000000000003"/>
    <n v="1685"/>
    <s v="MZQ"/>
    <s v="MISC------"/>
    <n v="7.0288000000000004"/>
    <n v="1750.06"/>
  </r>
  <r>
    <x v="0"/>
    <s v="710347270201"/>
    <d v="2026-01-16T00:00:00"/>
    <d v="2025-11-25T00:00:00"/>
    <x v="3"/>
    <x v="3"/>
    <m/>
    <s v="C01053"/>
    <s v="7-6-450A"/>
    <s v="SI RING BLC26DS PMS207C"/>
    <s v="MISC"/>
    <s v="B"/>
    <n v="5020"/>
    <s v="PC"/>
    <s v="CNY"/>
    <n v="7.2556000000000003"/>
    <n v="36423.11"/>
    <n v="7.3003400000000003"/>
    <n v="0.99390000000000001"/>
    <n v="4989.38"/>
    <s v="MZQ"/>
    <s v="MISC------"/>
    <n v="7.0288000000000004"/>
    <n v="5181.9799999999996"/>
  </r>
  <r>
    <x v="0"/>
    <s v="710348401201"/>
    <d v="2026-01-27T00:00:00"/>
    <d v="2025-12-18T00:00:00"/>
    <x v="2"/>
    <x v="2"/>
    <m/>
    <s v="260122"/>
    <s v="7-6-547"/>
    <s v="SUPPORTING STICK FOR RUFFONI POT WARMER"/>
    <s v="MISC"/>
    <s v="B"/>
    <n v="1182"/>
    <s v="PC"/>
    <s v="CNY"/>
    <n v="9.1234000000000002"/>
    <n v="10783.86"/>
    <n v="7.3003400000000003"/>
    <n v="1.2497"/>
    <n v="1477.15"/>
    <s v="MZQ"/>
    <s v="MISC------"/>
    <n v="7.0288000000000004"/>
    <n v="1534.24"/>
  </r>
  <r>
    <x v="0"/>
    <s v="710347260501"/>
    <d v="2026-01-15T00:00:00"/>
    <d v="2025-11-25T00:00:00"/>
    <x v="4"/>
    <x v="4"/>
    <m/>
    <s v="C01046"/>
    <s v="7-6-451A"/>
    <s v="SI RING BLC35DS PMS207C"/>
    <s v="MISC"/>
    <s v="B"/>
    <n v="1210"/>
    <s v="PC"/>
    <s v="CNY"/>
    <n v="10.85"/>
    <n v="13128.5"/>
    <n v="7.3003400000000003"/>
    <n v="1.4862"/>
    <n v="1798.3"/>
    <s v="MZQ"/>
    <s v="MISC------"/>
    <n v="7.0288000000000004"/>
    <n v="1867.82"/>
  </r>
  <r>
    <x v="0"/>
    <s v="710348401301"/>
    <d v="2026-01-27T00:00:00"/>
    <d v="2025-12-18T00:00:00"/>
    <x v="2"/>
    <x v="2"/>
    <m/>
    <s v="260122"/>
    <s v="7-6-548"/>
    <s v="SUPPORTING RING FOR RUFFONI POT WARMER"/>
    <s v="MISC"/>
    <s v="B"/>
    <n v="374"/>
    <s v="PC"/>
    <s v="CNY"/>
    <n v="11.816599999999999"/>
    <n v="4419.41"/>
    <n v="7.3003400000000003"/>
    <n v="1.6186"/>
    <n v="605.36"/>
    <s v="MZQ"/>
    <s v="MISC------"/>
    <n v="7.0288000000000004"/>
    <n v="628.76"/>
  </r>
  <r>
    <x v="0"/>
    <s v="710348401001"/>
    <d v="2026-01-30T00:00:00"/>
    <d v="2025-12-18T00:00:00"/>
    <x v="2"/>
    <x v="2"/>
    <m/>
    <s v="260128"/>
    <s v="7-6-545"/>
    <s v="ASSEMBLED PART FOR RUFFONI POT WARMER"/>
    <s v="MISC"/>
    <s v="B"/>
    <n v="633"/>
    <s v="PC"/>
    <s v="CNY"/>
    <n v="22.486799999999999"/>
    <n v="14234.14"/>
    <n v="7.3003400000000003"/>
    <n v="3.0802"/>
    <n v="1949.77"/>
    <s v="MZQ"/>
    <s v="MISC------"/>
    <n v="7.0288000000000004"/>
    <n v="2025.12"/>
  </r>
  <r>
    <x v="0"/>
    <s v="710348401101"/>
    <d v="2026-01-27T00:00:00"/>
    <d v="2025-12-18T00:00:00"/>
    <x v="2"/>
    <x v="2"/>
    <m/>
    <s v="260122"/>
    <s v="7-6-544"/>
    <s v="BOTTOM PART RUFFONI POT WARMER"/>
    <s v="MISC"/>
    <s v="B"/>
    <n v="702"/>
    <s v="PC"/>
    <s v="CNY"/>
    <n v="58.265599999999999"/>
    <n v="40902.449999999997"/>
    <n v="7.3003400000000003"/>
    <n v="7.9812000000000003"/>
    <n v="5602.8"/>
    <s v="MZQ"/>
    <s v="MISC------"/>
    <n v="7.0288000000000004"/>
    <n v="5819.27"/>
  </r>
  <r>
    <x v="0"/>
    <s v="710348750201"/>
    <d v="2026-01-08T00:00:00"/>
    <d v="2025-12-24T00:00:00"/>
    <x v="34"/>
    <x v="34"/>
    <m/>
    <s v="X260115"/>
    <s v="7-8-P2AM0451818"/>
    <s v="WHITE WRAP PAPER 45gsm 18x18&quot;"/>
    <s v="PAP-"/>
    <s v="B"/>
    <n v="5000"/>
    <s v="PC"/>
    <s v="CNY"/>
    <n v="0.12"/>
    <n v="600"/>
    <n v="7.3003400000000003"/>
    <n v="1.6400000000000001E-2"/>
    <n v="82"/>
    <s v="MZQ"/>
    <s v="PAP-------"/>
    <n v="7.0288000000000004"/>
    <n v="85.36"/>
  </r>
  <r>
    <x v="0"/>
    <s v="710347880801"/>
    <d v="2026-01-08T00:00:00"/>
    <d v="2025-12-09T00:00:00"/>
    <x v="34"/>
    <x v="34"/>
    <m/>
    <s v="X260114"/>
    <s v="7-8-P2AM0451822"/>
    <s v="WHITE WRAP PAPER 45gsm 18x22&quot;"/>
    <s v="PAP-"/>
    <s v="B"/>
    <n v="5000"/>
    <s v="PC"/>
    <s v="CNY"/>
    <n v="0.14000000000000001"/>
    <n v="700"/>
    <n v="7.3003400000000003"/>
    <n v="1.9199999999999998E-2"/>
    <n v="96"/>
    <s v="MZQ"/>
    <s v="PAP-------"/>
    <n v="7.0288000000000004"/>
    <n v="99.59"/>
  </r>
  <r>
    <x v="0"/>
    <s v="710347880901"/>
    <d v="2026-01-08T00:00:00"/>
    <d v="2025-12-09T00:00:00"/>
    <x v="34"/>
    <x v="34"/>
    <m/>
    <s v="X260114"/>
    <s v="7-8-P2AM0452222"/>
    <s v="WHITE WRAP PAPER 45gsm 22x22&quot;"/>
    <s v="PAP-"/>
    <s v="B"/>
    <n v="5000"/>
    <s v="PC"/>
    <s v="CNY"/>
    <n v="0.2"/>
    <n v="1000"/>
    <n v="7.3003400000000003"/>
    <n v="2.7400000000000001E-2"/>
    <n v="137"/>
    <s v="MZQ"/>
    <s v="PAP-------"/>
    <n v="7.0288000000000004"/>
    <n v="142.27000000000001"/>
  </r>
  <r>
    <x v="0"/>
    <s v="710348750301"/>
    <d v="2026-01-08T00:00:00"/>
    <d v="2025-12-24T00:00:00"/>
    <x v="34"/>
    <x v="34"/>
    <m/>
    <s v="X260115"/>
    <s v="7-8-P2AM0452626"/>
    <s v="WHITE WRAP PAPER 45gsm 26x26&quot;"/>
    <s v="PAP-"/>
    <s v="B"/>
    <n v="5000"/>
    <s v="PC"/>
    <s v="CNY"/>
    <n v="0.23"/>
    <n v="1150"/>
    <n v="7.3003400000000003"/>
    <n v="3.15E-2"/>
    <n v="157.5"/>
    <s v="MZQ"/>
    <s v="PAP-------"/>
    <n v="7.0288000000000004"/>
    <n v="163.61000000000001"/>
  </r>
  <r>
    <x v="0"/>
    <s v="710349820201"/>
    <d v="2026-01-28T00:00:00"/>
    <d v="2026-01-14T00:00:00"/>
    <x v="34"/>
    <x v="34"/>
    <m/>
    <s v="X260140"/>
    <s v="6-8-W002"/>
    <s v="WHITE WRAP PAPER 18x18&quot;38GSM"/>
    <s v="PAP-"/>
    <s v="B"/>
    <n v="10000"/>
    <s v="PC"/>
    <s v="CNY"/>
    <n v="0.23"/>
    <n v="2300"/>
    <n v="7.3003400000000003"/>
    <n v="3.15E-2"/>
    <n v="315"/>
    <s v="MZQ"/>
    <s v="PAP-------"/>
    <n v="7.0288000000000004"/>
    <n v="327.23"/>
  </r>
  <r>
    <x v="0"/>
    <s v="710348750101"/>
    <d v="2026-01-08T00:00:00"/>
    <d v="2025-12-24T00:00:00"/>
    <x v="34"/>
    <x v="34"/>
    <m/>
    <s v="X260114"/>
    <s v="6-8-W002"/>
    <s v="WHITE WRAP PAPER 18x18&quot;38GSM"/>
    <s v="PAP-"/>
    <s v="B"/>
    <n v="15000"/>
    <s v="PC"/>
    <s v="CNY"/>
    <n v="0.23"/>
    <n v="3450"/>
    <n v="7.3003400000000003"/>
    <n v="3.15E-2"/>
    <n v="472.5"/>
    <s v="MZQ"/>
    <s v="PAP-------"/>
    <n v="7.0288000000000004"/>
    <n v="490.84"/>
  </r>
  <r>
    <x v="0"/>
    <s v="710349820301"/>
    <d v="2026-01-28T00:00:00"/>
    <d v="2026-01-14T00:00:00"/>
    <x v="34"/>
    <x v="34"/>
    <m/>
    <s v="X260140"/>
    <s v="6-8-W003"/>
    <s v="WHITE WRAP PAPER 22x22&quot;38GSM"/>
    <s v="PAP-"/>
    <s v="B"/>
    <n v="10000"/>
    <s v="PC"/>
    <s v="CNY"/>
    <n v="0.28999999999999998"/>
    <n v="2900"/>
    <n v="7.3003400000000003"/>
    <n v="3.9699999999999999E-2"/>
    <n v="397"/>
    <s v="MZQ"/>
    <s v="PAP-------"/>
    <n v="7.0288000000000004"/>
    <n v="412.59"/>
  </r>
  <r>
    <x v="0"/>
    <s v="710349820401"/>
    <d v="2026-01-28T00:00:00"/>
    <d v="2026-01-14T00:00:00"/>
    <x v="34"/>
    <x v="34"/>
    <m/>
    <s v="X260140"/>
    <s v="6-8-W005"/>
    <s v="WHITE WRAP PAPER 24x24&quot; 38GSM"/>
    <s v="PAP-"/>
    <s v="B"/>
    <n v="5000"/>
    <s v="PC"/>
    <s v="CNY"/>
    <n v="0.36"/>
    <n v="1800"/>
    <n v="7.3003400000000003"/>
    <n v="4.9299999999999997E-2"/>
    <n v="246.5"/>
    <s v="MZQ"/>
    <s v="PAP-------"/>
    <n v="7.0288000000000004"/>
    <n v="256.08999999999997"/>
  </r>
  <r>
    <x v="0"/>
    <s v="710347880701"/>
    <d v="2026-01-08T00:00:00"/>
    <d v="2025-12-09T00:00:00"/>
    <x v="34"/>
    <x v="34"/>
    <m/>
    <s v="X260114"/>
    <s v="6-8-W006"/>
    <s v="WHITE WRAP PAPER 26x26&quot; 38GSM"/>
    <s v="PAP-"/>
    <s v="B"/>
    <n v="5000"/>
    <s v="PC"/>
    <s v="CNY"/>
    <n v="0.42"/>
    <n v="2100"/>
    <n v="7.3003400000000003"/>
    <n v="5.7500000000000002E-2"/>
    <n v="287.5"/>
    <s v="MZQ"/>
    <s v="PAP-------"/>
    <n v="7.0288000000000004"/>
    <n v="298.77"/>
  </r>
  <r>
    <x v="0"/>
    <s v="710350270101"/>
    <d v="2026-01-28T00:00:00"/>
    <d v="2026-01-22T00:00:00"/>
    <x v="34"/>
    <x v="34"/>
    <m/>
    <s v="X260143"/>
    <s v="7-8-P2AM0173043L"/>
    <s v="WHITE WRAP PAPER 30x43&quot; 17GSM(500pcs)"/>
    <s v="PAP-"/>
    <s v="B"/>
    <n v="200"/>
    <s v="RE"/>
    <s v="CNY"/>
    <n v="107"/>
    <n v="21400"/>
    <n v="7.3003400000000003"/>
    <n v="14.6569"/>
    <n v="2931.38"/>
    <s v="MZQ"/>
    <s v="PAP-------"/>
    <n v="7.0288000000000004"/>
    <n v="3044.62"/>
  </r>
  <r>
    <x v="0"/>
    <s v="710348800201"/>
    <d v="2026-01-13T00:00:00"/>
    <d v="2025-12-24T00:00:00"/>
    <x v="21"/>
    <x v="21"/>
    <m/>
    <s v="C01037"/>
    <s v="1-6-D84Z"/>
    <s v="RT AL 6x21mm CSK HD TUM"/>
    <s v="RIV-"/>
    <s v="B"/>
    <n v="7000"/>
    <s v="PC"/>
    <s v="CNY"/>
    <n v="4.8000000000000001E-2"/>
    <n v="336"/>
    <n v="7.3003400000000003"/>
    <n v="6.6E-3"/>
    <n v="46.2"/>
    <s v="MZQ"/>
    <s v="RIV-------"/>
    <n v="7.0288000000000004"/>
    <n v="47.8"/>
  </r>
  <r>
    <x v="0"/>
    <s v="710348800101"/>
    <d v="2026-01-13T00:00:00"/>
    <d v="2025-12-24T00:00:00"/>
    <x v="21"/>
    <x v="21"/>
    <m/>
    <s v="C01037"/>
    <s v="3-6-D61X"/>
    <s v="RT AL 8x12mm TUM"/>
    <s v="RIV-"/>
    <s v="B"/>
    <n v="1000"/>
    <s v="PC"/>
    <s v="CNY"/>
    <n v="7.0099999999999996E-2"/>
    <n v="70.099999999999994"/>
    <n v="7.3003400000000003"/>
    <n v="9.5999999999999992E-3"/>
    <n v="9.6"/>
    <s v="MZQ"/>
    <s v="RIV-------"/>
    <n v="7.0288000000000004"/>
    <n v="9.9700000000000006"/>
  </r>
  <r>
    <x v="0"/>
    <s v="710348830101"/>
    <d v="2026-01-12T00:00:00"/>
    <d v="2025-12-24T00:00:00"/>
    <x v="35"/>
    <x v="35"/>
    <m/>
    <s v="C01029"/>
    <s v="7-6-D61X"/>
    <s v="RT SS+Cu 6x10 D12 TUM"/>
    <s v="RIV-"/>
    <s v="B"/>
    <n v="65000"/>
    <s v="PC"/>
    <s v="CNY"/>
    <n v="0.13150000000000001"/>
    <n v="8547.5"/>
    <n v="7.3003400000000003"/>
    <n v="1.7999999999999999E-2"/>
    <n v="1170"/>
    <s v="MZQ"/>
    <s v="RIV-------"/>
    <n v="7.0288000000000004"/>
    <n v="1216.07"/>
  </r>
  <r>
    <x v="0"/>
    <s v="710348830201"/>
    <d v="2026-01-12T00:00:00"/>
    <d v="2025-12-24T00:00:00"/>
    <x v="35"/>
    <x v="35"/>
    <m/>
    <s v="C01029"/>
    <s v="7-6-D80X"/>
    <s v="RT SS 8x8 D15 An TUM"/>
    <s v="RIV-"/>
    <s v="B"/>
    <n v="13000"/>
    <s v="PC"/>
    <s v="CNY"/>
    <n v="0.16120000000000001"/>
    <n v="2095.6"/>
    <n v="7.3003400000000003"/>
    <n v="2.2100000000000002E-2"/>
    <n v="287.3"/>
    <s v="MZQ"/>
    <s v="RIV-------"/>
    <n v="7.0288000000000004"/>
    <n v="298.14"/>
  </r>
  <r>
    <x v="0"/>
    <s v="710348490101"/>
    <d v="2026-01-12T00:00:00"/>
    <d v="2025-12-18T00:00:00"/>
    <x v="35"/>
    <x v="35"/>
    <m/>
    <s v="C01028"/>
    <s v="7-6-D106X"/>
    <s v="RT SS 8x6 D15 An TUM"/>
    <s v="RIV-"/>
    <s v="B"/>
    <n v="2000"/>
    <s v="PC"/>
    <s v="CNY"/>
    <n v="0.17019999999999999"/>
    <n v="340.4"/>
    <n v="7.3003400000000003"/>
    <n v="2.3300000000000001E-2"/>
    <n v="46.6"/>
    <s v="MZQ"/>
    <s v="RIV-------"/>
    <n v="7.0288000000000004"/>
    <n v="48.43"/>
  </r>
  <r>
    <x v="0"/>
    <s v="710348830301"/>
    <d v="2026-01-12T00:00:00"/>
    <d v="2025-12-24T00:00:00"/>
    <x v="35"/>
    <x v="35"/>
    <m/>
    <s v="C01029"/>
    <s v="7-6-D81X"/>
    <s v="RT SS 8x10 D15 An TUM"/>
    <s v="RIV-"/>
    <s v="B"/>
    <n v="12500"/>
    <s v="PC"/>
    <s v="CNY"/>
    <n v="0.17649999999999999"/>
    <n v="2206.25"/>
    <n v="7.3003400000000003"/>
    <n v="2.4199999999999999E-2"/>
    <n v="302.5"/>
    <s v="MZQ"/>
    <s v="RIV-------"/>
    <n v="7.0288000000000004"/>
    <n v="313.89"/>
  </r>
  <r>
    <x v="0"/>
    <s v="710348490301"/>
    <d v="2026-01-12T00:00:00"/>
    <d v="2025-12-18T00:00:00"/>
    <x v="35"/>
    <x v="35"/>
    <m/>
    <s v="C01028"/>
    <s v="7-6-D90X"/>
    <s v="RT SS 8x11 D15 An TUM"/>
    <s v="RIV-"/>
    <s v="B"/>
    <n v="4000"/>
    <s v="PC"/>
    <s v="CNY"/>
    <n v="0.1865"/>
    <n v="746"/>
    <n v="7.3003400000000003"/>
    <n v="2.5499999999999998E-2"/>
    <n v="102"/>
    <s v="MZQ"/>
    <s v="RIV-------"/>
    <n v="7.0288000000000004"/>
    <n v="106.13"/>
  </r>
  <r>
    <x v="0"/>
    <s v="710347240201"/>
    <d v="2026-01-21T00:00:00"/>
    <d v="2025-11-25T00:00:00"/>
    <x v="36"/>
    <x v="36"/>
    <m/>
    <s v=" C01067"/>
    <s v="7-6-S02"/>
    <s v="SS WELDING SCR M6x15mm"/>
    <s v="SCR-"/>
    <s v="B"/>
    <n v="500"/>
    <s v="PC"/>
    <s v="CNY"/>
    <n v="7.0000000000000007E-2"/>
    <n v="35"/>
    <n v="7.3003400000000003"/>
    <n v="9.5999999999999992E-3"/>
    <n v="4.8"/>
    <s v="MZQ"/>
    <s v="SCR-------"/>
    <n v="7.0288000000000004"/>
    <n v="4.9800000000000004"/>
  </r>
  <r>
    <x v="0"/>
    <s v="710347240201"/>
    <d v="2026-01-20T00:00:00"/>
    <d v="2025-11-25T00:00:00"/>
    <x v="36"/>
    <x v="36"/>
    <m/>
    <s v="M260116"/>
    <s v="7-6-S02"/>
    <s v="SS WELDING SCR M6x15mm"/>
    <s v="SCR-"/>
    <s v="B"/>
    <n v="8000"/>
    <s v="PC"/>
    <s v="CNY"/>
    <n v="7.0000000000000007E-2"/>
    <n v="560"/>
    <n v="7.3003400000000003"/>
    <n v="9.5999999999999992E-3"/>
    <n v="76.8"/>
    <s v="MZQ"/>
    <s v="SCR-------"/>
    <n v="7.0288000000000004"/>
    <n v="79.67"/>
  </r>
  <r>
    <x v="0"/>
    <s v="710348770101"/>
    <d v="2026-01-20T00:00:00"/>
    <d v="2025-12-24T00:00:00"/>
    <x v="36"/>
    <x v="36"/>
    <m/>
    <s v="M260116"/>
    <s v="7-6-SS02"/>
    <s v="SCR SS M5x19"/>
    <s v="SCR-"/>
    <s v="B"/>
    <n v="5000"/>
    <s v="PC"/>
    <s v="CNY"/>
    <n v="9.2999999999999999E-2"/>
    <n v="465"/>
    <n v="7.3003400000000003"/>
    <n v="1.2699999999999999E-2"/>
    <n v="63.5"/>
    <s v="MZQ"/>
    <s v="SCR-------"/>
    <n v="7.0288000000000004"/>
    <n v="66.16"/>
  </r>
  <r>
    <x v="0"/>
    <s v="710348460101"/>
    <d v="2026-01-13T00:00:00"/>
    <d v="2025-12-18T00:00:00"/>
    <x v="36"/>
    <x v="36"/>
    <m/>
    <s v="C01036"/>
    <s v="1-6-SS01"/>
    <s v="SCR SS M6x20mm"/>
    <s v="SCR-"/>
    <s v="B"/>
    <n v="1000"/>
    <s v="PC"/>
    <s v="CNY"/>
    <n v="0.13900000000000001"/>
    <n v="139"/>
    <n v="7.3003400000000003"/>
    <n v="1.9E-2"/>
    <n v="19"/>
    <s v="MZQ"/>
    <s v="SCR-------"/>
    <n v="7.0288000000000004"/>
    <n v="19.78"/>
  </r>
  <r>
    <x v="0"/>
    <s v="710348600201"/>
    <d v="2026-01-20T00:00:00"/>
    <d v="2025-12-19T00:00:00"/>
    <x v="36"/>
    <x v="36"/>
    <m/>
    <s v="M260116"/>
    <s v="7-6-S67"/>
    <s v="SCR SS M6x25mm"/>
    <s v="SCR-"/>
    <s v="B"/>
    <n v="6500"/>
    <s v="PC"/>
    <s v="CNY"/>
    <n v="0.153"/>
    <n v="994.5"/>
    <n v="7.3003400000000003"/>
    <n v="2.1000000000000001E-2"/>
    <n v="136.5"/>
    <s v="MZQ"/>
    <s v="SCR-------"/>
    <n v="7.0288000000000004"/>
    <n v="141.49"/>
  </r>
  <r>
    <x v="0"/>
    <s v="710348600101"/>
    <d v="2026-01-20T00:00:00"/>
    <d v="2025-12-19T00:00:00"/>
    <x v="36"/>
    <x v="36"/>
    <m/>
    <s v="M260116"/>
    <s v="7-6-S67"/>
    <s v="SCR SS M6x25mm"/>
    <s v="SCR-"/>
    <s v="B"/>
    <n v="8200"/>
    <s v="PC"/>
    <s v="CNY"/>
    <n v="0.153"/>
    <n v="1254.5999999999999"/>
    <n v="7.3003400000000003"/>
    <n v="2.1000000000000001E-2"/>
    <n v="172.2"/>
    <s v="MZQ"/>
    <s v="SCR-------"/>
    <n v="7.0288000000000004"/>
    <n v="178.49"/>
  </r>
  <r>
    <x v="0"/>
    <s v="710347100201"/>
    <d v="2026-01-13T00:00:00"/>
    <d v="2025-11-21T00:00:00"/>
    <x v="36"/>
    <x v="36"/>
    <m/>
    <s v="C01036"/>
    <s v="7-6-S67"/>
    <s v="SCR SS M6x25mm"/>
    <s v="SCR-"/>
    <s v="B"/>
    <n v="11600"/>
    <s v="PC"/>
    <s v="CNY"/>
    <n v="0.153"/>
    <n v="1774.8"/>
    <n v="7.3003400000000003"/>
    <n v="2.1000000000000001E-2"/>
    <n v="243.6"/>
    <s v="MZQ"/>
    <s v="SCR-------"/>
    <n v="7.0288000000000004"/>
    <n v="252.5"/>
  </r>
  <r>
    <x v="0"/>
    <s v="710348490401"/>
    <d v="2026-01-12T00:00:00"/>
    <d v="2025-12-18T00:00:00"/>
    <x v="35"/>
    <x v="35"/>
    <m/>
    <s v="C01028"/>
    <s v="7-6-SS13"/>
    <s v="SCR S/S M5X130 W/S-WHR"/>
    <s v="SCR-"/>
    <s v="B"/>
    <n v="1000"/>
    <s v="PC"/>
    <s v="CNY"/>
    <n v="0.47449999999999998"/>
    <n v="474.5"/>
    <n v="7.3003400000000003"/>
    <n v="6.5000000000000002E-2"/>
    <n v="65"/>
    <s v="MZQ"/>
    <s v="SCR-------"/>
    <n v="7.0288000000000004"/>
    <n v="67.510000000000005"/>
  </r>
  <r>
    <x v="0"/>
    <s v="710347720401"/>
    <d v="2026-01-05T00:00:00"/>
    <d v="2025-12-05T00:00:00"/>
    <x v="12"/>
    <x v="12"/>
    <m/>
    <s v="C01009"/>
    <s v="3-5-SEW108-DX"/>
    <s v="STD- 108 GY04A POL R133 C/C106 H8.5"/>
    <s v="SHDL"/>
    <s v="B"/>
    <n v="1020"/>
    <s v="PC"/>
    <s v="CNY"/>
    <n v="2.4588000000000001"/>
    <n v="2507.98"/>
    <n v="7.3003400000000003"/>
    <n v="0.33679999999999999"/>
    <n v="343.54"/>
    <s v="MZQ"/>
    <s v="SHDL------"/>
    <n v="7.0288000000000004"/>
    <n v="356.81"/>
  </r>
  <r>
    <x v="0"/>
    <s v="710348440101"/>
    <d v="2026-01-30T00:00:00"/>
    <d v="2025-12-18T00:00:00"/>
    <x v="26"/>
    <x v="26"/>
    <m/>
    <s v="C01094"/>
    <s v="3-5-SC11"/>
    <s v="R140 M.BLK TUM"/>
    <s v="SHDL"/>
    <s v="B"/>
    <n v="3030"/>
    <s v="PC"/>
    <s v="CNY"/>
    <n v="3.0099"/>
    <n v="9120"/>
    <n v="7.3003400000000003"/>
    <n v="0.4123"/>
    <n v="1249.27"/>
    <s v="MZQ"/>
    <s v="SHDL------"/>
    <n v="7.0288000000000004"/>
    <n v="1297.52"/>
  </r>
  <r>
    <x v="0"/>
    <s v="710346600101"/>
    <d v="2026-01-15T00:00:00"/>
    <d v="2025-11-17T00:00:00"/>
    <x v="2"/>
    <x v="2"/>
    <m/>
    <s v="C01047"/>
    <s v="3-5-SSQ107--Z"/>
    <s v="STD- 107 BK01A TUM R123 C/C106 H8.5"/>
    <s v="SHDL"/>
    <s v="B"/>
    <n v="1760"/>
    <s v="PC"/>
    <s v="CNY"/>
    <n v="6.4432"/>
    <n v="11340.03"/>
    <n v="7.3003400000000003"/>
    <n v="0.88260000000000005"/>
    <n v="1553.38"/>
    <s v="MZQ"/>
    <s v="SHDL------"/>
    <n v="7.0288000000000004"/>
    <n v="1613.37"/>
  </r>
  <r>
    <x v="0"/>
    <s v="710348400201"/>
    <d v="2026-01-30T00:00:00"/>
    <d v="2025-12-18T00:00:00"/>
    <x v="2"/>
    <x v="2"/>
    <m/>
    <s v="260128"/>
    <s v="1-5-SRL103B-X"/>
    <s v="SM-- 103 RFN POL R83 C/C71 H6.5"/>
    <s v="SHDL"/>
    <s v="B"/>
    <n v="783"/>
    <s v="PC"/>
    <s v="CNY"/>
    <n v="14.516400000000001"/>
    <n v="11366.34"/>
    <n v="7.3003400000000003"/>
    <n v="1.9884999999999999"/>
    <n v="1557"/>
    <s v="MZQ"/>
    <s v="SHDL------"/>
    <n v="7.0288000000000004"/>
    <n v="1617.11"/>
  </r>
  <r>
    <x v="0"/>
    <s v="710348420501"/>
    <d v="2026-01-30T00:00:00"/>
    <d v="2025-12-18T00:00:00"/>
    <x v="2"/>
    <x v="2"/>
    <m/>
    <s v="260128"/>
    <s v="1-5-SRL107B-X"/>
    <s v="STD- 107 RFN POL R123 C/C79 H6.5"/>
    <s v="SHDL"/>
    <s v="B"/>
    <n v="887"/>
    <s v="PC"/>
    <s v="CNY"/>
    <n v="15.3644"/>
    <n v="13628.22"/>
    <n v="7.3003400000000003"/>
    <n v="2.1046"/>
    <n v="1866.78"/>
    <s v="MZQ"/>
    <s v="SHDL------"/>
    <n v="7.0288000000000004"/>
    <n v="1938.91"/>
  </r>
  <r>
    <x v="0"/>
    <s v="710348400301"/>
    <d v="2026-01-30T00:00:00"/>
    <d v="2025-12-18T00:00:00"/>
    <x v="2"/>
    <x v="2"/>
    <m/>
    <s v="260128"/>
    <s v="1-5-SRL105B-X"/>
    <s v="STD- 105 RFN POL R103 C/C79 H6.5"/>
    <s v="SHDL"/>
    <s v="B"/>
    <n v="2000"/>
    <s v="PC"/>
    <s v="CNY"/>
    <n v="15.3644"/>
    <n v="30728.799999999999"/>
    <n v="7.3003400000000003"/>
    <n v="2.1046"/>
    <n v="4209.2"/>
    <s v="MZQ"/>
    <s v="SHDL------"/>
    <n v="7.0288000000000004"/>
    <n v="4371.84"/>
  </r>
  <r>
    <x v="0"/>
    <s v="710348400401"/>
    <d v="2026-01-30T00:00:00"/>
    <d v="2025-12-18T00:00:00"/>
    <x v="2"/>
    <x v="2"/>
    <m/>
    <s v="260128"/>
    <s v="1-5-SRL108B-X"/>
    <s v="LA-- 108 RFN POL R133 C/C93 H6.5"/>
    <s v="SHDL"/>
    <s v="B"/>
    <n v="2383"/>
    <s v="PC"/>
    <s v="CNY"/>
    <n v="15.9297"/>
    <n v="37960.480000000003"/>
    <n v="7.3003400000000003"/>
    <n v="2.1819999999999999"/>
    <n v="5199.71"/>
    <s v="MZQ"/>
    <s v="SHDL------"/>
    <n v="7.0288000000000004"/>
    <n v="5400.71"/>
  </r>
  <r>
    <x v="0"/>
    <s v="710346130601"/>
    <d v="2026-01-12T00:00:00"/>
    <d v="2025-11-11T00:00:00"/>
    <x v="10"/>
    <x v="10"/>
    <m/>
    <s v="X260125"/>
    <s v="1-8-C18889"/>
    <s v="COL SLV 18889"/>
    <s v="SHTS"/>
    <s v="B"/>
    <n v="510"/>
    <s v="PC"/>
    <s v="CNY"/>
    <n v="1.1200000000000001"/>
    <n v="571.20000000000005"/>
    <n v="7.3003400000000003"/>
    <n v="0.15340000000000001"/>
    <n v="78.23"/>
    <s v="MZQ"/>
    <s v="SHTS------"/>
    <n v="7.0288000000000004"/>
    <n v="81.27"/>
  </r>
  <r>
    <x v="0"/>
    <s v="710346130501"/>
    <d v="2026-01-12T00:00:00"/>
    <d v="2025-11-11T00:00:00"/>
    <x v="10"/>
    <x v="10"/>
    <m/>
    <s v="X260125"/>
    <s v="1-8-C18889"/>
    <s v="COL SLV 18889"/>
    <s v="SHTS"/>
    <s v="B"/>
    <n v="1010"/>
    <s v="PC"/>
    <s v="CNY"/>
    <n v="1.1200000000000001"/>
    <n v="1131.2"/>
    <n v="7.3003400000000003"/>
    <n v="0.15340000000000001"/>
    <n v="154.93"/>
    <s v="MZQ"/>
    <s v="SHTS------"/>
    <n v="7.0288000000000004"/>
    <n v="160.94"/>
  </r>
  <r>
    <x v="0"/>
    <s v="710349190201"/>
    <d v="2026-01-05T00:00:00"/>
    <d v="2025-12-31T00:00:00"/>
    <x v="10"/>
    <x v="10"/>
    <m/>
    <s v="X260107"/>
    <s v="7-8-C75508A-C--E-F"/>
    <s v="COL SLV 75508-C--E (FSC)"/>
    <s v="SHTS"/>
    <s v="B"/>
    <n v="1010"/>
    <s v="PC"/>
    <s v="CNY"/>
    <n v="1.56"/>
    <n v="1575.6"/>
    <n v="7.3003400000000003"/>
    <n v="0.2137"/>
    <n v="215.84"/>
    <s v="MZQ"/>
    <s v="SHTS------"/>
    <n v="7.0288000000000004"/>
    <n v="224.16"/>
  </r>
  <r>
    <x v="0"/>
    <s v="710349190301"/>
    <d v="2026-01-29T00:00:00"/>
    <d v="2025-12-31T00:00:00"/>
    <x v="10"/>
    <x v="10"/>
    <m/>
    <s v="X260144"/>
    <s v="7-8-C75508A-C--E-F"/>
    <s v="COL SLV 75508-C--E (FSC)"/>
    <s v="SHTS"/>
    <s v="B"/>
    <n v="1010"/>
    <s v="PC"/>
    <s v="CNY"/>
    <n v="1.56"/>
    <n v="1575.6"/>
    <n v="7.3003400000000003"/>
    <n v="0.2137"/>
    <n v="215.84"/>
    <s v="MZQ"/>
    <s v="SHTS------"/>
    <n v="7.0288000000000004"/>
    <n v="224.16"/>
  </r>
  <r>
    <x v="0"/>
    <s v="710349320101"/>
    <d v="2026-01-12T00:00:00"/>
    <d v="2026-01-08T00:00:00"/>
    <x v="10"/>
    <x v="10"/>
    <m/>
    <s v="X260125"/>
    <s v="1-8-C15009A-C"/>
    <s v="COL SLV 15009-C"/>
    <s v="SHTS"/>
    <s v="B"/>
    <n v="1010"/>
    <s v="PC"/>
    <s v="CNY"/>
    <n v="2.08"/>
    <n v="2100.8000000000002"/>
    <n v="7.3003400000000003"/>
    <n v="0.28489999999999999"/>
    <n v="287.75"/>
    <s v="MZQ"/>
    <s v="SHTS------"/>
    <n v="7.0288000000000004"/>
    <n v="298.88"/>
  </r>
  <r>
    <x v="0"/>
    <s v="710349200701"/>
    <d v="2026-01-12T00:00:00"/>
    <d v="2025-12-31T00:00:00"/>
    <x v="10"/>
    <x v="10"/>
    <m/>
    <s v="X260125"/>
    <s v="3-8-C84505-C"/>
    <s v="COL SLV 84505-C"/>
    <s v="SHTS"/>
    <s v="B"/>
    <n v="1010"/>
    <s v="PC"/>
    <s v="CNY"/>
    <n v="2.35"/>
    <n v="2373.5"/>
    <n v="7.3003400000000003"/>
    <n v="0.32190000000000002"/>
    <n v="325.12"/>
    <s v="MZQ"/>
    <s v="SHTS------"/>
    <n v="7.0288000000000004"/>
    <n v="337.68"/>
  </r>
  <r>
    <x v="0"/>
    <s v="710349000501"/>
    <d v="2026-01-05T00:00:00"/>
    <d v="2025-12-26T00:00:00"/>
    <x v="10"/>
    <x v="10"/>
    <m/>
    <s v="X260108"/>
    <s v="7-8-C93701-Z"/>
    <s v="COL SLV 93701-Z"/>
    <s v="SHTS"/>
    <s v="B"/>
    <n v="1010"/>
    <s v="PC"/>
    <s v="CNY"/>
    <n v="2.36"/>
    <n v="2383.6"/>
    <n v="7.3003400000000003"/>
    <n v="0.32329999999999998"/>
    <n v="326.52999999999997"/>
    <s v="MZQ"/>
    <s v="SHTS------"/>
    <n v="7.0288000000000004"/>
    <n v="339.12"/>
  </r>
  <r>
    <x v="0"/>
    <s v="710349190401"/>
    <d v="2026-01-05T00:00:00"/>
    <d v="2025-12-31T00:00:00"/>
    <x v="10"/>
    <x v="10"/>
    <m/>
    <s v="X260107"/>
    <s v="7-8-C75509A-C--E-F"/>
    <s v="COL SLV 75509-C--E (FSC)"/>
    <s v="SHTS"/>
    <s v="B"/>
    <n v="1010"/>
    <s v="PC"/>
    <s v="CNY"/>
    <n v="2.54"/>
    <n v="2565.4"/>
    <n v="7.3003400000000003"/>
    <n v="0.34789999999999999"/>
    <n v="351.38"/>
    <s v="MZQ"/>
    <s v="SHTS------"/>
    <n v="7.0288000000000004"/>
    <n v="364.98"/>
  </r>
  <r>
    <x v="0"/>
    <s v="710349200801"/>
    <d v="2026-01-12T00:00:00"/>
    <d v="2025-12-31T00:00:00"/>
    <x v="10"/>
    <x v="10"/>
    <m/>
    <s v="X260125"/>
    <s v="3-8-C84757A-C"/>
    <s v="COL SLV 84757-C"/>
    <s v="SHTS"/>
    <s v="B"/>
    <n v="1010"/>
    <s v="PC"/>
    <s v="CNY"/>
    <n v="2.62"/>
    <n v="2646.2"/>
    <n v="7.3003400000000003"/>
    <n v="0.3589"/>
    <n v="362.49"/>
    <s v="MZQ"/>
    <s v="SHTS------"/>
    <n v="7.0288000000000004"/>
    <n v="376.48"/>
  </r>
  <r>
    <x v="0"/>
    <s v="710349000601"/>
    <d v="2026-01-05T00:00:00"/>
    <d v="2025-12-26T00:00:00"/>
    <x v="10"/>
    <x v="10"/>
    <m/>
    <s v="X260108"/>
    <s v="7-8-C93702-Z"/>
    <s v="COL SLV 93702-Z"/>
    <s v="SHTS"/>
    <s v="B"/>
    <n v="1010"/>
    <s v="PC"/>
    <s v="CNY"/>
    <n v="3.21"/>
    <n v="3242.1"/>
    <n v="7.3003400000000003"/>
    <n v="0.43969999999999998"/>
    <n v="444.1"/>
    <s v="MZQ"/>
    <s v="SHTS------"/>
    <n v="7.0288000000000004"/>
    <n v="461.26"/>
  </r>
  <r>
    <x v="0"/>
    <s v="710349000401"/>
    <d v="2026-01-05T00:00:00"/>
    <d v="2025-12-26T00:00:00"/>
    <x v="10"/>
    <x v="10"/>
    <m/>
    <s v="X260108"/>
    <s v="7-8-C93700-Z"/>
    <s v="COL SLV 93700-Z"/>
    <s v="SHTS"/>
    <s v="B"/>
    <n v="505"/>
    <s v="PC"/>
    <s v="CNY"/>
    <n v="3.33"/>
    <n v="1681.65"/>
    <n v="7.3003400000000003"/>
    <n v="0.45610000000000001"/>
    <n v="230.33"/>
    <s v="MZQ"/>
    <s v="SHTS------"/>
    <n v="7.0288000000000004"/>
    <n v="239.25"/>
  </r>
  <r>
    <x v="0"/>
    <s v="710349240101"/>
    <d v="2026-01-08T00:00:00"/>
    <d v="2026-01-06T00:00:00"/>
    <x v="10"/>
    <x v="10"/>
    <m/>
    <s v="X260117"/>
    <s v="1-8-C12356A-C--E-F"/>
    <s v="CORR COL SLV 12356-C--E (FSC)"/>
    <s v="SHTS"/>
    <s v="B"/>
    <n v="1010"/>
    <s v="PC"/>
    <s v="CNY"/>
    <n v="3.57"/>
    <n v="3605.7"/>
    <n v="7.3003400000000003"/>
    <n v="0.48899999999999999"/>
    <n v="493.89"/>
    <s v="MZQ"/>
    <s v="SHTS------"/>
    <n v="7.0288000000000004"/>
    <n v="512.99"/>
  </r>
  <r>
    <x v="0"/>
    <s v="710349240201"/>
    <d v="2026-01-08T00:00:00"/>
    <d v="2026-01-06T00:00:00"/>
    <x v="10"/>
    <x v="10"/>
    <m/>
    <s v="X260117"/>
    <s v="1-8-C12358A-C--E-F"/>
    <s v="CORR COL SLV 12358-C--E (FSC)"/>
    <s v="SHTS"/>
    <s v="B"/>
    <n v="505"/>
    <s v="PC"/>
    <s v="CNY"/>
    <n v="5.87"/>
    <n v="2964.35"/>
    <n v="7.3003400000000003"/>
    <n v="0.80410000000000004"/>
    <n v="406.07"/>
    <s v="MZQ"/>
    <s v="SHTS------"/>
    <n v="7.0288000000000004"/>
    <n v="421.74"/>
  </r>
  <r>
    <x v="0"/>
    <s v="710349290101"/>
    <d v="2026-01-08T00:00:00"/>
    <d v="2026-01-07T00:00:00"/>
    <x v="10"/>
    <x v="10"/>
    <m/>
    <s v="X260117"/>
    <s v="1-8-C12359A-C--E-F"/>
    <s v="CORR COL SLV 12359-C--E (FSC)"/>
    <s v="SHTS"/>
    <s v="B"/>
    <n v="505"/>
    <s v="PC"/>
    <s v="CNY"/>
    <n v="5.96"/>
    <n v="3009.8"/>
    <n v="7.3003400000000003"/>
    <n v="0.81640000000000001"/>
    <n v="412.28"/>
    <s v="MZQ"/>
    <s v="SHTS------"/>
    <n v="7.0288000000000004"/>
    <n v="428.21"/>
  </r>
  <r>
    <x v="0"/>
    <s v="710347200101"/>
    <d v="2026-01-19T00:00:00"/>
    <d v="2025-11-25T00:00:00"/>
    <x v="30"/>
    <x v="30"/>
    <m/>
    <s v="260118"/>
    <s v="BLC16DS-001"/>
    <s v="16CM SS LID W/KNOB &amp; WHISTLE"/>
    <s v="SKU-"/>
    <s v="O"/>
    <n v="1500"/>
    <s v="PC"/>
    <s v="CNY"/>
    <n v="4.9154"/>
    <n v="7373.1"/>
    <n v="7.3003400000000003"/>
    <n v="0.67330000000000001"/>
    <n v="1009.95"/>
    <s v="MZQ"/>
    <s v="SKU-------"/>
    <n v="7.0288000000000004"/>
    <n v="1048.98"/>
  </r>
  <r>
    <x v="0"/>
    <s v="710347200201"/>
    <d v="2026-01-28T00:00:00"/>
    <d v="2025-11-25T00:00:00"/>
    <x v="30"/>
    <x v="30"/>
    <m/>
    <s v="260123"/>
    <s v="BLC20DS-001"/>
    <s v="20CM SS LID W/KNOB &amp; WHISTLE"/>
    <s v="SKU-"/>
    <s v="O"/>
    <n v="400"/>
    <s v="PC"/>
    <s v="CNY"/>
    <n v="5.0862999999999996"/>
    <n v="2034.52"/>
    <n v="7.3003400000000003"/>
    <n v="0.69669999999999999"/>
    <n v="278.68"/>
    <s v="MZQ"/>
    <s v="SKU-------"/>
    <n v="7.0288000000000004"/>
    <n v="289.45"/>
  </r>
  <r>
    <x v="0"/>
    <s v="710347200201"/>
    <d v="2026-01-24T00:00:00"/>
    <d v="2025-11-25T00:00:00"/>
    <x v="30"/>
    <x v="30"/>
    <m/>
    <s v="260120"/>
    <s v="BLC20DS-001"/>
    <s v="20CM SS LID W/KNOB &amp; WHISTLE"/>
    <s v="SKU-"/>
    <s v="O"/>
    <n v="600"/>
    <s v="PC"/>
    <s v="CNY"/>
    <n v="5.0862999999999996"/>
    <n v="3051.78"/>
    <n v="7.3003400000000003"/>
    <n v="0.69669999999999999"/>
    <n v="418.02"/>
    <s v="MZQ"/>
    <s v="SKU-------"/>
    <n v="7.0288000000000004"/>
    <n v="434.18"/>
  </r>
  <r>
    <x v="0"/>
    <s v="710344280101"/>
    <d v="2026-01-14T00:00:00"/>
    <d v="2025-10-09T00:00:00"/>
    <x v="30"/>
    <x v="30"/>
    <m/>
    <s v="260111"/>
    <s v="BLC20DS-001"/>
    <s v="20CM SS LID W/KNOB &amp; WHISTLE"/>
    <s v="SKU-"/>
    <s v="O"/>
    <n v="1000"/>
    <s v="PC"/>
    <s v="CNY"/>
    <n v="5.0862999999999996"/>
    <n v="5086.3"/>
    <n v="7.3003400000000003"/>
    <n v="0.69669999999999999"/>
    <n v="696.7"/>
    <s v="MZQ"/>
    <s v="SKU-------"/>
    <n v="7.0288000000000004"/>
    <n v="723.64"/>
  </r>
  <r>
    <x v="0"/>
    <s v="710344540101"/>
    <d v="2026-01-16T00:00:00"/>
    <d v="2025-10-14T00:00:00"/>
    <x v="30"/>
    <x v="30"/>
    <m/>
    <s v="260114"/>
    <s v="BLC20DS-001"/>
    <s v="20CM SS LID W/KNOB &amp; WHISTLE"/>
    <s v="SKU-"/>
    <s v="O"/>
    <n v="1200"/>
    <s v="PC"/>
    <s v="CNY"/>
    <n v="5.0862999999999996"/>
    <n v="6103.56"/>
    <n v="7.3003400000000003"/>
    <n v="0.69669999999999999"/>
    <n v="836.04"/>
    <s v="MZQ"/>
    <s v="SKU-------"/>
    <n v="7.0288000000000004"/>
    <n v="868.36"/>
  </r>
  <r>
    <x v="0"/>
    <s v="710344540101"/>
    <d v="2026-01-14T00:00:00"/>
    <d v="2025-10-14T00:00:00"/>
    <x v="30"/>
    <x v="30"/>
    <m/>
    <s v="260111"/>
    <s v="BLC20DS-001"/>
    <s v="20CM SS LID W/KNOB &amp; WHISTLE"/>
    <s v="SKU-"/>
    <s v="O"/>
    <n v="1800"/>
    <s v="PC"/>
    <s v="CNY"/>
    <n v="5.0862999999999996"/>
    <n v="9155.34"/>
    <n v="7.3003400000000003"/>
    <n v="0.69669999999999999"/>
    <n v="1254.06"/>
    <s v="MZQ"/>
    <s v="SKU-------"/>
    <n v="7.0288000000000004"/>
    <n v="1302.55"/>
  </r>
  <r>
    <x v="0"/>
    <s v="710347200201"/>
    <d v="2026-01-19T00:00:00"/>
    <d v="2025-11-25T00:00:00"/>
    <x v="30"/>
    <x v="30"/>
    <m/>
    <s v="260117"/>
    <s v="BLC20DS-001"/>
    <s v="20CM SS LID W/KNOB &amp; WHISTLE"/>
    <s v="SKU-"/>
    <s v="O"/>
    <n v="1800"/>
    <s v="PC"/>
    <s v="CNY"/>
    <n v="5.0862999999999996"/>
    <n v="9155.34"/>
    <n v="7.3003400000000003"/>
    <n v="0.69669999999999999"/>
    <n v="1254.06"/>
    <s v="MZQ"/>
    <s v="SKU-------"/>
    <n v="7.0288000000000004"/>
    <n v="1302.55"/>
  </r>
  <r>
    <x v="0"/>
    <s v="710347110401"/>
    <d v="2026-01-29T00:00:00"/>
    <d v="2025-11-21T00:00:00"/>
    <x v="19"/>
    <x v="19"/>
    <m/>
    <s v="260125"/>
    <s v="GLX20-001"/>
    <s v="20CM GLASS LID W/GLOSSY RED SILICONE RING W/'DG' KNOB"/>
    <s v="SKU-"/>
    <s v="O"/>
    <n v="4000"/>
    <s v="PC"/>
    <s v="CNY"/>
    <n v="5.4371"/>
    <n v="21748.400000000001"/>
    <n v="7.3003400000000003"/>
    <n v="0.74480000000000002"/>
    <n v="2979.2"/>
    <s v="MZQ"/>
    <s v="SKU-------"/>
    <n v="7.0288000000000004"/>
    <n v="3094.18"/>
  </r>
  <r>
    <x v="0"/>
    <s v="710347110101"/>
    <d v="2026-01-12T00:00:00"/>
    <d v="2025-11-21T00:00:00"/>
    <x v="19"/>
    <x v="19"/>
    <m/>
    <s v="260108"/>
    <s v="GLX20-001"/>
    <s v="20CM GLASS LID W/GLOSSY RED SILICONE RING W/'DG' KNOB"/>
    <s v="SKU-"/>
    <s v="O"/>
    <n v="4200"/>
    <s v="PC"/>
    <s v="CNY"/>
    <n v="5.4371"/>
    <n v="22835.82"/>
    <n v="7.3003400000000003"/>
    <n v="0.74480000000000002"/>
    <n v="3128.16"/>
    <s v="MZQ"/>
    <s v="SKU-------"/>
    <n v="7.0288000000000004"/>
    <n v="3248.89"/>
  </r>
  <r>
    <x v="0"/>
    <s v="710343840501"/>
    <d v="2026-01-12T00:00:00"/>
    <d v="2025-09-26T00:00:00"/>
    <x v="19"/>
    <x v="19"/>
    <m/>
    <s v="260108"/>
    <s v="GLX20-001"/>
    <s v="20CM GLASS LID W/GLOSSY RED SILICONE RING W/'DG' KNOB"/>
    <s v="SKU-"/>
    <s v="O"/>
    <n v="4500"/>
    <s v="PC"/>
    <s v="CNY"/>
    <n v="5.4371"/>
    <n v="24466.95"/>
    <n v="7.3003400000000003"/>
    <n v="0.74480000000000002"/>
    <n v="3351.6"/>
    <s v="MZQ"/>
    <s v="SKU-------"/>
    <n v="7.0288000000000004"/>
    <n v="3480.96"/>
  </r>
  <r>
    <x v="0"/>
    <s v="710342360201"/>
    <d v="2026-01-08T00:00:00"/>
    <d v="2025-09-05T00:00:00"/>
    <x v="29"/>
    <x v="29"/>
    <m/>
    <s v="260105"/>
    <s v="BLC26DS-001"/>
    <s v="26CM SS LID W/KNOB &amp; WHISTLE"/>
    <s v="SKU-"/>
    <s v="O"/>
    <n v="340"/>
    <s v="PC"/>
    <s v="CNY"/>
    <n v="5.8230000000000004"/>
    <n v="1979.82"/>
    <n v="7.3003400000000003"/>
    <n v="0.79759999999999998"/>
    <n v="271.18"/>
    <s v="MZQ"/>
    <s v="SKU-------"/>
    <n v="7.0288000000000004"/>
    <n v="281.67"/>
  </r>
  <r>
    <x v="0"/>
    <s v="710342360201"/>
    <d v="2026-01-07T00:00:00"/>
    <d v="2025-09-05T00:00:00"/>
    <x v="29"/>
    <x v="29"/>
    <m/>
    <s v="260104"/>
    <s v="BLC26DS-001"/>
    <s v="26CM SS LID W/KNOB &amp; WHISTLE"/>
    <s v="SKU-"/>
    <s v="O"/>
    <n v="380"/>
    <s v="PC"/>
    <s v="CNY"/>
    <n v="5.8230000000000004"/>
    <n v="2212.7399999999998"/>
    <n v="7.3003400000000003"/>
    <n v="0.79759999999999998"/>
    <n v="303.08999999999997"/>
    <s v="MZQ"/>
    <s v="SKU-------"/>
    <n v="7.0288000000000004"/>
    <n v="314.81"/>
  </r>
  <r>
    <x v="0"/>
    <s v="710342360201"/>
    <d v="2026-01-06T00:00:00"/>
    <d v="2025-09-05T00:00:00"/>
    <x v="29"/>
    <x v="29"/>
    <m/>
    <s v="260101"/>
    <s v="BLC26DS-001"/>
    <s v="26CM SS LID W/KNOB &amp; WHISTLE"/>
    <s v="SKU-"/>
    <s v="O"/>
    <n v="440"/>
    <s v="PC"/>
    <s v="CNY"/>
    <n v="5.8230000000000004"/>
    <n v="2562.12"/>
    <n v="7.3003400000000003"/>
    <n v="0.79759999999999998"/>
    <n v="350.94"/>
    <s v="MZQ"/>
    <s v="SKU-------"/>
    <n v="7.0288000000000004"/>
    <n v="364.52"/>
  </r>
  <r>
    <x v="0"/>
    <s v="710347190101"/>
    <d v="2026-01-27T00:00:00"/>
    <d v="2025-11-25T00:00:00"/>
    <x v="29"/>
    <x v="29"/>
    <m/>
    <s v=" 260121"/>
    <s v="BLC26DS-001"/>
    <s v="26CM SS LID W/KNOB &amp; WHISTLE"/>
    <s v="SKU-"/>
    <s v="O"/>
    <n v="620"/>
    <s v="PC"/>
    <s v="CNY"/>
    <n v="5.8230000000000004"/>
    <n v="3610.26"/>
    <n v="7.3003400000000003"/>
    <n v="0.79759999999999998"/>
    <n v="494.51"/>
    <s v="MZQ"/>
    <s v="SKU-------"/>
    <n v="7.0288000000000004"/>
    <n v="513.64"/>
  </r>
  <r>
    <x v="0"/>
    <s v="710344550101"/>
    <d v="2026-01-08T00:00:00"/>
    <d v="2025-10-14T00:00:00"/>
    <x v="29"/>
    <x v="29"/>
    <m/>
    <s v="260105"/>
    <s v="BLC26DS-001"/>
    <s v="26CM SS LID W/KNOB &amp; WHISTLE"/>
    <s v="SKU-"/>
    <s v="O"/>
    <n v="1000"/>
    <s v="PC"/>
    <s v="CNY"/>
    <n v="5.8230000000000004"/>
    <n v="5823"/>
    <n v="7.3003400000000003"/>
    <n v="0.79759999999999998"/>
    <n v="797.6"/>
    <s v="MZQ"/>
    <s v="SKU-------"/>
    <n v="7.0288000000000004"/>
    <n v="828.45"/>
  </r>
  <r>
    <x v="0"/>
    <s v="710347190101"/>
    <d v="2026-01-28T00:00:00"/>
    <d v="2025-11-25T00:00:00"/>
    <x v="29"/>
    <x v="29"/>
    <m/>
    <s v="260124"/>
    <s v="BLC26DS-001"/>
    <s v="26CM SS LID W/KNOB &amp; WHISTLE"/>
    <s v="SKU-"/>
    <s v="O"/>
    <n v="1380"/>
    <s v="PC"/>
    <s v="CNY"/>
    <n v="5.8230000000000004"/>
    <n v="8035.74"/>
    <n v="7.3003400000000003"/>
    <n v="0.79759999999999998"/>
    <n v="1100.69"/>
    <s v="MZQ"/>
    <s v="SKU-------"/>
    <n v="7.0288000000000004"/>
    <n v="1143.26"/>
  </r>
  <r>
    <x v="0"/>
    <s v="710342360201"/>
    <d v="2026-01-10T00:00:00"/>
    <d v="2025-09-05T00:00:00"/>
    <x v="29"/>
    <x v="29"/>
    <m/>
    <s v="260106"/>
    <s v="BLC26DS-001"/>
    <s v="26CM SS LID W/KNOB &amp; WHISTLE"/>
    <s v="SKU-"/>
    <s v="O"/>
    <n v="1880"/>
    <s v="PC"/>
    <s v="CNY"/>
    <n v="5.8230000000000004"/>
    <n v="10947.24"/>
    <n v="7.3003400000000003"/>
    <n v="0.79759999999999998"/>
    <n v="1499.49"/>
    <s v="MZQ"/>
    <s v="SKU-------"/>
    <n v="7.0288000000000004"/>
    <n v="1557.48"/>
  </r>
  <r>
    <x v="0"/>
    <s v="710342360201"/>
    <d v="2026-01-07T00:00:00"/>
    <d v="2025-09-05T00:00:00"/>
    <x v="29"/>
    <x v="29"/>
    <m/>
    <s v="260103"/>
    <s v="BLC26DS-001"/>
    <s v="26CM SS LID W/KNOB &amp; WHISTLE"/>
    <s v="SKU-"/>
    <s v="O"/>
    <n v="2640"/>
    <s v="PC"/>
    <s v="CNY"/>
    <n v="5.8230000000000004"/>
    <n v="15372.72"/>
    <n v="7.3003400000000003"/>
    <n v="0.79759999999999998"/>
    <n v="2105.66"/>
    <s v="MZQ"/>
    <s v="SKU-------"/>
    <n v="7.0288000000000004"/>
    <n v="2187.1"/>
  </r>
  <r>
    <x v="0"/>
    <s v="710342360201"/>
    <d v="2026-01-12T00:00:00"/>
    <d v="2025-09-05T00:00:00"/>
    <x v="29"/>
    <x v="29"/>
    <m/>
    <s v="260107"/>
    <s v="BLC26DS-001"/>
    <s v="26CM SS LID W/KNOB &amp; WHISTLE"/>
    <s v="SKU-"/>
    <s v="O"/>
    <n v="5820"/>
    <s v="PC"/>
    <s v="CNY"/>
    <n v="5.8230000000000004"/>
    <n v="33889.86"/>
    <n v="7.3003400000000003"/>
    <n v="0.79759999999999998"/>
    <n v="4642.03"/>
    <s v="MZQ"/>
    <s v="SKU-------"/>
    <n v="7.0288000000000004"/>
    <n v="4821.57"/>
  </r>
  <r>
    <x v="0"/>
    <s v="710342360301"/>
    <d v="2026-01-14T00:00:00"/>
    <d v="2025-09-05T00:00:00"/>
    <x v="29"/>
    <x v="29"/>
    <m/>
    <s v="260112"/>
    <s v="BLC35DS-001"/>
    <s v="35CM SS LID W/KNOB &amp; WHISTLE"/>
    <s v="SKU-"/>
    <s v="O"/>
    <n v="110"/>
    <s v="PC"/>
    <s v="CNY"/>
    <n v="6.298"/>
    <n v="692.78"/>
    <n v="7.3003400000000003"/>
    <n v="0.86270000000000002"/>
    <n v="94.9"/>
    <s v="MZQ"/>
    <s v="SKU-------"/>
    <n v="7.0288000000000004"/>
    <n v="98.56"/>
  </r>
  <r>
    <x v="0"/>
    <s v="710342360301"/>
    <d v="2026-01-12T00:00:00"/>
    <d v="2025-09-05T00:00:00"/>
    <x v="29"/>
    <x v="29"/>
    <m/>
    <s v="260107"/>
    <s v="BLC35DS-001"/>
    <s v="35CM SS LID W/KNOB &amp; WHISTLE"/>
    <s v="SKU-"/>
    <s v="O"/>
    <n v="170"/>
    <s v="PC"/>
    <s v="CNY"/>
    <n v="6.298"/>
    <n v="1070.6600000000001"/>
    <n v="7.3003400000000003"/>
    <n v="0.86270000000000002"/>
    <n v="146.66"/>
    <s v="MZQ"/>
    <s v="SKU-------"/>
    <n v="7.0288000000000004"/>
    <n v="152.32"/>
  </r>
  <r>
    <x v="0"/>
    <s v="710342360301"/>
    <d v="2026-01-16T00:00:00"/>
    <d v="2025-09-05T00:00:00"/>
    <x v="29"/>
    <x v="29"/>
    <m/>
    <s v="260115"/>
    <s v="BLC35DS-001"/>
    <s v="35CM SS LID W/KNOB &amp; WHISTLE"/>
    <s v="SKU-"/>
    <s v="O"/>
    <n v="220"/>
    <s v="PC"/>
    <s v="CNY"/>
    <n v="6.298"/>
    <n v="1385.56"/>
    <n v="7.3003400000000003"/>
    <n v="0.86270000000000002"/>
    <n v="189.79"/>
    <s v="MZQ"/>
    <s v="SKU-------"/>
    <n v="7.0288000000000004"/>
    <n v="197.13"/>
  </r>
  <r>
    <x v="0"/>
    <s v="710342360301"/>
    <d v="2026-01-12T00:00:00"/>
    <d v="2025-09-05T00:00:00"/>
    <x v="29"/>
    <x v="29"/>
    <m/>
    <s v="260109"/>
    <s v="BLC35DS-001"/>
    <s v="35CM SS LID W/KNOB &amp; WHISTLE"/>
    <s v="SKU-"/>
    <s v="O"/>
    <n v="600"/>
    <s v="PC"/>
    <s v="CNY"/>
    <n v="6.298"/>
    <n v="3778.8"/>
    <n v="7.3003400000000003"/>
    <n v="0.86270000000000002"/>
    <n v="517.62"/>
    <s v="MZQ"/>
    <s v="SKU-------"/>
    <n v="7.0288000000000004"/>
    <n v="537.62"/>
  </r>
  <r>
    <x v="0"/>
    <s v="710344260101"/>
    <d v="2026-01-16T00:00:00"/>
    <d v="2025-10-09T00:00:00"/>
    <x v="29"/>
    <x v="29"/>
    <m/>
    <s v="260116"/>
    <s v="BLC35DS-001"/>
    <s v="35CM SS LID W/KNOB &amp; WHISTLE"/>
    <s v="SKU-"/>
    <s v="O"/>
    <n v="1000"/>
    <s v="PC"/>
    <s v="CNY"/>
    <n v="6.298"/>
    <n v="6298"/>
    <n v="7.3003400000000003"/>
    <n v="0.86270000000000002"/>
    <n v="862.7"/>
    <s v="MZQ"/>
    <s v="SKU-------"/>
    <n v="7.0288000000000004"/>
    <n v="896.03"/>
  </r>
  <r>
    <x v="0"/>
    <s v="710343840601"/>
    <d v="2026-01-12T00:00:00"/>
    <d v="2025-09-26T00:00:00"/>
    <x v="19"/>
    <x v="19"/>
    <m/>
    <s v="260108"/>
    <s v="GLX26-001"/>
    <s v="26CM GLASS LID W/GLOSSY RED SILICONE RING W/'DG' KNOB"/>
    <s v="SKU-"/>
    <s v="O"/>
    <n v="190"/>
    <s v="PC"/>
    <s v="CNY"/>
    <n v="6.8368000000000002"/>
    <n v="1298.99"/>
    <n v="7.3003400000000003"/>
    <n v="0.9365"/>
    <n v="177.94"/>
    <s v="MZQ"/>
    <s v="SKU-------"/>
    <n v="7.0288000000000004"/>
    <n v="184.81"/>
  </r>
  <r>
    <x v="0"/>
    <s v="710347110201"/>
    <d v="2026-01-20T00:00:00"/>
    <d v="2025-11-21T00:00:00"/>
    <x v="19"/>
    <x v="19"/>
    <m/>
    <s v="260119"/>
    <s v="GLX26-001"/>
    <s v="26CM GLASS LID W/GLOSSY RED SILICONE RING W/'DG' KNOB"/>
    <s v="SKU-"/>
    <s v="O"/>
    <n v="230"/>
    <s v="PC"/>
    <s v="CNY"/>
    <n v="6.8368000000000002"/>
    <n v="1572.46"/>
    <n v="7.3003400000000003"/>
    <n v="0.9365"/>
    <n v="215.4"/>
    <s v="MZQ"/>
    <s v="SKU-------"/>
    <n v="7.0288000000000004"/>
    <n v="223.72"/>
  </r>
  <r>
    <x v="0"/>
    <s v="710343840601"/>
    <d v="2026-01-14T00:00:00"/>
    <d v="2025-09-26T00:00:00"/>
    <x v="19"/>
    <x v="19"/>
    <m/>
    <s v="260113"/>
    <s v="GLX26-001"/>
    <s v="26CM GLASS LID W/GLOSSY RED SILICONE RING W/'DG' KNOB"/>
    <s v="SKU-"/>
    <s v="O"/>
    <n v="1090"/>
    <s v="PC"/>
    <s v="CNY"/>
    <n v="6.8368000000000002"/>
    <n v="7452.11"/>
    <n v="7.3003400000000003"/>
    <n v="0.9365"/>
    <n v="1020.79"/>
    <s v="MZQ"/>
    <s v="SKU-------"/>
    <n v="7.0288000000000004"/>
    <n v="1060.23"/>
  </r>
  <r>
    <x v="0"/>
    <s v="710343840401"/>
    <d v="2026-01-06T00:00:00"/>
    <d v="2025-09-26T00:00:00"/>
    <x v="19"/>
    <x v="19"/>
    <m/>
    <s v="260102"/>
    <s v="GLX26-001"/>
    <s v="26CM GLASS LID W/GLOSSY RED SILICONE RING W/'DG' KNOB"/>
    <s v="SKU-"/>
    <s v="O"/>
    <n v="1300"/>
    <s v="PC"/>
    <s v="CNY"/>
    <n v="6.8368000000000002"/>
    <n v="8887.84"/>
    <n v="7.3003400000000003"/>
    <n v="0.9365"/>
    <n v="1217.45"/>
    <s v="MZQ"/>
    <s v="SKU-------"/>
    <n v="7.0288000000000004"/>
    <n v="1264.49"/>
  </r>
  <r>
    <x v="0"/>
    <s v="710343840601"/>
    <d v="2026-01-13T00:00:00"/>
    <d v="2025-09-26T00:00:00"/>
    <x v="19"/>
    <x v="19"/>
    <m/>
    <s v="260110"/>
    <s v="GLX26-001"/>
    <s v="26CM GLASS LID W/GLOSSY RED SILICONE RING W/'DG' KNOB"/>
    <s v="SKU-"/>
    <s v="O"/>
    <n v="4320"/>
    <s v="PC"/>
    <s v="CNY"/>
    <n v="6.8368000000000002"/>
    <n v="29534.98"/>
    <n v="7.3003400000000003"/>
    <n v="0.9365"/>
    <n v="4045.68"/>
    <s v="MZQ"/>
    <s v="SKU-------"/>
    <n v="7.0288000000000004"/>
    <n v="4201.99"/>
  </r>
  <r>
    <x v="0"/>
    <s v="710347110201"/>
    <d v="2026-01-14T00:00:00"/>
    <d v="2025-11-21T00:00:00"/>
    <x v="19"/>
    <x v="19"/>
    <m/>
    <s v="260113"/>
    <s v="GLX26-001"/>
    <s v="26CM GLASS LID W/GLOSSY RED SILICONE RING W/'DG' KNOB"/>
    <s v="SKU-"/>
    <s v="O"/>
    <n v="4670"/>
    <s v="PC"/>
    <s v="CNY"/>
    <n v="6.8368000000000002"/>
    <n v="31927.86"/>
    <n v="7.3003400000000003"/>
    <n v="0.9365"/>
    <n v="4373.46"/>
    <s v="MZQ"/>
    <s v="SKU-------"/>
    <n v="7.0288000000000004"/>
    <n v="4542.43"/>
  </r>
  <r>
    <x v="0"/>
    <s v="710347110501"/>
    <d v="2026-01-29T00:00:00"/>
    <d v="2025-11-21T00:00:00"/>
    <x v="19"/>
    <x v="19"/>
    <m/>
    <s v="260127"/>
    <s v="GLX26-001"/>
    <s v="26CM GLASS LID W/GLOSSY RED SILICONE RING W/'DG' KNOB"/>
    <s v="SKU-"/>
    <s v="O"/>
    <n v="5600"/>
    <s v="PC"/>
    <s v="CNY"/>
    <n v="6.8368000000000002"/>
    <n v="38286.080000000002"/>
    <n v="7.3003400000000003"/>
    <n v="0.9365"/>
    <n v="5244.4"/>
    <s v="MZQ"/>
    <s v="SKU-------"/>
    <n v="7.0288000000000004"/>
    <n v="5447.03"/>
  </r>
  <r>
    <x v="0"/>
    <s v="710349840101"/>
    <d v="2026-01-29T00:00:00"/>
    <d v="2026-01-15T00:00:00"/>
    <x v="30"/>
    <x v="30"/>
    <m/>
    <s v="260126"/>
    <s v="7-C-WKC32KK-CBY-Y1"/>
    <s v="32CM LID 0.5MM CCS CB IN:Y EX:Y1 W/2 HOLES AT RIM"/>
    <s v="SKU-"/>
    <s v="O"/>
    <n v="510"/>
    <s v="PC"/>
    <s v="CNY"/>
    <n v="7.4"/>
    <n v="3774"/>
    <n v="7.3003400000000003"/>
    <n v="1.0137"/>
    <n v="516.99"/>
    <s v="MZQ"/>
    <s v="SKU-------"/>
    <n v="7.0288000000000004"/>
    <n v="536.92999999999995"/>
  </r>
  <r>
    <x v="0"/>
    <s v="710347110301"/>
    <d v="2026-01-20T00:00:00"/>
    <d v="2025-11-21T00:00:00"/>
    <x v="19"/>
    <x v="19"/>
    <m/>
    <s v="260119"/>
    <s v="GLX30-001"/>
    <s v="30CM GLASS LID W/GLOSSY RED SILICONE RING W/'DG' KNOB"/>
    <s v="SKU-"/>
    <s v="O"/>
    <n v="1000"/>
    <s v="PC"/>
    <s v="CNY"/>
    <n v="7.8185000000000002"/>
    <n v="7818.5"/>
    <n v="7.3003400000000003"/>
    <n v="1.071"/>
    <n v="1071"/>
    <s v="MZQ"/>
    <s v="SKU-------"/>
    <n v="7.0288000000000004"/>
    <n v="1112.3499999999999"/>
  </r>
  <r>
    <x v="0"/>
    <s v="710347110601"/>
    <d v="2026-01-30T00:00:00"/>
    <d v="2025-11-21T00:00:00"/>
    <x v="19"/>
    <x v="19"/>
    <m/>
    <s v="260129"/>
    <s v="GLX30-001"/>
    <s v="30CM GLASS LID W/GLOSSY RED SILICONE RING W/'DG' KNOB"/>
    <s v="SKU-"/>
    <s v="O"/>
    <n v="2000"/>
    <s v="PC"/>
    <s v="CNY"/>
    <n v="7.8185000000000002"/>
    <n v="15637"/>
    <n v="7.3003400000000003"/>
    <n v="1.071"/>
    <n v="2142"/>
    <s v="MZQ"/>
    <s v="SKU-------"/>
    <n v="7.0288000000000004"/>
    <n v="2224.6999999999998"/>
  </r>
  <r>
    <x v="0"/>
    <s v="710343840701"/>
    <d v="2026-01-20T00:00:00"/>
    <d v="2025-09-26T00:00:00"/>
    <x v="19"/>
    <x v="19"/>
    <m/>
    <s v="260119"/>
    <s v="GLX30-001"/>
    <s v="30CM GLASS LID W/GLOSSY RED SILICONE RING W/'DG' KNOB"/>
    <s v="SKU-"/>
    <s v="O"/>
    <n v="2800"/>
    <s v="PC"/>
    <s v="CNY"/>
    <n v="7.8185000000000002"/>
    <n v="21891.8"/>
    <n v="7.3003400000000003"/>
    <n v="1.071"/>
    <n v="2998.8"/>
    <s v="MZQ"/>
    <s v="SKU-------"/>
    <n v="7.0288000000000004"/>
    <n v="3114.59"/>
  </r>
  <r>
    <x v="0"/>
    <s v="710350410101"/>
    <d v="2026-01-29T00:00:00"/>
    <d v="2026-01-24T00:00:00"/>
    <x v="37"/>
    <x v="37"/>
    <m/>
    <s v="D260104"/>
    <s v="7-I-0401219L"/>
    <s v="430# S/S COIL .4x1219xCmm"/>
    <s v="SSM-"/>
    <s v="B"/>
    <n v="14946"/>
    <s v="KG"/>
    <s v="CNY"/>
    <n v="6.8583999999999996"/>
    <n v="102505.65"/>
    <n v="7.3003400000000003"/>
    <n v="0.9395"/>
    <n v="14041.77"/>
    <s v="MZQ"/>
    <s v="SSM-------"/>
    <n v="7.0288000000000004"/>
    <n v="14583.66"/>
  </r>
  <r>
    <x v="0"/>
    <s v="710350410201"/>
    <d v="2026-01-30T00:00:00"/>
    <d v="2026-01-24T00:00:00"/>
    <x v="37"/>
    <x v="37"/>
    <m/>
    <s v="D260105"/>
    <s v="7-I-0601219L"/>
    <s v="430# SS COIL 0.6x1219xCmm"/>
    <s v="SSM-"/>
    <s v="B"/>
    <n v="33157"/>
    <s v="KG"/>
    <s v="CNY"/>
    <n v="6.5937999999999999"/>
    <n v="218630.63"/>
    <n v="7.3003400000000003"/>
    <n v="0.9032"/>
    <n v="29947.4"/>
    <s v="MZQ"/>
    <s v="SSM-------"/>
    <n v="7.0288000000000004"/>
    <n v="31104.97"/>
  </r>
  <r>
    <x v="0"/>
    <s v="710350410201"/>
    <d v="2026-01-29T00:00:00"/>
    <d v="2026-01-24T00:00:00"/>
    <x v="37"/>
    <x v="37"/>
    <m/>
    <s v="D260104"/>
    <s v="7-I-0601219L"/>
    <s v="430# SS COIL 0.6x1219xCmm"/>
    <s v="SSM-"/>
    <s v="B"/>
    <n v="19659"/>
    <s v="KG"/>
    <s v="CNY"/>
    <n v="6.5937999999999999"/>
    <n v="129627.51"/>
    <n v="7.3003400000000003"/>
    <n v="0.9032"/>
    <n v="17756.009999999998"/>
    <s v="MZQ"/>
    <s v="SSM-------"/>
    <n v="7.0288000000000004"/>
    <n v="18442.34"/>
  </r>
  <r>
    <x v="0"/>
    <s v="710350420101"/>
    <d v="2026-01-30T00:00:00"/>
    <d v="2026-01-24T00:00:00"/>
    <x v="38"/>
    <x v="38"/>
    <m/>
    <s v="D260106"/>
    <s v="7-I-0501219L"/>
    <s v="430# SS COIL 0.5x1219xCmm"/>
    <s v="SSM-"/>
    <s v="B"/>
    <n v="29819"/>
    <s v="KG"/>
    <s v="CNY"/>
    <n v="6.6814"/>
    <n v="199232.67"/>
    <n v="7.3003400000000003"/>
    <n v="0.91520000000000001"/>
    <n v="27290.35"/>
    <s v="MZQ"/>
    <s v="SSM-------"/>
    <n v="7.0288000000000004"/>
    <n v="28345.19"/>
  </r>
  <r>
    <x v="0"/>
    <s v="710349060101"/>
    <d v="2026-01-05T00:00:00"/>
    <d v="2025-12-30T00:00:00"/>
    <x v="39"/>
    <x v="39"/>
    <m/>
    <s v="D260101"/>
    <s v="7-I-EA0700270L"/>
    <s v="TTSAR-MY1 2B 0.7x270xCoil"/>
    <s v="SSM-"/>
    <s v="O"/>
    <n v="4147"/>
    <s v="KG"/>
    <s v="CNY"/>
    <n v="0.19470000000000001"/>
    <n v="807.42"/>
    <n v="7.3003400000000003"/>
    <n v="2.6700000000000002E-2"/>
    <n v="110.72"/>
    <s v="MZQ"/>
    <s v="SSM-------"/>
    <n v="7.0288000000000004"/>
    <n v="114.87"/>
  </r>
  <r>
    <x v="0"/>
    <s v="710348970101"/>
    <d v="2026-01-16T00:00:00"/>
    <d v="2025-12-26T00:00:00"/>
    <x v="40"/>
    <x v="40"/>
    <m/>
    <s v="B260105"/>
    <s v="1-I-IH050130-R05"/>
    <s v="SS 430 0.5mm x DIA.130 with R05 pattern"/>
    <s v="SSM-"/>
    <s v="B"/>
    <n v="3400"/>
    <s v="PC"/>
    <s v="CNY"/>
    <n v="0.94689999999999996"/>
    <n v="3219.46"/>
    <n v="7.3003400000000003"/>
    <n v="0.12970000000000001"/>
    <n v="440.98"/>
    <s v="MZQ"/>
    <s v="SSM-------"/>
    <n v="7.0288000000000004"/>
    <n v="458.04"/>
  </r>
  <r>
    <x v="0"/>
    <s v="710348970201"/>
    <d v="2026-01-16T00:00:00"/>
    <d v="2025-12-26T00:00:00"/>
    <x v="40"/>
    <x v="40"/>
    <m/>
    <s v="B260105"/>
    <s v="1-I-IH050145-R05"/>
    <s v="SS 430 0.5mm x DIA.145 with R05 pattern"/>
    <s v="SSM-"/>
    <s v="B"/>
    <n v="1700"/>
    <s v="PC"/>
    <s v="CNY"/>
    <n v="1.0530999999999999"/>
    <n v="1790.27"/>
    <n v="7.3003400000000003"/>
    <n v="0.14430000000000001"/>
    <n v="245.31"/>
    <s v="MZQ"/>
    <s v="SSM-------"/>
    <n v="7.0288000000000004"/>
    <n v="254.7"/>
  </r>
  <r>
    <x v="0"/>
    <s v="710348970301"/>
    <d v="2026-01-16T00:00:00"/>
    <d v="2025-12-26T00:00:00"/>
    <x v="40"/>
    <x v="40"/>
    <m/>
    <s v="B260105"/>
    <s v="1-I-IH050180-R05"/>
    <s v="SS 430 0.5mm x DIA.180 with R05 pattern"/>
    <s v="SSM-"/>
    <s v="B"/>
    <n v="1100"/>
    <s v="PC"/>
    <s v="CNY"/>
    <n v="1.3628"/>
    <n v="1499.08"/>
    <n v="7.3003400000000003"/>
    <n v="0.1867"/>
    <n v="205.37"/>
    <s v="MZQ"/>
    <s v="SSM-------"/>
    <n v="7.0288000000000004"/>
    <n v="213.28"/>
  </r>
  <r>
    <x v="0"/>
    <s v="710346990101"/>
    <d v="2026-01-20T00:00:00"/>
    <d v="2025-11-20T00:00:00"/>
    <x v="41"/>
    <x v="41"/>
    <m/>
    <s v="D260102"/>
    <s v="7-I-EA0601219L"/>
    <s v="TTSAR-MY1 2B 0.6x1219xCoil"/>
    <s v="SSM-"/>
    <s v="B"/>
    <n v="12784"/>
    <s v="KG"/>
    <s v="CNY"/>
    <n v="11.398199999999999"/>
    <n v="145714.59"/>
    <n v="7.3003400000000003"/>
    <n v="1.5612999999999999"/>
    <n v="19959.66"/>
    <s v="MZQ"/>
    <s v="SSM-------"/>
    <n v="7.0288000000000004"/>
    <n v="20731.080000000002"/>
  </r>
  <r>
    <x v="0"/>
    <s v="710350040301"/>
    <d v="2026-01-26T00:00:00"/>
    <d v="2026-01-20T00:00:00"/>
    <x v="42"/>
    <x v="42"/>
    <m/>
    <s v="D260103"/>
    <s v="7-S-0801219L"/>
    <s v="304# SS COLL 0.8x1219xCmm"/>
    <s v="SSM-"/>
    <s v="B"/>
    <n v="22577"/>
    <s v="KG"/>
    <s v="CNY"/>
    <n v="12.920400000000001"/>
    <n v="291703.87"/>
    <n v="7.3003400000000003"/>
    <n v="1.7698"/>
    <n v="39956.769999999997"/>
    <s v="MZQ"/>
    <s v="SSM-------"/>
    <n v="7.0288000000000004"/>
    <n v="41501.230000000003"/>
  </r>
  <r>
    <x v="0"/>
    <s v="710350040401"/>
    <d v="2026-01-26T00:00:00"/>
    <d v="2026-01-20T00:00:00"/>
    <x v="42"/>
    <x v="42"/>
    <m/>
    <s v="D260103"/>
    <s v="7-S-1001219L"/>
    <s v="304# SS COLL 1.0x1219xCmm"/>
    <s v="SSM-"/>
    <s v="B"/>
    <n v="21850"/>
    <s v="KG"/>
    <s v="CNY"/>
    <n v="12.920400000000001"/>
    <n v="282310.74"/>
    <n v="7.3003400000000003"/>
    <n v="1.7698"/>
    <n v="38670.129999999997"/>
    <s v="MZQ"/>
    <s v="SSM-------"/>
    <n v="7.0288000000000004"/>
    <n v="40164.86"/>
  </r>
  <r>
    <x v="0"/>
    <s v="710350040201"/>
    <d v="2026-01-26T00:00:00"/>
    <d v="2026-01-20T00:00:00"/>
    <x v="42"/>
    <x v="42"/>
    <m/>
    <s v="D260103"/>
    <s v="7-S-0601219L"/>
    <s v="304# SS COLL 0.6x1219xCmm"/>
    <s v="SSM-"/>
    <s v="B"/>
    <n v="22462"/>
    <s v="KG"/>
    <s v="CNY"/>
    <n v="13.097300000000001"/>
    <n v="294191.55"/>
    <n v="7.3003400000000003"/>
    <n v="1.7941"/>
    <n v="40299.07"/>
    <s v="MZQ"/>
    <s v="SSM-------"/>
    <n v="7.0288000000000004"/>
    <n v="41855.160000000003"/>
  </r>
  <r>
    <x v="0"/>
    <s v="710350040101"/>
    <d v="2026-01-26T00:00:00"/>
    <d v="2026-01-20T00:00:00"/>
    <x v="42"/>
    <x v="42"/>
    <m/>
    <s v="D260103"/>
    <s v="7-S-0501219L"/>
    <s v="304# SS COLL 0.5x1219xCmm"/>
    <s v="SSM-"/>
    <s v="B"/>
    <n v="22353"/>
    <s v="KG"/>
    <s v="CNY"/>
    <n v="13.1858"/>
    <n v="294742.19"/>
    <n v="7.3003400000000003"/>
    <n v="1.8062"/>
    <n v="40373.99"/>
    <s v="MZQ"/>
    <s v="SSM-------"/>
    <n v="7.0288000000000004"/>
    <n v="41933.5"/>
  </r>
  <r>
    <x v="0"/>
    <s v="710349820101"/>
    <d v="2026-01-28T00:00:00"/>
    <d v="2026-01-14T00:00:00"/>
    <x v="34"/>
    <x v="34"/>
    <m/>
    <s v="X260142"/>
    <s v="1-8-PL15860"/>
    <s v="AB1200 LABEL (PNP-006)"/>
    <s v="STKR"/>
    <s v="B"/>
    <n v="5000"/>
    <s v="PC"/>
    <s v="CNY"/>
    <n v="0.02"/>
    <n v="100"/>
    <n v="7.3003400000000003"/>
    <n v="2.7000000000000001E-3"/>
    <n v="13.5"/>
    <s v="MZQ"/>
    <s v="STKR------"/>
    <n v="7.0288000000000004"/>
    <n v="14.23"/>
  </r>
  <r>
    <x v="0"/>
    <s v="710349822301"/>
    <d v="2026-01-16T00:00:00"/>
    <d v="2026-01-14T00:00:00"/>
    <x v="34"/>
    <x v="34"/>
    <m/>
    <s v="M260115"/>
    <s v="6-8-PL0488"/>
    <s v="SKUs with lids containing a stainless steel rim"/>
    <s v="STKR"/>
    <s v="B"/>
    <n v="20000"/>
    <s v="PC"/>
    <s v="CNY"/>
    <n v="0.02"/>
    <n v="400"/>
    <n v="7.3003400000000003"/>
    <n v="2.7000000000000001E-3"/>
    <n v="54"/>
    <s v="MZQ"/>
    <s v="STKR------"/>
    <n v="7.0288000000000004"/>
    <n v="56.91"/>
  </r>
  <r>
    <x v="0"/>
    <s v="710349822401"/>
    <d v="2026-01-16T00:00:00"/>
    <d v="2026-01-14T00:00:00"/>
    <x v="34"/>
    <x v="34"/>
    <m/>
    <s v="M260115"/>
    <s v="6-8-PL0489"/>
    <s v="SKUs with lids containing silicone rim only"/>
    <s v="STKR"/>
    <s v="B"/>
    <n v="25000"/>
    <s v="PC"/>
    <s v="CNY"/>
    <n v="0.02"/>
    <n v="500"/>
    <n v="7.3003400000000003"/>
    <n v="2.7000000000000001E-3"/>
    <n v="67.5"/>
    <s v="MZQ"/>
    <s v="STKR------"/>
    <n v="7.0288000000000004"/>
    <n v="71.14"/>
  </r>
  <r>
    <x v="0"/>
    <s v="710349270201"/>
    <d v="2026-01-16T00:00:00"/>
    <d v="2026-01-07T00:00:00"/>
    <x v="34"/>
    <x v="34"/>
    <m/>
    <s v="M260115"/>
    <s v="1-8-PL5364"/>
    <s v="ES STKR INDUSTION COOKING"/>
    <s v="STKR"/>
    <s v="B"/>
    <n v="2000"/>
    <s v="PC"/>
    <s v="CNY"/>
    <n v="2.5899999999999999E-2"/>
    <n v="51.8"/>
    <n v="7.3003400000000003"/>
    <n v="3.5000000000000001E-3"/>
    <n v="7"/>
    <s v="MZQ"/>
    <s v="STKR------"/>
    <n v="7.0288000000000004"/>
    <n v="7.37"/>
  </r>
  <r>
    <x v="0"/>
    <s v="710349821801"/>
    <d v="2026-01-23T00:00:00"/>
    <d v="2026-01-14T00:00:00"/>
    <x v="34"/>
    <x v="34"/>
    <m/>
    <s v="X260136"/>
    <s v="7-8-PL6555"/>
    <s v="TETRON RD WARNING STKR MJP"/>
    <s v="STKR"/>
    <s v="B"/>
    <n v="5100"/>
    <s v="PC"/>
    <s v="CNY"/>
    <n v="2.5899999999999999E-2"/>
    <n v="132.09"/>
    <n v="7.3003400000000003"/>
    <n v="3.5000000000000001E-3"/>
    <n v="17.850000000000001"/>
    <s v="MZQ"/>
    <s v="STKR------"/>
    <n v="7.0288000000000004"/>
    <n v="18.79"/>
  </r>
  <r>
    <x v="0"/>
    <s v="710349270401"/>
    <d v="2026-01-20T00:00:00"/>
    <d v="2026-01-07T00:00:00"/>
    <x v="34"/>
    <x v="34"/>
    <m/>
    <s v="X260131"/>
    <s v="7-8-PL6555"/>
    <s v="TETRON RD WARNING STKR MJP"/>
    <s v="STKR"/>
    <s v="B"/>
    <n v="7200"/>
    <s v="PC"/>
    <s v="CNY"/>
    <n v="2.5899999999999999E-2"/>
    <n v="186.48"/>
    <n v="7.3003400000000003"/>
    <n v="3.5000000000000001E-3"/>
    <n v="25.2"/>
    <s v="MZQ"/>
    <s v="STKR------"/>
    <n v="7.0288000000000004"/>
    <n v="26.53"/>
  </r>
  <r>
    <x v="0"/>
    <s v="710347880501"/>
    <d v="2026-01-05T00:00:00"/>
    <d v="2025-12-09T00:00:00"/>
    <x v="34"/>
    <x v="34"/>
    <m/>
    <s v="X260103"/>
    <s v="1-8-PL15318-C"/>
    <s v="UPC+ADD STKR 051153191466"/>
    <s v="STKR"/>
    <s v="B"/>
    <n v="300"/>
    <s v="PC"/>
    <s v="CNY"/>
    <n v="0.03"/>
    <n v="9"/>
    <n v="7.3003400000000003"/>
    <n v="4.1000000000000003E-3"/>
    <n v="1.23"/>
    <s v="MZQ"/>
    <s v="STKR------"/>
    <n v="7.0288000000000004"/>
    <n v="1.28"/>
  </r>
  <r>
    <x v="0"/>
    <s v="710347880401"/>
    <d v="2026-01-05T00:00:00"/>
    <d v="2025-12-09T00:00:00"/>
    <x v="34"/>
    <x v="34"/>
    <m/>
    <s v="X260103"/>
    <s v="1-8-PL15318-C"/>
    <s v="UPC+ADD STKR 051153191466"/>
    <s v="STKR"/>
    <s v="B"/>
    <n v="2520"/>
    <s v="PC"/>
    <s v="CNY"/>
    <n v="0.03"/>
    <n v="75.599999999999994"/>
    <n v="7.3003400000000003"/>
    <n v="4.1000000000000003E-3"/>
    <n v="10.33"/>
    <s v="MZQ"/>
    <s v="STKR------"/>
    <n v="7.0288000000000004"/>
    <n v="10.76"/>
  </r>
  <r>
    <x v="0"/>
    <s v="710348330201"/>
    <d v="2026-01-05T00:00:00"/>
    <d v="2025-12-16T00:00:00"/>
    <x v="34"/>
    <x v="34"/>
    <m/>
    <s v="X260103"/>
    <s v="6-8-PL0483-C"/>
    <s v="MJP BC+ADD STKR 62166-C008"/>
    <s v="STKR"/>
    <s v="B"/>
    <n v="3020"/>
    <s v="PC"/>
    <s v="CNY"/>
    <n v="0.03"/>
    <n v="90.6"/>
    <n v="7.3003400000000003"/>
    <n v="4.1000000000000003E-3"/>
    <n v="12.38"/>
    <s v="MZQ"/>
    <s v="STKR------"/>
    <n v="7.0288000000000004"/>
    <n v="12.89"/>
  </r>
  <r>
    <x v="0"/>
    <s v="710349270301"/>
    <d v="2026-01-16T00:00:00"/>
    <d v="2026-01-07T00:00:00"/>
    <x v="34"/>
    <x v="34"/>
    <m/>
    <s v="M260115"/>
    <s v="7-8-PL6192B"/>
    <s v="GLASS LID STKR MJP"/>
    <s v="STKR"/>
    <s v="B"/>
    <n v="7100"/>
    <s v="PC"/>
    <s v="CNY"/>
    <n v="3.2000000000000001E-2"/>
    <n v="227.2"/>
    <n v="7.3003400000000003"/>
    <n v="4.4000000000000003E-3"/>
    <n v="31.24"/>
    <s v="MZQ"/>
    <s v="STKR------"/>
    <n v="7.0288000000000004"/>
    <n v="32.32"/>
  </r>
  <r>
    <x v="0"/>
    <s v="710349270101"/>
    <d v="2026-01-20T00:00:00"/>
    <d v="2026-01-07T00:00:00"/>
    <x v="34"/>
    <x v="34"/>
    <m/>
    <s v="X260133"/>
    <s v="6-8-PM001"/>
    <s v="3cm x 4cm paper printed with the artwork"/>
    <s v="STKR"/>
    <s v="B"/>
    <n v="10000"/>
    <s v="PC"/>
    <s v="CNY"/>
    <n v="0.04"/>
    <n v="400"/>
    <n v="7.3003400000000003"/>
    <n v="5.4999999999999997E-3"/>
    <n v="55"/>
    <s v="MZQ"/>
    <s v="STKR------"/>
    <n v="7.0288000000000004"/>
    <n v="56.91"/>
  </r>
  <r>
    <x v="0"/>
    <s v="710349850101"/>
    <d v="2026-01-28T00:00:00"/>
    <d v="2026-01-15T00:00:00"/>
    <x v="34"/>
    <x v="34"/>
    <m/>
    <s v="X260142"/>
    <s v="7-8-PL12897-C"/>
    <s v="JAN+ADD STKR 4976667783913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n v="7.0288000000000004"/>
    <n v="0.3"/>
  </r>
  <r>
    <x v="0"/>
    <s v="710349850201"/>
    <d v="2026-01-28T00:00:00"/>
    <d v="2026-01-15T00:00:00"/>
    <x v="34"/>
    <x v="34"/>
    <m/>
    <s v="X260142"/>
    <s v="7-8-PL12089-C"/>
    <s v="JAN+ADD STKR 4976667767883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n v="7.0288000000000004"/>
    <n v="0.3"/>
  </r>
  <r>
    <x v="0"/>
    <s v="710349850301"/>
    <d v="2026-01-28T00:00:00"/>
    <d v="2026-01-15T00:00:00"/>
    <x v="34"/>
    <x v="34"/>
    <m/>
    <s v="X260142"/>
    <s v="7-8-PL12093-C"/>
    <s v="JAN+ADD STKR 4976667767906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n v="7.0288000000000004"/>
    <n v="0.3"/>
  </r>
  <r>
    <x v="0"/>
    <s v="710349850401"/>
    <d v="2026-01-28T00:00:00"/>
    <d v="2026-01-15T00:00:00"/>
    <x v="34"/>
    <x v="34"/>
    <m/>
    <s v="X260142"/>
    <s v="7-8-PL12095-C"/>
    <s v="JAN+ADD STKR 4976667767913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n v="7.0288000000000004"/>
    <n v="0.3"/>
  </r>
  <r>
    <x v="0"/>
    <s v="710349850501"/>
    <d v="2026-01-28T00:00:00"/>
    <d v="2026-01-15T00:00:00"/>
    <x v="34"/>
    <x v="34"/>
    <m/>
    <s v="X260142"/>
    <s v="7-8-PL12100-C"/>
    <s v="JAN+ADD STKR 4976667767937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n v="7.0288000000000004"/>
    <n v="0.3"/>
  </r>
  <r>
    <x v="0"/>
    <s v="710347880301"/>
    <d v="2026-01-28T00:00:00"/>
    <d v="2025-12-09T00:00:00"/>
    <x v="34"/>
    <x v="34"/>
    <m/>
    <s v="X260141"/>
    <s v="1-8-PL15317-C"/>
    <s v="UPC+ADD STKR 051153191459"/>
    <s v="STKR"/>
    <s v="B"/>
    <n v="200"/>
    <s v="PC"/>
    <s v="CNY"/>
    <n v="4.2000000000000003E-2"/>
    <n v="8.4"/>
    <n v="7.3003400000000003"/>
    <n v="5.7999999999999996E-3"/>
    <n v="1.1599999999999999"/>
    <s v="MZQ"/>
    <s v="STKR------"/>
    <n v="7.0288000000000004"/>
    <n v="1.2"/>
  </r>
  <r>
    <x v="0"/>
    <s v="710347881201"/>
    <d v="2026-01-20T00:00:00"/>
    <d v="2025-12-09T00:00:00"/>
    <x v="34"/>
    <x v="34"/>
    <m/>
    <s v="X260131"/>
    <s v="7-8-PL12124-C"/>
    <s v="JAN+ADD STKR 4976667783814"/>
    <s v="STKR"/>
    <s v="B"/>
    <n v="500"/>
    <s v="PC"/>
    <s v="CNY"/>
    <n v="4.2000000000000003E-2"/>
    <n v="21"/>
    <n v="7.3003400000000003"/>
    <n v="5.7999999999999996E-3"/>
    <n v="2.9"/>
    <s v="MZQ"/>
    <s v="STKR------"/>
    <n v="7.0288000000000004"/>
    <n v="2.99"/>
  </r>
  <r>
    <x v="0"/>
    <s v="710347881301"/>
    <d v="2026-01-20T00:00:00"/>
    <d v="2025-12-09T00:00:00"/>
    <x v="34"/>
    <x v="34"/>
    <m/>
    <s v="X260131"/>
    <s v="7-8-PL12125-C"/>
    <s v="JAN+ADD STKR 4976667783821"/>
    <s v="STKR"/>
    <s v="B"/>
    <n v="500"/>
    <s v="PC"/>
    <s v="CNY"/>
    <n v="4.2000000000000003E-2"/>
    <n v="21"/>
    <n v="7.3003400000000003"/>
    <n v="5.7999999999999996E-3"/>
    <n v="2.9"/>
    <s v="MZQ"/>
    <s v="STKR------"/>
    <n v="7.0288000000000004"/>
    <n v="2.99"/>
  </r>
  <r>
    <x v="0"/>
    <s v="710347881401"/>
    <d v="2026-01-20T00:00:00"/>
    <d v="2025-12-09T00:00:00"/>
    <x v="34"/>
    <x v="34"/>
    <m/>
    <s v="X260131"/>
    <s v="7-8-PL12126-C"/>
    <s v="JAN+ADD STKR 4976667783838"/>
    <s v="STKR"/>
    <s v="B"/>
    <n v="500"/>
    <s v="PC"/>
    <s v="CNY"/>
    <n v="4.2000000000000003E-2"/>
    <n v="21"/>
    <n v="7.3003400000000003"/>
    <n v="5.7999999999999996E-3"/>
    <n v="2.9"/>
    <s v="MZQ"/>
    <s v="STKR------"/>
    <n v="7.0288000000000004"/>
    <n v="2.99"/>
  </r>
  <r>
    <x v="0"/>
    <s v="710347881501"/>
    <d v="2026-01-20T00:00:00"/>
    <d v="2025-12-09T00:00:00"/>
    <x v="34"/>
    <x v="34"/>
    <m/>
    <s v="X260131"/>
    <s v="7-8-PL12127-C"/>
    <s v="JAN+ADD STKR 4976667783845"/>
    <s v="STKR"/>
    <s v="B"/>
    <n v="500"/>
    <s v="PC"/>
    <s v="CNY"/>
    <n v="4.2000000000000003E-2"/>
    <n v="21"/>
    <n v="7.3003400000000003"/>
    <n v="5.7999999999999996E-3"/>
    <n v="2.9"/>
    <s v="MZQ"/>
    <s v="STKR------"/>
    <n v="7.0288000000000004"/>
    <n v="2.99"/>
  </r>
  <r>
    <x v="0"/>
    <s v="710349821301"/>
    <d v="2026-01-23T00:00:00"/>
    <d v="2026-01-14T00:00:00"/>
    <x v="34"/>
    <x v="34"/>
    <m/>
    <s v="X260136"/>
    <s v="7-8-PL12095-C"/>
    <s v="JAN+ADD STKR 4976667767913"/>
    <s v="STKR"/>
    <s v="B"/>
    <n v="510"/>
    <s v="PC"/>
    <s v="CNY"/>
    <n v="4.2000000000000003E-2"/>
    <n v="21.42"/>
    <n v="7.3003400000000003"/>
    <n v="5.7999999999999996E-3"/>
    <n v="2.96"/>
    <s v="MZQ"/>
    <s v="STKR------"/>
    <n v="7.0288000000000004"/>
    <n v="3.05"/>
  </r>
  <r>
    <x v="0"/>
    <s v="710347880201"/>
    <d v="2026-01-28T00:00:00"/>
    <d v="2025-12-09T00:00:00"/>
    <x v="34"/>
    <x v="34"/>
    <m/>
    <s v="X260141"/>
    <s v="1-8-PL15317-C"/>
    <s v="UPC+ADD STKR 051153191459"/>
    <s v="STKR"/>
    <s v="B"/>
    <n v="1010"/>
    <s v="PC"/>
    <s v="CNY"/>
    <n v="4.2000000000000003E-2"/>
    <n v="42.42"/>
    <n v="7.3003400000000003"/>
    <n v="5.7999999999999996E-3"/>
    <n v="5.86"/>
    <s v="MZQ"/>
    <s v="STKR------"/>
    <n v="7.0288000000000004"/>
    <n v="6.04"/>
  </r>
  <r>
    <x v="0"/>
    <s v="710349821101"/>
    <d v="2026-01-23T00:00:00"/>
    <d v="2026-01-14T00:00:00"/>
    <x v="34"/>
    <x v="34"/>
    <m/>
    <s v="X260136"/>
    <s v="7-8-PL12089-C"/>
    <s v="JAN+ADD STKR 4976667767883"/>
    <s v="STKR"/>
    <s v="B"/>
    <n v="1010"/>
    <s v="PC"/>
    <s v="CNY"/>
    <n v="4.2000000000000003E-2"/>
    <n v="42.42"/>
    <n v="7.3003400000000003"/>
    <n v="5.7999999999999996E-3"/>
    <n v="5.86"/>
    <s v="MZQ"/>
    <s v="STKR------"/>
    <n v="7.0288000000000004"/>
    <n v="6.04"/>
  </r>
  <r>
    <x v="0"/>
    <s v="710349821201"/>
    <d v="2026-01-23T00:00:00"/>
    <d v="2026-01-14T00:00:00"/>
    <x v="34"/>
    <x v="34"/>
    <m/>
    <s v="X260136"/>
    <s v="7-8-PL12093-C"/>
    <s v="JAN+ADD STKR 4976667767906"/>
    <s v="STKR"/>
    <s v="B"/>
    <n v="1010"/>
    <s v="PC"/>
    <s v="CNY"/>
    <n v="4.2000000000000003E-2"/>
    <n v="42.42"/>
    <n v="7.3003400000000003"/>
    <n v="5.7999999999999996E-3"/>
    <n v="5.86"/>
    <s v="MZQ"/>
    <s v="STKR------"/>
    <n v="7.0288000000000004"/>
    <n v="6.04"/>
  </r>
  <r>
    <x v="0"/>
    <s v="710349821401"/>
    <d v="2026-01-23T00:00:00"/>
    <d v="2026-01-14T00:00:00"/>
    <x v="34"/>
    <x v="34"/>
    <m/>
    <s v="X260136"/>
    <s v="7-8-PL12100-C"/>
    <s v="JAN+ADD STKR 4976667767937"/>
    <s v="STKR"/>
    <s v="B"/>
    <n v="1010"/>
    <s v="PC"/>
    <s v="CNY"/>
    <n v="4.2000000000000003E-2"/>
    <n v="42.42"/>
    <n v="7.3003400000000003"/>
    <n v="5.7999999999999996E-3"/>
    <n v="5.86"/>
    <s v="MZQ"/>
    <s v="STKR------"/>
    <n v="7.0288000000000004"/>
    <n v="6.04"/>
  </r>
  <r>
    <x v="0"/>
    <s v="710349821501"/>
    <d v="2026-01-23T00:00:00"/>
    <d v="2026-01-14T00:00:00"/>
    <x v="34"/>
    <x v="34"/>
    <m/>
    <s v="X260136"/>
    <s v="7-8-PL12897-C"/>
    <s v="JAN+ADD STKR 4976667783913"/>
    <s v="STKR"/>
    <s v="B"/>
    <n v="1010"/>
    <s v="PC"/>
    <s v="CNY"/>
    <n v="4.2000000000000003E-2"/>
    <n v="42.42"/>
    <n v="7.3003400000000003"/>
    <n v="5.7999999999999996E-3"/>
    <n v="5.86"/>
    <s v="MZQ"/>
    <s v="STKR------"/>
    <n v="7.0288000000000004"/>
    <n v="6.04"/>
  </r>
  <r>
    <x v="0"/>
    <s v="710349370501"/>
    <d v="2026-01-28T00:00:00"/>
    <d v="2026-01-08T00:00:00"/>
    <x v="34"/>
    <x v="34"/>
    <m/>
    <s v="X260141"/>
    <s v="7-8-PL13218-C"/>
    <s v="JAN+ADD STKR 4976667726026"/>
    <s v="STKR"/>
    <s v="B"/>
    <n v="80"/>
    <s v="PC"/>
    <s v="CNY"/>
    <n v="4.2999999999999997E-2"/>
    <n v="3.44"/>
    <n v="7.3003400000000003"/>
    <n v="5.8999999999999999E-3"/>
    <n v="0.47"/>
    <s v="MZQ"/>
    <s v="STKR------"/>
    <n v="7.0288000000000004"/>
    <n v="0.49"/>
  </r>
  <r>
    <x v="0"/>
    <s v="710349370201"/>
    <d v="2026-01-28T00:00:00"/>
    <d v="2026-01-08T00:00:00"/>
    <x v="34"/>
    <x v="34"/>
    <m/>
    <s v="X260141"/>
    <s v="7-8-PL13218-C"/>
    <s v="JAN+ADD STKR 4976667726026"/>
    <s v="STKR"/>
    <s v="B"/>
    <n v="5080"/>
    <s v="PC"/>
    <s v="CNY"/>
    <n v="4.2999999999999997E-2"/>
    <n v="218.44"/>
    <n v="7.3003400000000003"/>
    <n v="5.8999999999999999E-3"/>
    <n v="29.97"/>
    <s v="MZQ"/>
    <s v="STKR------"/>
    <n v="7.0288000000000004"/>
    <n v="31.08"/>
  </r>
  <r>
    <x v="0"/>
    <s v="710349830201"/>
    <d v="2026-01-27T00:00:00"/>
    <d v="2026-01-14T00:00:00"/>
    <x v="43"/>
    <x v="43"/>
    <m/>
    <s v="X260139"/>
    <s v="7-8-PL13219"/>
    <s v="OC BC+CAT# STKR 72601"/>
    <s v="STKR"/>
    <s v="B"/>
    <n v="10"/>
    <s v="PC"/>
    <s v="CNY"/>
    <n v="0.05"/>
    <n v="0.5"/>
    <n v="7.3003400000000003"/>
    <n v="6.7999999999999996E-3"/>
    <n v="7.0000000000000007E-2"/>
    <s v="MZQ"/>
    <s v="STKR------"/>
    <n v="7.0288000000000004"/>
    <n v="7.0000000000000007E-2"/>
  </r>
  <r>
    <x v="0"/>
    <s v="710349370401"/>
    <d v="2026-01-28T00:00:00"/>
    <d v="2026-01-08T00:00:00"/>
    <x v="34"/>
    <x v="34"/>
    <m/>
    <s v="X260141"/>
    <s v="7-8-PL13217-C"/>
    <s v="JAN+ADD STKR 4976667726019"/>
    <s v="STKR"/>
    <s v="B"/>
    <n v="20"/>
    <s v="PC"/>
    <s v="CNY"/>
    <n v="0.05"/>
    <n v="1"/>
    <n v="7.3003400000000003"/>
    <n v="6.7999999999999996E-3"/>
    <n v="0.14000000000000001"/>
    <s v="MZQ"/>
    <s v="STKR------"/>
    <n v="7.0288000000000004"/>
    <n v="0.14000000000000001"/>
  </r>
  <r>
    <x v="0"/>
    <s v="710349740101"/>
    <d v="2026-01-16T00:00:00"/>
    <d v="2026-01-13T00:00:00"/>
    <x v="43"/>
    <x v="43"/>
    <m/>
    <s v="X260129"/>
    <s v="1-8-PL13909-C"/>
    <s v="TCP STKR 12359-C (MTL)"/>
    <s v="STKR"/>
    <s v="B"/>
    <n v="1010"/>
    <s v="PC"/>
    <s v="CNY"/>
    <n v="0.05"/>
    <n v="50.5"/>
    <n v="7.3003400000000003"/>
    <n v="6.7999999999999996E-3"/>
    <n v="6.87"/>
    <s v="MZQ"/>
    <s v="STKR------"/>
    <n v="7.0288000000000004"/>
    <n v="7.18"/>
  </r>
  <r>
    <x v="0"/>
    <s v="710349830101"/>
    <d v="2026-01-27T00:00:00"/>
    <d v="2026-01-14T00:00:00"/>
    <x v="43"/>
    <x v="43"/>
    <m/>
    <s v="X260139"/>
    <s v="3-8-PL7858-C"/>
    <s v="ITF14 STKR 10051153839037"/>
    <s v="STKR"/>
    <s v="B"/>
    <n v="1010"/>
    <s v="PC"/>
    <s v="CNY"/>
    <n v="0.05"/>
    <n v="50.5"/>
    <n v="7.3003400000000003"/>
    <n v="6.7999999999999996E-3"/>
    <n v="6.87"/>
    <s v="MZQ"/>
    <s v="STKR------"/>
    <n v="7.0288000000000004"/>
    <n v="7.18"/>
  </r>
  <r>
    <x v="0"/>
    <s v="710349830201"/>
    <d v="2026-01-27T00:00:00"/>
    <d v="2026-01-14T00:00:00"/>
    <x v="43"/>
    <x v="43"/>
    <m/>
    <s v="X260139"/>
    <s v="7-8-PL13219"/>
    <s v="OC BC+CAT# STKR 72601"/>
    <s v="STKR"/>
    <s v="B"/>
    <n v="1520"/>
    <s v="PC"/>
    <s v="CNY"/>
    <n v="0.05"/>
    <n v="76"/>
    <n v="7.3003400000000003"/>
    <n v="6.7999999999999996E-3"/>
    <n v="10.34"/>
    <s v="MZQ"/>
    <s v="STKR------"/>
    <n v="7.0288000000000004"/>
    <n v="10.81"/>
  </r>
  <r>
    <x v="0"/>
    <s v="710348480101"/>
    <d v="2026-01-05T00:00:00"/>
    <d v="2025-12-18T00:00:00"/>
    <x v="43"/>
    <x v="43"/>
    <m/>
    <s v="X260104"/>
    <s v="7-8-PL10613-C"/>
    <s v="UPC+ADD+COO STKR 051153710186"/>
    <s v="STKR"/>
    <s v="B"/>
    <n v="1540"/>
    <s v="PC"/>
    <s v="CNY"/>
    <n v="0.05"/>
    <n v="77"/>
    <n v="7.3003400000000003"/>
    <n v="6.7999999999999996E-3"/>
    <n v="10.47"/>
    <s v="MZQ"/>
    <s v="STKR------"/>
    <n v="7.0288000000000004"/>
    <n v="10.95"/>
  </r>
  <r>
    <x v="0"/>
    <s v="710349370101"/>
    <d v="2026-01-28T00:00:00"/>
    <d v="2026-01-08T00:00:00"/>
    <x v="34"/>
    <x v="34"/>
    <m/>
    <s v="X260141"/>
    <s v="7-8-PL13217-C"/>
    <s v="JAN+ADD STKR 4976667726019"/>
    <s v="STKR"/>
    <s v="B"/>
    <n v="2040"/>
    <s v="PC"/>
    <s v="CNY"/>
    <n v="0.05"/>
    <n v="102"/>
    <n v="7.3003400000000003"/>
    <n v="6.7999999999999996E-3"/>
    <n v="13.87"/>
    <s v="MZQ"/>
    <s v="STKR------"/>
    <n v="7.0288000000000004"/>
    <n v="14.51"/>
  </r>
  <r>
    <x v="0"/>
    <s v="710349830301"/>
    <d v="2026-01-27T00:00:00"/>
    <d v="2026-01-14T00:00:00"/>
    <x v="43"/>
    <x v="43"/>
    <m/>
    <s v="X260139"/>
    <s v="7-8-PL13220"/>
    <s v="OC BC+CAT# STKR 72602"/>
    <s v="STKR"/>
    <s v="B"/>
    <n v="3800"/>
    <s v="PC"/>
    <s v="CNY"/>
    <n v="0.05"/>
    <n v="190"/>
    <n v="7.3003400000000003"/>
    <n v="6.7999999999999996E-3"/>
    <n v="25.84"/>
    <s v="MZQ"/>
    <s v="STKR------"/>
    <n v="7.0288000000000004"/>
    <n v="27.03"/>
  </r>
  <r>
    <x v="0"/>
    <s v="710347890401"/>
    <d v="2026-01-20T00:00:00"/>
    <d v="2025-12-09T00:00:00"/>
    <x v="34"/>
    <x v="34"/>
    <m/>
    <s v="X260131"/>
    <s v="3-8-PL9434-C"/>
    <s v="UPC+ADD STKR 051153810879"/>
    <s v="STKR"/>
    <s v="B"/>
    <n v="30"/>
    <s v="PC"/>
    <s v="CNY"/>
    <n v="0.08"/>
    <n v="2.4"/>
    <n v="7.3003400000000003"/>
    <n v="1.0999999999999999E-2"/>
    <n v="0.33"/>
    <s v="MZQ"/>
    <s v="STKR------"/>
    <n v="7.0288000000000004"/>
    <n v="0.34"/>
  </r>
  <r>
    <x v="0"/>
    <s v="710347890301"/>
    <d v="2026-01-20T00:00:00"/>
    <d v="2025-12-09T00:00:00"/>
    <x v="34"/>
    <x v="34"/>
    <m/>
    <s v="X260131"/>
    <s v="3-8-PL9434-C"/>
    <s v="UPC+ADD STKR 051153810879"/>
    <s v="STKR"/>
    <s v="B"/>
    <n v="510"/>
    <s v="PC"/>
    <s v="CNY"/>
    <n v="0.08"/>
    <n v="40.799999999999997"/>
    <n v="7.3003400000000003"/>
    <n v="1.0999999999999999E-2"/>
    <n v="5.61"/>
    <s v="MZQ"/>
    <s v="STKR------"/>
    <n v="7.0288000000000004"/>
    <n v="5.8"/>
  </r>
  <r>
    <x v="0"/>
    <s v="710347882401"/>
    <d v="2026-01-05T00:00:00"/>
    <d v="2025-12-09T00:00:00"/>
    <x v="34"/>
    <x v="34"/>
    <m/>
    <s v="X260103"/>
    <s v="7-8-PL8339B"/>
    <s v="CIRCULON TOTAL SEAL purchased from KF"/>
    <s v="STKR"/>
    <s v="B"/>
    <n v="8050"/>
    <s v="PC"/>
    <s v="CNY"/>
    <n v="0.16"/>
    <n v="1288"/>
    <n v="7.3003400000000003"/>
    <n v="2.1899999999999999E-2"/>
    <n v="176.3"/>
    <s v="MZQ"/>
    <s v="STKR------"/>
    <n v="7.0288000000000004"/>
    <n v="183.25"/>
  </r>
  <r>
    <x v="0"/>
    <s v="710347890201"/>
    <d v="2026-01-20T00:00:00"/>
    <d v="2025-12-09T00:00:00"/>
    <x v="34"/>
    <x v="34"/>
    <m/>
    <s v="X260132"/>
    <s v="3-8-PL9341"/>
    <s v="4C BHRE MEYER MIDNIGHT HA IH"/>
    <s v="STKR"/>
    <s v="B"/>
    <n v="510"/>
    <s v="PC"/>
    <s v="CNY"/>
    <n v="0.96"/>
    <n v="489.6"/>
    <n v="7.3003400000000003"/>
    <n v="0.13150000000000001"/>
    <n v="67.069999999999993"/>
    <s v="MZQ"/>
    <s v="STKR------"/>
    <n v="7.0288000000000004"/>
    <n v="69.66"/>
  </r>
  <r>
    <x v="0"/>
    <s v="710347020201"/>
    <d v="2026-01-09T00:00:00"/>
    <d v="2025-11-20T00:00:00"/>
    <x v="44"/>
    <x v="44"/>
    <m/>
    <s v="M260102"/>
    <s v="5-6-M5131"/>
    <s v="8&quot; SILICONE EGG F.RED"/>
    <s v="T&amp;G-"/>
    <s v="B"/>
    <n v="1008"/>
    <s v="ST"/>
    <s v="CNY"/>
    <n v="10.0885"/>
    <n v="10169.209999999999"/>
    <n v="7.3003400000000003"/>
    <n v="1.3818999999999999"/>
    <n v="1392.96"/>
    <s v="MZQ"/>
    <s v="T&amp;G-------"/>
    <n v="7.0288000000000004"/>
    <n v="1446.79"/>
  </r>
  <r>
    <x v="0"/>
    <s v="710347020101"/>
    <d v="2026-01-09T00:00:00"/>
    <d v="2025-11-20T00:00:00"/>
    <x v="44"/>
    <x v="44"/>
    <m/>
    <s v="M260102"/>
    <s v="5-6-M12199A"/>
    <s v="8&quot; BLACK SILICONE EGG FOLDER W/&quot;MEYER&quot; LOGO"/>
    <s v="T&amp;G-"/>
    <s v="B"/>
    <n v="1080"/>
    <s v="PC"/>
    <s v="CNY"/>
    <n v="10.238899999999999"/>
    <n v="11058.01"/>
    <n v="7.3003400000000003"/>
    <n v="1.4025000000000001"/>
    <n v="1514.7"/>
    <s v="MZQ"/>
    <s v="T&amp;G-------"/>
    <n v="7.0288000000000004"/>
    <n v="1573.24"/>
  </r>
  <r>
    <x v="0"/>
    <s v="710349300101"/>
    <d v="2026-01-28T00:00:00"/>
    <d v="2026-01-07T00:00:00"/>
    <x v="34"/>
    <x v="34"/>
    <m/>
    <s v="X260140"/>
    <s v="1-8-PU280"/>
    <s v="U&amp;C COOK'N LOOK INDUCTION (MXL)"/>
    <s v="U&amp;C-"/>
    <s v="B"/>
    <n v="1000"/>
    <s v="PC"/>
    <s v="CNY"/>
    <n v="0.21929999999999999"/>
    <n v="219.3"/>
    <n v="7.3003400000000003"/>
    <n v="0.03"/>
    <n v="30"/>
    <s v="MZQ"/>
    <s v="U&amp;C-------"/>
    <n v="7.0288000000000004"/>
    <n v="31.2"/>
  </r>
  <r>
    <x v="0"/>
    <s v="710347890601"/>
    <d v="2026-01-28T00:00:00"/>
    <d v="2025-12-09T00:00:00"/>
    <x v="34"/>
    <x v="34"/>
    <m/>
    <s v="X260140"/>
    <s v="3-8-PU561-C"/>
    <s v="U&amp;C MEYER MIDNIGHT HA IH JAPANESE"/>
    <s v="U&amp;C-"/>
    <s v="B"/>
    <n v="510"/>
    <s v="PC"/>
    <s v="CNY"/>
    <n v="0.22839999999999999"/>
    <n v="116.48"/>
    <n v="7.3003400000000003"/>
    <n v="3.1300000000000001E-2"/>
    <n v="15.96"/>
    <s v="MZQ"/>
    <s v="U&amp;C-------"/>
    <n v="7.0288000000000004"/>
    <n v="16.57"/>
  </r>
  <r>
    <x v="0"/>
    <s v="710348750801"/>
    <d v="2026-01-23T00:00:00"/>
    <d v="2025-12-24T00:00:00"/>
    <x v="34"/>
    <x v="34"/>
    <m/>
    <s v="X260137"/>
    <s v="7-8-PU897-C"/>
    <s v="U&amp;C MEYER SS MJP"/>
    <s v="U&amp;C-"/>
    <s v="B"/>
    <n v="1010"/>
    <s v="PC"/>
    <s v="CNY"/>
    <n v="0.252"/>
    <n v="254.52"/>
    <n v="7.3003400000000003"/>
    <n v="3.4500000000000003E-2"/>
    <n v="34.85"/>
    <s v="MZQ"/>
    <s v="U&amp;C-------"/>
    <n v="7.0288000000000004"/>
    <n v="36.21"/>
  </r>
  <r>
    <x v="0"/>
    <s v="710348750701"/>
    <d v="2026-01-05T00:00:00"/>
    <d v="2025-12-24T00:00:00"/>
    <x v="34"/>
    <x v="34"/>
    <m/>
    <s v="X260102"/>
    <s v="7-8-PU896-C"/>
    <s v="U&amp;C 74041-C"/>
    <s v="U&amp;C-"/>
    <s v="B"/>
    <n v="6100"/>
    <s v="PC"/>
    <s v="CNY"/>
    <n v="0.252"/>
    <n v="1537.2"/>
    <n v="7.3003400000000003"/>
    <n v="3.4500000000000003E-2"/>
    <n v="210.45"/>
    <s v="MZQ"/>
    <s v="U&amp;C-------"/>
    <n v="7.0288000000000004"/>
    <n v="218.7"/>
  </r>
  <r>
    <x v="0"/>
    <s v="710349270901"/>
    <d v="2026-01-28T00:00:00"/>
    <d v="2026-01-07T00:00:00"/>
    <x v="34"/>
    <x v="34"/>
    <m/>
    <s v="X260143"/>
    <s v="7-8-PU899-C"/>
    <s v="U&amp;C 72601-C &amp; 72602-C"/>
    <s v="U&amp;C-"/>
    <s v="B"/>
    <n v="7100"/>
    <s v="PC"/>
    <s v="CNY"/>
    <n v="0.252"/>
    <n v="1789.2"/>
    <n v="7.3003400000000003"/>
    <n v="3.4500000000000003E-2"/>
    <n v="244.95"/>
    <s v="MZQ"/>
    <s v="U&amp;C-------"/>
    <n v="7.0288000000000004"/>
    <n v="254.55"/>
  </r>
  <r>
    <x v="0"/>
    <s v="710348750801"/>
    <d v="2026-01-23T00:00:00"/>
    <d v="2025-12-24T00:00:00"/>
    <x v="34"/>
    <x v="34"/>
    <m/>
    <s v="X260137"/>
    <s v="7-8-PU897-C"/>
    <s v="U&amp;C MEYER SS MJP"/>
    <s v="U&amp;C-"/>
    <s v="B"/>
    <n v="30190"/>
    <s v="PC"/>
    <s v="CNY"/>
    <n v="0.252"/>
    <n v="7607.88"/>
    <n v="7.3003400000000003"/>
    <n v="3.4500000000000003E-2"/>
    <n v="1041.56"/>
    <s v="MZQ"/>
    <s v="U&amp;C-------"/>
    <n v="7.0288000000000004"/>
    <n v="1082.3900000000001"/>
  </r>
  <r>
    <x v="0"/>
    <s v="710349270601"/>
    <d v="2026-01-23T00:00:00"/>
    <d v="2026-01-07T00:00:00"/>
    <x v="34"/>
    <x v="34"/>
    <m/>
    <s v="X260137"/>
    <s v="1-8-PU590"/>
    <s v="EU SAFETY MESSAGES; COOKWARE FOR MUK PRESTIGE"/>
    <s v="U&amp;C-"/>
    <s v="B"/>
    <n v="13300"/>
    <s v="PC"/>
    <s v="CNY"/>
    <n v="0.25600000000000001"/>
    <n v="3404.8"/>
    <n v="7.3003400000000003"/>
    <n v="3.5099999999999999E-2"/>
    <n v="466.83"/>
    <s v="MZQ"/>
    <s v="U&amp;C-------"/>
    <n v="7.0288000000000004"/>
    <n v="484.41"/>
  </r>
  <r>
    <x v="0"/>
    <s v="710348750501"/>
    <d v="2026-01-05T00:00:00"/>
    <d v="2025-12-24T00:00:00"/>
    <x v="34"/>
    <x v="34"/>
    <m/>
    <s v="X260102"/>
    <s v="7-8-PU870A-C"/>
    <s v="U&amp;C MEYER WHITE STEEL"/>
    <s v="U&amp;C-"/>
    <s v="B"/>
    <n v="3050"/>
    <s v="PC"/>
    <s v="CNY"/>
    <n v="0.26900000000000002"/>
    <n v="820.45"/>
    <n v="7.3003400000000003"/>
    <n v="3.6799999999999999E-2"/>
    <n v="112.24"/>
    <s v="MZQ"/>
    <s v="U&amp;C-------"/>
    <n v="7.0288000000000004"/>
    <n v="116.73"/>
  </r>
  <r>
    <x v="0"/>
    <s v="710347880601"/>
    <d v="2026-01-08T00:00:00"/>
    <d v="2025-12-09T00:00:00"/>
    <x v="34"/>
    <x v="34"/>
    <m/>
    <s v="X260114"/>
    <s v="1-8-PU582A-C"/>
    <s v="U&amp;C MEYER X DISNEY EARTHEN (MJP)"/>
    <s v="U&amp;C-"/>
    <s v="B"/>
    <n v="3520"/>
    <s v="PC"/>
    <s v="CNY"/>
    <n v="0.26900000000000002"/>
    <n v="946.88"/>
    <n v="7.3003400000000003"/>
    <n v="3.6799999999999999E-2"/>
    <n v="129.54"/>
    <s v="MZQ"/>
    <s v="U&amp;C-------"/>
    <n v="7.0288000000000004"/>
    <n v="134.71"/>
  </r>
  <r>
    <x v="0"/>
    <s v="710348750401"/>
    <d v="2026-01-23T00:00:00"/>
    <d v="2025-12-24T00:00:00"/>
    <x v="34"/>
    <x v="34"/>
    <m/>
    <s v="X260137"/>
    <s v="7-8-PU858A-C"/>
    <s v="U&amp;C MEYER WHITE STEEL"/>
    <s v="U&amp;C-"/>
    <s v="B"/>
    <n v="3550"/>
    <s v="PC"/>
    <s v="CNY"/>
    <n v="0.26900000000000002"/>
    <n v="954.95"/>
    <n v="7.3003400000000003"/>
    <n v="3.6799999999999999E-2"/>
    <n v="130.63999999999999"/>
    <s v="MZQ"/>
    <s v="U&amp;C-------"/>
    <n v="7.0288000000000004"/>
    <n v="135.86000000000001"/>
  </r>
  <r>
    <x v="0"/>
    <s v="710347890501"/>
    <d v="2026-01-05T00:00:00"/>
    <d v="2025-12-09T00:00:00"/>
    <x v="34"/>
    <x v="34"/>
    <m/>
    <s v="X260102"/>
    <s v="7-8-PU656"/>
    <s v="U&amp;C RACO"/>
    <s v="U&amp;C-"/>
    <s v="B"/>
    <n v="510"/>
    <s v="PC"/>
    <s v="CNY"/>
    <n v="0.27500000000000002"/>
    <n v="140.25"/>
    <n v="7.3003400000000003"/>
    <n v="3.7699999999999997E-2"/>
    <n v="19.23"/>
    <s v="MZQ"/>
    <s v="U&amp;C-------"/>
    <n v="7.0288000000000004"/>
    <n v="19.95"/>
  </r>
  <r>
    <x v="0"/>
    <s v="710348750601"/>
    <d v="2026-01-23T00:00:00"/>
    <d v="2025-12-24T00:00:00"/>
    <x v="34"/>
    <x v="34"/>
    <m/>
    <s v="X260137"/>
    <s v="7-8-PU886A-C"/>
    <s v="U&amp;C 78391-C"/>
    <s v="U&amp;C-"/>
    <s v="B"/>
    <n v="1010"/>
    <s v="PC"/>
    <s v="CNY"/>
    <n v="0.28499999999999998"/>
    <n v="287.85000000000002"/>
    <n v="7.3003400000000003"/>
    <n v="3.9E-2"/>
    <n v="39.39"/>
    <s v="MZQ"/>
    <s v="U&amp;C-------"/>
    <n v="7.0288000000000004"/>
    <n v="40.950000000000003"/>
  </r>
  <r>
    <x v="0"/>
    <s v="710349822201"/>
    <d v="2026-01-23T00:00:00"/>
    <d v="2026-01-14T00:00:00"/>
    <x v="34"/>
    <x v="34"/>
    <m/>
    <s v="X260137"/>
    <s v="7-8-PU886A-C"/>
    <s v="U&amp;C 78391-C"/>
    <s v="U&amp;C-"/>
    <s v="B"/>
    <n v="1010"/>
    <s v="PC"/>
    <s v="CNY"/>
    <n v="0.28499999999999998"/>
    <n v="287.85000000000002"/>
    <n v="7.3003400000000003"/>
    <n v="3.9E-2"/>
    <n v="39.39"/>
    <s v="MZQ"/>
    <s v="U&amp;C-------"/>
    <n v="7.0288000000000004"/>
    <n v="40.950000000000003"/>
  </r>
  <r>
    <x v="0"/>
    <s v="710349270701"/>
    <d v="2026-01-20T00:00:00"/>
    <d v="2026-01-07T00:00:00"/>
    <x v="34"/>
    <x v="34"/>
    <m/>
    <s v="X260132"/>
    <s v="1-8-PU594"/>
    <s v="GENERIC U&amp;C+GUARANTEE MEYER &amp; PRESTIGE (E+T) (MTL &amp; MXL)"/>
    <s v="U&amp;C-"/>
    <s v="B"/>
    <n v="1000"/>
    <s v="PC"/>
    <s v="CNY"/>
    <n v="0.29499999999999998"/>
    <n v="295"/>
    <n v="7.3003400000000003"/>
    <n v="4.0399999999999998E-2"/>
    <n v="40.4"/>
    <s v="MZQ"/>
    <s v="U&amp;C-------"/>
    <n v="7.0288000000000004"/>
    <n v="41.97"/>
  </r>
  <r>
    <x v="0"/>
    <s v="710347882701"/>
    <d v="2026-01-28T00:00:00"/>
    <d v="2025-12-09T00:00:00"/>
    <x v="34"/>
    <x v="34"/>
    <m/>
    <s v="X260140"/>
    <s v="1-8-PU551D"/>
    <s v="GENERIC U&amp;C+WARR BOOKLET FOR MEYER"/>
    <s v="U&amp;C-"/>
    <s v="B"/>
    <n v="510"/>
    <s v="PC"/>
    <s v="CNY"/>
    <n v="0.65"/>
    <n v="331.5"/>
    <n v="7.3003400000000003"/>
    <n v="8.8999999999999996E-2"/>
    <n v="45.39"/>
    <s v="MZQ"/>
    <s v="U&amp;C-------"/>
    <n v="7.0288000000000004"/>
    <n v="47.16"/>
  </r>
  <r>
    <x v="0"/>
    <s v="710348330301"/>
    <d v="2026-01-08T00:00:00"/>
    <d v="2025-12-16T00:00:00"/>
    <x v="34"/>
    <x v="34"/>
    <m/>
    <s v="X260116"/>
    <s v="6-8-PU21-C"/>
    <s v="U&amp;C ANYDAY GLASS DISHES MJP"/>
    <s v="U&amp;C-"/>
    <s v="B"/>
    <n v="3020"/>
    <s v="PC"/>
    <s v="CNY"/>
    <n v="0.89"/>
    <n v="2687.8"/>
    <n v="7.3003400000000003"/>
    <n v="0.12189999999999999"/>
    <n v="368.14"/>
    <s v="MZQ"/>
    <s v="U&amp;C-------"/>
    <n v="7.0288000000000004"/>
    <n v="382.4"/>
  </r>
  <r>
    <x v="0"/>
    <s v="710349370701"/>
    <d v="2026-01-23T00:00:00"/>
    <d v="2026-01-08T00:00:00"/>
    <x v="34"/>
    <x v="34"/>
    <m/>
    <s v="X260137"/>
    <s v="6-8-X024"/>
    <s v="PRINT MAT'L ANYDAY SQUARE GLASS DISHES"/>
    <s v="U&amp;C-"/>
    <s v="B"/>
    <n v="1010"/>
    <s v="PC"/>
    <s v="CNY"/>
    <n v="1.29"/>
    <n v="1302.9000000000001"/>
    <n v="7.3003400000000003"/>
    <n v="0.1767"/>
    <n v="178.47"/>
    <s v="MZQ"/>
    <s v="U&amp;C-------"/>
    <n v="7.0288000000000004"/>
    <n v="185.37"/>
  </r>
  <r>
    <x v="0"/>
    <s v="710349370601"/>
    <d v="2026-01-23T00:00:00"/>
    <d v="2026-01-08T00:00:00"/>
    <x v="34"/>
    <x v="34"/>
    <m/>
    <s v="X260137"/>
    <s v="6-8-X023"/>
    <s v="PRINT MAT'L ANYDAY SQUARE GLASS DISHES"/>
    <s v="U&amp;C-"/>
    <s v="B"/>
    <n v="1250"/>
    <s v="PC"/>
    <s v="CNY"/>
    <n v="1.29"/>
    <n v="1612.5"/>
    <n v="7.3003400000000003"/>
    <n v="0.1767"/>
    <n v="220.88"/>
    <s v="MZQ"/>
    <s v="U&amp;C-------"/>
    <n v="7.0288000000000004"/>
    <n v="229.41"/>
  </r>
  <r>
    <x v="0"/>
    <s v="710349320601"/>
    <d v="2026-01-09T00:00:00"/>
    <d v="2026-01-08T00:00:00"/>
    <x v="10"/>
    <x v="10"/>
    <m/>
    <s v="X260119"/>
    <s v="7-8-F78383B"/>
    <s v="1C FP BOX 78383"/>
    <s v="U&amp;C-"/>
    <s v="B"/>
    <n v="505"/>
    <s v="PC"/>
    <s v="CNY"/>
    <n v="3.87"/>
    <n v="1954.35"/>
    <n v="7.3003400000000003"/>
    <n v="0.53010000000000002"/>
    <n v="267.7"/>
    <s v="MZQ"/>
    <s v="U&amp;C-------"/>
    <n v="7.0288000000000004"/>
    <n v="278.05"/>
  </r>
  <r>
    <x v="0"/>
    <s v="710349320701"/>
    <d v="2026-01-22T00:00:00"/>
    <d v="2026-01-08T00:00:00"/>
    <x v="10"/>
    <x v="10"/>
    <m/>
    <s v="X260134"/>
    <s v="7-8-F78383B"/>
    <s v="1C FP BOX 78383"/>
    <s v="U&amp;C-"/>
    <s v="B"/>
    <n v="505"/>
    <s v="PC"/>
    <s v="CNY"/>
    <n v="3.87"/>
    <n v="1954.35"/>
    <n v="7.3003400000000003"/>
    <n v="0.53010000000000002"/>
    <n v="267.7"/>
    <s v="MZQ"/>
    <s v="U&amp;C-------"/>
    <n v="7.0288000000000004"/>
    <n v="278.05"/>
  </r>
  <r>
    <x v="0"/>
    <s v="710349270801"/>
    <d v="2026-01-23T00:00:00"/>
    <d v="2026-01-07T00:00:00"/>
    <x v="34"/>
    <x v="34"/>
    <m/>
    <s v="X260137"/>
    <s v="7-8-PG122"/>
    <s v="GUAR CARD PRESTIGE"/>
    <s v="WACD"/>
    <s v="B"/>
    <n v="6200"/>
    <s v="PC"/>
    <s v="CNY"/>
    <n v="0.215"/>
    <n v="1333"/>
    <n v="7.3003400000000003"/>
    <n v="2.9499999999999998E-2"/>
    <n v="182.9"/>
    <s v="MZQ"/>
    <s v="WACD------"/>
    <n v="7.0288000000000004"/>
    <n v="189.65"/>
  </r>
  <r>
    <x v="0"/>
    <s v="710347880101"/>
    <d v="2026-01-05T00:00:00"/>
    <d v="2025-12-09T00:00:00"/>
    <x v="34"/>
    <x v="34"/>
    <m/>
    <s v="X260102"/>
    <s v="1-8-PG61F"/>
    <s v="WARR CARD RACO (MCA)"/>
    <s v="WACD"/>
    <s v="B"/>
    <n v="2520"/>
    <s v="PC"/>
    <s v="CNY"/>
    <n v="0.26800000000000002"/>
    <n v="675.36"/>
    <n v="7.3003400000000003"/>
    <n v="3.6700000000000003E-2"/>
    <n v="92.48"/>
    <s v="MZQ"/>
    <s v="WACD------"/>
    <n v="7.0288000000000004"/>
    <n v="96.08"/>
  </r>
  <r>
    <x v="0"/>
    <s v="710347882601"/>
    <d v="2026-01-28T00:00:00"/>
    <d v="2025-12-09T00:00:00"/>
    <x v="34"/>
    <x v="34"/>
    <m/>
    <s v="X260140"/>
    <s v="1-8-PG83A"/>
    <s v="LIFETIME LTD WARR CARD RACO"/>
    <s v="WACD"/>
    <s v="B"/>
    <n v="1010"/>
    <s v="PC"/>
    <s v="CNY"/>
    <n v="0.39200000000000002"/>
    <n v="395.92"/>
    <n v="7.3003400000000003"/>
    <n v="5.3699999999999998E-2"/>
    <n v="54.24"/>
    <s v="MZQ"/>
    <s v="WACD------"/>
    <n v="7.0288000000000004"/>
    <n v="56.33"/>
  </r>
  <r>
    <x v="0"/>
    <s v="710347640101"/>
    <d v="2026-01-07T00:00:00"/>
    <d v="2025-12-05T00:00:00"/>
    <x v="31"/>
    <x v="31"/>
    <m/>
    <s v="C01016"/>
    <s v="1-6-W22"/>
    <s v="WHR SS 25mm G-LD"/>
    <s v="WHR-"/>
    <s v="B"/>
    <n v="5000"/>
    <s v="PC"/>
    <s v="CNY"/>
    <n v="4.1000000000000002E-2"/>
    <n v="205"/>
    <n v="7.3003400000000003"/>
    <n v="5.5999999999999999E-3"/>
    <n v="28"/>
    <s v="MZQ"/>
    <s v="WHR-------"/>
    <n v="7.0288000000000004"/>
    <n v="29.17"/>
  </r>
  <r>
    <x v="0"/>
    <s v="710347860101"/>
    <d v="2026-01-07T00:00:00"/>
    <d v="2025-12-09T00:00:00"/>
    <x v="31"/>
    <x v="31"/>
    <m/>
    <s v="C01016"/>
    <s v="1-6-W22"/>
    <s v="WHR SS 25mm G-LD"/>
    <s v="WHR-"/>
    <s v="B"/>
    <n v="10000"/>
    <s v="PC"/>
    <s v="CNY"/>
    <n v="4.1000000000000002E-2"/>
    <n v="410"/>
    <n v="7.3003400000000003"/>
    <n v="5.5999999999999999E-3"/>
    <n v="56"/>
    <s v="MZQ"/>
    <s v="WHR-------"/>
    <n v="7.0288000000000004"/>
    <n v="58.33"/>
  </r>
  <r>
    <x v="0"/>
    <s v="710347080401"/>
    <d v="2026-01-07T00:00:00"/>
    <d v="2025-11-21T00:00:00"/>
    <x v="31"/>
    <x v="31"/>
    <m/>
    <s v="C01016"/>
    <s v="1-6-W22"/>
    <s v="WHR SS 25mm G-LD"/>
    <s v="WHR-"/>
    <s v="B"/>
    <n v="11600"/>
    <s v="PC"/>
    <s v="CNY"/>
    <n v="4.1000000000000002E-2"/>
    <n v="475.6"/>
    <n v="7.3003400000000003"/>
    <n v="5.5999999999999999E-3"/>
    <n v="64.959999999999994"/>
    <s v="MZQ"/>
    <s v="WHR-------"/>
    <n v="7.0288000000000004"/>
    <n v="67.66"/>
  </r>
  <r>
    <x v="0"/>
    <s v="710348740301"/>
    <d v="2026-01-07T00:00:00"/>
    <d v="2025-12-24T00:00:00"/>
    <x v="31"/>
    <x v="31"/>
    <m/>
    <s v="C01016"/>
    <s v="1-6-W22"/>
    <s v="WHR SS 25mm G-LD"/>
    <s v="WHR-"/>
    <s v="B"/>
    <n v="15000"/>
    <s v="PC"/>
    <s v="CNY"/>
    <n v="4.1000000000000002E-2"/>
    <n v="615"/>
    <n v="7.3003400000000003"/>
    <n v="5.5999999999999999E-3"/>
    <n v="84"/>
    <s v="MZQ"/>
    <s v="WHR-------"/>
    <n v="7.0288000000000004"/>
    <n v="87.5"/>
  </r>
  <r>
    <x v="0"/>
    <s v="710349510101"/>
    <d v="2026-01-19T00:00:00"/>
    <d v="2026-01-09T00:00:00"/>
    <x v="28"/>
    <x v="28"/>
    <m/>
    <s v="C01060"/>
    <s v="1-6-145"/>
    <s v="Ru GASKET ID5.8mm G-LD"/>
    <s v="WHR-"/>
    <s v="B"/>
    <n v="1000"/>
    <s v="PC"/>
    <s v="CNY"/>
    <n v="6.2E-2"/>
    <n v="62"/>
    <n v="7.3003400000000003"/>
    <n v="8.5000000000000006E-3"/>
    <n v="8.5"/>
    <s v="MZQ"/>
    <s v="WHR-------"/>
    <n v="7.0288000000000004"/>
    <n v="8.82"/>
  </r>
  <r>
    <x v="0"/>
    <s v="710348820101"/>
    <d v="2026-01-19T00:00:00"/>
    <d v="2025-12-24T00:00:00"/>
    <x v="28"/>
    <x v="28"/>
    <m/>
    <s v="C01060"/>
    <s v="1-6-145"/>
    <s v="Ru GASKET ID5.8mm G-LD"/>
    <s v="WHR-"/>
    <s v="B"/>
    <n v="1100"/>
    <s v="PC"/>
    <s v="CNY"/>
    <n v="6.2E-2"/>
    <n v="68.2"/>
    <n v="7.3003400000000003"/>
    <n v="8.5000000000000006E-3"/>
    <n v="9.35"/>
    <s v="MZQ"/>
    <s v="WHR-------"/>
    <n v="7.0288000000000004"/>
    <n v="9.6999999999999993"/>
  </r>
  <r>
    <x v="0"/>
    <s v="710348820301"/>
    <d v="2026-01-19T00:00:00"/>
    <d v="2025-12-24T00:00:00"/>
    <x v="28"/>
    <x v="28"/>
    <m/>
    <s v="C01060"/>
    <s v="1-6-145"/>
    <s v="Ru GASKET ID5.8mm G-LD"/>
    <s v="WHR-"/>
    <s v="B"/>
    <n v="8000"/>
    <s v="PC"/>
    <s v="CNY"/>
    <n v="6.2E-2"/>
    <n v="496"/>
    <n v="7.3003400000000003"/>
    <n v="8.5000000000000006E-3"/>
    <n v="68"/>
    <s v="MZQ"/>
    <s v="WHR-------"/>
    <n v="7.0288000000000004"/>
    <n v="70.569999999999993"/>
  </r>
  <r>
    <x v="0"/>
    <s v="710348740201"/>
    <d v="2026-01-07T00:00:00"/>
    <d v="2025-12-24T00:00:00"/>
    <x v="31"/>
    <x v="31"/>
    <m/>
    <s v="C01016"/>
    <s v="1-6-646"/>
    <s v="VOC-FREE HIGH TEAR STRENGTH CLEAR SI RU GROMMET 500F"/>
    <s v="WHR-"/>
    <s v="B"/>
    <n v="7000"/>
    <s v="PC"/>
    <s v="CNY"/>
    <n v="8.5000000000000006E-2"/>
    <n v="595"/>
    <n v="7.3003400000000003"/>
    <n v="1.1599999999999999E-2"/>
    <n v="81.2"/>
    <s v="MZQ"/>
    <s v="WHR-------"/>
    <n v="7.0288000000000004"/>
    <n v="84.65"/>
  </r>
  <r>
    <x v="0"/>
    <s v="710348740101"/>
    <d v="2026-01-07T00:00:00"/>
    <d v="2025-12-24T00:00:00"/>
    <x v="31"/>
    <x v="31"/>
    <m/>
    <s v="C01016"/>
    <s v="1-6-576A"/>
    <s v="POSTCURED SILICONE GROMMET CLEAR 500F"/>
    <s v="WHR-"/>
    <s v="B"/>
    <n v="1000"/>
    <s v="PC"/>
    <s v="CNY"/>
    <n v="0.108"/>
    <n v="108"/>
    <n v="7.3003400000000003"/>
    <n v="1.4800000000000001E-2"/>
    <n v="14.8"/>
    <s v="MZQ"/>
    <s v="WHR-------"/>
    <n v="7.0288000000000004"/>
    <n v="15.37"/>
  </r>
  <r>
    <x v="0"/>
    <s v="710347980201"/>
    <d v="2026-01-07T00:00:00"/>
    <d v="2025-12-09T00:00:00"/>
    <x v="4"/>
    <x v="4"/>
    <m/>
    <s v="C01015"/>
    <s v="1-6-585"/>
    <s v="SILICONE GASKET"/>
    <s v="WHR-"/>
    <s v="B"/>
    <n v="1000"/>
    <s v="PC"/>
    <s v="CNY"/>
    <n v="0.12"/>
    <n v="120"/>
    <n v="7.3003400000000003"/>
    <n v="1.6400000000000001E-2"/>
    <n v="16.399999999999999"/>
    <s v="MZQ"/>
    <s v="WHR-------"/>
    <n v="7.0288000000000004"/>
    <n v="17.07"/>
  </r>
  <r>
    <x v="0"/>
    <s v="710348260101"/>
    <d v="2026-01-07T00:00:00"/>
    <d v="2025-12-12T00:00:00"/>
    <x v="4"/>
    <x v="4"/>
    <m/>
    <s v="C01015"/>
    <s v="1-6-585"/>
    <s v="SILICONE GASKET"/>
    <s v="WHR-"/>
    <s v="B"/>
    <n v="1100"/>
    <s v="PC"/>
    <s v="CNY"/>
    <n v="0.12"/>
    <n v="132"/>
    <n v="7.3003400000000003"/>
    <n v="1.6400000000000001E-2"/>
    <n v="18.04"/>
    <s v="MZQ"/>
    <s v="WHR-------"/>
    <n v="7.0288000000000004"/>
    <n v="18.78"/>
  </r>
  <r>
    <x v="0"/>
    <s v="710349690401"/>
    <d v="2026-01-31T00:00:00"/>
    <d v="2026-01-12T00:00:00"/>
    <x v="4"/>
    <x v="4"/>
    <m/>
    <s v="C01103"/>
    <s v="1-6-641"/>
    <s v="SILICONE GASKET BLACK (LFGB GRADE)"/>
    <s v="WHR-"/>
    <s v="B"/>
    <n v="1000"/>
    <s v="PC"/>
    <s v="CNY"/>
    <n v="0.25"/>
    <n v="250"/>
    <n v="7.3003400000000003"/>
    <n v="3.4200000000000001E-2"/>
    <n v="34.200000000000003"/>
    <s v="MZQ"/>
    <s v="WHR-------"/>
    <n v="7.0288000000000004"/>
    <n v="35.57"/>
  </r>
  <r>
    <x v="0"/>
    <s v="710347980301"/>
    <d v="2026-01-07T00:00:00"/>
    <d v="2025-12-09T00:00:00"/>
    <x v="4"/>
    <x v="4"/>
    <m/>
    <s v="C01015"/>
    <s v="1-6-641"/>
    <s v="SILICONE GASKET BLACK (LFGB GRADE)"/>
    <s v="WHR-"/>
    <s v="B"/>
    <n v="1050"/>
    <s v="PC"/>
    <s v="CNY"/>
    <n v="0.25"/>
    <n v="262.5"/>
    <n v="7.3003400000000003"/>
    <n v="3.4200000000000001E-2"/>
    <n v="35.909999999999997"/>
    <s v="MZQ"/>
    <s v="WHR-------"/>
    <n v="7.0288000000000004"/>
    <n v="37.35"/>
  </r>
  <r>
    <x v="0"/>
    <s v="710349690301"/>
    <d v="2026-01-31T00:00:00"/>
    <d v="2026-01-12T00:00:00"/>
    <x v="4"/>
    <x v="4"/>
    <m/>
    <s v="C01103"/>
    <s v="1-6-466"/>
    <s v="SiRu PAD BK01A"/>
    <s v="WHR-"/>
    <s v="B"/>
    <n v="1030"/>
    <s v="PC"/>
    <s v="CNY"/>
    <n v="0.43"/>
    <n v="442.9"/>
    <n v="7.3003400000000003"/>
    <n v="5.8900000000000001E-2"/>
    <n v="60.67"/>
    <s v="MZQ"/>
    <s v="WHR-------"/>
    <n v="7.0288000000000004"/>
    <n v="63.01"/>
  </r>
  <r>
    <x v="0"/>
    <s v="710348840101"/>
    <d v="2026-01-15T00:00:00"/>
    <d v="2025-12-24T00:00:00"/>
    <x v="4"/>
    <x v="4"/>
    <m/>
    <s v="C01046"/>
    <s v="1-6-175"/>
    <s v="SI RU GASKET BK01A"/>
    <s v="WHR-"/>
    <s v="B"/>
    <n v="7100"/>
    <s v="PC"/>
    <s v="CNY"/>
    <n v="0.4365"/>
    <n v="3099.15"/>
    <n v="7.3003400000000003"/>
    <n v="5.9799999999999999E-2"/>
    <n v="424.58"/>
    <s v="MZQ"/>
    <s v="WHR-------"/>
    <n v="7.0288000000000004"/>
    <n v="440.92"/>
  </r>
  <r>
    <x v="0"/>
    <s v="710349690201"/>
    <d v="2026-01-31T00:00:00"/>
    <d v="2026-01-12T00:00:00"/>
    <x v="4"/>
    <x v="4"/>
    <m/>
    <s v="C01103"/>
    <s v="1-6-175"/>
    <s v="SI RU GASKET BK01A"/>
    <s v="WHR-"/>
    <s v="B"/>
    <n v="1000"/>
    <s v="PC"/>
    <s v="CNY"/>
    <n v="0.45"/>
    <n v="450"/>
    <n v="7.3003400000000003"/>
    <n v="6.1600000000000002E-2"/>
    <n v="61.6"/>
    <s v="MZQ"/>
    <s v="WHR-------"/>
    <n v="7.0288000000000004"/>
    <n v="64.02"/>
  </r>
  <r>
    <x v="0"/>
    <s v="710350190101"/>
    <d v="2026-01-31T00:00:00"/>
    <d v="2026-01-21T00:00:00"/>
    <x v="4"/>
    <x v="4"/>
    <m/>
    <s v="C01103"/>
    <s v="1-6-175"/>
    <s v="SI RU GASKET BK01A"/>
    <s v="WHR-"/>
    <s v="B"/>
    <n v="1500"/>
    <s v="PC"/>
    <s v="CNY"/>
    <n v="0.45"/>
    <n v="675"/>
    <n v="7.3003400000000003"/>
    <n v="6.1600000000000002E-2"/>
    <n v="92.4"/>
    <s v="MZQ"/>
    <s v="WHR-------"/>
    <n v="7.0288000000000004"/>
    <n v="96.03"/>
  </r>
  <r>
    <x v="1"/>
    <s v="710349890101"/>
    <d v="2026-02-02T00:00:00"/>
    <d v="2026-01-16T00:00:00"/>
    <x v="1"/>
    <x v="1"/>
    <m/>
    <m/>
    <s v="7-1-50110C435N"/>
    <s v="AL CIR 5.0x110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m/>
    <e v="#DIV/0!"/>
  </r>
  <r>
    <x v="1"/>
    <s v="710349890201"/>
    <d v="2026-02-02T00:00:00"/>
    <d v="2026-01-16T00:00:00"/>
    <x v="1"/>
    <x v="1"/>
    <m/>
    <m/>
    <s v="7-1-50150C435N"/>
    <s v="AL CIR 5.0x150mm 1100-O"/>
    <s v="ALM-"/>
    <s v="O"/>
    <n v="450"/>
    <s v="KG"/>
    <s v="CNY"/>
    <n v="3.1415999999999999"/>
    <n v="1413.72"/>
    <n v="7.3003400000000003"/>
    <n v="0.43030000000000002"/>
    <n v="193.64"/>
    <s v="MZQ"/>
    <s v="ALM-------"/>
    <m/>
    <e v="#DIV/0!"/>
  </r>
  <r>
    <x v="1"/>
    <s v="710349890301"/>
    <d v="2026-02-02T00:00:00"/>
    <d v="2026-01-16T00:00:00"/>
    <x v="1"/>
    <x v="1"/>
    <m/>
    <m/>
    <s v="7-1-50180C435N"/>
    <s v="AL CIR 5.0x180mm 1100-O"/>
    <s v="ALM-"/>
    <s v="O"/>
    <n v="800"/>
    <s v="KG"/>
    <s v="CNY"/>
    <n v="3.1415999999999999"/>
    <n v="2513.2800000000002"/>
    <n v="7.3003400000000003"/>
    <n v="0.43030000000000002"/>
    <n v="344.24"/>
    <s v="MZQ"/>
    <s v="ALM-------"/>
    <m/>
    <e v="#DIV/0!"/>
  </r>
  <r>
    <x v="1"/>
    <s v="710349890501"/>
    <d v="2026-02-02T00:00:00"/>
    <d v="2026-01-16T00:00:00"/>
    <x v="1"/>
    <x v="1"/>
    <m/>
    <m/>
    <s v="7-1-40130C435N"/>
    <s v="AL CIR 4.0x130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e v="#DIV/0!"/>
  </r>
  <r>
    <x v="1"/>
    <s v="710350010201"/>
    <d v="2026-02-02T00:00:00"/>
    <d v="2026-01-19T00:00:00"/>
    <x v="1"/>
    <x v="1"/>
    <m/>
    <m/>
    <s v="7-1-40165C435N"/>
    <s v="AL CIR 4.0x165mm 1100-O"/>
    <s v="ALM-"/>
    <s v="O"/>
    <n v="270"/>
    <s v="KG"/>
    <s v="CNY"/>
    <n v="3.1415999999999999"/>
    <n v="848.23"/>
    <n v="7.3003400000000003"/>
    <n v="0.43030000000000002"/>
    <n v="116.18"/>
    <s v="MZQ"/>
    <s v="ALM-------"/>
    <m/>
    <e v="#DIV/0!"/>
  </r>
  <r>
    <x v="1"/>
    <s v="710350010301"/>
    <d v="2026-02-02T00:00:00"/>
    <d v="2026-01-19T00:00:00"/>
    <x v="1"/>
    <x v="1"/>
    <m/>
    <m/>
    <s v="7-1-50115C435N"/>
    <s v="AL CIR 5.0x115mm 1100-O"/>
    <s v="ALM-"/>
    <s v="O"/>
    <n v="150"/>
    <s v="KG"/>
    <s v="CNY"/>
    <n v="3.1415999999999999"/>
    <n v="471.24"/>
    <n v="7.3003400000000003"/>
    <n v="0.43030000000000002"/>
    <n v="64.55"/>
    <s v="MZQ"/>
    <s v="ALM-------"/>
    <m/>
    <e v="#DIV/0!"/>
  </r>
  <r>
    <x v="1"/>
    <s v="710350010401"/>
    <d v="2026-02-02T00:00:00"/>
    <d v="2026-01-19T00:00:00"/>
    <x v="1"/>
    <x v="1"/>
    <m/>
    <m/>
    <s v="7-1-50120C435N"/>
    <s v="AL CIR 5.0x120mm 1100-O"/>
    <s v="ALM-"/>
    <s v="O"/>
    <n v="140"/>
    <s v="KG"/>
    <s v="CNY"/>
    <n v="3.1415999999999999"/>
    <n v="439.82"/>
    <n v="7.3003400000000003"/>
    <n v="0.43030000000000002"/>
    <n v="60.24"/>
    <s v="MZQ"/>
    <s v="ALM-------"/>
    <m/>
    <e v="#DIV/0!"/>
  </r>
  <r>
    <x v="1"/>
    <s v="710350010501"/>
    <d v="2026-02-02T00:00:00"/>
    <d v="2026-01-19T00:00:00"/>
    <x v="1"/>
    <x v="1"/>
    <m/>
    <m/>
    <s v="7-1-50130C435N"/>
    <s v="AL CIR 5.0X13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e v="#DIV/0!"/>
  </r>
  <r>
    <x v="1"/>
    <s v="710350010601"/>
    <d v="2026-02-02T00:00:00"/>
    <d v="2026-01-19T00:00:00"/>
    <x v="1"/>
    <x v="1"/>
    <m/>
    <m/>
    <s v="7-1-50160C435N"/>
    <s v="AL CIR 5.0x16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e v="#DIV/0!"/>
  </r>
  <r>
    <x v="1"/>
    <s v="710350230301"/>
    <d v="2026-02-02T00:00:00"/>
    <d v="2026-01-21T00:00:00"/>
    <x v="1"/>
    <x v="1"/>
    <m/>
    <m/>
    <s v="7-1-40130C435N"/>
    <s v="AL CIR 4.0x130mm 1100-O"/>
    <s v="ALM-"/>
    <s v="O"/>
    <n v="160"/>
    <s v="KG"/>
    <s v="CNY"/>
    <n v="3.1415999999999999"/>
    <n v="502.66"/>
    <n v="7.3003400000000003"/>
    <n v="0.43030000000000002"/>
    <n v="68.849999999999994"/>
    <s v="MZQ"/>
    <s v="ALM-------"/>
    <m/>
    <e v="#DIV/0!"/>
  </r>
  <r>
    <x v="1"/>
    <s v="710350230401"/>
    <d v="2026-02-02T00:00:00"/>
    <d v="2026-01-21T00:00:00"/>
    <x v="1"/>
    <x v="1"/>
    <m/>
    <m/>
    <s v="7-1-50180C435N"/>
    <s v="AL CIR 5.0x180mm 1100-O"/>
    <s v="ALM-"/>
    <s v="O"/>
    <n v="330"/>
    <s v="KG"/>
    <s v="CNY"/>
    <n v="3.1415999999999999"/>
    <n v="1036.73"/>
    <n v="7.3003400000000003"/>
    <n v="0.43030000000000002"/>
    <n v="142"/>
    <s v="MZQ"/>
    <s v="ALM-------"/>
    <m/>
    <e v="#DIV/0!"/>
  </r>
  <r>
    <x v="1"/>
    <s v="710350400101"/>
    <d v="2026-02-02T00:00:00"/>
    <d v="2026-01-23T00:00:00"/>
    <x v="1"/>
    <x v="1"/>
    <m/>
    <m/>
    <s v="7-1-50130C435N"/>
    <s v="AL CIR 5.0X13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e v="#DIV/0!"/>
  </r>
  <r>
    <x v="1"/>
    <s v="710350400201"/>
    <d v="2026-02-02T00:00:00"/>
    <d v="2026-01-23T00:00:00"/>
    <x v="1"/>
    <x v="1"/>
    <m/>
    <m/>
    <s v="7-1-70171N435N"/>
    <s v="AL SHT 7.0x170.9x191.8mm"/>
    <s v="ALM-"/>
    <s v="O"/>
    <n v="220"/>
    <s v="KG"/>
    <s v="CNY"/>
    <n v="3.1415999999999999"/>
    <n v="691.15"/>
    <n v="7.3003400000000003"/>
    <n v="0.43030000000000002"/>
    <n v="94.67"/>
    <s v="MZQ"/>
    <s v="ALM-------"/>
    <m/>
    <e v="#DIV/0!"/>
  </r>
  <r>
    <x v="1"/>
    <s v="710350440101"/>
    <d v="2026-02-02T00:00:00"/>
    <d v="2026-01-24T00:00:00"/>
    <x v="1"/>
    <x v="1"/>
    <m/>
    <m/>
    <s v="7-1-60200C435N"/>
    <s v="AL CIR 6.0x200mm 1100-O"/>
    <s v="ALM-"/>
    <s v="O"/>
    <n v="1100"/>
    <s v="KG"/>
    <s v="CNY"/>
    <n v="3.1415999999999999"/>
    <n v="3455.76"/>
    <n v="7.3003400000000003"/>
    <n v="0.43030000000000002"/>
    <n v="473.33"/>
    <s v="MZQ"/>
    <s v="ALM-------"/>
    <m/>
    <e v="#DIV/0!"/>
  </r>
  <r>
    <x v="1"/>
    <s v="710350560101"/>
    <d v="2026-02-02T00:00:00"/>
    <d v="2026-01-28T00:00:00"/>
    <x v="1"/>
    <x v="1"/>
    <m/>
    <m/>
    <s v="7-1-60200C435N"/>
    <s v="AL CIR 6.0x20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e v="#DIV/0!"/>
  </r>
  <r>
    <x v="1"/>
    <s v="710350560201"/>
    <d v="2026-02-02T00:00:00"/>
    <d v="2026-01-28T00:00:00"/>
    <x v="1"/>
    <x v="1"/>
    <m/>
    <m/>
    <s v="7-1-70171N435N"/>
    <s v="AL SHT 7.0x170.9x191.8mm"/>
    <s v="ALM-"/>
    <s v="O"/>
    <n v="550"/>
    <s v="KG"/>
    <s v="CNY"/>
    <n v="3.1415999999999999"/>
    <n v="1727.88"/>
    <n v="7.3003400000000003"/>
    <n v="0.43030000000000002"/>
    <n v="236.67"/>
    <s v="MZQ"/>
    <s v="ALM-------"/>
    <m/>
    <e v="#DIV/0!"/>
  </r>
  <r>
    <x v="1"/>
    <s v="710350590101"/>
    <d v="2026-02-02T00:00:00"/>
    <d v="2026-01-28T00:00:00"/>
    <x v="1"/>
    <x v="1"/>
    <m/>
    <m/>
    <s v="7-1-50120C435N"/>
    <s v="AL CIR 5.0x12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m/>
    <e v="#DIV/0!"/>
  </r>
  <r>
    <x v="1"/>
    <s v="710349350101"/>
    <d v="2026-02-02T00:00:00"/>
    <d v="2026-01-08T00:00:00"/>
    <x v="1"/>
    <x v="1"/>
    <m/>
    <m/>
    <s v="7-1-10155C435N"/>
    <s v="AL CIR 1.0x155mm 1100-O"/>
    <s v="ALM-"/>
    <s v="O"/>
    <n v="60"/>
    <s v="KG"/>
    <s v="CNY"/>
    <n v="3.6282999999999999"/>
    <n v="217.7"/>
    <n v="7.3003400000000003"/>
    <n v="0.497"/>
    <n v="29.82"/>
    <s v="MZQ"/>
    <s v="ALM-------"/>
    <m/>
    <e v="#DIV/0!"/>
  </r>
  <r>
    <x v="1"/>
    <s v="710349570101"/>
    <d v="2026-02-02T00:00:00"/>
    <d v="2026-01-10T00:00:00"/>
    <x v="1"/>
    <x v="1"/>
    <m/>
    <m/>
    <s v="7-1-10225C435N"/>
    <s v="AL CIR 1.0x225mm 1100-O"/>
    <s v="ALM-"/>
    <s v="O"/>
    <n v="130"/>
    <s v="KG"/>
    <s v="CNY"/>
    <n v="3.6282999999999999"/>
    <n v="471.68"/>
    <n v="7.3003400000000003"/>
    <n v="0.497"/>
    <n v="64.61"/>
    <s v="MZQ"/>
    <s v="ALM-------"/>
    <m/>
    <e v="#DIV/0!"/>
  </r>
  <r>
    <x v="1"/>
    <s v="710349570201"/>
    <d v="2026-02-02T00:00:00"/>
    <d v="2026-01-10T00:00:00"/>
    <x v="1"/>
    <x v="1"/>
    <m/>
    <m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  <s v="ALM-------"/>
    <m/>
    <e v="#DIV/0!"/>
  </r>
  <r>
    <x v="1"/>
    <s v="710350010101"/>
    <d v="2026-02-02T00:00:00"/>
    <d v="2026-01-19T00:00:00"/>
    <x v="1"/>
    <x v="1"/>
    <m/>
    <m/>
    <s v="7-1-10145C435N"/>
    <s v="AL CIR 1.0x145mm 1100-O"/>
    <s v="ALM-"/>
    <s v="O"/>
    <n v="50"/>
    <s v="KG"/>
    <s v="CNY"/>
    <n v="3.6282999999999999"/>
    <n v="181.42"/>
    <n v="7.3003400000000003"/>
    <n v="0.497"/>
    <n v="24.85"/>
    <s v="MZQ"/>
    <s v="ALM-------"/>
    <m/>
    <e v="#DIV/0!"/>
  </r>
  <r>
    <x v="1"/>
    <s v="710350230101"/>
    <d v="2026-02-02T00:00:00"/>
    <d v="2026-01-21T00:00:00"/>
    <x v="1"/>
    <x v="1"/>
    <m/>
    <m/>
    <s v="7-1-10155C435N"/>
    <s v="AL CIR 1.0x155mm 1100-O"/>
    <s v="ALM-"/>
    <s v="O"/>
    <n v="60"/>
    <s v="KG"/>
    <s v="CNY"/>
    <n v="3.6282999999999999"/>
    <n v="217.7"/>
    <n v="7.3003400000000003"/>
    <n v="0.497"/>
    <n v="29.82"/>
    <s v="MZQ"/>
    <s v="ALM-------"/>
    <m/>
    <e v="#DIV/0!"/>
  </r>
  <r>
    <x v="1"/>
    <s v="710350230201"/>
    <d v="2026-02-02T00:00:00"/>
    <d v="2026-01-21T00:00:00"/>
    <x v="1"/>
    <x v="1"/>
    <m/>
    <m/>
    <s v="7-1-10170C435N"/>
    <s v="AL CIR 1.0x170mm 1100-O"/>
    <s v="ALM-"/>
    <s v="O"/>
    <n v="60"/>
    <s v="KG"/>
    <s v="CNY"/>
    <n v="3.6282999999999999"/>
    <n v="217.7"/>
    <n v="7.3003400000000003"/>
    <n v="0.497"/>
    <n v="29.82"/>
    <s v="MZQ"/>
    <s v="ALM-------"/>
    <m/>
    <e v="#DIV/0!"/>
  </r>
  <r>
    <x v="1"/>
    <s v="710349271001"/>
    <d v="2026-02-02T00:00:00"/>
    <d v="2026-01-07T00:00:00"/>
    <x v="34"/>
    <x v="34"/>
    <m/>
    <m/>
    <s v="7-8-PW133"/>
    <s v="RECIPE BOOKLET 72601 &amp; 72602"/>
    <s v="BHRE"/>
    <s v="B"/>
    <n v="7100"/>
    <s v="PC"/>
    <s v="CNY"/>
    <n v="1.62"/>
    <n v="11502"/>
    <n v="7.3003400000000003"/>
    <n v="0.22189999999999999"/>
    <n v="1575.49"/>
    <s v="MZQ"/>
    <s v="BHRE------"/>
    <m/>
    <e v="#DIV/0!"/>
  </r>
  <r>
    <x v="1"/>
    <s v="710349370301"/>
    <d v="2026-02-02T00:00:00"/>
    <d v="2026-01-08T00:00:00"/>
    <x v="34"/>
    <x v="34"/>
    <m/>
    <m/>
    <s v="7-8-PW133"/>
    <s v="RECIPE BOOKLET 72601 &amp; 72602"/>
    <s v="BHRE"/>
    <s v="B"/>
    <n v="100"/>
    <s v="PC"/>
    <s v="CNY"/>
    <n v="1.62"/>
    <n v="162"/>
    <n v="7.3003400000000003"/>
    <n v="0.22189999999999999"/>
    <n v="22.19"/>
    <s v="MZQ"/>
    <s v="BHRE------"/>
    <m/>
    <e v="#DIV/0!"/>
  </r>
  <r>
    <x v="1"/>
    <s v="710349870101"/>
    <d v="2026-02-02T00:00:00"/>
    <d v="2026-01-15T00:00:00"/>
    <x v="12"/>
    <x v="12"/>
    <m/>
    <m/>
    <s v="1-6-BK47"/>
    <s v="BRKT SS 24CM FRYPAN"/>
    <s v="BRKT"/>
    <s v="B"/>
    <n v="2000"/>
    <s v="PC"/>
    <s v="CNY"/>
    <n v="0.67"/>
    <n v="1340"/>
    <n v="7.3003400000000003"/>
    <n v="9.1800000000000007E-2"/>
    <n v="183.6"/>
    <s v="MZQ"/>
    <s v="BRKT------"/>
    <m/>
    <e v="#DIV/0!"/>
  </r>
  <r>
    <x v="1"/>
    <s v="710349870201"/>
    <d v="2026-02-02T00:00:00"/>
    <d v="2026-01-15T00:00:00"/>
    <x v="12"/>
    <x v="12"/>
    <m/>
    <m/>
    <s v="1-6-BK49"/>
    <s v="BRKT SS 28CM FRYPAN"/>
    <s v="BRKT"/>
    <s v="B"/>
    <n v="2000"/>
    <s v="PC"/>
    <s v="CNY"/>
    <n v="0.67"/>
    <n v="1340"/>
    <n v="7.3003400000000003"/>
    <n v="9.1800000000000007E-2"/>
    <n v="183.6"/>
    <s v="MZQ"/>
    <s v="BRKT------"/>
    <m/>
    <e v="#DIV/0!"/>
  </r>
  <r>
    <x v="1"/>
    <s v="710349940101"/>
    <d v="2026-02-02T00:00:00"/>
    <d v="2026-01-17T00:00:00"/>
    <x v="12"/>
    <x v="12"/>
    <m/>
    <m/>
    <s v="1-6-F150-Z"/>
    <s v="FG SS 24CM FRYPAN TUM"/>
    <s v="FG--"/>
    <s v="B"/>
    <n v="2000"/>
    <s v="PC"/>
    <s v="CNY"/>
    <n v="0.85499999999999998"/>
    <n v="1710"/>
    <n v="7.3003400000000003"/>
    <n v="0.1171"/>
    <n v="234.2"/>
    <s v="MZQ"/>
    <s v="FG--------"/>
    <m/>
    <e v="#DIV/0!"/>
  </r>
  <r>
    <x v="1"/>
    <s v="710349940201"/>
    <d v="2026-02-02T00:00:00"/>
    <d v="2026-01-17T00:00:00"/>
    <x v="12"/>
    <x v="12"/>
    <m/>
    <m/>
    <s v="1-6-F152-Z"/>
    <s v="FG SS 28CM FRYPAN TUM"/>
    <s v="FG--"/>
    <s v="B"/>
    <n v="2020"/>
    <s v="PC"/>
    <s v="CNY"/>
    <n v="0.85499999999999998"/>
    <n v="1727.1"/>
    <n v="7.3003400000000003"/>
    <n v="0.1171"/>
    <n v="236.54"/>
    <s v="MZQ"/>
    <s v="FG--------"/>
    <m/>
    <e v="#DIV/0!"/>
  </r>
  <r>
    <x v="1"/>
    <s v="710350180101"/>
    <d v="2026-02-02T00:00:00"/>
    <d v="2026-01-21T00:00:00"/>
    <x v="5"/>
    <x v="5"/>
    <m/>
    <m/>
    <s v="1-6-GJM32-ZB"/>
    <s v="G-LD JM 32CM BSH"/>
    <s v="GLID"/>
    <s v="B"/>
    <n v="510"/>
    <s v="PC"/>
    <s v="CNY"/>
    <n v="8.7009000000000007"/>
    <n v="4437.46"/>
    <n v="7.3003400000000003"/>
    <n v="1.1918"/>
    <n v="607.82000000000005"/>
    <s v="MZQ"/>
    <s v="GLID------"/>
    <m/>
    <e v="#DIV/0!"/>
  </r>
  <r>
    <x v="1"/>
    <s v="710350130201"/>
    <d v="2026-02-02T00:00:00"/>
    <d v="2026-01-21T00:00:00"/>
    <x v="27"/>
    <x v="27"/>
    <m/>
    <m/>
    <s v="3-5-HIR203--X"/>
    <s v="LG-- 203 M.BLK TUM BAD20IA C/C34.8 H8.5"/>
    <s v="HDL-"/>
    <s v="B"/>
    <n v="1320"/>
    <s v="PC"/>
    <s v="CNY"/>
    <n v="2.5013999999999998"/>
    <n v="3301.85"/>
    <n v="7.3003400000000003"/>
    <n v="0.34260000000000002"/>
    <n v="452.23"/>
    <s v="MZQ"/>
    <s v="HDL-------"/>
    <m/>
    <e v="#DIV/0!"/>
  </r>
  <r>
    <x v="1"/>
    <s v="710349040101"/>
    <d v="2026-02-02T00:00:00"/>
    <d v="2025-12-29T00:00:00"/>
    <x v="21"/>
    <x v="21"/>
    <m/>
    <m/>
    <s v="1-5-HAJ01--X4"/>
    <s v="SH-- POL R73 C/C40 H8.5 SS304x0.7"/>
    <s v="HDL-"/>
    <s v="B"/>
    <n v="4480"/>
    <s v="PC"/>
    <s v="CNY"/>
    <n v="3.2858999999999998"/>
    <n v="14720.83"/>
    <n v="7.3003400000000003"/>
    <n v="0.4501"/>
    <n v="2016.45"/>
    <s v="MZQ"/>
    <s v="HDL-------"/>
    <m/>
    <e v="#DIV/0!"/>
  </r>
  <r>
    <x v="1"/>
    <s v="710347710501"/>
    <d v="2026-02-02T00:00:00"/>
    <d v="2025-12-05T00:00:00"/>
    <x v="22"/>
    <x v="22"/>
    <m/>
    <m/>
    <s v="3-5-HQF122ABX"/>
    <s v="XS 122 CIR GY04A POL"/>
    <s v="HDL-"/>
    <s v="B"/>
    <n v="370"/>
    <s v="PC"/>
    <s v="CNY"/>
    <n v="9.6273"/>
    <n v="3562.1"/>
    <n v="7.3003400000000003"/>
    <n v="1.3187"/>
    <n v="487.92"/>
    <s v="MZQ"/>
    <s v="HDL-------"/>
    <m/>
    <e v="#DIV/0!"/>
  </r>
  <r>
    <x v="1"/>
    <s v="710347710301"/>
    <d v="2026-02-02T00:00:00"/>
    <d v="2025-12-05T00:00:00"/>
    <x v="22"/>
    <x v="22"/>
    <m/>
    <m/>
    <s v="3-5-HQF103ABX"/>
    <s v="SH 103 CIR GY04A POL"/>
    <s v="HDL-"/>
    <s v="B"/>
    <n v="1000"/>
    <s v="PC"/>
    <s v="CNY"/>
    <n v="11.3666"/>
    <n v="11366.6"/>
    <n v="7.3003400000000003"/>
    <n v="1.5569999999999999"/>
    <n v="1557"/>
    <s v="MZQ"/>
    <s v="HDL-------"/>
    <m/>
    <e v="#DIV/0!"/>
  </r>
  <r>
    <x v="1"/>
    <s v="710347710401"/>
    <d v="2026-02-02T00:00:00"/>
    <d v="2025-12-05T00:00:00"/>
    <x v="22"/>
    <x v="22"/>
    <m/>
    <m/>
    <s v="3-5-HQF107ABX"/>
    <s v="LG 107 CIR GY04A POL"/>
    <s v="HDL-"/>
    <s v="B"/>
    <n v="280"/>
    <s v="PC"/>
    <s v="CNY"/>
    <n v="12.648099999999999"/>
    <n v="3541.47"/>
    <n v="7.3003400000000003"/>
    <n v="1.7324999999999999"/>
    <n v="485.1"/>
    <s v="MZQ"/>
    <s v="HDL-------"/>
    <m/>
    <e v="#DIV/0!"/>
  </r>
  <r>
    <x v="1"/>
    <s v="710347710701"/>
    <d v="2026-02-02T00:00:00"/>
    <d v="2025-12-05T00:00:00"/>
    <x v="22"/>
    <x v="22"/>
    <m/>
    <m/>
    <s v="3-5-HQF240ABX"/>
    <s v="LG 240 CIR GY04A POL"/>
    <s v="HDL-"/>
    <s v="B"/>
    <n v="900"/>
    <s v="PC"/>
    <s v="CNY"/>
    <n v="12.648099999999999"/>
    <n v="11383.29"/>
    <n v="7.3003400000000003"/>
    <n v="1.7324999999999999"/>
    <n v="1559.25"/>
    <s v="MZQ"/>
    <s v="HDL-------"/>
    <m/>
    <e v="#DIV/0!"/>
  </r>
  <r>
    <x v="1"/>
    <s v="710349390201"/>
    <d v="2026-02-02T00:00:00"/>
    <d v="2026-01-08T00:00:00"/>
    <x v="27"/>
    <x v="27"/>
    <m/>
    <m/>
    <s v="7-5-KOE-3"/>
    <s v="KNOB O M.BLK"/>
    <s v="KNOB"/>
    <s v="B"/>
    <n v="1110"/>
    <s v="PC"/>
    <s v="CNY"/>
    <n v="0.90800000000000003"/>
    <n v="1007.88"/>
    <n v="7.3003400000000003"/>
    <n v="0.1244"/>
    <n v="138.08000000000001"/>
    <s v="MZQ"/>
    <s v="KNOB------"/>
    <m/>
    <e v="#DIV/0!"/>
  </r>
  <r>
    <x v="1"/>
    <s v="710349660301"/>
    <d v="2026-02-02T00:00:00"/>
    <d v="2026-01-12T00:00:00"/>
    <x v="12"/>
    <x v="12"/>
    <m/>
    <m/>
    <s v="1-6-642-Y"/>
    <s v="SS CAP WITH WELDING NUT BSH"/>
    <s v="KNOB"/>
    <s v="B"/>
    <n v="1030"/>
    <s v="PC"/>
    <s v="CNY"/>
    <n v="2.1463000000000001"/>
    <n v="2210.69"/>
    <n v="7.3003400000000003"/>
    <n v="0.29399999999999998"/>
    <n v="302.82"/>
    <s v="MZQ"/>
    <s v="KNOB------"/>
    <m/>
    <e v="#DIV/0!"/>
  </r>
  <r>
    <x v="1"/>
    <s v="710349660201"/>
    <d v="2026-02-02T00:00:00"/>
    <d v="2026-01-12T00:00:00"/>
    <x v="12"/>
    <x v="12"/>
    <m/>
    <m/>
    <s v="1-5-KSL01--Y"/>
    <s v="STD- 01 BSH WITH M5 WELDING SCREW"/>
    <s v="KNOB"/>
    <s v="B"/>
    <n v="1030"/>
    <s v="PC"/>
    <s v="CNY"/>
    <n v="4.4642999999999997"/>
    <n v="4598.2299999999996"/>
    <n v="7.3003400000000003"/>
    <n v="0.61150000000000004"/>
    <n v="629.85"/>
    <s v="MZQ"/>
    <s v="KNOB------"/>
    <m/>
    <e v="#DIV/0!"/>
  </r>
  <r>
    <x v="1"/>
    <s v="710347780401"/>
    <d v="2026-02-02T00:00:00"/>
    <d v="2025-12-05T00:00:00"/>
    <x v="30"/>
    <x v="30"/>
    <m/>
    <m/>
    <s v="7-C-REC2408AS-002"/>
    <s v="REC2408CT----------Y-Y-----"/>
    <s v="LID-"/>
    <s v="O"/>
    <n v="1830"/>
    <s v="PC"/>
    <s v="CNY"/>
    <n v="4.2"/>
    <n v="7686"/>
    <n v="7.3003400000000003"/>
    <n v="0.57530000000000003"/>
    <n v="1052.8"/>
    <s v="MZQ"/>
    <s v="LID-------"/>
    <m/>
    <e v="#DIV/0!"/>
  </r>
  <r>
    <x v="1"/>
    <s v="710349820801"/>
    <d v="2026-02-02T00:00:00"/>
    <d v="2026-01-14T00:00:00"/>
    <x v="34"/>
    <x v="34"/>
    <m/>
    <m/>
    <s v="7-8-P2AM0451822"/>
    <s v="WHITE WRAP PAPER 45gsm 18x22&quot;"/>
    <s v="PAP-"/>
    <s v="B"/>
    <n v="3000"/>
    <s v="PC"/>
    <s v="CNY"/>
    <n v="0.14000000000000001"/>
    <n v="420"/>
    <n v="7.3003400000000003"/>
    <n v="1.9199999999999998E-2"/>
    <n v="57.6"/>
    <s v="MZQ"/>
    <s v="PAP-------"/>
    <m/>
    <e v="#DIV/0!"/>
  </r>
  <r>
    <x v="1"/>
    <s v="710349820901"/>
    <d v="2026-02-02T00:00:00"/>
    <d v="2026-01-14T00:00:00"/>
    <x v="34"/>
    <x v="34"/>
    <m/>
    <m/>
    <s v="7-8-P2AM0452222"/>
    <s v="WHITE WRAP PAPER 45gsm 22x22&quot;"/>
    <s v="PAP-"/>
    <s v="B"/>
    <n v="3000"/>
    <s v="PC"/>
    <s v="CNY"/>
    <n v="0.2"/>
    <n v="600"/>
    <n v="7.3003400000000003"/>
    <n v="2.7400000000000001E-2"/>
    <n v="82.2"/>
    <s v="MZQ"/>
    <s v="PAP-------"/>
    <m/>
    <e v="#DIV/0!"/>
  </r>
  <r>
    <x v="1"/>
    <s v="710349820701"/>
    <d v="2026-02-02T00:00:00"/>
    <d v="2026-01-14T00:00:00"/>
    <x v="34"/>
    <x v="34"/>
    <m/>
    <m/>
    <s v="6-8-X026A"/>
    <s v="PRINT MAT'L ANYDAY CLEAR GLASS DISHES"/>
    <s v="PRIM"/>
    <s v="B"/>
    <n v="2020"/>
    <s v="PC"/>
    <s v="CNY"/>
    <n v="1.82"/>
    <n v="3676.4"/>
    <n v="7.3003400000000003"/>
    <n v="0.24929999999999999"/>
    <n v="503.59"/>
    <s v="MZQ"/>
    <s v="PRIM------"/>
    <m/>
    <e v="#DIV/0!"/>
  </r>
  <r>
    <x v="1"/>
    <s v="710350150301"/>
    <d v="2026-02-02T00:00:00"/>
    <d v="2026-01-21T00:00:00"/>
    <x v="21"/>
    <x v="21"/>
    <m/>
    <m/>
    <s v="3-6-D61X"/>
    <s v="RT AL 8x12mm TUM"/>
    <s v="RIV-"/>
    <s v="B"/>
    <n v="20000"/>
    <s v="PC"/>
    <s v="CNY"/>
    <n v="6.8599999999999994E-2"/>
    <n v="1372"/>
    <n v="7.3003400000000003"/>
    <n v="9.4000000000000004E-3"/>
    <n v="188"/>
    <s v="MZQ"/>
    <s v="RIV-------"/>
    <m/>
    <e v="#DIV/0!"/>
  </r>
  <r>
    <x v="1"/>
    <s v="710349500101"/>
    <d v="2026-02-02T00:00:00"/>
    <d v="2026-01-09T00:00:00"/>
    <x v="21"/>
    <x v="21"/>
    <m/>
    <m/>
    <s v="3-6-D61X"/>
    <s v="RT AL 8x12mm TUM"/>
    <s v="RIV-"/>
    <s v="B"/>
    <n v="2000"/>
    <s v="PC"/>
    <s v="CNY"/>
    <n v="7.0099999999999996E-2"/>
    <n v="140.19999999999999"/>
    <n v="7.3003400000000003"/>
    <n v="9.5999999999999992E-3"/>
    <n v="19.2"/>
    <s v="MZQ"/>
    <s v="RIV-------"/>
    <m/>
    <e v="#DIV/0!"/>
  </r>
  <r>
    <x v="1"/>
    <s v="710349980201"/>
    <d v="2026-02-02T00:00:00"/>
    <d v="2026-01-17T00:00:00"/>
    <x v="35"/>
    <x v="35"/>
    <m/>
    <m/>
    <s v="7-6-D106X"/>
    <s v="RT SS 8x6 D15 An TUM"/>
    <s v="RIV-"/>
    <s v="B"/>
    <n v="8000"/>
    <s v="PC"/>
    <s v="CNY"/>
    <n v="0.17019999999999999"/>
    <n v="1361.6"/>
    <n v="7.3003400000000003"/>
    <n v="2.3300000000000001E-2"/>
    <n v="186.4"/>
    <s v="MZQ"/>
    <s v="RIV-------"/>
    <m/>
    <e v="#DIV/0!"/>
  </r>
  <r>
    <x v="1"/>
    <s v="710349980301"/>
    <d v="2026-02-02T00:00:00"/>
    <d v="2026-01-17T00:00:00"/>
    <x v="35"/>
    <x v="35"/>
    <m/>
    <m/>
    <s v="7-6-D81X"/>
    <s v="RT SS 8x10 D15 An TUM"/>
    <s v="RIV-"/>
    <s v="B"/>
    <n v="15000"/>
    <s v="PC"/>
    <s v="CNY"/>
    <n v="0.17649999999999999"/>
    <n v="2647.5"/>
    <n v="7.3003400000000003"/>
    <n v="2.4199999999999999E-2"/>
    <n v="363"/>
    <s v="MZQ"/>
    <s v="RIV-------"/>
    <m/>
    <e v="#DIV/0!"/>
  </r>
  <r>
    <x v="1"/>
    <s v="710349980401"/>
    <d v="2026-02-02T00:00:00"/>
    <d v="2026-01-17T00:00:00"/>
    <x v="35"/>
    <x v="35"/>
    <m/>
    <m/>
    <s v="7-6-D90X"/>
    <s v="RT SS 8x11 D15 An TUM"/>
    <s v="RIV-"/>
    <s v="B"/>
    <n v="1500"/>
    <s v="PC"/>
    <s v="CNY"/>
    <n v="0.1865"/>
    <n v="279.75"/>
    <n v="7.3003400000000003"/>
    <n v="2.5499999999999998E-2"/>
    <n v="38.25"/>
    <s v="MZQ"/>
    <s v="RIV-------"/>
    <m/>
    <e v="#DIV/0!"/>
  </r>
  <r>
    <x v="1"/>
    <s v="710349710101"/>
    <d v="2026-02-02T00:00:00"/>
    <d v="2026-01-12T00:00:00"/>
    <x v="35"/>
    <x v="35"/>
    <m/>
    <m/>
    <s v="1-6-N02"/>
    <s v="NUT S/S M5x8"/>
    <s v="SCR-"/>
    <s v="B"/>
    <n v="1030"/>
    <s v="PC"/>
    <s v="CNY"/>
    <n v="0.28810000000000002"/>
    <n v="296.74"/>
    <n v="7.3003400000000003"/>
    <n v="3.95E-2"/>
    <n v="40.69"/>
    <s v="MZQ"/>
    <s v="SCR-------"/>
    <m/>
    <e v="#DIV/0!"/>
  </r>
  <r>
    <x v="1"/>
    <s v="710347730301"/>
    <d v="2026-02-02T00:00:00"/>
    <d v="2025-12-05T00:00:00"/>
    <x v="21"/>
    <x v="21"/>
    <m/>
    <m/>
    <s v="3-5-SQF107-BX"/>
    <s v="STD- 107 GY04A POL R123 C/C71 H8.5"/>
    <s v="SHDL"/>
    <s v="B"/>
    <n v="2000"/>
    <s v="PC"/>
    <s v="CNY"/>
    <n v="4.1699000000000002"/>
    <n v="8339.7999999999993"/>
    <n v="7.3003400000000003"/>
    <n v="0.57120000000000004"/>
    <n v="1142.4000000000001"/>
    <s v="MZQ"/>
    <s v="SHDL------"/>
    <m/>
    <e v="#DIV/0!"/>
  </r>
  <r>
    <x v="1"/>
    <s v="710347730401"/>
    <d v="2026-02-02T00:00:00"/>
    <d v="2025-12-05T00:00:00"/>
    <x v="21"/>
    <x v="21"/>
    <m/>
    <m/>
    <s v="3-5-SQF210-BX"/>
    <s v="210 GY04A POL"/>
    <s v="SHDL"/>
    <s v="B"/>
    <n v="2030"/>
    <s v="PC"/>
    <s v="CNY"/>
    <n v="4.1699000000000002"/>
    <n v="8464.9"/>
    <n v="7.3003400000000003"/>
    <n v="0.57120000000000004"/>
    <n v="1159.54"/>
    <s v="MZQ"/>
    <s v="SHDL------"/>
    <m/>
    <e v="#DIV/0!"/>
  </r>
  <r>
    <x v="1"/>
    <s v="710349260101"/>
    <d v="2026-02-02T00:00:00"/>
    <d v="2026-01-07T00:00:00"/>
    <x v="34"/>
    <x v="34"/>
    <m/>
    <m/>
    <s v="94221-C"/>
    <s v="ANYDAY COOK BOOKLET"/>
    <s v="SKU-"/>
    <s v="O"/>
    <n v="1200"/>
    <s v="PC"/>
    <s v="CNY"/>
    <n v="2.79"/>
    <n v="3348"/>
    <n v="7.3003400000000003"/>
    <n v="0.38219999999999998"/>
    <n v="458.64"/>
    <s v="MZQ"/>
    <s v="SKU-------"/>
    <m/>
    <e v="#DIV/0!"/>
  </r>
  <r>
    <x v="1"/>
    <s v="710350570201"/>
    <d v="2026-02-02T00:00:00"/>
    <d v="2026-01-28T00:00:00"/>
    <x v="38"/>
    <x v="38"/>
    <m/>
    <m/>
    <s v="7-S-0801219L"/>
    <s v="304# SS COLL 0.8x1219xCmm"/>
    <s v="SSM-"/>
    <s v="B"/>
    <n v="7641"/>
    <s v="KG"/>
    <s v="CNY"/>
    <n v="13.097300000000001"/>
    <n v="100076.47"/>
    <n v="7.3003400000000003"/>
    <n v="1.7941"/>
    <n v="13708.72"/>
    <s v="MZQ"/>
    <s v="SSM-------"/>
    <m/>
    <e v="#DIV/0!"/>
  </r>
  <r>
    <x v="1"/>
    <s v="710350570301"/>
    <d v="2026-02-02T00:00:00"/>
    <d v="2026-01-28T00:00:00"/>
    <x v="38"/>
    <x v="38"/>
    <m/>
    <m/>
    <s v="7-S-1001219L"/>
    <s v="304# SS COLL 1.0x1219xCmm"/>
    <s v="SSM-"/>
    <s v="B"/>
    <n v="11154"/>
    <s v="KG"/>
    <s v="CNY"/>
    <n v="13.097300000000001"/>
    <n v="146087.28"/>
    <n v="7.3003400000000003"/>
    <n v="1.7941"/>
    <n v="20011.39"/>
    <s v="MZQ"/>
    <s v="SSM-------"/>
    <m/>
    <e v="#DIV/0!"/>
  </r>
  <r>
    <x v="1"/>
    <s v="710350570101"/>
    <d v="2026-02-02T00:00:00"/>
    <d v="2026-01-28T00:00:00"/>
    <x v="38"/>
    <x v="38"/>
    <m/>
    <m/>
    <s v="7-S-0601219L"/>
    <s v="304# SS COLL 0.6x1219xCmm"/>
    <s v="SSM-"/>
    <s v="B"/>
    <n v="42645"/>
    <s v="KG"/>
    <s v="CNY"/>
    <n v="13.2743"/>
    <n v="566082.52"/>
    <n v="7.3003400000000003"/>
    <n v="1.8183"/>
    <n v="77541.399999999994"/>
    <s v="MZQ"/>
    <s v="SSM-------"/>
    <m/>
    <e v="#DIV/0!"/>
  </r>
  <r>
    <x v="1"/>
    <s v="710350360101"/>
    <d v="2026-02-02T00:00:00"/>
    <d v="2026-01-23T00:00:00"/>
    <x v="35"/>
    <x v="35"/>
    <m/>
    <m/>
    <s v="1-6-D126"/>
    <s v="STUD PW 40DEG 15.65mm SQ"/>
    <s v="STUD"/>
    <s v="B"/>
    <n v="2500"/>
    <s v="PC"/>
    <s v="CNY"/>
    <n v="0.60770000000000002"/>
    <n v="1519.25"/>
    <n v="7.3003400000000003"/>
    <n v="8.3199999999999996E-2"/>
    <n v="208"/>
    <s v="MZQ"/>
    <s v="STUD------"/>
    <m/>
    <e v="#DIV/0!"/>
  </r>
  <r>
    <x v="1"/>
    <s v="710349850601"/>
    <d v="2026-02-02T00:00:00"/>
    <d v="2026-01-15T00:00:00"/>
    <x v="34"/>
    <x v="34"/>
    <m/>
    <m/>
    <s v="7-8-PU483D-C"/>
    <s v="U&amp;C MEYER SS MJP"/>
    <s v="U&amp;C-"/>
    <s v="B"/>
    <n v="510"/>
    <s v="PC"/>
    <s v="CNY"/>
    <n v="0.22839999999999999"/>
    <n v="116.48"/>
    <n v="7.3003400000000003"/>
    <n v="3.1300000000000001E-2"/>
    <n v="15.96"/>
    <s v="MZQ"/>
    <s v="U&amp;C-------"/>
    <m/>
    <e v="#DIV/0!"/>
  </r>
  <r>
    <x v="1"/>
    <s v="710349822101"/>
    <d v="2026-02-02T00:00:00"/>
    <d v="2026-01-14T00:00:00"/>
    <x v="34"/>
    <x v="34"/>
    <m/>
    <m/>
    <s v="7-8-PU671A"/>
    <s v="U&amp;C ESSTEELE STEAMER"/>
    <s v="U&amp;C-"/>
    <s v="B"/>
    <n v="1010"/>
    <s v="PC"/>
    <s v="CNY"/>
    <n v="0.25600000000000001"/>
    <n v="258.56"/>
    <n v="7.3003400000000003"/>
    <n v="3.5099999999999999E-2"/>
    <n v="35.450000000000003"/>
    <s v="MZQ"/>
    <s v="U&amp;C-------"/>
    <m/>
    <e v="#DIV/0!"/>
  </r>
  <r>
    <x v="1"/>
    <s v="710349821901"/>
    <d v="2026-02-02T00:00:00"/>
    <d v="2026-01-14T00:00:00"/>
    <x v="34"/>
    <x v="34"/>
    <m/>
    <m/>
    <s v="7-8-PU475B-C"/>
    <s v="U&amp;C MEYER STAR CHEF"/>
    <s v="U&amp;C-"/>
    <s v="B"/>
    <n v="4030"/>
    <s v="PC"/>
    <s v="CNY"/>
    <n v="0.26200000000000001"/>
    <n v="1055.8599999999999"/>
    <n v="7.3003400000000003"/>
    <n v="3.5900000000000001E-2"/>
    <n v="144.68"/>
    <s v="MZQ"/>
    <s v="U&amp;C-------"/>
    <m/>
    <e v="#DIV/0!"/>
  </r>
  <r>
    <x v="1"/>
    <s v="710350290301"/>
    <d v="2026-02-02T00:00:00"/>
    <d v="2026-01-23T00:00:00"/>
    <x v="34"/>
    <x v="34"/>
    <m/>
    <m/>
    <s v="1-8-PU382"/>
    <s v="U&amp;C MEYER MCN"/>
    <s v="U&amp;C-"/>
    <s v="B"/>
    <n v="7050"/>
    <s v="PC"/>
    <s v="CNY"/>
    <n v="0.3589"/>
    <n v="2530.25"/>
    <n v="7.3003400000000003"/>
    <n v="4.9200000000000001E-2"/>
    <n v="346.86"/>
    <s v="MZQ"/>
    <s v="U&amp;C-------"/>
    <m/>
    <e v="#DIV/0!"/>
  </r>
  <r>
    <x v="1"/>
    <s v="710349820601"/>
    <d v="2026-02-02T00:00:00"/>
    <d v="2026-01-14T00:00:00"/>
    <x v="34"/>
    <x v="34"/>
    <m/>
    <m/>
    <s v="6-8-X024"/>
    <s v="PRINT MAT'L ANYDAY SQUARE GLASS DISHES"/>
    <s v="U&amp;C-"/>
    <s v="B"/>
    <n v="1010"/>
    <s v="PC"/>
    <s v="CNY"/>
    <n v="1.29"/>
    <n v="1302.9000000000001"/>
    <n v="7.3003400000000003"/>
    <n v="0.1767"/>
    <n v="178.47"/>
    <s v="MZQ"/>
    <s v="U&amp;C-------"/>
    <m/>
    <e v="#DIV/0!"/>
  </r>
  <r>
    <x v="1"/>
    <s v="710345770101"/>
    <d v="2026-02-03T00:00:00"/>
    <d v="2025-11-04T00:00:00"/>
    <x v="8"/>
    <x v="8"/>
    <m/>
    <m/>
    <s v="1-6-GMF15-ZE"/>
    <s v="G-LD MF 15CM SQUARE BK01A"/>
    <s v="GLID"/>
    <s v="B"/>
    <n v="55"/>
    <s v="PC"/>
    <s v="CNY"/>
    <n v="7.35"/>
    <n v="404.25"/>
    <n v="7.3003400000000003"/>
    <n v="1.0067999999999999"/>
    <n v="55.37"/>
    <s v="MZQ"/>
    <s v="ANYDAY----"/>
    <m/>
    <e v="#DIV/0!"/>
  </r>
  <r>
    <x v="1"/>
    <s v="710345770201"/>
    <d v="2026-02-03T00:00:00"/>
    <d v="2025-11-04T00:00:00"/>
    <x v="8"/>
    <x v="8"/>
    <m/>
    <m/>
    <s v="1-6-GMF15-ZC"/>
    <s v="G-LD MF 15CM SQUARE  BU47A"/>
    <s v="GLID"/>
    <s v="B"/>
    <n v="30"/>
    <s v="PC"/>
    <s v="CNY"/>
    <n v="7.35"/>
    <n v="220.5"/>
    <n v="7.3003400000000003"/>
    <n v="1.0067999999999999"/>
    <n v="30.2"/>
    <s v="MZQ"/>
    <s v="ANYDAY----"/>
    <m/>
    <e v="#DIV/0!"/>
  </r>
  <r>
    <x v="1"/>
    <s v="710348230301"/>
    <d v="2026-02-03T00:00:00"/>
    <d v="2025-12-12T00:00:00"/>
    <x v="8"/>
    <x v="8"/>
    <m/>
    <m/>
    <s v="1-6-GLH20-ZQ"/>
    <s v="G-LD LH 20CM ANYDAY GN36A"/>
    <s v="GLID"/>
    <s v="B"/>
    <n v="800"/>
    <s v="PC"/>
    <s v="CNY"/>
    <n v="8.4499999999999993"/>
    <n v="6760"/>
    <n v="7.3003400000000003"/>
    <n v="1.1575"/>
    <n v="926"/>
    <s v="MZQ"/>
    <s v="ANYDAY----"/>
    <m/>
    <e v="#DIV/0!"/>
  </r>
  <r>
    <x v="1"/>
    <s v="710349780101"/>
    <d v="2026-02-03T00:00:00"/>
    <d v="2026-01-13T00:00:00"/>
    <x v="8"/>
    <x v="8"/>
    <m/>
    <m/>
    <s v="1-6-GLH20-ZC"/>
    <s v="G-LD LH 20CM BU47A"/>
    <s v="GLID"/>
    <s v="B"/>
    <n v="1000"/>
    <s v="PC"/>
    <s v="CNY"/>
    <n v="8.4499999999999993"/>
    <n v="8450"/>
    <n v="7.3003400000000003"/>
    <n v="1.1575"/>
    <n v="1157.5"/>
    <s v="MZQ"/>
    <s v="GLID------"/>
    <m/>
    <e v="#DIV/0!"/>
  </r>
  <r>
    <x v="1"/>
    <s v="710350770101"/>
    <d v="2026-02-03T00:00:00"/>
    <d v="2026-01-30T00:00:00"/>
    <x v="28"/>
    <x v="28"/>
    <m/>
    <m/>
    <s v="3-5-HOE209"/>
    <s v="XL 209"/>
    <s v="HDL-"/>
    <s v="B"/>
    <n v="-180"/>
    <s v="PC"/>
    <s v="CNY"/>
    <n v="30.095700000000001"/>
    <n v="-5417.23"/>
    <n v="7.3003400000000003"/>
    <n v="4.1224999999999996"/>
    <n v="-742.05"/>
    <s v="MZQ"/>
    <s v="HDL-------"/>
    <m/>
    <e v="#DIV/0!"/>
  </r>
  <r>
    <x v="1"/>
    <s v="710350770101"/>
    <d v="2026-02-03T00:00:00"/>
    <d v="2026-01-30T00:00:00"/>
    <x v="28"/>
    <x v="28"/>
    <m/>
    <m/>
    <s v="3-5-HOE209"/>
    <s v="XL 209"/>
    <s v="HDL-"/>
    <s v="B"/>
    <n v="180"/>
    <s v="PC"/>
    <s v="CNY"/>
    <n v="30.095700000000001"/>
    <n v="5417.23"/>
    <n v="7.3003400000000003"/>
    <n v="4.1224999999999996"/>
    <n v="742.05"/>
    <s v="MZQ"/>
    <s v="HDL-------"/>
    <m/>
    <e v="#DIV/0!"/>
  </r>
  <r>
    <x v="1"/>
    <s v="710350220201"/>
    <d v="2026-02-03T00:00:00"/>
    <d v="2026-01-21T00:00:00"/>
    <x v="14"/>
    <x v="14"/>
    <m/>
    <m/>
    <s v="1-4-T7353J2002Z"/>
    <s v="BLACK MET.TOP 7353/J2002Z"/>
    <s v="INM-"/>
    <s v="B"/>
    <n v="275"/>
    <s v="KG"/>
    <s v="CNY"/>
    <n v="92.743399999999994"/>
    <n v="25504.44"/>
    <n v="7.3003400000000003"/>
    <n v="12.704000000000001"/>
    <n v="3493.6"/>
    <s v="MZQ"/>
    <s v="INM-------"/>
    <m/>
    <e v="#DIV/0!"/>
  </r>
  <r>
    <x v="1"/>
    <s v="710350220301"/>
    <d v="2026-02-03T00:00:00"/>
    <d v="2026-01-21T00:00:00"/>
    <x v="14"/>
    <x v="14"/>
    <m/>
    <m/>
    <s v="1-4-P7050J1016Z"/>
    <s v="7050/J1016Z PRIMER"/>
    <s v="INM-"/>
    <s v="B"/>
    <n v="100"/>
    <s v="KG"/>
    <s v="CNY"/>
    <n v="105.0442"/>
    <n v="10504.42"/>
    <n v="7.3003400000000003"/>
    <n v="14.3889"/>
    <n v="1438.89"/>
    <s v="MZQ"/>
    <s v="INM-------"/>
    <m/>
    <e v="#DIV/0!"/>
  </r>
  <r>
    <x v="1"/>
    <s v="710350450101"/>
    <d v="2026-02-03T00:00:00"/>
    <d v="2026-01-26T00:00:00"/>
    <x v="14"/>
    <x v="14"/>
    <m/>
    <m/>
    <s v="1-4-P7050J1016Z"/>
    <s v="7050/J1016Z PRIMER"/>
    <s v="INM-"/>
    <s v="B"/>
    <n v="25"/>
    <s v="KG"/>
    <s v="CNY"/>
    <n v="105.0442"/>
    <n v="2626.11"/>
    <n v="7.3003400000000003"/>
    <n v="14.3889"/>
    <n v="359.72"/>
    <s v="MZQ"/>
    <s v="INM-------"/>
    <m/>
    <e v="#DIV/0!"/>
  </r>
  <r>
    <x v="1"/>
    <s v="710350220101"/>
    <d v="2026-02-03T00:00:00"/>
    <d v="2026-01-21T00:00:00"/>
    <x v="14"/>
    <x v="14"/>
    <m/>
    <m/>
    <s v="1-4-M7252J2031Z"/>
    <s v="7252/J2031Z MIDCOAT"/>
    <s v="INM-"/>
    <s v="B"/>
    <n v="175"/>
    <s v="KG"/>
    <s v="CNY"/>
    <n v="110.17700000000001"/>
    <n v="19280.98"/>
    <n v="7.3003400000000003"/>
    <n v="15.092000000000001"/>
    <n v="2641.1"/>
    <s v="MZQ"/>
    <s v="INM-------"/>
    <m/>
    <e v="#DIV/0!"/>
  </r>
  <r>
    <x v="1"/>
    <s v="710348720101"/>
    <d v="2026-02-03T00:00:00"/>
    <d v="2025-12-24T00:00:00"/>
    <x v="26"/>
    <x v="26"/>
    <m/>
    <m/>
    <s v="3-5-KHG01"/>
    <s v="KNOB HG M.BLK"/>
    <s v="KNOB"/>
    <s v="B"/>
    <n v="500"/>
    <s v="PC"/>
    <s v="CNY"/>
    <n v="1.2426999999999999"/>
    <n v="621.35"/>
    <n v="7.3003400000000003"/>
    <n v="0.17019999999999999"/>
    <n v="85.1"/>
    <s v="MZQ"/>
    <s v="KNOB------"/>
    <m/>
    <e v="#DIV/0!"/>
  </r>
  <r>
    <x v="1"/>
    <s v="710347770201"/>
    <d v="2026-02-03T00:00:00"/>
    <d v="2025-12-05T00:00:00"/>
    <x v="29"/>
    <x v="29"/>
    <m/>
    <m/>
    <s v="7-C-REC2608AS-002"/>
    <s v="REC2608CT----------Y-Y-----"/>
    <s v="LID-"/>
    <s v="O"/>
    <n v="2033"/>
    <s v="PC"/>
    <s v="CNY"/>
    <n v="4.26"/>
    <n v="8660.58"/>
    <n v="7.3003400000000003"/>
    <n v="0.58350000000000002"/>
    <n v="1186.26"/>
    <s v="MZQ"/>
    <s v="LID-------"/>
    <m/>
    <e v="#DIV/0!"/>
  </r>
  <r>
    <x v="1"/>
    <s v="710350860101"/>
    <d v="2026-02-03T00:00:00"/>
    <d v="2026-02-03T00:00:00"/>
    <x v="29"/>
    <x v="29"/>
    <m/>
    <m/>
    <s v="7-C-REC2608AS-002"/>
    <s v="REC2608CT----------Y-Y-----"/>
    <s v="LID-"/>
    <s v="O"/>
    <n v="77"/>
    <s v="PC"/>
    <s v="CNY"/>
    <n v="4.26"/>
    <n v="328.02"/>
    <n v="7.3003400000000003"/>
    <n v="0.58350000000000002"/>
    <n v="44.93"/>
    <s v="MZQ"/>
    <s v="LID-------"/>
    <m/>
    <e v="#DIV/0!"/>
  </r>
  <r>
    <x v="1"/>
    <s v="710347240301"/>
    <d v="2026-02-03T00:00:00"/>
    <d v="2025-11-25T00:00:00"/>
    <x v="36"/>
    <x v="36"/>
    <m/>
    <m/>
    <s v="7-6-S02"/>
    <s v="SS WELDING SCR M6x15mm"/>
    <s v="SCR-"/>
    <s v="B"/>
    <n v="14900"/>
    <s v="PC"/>
    <s v="CNY"/>
    <n v="7.0000000000000007E-2"/>
    <n v="1043"/>
    <n v="7.3003400000000003"/>
    <n v="9.5999999999999992E-3"/>
    <n v="143.04"/>
    <s v="MZQ"/>
    <s v="SCR-------"/>
    <m/>
    <e v="#DIV/0!"/>
  </r>
  <r>
    <x v="1"/>
    <s v="710348460201"/>
    <d v="2026-02-03T00:00:00"/>
    <d v="2025-12-18T00:00:00"/>
    <x v="36"/>
    <x v="36"/>
    <m/>
    <m/>
    <s v="7-6-S02"/>
    <s v="SS WELDING SCR M6x15mm"/>
    <s v="SCR-"/>
    <s v="B"/>
    <n v="8000"/>
    <s v="PC"/>
    <s v="CNY"/>
    <n v="7.0000000000000007E-2"/>
    <n v="560"/>
    <n v="7.3003400000000003"/>
    <n v="9.5999999999999992E-3"/>
    <n v="76.8"/>
    <s v="MZQ"/>
    <s v="SCR-------"/>
    <m/>
    <e v="#DIV/0!"/>
  </r>
  <r>
    <x v="1"/>
    <s v="710349630101"/>
    <d v="2026-02-03T00:00:00"/>
    <d v="2026-01-12T00:00:00"/>
    <x v="36"/>
    <x v="36"/>
    <m/>
    <m/>
    <s v="7-6-SS02"/>
    <s v="SCR SS M5x19"/>
    <s v="SCR-"/>
    <s v="B"/>
    <n v="1000"/>
    <s v="PC"/>
    <s v="CNY"/>
    <n v="9.2999999999999999E-2"/>
    <n v="93"/>
    <n v="7.3003400000000003"/>
    <n v="1.2699999999999999E-2"/>
    <n v="12.7"/>
    <s v="MZQ"/>
    <s v="SCR-------"/>
    <m/>
    <e v="#DIV/0!"/>
  </r>
  <r>
    <x v="1"/>
    <s v="710349630201"/>
    <d v="2026-02-03T00:00:00"/>
    <d v="2026-01-12T00:00:00"/>
    <x v="36"/>
    <x v="36"/>
    <m/>
    <m/>
    <s v="7-6-SS02B"/>
    <s v="SCR SS M5x19mm+WHR"/>
    <s v="SCR-"/>
    <s v="B"/>
    <n v="3500"/>
    <s v="PC"/>
    <s v="CNY"/>
    <n v="9.8000000000000004E-2"/>
    <n v="343"/>
    <n v="7.3003400000000003"/>
    <n v="1.34E-2"/>
    <n v="46.9"/>
    <s v="MZQ"/>
    <s v="SCR-------"/>
    <m/>
    <e v="#DIV/0!"/>
  </r>
  <r>
    <x v="1"/>
    <s v="710350330101"/>
    <d v="2026-02-03T00:00:00"/>
    <d v="2026-01-23T00:00:00"/>
    <x v="36"/>
    <x v="36"/>
    <m/>
    <m/>
    <s v="2-6-S03"/>
    <s v="SCR SS M5x22MM+WHR"/>
    <s v="SCR-"/>
    <s v="B"/>
    <n v="2000"/>
    <s v="PC"/>
    <s v="CNY"/>
    <n v="0.109"/>
    <n v="218"/>
    <n v="7.3003400000000003"/>
    <n v="1.49E-2"/>
    <n v="29.8"/>
    <s v="MZQ"/>
    <s v="SCR-------"/>
    <m/>
    <e v="#DIV/0!"/>
  </r>
  <r>
    <x v="1"/>
    <s v="710349630301"/>
    <d v="2026-02-03T00:00:00"/>
    <d v="2026-01-12T00:00:00"/>
    <x v="36"/>
    <x v="36"/>
    <m/>
    <m/>
    <s v="7-6-SS03A"/>
    <s v="SCR SS M5x25 W/WHR"/>
    <s v="SCR-"/>
    <s v="B"/>
    <n v="2000"/>
    <s v="PC"/>
    <s v="CNY"/>
    <n v="0.11700000000000001"/>
    <n v="234"/>
    <n v="7.3003400000000003"/>
    <n v="1.6E-2"/>
    <n v="32"/>
    <s v="MZQ"/>
    <s v="SCR-------"/>
    <m/>
    <e v="#DIV/0!"/>
  </r>
  <r>
    <x v="1"/>
    <s v="710349930101"/>
    <d v="2026-02-03T00:00:00"/>
    <d v="2026-01-17T00:00:00"/>
    <x v="36"/>
    <x v="36"/>
    <m/>
    <m/>
    <s v="7-6-SS03A"/>
    <s v="SCR SS M5x25 W/WHR"/>
    <s v="SCR-"/>
    <s v="B"/>
    <n v="5000"/>
    <s v="PC"/>
    <s v="CNY"/>
    <n v="0.11700000000000001"/>
    <n v="585"/>
    <n v="7.3003400000000003"/>
    <n v="1.6E-2"/>
    <n v="80"/>
    <s v="MZQ"/>
    <s v="SCR-------"/>
    <m/>
    <e v="#DIV/0!"/>
  </r>
  <r>
    <x v="1"/>
    <s v="710350330201"/>
    <d v="2026-02-03T00:00:00"/>
    <d v="2026-01-23T00:00:00"/>
    <x v="36"/>
    <x v="36"/>
    <m/>
    <m/>
    <s v="7-6-S16"/>
    <s v="SCR S/S M5x32mm W/SP.WHR"/>
    <s v="SCR-"/>
    <s v="B"/>
    <n v="1500"/>
    <s v="PC"/>
    <s v="CNY"/>
    <n v="0.13800000000000001"/>
    <n v="207"/>
    <n v="7.3003400000000003"/>
    <n v="1.89E-2"/>
    <n v="28.35"/>
    <s v="MZQ"/>
    <s v="SCR-------"/>
    <m/>
    <e v="#DIV/0!"/>
  </r>
  <r>
    <x v="1"/>
    <s v="710349520101"/>
    <d v="2026-02-03T00:00:00"/>
    <d v="2026-01-09T00:00:00"/>
    <x v="36"/>
    <x v="36"/>
    <m/>
    <m/>
    <s v="1-6-SS01"/>
    <s v="SCR SS M6x20mm"/>
    <s v="SCR-"/>
    <s v="B"/>
    <n v="1000"/>
    <s v="PC"/>
    <s v="CNY"/>
    <n v="0.13900000000000001"/>
    <n v="139"/>
    <n v="7.3003400000000003"/>
    <n v="1.9E-2"/>
    <n v="19"/>
    <s v="MZQ"/>
    <s v="SCR-------"/>
    <m/>
    <e v="#DIV/0!"/>
  </r>
  <r>
    <x v="1"/>
    <s v="710350470101"/>
    <d v="2026-02-03T00:00:00"/>
    <d v="2026-01-26T00:00:00"/>
    <x v="36"/>
    <x v="36"/>
    <m/>
    <m/>
    <s v="1-6-SS01"/>
    <s v="SCR SS M6x20mm"/>
    <s v="SCR-"/>
    <s v="B"/>
    <n v="1000"/>
    <s v="PC"/>
    <s v="CNY"/>
    <n v="0.13900000000000001"/>
    <n v="139"/>
    <n v="7.3003400000000003"/>
    <n v="1.9E-2"/>
    <n v="19"/>
    <s v="MZQ"/>
    <s v="SCR-------"/>
    <m/>
    <e v="#DIV/0!"/>
  </r>
  <r>
    <x v="1"/>
    <s v="710350140101"/>
    <d v="2026-02-03T00:00:00"/>
    <d v="2026-01-21T00:00:00"/>
    <x v="36"/>
    <x v="36"/>
    <m/>
    <m/>
    <s v="7-6-S59"/>
    <s v="SCR SS M5x12mm"/>
    <s v="SCR-"/>
    <s v="B"/>
    <n v="1000"/>
    <s v="PC"/>
    <s v="CNY"/>
    <n v="0.30199999999999999"/>
    <n v="302"/>
    <n v="7.3003400000000003"/>
    <n v="4.1399999999999999E-2"/>
    <n v="41.4"/>
    <s v="MZQ"/>
    <s v="SCR-------"/>
    <m/>
    <e v="#DIV/0!"/>
  </r>
  <r>
    <x v="1"/>
    <s v="710350770201"/>
    <d v="2026-02-03T00:00:00"/>
    <d v="2026-01-30T00:00:00"/>
    <x v="28"/>
    <x v="28"/>
    <m/>
    <m/>
    <s v="3-5-SOE209"/>
    <s v="SHDL OE 209"/>
    <s v="SHDL"/>
    <s v="B"/>
    <n v="-50"/>
    <s v="PC"/>
    <s v="CNY"/>
    <n v="18.376799999999999"/>
    <n v="-918.84"/>
    <n v="7.3003400000000003"/>
    <n v="2.5173000000000001"/>
    <n v="-125.87"/>
    <s v="MZQ"/>
    <s v="SHDL------"/>
    <m/>
    <e v="#DIV/0!"/>
  </r>
  <r>
    <x v="1"/>
    <s v="710350770201"/>
    <d v="2026-02-03T00:00:00"/>
    <d v="2026-01-30T00:00:00"/>
    <x v="28"/>
    <x v="28"/>
    <m/>
    <m/>
    <s v="3-5-SOE209"/>
    <s v="SHDL OE 209"/>
    <s v="SHDL"/>
    <s v="B"/>
    <n v="50"/>
    <s v="PC"/>
    <s v="CNY"/>
    <n v="18.376799999999999"/>
    <n v="918.84"/>
    <n v="7.3003400000000003"/>
    <n v="2.5173000000000001"/>
    <n v="125.87"/>
    <s v="MZQ"/>
    <s v="SHDL------"/>
    <m/>
    <e v="#DIV/0!"/>
  </r>
  <r>
    <x v="1"/>
    <s v="710350570201"/>
    <d v="2026-02-03T00:00:00"/>
    <d v="2026-01-28T00:00:00"/>
    <x v="38"/>
    <x v="38"/>
    <m/>
    <m/>
    <s v="7-S-0801219L"/>
    <s v="304# SS COLL 0.8x1219xCmm"/>
    <s v="SSM-"/>
    <s v="B"/>
    <n v="21756"/>
    <s v="KG"/>
    <s v="CNY"/>
    <n v="13.097300000000001"/>
    <n v="284944.86"/>
    <n v="7.3003400000000003"/>
    <n v="1.7941"/>
    <n v="39032.44"/>
    <s v="MZQ"/>
    <s v="SSM-------"/>
    <m/>
    <e v="#DIV/0!"/>
  </r>
  <r>
    <x v="1"/>
    <s v="710350570301"/>
    <d v="2026-02-03T00:00:00"/>
    <d v="2026-01-28T00:00:00"/>
    <x v="38"/>
    <x v="38"/>
    <m/>
    <m/>
    <s v="7-S-1001219L"/>
    <s v="304# SS COLL 1.0x1219xCmm"/>
    <s v="SSM-"/>
    <s v="B"/>
    <n v="20980"/>
    <s v="KG"/>
    <s v="CNY"/>
    <n v="13.097300000000001"/>
    <n v="274781.34999999998"/>
    <n v="7.3003400000000003"/>
    <n v="1.7941"/>
    <n v="37640.22"/>
    <s v="MZQ"/>
    <s v="SSM-------"/>
    <m/>
    <e v="#DIV/0!"/>
  </r>
  <r>
    <x v="1"/>
    <s v="710349040101"/>
    <d v="2026-02-04T00:00:00"/>
    <d v="2025-12-29T00:00:00"/>
    <x v="21"/>
    <x v="21"/>
    <m/>
    <m/>
    <s v="1-5-HAJ01--X4"/>
    <s v="SH-- POL R73 C/C40 H8.5 SS304x0.7"/>
    <s v="HDL-"/>
    <s v="B"/>
    <n v="640"/>
    <s v="PC"/>
    <s v="CNY"/>
    <n v="3.2858999999999998"/>
    <n v="2102.98"/>
    <n v="7.3003400000000003"/>
    <n v="0.4501"/>
    <n v="288.06"/>
    <s v="MZQ"/>
    <s v="HDL-------"/>
    <m/>
    <e v="#DIV/0!"/>
  </r>
  <r>
    <x v="1"/>
    <s v="710349670101"/>
    <d v="2026-02-04T00:00:00"/>
    <d v="2026-01-12T00:00:00"/>
    <x v="21"/>
    <x v="21"/>
    <m/>
    <m/>
    <s v="1-5-HAJ86-W"/>
    <s v="LG 86 POL"/>
    <s v="HDL-"/>
    <s v="B"/>
    <n v="1030"/>
    <s v="PC"/>
    <s v="CNY"/>
    <n v="3.3456000000000001"/>
    <n v="3445.97"/>
    <n v="7.3003400000000003"/>
    <n v="0.45829999999999999"/>
    <n v="472.05"/>
    <s v="MZQ"/>
    <s v="HDL-------"/>
    <m/>
    <e v="#DIV/0!"/>
  </r>
  <r>
    <x v="1"/>
    <s v="710350770101"/>
    <d v="2026-02-04T00:00:00"/>
    <d v="2026-01-30T00:00:00"/>
    <x v="28"/>
    <x v="28"/>
    <m/>
    <m/>
    <s v="3-5-HOE209"/>
    <s v="XL 209"/>
    <s v="HDL-"/>
    <s v="B"/>
    <n v="180"/>
    <s v="PC"/>
    <s v="CNY"/>
    <n v="30.095700000000001"/>
    <n v="5417.23"/>
    <n v="7.3003400000000003"/>
    <n v="4.1224999999999996"/>
    <n v="742.05"/>
    <s v="MZQ"/>
    <s v="HDL-------"/>
    <m/>
    <e v="#DIV/0!"/>
  </r>
  <r>
    <x v="1"/>
    <s v="710350880101"/>
    <d v="2026-02-04T00:00:00"/>
    <d v="2026-02-03T00:00:00"/>
    <x v="45"/>
    <x v="45"/>
    <m/>
    <m/>
    <s v="7-C-REC1608AS-002"/>
    <s v="REC1608CT----------Y-Y-----"/>
    <s v="LID-"/>
    <s v="O"/>
    <n v="5037"/>
    <s v="PC"/>
    <s v="CNY"/>
    <n v="3.2519999999999998"/>
    <n v="16380.32"/>
    <n v="7.3003400000000003"/>
    <n v="0.44550000000000001"/>
    <n v="2243.98"/>
    <s v="MZQ"/>
    <s v="LID-------"/>
    <m/>
    <e v="#DIV/0!"/>
  </r>
  <r>
    <x v="1"/>
    <s v="710347780401"/>
    <d v="2026-02-04T00:00:00"/>
    <d v="2025-12-05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e v="#DIV/0!"/>
  </r>
  <r>
    <x v="1"/>
    <s v="710350770201"/>
    <d v="2026-02-04T00:00:00"/>
    <d v="2026-01-30T00:00:00"/>
    <x v="28"/>
    <x v="28"/>
    <m/>
    <m/>
    <s v="3-5-SOE209"/>
    <s v="SHDL OE 209"/>
    <s v="SHDL"/>
    <s v="B"/>
    <n v="50"/>
    <s v="PC"/>
    <s v="CNY"/>
    <n v="18.376799999999999"/>
    <n v="918.84"/>
    <n v="7.3003400000000003"/>
    <n v="2.5173000000000001"/>
    <n v="125.87"/>
    <s v="MZQ"/>
    <s v="SHDL------"/>
    <m/>
    <e v="#DIV/0!"/>
  </r>
  <r>
    <x v="1"/>
    <s v="710350250101"/>
    <d v="2026-02-05T00:00:00"/>
    <d v="2026-01-22T00:00:00"/>
    <x v="0"/>
    <x v="0"/>
    <m/>
    <m/>
    <s v="1-1-25330CJ333"/>
    <s v="AL 3003-O 2.5x330 SG3 MG3"/>
    <s v="ALM-"/>
    <s v="O"/>
    <n v="556"/>
    <s v="KG"/>
    <s v="CNY"/>
    <n v="2.9203999999999999"/>
    <n v="1623.74"/>
    <n v="7.3003400000000003"/>
    <n v="0.4"/>
    <n v="222.4"/>
    <s v="MZQ"/>
    <s v="ALM-------"/>
    <m/>
    <e v="#DIV/0!"/>
  </r>
  <r>
    <x v="1"/>
    <s v="710350250201"/>
    <d v="2026-02-05T00:00:00"/>
    <d v="2026-01-22T00:00:00"/>
    <x v="0"/>
    <x v="0"/>
    <m/>
    <m/>
    <s v="1-1-25375CJ333"/>
    <s v="AL 3003-O 2.5x375 SG3 MG3"/>
    <s v="ALM-"/>
    <s v="O"/>
    <n v="535"/>
    <s v="KG"/>
    <s v="CNY"/>
    <n v="2.9203999999999999"/>
    <n v="1562.41"/>
    <n v="7.3003400000000003"/>
    <n v="0.4"/>
    <n v="214"/>
    <s v="MZQ"/>
    <s v="ALM-------"/>
    <m/>
    <e v="#DIV/0!"/>
  </r>
  <r>
    <x v="1"/>
    <s v="710350390201"/>
    <d v="2026-02-05T00:00:00"/>
    <d v="2026-01-23T00:00:00"/>
    <x v="0"/>
    <x v="0"/>
    <m/>
    <m/>
    <s v="1-1-30300CJ333"/>
    <s v="AL 3003-O 3.0x300 SG3 MG3"/>
    <s v="ALM-"/>
    <s v="O"/>
    <n v="707"/>
    <s v="KG"/>
    <s v="CNY"/>
    <n v="2.9203999999999999"/>
    <n v="2064.7199999999998"/>
    <n v="7.3003400000000003"/>
    <n v="0.4"/>
    <n v="282.8"/>
    <s v="MZQ"/>
    <s v="ALM-------"/>
    <m/>
    <e v="#DIV/0!"/>
  </r>
  <r>
    <x v="1"/>
    <s v="710350390301"/>
    <d v="2026-02-05T00:00:00"/>
    <d v="2026-01-23T00:00:00"/>
    <x v="0"/>
    <x v="0"/>
    <m/>
    <m/>
    <s v="1-1-30275CJ333"/>
    <s v="AL 3003-O 3.0x275 SG3 MG3"/>
    <s v="ALM-"/>
    <s v="O"/>
    <n v="600"/>
    <s v="KG"/>
    <s v="CNY"/>
    <n v="2.9203999999999999"/>
    <n v="1752.24"/>
    <n v="7.3003400000000003"/>
    <n v="0.4"/>
    <n v="240"/>
    <s v="MZQ"/>
    <s v="ALM-------"/>
    <m/>
    <e v="#DIV/0!"/>
  </r>
  <r>
    <x v="1"/>
    <s v="710350390401"/>
    <d v="2026-02-05T00:00:00"/>
    <d v="2026-01-23T00:00:00"/>
    <x v="0"/>
    <x v="0"/>
    <m/>
    <m/>
    <s v="1-1-25310CJ333"/>
    <s v="AL 3003-O 2.5x310 SG3 MG3"/>
    <s v="ALM-"/>
    <s v="O"/>
    <n v="571"/>
    <s v="KG"/>
    <s v="CNY"/>
    <n v="2.9203999999999999"/>
    <n v="1667.55"/>
    <n v="7.3003400000000003"/>
    <n v="0.4"/>
    <n v="228.4"/>
    <s v="MZQ"/>
    <s v="ALM-------"/>
    <m/>
    <e v="#DIV/0!"/>
  </r>
  <r>
    <x v="1"/>
    <s v="710350250301"/>
    <d v="2026-02-05T00:00:00"/>
    <d v="2026-01-22T00:00:00"/>
    <x v="0"/>
    <x v="0"/>
    <m/>
    <m/>
    <s v="1-1-25250CJ333"/>
    <s v="AL 3003-O 2.5x250 SG3 MG3"/>
    <s v="ALM-"/>
    <s v="O"/>
    <n v="2389"/>
    <s v="KG"/>
    <s v="CNY"/>
    <n v="3.0973000000000002"/>
    <n v="7399.45"/>
    <n v="7.3003400000000003"/>
    <n v="0.42430000000000001"/>
    <n v="1013.65"/>
    <s v="MZQ"/>
    <s v="ALM-------"/>
    <m/>
    <e v="#DIV/0!"/>
  </r>
  <r>
    <x v="1"/>
    <s v="710350390101"/>
    <d v="2026-02-05T00:00:00"/>
    <d v="2026-01-23T00:00:00"/>
    <x v="0"/>
    <x v="0"/>
    <m/>
    <m/>
    <s v="1-1-25255CJ333"/>
    <s v="AL 3003-O 2.5x255 SG3 MG3"/>
    <s v="ALM-"/>
    <s v="O"/>
    <n v="483"/>
    <s v="KG"/>
    <s v="CNY"/>
    <n v="3.0973000000000002"/>
    <n v="1496"/>
    <n v="7.3003400000000003"/>
    <n v="0.42430000000000001"/>
    <n v="204.94"/>
    <s v="MZQ"/>
    <s v="ALM-------"/>
    <m/>
    <e v="#DIV/0!"/>
  </r>
  <r>
    <x v="1"/>
    <s v="710351010101"/>
    <d v="2026-02-05T00:00:00"/>
    <d v="2026-02-04T00:00:00"/>
    <x v="1"/>
    <x v="1"/>
    <m/>
    <m/>
    <s v="1-1-002"/>
    <s v="AL INGOT 74x18x11CM"/>
    <s v="ALM-"/>
    <s v="B"/>
    <n v="31302"/>
    <s v="KG"/>
    <s v="CNY"/>
    <n v="20.690300000000001"/>
    <n v="647647.77"/>
    <n v="7.3003400000000003"/>
    <n v="2.8342000000000001"/>
    <n v="88716.13"/>
    <s v="MZQ"/>
    <s v="ALM-------"/>
    <m/>
    <e v="#DIV/0!"/>
  </r>
  <r>
    <x v="1"/>
    <s v="710348850201"/>
    <d v="2026-02-05T00:00:00"/>
    <d v="2025-12-24T00:00:00"/>
    <x v="20"/>
    <x v="20"/>
    <m/>
    <m/>
    <s v="1-6-430D"/>
    <s v="GLASS 11x15cm GACHAPIN &amp; MUKKU"/>
    <s v="GLID"/>
    <s v="B"/>
    <n v="1100"/>
    <s v="PC"/>
    <s v="CNY"/>
    <n v="10.3965"/>
    <n v="11436.15"/>
    <n v="7.3003400000000003"/>
    <n v="1.4240999999999999"/>
    <n v="1566.51"/>
    <s v="MZQ"/>
    <s v="GLID------"/>
    <m/>
    <e v="#DIV/0!"/>
  </r>
  <r>
    <x v="1"/>
    <s v="710349310101"/>
    <d v="2026-02-05T00:00:00"/>
    <d v="2026-01-08T00:00:00"/>
    <x v="20"/>
    <x v="20"/>
    <m/>
    <m/>
    <s v="1-6-430D"/>
    <s v="GLASS 11x15cm GACHAPIN &amp; MUKKU"/>
    <s v="GLID"/>
    <s v="B"/>
    <n v="1000"/>
    <s v="PC"/>
    <s v="CNY"/>
    <n v="10.3965"/>
    <n v="10396.5"/>
    <n v="7.3003400000000003"/>
    <n v="1.4240999999999999"/>
    <n v="1424.1"/>
    <s v="MZQ"/>
    <s v="GLID------"/>
    <m/>
    <e v="#DIV/0!"/>
  </r>
  <r>
    <x v="1"/>
    <s v="710347780401"/>
    <d v="2026-02-05T00:00:00"/>
    <d v="2025-12-05T00:00:00"/>
    <x v="30"/>
    <x v="30"/>
    <m/>
    <m/>
    <s v="7-C-REC2408AS-002"/>
    <s v="REC2408CT----------Y-Y-----"/>
    <s v="LID-"/>
    <s v="O"/>
    <n v="1220"/>
    <s v="PC"/>
    <s v="CNY"/>
    <n v="4.2"/>
    <n v="5124"/>
    <n v="7.3003400000000003"/>
    <n v="0.57530000000000003"/>
    <n v="701.87"/>
    <s v="MZQ"/>
    <s v="LID-------"/>
    <m/>
    <e v="#DIV/0!"/>
  </r>
  <r>
    <x v="1"/>
    <s v="710351090101"/>
    <d v="2026-02-05T00:00:00"/>
    <d v="2026-02-05T00:00:00"/>
    <x v="46"/>
    <x v="46"/>
    <m/>
    <m/>
    <s v="1-6-401"/>
    <s v="ZIP TIE 4.5x198mm BLK"/>
    <s v="MISC"/>
    <s v="B"/>
    <n v="1000"/>
    <s v="PC"/>
    <s v="CNY"/>
    <n v="5.7000000000000002E-2"/>
    <n v="57"/>
    <n v="7.3003400000000003"/>
    <n v="7.7999999999999996E-3"/>
    <n v="7.8"/>
    <s v="MZQ"/>
    <s v="MISC------"/>
    <m/>
    <e v="#DIV/0!"/>
  </r>
  <r>
    <x v="1"/>
    <s v="710349380101"/>
    <d v="2026-02-06T00:00:00"/>
    <d v="2026-01-08T00:00:00"/>
    <x v="47"/>
    <x v="47"/>
    <m/>
    <m/>
    <s v="1-6-BK33"/>
    <s v="BRKT FOR -WE30"/>
    <s v="BRKT"/>
    <s v="B"/>
    <n v="1000"/>
    <s v="PC"/>
    <s v="CNY"/>
    <n v="0.60340000000000005"/>
    <n v="603.4"/>
    <n v="7.3003400000000003"/>
    <n v="8.2699999999999996E-2"/>
    <n v="82.7"/>
    <s v="MZQ"/>
    <s v="BRKT------"/>
    <m/>
    <e v="#DIV/0!"/>
  </r>
  <r>
    <x v="1"/>
    <s v="710349600101"/>
    <d v="2026-02-06T00:00:00"/>
    <d v="2026-01-12T00:00:00"/>
    <x v="47"/>
    <x v="47"/>
    <m/>
    <m/>
    <s v="1-6-BK32"/>
    <s v="BRKT FOR BAF30FA"/>
    <s v="BRKT"/>
    <s v="B"/>
    <n v="-1030"/>
    <s v="PC"/>
    <s v="CNY"/>
    <n v="0.60340000000000005"/>
    <n v="-621.5"/>
    <n v="7.3003400000000003"/>
    <n v="8.2699999999999996E-2"/>
    <n v="-85.18"/>
    <s v="MZQ"/>
    <s v="BRKT------"/>
    <m/>
    <e v="#DIV/0!"/>
  </r>
  <r>
    <x v="1"/>
    <s v="710349600101"/>
    <d v="2026-02-06T00:00:00"/>
    <d v="2026-01-12T00:00:00"/>
    <x v="47"/>
    <x v="47"/>
    <m/>
    <m/>
    <s v="1-6-BK32"/>
    <s v="BRKT FOR BAF30FA"/>
    <s v="BRKT"/>
    <s v="B"/>
    <n v="1030"/>
    <s v="PC"/>
    <s v="CNY"/>
    <n v="0.60340000000000005"/>
    <n v="621.5"/>
    <n v="7.3003400000000003"/>
    <n v="8.2699999999999996E-2"/>
    <n v="85.18"/>
    <s v="MZQ"/>
    <s v="BRKT------"/>
    <m/>
    <e v="#DIV/0!"/>
  </r>
  <r>
    <x v="1"/>
    <s v="710349380201"/>
    <d v="2026-02-06T00:00:00"/>
    <d v="2026-01-08T00:00:00"/>
    <x v="47"/>
    <x v="47"/>
    <m/>
    <m/>
    <s v="1-6-F120-Y"/>
    <s v="FG SS -WE30 SUNRAYED"/>
    <s v="FG--"/>
    <s v="B"/>
    <n v="1000"/>
    <s v="PC"/>
    <s v="CNY"/>
    <n v="0.65839999999999999"/>
    <n v="658.4"/>
    <n v="7.3003400000000003"/>
    <n v="9.0200000000000002E-2"/>
    <n v="90.2"/>
    <s v="MZQ"/>
    <s v="FG--------"/>
    <m/>
    <e v="#DIV/0!"/>
  </r>
  <r>
    <x v="1"/>
    <s v="710349600201"/>
    <d v="2026-02-06T00:00:00"/>
    <d v="2026-01-12T00:00:00"/>
    <x v="47"/>
    <x v="47"/>
    <m/>
    <m/>
    <s v="1-6-F119-Y"/>
    <s v="FG SS BAF30FA SUNRAYED"/>
    <s v="FG--"/>
    <s v="B"/>
    <n v="1030"/>
    <s v="PC"/>
    <s v="CNY"/>
    <n v="0.65839999999999999"/>
    <n v="678.15"/>
    <n v="7.3003400000000003"/>
    <n v="9.0200000000000002E-2"/>
    <n v="92.91"/>
    <s v="MZQ"/>
    <s v="FG--------"/>
    <m/>
    <e v="#DIV/0!"/>
  </r>
  <r>
    <x v="1"/>
    <s v="710337370201"/>
    <d v="2026-02-06T00:00:00"/>
    <d v="2025-06-05T00:00:00"/>
    <x v="21"/>
    <x v="21"/>
    <m/>
    <m/>
    <s v="3-5-KAP-2"/>
    <s v="STD- 2 MEYER POL M5"/>
    <s v="KNOB"/>
    <s v="B"/>
    <n v="165"/>
    <s v="PC"/>
    <s v="CNY"/>
    <n v="2.3193999999999999"/>
    <n v="382.7"/>
    <n v="7.3003400000000003"/>
    <n v="0.31769999999999998"/>
    <n v="52.42"/>
    <s v="MZQ"/>
    <s v="KNOB------"/>
    <m/>
    <e v="#DIV/0!"/>
  </r>
  <r>
    <x v="1"/>
    <s v="710350110101"/>
    <d v="2026-02-06T00:00:00"/>
    <d v="2026-01-21T00:00:00"/>
    <x v="47"/>
    <x v="47"/>
    <m/>
    <m/>
    <s v="1-5-KAJ02"/>
    <s v="KNOB SS AJ POL"/>
    <s v="KNOB"/>
    <s v="B"/>
    <n v="1000"/>
    <s v="PC"/>
    <s v="CNY"/>
    <n v="3.4636"/>
    <n v="3463.6"/>
    <n v="7.3003400000000003"/>
    <n v="0.47439999999999999"/>
    <n v="474.4"/>
    <s v="MZQ"/>
    <s v="KNOB------"/>
    <m/>
    <e v="#DIV/0!"/>
  </r>
  <r>
    <x v="1"/>
    <s v="710346680101"/>
    <d v="2026-02-06T00:00:00"/>
    <d v="2025-11-17T00:00:00"/>
    <x v="28"/>
    <x v="28"/>
    <m/>
    <m/>
    <s v="3-5-SNE105B-X"/>
    <s v="105 essteele POL"/>
    <s v="SHDL"/>
    <s v="B"/>
    <n v="2360"/>
    <s v="PC"/>
    <s v="CNY"/>
    <n v="9.0995000000000008"/>
    <n v="21474.82"/>
    <n v="7.3003400000000003"/>
    <n v="1.2464"/>
    <n v="2941.5"/>
    <s v="MZQ"/>
    <s v="SHDL------"/>
    <m/>
    <e v="#DIV/0!"/>
  </r>
  <r>
    <x v="1"/>
    <s v="710347210101"/>
    <d v="2026-02-06T00:00:00"/>
    <d v="2025-11-25T00:00:00"/>
    <x v="30"/>
    <x v="30"/>
    <m/>
    <m/>
    <s v="BLC20DS-001"/>
    <s v="20CM SS LID W/KNOB &amp; WHISTLE"/>
    <s v="SKU-"/>
    <s v="O"/>
    <n v="1000"/>
    <s v="PC"/>
    <s v="CNY"/>
    <n v="5.0862999999999996"/>
    <n v="5086.3"/>
    <n v="7.3003400000000003"/>
    <n v="0.69669999999999999"/>
    <n v="696.7"/>
    <s v="MZQ"/>
    <s v="SKU-------"/>
    <m/>
    <e v="#DIV/0!"/>
  </r>
  <r>
    <x v="1"/>
    <s v="710347190201"/>
    <d v="2026-02-06T00:00:00"/>
    <d v="2025-11-25T00:00:00"/>
    <x v="29"/>
    <x v="29"/>
    <m/>
    <m/>
    <s v="BLC26DS-001"/>
    <s v="26CM SS LID W/KNOB &amp; WHISTLE"/>
    <s v="SKU-"/>
    <s v="O"/>
    <n v="2260"/>
    <s v="PC"/>
    <s v="CNY"/>
    <n v="5.8230000000000004"/>
    <n v="13159.98"/>
    <n v="7.3003400000000003"/>
    <n v="0.79759999999999998"/>
    <n v="1802.58"/>
    <s v="MZQ"/>
    <s v="SKU-------"/>
    <m/>
    <e v="#DIV/0!"/>
  </r>
  <r>
    <x v="1"/>
    <s v="710351000101"/>
    <d v="2026-02-06T00:00:00"/>
    <d v="2026-02-04T00:00:00"/>
    <x v="48"/>
    <x v="48"/>
    <m/>
    <m/>
    <s v="7-S-0601219L"/>
    <s v="304# SS COLL 0.6x1219xCmm"/>
    <s v="SSM-"/>
    <s v="B"/>
    <n v="42434"/>
    <s v="KG"/>
    <s v="CNY"/>
    <n v="13.2301"/>
    <n v="561406.06000000006"/>
    <n v="7.3003400000000003"/>
    <n v="1.8123"/>
    <n v="76903.14"/>
    <s v="MZQ"/>
    <s v="SSM-------"/>
    <m/>
    <e v="#DIV/0!"/>
  </r>
  <r>
    <x v="1"/>
    <s v="710350350101"/>
    <d v="2026-02-06T00:00:00"/>
    <d v="2026-01-23T00:00:00"/>
    <x v="43"/>
    <x v="43"/>
    <m/>
    <m/>
    <s v="1-8-PL14656"/>
    <s v="BC STKR 19823"/>
    <s v="STKR"/>
    <s v="B"/>
    <n v="7050"/>
    <s v="PC"/>
    <s v="CNY"/>
    <n v="0.05"/>
    <n v="352.5"/>
    <n v="7.3003400000000003"/>
    <n v="6.7999999999999996E-3"/>
    <n v="47.94"/>
    <s v="MZQ"/>
    <s v="STKR------"/>
    <m/>
    <e v="#DIV/0!"/>
  </r>
  <r>
    <x v="1"/>
    <s v="710350350201"/>
    <d v="2026-02-06T00:00:00"/>
    <d v="2026-01-23T00:00:00"/>
    <x v="43"/>
    <x v="43"/>
    <m/>
    <m/>
    <s v="1-8-PL14657"/>
    <s v="CODE39 STKR 19823"/>
    <s v="STKR"/>
    <s v="B"/>
    <n v="7050"/>
    <s v="PC"/>
    <s v="CNY"/>
    <n v="0.05"/>
    <n v="352.5"/>
    <n v="7.3003400000000003"/>
    <n v="6.7999999999999996E-3"/>
    <n v="47.94"/>
    <s v="MZQ"/>
    <s v="STKR------"/>
    <m/>
    <e v="#DIV/0!"/>
  </r>
  <r>
    <x v="1"/>
    <s v="710350170101"/>
    <d v="2026-02-06T00:00:00"/>
    <d v="2026-01-21T00:00:00"/>
    <x v="28"/>
    <x v="28"/>
    <m/>
    <m/>
    <s v="1-6-145"/>
    <s v="Ru GASKET ID5.8mm G-LD"/>
    <s v="WHR-"/>
    <s v="B"/>
    <n v="2000"/>
    <s v="PC"/>
    <s v="CNY"/>
    <n v="6.2E-2"/>
    <n v="124"/>
    <n v="7.3003400000000003"/>
    <n v="8.5000000000000006E-3"/>
    <n v="17"/>
    <s v="MZQ"/>
    <s v="WHR-------"/>
    <m/>
    <e v="#DIV/0!"/>
  </r>
  <r>
    <x v="1"/>
    <s v="710351081701"/>
    <d v="2026-02-07T00:00:00"/>
    <d v="2026-02-05T00:00:00"/>
    <x v="10"/>
    <x v="10"/>
    <m/>
    <m/>
    <s v="7-8-F78391A"/>
    <s v="1C FP BOX 78391"/>
    <s v="BOX-"/>
    <s v="B"/>
    <n v="1010"/>
    <s v="PC"/>
    <s v="CNY"/>
    <n v="3"/>
    <n v="3030"/>
    <n v="7.3003400000000003"/>
    <n v="0.41089999999999999"/>
    <n v="415.01"/>
    <s v="MZQ"/>
    <s v="BOX-------"/>
    <m/>
    <e v="#DIV/0!"/>
  </r>
  <r>
    <x v="1"/>
    <s v="710351081201"/>
    <d v="2026-02-07T00:00:00"/>
    <d v="2026-02-05T00:00:00"/>
    <x v="10"/>
    <x v="10"/>
    <m/>
    <m/>
    <s v="7-8-F76788-C"/>
    <s v="BROWN BOX 76788-C"/>
    <s v="BOX-"/>
    <s v="B"/>
    <n v="1010"/>
    <s v="PC"/>
    <s v="CNY"/>
    <n v="3.39"/>
    <n v="3423.9"/>
    <n v="7.3003400000000003"/>
    <n v="0.46439999999999998"/>
    <n v="469.04"/>
    <s v="MZQ"/>
    <s v="BOX-------"/>
    <m/>
    <e v="#DIV/0!"/>
  </r>
  <r>
    <x v="1"/>
    <s v="710351081501"/>
    <d v="2026-02-07T00:00:00"/>
    <d v="2026-02-05T00:00:00"/>
    <x v="10"/>
    <x v="10"/>
    <m/>
    <m/>
    <s v="7-8-F76793-C"/>
    <s v="BROWN BOX 76793-C"/>
    <s v="BOX-"/>
    <s v="B"/>
    <n v="505"/>
    <s v="PC"/>
    <s v="CNY"/>
    <n v="3.56"/>
    <n v="1797.8"/>
    <n v="7.3003400000000003"/>
    <n v="0.48759999999999998"/>
    <n v="246.24"/>
    <s v="MZQ"/>
    <s v="BOX-------"/>
    <m/>
    <e v="#DIV/0!"/>
  </r>
  <r>
    <x v="1"/>
    <s v="710351070401"/>
    <d v="2026-02-07T00:00:00"/>
    <d v="2026-02-05T00:00:00"/>
    <x v="10"/>
    <x v="10"/>
    <m/>
    <m/>
    <s v="7-8-C71108-C--E-F"/>
    <s v="3-WAY COL SLV 71108-C--E (FSC)"/>
    <s v="BOX-"/>
    <s v="B"/>
    <n v="1010"/>
    <s v="PC"/>
    <s v="CNY"/>
    <n v="3.83"/>
    <n v="3868.3"/>
    <n v="7.3003400000000003"/>
    <n v="0.52459999999999996"/>
    <n v="529.85"/>
    <s v="MZQ"/>
    <s v="BOX-------"/>
    <m/>
    <e v="#DIV/0!"/>
  </r>
  <r>
    <x v="1"/>
    <s v="710351070501"/>
    <d v="2026-02-07T00:00:00"/>
    <d v="2026-02-05T00:00:00"/>
    <x v="10"/>
    <x v="10"/>
    <m/>
    <m/>
    <s v="7-8-C71109-C--E-F"/>
    <s v="3-WAY COL SLV 71109-C--E (FSC)"/>
    <s v="BOX-"/>
    <s v="B"/>
    <n v="1070"/>
    <s v="PC"/>
    <s v="CNY"/>
    <n v="4.0199999999999996"/>
    <n v="4301.3999999999996"/>
    <n v="7.3003400000000003"/>
    <n v="0.55069999999999997"/>
    <n v="589.25"/>
    <s v="MZQ"/>
    <s v="BOX-------"/>
    <m/>
    <e v="#DIV/0!"/>
  </r>
  <r>
    <x v="1"/>
    <s v="710351250501"/>
    <d v="2026-02-07T00:00:00"/>
    <d v="2026-02-07T00:00:00"/>
    <x v="10"/>
    <x v="10"/>
    <m/>
    <m/>
    <s v="6-8-F62125-C"/>
    <s v="FP BOX 62125-C"/>
    <s v="BOX-"/>
    <s v="B"/>
    <n v="505"/>
    <s v="PC"/>
    <s v="CNY"/>
    <n v="4.0599999999999996"/>
    <n v="2050.3000000000002"/>
    <n v="7.3003400000000003"/>
    <n v="0.55610000000000004"/>
    <n v="280.83"/>
    <s v="MZQ"/>
    <s v="BOX-------"/>
    <m/>
    <e v="#DIV/0!"/>
  </r>
  <r>
    <x v="1"/>
    <s v="710351070601"/>
    <d v="2026-02-07T00:00:00"/>
    <d v="2026-02-05T00:00:00"/>
    <x v="10"/>
    <x v="10"/>
    <m/>
    <m/>
    <s v="7-8-C71110-C--E-F"/>
    <s v="3-WAY COL SLV 71110-C--E (FSC)"/>
    <s v="BOX-"/>
    <s v="B"/>
    <n v="1160"/>
    <s v="PC"/>
    <s v="CNY"/>
    <n v="4.16"/>
    <n v="4825.6000000000004"/>
    <n v="7.3003400000000003"/>
    <n v="0.56979999999999997"/>
    <n v="660.97"/>
    <s v="MZQ"/>
    <s v="BOX-------"/>
    <m/>
    <e v="#DIV/0!"/>
  </r>
  <r>
    <x v="1"/>
    <s v="710351081301"/>
    <d v="2026-02-07T00:00:00"/>
    <d v="2026-02-05T00:00:00"/>
    <x v="10"/>
    <x v="10"/>
    <m/>
    <m/>
    <s v="7-8-F76790-C"/>
    <s v="BROWN BOX 76790-C"/>
    <s v="BOX-"/>
    <s v="B"/>
    <n v="1010"/>
    <s v="PC"/>
    <s v="CNY"/>
    <n v="4.66"/>
    <n v="4706.6000000000004"/>
    <n v="7.3003400000000003"/>
    <n v="0.63829999999999998"/>
    <n v="644.67999999999995"/>
    <s v="MZQ"/>
    <s v="BOX-------"/>
    <m/>
    <e v="#DIV/0!"/>
  </r>
  <r>
    <x v="1"/>
    <s v="710351081401"/>
    <d v="2026-02-07T00:00:00"/>
    <d v="2026-02-05T00:00:00"/>
    <x v="10"/>
    <x v="10"/>
    <m/>
    <m/>
    <s v="7-8-F76791-C"/>
    <s v="BROWN BOX 76791-C"/>
    <s v="BOX-"/>
    <s v="B"/>
    <n v="510"/>
    <s v="PC"/>
    <s v="CNY"/>
    <n v="5.57"/>
    <n v="2840.7"/>
    <n v="7.3003400000000003"/>
    <n v="0.76300000000000001"/>
    <n v="389.13"/>
    <s v="MZQ"/>
    <s v="BOX-------"/>
    <m/>
    <e v="#DIV/0!"/>
  </r>
  <r>
    <x v="1"/>
    <s v="710351081101"/>
    <d v="2026-02-07T00:00:00"/>
    <d v="2026-02-05T00:00:00"/>
    <x v="10"/>
    <x v="10"/>
    <m/>
    <m/>
    <s v="7-8-C76127A-C"/>
    <s v="COL BOX 76127-C"/>
    <s v="BOX-"/>
    <s v="B"/>
    <n v="510"/>
    <s v="PC"/>
    <s v="CNY"/>
    <n v="7.5"/>
    <n v="3825"/>
    <n v="7.3003400000000003"/>
    <n v="1.0273000000000001"/>
    <n v="523.91999999999996"/>
    <s v="MZQ"/>
    <s v="BOX-------"/>
    <m/>
    <e v="#DIV/0!"/>
  </r>
  <r>
    <x v="1"/>
    <s v="710351080401"/>
    <d v="2026-02-07T00:00:00"/>
    <d v="2026-02-05T00:00:00"/>
    <x v="10"/>
    <x v="10"/>
    <m/>
    <m/>
    <s v="1-8-C18895"/>
    <s v="COL BOX 18895"/>
    <s v="BOX-"/>
    <s v="B"/>
    <n v="1005"/>
    <s v="PC"/>
    <s v="CNY"/>
    <n v="7.63"/>
    <n v="7668.15"/>
    <n v="7.3003400000000003"/>
    <n v="1.0451999999999999"/>
    <n v="1050.43"/>
    <s v="MZQ"/>
    <s v="BOX-------"/>
    <m/>
    <e v="#DIV/0!"/>
  </r>
  <r>
    <x v="1"/>
    <s v="710349390101"/>
    <d v="2026-02-07T00:00:00"/>
    <d v="2026-01-08T00:00:00"/>
    <x v="27"/>
    <x v="27"/>
    <m/>
    <m/>
    <s v="1-5-HDS01"/>
    <s v="LG MATT+G.BLK"/>
    <s v="HDL-"/>
    <s v="B"/>
    <n v="1010"/>
    <s v="PC"/>
    <s v="CNY"/>
    <n v="1.76"/>
    <n v="1777.6"/>
    <n v="7.3003400000000003"/>
    <n v="0.24110000000000001"/>
    <n v="243.51"/>
    <s v="MZQ"/>
    <s v="HDL-------"/>
    <m/>
    <e v="#DIV/0!"/>
  </r>
  <r>
    <x v="1"/>
    <s v="710349620101"/>
    <d v="2026-02-07T00:00:00"/>
    <d v="2026-01-12T00:00:00"/>
    <x v="27"/>
    <x v="27"/>
    <m/>
    <m/>
    <s v="1-5-HSS02"/>
    <s v="SH-- 02 M.BLK"/>
    <s v="HDL-"/>
    <s v="B"/>
    <n v="800"/>
    <s v="PC"/>
    <s v="CNY"/>
    <n v="2.1269999999999998"/>
    <n v="1701.6"/>
    <n v="7.3003400000000003"/>
    <n v="0.29139999999999999"/>
    <n v="233.12"/>
    <s v="MZQ"/>
    <s v="HDL-------"/>
    <m/>
    <e v="#DIV/0!"/>
  </r>
  <r>
    <x v="1"/>
    <s v="710350880101"/>
    <d v="2026-02-07T00:00:00"/>
    <d v="2026-02-03T00:00:00"/>
    <x v="45"/>
    <x v="45"/>
    <m/>
    <m/>
    <s v="7-C-REC1608AS-002"/>
    <s v="REC1608CT----------Y-Y-----"/>
    <s v="LID-"/>
    <s v="O"/>
    <n v="3899"/>
    <s v="PC"/>
    <s v="CNY"/>
    <n v="3.2519999999999998"/>
    <n v="12679.55"/>
    <n v="7.3003400000000003"/>
    <n v="0.44550000000000001"/>
    <n v="1737"/>
    <s v="MZQ"/>
    <s v="LID-------"/>
    <m/>
    <e v="#DIV/0!"/>
  </r>
  <r>
    <x v="1"/>
    <s v="710350880101"/>
    <d v="2026-02-07T00:00:00"/>
    <d v="2026-02-03T00:00:00"/>
    <x v="45"/>
    <x v="45"/>
    <m/>
    <m/>
    <s v="7-C-REC1608AS-002"/>
    <s v="REC1608CT----------Y-Y-----"/>
    <s v="LID-"/>
    <s v="O"/>
    <n v="-3999"/>
    <s v="PC"/>
    <s v="CNY"/>
    <n v="3.2519999999999998"/>
    <n v="-13004.75"/>
    <n v="7.3003400000000003"/>
    <n v="0.44550000000000001"/>
    <n v="-1781.55"/>
    <s v="MZQ"/>
    <s v="LID-------"/>
    <m/>
    <e v="#DIV/0!"/>
  </r>
  <r>
    <x v="1"/>
    <s v="710350880101"/>
    <d v="2026-02-07T00:00:00"/>
    <d v="2026-02-03T00:00:00"/>
    <x v="45"/>
    <x v="45"/>
    <m/>
    <m/>
    <s v="7-C-REC1608AS-002"/>
    <s v="REC1608CT----------Y-Y-----"/>
    <s v="LID-"/>
    <s v="O"/>
    <n v="3999"/>
    <s v="PC"/>
    <s v="CNY"/>
    <n v="3.2519999999999998"/>
    <n v="13004.75"/>
    <n v="7.3003400000000003"/>
    <n v="0.44550000000000001"/>
    <n v="1781.55"/>
    <s v="MZQ"/>
    <s v="LID-------"/>
    <m/>
    <e v="#DIV/0!"/>
  </r>
  <r>
    <x v="1"/>
    <s v="710350880101"/>
    <d v="2026-02-07T00:00:00"/>
    <d v="2026-02-03T00:00:00"/>
    <x v="45"/>
    <x v="45"/>
    <m/>
    <m/>
    <s v="7-C-REC1608AS-002"/>
    <s v="REC1608CT----------Y-Y-----"/>
    <s v="LID-"/>
    <s v="O"/>
    <n v="-5037"/>
    <s v="PC"/>
    <s v="CNY"/>
    <n v="3.2519999999999998"/>
    <n v="-16380.32"/>
    <n v="7.3003400000000003"/>
    <n v="0.44550000000000001"/>
    <n v="-2243.98"/>
    <s v="MZQ"/>
    <s v="LID-------"/>
    <m/>
    <e v="#DIV/0!"/>
  </r>
  <r>
    <x v="1"/>
    <s v="710351080101"/>
    <d v="2026-02-07T00:00:00"/>
    <d v="2026-02-05T00:00:00"/>
    <x v="10"/>
    <x v="10"/>
    <m/>
    <m/>
    <s v="1-8-C11936A"/>
    <s v="3-WAY CORR SLV 11936"/>
    <s v="SHTS"/>
    <s v="B"/>
    <n v="3580"/>
    <s v="PC"/>
    <s v="CNY"/>
    <n v="2.4"/>
    <n v="8592"/>
    <n v="7.3003400000000003"/>
    <n v="0.32879999999999998"/>
    <n v="1177.0999999999999"/>
    <s v="MZQ"/>
    <s v="SHTS------"/>
    <m/>
    <e v="#DIV/0!"/>
  </r>
  <r>
    <x v="1"/>
    <s v="710351070101"/>
    <d v="2026-02-07T00:00:00"/>
    <d v="2026-02-05T00:00:00"/>
    <x v="10"/>
    <x v="10"/>
    <m/>
    <m/>
    <s v="5-8-C50011F-C--E-F"/>
    <s v="CORR SLV 50011-C--E (FSC) (AB1200 PNP-006)"/>
    <s v="SHTS"/>
    <s v="B"/>
    <n v="1010"/>
    <s v="PC"/>
    <s v="CNY"/>
    <n v="3.22"/>
    <n v="3252.2"/>
    <n v="7.3003400000000003"/>
    <n v="0.44109999999999999"/>
    <n v="445.51"/>
    <s v="MZQ"/>
    <s v="SHTS------"/>
    <m/>
    <e v="#DIV/0!"/>
  </r>
  <r>
    <x v="1"/>
    <s v="710351070201"/>
    <d v="2026-02-07T00:00:00"/>
    <d v="2026-02-05T00:00:00"/>
    <x v="10"/>
    <x v="10"/>
    <m/>
    <m/>
    <s v="7-8-C70043H-C--E-F"/>
    <s v="CORR SLV 70043-C--E (FSC) (AB1200 PNP-006)"/>
    <s v="SHTS"/>
    <s v="B"/>
    <n v="1015"/>
    <s v="PC"/>
    <s v="CNY"/>
    <n v="3.32"/>
    <n v="3369.8"/>
    <n v="7.3003400000000003"/>
    <n v="0.45479999999999998"/>
    <n v="461.62"/>
    <s v="MZQ"/>
    <s v="SHTS------"/>
    <m/>
    <e v="#DIV/0!"/>
  </r>
  <r>
    <x v="1"/>
    <s v="710351070301"/>
    <d v="2026-02-07T00:00:00"/>
    <d v="2026-02-05T00:00:00"/>
    <x v="10"/>
    <x v="10"/>
    <m/>
    <m/>
    <s v="1-8-C12355A-C--E-F"/>
    <s v="CORR COL SLV 12355-C--E (FSC)"/>
    <s v="SHTS"/>
    <s v="B"/>
    <n v="1110"/>
    <s v="PC"/>
    <s v="CNY"/>
    <n v="3.44"/>
    <n v="3818.4"/>
    <n v="7.3003400000000003"/>
    <n v="0.47120000000000001"/>
    <n v="523.03"/>
    <s v="MZQ"/>
    <s v="SHTS------"/>
    <m/>
    <e v="#DIV/0!"/>
  </r>
  <r>
    <x v="1"/>
    <s v="710351080201"/>
    <d v="2026-02-07T00:00:00"/>
    <d v="2026-02-05T00:00:00"/>
    <x v="10"/>
    <x v="10"/>
    <m/>
    <m/>
    <s v="1-8-C11937A"/>
    <s v="3-WAY CORR SLV 11937"/>
    <s v="SHTS"/>
    <s v="B"/>
    <n v="1630"/>
    <s v="PC"/>
    <s v="CNY"/>
    <n v="3.44"/>
    <n v="5607.2"/>
    <n v="7.3003400000000003"/>
    <n v="0.47120000000000001"/>
    <n v="768.06"/>
    <s v="MZQ"/>
    <s v="SHTS------"/>
    <m/>
    <e v="#DIV/0!"/>
  </r>
  <r>
    <x v="1"/>
    <s v="710351080601"/>
    <d v="2026-02-07T00:00:00"/>
    <d v="2026-02-05T00:00:00"/>
    <x v="10"/>
    <x v="10"/>
    <m/>
    <m/>
    <s v="7-8-C70818"/>
    <s v="3-WAY CORR SLV 70818"/>
    <s v="SHTS"/>
    <s v="B"/>
    <n v="1620"/>
    <s v="PC"/>
    <s v="CNY"/>
    <n v="3.73"/>
    <n v="6042.6"/>
    <n v="7.3003400000000003"/>
    <n v="0.51090000000000002"/>
    <n v="827.66"/>
    <s v="MZQ"/>
    <s v="SHTS------"/>
    <m/>
    <e v="#DIV/0!"/>
  </r>
  <r>
    <x v="1"/>
    <s v="710351080701"/>
    <d v="2026-02-07T00:00:00"/>
    <d v="2026-02-05T00:00:00"/>
    <x v="10"/>
    <x v="10"/>
    <m/>
    <m/>
    <s v="7-8-C70819"/>
    <s v="3-WAY CORR SLV 70819"/>
    <s v="SHTS"/>
    <s v="B"/>
    <n v="1120"/>
    <s v="PC"/>
    <s v="CNY"/>
    <n v="4.68"/>
    <n v="5241.6000000000004"/>
    <n v="7.3003400000000003"/>
    <n v="0.6411"/>
    <n v="718.03"/>
    <s v="MZQ"/>
    <s v="SHTS------"/>
    <m/>
    <e v="#DIV/0!"/>
  </r>
  <r>
    <x v="1"/>
    <s v="710351080301"/>
    <d v="2026-02-07T00:00:00"/>
    <d v="2026-02-05T00:00:00"/>
    <x v="10"/>
    <x v="10"/>
    <m/>
    <m/>
    <s v="1-8-C11938A"/>
    <s v="3-WAY CORR SLV 11938"/>
    <s v="SHTS"/>
    <s v="B"/>
    <n v="1010"/>
    <s v="PC"/>
    <s v="CNY"/>
    <n v="5.2"/>
    <n v="5252"/>
    <n v="7.3003400000000003"/>
    <n v="0.71230000000000004"/>
    <n v="719.42"/>
    <s v="MZQ"/>
    <s v="SHTS------"/>
    <m/>
    <e v="#DIV/0!"/>
  </r>
  <r>
    <x v="1"/>
    <s v="710351080501"/>
    <d v="2026-02-07T00:00:00"/>
    <d v="2026-02-05T00:00:00"/>
    <x v="10"/>
    <x v="10"/>
    <m/>
    <m/>
    <s v="7-8-C70816"/>
    <s v="3-WAY CORR SLV 70816"/>
    <s v="SHTS"/>
    <s v="B"/>
    <n v="505"/>
    <s v="PC"/>
    <s v="CNY"/>
    <n v="5.39"/>
    <n v="2721.95"/>
    <n v="7.3003400000000003"/>
    <n v="0.73829999999999996"/>
    <n v="372.84"/>
    <s v="MZQ"/>
    <s v="SHTS------"/>
    <m/>
    <e v="#DIV/0!"/>
  </r>
  <r>
    <x v="1"/>
    <s v="710351070701"/>
    <d v="2026-02-07T00:00:00"/>
    <d v="2026-02-05T00:00:00"/>
    <x v="10"/>
    <x v="10"/>
    <m/>
    <m/>
    <s v="1-8-C12355A-C--E-F"/>
    <s v="CORR COL SLV 12355-C--E (FSC)"/>
    <s v="SHTS"/>
    <s v="B"/>
    <n v="505"/>
    <s v="PC"/>
    <s v="CNY"/>
    <n v="5.75"/>
    <n v="2903.75"/>
    <n v="7.3003400000000003"/>
    <n v="0.78759999999999997"/>
    <n v="397.74"/>
    <s v="MZQ"/>
    <s v="SHTS------"/>
    <m/>
    <e v="#DIV/0!"/>
  </r>
  <r>
    <x v="1"/>
    <s v="710351080801"/>
    <d v="2026-02-07T00:00:00"/>
    <d v="2026-02-05T00:00:00"/>
    <x v="10"/>
    <x v="10"/>
    <m/>
    <m/>
    <s v="7-8-C70820"/>
    <s v="3-WAY CORR SLV 70820"/>
    <s v="SHTS"/>
    <s v="B"/>
    <n v="860"/>
    <s v="PC"/>
    <s v="CNY"/>
    <n v="5.86"/>
    <n v="5039.6000000000004"/>
    <n v="7.3003400000000003"/>
    <n v="0.80269999999999997"/>
    <n v="690.32"/>
    <s v="MZQ"/>
    <s v="SHTS------"/>
    <m/>
    <e v="#DIV/0!"/>
  </r>
  <r>
    <x v="1"/>
    <s v="710351070801"/>
    <d v="2026-02-07T00:00:00"/>
    <d v="2026-02-05T00:00:00"/>
    <x v="10"/>
    <x v="10"/>
    <m/>
    <m/>
    <s v="1-8-C12356A-C--E-F"/>
    <s v="CORR COL SLV 12356-C--E (FSC)"/>
    <s v="SHTS"/>
    <s v="B"/>
    <n v="505"/>
    <s v="PC"/>
    <s v="CNY"/>
    <n v="5.92"/>
    <n v="2989.6"/>
    <n v="7.3003400000000003"/>
    <n v="0.81089999999999995"/>
    <n v="409.5"/>
    <s v="MZQ"/>
    <s v="SHTS------"/>
    <m/>
    <e v="#DIV/0!"/>
  </r>
  <r>
    <x v="1"/>
    <s v="710351070901"/>
    <d v="2026-02-07T00:00:00"/>
    <d v="2026-02-05T00:00:00"/>
    <x v="10"/>
    <x v="10"/>
    <m/>
    <m/>
    <s v="1-8-C12361-C--E-F"/>
    <s v="COL SLV 12361-C--E (FSC)"/>
    <s v="SHTS"/>
    <s v="B"/>
    <n v="505"/>
    <s v="PC"/>
    <s v="CNY"/>
    <n v="6.32"/>
    <n v="3191.6"/>
    <n v="7.3003400000000003"/>
    <n v="0.86570000000000003"/>
    <n v="437.18"/>
    <s v="MZQ"/>
    <s v="SHTS------"/>
    <m/>
    <e v="#DIV/0!"/>
  </r>
  <r>
    <x v="1"/>
    <s v="710351080901"/>
    <d v="2026-02-07T00:00:00"/>
    <d v="2026-02-05T00:00:00"/>
    <x v="10"/>
    <x v="10"/>
    <m/>
    <m/>
    <s v="7-8-C70821"/>
    <s v="3-WAY CORR SLV 70821"/>
    <s v="SHTS"/>
    <s v="B"/>
    <n v="760"/>
    <s v="PC"/>
    <s v="CNY"/>
    <n v="6.8"/>
    <n v="5168"/>
    <n v="7.3003400000000003"/>
    <n v="0.93149999999999999"/>
    <n v="707.94"/>
    <s v="MZQ"/>
    <s v="SHTS------"/>
    <m/>
    <e v="#DIV/0!"/>
  </r>
  <r>
    <x v="1"/>
    <s v="710347200301"/>
    <d v="2026-02-07T00:00:00"/>
    <d v="2025-11-25T00:00:00"/>
    <x v="30"/>
    <x v="30"/>
    <m/>
    <m/>
    <s v="BLC16DS-001"/>
    <s v="16CM SS LID W/KNOB &amp; WHISTLE"/>
    <s v="SKU-"/>
    <s v="O"/>
    <n v="1300"/>
    <s v="PC"/>
    <s v="CNY"/>
    <n v="4.9154"/>
    <n v="6390.02"/>
    <n v="7.3003400000000003"/>
    <n v="0.67330000000000001"/>
    <n v="875.29"/>
    <s v="MZQ"/>
    <s v="SKU-------"/>
    <m/>
    <e v="#DIV/0!"/>
  </r>
  <r>
    <x v="1"/>
    <s v="710347190201"/>
    <d v="2026-02-07T00:00:00"/>
    <d v="2025-11-25T00:00:00"/>
    <x v="29"/>
    <x v="29"/>
    <m/>
    <m/>
    <s v="BLC26DS-001"/>
    <s v="26CM SS LID W/KNOB &amp; WHISTLE"/>
    <s v="SKU-"/>
    <s v="O"/>
    <n v="980"/>
    <s v="PC"/>
    <s v="CNY"/>
    <n v="5.8230000000000004"/>
    <n v="5706.54"/>
    <n v="7.3003400000000003"/>
    <n v="0.79759999999999998"/>
    <n v="781.65"/>
    <s v="MZQ"/>
    <s v="SKU-------"/>
    <m/>
    <e v="#DIV/0!"/>
  </r>
  <r>
    <x v="1"/>
    <s v="710347190301"/>
    <d v="2026-02-07T00:00:00"/>
    <d v="2025-11-25T00:00:00"/>
    <x v="29"/>
    <x v="29"/>
    <m/>
    <m/>
    <s v="BLC35DS-001"/>
    <s v="35CM SS LID W/KNOB &amp; WHISTLE"/>
    <s v="SKU-"/>
    <s v="O"/>
    <n v="190"/>
    <s v="PC"/>
    <s v="CNY"/>
    <n v="6.298"/>
    <n v="1196.6199999999999"/>
    <n v="7.3003400000000003"/>
    <n v="0.86270000000000002"/>
    <n v="163.91"/>
    <s v="MZQ"/>
    <s v="SKU-------"/>
    <m/>
    <e v="#DIV/0!"/>
  </r>
  <r>
    <x v="1"/>
    <s v="710349660101"/>
    <d v="2026-02-09T00:00:00"/>
    <d v="2026-01-12T00:00:00"/>
    <x v="12"/>
    <x v="12"/>
    <m/>
    <m/>
    <s v="1-5-KIB01-AX"/>
    <s v="KNOB IB BK01A POL"/>
    <s v="KNOB"/>
    <s v="B"/>
    <n v="1030"/>
    <s v="PC"/>
    <s v="CNY"/>
    <n v="3.3721999999999999"/>
    <n v="3473.37"/>
    <n v="7.3003400000000003"/>
    <n v="0.46189999999999998"/>
    <n v="475.76"/>
    <s v="MZQ"/>
    <s v="KNOB------"/>
    <m/>
    <e v="#DIV/0!"/>
  </r>
  <r>
    <x v="1"/>
    <s v="710347190201"/>
    <d v="2026-02-09T00:00:00"/>
    <d v="2025-11-25T00:00:00"/>
    <x v="29"/>
    <x v="29"/>
    <m/>
    <m/>
    <s v="BLC26DS-001"/>
    <s v="26CM SS LID W/KNOB &amp; WHISTLE"/>
    <s v="SKU-"/>
    <s v="O"/>
    <n v="1760"/>
    <s v="PC"/>
    <s v="CNY"/>
    <n v="5.8230000000000004"/>
    <n v="10248.48"/>
    <n v="7.3003400000000003"/>
    <n v="0.79759999999999998"/>
    <n v="1403.78"/>
    <s v="MZQ"/>
    <s v="SKU-------"/>
    <m/>
    <e v="#DIV/0!"/>
  </r>
  <r>
    <x v="1"/>
    <s v="710349600101"/>
    <d v="2026-02-10T00:00:00"/>
    <d v="2026-01-12T00:00:00"/>
    <x v="47"/>
    <x v="47"/>
    <m/>
    <m/>
    <s v="1-6-BK32"/>
    <s v="BRKT FOR BAF30FA"/>
    <s v="BRKT"/>
    <s v="B"/>
    <n v="1030"/>
    <s v="PC"/>
    <s v="CNY"/>
    <n v="0.60340000000000005"/>
    <n v="621.5"/>
    <n v="7.3003400000000003"/>
    <n v="8.2699999999999996E-2"/>
    <n v="85.18"/>
    <s v="MZQ"/>
    <s v="BRKT------"/>
    <m/>
    <e v="#DIV/0!"/>
  </r>
  <r>
    <x v="2"/>
    <s v="710349821001"/>
    <d v="2026-03-19T00:00:00"/>
    <d v="2026-01-14T00:00:00"/>
    <x v="34"/>
    <x v="34"/>
    <m/>
    <m/>
    <s v="7-8-PG120F"/>
    <s v="GENERIC WARR CARD CIRCULON"/>
    <s v="WACD"/>
    <s v="B"/>
    <n v="1010"/>
    <s v="PC"/>
    <s v="CNY"/>
    <n v="0"/>
    <n v="0"/>
    <n v="7.3003400000000003"/>
    <n v="0"/>
    <n v="0"/>
    <s v="MZQ"/>
    <s v="WACD------"/>
    <m/>
    <e v="#DIV/0!"/>
  </r>
  <r>
    <x v="2"/>
    <s v="710350480101"/>
    <d v="2026-03-31T00:00:00"/>
    <d v="2026-01-26T00:00:00"/>
    <x v="2"/>
    <x v="2"/>
    <m/>
    <m/>
    <s v="1-5-HSL207--Y"/>
    <s v="LG-- 207 BSH YBM28CS C/C50 H8.5"/>
    <s v="HDL-"/>
    <s v="B"/>
    <n v="2050"/>
    <s v="PC"/>
    <s v="CNY"/>
    <n v="0"/>
    <n v="0"/>
    <n v="7.3003400000000003"/>
    <n v="0"/>
    <n v="0"/>
    <s v="MZQ"/>
    <s v="HDL-------"/>
    <m/>
    <e v="#DIV/0!"/>
  </r>
  <r>
    <x v="2"/>
    <s v="710350840101"/>
    <d v="2026-03-31T00:00:00"/>
    <d v="2026-01-31T00:00:00"/>
    <x v="29"/>
    <x v="29"/>
    <m/>
    <m/>
    <s v="7-C-RTC1208AS-0002"/>
    <s v="RTC1208ASCT-----------Y-Y-----"/>
    <s v="LID-"/>
    <s v="O"/>
    <n v="3822"/>
    <s v="PC"/>
    <s v="CNY"/>
    <n v="0"/>
    <n v="0"/>
    <n v="7.3003400000000003"/>
    <n v="0"/>
    <n v="0"/>
    <s v="MZQ"/>
    <s v="LID-------"/>
    <m/>
    <e v="#DIV/0!"/>
  </r>
  <r>
    <x v="2"/>
    <s v="710350900301"/>
    <d v="2026-03-06T00:00:00"/>
    <d v="2026-02-03T00:00:00"/>
    <x v="9"/>
    <x v="9"/>
    <m/>
    <m/>
    <s v="1-7-BN508-A"/>
    <s v="PB .05mm(OPEN)x11.5x15&quot; LDPE MIN.70% RM"/>
    <s v="BAG-"/>
    <s v="B"/>
    <n v="2000"/>
    <s v="PC"/>
    <s v="CNY"/>
    <n v="0"/>
    <n v="0"/>
    <n v="7.3003400000000003"/>
    <n v="0"/>
    <n v="0"/>
    <s v="MZQ"/>
    <s v="BAG-------"/>
    <m/>
    <e v="#DIV/0!"/>
  </r>
  <r>
    <x v="2"/>
    <s v="710350900401"/>
    <d v="2026-03-06T00:00:00"/>
    <d v="2026-02-03T00:00:00"/>
    <x v="9"/>
    <x v="9"/>
    <m/>
    <m/>
    <s v="1-7-BN513-A"/>
    <s v="PB .05mm(OPEN)x20x22&quot; LDPE MIN.70% RM"/>
    <s v="BAG-"/>
    <s v="B"/>
    <n v="1100"/>
    <s v="PC"/>
    <s v="CNY"/>
    <n v="0"/>
    <n v="0"/>
    <n v="7.3003400000000003"/>
    <n v="0"/>
    <n v="0"/>
    <s v="MZQ"/>
    <s v="BAG-------"/>
    <m/>
    <e v="#DIV/0!"/>
  </r>
  <r>
    <x v="2"/>
    <s v="710351540101"/>
    <d v="2026-03-04T00:00:00"/>
    <d v="2026-03-01T00:00:00"/>
    <x v="48"/>
    <x v="48"/>
    <m/>
    <m/>
    <s v="7-S-0801219L"/>
    <s v="304# SS COLL 0.8x1219xCmm"/>
    <s v="SSM-"/>
    <s v="B"/>
    <n v="30683"/>
    <s v="KG"/>
    <s v="CNY"/>
    <n v="0"/>
    <n v="0"/>
    <n v="7.3003400000000003"/>
    <n v="0"/>
    <n v="0"/>
    <s v="MZQ"/>
    <s v="SSM-------"/>
    <m/>
    <e v="#DIV/0!"/>
  </r>
  <r>
    <x v="2"/>
    <s v="710351580101"/>
    <d v="2026-03-05T00:00:00"/>
    <d v="2026-03-01T00:00:00"/>
    <x v="38"/>
    <x v="38"/>
    <m/>
    <m/>
    <s v="7-S-0501219L"/>
    <s v="304# SS COLL 0.5x1219xCmm"/>
    <s v="SSM-"/>
    <s v="B"/>
    <n v="11097"/>
    <s v="KG"/>
    <s v="CNY"/>
    <n v="0"/>
    <n v="0"/>
    <n v="7.3003400000000003"/>
    <n v="0"/>
    <n v="0"/>
    <s v="MZQ"/>
    <s v="SSM-------"/>
    <m/>
    <e v="#DIV/0!"/>
  </r>
  <r>
    <x v="2"/>
    <s v="710351580201"/>
    <d v="2026-03-09T00:00:00"/>
    <d v="2026-03-01T00:00:00"/>
    <x v="38"/>
    <x v="38"/>
    <m/>
    <m/>
    <s v="7-S-0601219L"/>
    <s v="304# SS COLL 0.6x1219xCmm"/>
    <s v="SSM-"/>
    <s v="B"/>
    <n v="33620"/>
    <s v="KG"/>
    <s v="CNY"/>
    <n v="0"/>
    <n v="0"/>
    <n v="7.3003400000000003"/>
    <n v="0"/>
    <n v="0"/>
    <s v="MZQ"/>
    <s v="SSM-------"/>
    <m/>
    <e v="#DIV/0!"/>
  </r>
  <r>
    <x v="2"/>
    <s v="710351580201"/>
    <d v="2026-03-05T00:00:00"/>
    <d v="2026-03-01T00:00:00"/>
    <x v="38"/>
    <x v="38"/>
    <m/>
    <m/>
    <s v="7-S-0601219L"/>
    <s v="304# SS COLL 0.6x1219xCmm"/>
    <s v="SSM-"/>
    <s v="B"/>
    <n v="22374"/>
    <s v="KG"/>
    <s v="CNY"/>
    <n v="0"/>
    <n v="0"/>
    <n v="7.3003400000000003"/>
    <n v="0"/>
    <n v="0"/>
    <s v="MZQ"/>
    <s v="SSM-------"/>
    <m/>
    <e v="#DIV/0!"/>
  </r>
  <r>
    <x v="2"/>
    <s v="710351580301"/>
    <d v="2026-03-09T00:00:00"/>
    <d v="2026-03-01T00:00:00"/>
    <x v="38"/>
    <x v="38"/>
    <m/>
    <m/>
    <s v="7-S-1001219L"/>
    <s v="304# SS COLL 1.0x1219xCmm"/>
    <s v="SSM-"/>
    <s v="B"/>
    <n v="33890"/>
    <s v="KG"/>
    <s v="CNY"/>
    <n v="0"/>
    <n v="0"/>
    <n v="7.3003400000000003"/>
    <n v="0"/>
    <n v="0"/>
    <s v="MZQ"/>
    <s v="SSM-------"/>
    <m/>
    <e v="#DIV/0!"/>
  </r>
  <r>
    <x v="2"/>
    <s v="710351580401"/>
    <d v="2026-03-12T00:00:00"/>
    <d v="2026-03-01T00:00:00"/>
    <x v="38"/>
    <x v="38"/>
    <m/>
    <m/>
    <s v="7-S-0601219L"/>
    <s v="304# SS COLL 0.6x1219xCmm"/>
    <s v="SSM-"/>
    <s v="B"/>
    <n v="22328"/>
    <s v="KG"/>
    <s v="CNY"/>
    <n v="0"/>
    <n v="0"/>
    <n v="7.3003400000000003"/>
    <n v="0"/>
    <n v="0"/>
    <s v="MZQ"/>
    <s v="SSM-------"/>
    <m/>
    <e v="#DIV/0!"/>
  </r>
  <r>
    <x v="2"/>
    <s v="710351590101"/>
    <d v="2026-03-05T00:00:00"/>
    <d v="2026-03-01T00:00:00"/>
    <x v="49"/>
    <x v="49"/>
    <m/>
    <m/>
    <s v="7-S-0601219L"/>
    <s v="304# SS COLL 0.6x1219xCmm"/>
    <s v="SSM-"/>
    <s v="B"/>
    <n v="89855"/>
    <s v="KG"/>
    <s v="CNY"/>
    <n v="0"/>
    <n v="0"/>
    <n v="7.3003400000000003"/>
    <n v="0"/>
    <n v="0"/>
    <s v="MZQ"/>
    <s v="SSM-------"/>
    <m/>
    <e v="#DIV/0!"/>
  </r>
  <r>
    <x v="2"/>
    <s v="710351900101"/>
    <d v="2026-03-12T00:00:00"/>
    <d v="2026-03-02T00:00:00"/>
    <x v="49"/>
    <x v="49"/>
    <m/>
    <m/>
    <s v="7-S-0801219L"/>
    <s v="304# SS COLL 0.8x1219xCmm"/>
    <s v="SSM-"/>
    <s v="B"/>
    <n v="58157"/>
    <s v="KG"/>
    <s v="CNY"/>
    <n v="0"/>
    <n v="0"/>
    <n v="7.3003400000000003"/>
    <n v="0"/>
    <n v="0"/>
    <s v="MZQ"/>
    <s v="SSM-------"/>
    <m/>
    <e v="#DIV/0!"/>
  </r>
  <r>
    <x v="2"/>
    <s v="710352600101"/>
    <d v="2026-03-12T00:00:00"/>
    <d v="2026-03-11T00:00:00"/>
    <x v="38"/>
    <x v="38"/>
    <m/>
    <m/>
    <s v="7-S-0700270L"/>
    <s v="304# SS COLL 0.7x270xCmm"/>
    <s v="SSM-"/>
    <s v="B"/>
    <n v="3427"/>
    <s v="KG"/>
    <s v="CNY"/>
    <n v="0"/>
    <n v="0"/>
    <n v="7.3003400000000003"/>
    <n v="0"/>
    <n v="0"/>
    <s v="MZQ"/>
    <s v="SSM-------"/>
    <m/>
    <e v="#DIV/0!"/>
  </r>
  <r>
    <x v="2"/>
    <s v="710352600201"/>
    <d v="2026-03-12T00:00:00"/>
    <d v="2026-03-11T00:00:00"/>
    <x v="38"/>
    <x v="38"/>
    <m/>
    <m/>
    <s v="7-S-0700409L"/>
    <s v="304# SS COLL 0.7x409xCmm"/>
    <s v="SSM-"/>
    <s v="B"/>
    <n v="1730"/>
    <s v="KG"/>
    <s v="CNY"/>
    <n v="0"/>
    <n v="0"/>
    <n v="7.3003400000000003"/>
    <n v="0"/>
    <n v="0"/>
    <s v="MZQ"/>
    <s v="SSM-------"/>
    <m/>
    <e v="#DIV/0!"/>
  </r>
  <r>
    <x v="2"/>
    <s v="710352600301"/>
    <d v="2026-03-12T00:00:00"/>
    <d v="2026-03-11T00:00:00"/>
    <x v="38"/>
    <x v="38"/>
    <m/>
    <m/>
    <s v="7-I-0700225L"/>
    <s v="430# SS COIL 0.7x225xCmm"/>
    <s v="SSM-"/>
    <s v="B"/>
    <n v="5520"/>
    <s v="KG"/>
    <s v="CNY"/>
    <n v="0"/>
    <n v="0"/>
    <n v="7.3003400000000003"/>
    <n v="0"/>
    <n v="0"/>
    <s v="MZQ"/>
    <s v="SSM-------"/>
    <m/>
    <e v="#DIV/0!"/>
  </r>
  <r>
    <x v="2"/>
    <s v="710352600401"/>
    <d v="2026-03-12T00:00:00"/>
    <d v="2026-03-11T00:00:00"/>
    <x v="38"/>
    <x v="38"/>
    <m/>
    <m/>
    <s v="7-I-0700145L"/>
    <s v="430# SS COIL 0.7x145xCmm"/>
    <s v="SSM-"/>
    <s v="B"/>
    <n v="1778"/>
    <s v="KG"/>
    <s v="CNY"/>
    <n v="0"/>
    <n v="0"/>
    <n v="7.3003400000000003"/>
    <n v="0"/>
    <n v="0"/>
    <s v="MZQ"/>
    <s v="SSM-------"/>
    <m/>
    <e v="#DIV/0!"/>
  </r>
  <r>
    <x v="2"/>
    <s v="710352600501"/>
    <d v="2026-03-12T00:00:00"/>
    <d v="2026-03-11T00:00:00"/>
    <x v="38"/>
    <x v="38"/>
    <m/>
    <m/>
    <s v="7-S-EA1001219S"/>
    <s v="316L SS SHT 1219x2438x1mm"/>
    <s v="SSM-"/>
    <s v="B"/>
    <n v="142"/>
    <s v="KG"/>
    <s v="CNY"/>
    <n v="0"/>
    <n v="0"/>
    <n v="7.3003400000000003"/>
    <n v="0"/>
    <n v="0"/>
    <s v="MZQ"/>
    <s v="SSM-------"/>
    <m/>
    <e v="#DIV/0!"/>
  </r>
  <r>
    <x v="2"/>
    <s v="710352630101"/>
    <d v="2026-03-16T00:00:00"/>
    <d v="2026-03-12T00:00:00"/>
    <x v="39"/>
    <x v="39"/>
    <m/>
    <m/>
    <s v="7-I-EA0700302L"/>
    <s v="TTSAR-MY1 2B 0.7x302xCoil"/>
    <s v="SSM-"/>
    <s v="O"/>
    <n v="4900"/>
    <s v="KG"/>
    <s v="CNY"/>
    <n v="0"/>
    <n v="0"/>
    <n v="7.3003400000000003"/>
    <n v="0"/>
    <n v="0"/>
    <s v="MZQ"/>
    <s v="SSM-------"/>
    <m/>
    <e v="#DIV/0!"/>
  </r>
  <r>
    <x v="2"/>
    <s v="710353280201"/>
    <d v="2026-03-31T00:00:00"/>
    <d v="2026-03-24T00:00:00"/>
    <x v="50"/>
    <x v="50"/>
    <m/>
    <m/>
    <s v="7-9-ZSPL0305"/>
    <s v="STKR 70mm x 35mm"/>
    <s v="STKR"/>
    <s v="B"/>
    <n v="30000"/>
    <s v="PC"/>
    <s v="CNY"/>
    <n v="1.4200000000000001E-2"/>
    <n v="426"/>
    <n v="7.3003400000000003"/>
    <n v="1.9E-3"/>
    <n v="57"/>
    <s v="MZQ"/>
    <s v="STKR------"/>
    <m/>
    <e v="#DIV/0!"/>
  </r>
  <r>
    <x v="2"/>
    <s v="710351110601"/>
    <d v="2026-03-03T00:00:00"/>
    <d v="2026-02-05T00:00:00"/>
    <x v="34"/>
    <x v="34"/>
    <m/>
    <m/>
    <s v="6-8-PL0483-C"/>
    <s v="MJP BC+ADD STKR 62166-C008"/>
    <s v="STKR"/>
    <s v="B"/>
    <n v="5030"/>
    <s v="PC"/>
    <s v="CNY"/>
    <n v="0.02"/>
    <n v="100.6"/>
    <n v="7.3003400000000003"/>
    <n v="2.7000000000000001E-3"/>
    <n v="13.58"/>
    <s v="MZQ"/>
    <s v="STKR------"/>
    <m/>
    <e v="#DIV/0!"/>
  </r>
  <r>
    <x v="2"/>
    <s v="710352970101"/>
    <d v="2026-03-30T00:00:00"/>
    <d v="2026-03-18T00:00:00"/>
    <x v="34"/>
    <x v="34"/>
    <m/>
    <m/>
    <s v="6-8-PL0488"/>
    <s v="AB1200 STKR FOR ANYDAY LID WITH SS RIM"/>
    <s v="STKR"/>
    <s v="B"/>
    <n v="10000"/>
    <s v="PC"/>
    <s v="CNY"/>
    <n v="0.02"/>
    <n v="200"/>
    <n v="7.3003400000000003"/>
    <n v="2.7000000000000001E-3"/>
    <n v="27"/>
    <s v="MZQ"/>
    <s v="STKR------"/>
    <m/>
    <e v="#DIV/0!"/>
  </r>
  <r>
    <x v="2"/>
    <s v="710352970201"/>
    <d v="2026-03-30T00:00:00"/>
    <d v="2026-03-18T00:00:00"/>
    <x v="34"/>
    <x v="34"/>
    <m/>
    <m/>
    <s v="6-8-PL0489"/>
    <s v="AB1200 STKR FOR ANYDAY LID WITH SILICONE RIM"/>
    <s v="STKR"/>
    <s v="B"/>
    <n v="7000"/>
    <s v="PC"/>
    <s v="CNY"/>
    <n v="0.02"/>
    <n v="140"/>
    <n v="7.3003400000000003"/>
    <n v="2.7000000000000001E-3"/>
    <n v="18.899999999999999"/>
    <s v="MZQ"/>
    <s v="STKR------"/>
    <m/>
    <e v="#DIV/0!"/>
  </r>
  <r>
    <x v="2"/>
    <s v="710352790101"/>
    <d v="2026-03-23T00:00:00"/>
    <d v="2026-03-13T00:00:00"/>
    <x v="43"/>
    <x v="43"/>
    <m/>
    <m/>
    <s v="7-8-PL8086"/>
    <s v="UPC STKR 051153774195"/>
    <s v="STKR"/>
    <s v="B"/>
    <n v="3000"/>
    <s v="PC"/>
    <s v="CNY"/>
    <n v="2.5000000000000001E-2"/>
    <n v="75"/>
    <n v="7.3003400000000003"/>
    <n v="3.3999999999999998E-3"/>
    <n v="10.199999999999999"/>
    <s v="MZQ"/>
    <s v="STKR------"/>
    <m/>
    <e v="#DIV/0!"/>
  </r>
  <r>
    <x v="2"/>
    <s v="710350730801"/>
    <d v="2026-03-03T00:00:00"/>
    <d v="2026-01-30T00:00:00"/>
    <x v="34"/>
    <x v="34"/>
    <m/>
    <m/>
    <s v="7-8-PL6555"/>
    <s v="TETRON RD WARNING STKR MJP"/>
    <s v="STKR"/>
    <s v="B"/>
    <n v="2000"/>
    <s v="PC"/>
    <s v="CNY"/>
    <n v="2.5899999999999999E-2"/>
    <n v="51.8"/>
    <n v="7.3003400000000003"/>
    <n v="3.5000000000000001E-3"/>
    <n v="7"/>
    <s v="MZQ"/>
    <s v="STKR------"/>
    <m/>
    <e v="#DIV/0!"/>
  </r>
  <r>
    <x v="2"/>
    <s v="710351111101"/>
    <d v="2026-03-03T00:00:00"/>
    <d v="2026-02-05T00:00:00"/>
    <x v="34"/>
    <x v="34"/>
    <m/>
    <m/>
    <s v="7-8-PL6555"/>
    <s v="TETRON RD WARNING STKR MJP"/>
    <s v="STKR"/>
    <s v="B"/>
    <n v="8100"/>
    <s v="PC"/>
    <s v="CNY"/>
    <n v="2.5899999999999999E-2"/>
    <n v="209.79"/>
    <n v="7.3003400000000003"/>
    <n v="3.5000000000000001E-3"/>
    <n v="28.35"/>
    <s v="MZQ"/>
    <s v="STKR------"/>
    <m/>
    <e v="#DIV/0!"/>
  </r>
  <r>
    <x v="2"/>
    <s v="710351281001"/>
    <d v="2026-03-03T00:00:00"/>
    <d v="2026-02-07T00:00:00"/>
    <x v="34"/>
    <x v="34"/>
    <m/>
    <m/>
    <s v="7-8-PL6555"/>
    <s v="TETRON RD WARNING STKR MJP"/>
    <s v="STKR"/>
    <s v="B"/>
    <n v="4000"/>
    <s v="PC"/>
    <s v="CNY"/>
    <n v="2.5899999999999999E-2"/>
    <n v="103.6"/>
    <n v="7.3003400000000003"/>
    <n v="3.5000000000000001E-3"/>
    <n v="14"/>
    <s v="MZQ"/>
    <s v="STKR------"/>
    <m/>
    <e v="#DIV/0!"/>
  </r>
  <r>
    <x v="2"/>
    <s v="710352050601"/>
    <d v="2026-03-17T00:00:00"/>
    <d v="2026-03-05T00:00:00"/>
    <x v="34"/>
    <x v="34"/>
    <m/>
    <m/>
    <s v="7-8-PL6555"/>
    <s v="TETRON RD WARNING STKR MJP"/>
    <s v="STKR"/>
    <s v="B"/>
    <n v="26000"/>
    <s v="PC"/>
    <s v="CNY"/>
    <n v="2.5899999999999999E-2"/>
    <n v="673.4"/>
    <n v="7.3003400000000003"/>
    <n v="3.5000000000000001E-3"/>
    <n v="91"/>
    <s v="MZQ"/>
    <s v="STKR------"/>
    <m/>
    <e v="#DIV/0!"/>
  </r>
  <r>
    <x v="2"/>
    <s v="710352971301"/>
    <d v="2026-03-30T00:00:00"/>
    <d v="2026-03-18T00:00:00"/>
    <x v="34"/>
    <x v="34"/>
    <m/>
    <m/>
    <s v="7-8-PL6555"/>
    <s v="TETRON RD WARNING STKR MJP"/>
    <s v="STKR"/>
    <s v="B"/>
    <n v="8000"/>
    <s v="PC"/>
    <s v="CNY"/>
    <n v="2.5899999999999999E-2"/>
    <n v="207.2"/>
    <n v="7.3003400000000003"/>
    <n v="3.5000000000000001E-3"/>
    <n v="28"/>
    <s v="MZQ"/>
    <s v="STKR------"/>
    <m/>
    <e v="#DIV/0!"/>
  </r>
  <r>
    <x v="2"/>
    <s v="710353280101"/>
    <d v="2026-03-31T00:00:00"/>
    <d v="2026-03-24T00:00:00"/>
    <x v="50"/>
    <x v="50"/>
    <m/>
    <m/>
    <s v="3-8-PL0544"/>
    <s v="BLANK STKR 4x2&quot;"/>
    <s v="STKR"/>
    <s v="B"/>
    <n v="100000"/>
    <s v="PC"/>
    <s v="CNY"/>
    <n v="2.8199999999999999E-2"/>
    <n v="2820"/>
    <n v="7.3003400000000003"/>
    <n v="3.8999999999999998E-3"/>
    <n v="390"/>
    <s v="MZQ"/>
    <s v="STKR------"/>
    <m/>
    <e v="#DIV/0!"/>
  </r>
  <r>
    <x v="2"/>
    <s v="710351280201"/>
    <d v="2026-03-03T00:00:00"/>
    <d v="2026-02-07T00:00:00"/>
    <x v="34"/>
    <x v="34"/>
    <m/>
    <m/>
    <s v="1-8-PL12709"/>
    <s v="WARNING STKR (MJP)"/>
    <s v="STKR"/>
    <s v="B"/>
    <n v="4600"/>
    <s v="PC"/>
    <s v="CNY"/>
    <n v="0.03"/>
    <n v="138"/>
    <n v="7.3003400000000003"/>
    <n v="4.1000000000000003E-3"/>
    <n v="18.86"/>
    <s v="MZQ"/>
    <s v="STKR------"/>
    <m/>
    <e v="#DIV/0!"/>
  </r>
  <r>
    <x v="2"/>
    <s v="710350290101"/>
    <d v="2026-03-03T00:00:00"/>
    <d v="2026-01-23T00:00:00"/>
    <x v="34"/>
    <x v="34"/>
    <m/>
    <m/>
    <s v="1-8-PL5364"/>
    <s v="ES STKR INDUSTION COOKING"/>
    <s v="STKR"/>
    <s v="B"/>
    <n v="2000"/>
    <s v="PC"/>
    <s v="CNY"/>
    <n v="3.4200000000000001E-2"/>
    <n v="68.400000000000006"/>
    <n v="7.3003400000000003"/>
    <n v="4.7000000000000002E-3"/>
    <n v="9.4"/>
    <s v="MZQ"/>
    <s v="STKR------"/>
    <m/>
    <e v="#DIV/0!"/>
  </r>
  <r>
    <x v="2"/>
    <s v="710351290101"/>
    <d v="2026-03-03T00:00:00"/>
    <d v="2026-02-07T00:00:00"/>
    <x v="34"/>
    <x v="34"/>
    <m/>
    <m/>
    <s v="1-8-PL5364"/>
    <s v="ES STKR INDUSTION COOKING"/>
    <s v="STKR"/>
    <s v="B"/>
    <n v="1000"/>
    <s v="PC"/>
    <s v="CNY"/>
    <n v="3.4200000000000001E-2"/>
    <n v="34.200000000000003"/>
    <n v="7.3003400000000003"/>
    <n v="4.7000000000000002E-3"/>
    <n v="4.7"/>
    <s v="MZQ"/>
    <s v="STKR------"/>
    <m/>
    <e v="#DIV/0!"/>
  </r>
  <r>
    <x v="2"/>
    <s v="710352680101"/>
    <d v="2026-03-20T00:00:00"/>
    <d v="2026-03-13T00:00:00"/>
    <x v="34"/>
    <x v="34"/>
    <m/>
    <m/>
    <s v="1-8-PL5364"/>
    <s v="ES STKR INDUSTION COOKING"/>
    <s v="STKR"/>
    <s v="B"/>
    <n v="3100"/>
    <s v="PC"/>
    <s v="CNY"/>
    <n v="3.4200000000000001E-2"/>
    <n v="106.02"/>
    <n v="7.3003400000000003"/>
    <n v="4.7000000000000002E-3"/>
    <n v="14.57"/>
    <s v="MZQ"/>
    <s v="STKR------"/>
    <m/>
    <e v="#DIV/0!"/>
  </r>
  <r>
    <x v="2"/>
    <s v="710350730701"/>
    <d v="2026-03-03T00:00:00"/>
    <d v="2026-01-30T00:00:00"/>
    <x v="34"/>
    <x v="34"/>
    <m/>
    <m/>
    <s v="7-8-PL6192B"/>
    <s v="GLASS LID STKR MJP"/>
    <s v="STKR"/>
    <s v="B"/>
    <n v="3000"/>
    <s v="PC"/>
    <s v="CNY"/>
    <n v="3.5000000000000003E-2"/>
    <n v="105"/>
    <n v="7.3003400000000003"/>
    <n v="4.7999999999999996E-3"/>
    <n v="14.4"/>
    <s v="MZQ"/>
    <s v="STKR------"/>
    <m/>
    <e v="#DIV/0!"/>
  </r>
  <r>
    <x v="2"/>
    <s v="710351110501"/>
    <d v="2026-03-03T00:00:00"/>
    <d v="2026-02-05T00:00:00"/>
    <x v="34"/>
    <x v="34"/>
    <m/>
    <m/>
    <s v="6-8-PL0056"/>
    <s v="MJP GLASS LID STKR FOR ANYDAY"/>
    <s v="STKR"/>
    <s v="B"/>
    <n v="5100"/>
    <s v="PC"/>
    <s v="CNY"/>
    <n v="3.5000000000000003E-2"/>
    <n v="178.5"/>
    <n v="7.3003400000000003"/>
    <n v="4.7999999999999996E-3"/>
    <n v="24.48"/>
    <s v="MZQ"/>
    <s v="STKR------"/>
    <m/>
    <e v="#DIV/0!"/>
  </r>
  <r>
    <x v="2"/>
    <s v="710351111001"/>
    <d v="2026-03-09T00:00:00"/>
    <d v="2026-02-05T00:00:00"/>
    <x v="34"/>
    <x v="34"/>
    <m/>
    <m/>
    <s v="7-8-PL6192B"/>
    <s v="GLASS LID STKR MJP"/>
    <s v="STKR"/>
    <s v="B"/>
    <n v="6300"/>
    <s v="PC"/>
    <s v="CNY"/>
    <n v="3.5000000000000003E-2"/>
    <n v="220.5"/>
    <n v="7.3003400000000003"/>
    <n v="4.7999999999999996E-3"/>
    <n v="30.24"/>
    <s v="MZQ"/>
    <s v="STKR------"/>
    <m/>
    <e v="#DIV/0!"/>
  </r>
  <r>
    <x v="2"/>
    <s v="710352050501"/>
    <d v="2026-03-12T00:00:00"/>
    <d v="2026-03-05T00:00:00"/>
    <x v="34"/>
    <x v="34"/>
    <m/>
    <m/>
    <s v="7-8-PL6192B"/>
    <s v="GLASS LID STKR MJP"/>
    <s v="STKR"/>
    <s v="B"/>
    <n v="11000"/>
    <s v="PC"/>
    <s v="CNY"/>
    <n v="3.5000000000000003E-2"/>
    <n v="385"/>
    <n v="7.3003400000000003"/>
    <n v="4.7999999999999996E-3"/>
    <n v="52.8"/>
    <s v="MZQ"/>
    <s v="STKR------"/>
    <m/>
    <e v="#DIV/0!"/>
  </r>
  <r>
    <x v="2"/>
    <s v="710351111201"/>
    <d v="2026-03-03T00:00:00"/>
    <d v="2026-02-05T00:00:00"/>
    <x v="34"/>
    <x v="34"/>
    <m/>
    <m/>
    <s v="6-8-PM001"/>
    <s v="3cm x 4cm paper printed with the artwork"/>
    <s v="STKR"/>
    <s v="B"/>
    <n v="5000"/>
    <s v="PC"/>
    <s v="CNY"/>
    <n v="0.04"/>
    <n v="200"/>
    <n v="7.3003400000000003"/>
    <n v="5.4999999999999997E-3"/>
    <n v="27.5"/>
    <s v="MZQ"/>
    <s v="STKR------"/>
    <m/>
    <e v="#DIV/0!"/>
  </r>
  <r>
    <x v="2"/>
    <s v="710352050201"/>
    <d v="2026-03-12T00:00:00"/>
    <d v="2026-03-05T00:00:00"/>
    <x v="34"/>
    <x v="34"/>
    <m/>
    <m/>
    <s v="6-8-PL0488"/>
    <s v="AB1200 STKR FOR ANYDAY LID WITH SS RIM"/>
    <s v="STKR"/>
    <s v="B"/>
    <n v="1000"/>
    <s v="PC"/>
    <s v="CNY"/>
    <n v="0.04"/>
    <n v="40"/>
    <n v="7.3003400000000003"/>
    <n v="5.4999999999999997E-3"/>
    <n v="5.5"/>
    <s v="MZQ"/>
    <s v="STKR------"/>
    <m/>
    <e v="#DIV/0!"/>
  </r>
  <r>
    <x v="2"/>
    <s v="710352050301"/>
    <d v="2026-03-12T00:00:00"/>
    <d v="2026-03-05T00:00:00"/>
    <x v="34"/>
    <x v="34"/>
    <m/>
    <m/>
    <s v="6-8-PL0489"/>
    <s v="AB1200 STKR FOR ANYDAY LID WITH SILICONE RIM"/>
    <s v="STKR"/>
    <s v="B"/>
    <n v="2000"/>
    <s v="PC"/>
    <s v="CNY"/>
    <n v="0.04"/>
    <n v="80"/>
    <n v="7.3003400000000003"/>
    <n v="5.4999999999999997E-3"/>
    <n v="11"/>
    <s v="MZQ"/>
    <s v="STKR------"/>
    <m/>
    <e v="#DIV/0!"/>
  </r>
  <r>
    <x v="2"/>
    <s v="710348580201"/>
    <d v="2026-03-11T00:00:00"/>
    <d v="2025-12-19T00:00:00"/>
    <x v="31"/>
    <x v="31"/>
    <m/>
    <m/>
    <s v="1-6-W22"/>
    <s v="WHR SS 25mm G-LD"/>
    <s v="WHR-"/>
    <s v="B"/>
    <n v="8200"/>
    <s v="PC"/>
    <s v="CNY"/>
    <n v="4.1000000000000002E-2"/>
    <n v="336.2"/>
    <n v="7.3003400000000003"/>
    <n v="5.5999999999999999E-3"/>
    <n v="45.92"/>
    <s v="MZQ"/>
    <s v="WHR-------"/>
    <m/>
    <e v="#DIV/0!"/>
  </r>
  <r>
    <x v="2"/>
    <s v="710348580401"/>
    <d v="2026-03-11T00:00:00"/>
    <d v="2025-12-19T00:00:00"/>
    <x v="31"/>
    <x v="31"/>
    <m/>
    <m/>
    <s v="1-6-W22"/>
    <s v="WHR SS 25mm G-LD"/>
    <s v="WHR-"/>
    <s v="B"/>
    <n v="6500"/>
    <s v="PC"/>
    <s v="CNY"/>
    <n v="4.1000000000000002E-2"/>
    <n v="266.5"/>
    <n v="7.3003400000000003"/>
    <n v="5.5999999999999999E-3"/>
    <n v="36.4"/>
    <s v="MZQ"/>
    <s v="WHR-------"/>
    <m/>
    <e v="#DIV/0!"/>
  </r>
  <r>
    <x v="2"/>
    <s v="710350280401"/>
    <d v="2026-03-03T00:00:00"/>
    <d v="2026-01-23T00:00:00"/>
    <x v="34"/>
    <x v="34"/>
    <m/>
    <m/>
    <s v="1-8-PL13467-C"/>
    <s v="BC+ADD STKR 12177-C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e v="#DIV/0!"/>
  </r>
  <r>
    <x v="2"/>
    <s v="710350280901"/>
    <d v="2026-03-03T00:00:00"/>
    <d v="2026-01-23T00:00:00"/>
    <x v="34"/>
    <x v="34"/>
    <m/>
    <m/>
    <s v="1-8-PL13467-C"/>
    <s v="BC+ADD STKR 12177-C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m/>
    <e v="#DIV/0!"/>
  </r>
  <r>
    <x v="2"/>
    <s v="710350730301"/>
    <d v="2026-03-30T00:00:00"/>
    <d v="2026-01-30T00:00:00"/>
    <x v="34"/>
    <x v="34"/>
    <m/>
    <m/>
    <s v="7-8-PL13271-C"/>
    <s v="JAN+ADD STKR 4976667783937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e v="#DIV/0!"/>
  </r>
  <r>
    <x v="2"/>
    <s v="710350730401"/>
    <d v="2026-03-30T00:00:00"/>
    <d v="2026-01-30T00:00:00"/>
    <x v="34"/>
    <x v="34"/>
    <m/>
    <m/>
    <s v="7-8-PL13271-C"/>
    <s v="JAN+ADD STKR 4976667783937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m/>
    <e v="#DIV/0!"/>
  </r>
  <r>
    <x v="2"/>
    <s v="710350730501"/>
    <d v="2026-03-30T00:00:00"/>
    <d v="2026-01-30T00:00:00"/>
    <x v="34"/>
    <x v="34"/>
    <m/>
    <m/>
    <s v="7-8-PL13272-C"/>
    <s v="JAN+ADD STKR 4976667783944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e v="#DIV/0!"/>
  </r>
  <r>
    <x v="2"/>
    <s v="710350730601"/>
    <d v="2026-03-30T00:00:00"/>
    <d v="2026-01-30T00:00:00"/>
    <x v="34"/>
    <x v="34"/>
    <m/>
    <m/>
    <s v="7-8-PL13272-C"/>
    <s v="JAN+ADD STKR 4976667783944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m/>
    <e v="#DIV/0!"/>
  </r>
  <r>
    <x v="2"/>
    <s v="710350750101"/>
    <d v="2026-03-03T00:00:00"/>
    <d v="2026-01-30T00:00:00"/>
    <x v="34"/>
    <x v="34"/>
    <m/>
    <m/>
    <s v="1-8-PL14601A-C"/>
    <s v="UPC+ADD STKR 051153168185"/>
    <s v="STKR"/>
    <s v="B"/>
    <n v="1100"/>
    <s v="PC"/>
    <s v="CNY"/>
    <n v="4.2000000000000003E-2"/>
    <n v="46.2"/>
    <n v="7.3003400000000003"/>
    <n v="5.7999999999999996E-3"/>
    <n v="6.38"/>
    <s v="MZQ"/>
    <s v="STKR------"/>
    <m/>
    <e v="#DIV/0!"/>
  </r>
  <r>
    <x v="2"/>
    <s v="710351110101"/>
    <d v="2026-03-03T00:00:00"/>
    <d v="2026-02-05T00:00:00"/>
    <x v="34"/>
    <x v="34"/>
    <m/>
    <m/>
    <s v="1-8-PL14601A-C"/>
    <s v="UPC+ADD STKR 051153168185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m/>
    <e v="#DIV/0!"/>
  </r>
  <r>
    <x v="2"/>
    <s v="710351280301"/>
    <d v="2026-03-03T00:00:00"/>
    <d v="2026-02-07T00:00:00"/>
    <x v="34"/>
    <x v="34"/>
    <m/>
    <m/>
    <s v="1-8-PL14378-C"/>
    <s v="BC+ADD STKR 11568-C"/>
    <s v="STKR"/>
    <s v="B"/>
    <n v="510"/>
    <s v="PC"/>
    <s v="CNY"/>
    <n v="4.2000000000000003E-2"/>
    <n v="21.42"/>
    <n v="7.3003400000000003"/>
    <n v="5.7999999999999996E-3"/>
    <n v="2.96"/>
    <s v="MZQ"/>
    <s v="STKR------"/>
    <m/>
    <e v="#DIV/0!"/>
  </r>
  <r>
    <x v="2"/>
    <s v="710351280401"/>
    <d v="2026-03-03T00:00:00"/>
    <d v="2026-02-07T00:00:00"/>
    <x v="34"/>
    <x v="34"/>
    <m/>
    <m/>
    <s v="1-8-PL14379-C"/>
    <s v="BC+ADD STKR 11569-C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e v="#DIV/0!"/>
  </r>
  <r>
    <x v="2"/>
    <s v="710351280701"/>
    <d v="2026-03-03T00:00:00"/>
    <d v="2026-02-07T00:00:00"/>
    <x v="34"/>
    <x v="34"/>
    <m/>
    <m/>
    <s v="7-8-PL12087-C"/>
    <s v="JAN+ADD STKR 4976667767876"/>
    <s v="STKR"/>
    <s v="B"/>
    <n v="510"/>
    <s v="PC"/>
    <s v="CNY"/>
    <n v="4.2000000000000003E-2"/>
    <n v="21.42"/>
    <n v="7.3003400000000003"/>
    <n v="5.7999999999999996E-3"/>
    <n v="2.96"/>
    <s v="MZQ"/>
    <s v="STKR------"/>
    <m/>
    <e v="#DIV/0!"/>
  </r>
  <r>
    <x v="2"/>
    <s v="710351280801"/>
    <d v="2026-03-03T00:00:00"/>
    <d v="2026-02-07T00:00:00"/>
    <x v="34"/>
    <x v="34"/>
    <m/>
    <m/>
    <s v="7-8-PL12095-C"/>
    <s v="JAN+ADD STKR 4976667767913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e v="#DIV/0!"/>
  </r>
  <r>
    <x v="2"/>
    <s v="710351280901"/>
    <d v="2026-03-03T00:00:00"/>
    <d v="2026-02-07T00:00:00"/>
    <x v="34"/>
    <x v="34"/>
    <m/>
    <m/>
    <s v="7-8-PL12897-C"/>
    <s v="JAN+ADD STKR 4976667783913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e v="#DIV/0!"/>
  </r>
  <r>
    <x v="2"/>
    <s v="710352050101"/>
    <d v="2026-03-12T00:00:00"/>
    <d v="2026-03-05T00:00:00"/>
    <x v="34"/>
    <x v="34"/>
    <m/>
    <m/>
    <s v="1-8-PL15205-C"/>
    <s v="JAN+ADD STKR 4976667166198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e v="#DIV/0!"/>
  </r>
  <r>
    <x v="2"/>
    <s v="710352051301"/>
    <d v="2026-03-12T00:00:00"/>
    <d v="2026-03-05T00:00:00"/>
    <x v="34"/>
    <x v="34"/>
    <m/>
    <m/>
    <s v="6-8-PL0220-C"/>
    <s v="BC+MJP ADD STKR 62109-C008"/>
    <s v="STKR"/>
    <s v="B"/>
    <n v="2020"/>
    <s v="PC"/>
    <s v="CNY"/>
    <n v="4.2000000000000003E-2"/>
    <n v="84.84"/>
    <n v="7.3003400000000003"/>
    <n v="5.7999999999999996E-3"/>
    <n v="11.72"/>
    <s v="MZQ"/>
    <s v="STKR------"/>
    <m/>
    <e v="#DIV/0!"/>
  </r>
  <r>
    <x v="2"/>
    <s v="710351770101"/>
    <d v="2026-03-26T00:00:00"/>
    <d v="2026-03-02T00:00:00"/>
    <x v="35"/>
    <x v="35"/>
    <m/>
    <m/>
    <s v="1-6-D38X"/>
    <s v="RT AL 5X10mm TUM"/>
    <s v="RIV-"/>
    <s v="B"/>
    <n v="40000"/>
    <s v="PC"/>
    <s v="CNY"/>
    <n v="4.48E-2"/>
    <n v="1792"/>
    <n v="7.3003400000000003"/>
    <n v="6.1000000000000004E-3"/>
    <n v="244"/>
    <s v="MZQ"/>
    <s v="RIV-------"/>
    <m/>
    <e v="#DIV/0!"/>
  </r>
  <r>
    <x v="2"/>
    <s v="710352050401"/>
    <d v="2026-03-12T00:00:00"/>
    <d v="2026-03-05T00:00:00"/>
    <x v="34"/>
    <x v="34"/>
    <m/>
    <m/>
    <s v="7-8-PL12841-C"/>
    <s v="JAN+ADD STKR 4976667767371"/>
    <s v="STKR"/>
    <s v="B"/>
    <n v="2020"/>
    <s v="PC"/>
    <s v="CNY"/>
    <n v="4.4999999999999998E-2"/>
    <n v="90.9"/>
    <n v="7.3003400000000003"/>
    <n v="6.1999999999999998E-3"/>
    <n v="12.52"/>
    <s v="MZQ"/>
    <s v="STKR------"/>
    <m/>
    <e v="#DIV/0!"/>
  </r>
  <r>
    <x v="2"/>
    <s v="710350360201"/>
    <d v="2026-03-02T00:00:00"/>
    <d v="2026-01-23T00:00:00"/>
    <x v="35"/>
    <x v="35"/>
    <m/>
    <m/>
    <s v="1-6-D45X"/>
    <s v="RT AL 5x12mm TUM"/>
    <s v="RIV-"/>
    <s v="B"/>
    <n v="3000"/>
    <s v="PC"/>
    <s v="CNY"/>
    <n v="4.5100000000000001E-2"/>
    <n v="135.30000000000001"/>
    <n v="7.3003400000000003"/>
    <n v="6.1999999999999998E-3"/>
    <n v="18.600000000000001"/>
    <s v="MZQ"/>
    <s v="RIV-------"/>
    <m/>
    <e v="#DIV/0!"/>
  </r>
  <r>
    <x v="2"/>
    <s v="710351330101"/>
    <d v="2026-03-02T00:00:00"/>
    <d v="2026-02-07T00:00:00"/>
    <x v="35"/>
    <x v="35"/>
    <m/>
    <m/>
    <s v="1-6-D45X"/>
    <s v="RT AL 5x12mm TUM"/>
    <s v="RIV-"/>
    <s v="B"/>
    <n v="1500"/>
    <s v="PC"/>
    <s v="CNY"/>
    <n v="4.5100000000000001E-2"/>
    <n v="67.650000000000006"/>
    <n v="7.3003400000000003"/>
    <n v="6.1999999999999998E-3"/>
    <n v="9.3000000000000007"/>
    <s v="MZQ"/>
    <s v="RIV-------"/>
    <m/>
    <e v="#DIV/0!"/>
  </r>
  <r>
    <x v="2"/>
    <s v="710351740401"/>
    <d v="2026-03-10T00:00:00"/>
    <d v="2026-03-02T00:00:00"/>
    <x v="21"/>
    <x v="21"/>
    <m/>
    <m/>
    <s v="3-6-D51X"/>
    <s v="RIVET 6x14mm TUM"/>
    <s v="RIV-"/>
    <s v="B"/>
    <n v="1200"/>
    <s v="PC"/>
    <s v="CNY"/>
    <n v="4.6300000000000001E-2"/>
    <n v="55.56"/>
    <n v="7.3003400000000003"/>
    <n v="6.3E-3"/>
    <n v="7.56"/>
    <s v="MZQ"/>
    <s v="RIV-------"/>
    <m/>
    <e v="#DIV/0!"/>
  </r>
  <r>
    <x v="2"/>
    <s v="710350950101"/>
    <d v="2026-03-17T00:00:00"/>
    <d v="2026-02-03T00:00:00"/>
    <x v="21"/>
    <x v="21"/>
    <m/>
    <m/>
    <s v="1-6-D84Z"/>
    <s v="RT AL 6x21mm CSK HD TUM"/>
    <s v="RIV-"/>
    <s v="B"/>
    <n v="6000"/>
    <s v="PC"/>
    <s v="CNY"/>
    <n v="4.8000000000000001E-2"/>
    <n v="288"/>
    <n v="7.3003400000000003"/>
    <n v="6.6E-3"/>
    <n v="39.6"/>
    <s v="MZQ"/>
    <s v="RIV-------"/>
    <m/>
    <e v="#DIV/0!"/>
  </r>
  <r>
    <x v="2"/>
    <s v="710351740101"/>
    <d v="2026-03-17T00:00:00"/>
    <d v="2026-03-02T00:00:00"/>
    <x v="21"/>
    <x v="21"/>
    <m/>
    <m/>
    <s v="1-6-D84Z"/>
    <s v="RT AL 6x21mm CSK HD TUM"/>
    <s v="RIV-"/>
    <s v="B"/>
    <n v="2000"/>
    <s v="PC"/>
    <s v="CNY"/>
    <n v="4.8000000000000001E-2"/>
    <n v="96"/>
    <n v="7.3003400000000003"/>
    <n v="6.6E-3"/>
    <n v="13.2"/>
    <s v="MZQ"/>
    <s v="RIV-------"/>
    <m/>
    <e v="#DIV/0!"/>
  </r>
  <r>
    <x v="2"/>
    <s v="710351240101"/>
    <d v="2026-03-01T00:00:00"/>
    <d v="2026-02-06T00:00:00"/>
    <x v="43"/>
    <x v="43"/>
    <m/>
    <m/>
    <s v="1-8-PL12773-C"/>
    <s v="TCP STKR 18889-C MTL"/>
    <s v="STKR"/>
    <s v="B"/>
    <n v="1010"/>
    <s v="PC"/>
    <s v="CNY"/>
    <n v="0.05"/>
    <n v="50.5"/>
    <n v="7.3003400000000003"/>
    <n v="6.7999999999999996E-3"/>
    <n v="6.87"/>
    <s v="MZQ"/>
    <s v="STKR------"/>
    <m/>
    <e v="#DIV/0!"/>
  </r>
  <r>
    <x v="2"/>
    <s v="710351240201"/>
    <d v="2026-03-01T00:00:00"/>
    <d v="2026-02-06T00:00:00"/>
    <x v="43"/>
    <x v="43"/>
    <m/>
    <m/>
    <s v="1-8-PL14935-C"/>
    <s v="TCP STKR 15009-C (MTL)"/>
    <s v="STKR"/>
    <s v="B"/>
    <n v="1010"/>
    <s v="PC"/>
    <s v="CNY"/>
    <n v="0.05"/>
    <n v="50.5"/>
    <n v="7.3003400000000003"/>
    <n v="6.7999999999999996E-3"/>
    <n v="6.87"/>
    <s v="MZQ"/>
    <s v="STKR------"/>
    <m/>
    <e v="#DIV/0!"/>
  </r>
  <r>
    <x v="2"/>
    <s v="710351240401"/>
    <d v="2026-03-01T00:00:00"/>
    <d v="2026-02-06T00:00:00"/>
    <x v="43"/>
    <x v="43"/>
    <m/>
    <m/>
    <s v="7-8-PL8141-C"/>
    <s v="TCP STKR 77939-C"/>
    <s v="STKR"/>
    <s v="B"/>
    <n v="1010"/>
    <s v="PC"/>
    <s v="CNY"/>
    <n v="0.05"/>
    <n v="50.5"/>
    <n v="7.3003400000000003"/>
    <n v="6.7999999999999996E-3"/>
    <n v="6.87"/>
    <s v="MZQ"/>
    <s v="STKR------"/>
    <m/>
    <e v="#DIV/0!"/>
  </r>
  <r>
    <x v="2"/>
    <s v="710351240501"/>
    <d v="2026-03-01T00:00:00"/>
    <d v="2026-02-06T00:00:00"/>
    <x v="43"/>
    <x v="43"/>
    <m/>
    <m/>
    <s v="1-8-PL12773-C"/>
    <s v="TCP STKR 18889-C MTL"/>
    <s v="STKR"/>
    <s v="B"/>
    <n v="510"/>
    <s v="PC"/>
    <s v="CNY"/>
    <n v="0.05"/>
    <n v="25.5"/>
    <n v="7.3003400000000003"/>
    <n v="6.7999999999999996E-3"/>
    <n v="3.47"/>
    <s v="MZQ"/>
    <s v="STKR------"/>
    <m/>
    <e v="#DIV/0!"/>
  </r>
  <r>
    <x v="2"/>
    <s v="710352020101"/>
    <d v="2026-03-17T00:00:00"/>
    <d v="2026-03-04T00:00:00"/>
    <x v="43"/>
    <x v="43"/>
    <m/>
    <m/>
    <s v="7-8-PL10188"/>
    <s v="CAT+JAN+ITF STKR 74041-C"/>
    <s v="STKR"/>
    <s v="B"/>
    <n v="2270"/>
    <s v="PC"/>
    <s v="CNY"/>
    <n v="0.05"/>
    <n v="113.5"/>
    <n v="7.3003400000000003"/>
    <n v="6.7999999999999996E-3"/>
    <n v="15.44"/>
    <s v="MZQ"/>
    <s v="STKR------"/>
    <m/>
    <e v="#DIV/0!"/>
  </r>
  <r>
    <x v="2"/>
    <s v="710352020201"/>
    <d v="2026-03-17T00:00:00"/>
    <d v="2026-03-04T00:00:00"/>
    <x v="43"/>
    <x v="43"/>
    <m/>
    <m/>
    <s v="7-8-PL10498"/>
    <s v="OC BC+CAT# STKR 70042"/>
    <s v="STKR"/>
    <s v="B"/>
    <n v="2270"/>
    <s v="PC"/>
    <s v="CNY"/>
    <n v="0.05"/>
    <n v="113.5"/>
    <n v="7.3003400000000003"/>
    <n v="6.7999999999999996E-3"/>
    <n v="15.44"/>
    <s v="MZQ"/>
    <s v="STKR------"/>
    <m/>
    <e v="#DIV/0!"/>
  </r>
  <r>
    <x v="2"/>
    <s v="710352020301"/>
    <d v="2026-03-17T00:00:00"/>
    <d v="2026-03-04T00:00:00"/>
    <x v="43"/>
    <x v="43"/>
    <m/>
    <m/>
    <s v="7-8-PL12887"/>
    <s v="OC BC+CAT# STKR 76737"/>
    <s v="STKR"/>
    <s v="B"/>
    <n v="1510"/>
    <s v="PC"/>
    <s v="CNY"/>
    <n v="0.05"/>
    <n v="75.5"/>
    <n v="7.3003400000000003"/>
    <n v="6.7999999999999996E-3"/>
    <n v="10.27"/>
    <s v="MZQ"/>
    <s v="STKR------"/>
    <m/>
    <e v="#DIV/0!"/>
  </r>
  <r>
    <x v="2"/>
    <s v="710352020401"/>
    <d v="2026-03-17T00:00:00"/>
    <d v="2026-03-04T00:00:00"/>
    <x v="43"/>
    <x v="43"/>
    <m/>
    <m/>
    <s v="7-8-PL6522"/>
    <s v="OC BC+CAT# STKR 76128"/>
    <s v="STKR"/>
    <s v="B"/>
    <n v="2270"/>
    <s v="PC"/>
    <s v="CNY"/>
    <n v="0.05"/>
    <n v="113.5"/>
    <n v="7.3003400000000003"/>
    <n v="6.7999999999999996E-3"/>
    <n v="15.44"/>
    <s v="MZQ"/>
    <s v="STKR------"/>
    <m/>
    <e v="#DIV/0!"/>
  </r>
  <r>
    <x v="2"/>
    <s v="710352020501"/>
    <d v="2026-03-17T00:00:00"/>
    <d v="2026-03-04T00:00:00"/>
    <x v="43"/>
    <x v="43"/>
    <m/>
    <m/>
    <s v="7-8-PL6523"/>
    <s v="OC BC+CAT# STKR 76129"/>
    <s v="STKR"/>
    <s v="B"/>
    <n v="2270"/>
    <s v="PC"/>
    <s v="CNY"/>
    <n v="0.05"/>
    <n v="113.5"/>
    <n v="7.3003400000000003"/>
    <n v="6.7999999999999996E-3"/>
    <n v="15.44"/>
    <s v="MZQ"/>
    <s v="STKR------"/>
    <m/>
    <e v="#DIV/0!"/>
  </r>
  <r>
    <x v="2"/>
    <s v="710352860101"/>
    <d v="2026-03-23T00:00:00"/>
    <d v="2026-03-16T00:00:00"/>
    <x v="43"/>
    <x v="43"/>
    <m/>
    <m/>
    <s v="1-8-PL12773A-C"/>
    <s v="TCP STKR 18889-C (MTL)"/>
    <s v="STKR"/>
    <s v="B"/>
    <n v="1020"/>
    <s v="PC"/>
    <s v="CNY"/>
    <n v="0.05"/>
    <n v="51"/>
    <n v="7.3003400000000003"/>
    <n v="6.7999999999999996E-3"/>
    <n v="6.94"/>
    <s v="MZQ"/>
    <s v="STKR------"/>
    <m/>
    <e v="#DIV/0!"/>
  </r>
  <r>
    <x v="2"/>
    <s v="710352860301"/>
    <d v="2026-03-23T00:00:00"/>
    <d v="2026-03-16T00:00:00"/>
    <x v="43"/>
    <x v="43"/>
    <m/>
    <m/>
    <s v="1-8-PL13905A-C"/>
    <s v="TCP STKR 12355-C (MTL)"/>
    <s v="STKR"/>
    <s v="B"/>
    <n v="1110"/>
    <s v="PC"/>
    <s v="CNY"/>
    <n v="0.05"/>
    <n v="55.5"/>
    <n v="7.3003400000000003"/>
    <n v="6.7999999999999996E-3"/>
    <n v="7.55"/>
    <s v="MZQ"/>
    <s v="STKR------"/>
    <m/>
    <e v="#DIV/0!"/>
  </r>
  <r>
    <x v="2"/>
    <s v="710352950601"/>
    <d v="2026-03-23T00:00:00"/>
    <d v="2026-03-18T00:00:00"/>
    <x v="34"/>
    <x v="34"/>
    <m/>
    <m/>
    <s v="6-8-PL0497-C"/>
    <s v="TCP STKR 62005-C012"/>
    <s v="STKR"/>
    <s v="B"/>
    <n v="520"/>
    <s v="PC"/>
    <s v="CNY"/>
    <n v="0.05"/>
    <n v="26"/>
    <n v="7.3003400000000003"/>
    <n v="6.7999999999999996E-3"/>
    <n v="3.54"/>
    <s v="MZQ"/>
    <s v="STKR------"/>
    <m/>
    <e v="#DIV/0!"/>
  </r>
  <r>
    <x v="2"/>
    <s v="710352950701"/>
    <d v="2026-03-23T00:00:00"/>
    <d v="2026-03-18T00:00:00"/>
    <x v="34"/>
    <x v="34"/>
    <m/>
    <m/>
    <s v="6-8-PL0498-C"/>
    <s v="TCP STKR 62006-C012"/>
    <s v="STKR"/>
    <s v="B"/>
    <n v="520"/>
    <s v="PC"/>
    <s v="CNY"/>
    <n v="0.05"/>
    <n v="26"/>
    <n v="7.3003400000000003"/>
    <n v="6.7999999999999996E-3"/>
    <n v="3.54"/>
    <s v="MZQ"/>
    <s v="STKR------"/>
    <m/>
    <e v="#DIV/0!"/>
  </r>
  <r>
    <x v="2"/>
    <s v="710352960101"/>
    <d v="2026-03-23T00:00:00"/>
    <d v="2026-03-18T00:00:00"/>
    <x v="34"/>
    <x v="34"/>
    <m/>
    <m/>
    <s v="6-8-PL0502-C"/>
    <s v="TCP STKR 62001-C012"/>
    <s v="STKR"/>
    <s v="B"/>
    <n v="1120"/>
    <s v="PC"/>
    <s v="CNY"/>
    <n v="0.05"/>
    <n v="56"/>
    <n v="7.3003400000000003"/>
    <n v="6.7999999999999996E-3"/>
    <n v="7.62"/>
    <s v="MZQ"/>
    <s v="STKR------"/>
    <m/>
    <e v="#DIV/0!"/>
  </r>
  <r>
    <x v="2"/>
    <s v="710352960201"/>
    <d v="2026-03-23T00:00:00"/>
    <d v="2026-03-18T00:00:00"/>
    <x v="34"/>
    <x v="34"/>
    <m/>
    <m/>
    <s v="6-8-PL0509-C"/>
    <s v="TCP STKR 62013-C012"/>
    <s v="STKR"/>
    <s v="B"/>
    <n v="510"/>
    <s v="PC"/>
    <s v="CNY"/>
    <n v="0.05"/>
    <n v="25.5"/>
    <n v="7.3003400000000003"/>
    <n v="6.7999999999999996E-3"/>
    <n v="3.47"/>
    <s v="MZQ"/>
    <s v="STKR------"/>
    <m/>
    <e v="#DIV/0!"/>
  </r>
  <r>
    <x v="2"/>
    <s v="710350120201"/>
    <d v="2026-03-06T00:00:00"/>
    <d v="2026-01-21T00:00:00"/>
    <x v="9"/>
    <x v="9"/>
    <m/>
    <m/>
    <s v="1-7-BN320"/>
    <s v="PP BAG .03mmx10.6x11.8&quot;"/>
    <s v="BAG-"/>
    <s v="B"/>
    <n v="3000"/>
    <s v="PC"/>
    <s v="CNY"/>
    <n v="0.06"/>
    <n v="180"/>
    <n v="7.3003400000000003"/>
    <n v="8.2000000000000007E-3"/>
    <n v="24.6"/>
    <s v="MZQ"/>
    <s v="BAG-------"/>
    <m/>
    <e v="#DIV/0!"/>
  </r>
  <r>
    <x v="2"/>
    <s v="710350790401"/>
    <d v="2026-03-06T00:00:00"/>
    <d v="2026-01-31T00:00:00"/>
    <x v="9"/>
    <x v="9"/>
    <m/>
    <m/>
    <s v="3-7-BW304KB"/>
    <s v="WB .03mm(OPEN)x9x10&quot; 10-LAN LDPE MIN.70% RM"/>
    <s v="BAG-"/>
    <s v="B"/>
    <n v="4000"/>
    <s v="PC"/>
    <s v="CNY"/>
    <n v="0.06"/>
    <n v="240"/>
    <n v="7.3003400000000003"/>
    <n v="8.2000000000000007E-3"/>
    <n v="32.799999999999997"/>
    <s v="MZQ"/>
    <s v="BAG-------"/>
    <m/>
    <e v="#DIV/0!"/>
  </r>
  <r>
    <x v="2"/>
    <s v="710351240301"/>
    <d v="2026-03-02T00:00:00"/>
    <d v="2026-02-06T00:00:00"/>
    <x v="43"/>
    <x v="43"/>
    <m/>
    <m/>
    <s v="7-8-PL12049A-C"/>
    <s v="TCP STKR 71809-C (MTL)"/>
    <s v="STKR"/>
    <s v="B"/>
    <n v="1310"/>
    <s v="PC"/>
    <s v="CNY"/>
    <n v="0.06"/>
    <n v="78.599999999999994"/>
    <n v="7.3003400000000003"/>
    <n v="8.2000000000000007E-3"/>
    <n v="10.74"/>
    <s v="MZQ"/>
    <s v="STKR------"/>
    <m/>
    <e v="#DIV/0!"/>
  </r>
  <r>
    <x v="2"/>
    <s v="710351300101"/>
    <d v="2026-03-06T00:00:00"/>
    <d v="2026-02-07T00:00:00"/>
    <x v="9"/>
    <x v="9"/>
    <m/>
    <m/>
    <s v="1-7-BN320"/>
    <s v="PP BAG .03mmx10.6x11.8&quot;"/>
    <s v="BAG-"/>
    <s v="B"/>
    <n v="5000"/>
    <s v="PC"/>
    <s v="CNY"/>
    <n v="0.06"/>
    <n v="300"/>
    <n v="7.3003400000000003"/>
    <n v="8.2000000000000007E-3"/>
    <n v="41"/>
    <s v="MZQ"/>
    <s v="BAG-------"/>
    <m/>
    <e v="#DIV/0!"/>
  </r>
  <r>
    <x v="2"/>
    <s v="710352860401"/>
    <d v="2026-03-23T00:00:00"/>
    <d v="2026-03-16T00:00:00"/>
    <x v="43"/>
    <x v="43"/>
    <m/>
    <m/>
    <s v="1-8-PL14130A-C"/>
    <s v="TCP STKR 11258-CE12"/>
    <s v="STKR"/>
    <s v="B"/>
    <n v="1110"/>
    <s v="PC"/>
    <s v="CNY"/>
    <n v="0.06"/>
    <n v="66.599999999999994"/>
    <n v="7.3003400000000003"/>
    <n v="8.2000000000000007E-3"/>
    <n v="9.1"/>
    <s v="MZQ"/>
    <s v="STKR------"/>
    <m/>
    <e v="#DIV/0!"/>
  </r>
  <r>
    <x v="2"/>
    <s v="710352860501"/>
    <d v="2026-03-23T00:00:00"/>
    <d v="2026-03-16T00:00:00"/>
    <x v="43"/>
    <x v="43"/>
    <m/>
    <m/>
    <s v="7-8-PL12049B-C"/>
    <s v="TCP STKR 71809-C (MTL)"/>
    <s v="STKR"/>
    <s v="B"/>
    <n v="1010"/>
    <s v="PC"/>
    <s v="CNY"/>
    <n v="0.06"/>
    <n v="60.6"/>
    <n v="7.3003400000000003"/>
    <n v="8.2000000000000007E-3"/>
    <n v="8.2799999999999994"/>
    <s v="MZQ"/>
    <s v="STKR------"/>
    <m/>
    <e v="#DIV/0!"/>
  </r>
  <r>
    <x v="2"/>
    <s v="710351780101"/>
    <d v="2026-03-24T00:00:00"/>
    <d v="2026-03-02T00:00:00"/>
    <x v="28"/>
    <x v="28"/>
    <m/>
    <m/>
    <s v="1-6-145"/>
    <s v="Ru GASKET ID5.8mm G-LD"/>
    <s v="WHR-"/>
    <s v="B"/>
    <n v="13000"/>
    <s v="PC"/>
    <s v="CNY"/>
    <n v="6.2E-2"/>
    <n v="806"/>
    <n v="7.3003400000000003"/>
    <n v="8.5000000000000006E-3"/>
    <n v="110.5"/>
    <s v="MZQ"/>
    <s v="WHR-------"/>
    <m/>
    <e v="#DIV/0!"/>
  </r>
  <r>
    <x v="2"/>
    <s v="710350950201"/>
    <d v="2026-03-31T00:00:00"/>
    <d v="2026-02-03T00:00:00"/>
    <x v="21"/>
    <x v="21"/>
    <m/>
    <m/>
    <s v="3-6-D109X"/>
    <s v="RT AL 8x10mm TUM"/>
    <s v="RIV-"/>
    <s v="B"/>
    <n v="500"/>
    <s v="PC"/>
    <s v="CNY"/>
    <n v="6.2199999999999998E-2"/>
    <n v="31.1"/>
    <n v="7.3003400000000003"/>
    <n v="8.5000000000000006E-3"/>
    <n v="4.25"/>
    <s v="MZQ"/>
    <s v="RIV-------"/>
    <m/>
    <e v="#DIV/0!"/>
  </r>
  <r>
    <x v="2"/>
    <s v="710350950201"/>
    <d v="2026-03-24T00:00:00"/>
    <d v="2026-02-03T00:00:00"/>
    <x v="21"/>
    <x v="21"/>
    <m/>
    <m/>
    <s v="3-6-D109X"/>
    <s v="RT AL 8x10mm TUM"/>
    <s v="RIV-"/>
    <s v="B"/>
    <n v="6000"/>
    <s v="PC"/>
    <s v="CNY"/>
    <n v="6.2199999999999998E-2"/>
    <n v="373.2"/>
    <n v="7.3003400000000003"/>
    <n v="8.5000000000000006E-3"/>
    <n v="51"/>
    <s v="MZQ"/>
    <s v="RIV-------"/>
    <m/>
    <e v="#DIV/0!"/>
  </r>
  <r>
    <x v="2"/>
    <s v="710350950201"/>
    <d v="2026-03-24T00:00:00"/>
    <d v="2026-02-03T00:00:00"/>
    <x v="21"/>
    <x v="21"/>
    <m/>
    <m/>
    <s v="3-6-D109X"/>
    <s v="RT AL 8x10mm TUM"/>
    <s v="RIV-"/>
    <s v="B"/>
    <n v="-6500"/>
    <s v="PC"/>
    <s v="CNY"/>
    <n v="6.2199999999999998E-2"/>
    <n v="-404.3"/>
    <n v="7.3003400000000003"/>
    <n v="8.5000000000000006E-3"/>
    <n v="-55.25"/>
    <s v="MZQ"/>
    <s v="RIV-------"/>
    <m/>
    <e v="#DIV/0!"/>
  </r>
  <r>
    <x v="2"/>
    <s v="710350950201"/>
    <d v="2026-03-24T00:00:00"/>
    <d v="2026-02-03T00:00:00"/>
    <x v="21"/>
    <x v="21"/>
    <m/>
    <m/>
    <s v="3-6-D109X"/>
    <s v="RT AL 8x10mm TUM"/>
    <s v="RIV-"/>
    <s v="B"/>
    <n v="6500"/>
    <s v="PC"/>
    <s v="CNY"/>
    <n v="6.2199999999999998E-2"/>
    <n v="404.3"/>
    <n v="7.3003400000000003"/>
    <n v="8.5000000000000006E-3"/>
    <n v="55.25"/>
    <s v="MZQ"/>
    <s v="RIV-------"/>
    <m/>
    <e v="#DIV/0!"/>
  </r>
  <r>
    <x v="2"/>
    <s v="710351740201"/>
    <d v="2026-03-24T00:00:00"/>
    <d v="2026-03-02T00:00:00"/>
    <x v="21"/>
    <x v="21"/>
    <m/>
    <m/>
    <s v="3-6-D109X"/>
    <s v="RT AL 8x10mm TUM"/>
    <s v="RIV-"/>
    <s v="B"/>
    <n v="10000"/>
    <s v="PC"/>
    <s v="CNY"/>
    <n v="6.2199999999999998E-2"/>
    <n v="622"/>
    <n v="7.3003400000000003"/>
    <n v="8.5000000000000006E-3"/>
    <n v="85"/>
    <s v="MZQ"/>
    <s v="RIV-------"/>
    <m/>
    <e v="#DIV/0!"/>
  </r>
  <r>
    <x v="2"/>
    <s v="710350340501"/>
    <d v="2026-03-10T00:00:00"/>
    <d v="2026-01-23T00:00:00"/>
    <x v="21"/>
    <x v="21"/>
    <m/>
    <m/>
    <s v="3-6-D69X"/>
    <s v="RIVET 8X12mm TUM D11"/>
    <s v="RIV-"/>
    <s v="B"/>
    <n v="4500"/>
    <s v="PC"/>
    <s v="CNY"/>
    <n v="6.5699999999999995E-2"/>
    <n v="295.64999999999998"/>
    <n v="7.3003400000000003"/>
    <n v="8.9999999999999993E-3"/>
    <n v="40.5"/>
    <s v="MZQ"/>
    <s v="RIV-------"/>
    <m/>
    <e v="#DIV/0!"/>
  </r>
  <r>
    <x v="2"/>
    <s v="710350300101"/>
    <d v="2026-03-06T00:00:00"/>
    <d v="2026-01-23T00:00:00"/>
    <x v="9"/>
    <x v="9"/>
    <m/>
    <m/>
    <s v="3-7-BW305KB"/>
    <s v="WB .03mm(OPEN)x10x11&quot; 10-LAN LDPE MIN.70% RM"/>
    <s v="BAG-"/>
    <s v="B"/>
    <n v="1000"/>
    <s v="PC"/>
    <s v="CNY"/>
    <n v="6.7000000000000004E-2"/>
    <n v="67"/>
    <n v="7.3003400000000003"/>
    <n v="9.1999999999999998E-3"/>
    <n v="9.1999999999999993"/>
    <s v="MZQ"/>
    <s v="BAG-------"/>
    <m/>
    <e v="#DIV/0!"/>
  </r>
  <r>
    <x v="2"/>
    <s v="710352710101"/>
    <d v="2026-03-30T00:00:00"/>
    <d v="2026-03-13T00:00:00"/>
    <x v="36"/>
    <x v="36"/>
    <m/>
    <m/>
    <s v="1-6-SS05"/>
    <s v="SCR SS M5x15mm"/>
    <s v="SCR-"/>
    <s v="B"/>
    <n v="2000"/>
    <s v="PC"/>
    <s v="CNY"/>
    <n v="6.9000000000000006E-2"/>
    <n v="138"/>
    <n v="7.3003400000000003"/>
    <n v="9.4999999999999998E-3"/>
    <n v="19"/>
    <s v="MZQ"/>
    <s v="SCR-------"/>
    <m/>
    <e v="#DIV/0!"/>
  </r>
  <r>
    <x v="2"/>
    <s v="710349140101"/>
    <d v="2026-03-16T00:00:00"/>
    <d v="2025-12-31T00:00:00"/>
    <x v="36"/>
    <x v="36"/>
    <m/>
    <m/>
    <s v="7-6-S02"/>
    <s v="SS WELDING SCR M6x15mm"/>
    <s v="SCR-"/>
    <s v="B"/>
    <n v="12500"/>
    <s v="PC"/>
    <s v="CNY"/>
    <n v="7.0000000000000007E-2"/>
    <n v="875"/>
    <n v="7.3003400000000003"/>
    <n v="9.5999999999999992E-3"/>
    <n v="120"/>
    <s v="MZQ"/>
    <s v="SCR-------"/>
    <m/>
    <e v="#DIV/0!"/>
  </r>
  <r>
    <x v="2"/>
    <s v="710351320101"/>
    <d v="2026-03-30T00:00:00"/>
    <d v="2026-02-07T00:00:00"/>
    <x v="36"/>
    <x v="36"/>
    <m/>
    <m/>
    <s v="7-6-S02"/>
    <s v="SS WELDING SCR M6x15mm"/>
    <s v="SCR-"/>
    <s v="B"/>
    <n v="2300"/>
    <s v="PC"/>
    <s v="CNY"/>
    <n v="7.0000000000000007E-2"/>
    <n v="161"/>
    <n v="7.3003400000000003"/>
    <n v="9.5999999999999992E-3"/>
    <n v="22.08"/>
    <s v="MZQ"/>
    <s v="SCR-------"/>
    <m/>
    <e v="#DIV/0!"/>
  </r>
  <r>
    <x v="2"/>
    <s v="710350340401"/>
    <d v="2026-03-17T00:00:00"/>
    <d v="2026-01-23T00:00:00"/>
    <x v="21"/>
    <x v="21"/>
    <m/>
    <m/>
    <s v="3-6-D61X"/>
    <s v="RT AL 8x12mm TUM"/>
    <s v="RIV-"/>
    <s v="B"/>
    <n v="3000"/>
    <s v="PC"/>
    <s v="CNY"/>
    <n v="7.0099999999999996E-2"/>
    <n v="210.3"/>
    <n v="7.3003400000000003"/>
    <n v="9.5999999999999992E-3"/>
    <n v="28.8"/>
    <s v="MZQ"/>
    <s v="RIV-------"/>
    <m/>
    <e v="#DIV/0!"/>
  </r>
  <r>
    <x v="2"/>
    <s v="710351180501"/>
    <d v="2026-03-17T00:00:00"/>
    <d v="2026-02-05T00:00:00"/>
    <x v="21"/>
    <x v="21"/>
    <m/>
    <m/>
    <s v="3-6-D61X"/>
    <s v="RT AL 8x12mm TUM"/>
    <s v="RIV-"/>
    <s v="B"/>
    <n v="10000"/>
    <s v="PC"/>
    <s v="CNY"/>
    <n v="7.0099999999999996E-2"/>
    <n v="701"/>
    <n v="7.3003400000000003"/>
    <n v="9.5999999999999992E-3"/>
    <n v="96"/>
    <s v="MZQ"/>
    <s v="RIV-------"/>
    <m/>
    <e v="#DIV/0!"/>
  </r>
  <r>
    <x v="2"/>
    <s v="710351740601"/>
    <d v="2026-03-17T00:00:00"/>
    <d v="2026-03-02T00:00:00"/>
    <x v="21"/>
    <x v="21"/>
    <m/>
    <m/>
    <s v="3-6-D61X"/>
    <s v="RT AL 8x12mm TUM"/>
    <s v="RIV-"/>
    <s v="B"/>
    <n v="14500"/>
    <s v="PC"/>
    <s v="CNY"/>
    <n v="7.0099999999999996E-2"/>
    <n v="1016.45"/>
    <n v="7.3003400000000003"/>
    <n v="9.5999999999999992E-3"/>
    <n v="139.19999999999999"/>
    <s v="MZQ"/>
    <s v="RIV-------"/>
    <m/>
    <e v="#DIV/0!"/>
  </r>
  <r>
    <x v="2"/>
    <s v="710350280301"/>
    <d v="2026-03-03T00:00:00"/>
    <d v="2026-01-23T00:00:00"/>
    <x v="34"/>
    <x v="34"/>
    <m/>
    <m/>
    <s v="1-8-PL12693"/>
    <s v="WARNING STKR FOR KNOB"/>
    <s v="STKR"/>
    <s v="B"/>
    <n v="1010"/>
    <s v="PC"/>
    <s v="CNY"/>
    <n v="0.08"/>
    <n v="80.8"/>
    <n v="7.3003400000000003"/>
    <n v="1.0999999999999999E-2"/>
    <n v="11.11"/>
    <s v="MZQ"/>
    <s v="STKR------"/>
    <m/>
    <e v="#DIV/0!"/>
  </r>
  <r>
    <x v="2"/>
    <s v="710350790101"/>
    <d v="2026-03-06T00:00:00"/>
    <d v="2026-01-31T00:00:00"/>
    <x v="9"/>
    <x v="9"/>
    <m/>
    <m/>
    <s v="1-7-BN321"/>
    <s v="PP BAG .03mmx11.8x14.6&quot;"/>
    <s v="BAG-"/>
    <s v="B"/>
    <n v="5000"/>
    <s v="PC"/>
    <s v="CNY"/>
    <n v="0.08"/>
    <n v="400"/>
    <n v="7.3003400000000003"/>
    <n v="1.0999999999999999E-2"/>
    <n v="55"/>
    <s v="MZQ"/>
    <s v="BAG-------"/>
    <m/>
    <e v="#DIV/0!"/>
  </r>
  <r>
    <x v="2"/>
    <s v="710350900201"/>
    <d v="2026-03-06T00:00:00"/>
    <d v="2026-02-03T00:00:00"/>
    <x v="9"/>
    <x v="9"/>
    <m/>
    <m/>
    <s v="1-7-BN321"/>
    <s v="PP BAG .03mmx11.8x14.6&quot;"/>
    <s v="BAG-"/>
    <s v="B"/>
    <n v="10000"/>
    <s v="PC"/>
    <s v="CNY"/>
    <n v="0.08"/>
    <n v="800"/>
    <n v="7.3003400000000003"/>
    <n v="1.0999999999999999E-2"/>
    <n v="110"/>
    <s v="MZQ"/>
    <s v="BAG-------"/>
    <m/>
    <e v="#DIV/0!"/>
  </r>
  <r>
    <x v="2"/>
    <s v="710351280101"/>
    <d v="2026-03-03T00:00:00"/>
    <d v="2026-02-07T00:00:00"/>
    <x v="34"/>
    <x v="34"/>
    <m/>
    <m/>
    <s v="1-8-PL12693"/>
    <s v="WARNING STKR FOR KNOB"/>
    <s v="STKR"/>
    <s v="B"/>
    <n v="1520"/>
    <s v="PC"/>
    <s v="CNY"/>
    <n v="0.08"/>
    <n v="121.6"/>
    <n v="7.3003400000000003"/>
    <n v="1.0999999999999999E-2"/>
    <n v="16.72"/>
    <s v="MZQ"/>
    <s v="STKR------"/>
    <m/>
    <e v="#DIV/0!"/>
  </r>
  <r>
    <x v="2"/>
    <s v="710352000101"/>
    <d v="2026-03-25T00:00:00"/>
    <d v="2026-03-04T00:00:00"/>
    <x v="9"/>
    <x v="9"/>
    <m/>
    <m/>
    <s v="1-7-BN321"/>
    <s v="PP BAG .03mmx11.8x14.6&quot;"/>
    <s v="BAG-"/>
    <s v="B"/>
    <n v="15000"/>
    <s v="PC"/>
    <s v="CNY"/>
    <n v="0.08"/>
    <n v="1200"/>
    <n v="7.3003400000000003"/>
    <n v="1.0999999999999999E-2"/>
    <n v="165"/>
    <s v="MZQ"/>
    <s v="BAG-------"/>
    <m/>
    <e v="#DIV/0!"/>
  </r>
  <r>
    <x v="2"/>
    <s v="710352710201"/>
    <d v="2026-03-30T00:00:00"/>
    <d v="2026-03-13T00:00:00"/>
    <x v="36"/>
    <x v="36"/>
    <m/>
    <m/>
    <s v="1-6-SS05A"/>
    <s v="SCR SS M5x15mm W/SP.WHR"/>
    <s v="SCR-"/>
    <s v="B"/>
    <n v="2000"/>
    <s v="PC"/>
    <s v="CNY"/>
    <n v="8.3000000000000004E-2"/>
    <n v="166"/>
    <n v="7.3003400000000003"/>
    <n v="1.14E-2"/>
    <n v="22.8"/>
    <s v="MZQ"/>
    <s v="SCR-------"/>
    <m/>
    <e v="#DIV/0!"/>
  </r>
  <r>
    <x v="2"/>
    <s v="710350940101"/>
    <d v="2026-03-11T00:00:00"/>
    <d v="2026-02-03T00:00:00"/>
    <x v="31"/>
    <x v="31"/>
    <m/>
    <m/>
    <s v="1-6-646"/>
    <s v="VOC-FREE HIGH TEAR STRENGTH CLEAR SI RU GROMMET 500F"/>
    <s v="WHR-"/>
    <s v="B"/>
    <n v="2000"/>
    <s v="PC"/>
    <s v="CNY"/>
    <n v="8.5000000000000006E-2"/>
    <n v="170"/>
    <n v="7.3003400000000003"/>
    <n v="1.1599999999999999E-2"/>
    <n v="23.2"/>
    <s v="MZQ"/>
    <s v="WHR-------"/>
    <m/>
    <e v="#DIV/0!"/>
  </r>
  <r>
    <x v="2"/>
    <s v="710351300201"/>
    <d v="2026-03-06T00:00:00"/>
    <d v="2026-02-07T00:00:00"/>
    <x v="9"/>
    <x v="9"/>
    <m/>
    <m/>
    <s v="1-7-BN322"/>
    <s v="PP BAG .03mmx11.8x15.7&quot;"/>
    <s v="BAG-"/>
    <s v="B"/>
    <n v="3000"/>
    <s v="PC"/>
    <s v="CNY"/>
    <n v="8.5000000000000006E-2"/>
    <n v="255"/>
    <n v="7.3003400000000003"/>
    <n v="1.1599999999999999E-2"/>
    <n v="34.799999999999997"/>
    <s v="MZQ"/>
    <s v="BAG-------"/>
    <m/>
    <e v="#DIV/0!"/>
  </r>
  <r>
    <x v="2"/>
    <s v="710351670301"/>
    <d v="2026-03-25T00:00:00"/>
    <d v="2026-03-02T00:00:00"/>
    <x v="9"/>
    <x v="9"/>
    <m/>
    <m/>
    <s v="1-7-BN322"/>
    <s v="PP BAG .03mmx11.8x15.7&quot;"/>
    <s v="BAG-"/>
    <s v="B"/>
    <n v="5000"/>
    <s v="PC"/>
    <s v="CNY"/>
    <n v="8.5000000000000006E-2"/>
    <n v="425"/>
    <n v="7.3003400000000003"/>
    <n v="1.1599999999999999E-2"/>
    <n v="58"/>
    <s v="MZQ"/>
    <s v="BAG-------"/>
    <m/>
    <e v="#DIV/0!"/>
  </r>
  <r>
    <x v="2"/>
    <s v="710349610201"/>
    <d v="2026-03-06T00:00:00"/>
    <d v="2026-01-12T00:00:00"/>
    <x v="9"/>
    <x v="9"/>
    <m/>
    <m/>
    <s v="3-7-BW307KB"/>
    <s v="WB .03mm(OPEN)x10.5x14&quot; 10-LAN LDPE MIN.70% RM"/>
    <s v="BAG-"/>
    <s v="B"/>
    <n v="10000"/>
    <s v="PC"/>
    <s v="CNY"/>
    <n v="8.7999999999999995E-2"/>
    <n v="880"/>
    <n v="7.3003400000000003"/>
    <n v="1.21E-2"/>
    <n v="121"/>
    <s v="MZQ"/>
    <s v="BAG-------"/>
    <m/>
    <e v="#DIV/0!"/>
  </r>
  <r>
    <x v="2"/>
    <s v="710352000201"/>
    <d v="2026-03-25T00:00:00"/>
    <d v="2026-03-04T00:00:00"/>
    <x v="9"/>
    <x v="9"/>
    <m/>
    <m/>
    <s v="3-7-BW307KB"/>
    <s v="WB .03mm(OPEN)x10.5x14&quot; 10-LAN LDPE MIN.70% RM"/>
    <s v="BAG-"/>
    <s v="B"/>
    <n v="5000"/>
    <s v="PC"/>
    <s v="CNY"/>
    <n v="8.7999999999999995E-2"/>
    <n v="440"/>
    <n v="7.3003400000000003"/>
    <n v="1.21E-2"/>
    <n v="60.5"/>
    <s v="MZQ"/>
    <s v="BAG-------"/>
    <m/>
    <e v="#DIV/0!"/>
  </r>
  <r>
    <x v="2"/>
    <s v="710351740301"/>
    <d v="2026-03-10T00:00:00"/>
    <d v="2026-03-02T00:00:00"/>
    <x v="21"/>
    <x v="21"/>
    <m/>
    <m/>
    <s v="3-6-D51-0001"/>
    <s v="RT AL CAPPED 6x14mm"/>
    <s v="RIV-"/>
    <s v="B"/>
    <n v="2000"/>
    <s v="PC"/>
    <s v="CNY"/>
    <n v="9.1499999999999998E-2"/>
    <n v="183"/>
    <n v="7.3003400000000003"/>
    <n v="1.2500000000000001E-2"/>
    <n v="25"/>
    <s v="MZQ"/>
    <s v="RIV-------"/>
    <m/>
    <e v="#DIV/0!"/>
  </r>
  <r>
    <x v="2"/>
    <s v="710351690101"/>
    <d v="2026-03-16T00:00:00"/>
    <d v="2026-03-02T00:00:00"/>
    <x v="36"/>
    <x v="36"/>
    <m/>
    <m/>
    <s v="7-6-SS02"/>
    <s v="SCR SS M5x19"/>
    <s v="SCR-"/>
    <s v="B"/>
    <n v="12000"/>
    <s v="PC"/>
    <s v="CNY"/>
    <n v="9.2999999999999999E-2"/>
    <n v="1116"/>
    <n v="7.3003400000000003"/>
    <n v="1.2699999999999999E-2"/>
    <n v="152.4"/>
    <s v="MZQ"/>
    <s v="SCR-------"/>
    <m/>
    <e v="#DIV/0!"/>
  </r>
  <r>
    <x v="2"/>
    <s v="710349950301"/>
    <d v="2026-03-10T00:00:00"/>
    <d v="2026-01-17T00:00:00"/>
    <x v="21"/>
    <x v="21"/>
    <m/>
    <m/>
    <s v="3-6-D52-0001"/>
    <s v="CAPPED RIVET 6x16mm"/>
    <s v="RIV-"/>
    <s v="B"/>
    <n v="9300"/>
    <s v="PC"/>
    <s v="CNY"/>
    <n v="9.6100000000000005E-2"/>
    <n v="893.73"/>
    <n v="7.3003400000000003"/>
    <n v="1.32E-2"/>
    <n v="122.76"/>
    <s v="MZQ"/>
    <s v="RIV-------"/>
    <m/>
    <e v="#DIV/0!"/>
  </r>
  <r>
    <x v="2"/>
    <s v="710351740501"/>
    <d v="2026-03-10T00:00:00"/>
    <d v="2026-03-02T00:00:00"/>
    <x v="21"/>
    <x v="21"/>
    <m/>
    <m/>
    <s v="3-6-D52-0001"/>
    <s v="CAPPED RIVET 6x16mm"/>
    <s v="RIV-"/>
    <s v="B"/>
    <n v="1000"/>
    <s v="PC"/>
    <s v="CNY"/>
    <n v="9.6100000000000005E-2"/>
    <n v="96.1"/>
    <n v="7.3003400000000003"/>
    <n v="1.32E-2"/>
    <n v="13.2"/>
    <s v="MZQ"/>
    <s v="RIV-------"/>
    <m/>
    <e v="#DIV/0!"/>
  </r>
  <r>
    <x v="2"/>
    <s v="710352710301"/>
    <d v="2026-03-30T00:00:00"/>
    <d v="2026-03-13T00:00:00"/>
    <x v="36"/>
    <x v="36"/>
    <m/>
    <m/>
    <s v="7-6-SS02B"/>
    <s v="SCR SS M5x19mm+WHR"/>
    <s v="SCR-"/>
    <s v="B"/>
    <n v="13000"/>
    <s v="PC"/>
    <s v="CNY"/>
    <n v="9.8000000000000004E-2"/>
    <n v="1274"/>
    <n v="7.3003400000000003"/>
    <n v="1.34E-2"/>
    <n v="174.2"/>
    <s v="MZQ"/>
    <s v="SCR-------"/>
    <m/>
    <e v="#DIV/0!"/>
  </r>
  <r>
    <x v="2"/>
    <s v="710350300201"/>
    <d v="2026-03-06T00:00:00"/>
    <d v="2026-01-23T00:00:00"/>
    <x v="9"/>
    <x v="9"/>
    <m/>
    <m/>
    <s v="3-7-BW308KB"/>
    <s v="WB .03mm(OPEN)x11.5x15&quot; 10-LAN LDPE MIN.70% RM"/>
    <s v="BAG-"/>
    <s v="B"/>
    <n v="15000"/>
    <s v="PC"/>
    <s v="CNY"/>
    <n v="0.1"/>
    <n v="1500"/>
    <n v="7.3003400000000003"/>
    <n v="1.37E-2"/>
    <n v="205.5"/>
    <s v="MZQ"/>
    <s v="BAG-------"/>
    <m/>
    <e v="#DIV/0!"/>
  </r>
  <r>
    <x v="2"/>
    <s v="710351410201"/>
    <d v="2026-03-09T00:00:00"/>
    <d v="2026-02-10T00:00:00"/>
    <x v="34"/>
    <x v="34"/>
    <m/>
    <m/>
    <s v="6-8-W001"/>
    <s v="WHITE WRAP PAPER 12x12&quot;38GSM"/>
    <s v="PAP-"/>
    <s v="B"/>
    <n v="6500"/>
    <s v="PC"/>
    <s v="CNY"/>
    <n v="0.1"/>
    <n v="650"/>
    <n v="7.3003400000000003"/>
    <n v="1.37E-2"/>
    <n v="89.05"/>
    <s v="MZQ"/>
    <s v="PAP-------"/>
    <m/>
    <e v="#DIV/0!"/>
  </r>
  <r>
    <x v="2"/>
    <s v="710352670201"/>
    <d v="2026-03-20T00:00:00"/>
    <d v="2026-03-13T00:00:00"/>
    <x v="34"/>
    <x v="34"/>
    <m/>
    <m/>
    <s v="6-8-W001"/>
    <s v="WHITE WRAP PAPER 12x12&quot;38GSM"/>
    <s v="PAP-"/>
    <s v="B"/>
    <n v="6000"/>
    <s v="PC"/>
    <s v="CNY"/>
    <n v="0.1"/>
    <n v="600"/>
    <n v="7.3003400000000003"/>
    <n v="1.37E-2"/>
    <n v="82.2"/>
    <s v="MZQ"/>
    <s v="PAP-------"/>
    <m/>
    <e v="#DIV/0!"/>
  </r>
  <r>
    <x v="2"/>
    <s v="710350080101"/>
    <d v="2026-03-11T00:00:00"/>
    <d v="2026-01-21T00:00:00"/>
    <x v="31"/>
    <x v="31"/>
    <m/>
    <m/>
    <s v="1-6-576A"/>
    <s v="POSTCURED SILICONE GROMMET CLEAR 500F"/>
    <s v="WHR-"/>
    <s v="B"/>
    <n v="5000"/>
    <s v="PC"/>
    <s v="CNY"/>
    <n v="0.108"/>
    <n v="540"/>
    <n v="7.3003400000000003"/>
    <n v="1.4800000000000001E-2"/>
    <n v="74"/>
    <s v="MZQ"/>
    <s v="WHR-------"/>
    <m/>
    <e v="#DIV/0!"/>
  </r>
  <r>
    <x v="2"/>
    <s v="710352020601"/>
    <d v="2026-03-17T00:00:00"/>
    <d v="2026-03-04T00:00:00"/>
    <x v="43"/>
    <x v="43"/>
    <m/>
    <m/>
    <s v="7-8-PL8712-C"/>
    <s v="ITF+SM STKR 10051153700795"/>
    <s v="STKR"/>
    <s v="B"/>
    <n v="1010"/>
    <s v="PC"/>
    <s v="CNY"/>
    <n v="0.11"/>
    <n v="111.1"/>
    <n v="7.3003400000000003"/>
    <n v="1.5100000000000001E-2"/>
    <n v="15.25"/>
    <s v="MZQ"/>
    <s v="STKR------"/>
    <m/>
    <e v="#DIV/0!"/>
  </r>
  <r>
    <x v="2"/>
    <s v="710352860201"/>
    <d v="2026-03-23T00:00:00"/>
    <d v="2026-03-16T00:00:00"/>
    <x v="43"/>
    <x v="43"/>
    <m/>
    <m/>
    <s v="1-8-PL12774A-C"/>
    <s v="TCP STKR 18890-C"/>
    <s v="STKR"/>
    <s v="B"/>
    <n v="305"/>
    <s v="PC"/>
    <s v="CNY"/>
    <n v="0.11"/>
    <n v="33.549999999999997"/>
    <n v="7.3003400000000003"/>
    <n v="1.5100000000000001E-2"/>
    <n v="4.6100000000000003"/>
    <s v="MZQ"/>
    <s v="STKR------"/>
    <m/>
    <e v="#DIV/0!"/>
  </r>
  <r>
    <x v="2"/>
    <s v="710350730101"/>
    <d v="2026-03-03T00:00:00"/>
    <d v="2026-01-30T00:00:00"/>
    <x v="34"/>
    <x v="34"/>
    <m/>
    <m/>
    <s v="1-8-PU563-C"/>
    <s v="U&amp;C 16818-C"/>
    <s v="U&amp;C-"/>
    <s v="B"/>
    <n v="1100"/>
    <s v="PC"/>
    <s v="CNY"/>
    <n v="0.112"/>
    <n v="123.2"/>
    <n v="7.3003400000000003"/>
    <n v="1.5299999999999999E-2"/>
    <n v="16.829999999999998"/>
    <s v="MZQ"/>
    <s v="U&amp;C-------"/>
    <m/>
    <e v="#DIV/0!"/>
  </r>
  <r>
    <x v="2"/>
    <s v="710348580101"/>
    <d v="2026-03-11T00:00:00"/>
    <d v="2025-12-19T00:00:00"/>
    <x v="31"/>
    <x v="31"/>
    <m/>
    <m/>
    <s v="7-6-556"/>
    <s v="PASSED LFGB SILICONE BUSHING BK01A"/>
    <s v="MISC"/>
    <s v="B"/>
    <n v="8200"/>
    <s v="PC"/>
    <s v="CNY"/>
    <n v="0.115"/>
    <n v="943"/>
    <n v="7.3003400000000003"/>
    <n v="1.5800000000000002E-2"/>
    <n v="129.56"/>
    <s v="MZQ"/>
    <s v="MISC------"/>
    <m/>
    <e v="#DIV/0!"/>
  </r>
  <r>
    <x v="2"/>
    <s v="710348580301"/>
    <d v="2026-03-11T00:00:00"/>
    <d v="2025-12-19T00:00:00"/>
    <x v="31"/>
    <x v="31"/>
    <m/>
    <m/>
    <s v="7-6-556"/>
    <s v="PASSED LFGB SILICONE BUSHING BK01A"/>
    <s v="MISC"/>
    <s v="B"/>
    <n v="6500"/>
    <s v="PC"/>
    <s v="CNY"/>
    <n v="0.115"/>
    <n v="747.5"/>
    <n v="7.3003400000000003"/>
    <n v="1.5800000000000002E-2"/>
    <n v="102.7"/>
    <s v="MZQ"/>
    <s v="MISC------"/>
    <m/>
    <e v="#DIV/0!"/>
  </r>
  <r>
    <x v="2"/>
    <s v="710350120301"/>
    <d v="2026-03-06T00:00:00"/>
    <d v="2026-01-21T00:00:00"/>
    <x v="9"/>
    <x v="9"/>
    <m/>
    <m/>
    <s v="1-7-BN323"/>
    <s v="PP BAG .03mmx13.4x17.7&quot;"/>
    <s v="BAG-"/>
    <s v="B"/>
    <n v="3000"/>
    <s v="PC"/>
    <s v="CNY"/>
    <n v="0.115"/>
    <n v="345"/>
    <n v="7.3003400000000003"/>
    <n v="1.5800000000000002E-2"/>
    <n v="47.4"/>
    <s v="MZQ"/>
    <s v="BAG-------"/>
    <m/>
    <e v="#DIV/0!"/>
  </r>
  <r>
    <x v="2"/>
    <s v="710351670401"/>
    <d v="2026-03-25T00:00:00"/>
    <d v="2026-03-02T00:00:00"/>
    <x v="9"/>
    <x v="9"/>
    <m/>
    <m/>
    <s v="1-7-BN323"/>
    <s v="PP BAG .03mmx13.4x17.7&quot;"/>
    <s v="BAG-"/>
    <s v="B"/>
    <n v="7000"/>
    <s v="PC"/>
    <s v="CNY"/>
    <n v="0.115"/>
    <n v="805"/>
    <n v="7.3003400000000003"/>
    <n v="1.5800000000000002E-2"/>
    <n v="110.6"/>
    <s v="MZQ"/>
    <s v="BAG-------"/>
    <m/>
    <e v="#DIV/0!"/>
  </r>
  <r>
    <x v="2"/>
    <s v="710353050201"/>
    <d v="2026-03-30T00:00:00"/>
    <d v="2026-03-20T00:00:00"/>
    <x v="4"/>
    <x v="4"/>
    <m/>
    <m/>
    <s v="1-6-585"/>
    <s v="SILICONE GASKET"/>
    <s v="WHR-"/>
    <s v="B"/>
    <n v="5100"/>
    <s v="PC"/>
    <s v="CNY"/>
    <n v="0.1164"/>
    <n v="593.64"/>
    <n v="7.3003400000000003"/>
    <n v="1.5900000000000001E-2"/>
    <n v="81.09"/>
    <s v="MZQ"/>
    <s v="WHR-------"/>
    <m/>
    <e v="#DIV/0!"/>
  </r>
  <r>
    <x v="2"/>
    <s v="710351690201"/>
    <d v="2026-03-16T00:00:00"/>
    <d v="2026-03-02T00:00:00"/>
    <x v="36"/>
    <x v="36"/>
    <m/>
    <m/>
    <s v="7-6-SS03A"/>
    <s v="SCR SS M5x25 W/WHR"/>
    <s v="SCR-"/>
    <s v="B"/>
    <n v="4500"/>
    <s v="PC"/>
    <s v="CNY"/>
    <n v="0.11700000000000001"/>
    <n v="526.5"/>
    <n v="7.3003400000000003"/>
    <n v="1.6E-2"/>
    <n v="72"/>
    <s v="MZQ"/>
    <s v="SCR-------"/>
    <m/>
    <e v="#DIV/0!"/>
  </r>
  <r>
    <x v="2"/>
    <s v="710352340201"/>
    <d v="2026-03-30T00:00:00"/>
    <d v="2026-03-10T00:00:00"/>
    <x v="36"/>
    <x v="36"/>
    <m/>
    <m/>
    <s v="7-6-SS03A"/>
    <s v="SCR SS M5x25 W/WHR"/>
    <s v="SCR-"/>
    <s v="B"/>
    <n v="2000"/>
    <s v="PC"/>
    <s v="CNY"/>
    <n v="0.11700000000000001"/>
    <n v="234"/>
    <n v="7.3003400000000003"/>
    <n v="1.6E-2"/>
    <n v="32"/>
    <s v="MZQ"/>
    <s v="SCR-------"/>
    <m/>
    <e v="#DIV/0!"/>
  </r>
  <r>
    <x v="2"/>
    <s v="710351800401"/>
    <d v="2026-03-17T00:00:00"/>
    <d v="2026-03-02T00:00:00"/>
    <x v="4"/>
    <x v="4"/>
    <m/>
    <m/>
    <s v="1-6-585"/>
    <s v="SILICONE GASKET"/>
    <s v="WHR-"/>
    <s v="B"/>
    <n v="1700"/>
    <s v="PC"/>
    <s v="CNY"/>
    <n v="0.12"/>
    <n v="204"/>
    <n v="7.3003400000000003"/>
    <n v="1.6400000000000001E-2"/>
    <n v="27.88"/>
    <s v="MZQ"/>
    <s v="WHR-------"/>
    <m/>
    <e v="#DIV/0!"/>
  </r>
  <r>
    <x v="2"/>
    <s v="710349980101"/>
    <d v="2026-03-02T00:00:00"/>
    <d v="2026-01-17T00:00:00"/>
    <x v="35"/>
    <x v="35"/>
    <m/>
    <m/>
    <s v="1-6-SS01"/>
    <s v="SCR SS M6x20mm"/>
    <s v="SCR-"/>
    <s v="B"/>
    <n v="1000"/>
    <s v="PC"/>
    <s v="CNY"/>
    <n v="0.12939999999999999"/>
    <n v="129.4"/>
    <n v="7.3003400000000003"/>
    <n v="1.77E-2"/>
    <n v="17.7"/>
    <s v="MZQ"/>
    <s v="SCR-------"/>
    <m/>
    <e v="#DIV/0!"/>
  </r>
  <r>
    <x v="2"/>
    <s v="710349610301"/>
    <d v="2026-03-06T00:00:00"/>
    <d v="2026-01-12T00:00:00"/>
    <x v="9"/>
    <x v="9"/>
    <m/>
    <m/>
    <s v="3-7-BW309KB"/>
    <s v="WB .03mm(OPEN)x13x17&quot; 10-LAN LDPE MIN.70% RM"/>
    <s v="BAG-"/>
    <s v="B"/>
    <n v="10000"/>
    <s v="PC"/>
    <s v="CNY"/>
    <n v="0.13"/>
    <n v="1300"/>
    <n v="7.3003400000000003"/>
    <n v="1.78E-2"/>
    <n v="178"/>
    <s v="MZQ"/>
    <s v="BAG-------"/>
    <m/>
    <e v="#DIV/0!"/>
  </r>
  <r>
    <x v="2"/>
    <s v="710350120101"/>
    <d v="2026-03-06T00:00:00"/>
    <d v="2026-01-21T00:00:00"/>
    <x v="9"/>
    <x v="9"/>
    <m/>
    <m/>
    <s v="1-7-BN319"/>
    <s v="PP BAG .03mmx15x18.5&quot;"/>
    <s v="BAG-"/>
    <s v="B"/>
    <n v="5000"/>
    <s v="PC"/>
    <s v="CNY"/>
    <n v="0.13"/>
    <n v="650"/>
    <n v="7.3003400000000003"/>
    <n v="1.78E-2"/>
    <n v="89"/>
    <s v="MZQ"/>
    <s v="BAG-------"/>
    <m/>
    <e v="#DIV/0!"/>
  </r>
  <r>
    <x v="2"/>
    <s v="710350300301"/>
    <d v="2026-03-25T00:00:00"/>
    <d v="2026-01-23T00:00:00"/>
    <x v="9"/>
    <x v="9"/>
    <m/>
    <m/>
    <s v="3-7-BW309KB"/>
    <s v="WB .03mm(OPEN)x13x17&quot; 10-LAN LDPE MIN.70% RM"/>
    <s v="BAG-"/>
    <s v="B"/>
    <n v="670"/>
    <s v="PC"/>
    <s v="CNY"/>
    <n v="0.13"/>
    <n v="87.1"/>
    <n v="7.3003400000000003"/>
    <n v="1.78E-2"/>
    <n v="11.93"/>
    <s v="MZQ"/>
    <s v="BAG-------"/>
    <m/>
    <e v="#DIV/0!"/>
  </r>
  <r>
    <x v="2"/>
    <s v="710350300301"/>
    <d v="2026-03-06T00:00:00"/>
    <d v="2026-01-23T00:00:00"/>
    <x v="9"/>
    <x v="9"/>
    <m/>
    <m/>
    <s v="3-7-BW309KB"/>
    <s v="WB .03mm(OPEN)x13x17&quot; 10-LAN LDPE MIN.70% RM"/>
    <s v="BAG-"/>
    <s v="B"/>
    <n v="19330"/>
    <s v="PC"/>
    <s v="CNY"/>
    <n v="0.13"/>
    <n v="2512.9"/>
    <n v="7.3003400000000003"/>
    <n v="1.78E-2"/>
    <n v="344.07"/>
    <s v="MZQ"/>
    <s v="BAG-------"/>
    <m/>
    <e v="#DIV/0!"/>
  </r>
  <r>
    <x v="2"/>
    <s v="710351670201"/>
    <d v="2026-03-25T00:00:00"/>
    <d v="2026-03-02T00:00:00"/>
    <x v="9"/>
    <x v="9"/>
    <m/>
    <m/>
    <s v="1-7-BN319"/>
    <s v="PP BAG .03mmx15x18.5&quot;"/>
    <s v="BAG-"/>
    <s v="B"/>
    <n v="5000"/>
    <s v="PC"/>
    <s v="CNY"/>
    <n v="0.13"/>
    <n v="650"/>
    <n v="7.3003400000000003"/>
    <n v="1.78E-2"/>
    <n v="89"/>
    <s v="MZQ"/>
    <s v="BAG-------"/>
    <m/>
    <e v="#DIV/0!"/>
  </r>
  <r>
    <x v="2"/>
    <s v="710352000301"/>
    <d v="2026-03-25T00:00:00"/>
    <d v="2026-03-04T00:00:00"/>
    <x v="9"/>
    <x v="9"/>
    <m/>
    <m/>
    <s v="3-7-BW309KB"/>
    <s v="WB .03mm(OPEN)x13x17&quot; 10-LAN LDPE MIN.70% RM"/>
    <s v="BAG-"/>
    <s v="B"/>
    <n v="10000"/>
    <s v="PC"/>
    <s v="CNY"/>
    <n v="0.13"/>
    <n v="1300"/>
    <n v="7.3003400000000003"/>
    <n v="1.78E-2"/>
    <n v="178"/>
    <s v="MZQ"/>
    <s v="BAG-------"/>
    <m/>
    <e v="#DIV/0!"/>
  </r>
  <r>
    <x v="2"/>
    <s v="710350670101"/>
    <d v="2026-03-26T00:00:00"/>
    <d v="2026-01-29T00:00:00"/>
    <x v="35"/>
    <x v="35"/>
    <m/>
    <m/>
    <s v="7-6-D61X"/>
    <s v="RT SS+Cu 6x10 D12 TUM"/>
    <s v="RIV-"/>
    <s v="B"/>
    <n v="50000"/>
    <s v="PC"/>
    <s v="CNY"/>
    <n v="0.13150000000000001"/>
    <n v="6575"/>
    <n v="7.3003400000000003"/>
    <n v="1.7999999999999999E-2"/>
    <n v="900"/>
    <s v="MZQ"/>
    <s v="RIV-------"/>
    <m/>
    <e v="#DIV/0!"/>
  </r>
  <r>
    <x v="2"/>
    <s v="710351770301"/>
    <d v="2026-03-26T00:00:00"/>
    <d v="2026-03-02T00:00:00"/>
    <x v="35"/>
    <x v="35"/>
    <m/>
    <m/>
    <s v="7-6-D61X"/>
    <s v="RT SS+Cu 6x10 D12 TUM"/>
    <s v="RIV-"/>
    <s v="B"/>
    <n v="170000"/>
    <s v="PC"/>
    <s v="CNY"/>
    <n v="0.13150000000000001"/>
    <n v="22355"/>
    <n v="7.3003400000000003"/>
    <n v="1.7999999999999999E-2"/>
    <n v="3060"/>
    <s v="MZQ"/>
    <s v="RIV-------"/>
    <m/>
    <e v="#DIV/0!"/>
  </r>
  <r>
    <x v="2"/>
    <s v="710352380101"/>
    <d v="2026-03-26T00:00:00"/>
    <d v="2026-03-10T00:00:00"/>
    <x v="35"/>
    <x v="35"/>
    <m/>
    <m/>
    <s v="7-6-D61X"/>
    <s v="RT SS+Cu 6x10 D12 TUM"/>
    <s v="RIV-"/>
    <s v="B"/>
    <n v="100000"/>
    <s v="PC"/>
    <s v="CNY"/>
    <n v="0.13150000000000001"/>
    <n v="13150"/>
    <n v="7.3003400000000003"/>
    <n v="1.7999999999999999E-2"/>
    <n v="1800"/>
    <s v="MZQ"/>
    <s v="RIV-------"/>
    <m/>
    <e v="#DIV/0!"/>
  </r>
  <r>
    <x v="2"/>
    <s v="710350790201"/>
    <d v="2026-03-06T00:00:00"/>
    <d v="2026-01-31T00:00:00"/>
    <x v="9"/>
    <x v="9"/>
    <m/>
    <m/>
    <s v="3-7-BW309F"/>
    <s v="HDPE 0.03MMX13&quot;X17&quot; WARNING 9-LANG OPAQUE"/>
    <s v="BAG-"/>
    <s v="B"/>
    <n v="2000"/>
    <s v="PC"/>
    <s v="CNY"/>
    <n v="0.13200000000000001"/>
    <n v="264"/>
    <n v="7.3003400000000003"/>
    <n v="1.8100000000000002E-2"/>
    <n v="36.200000000000003"/>
    <s v="MZQ"/>
    <s v="BAG-------"/>
    <m/>
    <e v="#DIV/0!"/>
  </r>
  <r>
    <x v="2"/>
    <s v="710349400101"/>
    <d v="2026-03-02T00:00:00"/>
    <d v="2026-01-08T00:00:00"/>
    <x v="35"/>
    <x v="35"/>
    <m/>
    <m/>
    <s v="7-6-D61X"/>
    <s v="RT SS+Cu 6x10 D12 TUM"/>
    <s v="RIV-"/>
    <s v="B"/>
    <n v="43000"/>
    <s v="PC"/>
    <s v="CNY"/>
    <n v="0.1328"/>
    <n v="5710.4"/>
    <n v="7.3003400000000003"/>
    <n v="1.8200000000000001E-2"/>
    <n v="782.6"/>
    <s v="MZQ"/>
    <s v="RIV-------"/>
    <m/>
    <e v="#DIV/0!"/>
  </r>
  <r>
    <x v="2"/>
    <s v="710350160101"/>
    <d v="2026-03-02T00:00:00"/>
    <d v="2026-01-21T00:00:00"/>
    <x v="35"/>
    <x v="35"/>
    <m/>
    <m/>
    <s v="7-6-D61X"/>
    <s v="RT SS+Cu 6x10 D12 TUM"/>
    <s v="RIV-"/>
    <s v="B"/>
    <n v="40000"/>
    <s v="PC"/>
    <s v="CNY"/>
    <n v="0.1328"/>
    <n v="5312"/>
    <n v="7.3003400000000003"/>
    <n v="1.8200000000000001E-2"/>
    <n v="728"/>
    <s v="MZQ"/>
    <s v="RIV-------"/>
    <m/>
    <e v="#DIV/0!"/>
  </r>
  <r>
    <x v="2"/>
    <s v="710352340101"/>
    <d v="2026-03-30T00:00:00"/>
    <d v="2026-03-10T00:00:00"/>
    <x v="36"/>
    <x v="36"/>
    <m/>
    <m/>
    <s v="1-6-SS01"/>
    <s v="SCR SS M6x20mm"/>
    <s v="SCR-"/>
    <s v="B"/>
    <n v="2400"/>
    <s v="PC"/>
    <s v="CNY"/>
    <n v="0.13900000000000001"/>
    <n v="333.6"/>
    <n v="7.3003400000000003"/>
    <n v="1.9E-2"/>
    <n v="45.6"/>
    <s v="MZQ"/>
    <s v="SCR-------"/>
    <m/>
    <e v="#DIV/0!"/>
  </r>
  <r>
    <x v="2"/>
    <s v="710350370101"/>
    <d v="2026-03-06T00:00:00"/>
    <d v="2026-01-23T00:00:00"/>
    <x v="9"/>
    <x v="9"/>
    <m/>
    <m/>
    <s v="3-7-BW310KB"/>
    <s v="WB .03mm(OPEN)x14.5x17.5&quot; 10-LAN LDPE MIN.70% RM"/>
    <s v="BAG-"/>
    <s v="B"/>
    <n v="5000"/>
    <s v="PC"/>
    <s v="CNY"/>
    <n v="0.14000000000000001"/>
    <n v="700"/>
    <n v="7.3003400000000003"/>
    <n v="1.9199999999999998E-2"/>
    <n v="96"/>
    <s v="MZQ"/>
    <s v="BAG-------"/>
    <m/>
    <e v="#DIV/0!"/>
  </r>
  <r>
    <x v="2"/>
    <s v="710352000401"/>
    <d v="2026-03-25T00:00:00"/>
    <d v="2026-03-04T00:00:00"/>
    <x v="9"/>
    <x v="9"/>
    <m/>
    <m/>
    <s v="3-7-BW310KB"/>
    <s v="WB .03mm(OPEN)x14.5x17.5&quot; 10-LAN LDPE MIN.70% RM"/>
    <s v="BAG-"/>
    <s v="B"/>
    <n v="10000"/>
    <s v="PC"/>
    <s v="CNY"/>
    <n v="0.14000000000000001"/>
    <n v="1400"/>
    <n v="7.3003400000000003"/>
    <n v="1.9199999999999998E-2"/>
    <n v="192"/>
    <s v="MZQ"/>
    <s v="BAG-------"/>
    <m/>
    <e v="#DIV/0!"/>
  </r>
  <r>
    <x v="2"/>
    <s v="710350790301"/>
    <d v="2026-03-06T00:00:00"/>
    <d v="2026-01-31T00:00:00"/>
    <x v="9"/>
    <x v="9"/>
    <m/>
    <m/>
    <s v="3-7-BW310F"/>
    <s v="BAG HDPE 0.03MMX14.5&quot;X17.5&quot; WARNING 9-LANG OPAQUE"/>
    <s v="BAG-"/>
    <s v="B"/>
    <n v="8300"/>
    <s v="PC"/>
    <s v="CNY"/>
    <n v="0.15"/>
    <n v="1245"/>
    <n v="7.3003400000000003"/>
    <n v="2.0500000000000001E-2"/>
    <n v="170.15"/>
    <s v="MZQ"/>
    <s v="BAG-------"/>
    <m/>
    <e v="#DIV/0!"/>
  </r>
  <r>
    <x v="2"/>
    <s v="710351770401"/>
    <d v="2026-03-26T00:00:00"/>
    <d v="2026-03-02T00:00:00"/>
    <x v="35"/>
    <x v="35"/>
    <m/>
    <m/>
    <s v="7-6-D80X"/>
    <s v="RT SS 8x8 D15 An TUM"/>
    <s v="RIV-"/>
    <s v="B"/>
    <n v="70000"/>
    <s v="PC"/>
    <s v="CNY"/>
    <n v="0.15629999999999999"/>
    <n v="10941"/>
    <n v="7.3003400000000003"/>
    <n v="2.1399999999999999E-2"/>
    <n v="1498"/>
    <s v="MZQ"/>
    <s v="RIV-------"/>
    <m/>
    <e v="#DIV/0!"/>
  </r>
  <r>
    <x v="2"/>
    <s v="710350900101"/>
    <d v="2026-03-06T00:00:00"/>
    <d v="2026-02-03T00:00:00"/>
    <x v="9"/>
    <x v="9"/>
    <m/>
    <m/>
    <s v="1-7-BN317"/>
    <s v="PP BAG .03mmx15.4x21.7&quot;"/>
    <s v="BAG-"/>
    <s v="B"/>
    <n v="3000"/>
    <s v="PC"/>
    <s v="CNY"/>
    <n v="0.158"/>
    <n v="474"/>
    <n v="7.3003400000000003"/>
    <n v="2.1600000000000001E-2"/>
    <n v="64.8"/>
    <s v="MZQ"/>
    <s v="BAG-------"/>
    <m/>
    <e v="#DIV/0!"/>
  </r>
  <r>
    <x v="2"/>
    <s v="710351670101"/>
    <d v="2026-03-25T00:00:00"/>
    <d v="2026-03-02T00:00:00"/>
    <x v="9"/>
    <x v="9"/>
    <m/>
    <m/>
    <s v="1-7-BN317"/>
    <s v="PP BAG .03mmx15.4x21.7&quot;"/>
    <s v="BAG-"/>
    <s v="B"/>
    <n v="10000"/>
    <s v="PC"/>
    <s v="CNY"/>
    <n v="0.158"/>
    <n v="1580"/>
    <n v="7.3003400000000003"/>
    <n v="2.1600000000000001E-2"/>
    <n v="216"/>
    <s v="MZQ"/>
    <s v="BAG-------"/>
    <m/>
    <e v="#DIV/0!"/>
  </r>
  <r>
    <x v="2"/>
    <s v="710352971001"/>
    <d v="2026-03-30T00:00:00"/>
    <d v="2026-03-18T00:00:00"/>
    <x v="34"/>
    <x v="34"/>
    <m/>
    <m/>
    <s v="7-8-PL11185"/>
    <s v="RACO PAN STKR (NON REMOVABLE)"/>
    <s v="STKR"/>
    <s v="B"/>
    <n v="2020"/>
    <s v="PC"/>
    <s v="CNY"/>
    <n v="0.16"/>
    <n v="323.2"/>
    <n v="7.3003400000000003"/>
    <n v="2.1899999999999999E-2"/>
    <n v="44.24"/>
    <s v="MZQ"/>
    <s v="STKR------"/>
    <m/>
    <e v="#DIV/0!"/>
  </r>
  <r>
    <x v="2"/>
    <s v="710352610301"/>
    <d v="2026-03-18T00:00:00"/>
    <d v="2026-03-12T00:00:00"/>
    <x v="11"/>
    <x v="11"/>
    <m/>
    <m/>
    <s v="6-8-PU22"/>
    <s v="U&amp;C ANYDAY X DISNEY MICKEY MOUSE GLASS COOKWARE AND STORAGE"/>
    <s v="U&amp;C-"/>
    <s v="B"/>
    <n v="3100"/>
    <s v="PC"/>
    <s v="CNY"/>
    <n v="0.17"/>
    <n v="527"/>
    <n v="7.3003400000000003"/>
    <n v="2.3300000000000001E-2"/>
    <n v="72.23"/>
    <s v="MZQ"/>
    <s v="U&amp;C-------"/>
    <m/>
    <e v="#DIV/0!"/>
  </r>
  <r>
    <x v="2"/>
    <s v="710350960101"/>
    <d v="2026-03-01T00:00:00"/>
    <d v="2026-02-03T00:00:00"/>
    <x v="35"/>
    <x v="35"/>
    <m/>
    <m/>
    <s v="7-6-D106X"/>
    <s v="RT SS 8x6 D15 An TUM"/>
    <s v="RIV-"/>
    <s v="B"/>
    <n v="3500"/>
    <s v="PC"/>
    <s v="CNY"/>
    <n v="0.17019999999999999"/>
    <n v="595.70000000000005"/>
    <n v="7.3003400000000003"/>
    <n v="2.3300000000000001E-2"/>
    <n v="81.55"/>
    <s v="MZQ"/>
    <s v="RIV-------"/>
    <m/>
    <e v="#DIV/0!"/>
  </r>
  <r>
    <x v="2"/>
    <s v="710351770201"/>
    <d v="2026-03-26T00:00:00"/>
    <d v="2026-03-02T00:00:00"/>
    <x v="35"/>
    <x v="35"/>
    <m/>
    <m/>
    <s v="7-6-D106X"/>
    <s v="RT SS 8x6 D15 An TUM"/>
    <s v="RIV-"/>
    <s v="B"/>
    <n v="8000"/>
    <s v="PC"/>
    <s v="CNY"/>
    <n v="0.17019999999999999"/>
    <n v="1361.6"/>
    <n v="7.3003400000000003"/>
    <n v="2.3300000000000001E-2"/>
    <n v="186.4"/>
    <s v="MZQ"/>
    <s v="RIV-------"/>
    <m/>
    <e v="#DIV/0!"/>
  </r>
  <r>
    <x v="2"/>
    <s v="710351330301"/>
    <d v="2026-03-02T00:00:00"/>
    <d v="2026-02-07T00:00:00"/>
    <x v="35"/>
    <x v="35"/>
    <m/>
    <m/>
    <s v="7-6-D93X"/>
    <s v="RT SS 8x9 D15 An TUM"/>
    <s v="RIV-"/>
    <s v="B"/>
    <n v="2000"/>
    <s v="PC"/>
    <s v="CNY"/>
    <n v="0.17180000000000001"/>
    <n v="343.6"/>
    <n v="7.3003400000000003"/>
    <n v="2.35E-2"/>
    <n v="47"/>
    <s v="MZQ"/>
    <s v="RIV-------"/>
    <m/>
    <e v="#DIV/0!"/>
  </r>
  <r>
    <x v="2"/>
    <s v="710352380301"/>
    <d v="2026-03-26T00:00:00"/>
    <d v="2026-03-10T00:00:00"/>
    <x v="35"/>
    <x v="35"/>
    <m/>
    <m/>
    <s v="7-6-D93X"/>
    <s v="RT SS 8x9 D15 An TUM"/>
    <s v="RIV-"/>
    <s v="B"/>
    <n v="2100"/>
    <s v="PC"/>
    <s v="CNY"/>
    <n v="0.17180000000000001"/>
    <n v="360.78"/>
    <n v="7.3003400000000003"/>
    <n v="2.35E-2"/>
    <n v="49.35"/>
    <s v="MZQ"/>
    <s v="RIV-------"/>
    <m/>
    <e v="#DIV/0!"/>
  </r>
  <r>
    <x v="2"/>
    <s v="710352120201"/>
    <d v="2026-03-25T00:00:00"/>
    <d v="2026-03-06T00:00:00"/>
    <x v="47"/>
    <x v="47"/>
    <m/>
    <m/>
    <s v="7-6-084"/>
    <s v="WELD PLATE SS WOK LID"/>
    <s v="BRKT"/>
    <s v="B"/>
    <n v="500"/>
    <s v="PC"/>
    <s v="CNY"/>
    <n v="0.17269999999999999"/>
    <n v="86.35"/>
    <n v="7.3003400000000003"/>
    <n v="2.3699999999999999E-2"/>
    <n v="11.85"/>
    <s v="MZQ"/>
    <s v="BRKT------"/>
    <m/>
    <e v="#DIV/0!"/>
  </r>
  <r>
    <x v="2"/>
    <s v="710350380101"/>
    <d v="2026-03-10T00:00:00"/>
    <d v="2026-01-23T00:00:00"/>
    <x v="51"/>
    <x v="51"/>
    <m/>
    <m/>
    <s v="1-7-PVC060"/>
    <s v="SW BAG PVC .03mmx11&quot;x12.5&quot; OPEN"/>
    <s v="SWF-"/>
    <s v="B"/>
    <n v="1000"/>
    <s v="PC"/>
    <s v="CNY"/>
    <n v="0.17299999999999999"/>
    <n v="173"/>
    <n v="7.3003400000000003"/>
    <n v="2.3699999999999999E-2"/>
    <n v="23.7"/>
    <s v="MZQ"/>
    <s v="SWF-------"/>
    <m/>
    <e v="#DIV/0!"/>
  </r>
  <r>
    <x v="2"/>
    <s v="710352380201"/>
    <d v="2026-03-26T00:00:00"/>
    <d v="2026-03-10T00:00:00"/>
    <x v="35"/>
    <x v="35"/>
    <m/>
    <m/>
    <s v="7-6-D81X"/>
    <s v="RT SS 8x10 D15 An TUM"/>
    <s v="RIV-"/>
    <s v="B"/>
    <n v="35000"/>
    <s v="PC"/>
    <s v="CNY"/>
    <n v="0.17299999999999999"/>
    <n v="6055"/>
    <n v="7.3003400000000003"/>
    <n v="2.3699999999999999E-2"/>
    <n v="829.5"/>
    <s v="MZQ"/>
    <s v="RIV-------"/>
    <m/>
    <e v="#DIV/0!"/>
  </r>
  <r>
    <x v="2"/>
    <s v="710351770501"/>
    <d v="2026-03-26T00:00:00"/>
    <d v="2026-03-02T00:00:00"/>
    <x v="35"/>
    <x v="35"/>
    <m/>
    <m/>
    <s v="7-6-D81X"/>
    <s v="RT SS 8x10 D15 An TUM"/>
    <s v="RIV-"/>
    <s v="B"/>
    <n v="2000"/>
    <s v="PC"/>
    <s v="CNY"/>
    <n v="0.17649999999999999"/>
    <n v="353"/>
    <n v="7.3003400000000003"/>
    <n v="2.4199999999999999E-2"/>
    <n v="48.4"/>
    <s v="MZQ"/>
    <s v="RIV-------"/>
    <m/>
    <e v="#DIV/0!"/>
  </r>
  <r>
    <x v="2"/>
    <s v="710350370201"/>
    <d v="2026-03-06T00:00:00"/>
    <d v="2026-01-23T00:00:00"/>
    <x v="9"/>
    <x v="9"/>
    <m/>
    <m/>
    <s v="3-7-BW311KB"/>
    <s v="WB .03mm(OPEN)x16.5x20&quot; 10-LAN LDPE MIN.70% RM"/>
    <s v="BAG-"/>
    <s v="B"/>
    <n v="5000"/>
    <s v="PC"/>
    <s v="CNY"/>
    <n v="0.185"/>
    <n v="925"/>
    <n v="7.3003400000000003"/>
    <n v="2.53E-2"/>
    <n v="126.5"/>
    <s v="MZQ"/>
    <s v="BAG-------"/>
    <m/>
    <e v="#DIV/0!"/>
  </r>
  <r>
    <x v="2"/>
    <s v="710350530101"/>
    <d v="2026-03-02T00:00:00"/>
    <d v="2026-01-27T00:00:00"/>
    <x v="35"/>
    <x v="35"/>
    <m/>
    <m/>
    <s v="7-6-D90X"/>
    <s v="RT SS 8x11 D15 An TUM"/>
    <s v="RIV-"/>
    <s v="B"/>
    <n v="3000"/>
    <s v="PC"/>
    <s v="CNY"/>
    <n v="0.1865"/>
    <n v="559.5"/>
    <n v="7.3003400000000003"/>
    <n v="2.5499999999999998E-2"/>
    <n v="76.5"/>
    <s v="MZQ"/>
    <s v="RIV-------"/>
    <m/>
    <e v="#DIV/0!"/>
  </r>
  <r>
    <x v="2"/>
    <s v="710351330201"/>
    <d v="2026-03-02T00:00:00"/>
    <d v="2026-02-07T00:00:00"/>
    <x v="35"/>
    <x v="35"/>
    <m/>
    <m/>
    <s v="7-6-D90X"/>
    <s v="RT SS 8x11 D15 An TUM"/>
    <s v="RIV-"/>
    <s v="B"/>
    <n v="2000"/>
    <s v="PC"/>
    <s v="CNY"/>
    <n v="0.1865"/>
    <n v="373"/>
    <n v="7.3003400000000003"/>
    <n v="2.5499999999999998E-2"/>
    <n v="51"/>
    <s v="MZQ"/>
    <s v="RIV-------"/>
    <m/>
    <e v="#DIV/0!"/>
  </r>
  <r>
    <x v="2"/>
    <s v="710351770601"/>
    <d v="2026-03-26T00:00:00"/>
    <d v="2026-03-02T00:00:00"/>
    <x v="35"/>
    <x v="35"/>
    <m/>
    <m/>
    <s v="7-6-D90X"/>
    <s v="RT SS 8x11 D15 An TUM"/>
    <s v="RIV-"/>
    <s v="B"/>
    <n v="6000"/>
    <s v="PC"/>
    <s v="CNY"/>
    <n v="0.1865"/>
    <n v="1119"/>
    <n v="7.3003400000000003"/>
    <n v="2.5499999999999998E-2"/>
    <n v="153"/>
    <s v="MZQ"/>
    <s v="RIV-------"/>
    <m/>
    <e v="#DIV/0!"/>
  </r>
  <r>
    <x v="2"/>
    <s v="710352950401"/>
    <d v="2026-03-23T00:00:00"/>
    <d v="2026-03-18T00:00:00"/>
    <x v="34"/>
    <x v="34"/>
    <m/>
    <m/>
    <s v="6-8-PL0504-C"/>
    <s v="TCP STKR 62003-C012"/>
    <s v="STKR"/>
    <s v="B"/>
    <n v="130"/>
    <s v="PC"/>
    <s v="CNY"/>
    <n v="0.192"/>
    <n v="24.96"/>
    <n v="7.3003400000000003"/>
    <n v="2.63E-2"/>
    <n v="3.42"/>
    <s v="MZQ"/>
    <s v="STKR------"/>
    <m/>
    <e v="#DIV/0!"/>
  </r>
  <r>
    <x v="2"/>
    <s v="710350380301"/>
    <d v="2026-03-10T00:00:00"/>
    <d v="2026-01-23T00:00:00"/>
    <x v="51"/>
    <x v="51"/>
    <m/>
    <m/>
    <s v="1-7-PVC062"/>
    <s v="SW BAG PVC .03mmx12.5&quot;x14&quot; OPEN"/>
    <s v="SWF-"/>
    <s v="B"/>
    <n v="1100"/>
    <s v="PC"/>
    <s v="CNY"/>
    <n v="0.2"/>
    <n v="220"/>
    <n v="7.3003400000000003"/>
    <n v="2.7400000000000001E-2"/>
    <n v="30.14"/>
    <s v="MZQ"/>
    <s v="SWF-------"/>
    <m/>
    <e v="#DIV/0!"/>
  </r>
  <r>
    <x v="2"/>
    <s v="710350380201"/>
    <d v="2026-03-10T00:00:00"/>
    <d v="2026-01-23T00:00:00"/>
    <x v="51"/>
    <x v="51"/>
    <m/>
    <m/>
    <s v="1-7-PVC061"/>
    <s v="SW BAG PVC .03mmx11.5&quot;x14&quot; OPEN"/>
    <s v="SWF-"/>
    <s v="B"/>
    <n v="1000"/>
    <s v="PC"/>
    <s v="CNY"/>
    <n v="0.20300000000000001"/>
    <n v="203"/>
    <n v="7.3003400000000003"/>
    <n v="2.7799999999999998E-2"/>
    <n v="27.8"/>
    <s v="MZQ"/>
    <s v="SWF-------"/>
    <m/>
    <e v="#DIV/0!"/>
  </r>
  <r>
    <x v="2"/>
    <s v="710352950301"/>
    <d v="2026-03-23T00:00:00"/>
    <d v="2026-03-18T00:00:00"/>
    <x v="34"/>
    <x v="34"/>
    <m/>
    <m/>
    <s v="6-8-PL0503-C"/>
    <s v="TCP STKR 60002-C012"/>
    <s v="STKR"/>
    <s v="B"/>
    <n v="120"/>
    <s v="PC"/>
    <s v="CNY"/>
    <n v="0.21"/>
    <n v="25.2"/>
    <n v="7.3003400000000003"/>
    <n v="2.8799999999999999E-2"/>
    <n v="3.46"/>
    <s v="MZQ"/>
    <s v="STKR------"/>
    <m/>
    <e v="#DIV/0!"/>
  </r>
  <r>
    <x v="2"/>
    <s v="710350290201"/>
    <d v="2026-03-03T00:00:00"/>
    <d v="2026-01-23T00:00:00"/>
    <x v="34"/>
    <x v="34"/>
    <m/>
    <m/>
    <s v="1-8-PU280"/>
    <s v="U&amp;C COOK'N LOOK INDUCTION (MXL)"/>
    <s v="U&amp;C-"/>
    <s v="B"/>
    <n v="1010"/>
    <s v="PC"/>
    <s v="CNY"/>
    <n v="0.21929999999999999"/>
    <n v="221.49"/>
    <n v="7.3003400000000003"/>
    <n v="0.03"/>
    <n v="30.3"/>
    <s v="MZQ"/>
    <s v="U&amp;C-------"/>
    <m/>
    <e v="#DIV/0!"/>
  </r>
  <r>
    <x v="2"/>
    <s v="710350280501"/>
    <d v="2026-03-03T00:00:00"/>
    <d v="2026-01-23T00:00:00"/>
    <x v="34"/>
    <x v="34"/>
    <m/>
    <m/>
    <s v="1-8-PU508A-C"/>
    <s v="U&amp;C MEYER (MJP)"/>
    <s v="U&amp;C-"/>
    <s v="B"/>
    <n v="1010"/>
    <s v="PC"/>
    <s v="CNY"/>
    <n v="0.22839999999999999"/>
    <n v="230.68"/>
    <n v="7.3003400000000003"/>
    <n v="3.1300000000000001E-2"/>
    <n v="31.61"/>
    <s v="MZQ"/>
    <s v="U&amp;C-------"/>
    <m/>
    <e v="#DIV/0!"/>
  </r>
  <r>
    <x v="2"/>
    <s v="710351280501"/>
    <d v="2026-03-12T00:00:00"/>
    <d v="2026-02-07T00:00:00"/>
    <x v="34"/>
    <x v="34"/>
    <m/>
    <m/>
    <s v="1-8-PU557-C"/>
    <s v="U&amp;C MEYER (COSTCO JAPAN)"/>
    <s v="U&amp;C-"/>
    <s v="B"/>
    <n v="1510"/>
    <s v="PC"/>
    <s v="CNY"/>
    <n v="0.22839999999999999"/>
    <n v="344.88"/>
    <n v="7.3003400000000003"/>
    <n v="3.1300000000000001E-2"/>
    <n v="47.26"/>
    <s v="MZQ"/>
    <s v="U&amp;C-------"/>
    <m/>
    <e v="#DIV/0!"/>
  </r>
  <r>
    <x v="2"/>
    <s v="710352052101"/>
    <d v="2026-03-17T00:00:00"/>
    <d v="2026-03-05T00:00:00"/>
    <x v="34"/>
    <x v="34"/>
    <m/>
    <m/>
    <s v="7-8-PU780C-C"/>
    <s v="U&amp;C 70042-C"/>
    <s v="U&amp;C-"/>
    <s v="B"/>
    <n v="6030"/>
    <s v="PC"/>
    <s v="CNY"/>
    <n v="0.22839999999999999"/>
    <n v="1377.25"/>
    <n v="7.3003400000000003"/>
    <n v="3.1300000000000001E-2"/>
    <n v="188.74"/>
    <s v="MZQ"/>
    <s v="U&amp;C-------"/>
    <m/>
    <e v="#DIV/0!"/>
  </r>
  <r>
    <x v="2"/>
    <s v="710351410301"/>
    <d v="2026-03-09T00:00:00"/>
    <d v="2026-02-10T00:00:00"/>
    <x v="34"/>
    <x v="34"/>
    <m/>
    <m/>
    <s v="6-8-W002"/>
    <s v="WHITE WRAP PAPER 18x18&quot;38GSM"/>
    <s v="PAP-"/>
    <s v="B"/>
    <n v="20000"/>
    <s v="PC"/>
    <s v="CNY"/>
    <n v="0.23"/>
    <n v="4600"/>
    <n v="7.3003400000000003"/>
    <n v="3.15E-2"/>
    <n v="630"/>
    <s v="MZQ"/>
    <s v="PAP-------"/>
    <m/>
    <e v="#DIV/0!"/>
  </r>
  <r>
    <x v="2"/>
    <s v="710352670301"/>
    <d v="2026-03-20T00:00:00"/>
    <d v="2026-03-13T00:00:00"/>
    <x v="34"/>
    <x v="34"/>
    <m/>
    <m/>
    <s v="6-8-W002"/>
    <s v="WHITE WRAP PAPER 18x18&quot;38GSM"/>
    <s v="PAP-"/>
    <s v="B"/>
    <n v="30000"/>
    <s v="PC"/>
    <s v="CNY"/>
    <n v="0.23"/>
    <n v="6900"/>
    <n v="7.3003400000000003"/>
    <n v="3.15E-2"/>
    <n v="945"/>
    <s v="MZQ"/>
    <s v="PAP-------"/>
    <m/>
    <e v="#DIV/0!"/>
  </r>
  <r>
    <x v="2"/>
    <s v="710352950201"/>
    <d v="2026-03-23T00:00:00"/>
    <d v="2026-03-18T00:00:00"/>
    <x v="34"/>
    <x v="34"/>
    <m/>
    <m/>
    <s v="6-8-PL0502-C"/>
    <s v="TCP STKR 62001-C012"/>
    <s v="STKR"/>
    <s v="B"/>
    <n v="110"/>
    <s v="PC"/>
    <s v="CNY"/>
    <n v="0.23"/>
    <n v="25.3"/>
    <n v="7.3003400000000003"/>
    <n v="3.15E-2"/>
    <n v="3.47"/>
    <s v="MZQ"/>
    <s v="STKR------"/>
    <m/>
    <e v="#DIV/0!"/>
  </r>
  <r>
    <x v="2"/>
    <s v="710352670101"/>
    <d v="2026-03-30T00:00:00"/>
    <d v="2026-03-13T00:00:00"/>
    <x v="34"/>
    <x v="34"/>
    <m/>
    <m/>
    <s v="1-8-PU594"/>
    <s v="GENERIC U&amp;C+GUARANTEE MEYER &amp; PRESTIGE (E+T) (MTL &amp; MXL)"/>
    <s v="U&amp;C-"/>
    <s v="B"/>
    <n v="5000"/>
    <s v="PC"/>
    <s v="CNY"/>
    <n v="0.23799999999999999"/>
    <n v="1190"/>
    <n v="7.3003400000000003"/>
    <n v="3.2599999999999997E-2"/>
    <n v="163"/>
    <s v="MZQ"/>
    <s v="U&amp;C-------"/>
    <m/>
    <e v="#DIV/0!"/>
  </r>
  <r>
    <x v="2"/>
    <s v="710350380401"/>
    <d v="2026-03-10T00:00:00"/>
    <d v="2026-01-23T00:00:00"/>
    <x v="51"/>
    <x v="51"/>
    <m/>
    <m/>
    <s v="1-7-PVC063"/>
    <s v="SW BAG PVC .03mmx13&quot;x16.5&quot; OPEN"/>
    <s v="SWF-"/>
    <s v="B"/>
    <n v="1000"/>
    <s v="PC"/>
    <s v="CNY"/>
    <n v="0.25"/>
    <n v="250"/>
    <n v="7.3003400000000003"/>
    <n v="3.4200000000000001E-2"/>
    <n v="34.200000000000003"/>
    <s v="MZQ"/>
    <s v="SWF-------"/>
    <m/>
    <e v="#DIV/0!"/>
  </r>
  <r>
    <x v="2"/>
    <s v="710351040201"/>
    <d v="2026-03-30T00:00:00"/>
    <d v="2026-02-05T00:00:00"/>
    <x v="4"/>
    <x v="4"/>
    <m/>
    <m/>
    <s v="1-6-641"/>
    <s v="SILICONE GASKET BLACK (LFGB GRADE)"/>
    <s v="WHR-"/>
    <s v="B"/>
    <n v="1500"/>
    <s v="PC"/>
    <s v="CNY"/>
    <n v="0.25"/>
    <n v="375"/>
    <n v="7.3003400000000003"/>
    <n v="3.4200000000000001E-2"/>
    <n v="51.3"/>
    <s v="MZQ"/>
    <s v="WHR-------"/>
    <m/>
    <e v="#DIV/0!"/>
  </r>
  <r>
    <x v="2"/>
    <s v="710351300301"/>
    <d v="2026-03-06T00:00:00"/>
    <d v="2026-02-07T00:00:00"/>
    <x v="9"/>
    <x v="9"/>
    <m/>
    <m/>
    <s v="1-7-BN336"/>
    <s v="PP BAG .03mmx22x21.5&quot;"/>
    <s v="BAG-"/>
    <s v="B"/>
    <n v="2000"/>
    <s v="PC"/>
    <s v="CNY"/>
    <n v="0.25"/>
    <n v="500"/>
    <n v="7.3003400000000003"/>
    <n v="3.4200000000000001E-2"/>
    <n v="68.400000000000006"/>
    <s v="MZQ"/>
    <s v="BAG-------"/>
    <m/>
    <e v="#DIV/0!"/>
  </r>
  <r>
    <x v="2"/>
    <s v="710352120101"/>
    <d v="2026-03-25T00:00:00"/>
    <d v="2026-03-06T00:00:00"/>
    <x v="47"/>
    <x v="47"/>
    <m/>
    <m/>
    <s v="7-6-083"/>
    <s v="SS RING WOK LID"/>
    <s v="MISC"/>
    <s v="B"/>
    <n v="500"/>
    <s v="PC"/>
    <s v="CNY"/>
    <n v="0.25180000000000002"/>
    <n v="125.9"/>
    <n v="7.3003400000000003"/>
    <n v="3.4500000000000003E-2"/>
    <n v="17.25"/>
    <s v="MZQ"/>
    <s v="MISC------"/>
    <m/>
    <e v="#DIV/0!"/>
  </r>
  <r>
    <x v="2"/>
    <s v="710352060301"/>
    <d v="2026-03-17T00:00:00"/>
    <d v="2026-03-05T00:00:00"/>
    <x v="34"/>
    <x v="34"/>
    <m/>
    <m/>
    <s v="7-8-PU896-C"/>
    <s v="U&amp;C 74041-C"/>
    <s v="U&amp;C-"/>
    <s v="B"/>
    <n v="6000"/>
    <s v="PC"/>
    <s v="CNY"/>
    <n v="0.252"/>
    <n v="1512"/>
    <n v="7.3003400000000003"/>
    <n v="3.4500000000000003E-2"/>
    <n v="207"/>
    <s v="MZQ"/>
    <s v="U&amp;C-------"/>
    <m/>
    <e v="#DIV/0!"/>
  </r>
  <r>
    <x v="2"/>
    <s v="710352060401"/>
    <d v="2026-03-17T00:00:00"/>
    <d v="2026-03-05T00:00:00"/>
    <x v="34"/>
    <x v="34"/>
    <m/>
    <m/>
    <s v="7-8-PU897-C"/>
    <s v="U&amp;C MEYER SS MJP"/>
    <s v="U&amp;C-"/>
    <s v="B"/>
    <n v="14100"/>
    <s v="PC"/>
    <s v="CNY"/>
    <n v="0.252"/>
    <n v="3553.2"/>
    <n v="7.3003400000000003"/>
    <n v="3.4500000000000003E-2"/>
    <n v="486.45"/>
    <s v="MZQ"/>
    <s v="U&amp;C-------"/>
    <m/>
    <e v="#DIV/0!"/>
  </r>
  <r>
    <x v="2"/>
    <s v="710350280101"/>
    <d v="2026-03-03T00:00:00"/>
    <d v="2026-01-23T00:00:00"/>
    <x v="34"/>
    <x v="34"/>
    <m/>
    <m/>
    <s v="1-8-PG61F"/>
    <s v="WARR CARD RACO (MCA)"/>
    <s v="WACD"/>
    <s v="B"/>
    <n v="5030"/>
    <s v="PC"/>
    <s v="CNY"/>
    <n v="0.26800000000000002"/>
    <n v="1348.04"/>
    <n v="7.3003400000000003"/>
    <n v="3.6700000000000003E-2"/>
    <n v="184.6"/>
    <s v="MZQ"/>
    <s v="WACD------"/>
    <m/>
    <e v="#DIV/0!"/>
  </r>
  <r>
    <x v="2"/>
    <s v="710350280201"/>
    <d v="2026-03-12T00:00:00"/>
    <d v="2026-01-23T00:00:00"/>
    <x v="34"/>
    <x v="34"/>
    <m/>
    <m/>
    <s v="1-8-PG83B"/>
    <s v="LIFETIME LTD WARR CARD RACO"/>
    <s v="WACD"/>
    <s v="B"/>
    <n v="4030"/>
    <s v="PC"/>
    <s v="CNY"/>
    <n v="0.26800000000000002"/>
    <n v="1080.04"/>
    <n v="7.3003400000000003"/>
    <n v="3.6700000000000003E-2"/>
    <n v="147.9"/>
    <s v="MZQ"/>
    <s v="WACD------"/>
    <m/>
    <e v="#DIV/0!"/>
  </r>
  <r>
    <x v="2"/>
    <s v="710352050701"/>
    <d v="2026-03-17T00:00:00"/>
    <d v="2026-03-05T00:00:00"/>
    <x v="34"/>
    <x v="34"/>
    <m/>
    <m/>
    <s v="1-8-PG61F"/>
    <s v="WARR CARD RACO (MCA)"/>
    <s v="WACD"/>
    <s v="B"/>
    <n v="4530"/>
    <s v="PC"/>
    <s v="CNY"/>
    <n v="0.26800000000000002"/>
    <n v="1214.04"/>
    <n v="7.3003400000000003"/>
    <n v="3.6700000000000003E-2"/>
    <n v="166.25"/>
    <s v="MZQ"/>
    <s v="WACD------"/>
    <m/>
    <e v="#DIV/0!"/>
  </r>
  <r>
    <x v="2"/>
    <s v="710352050801"/>
    <d v="2026-03-17T00:00:00"/>
    <d v="2026-03-05T00:00:00"/>
    <x v="34"/>
    <x v="34"/>
    <m/>
    <m/>
    <s v="1-8-PG83B"/>
    <s v="LIFETIME LTD WARR CARD RACO"/>
    <s v="WACD"/>
    <s v="B"/>
    <n v="3020"/>
    <s v="PC"/>
    <s v="CNY"/>
    <n v="0.26800000000000002"/>
    <n v="809.36"/>
    <n v="7.3003400000000003"/>
    <n v="3.6700000000000003E-2"/>
    <n v="110.83"/>
    <s v="MZQ"/>
    <s v="WACD------"/>
    <m/>
    <e v="#DIV/0!"/>
  </r>
  <r>
    <x v="2"/>
    <s v="710352051201"/>
    <d v="2026-03-12T00:00:00"/>
    <d v="2026-03-05T00:00:00"/>
    <x v="34"/>
    <x v="34"/>
    <m/>
    <m/>
    <s v="6-8-PG01"/>
    <s v="WARR CARD ANYDAY MCA"/>
    <s v="WACD"/>
    <s v="B"/>
    <n v="2000"/>
    <s v="PC"/>
    <s v="CNY"/>
    <n v="0.26800000000000002"/>
    <n v="536"/>
    <n v="7.3003400000000003"/>
    <n v="3.6700000000000003E-2"/>
    <n v="73.400000000000006"/>
    <s v="MZQ"/>
    <s v="WACD------"/>
    <m/>
    <e v="#DIV/0!"/>
  </r>
  <r>
    <x v="2"/>
    <s v="710351110401"/>
    <d v="2026-03-30T00:00:00"/>
    <d v="2026-02-05T00:00:00"/>
    <x v="34"/>
    <x v="34"/>
    <m/>
    <m/>
    <s v="1-8-PU598-C"/>
    <s v="U&amp;C 16226-C"/>
    <s v="U&amp;C-"/>
    <s v="B"/>
    <n v="3100"/>
    <s v="PC"/>
    <s v="CNY"/>
    <n v="0.26900000000000002"/>
    <n v="833.9"/>
    <n v="7.3003400000000003"/>
    <n v="3.6799999999999999E-2"/>
    <n v="114.08"/>
    <s v="MZQ"/>
    <s v="U&amp;C-------"/>
    <m/>
    <e v="#DIV/0!"/>
  </r>
  <r>
    <x v="2"/>
    <s v="710350280801"/>
    <d v="2026-03-03T00:00:00"/>
    <d v="2026-01-23T00:00:00"/>
    <x v="34"/>
    <x v="34"/>
    <m/>
    <m/>
    <s v="7-8-PU656"/>
    <s v="U&amp;C RACO"/>
    <s v="U&amp;C-"/>
    <s v="B"/>
    <n v="2020"/>
    <s v="PC"/>
    <s v="CNY"/>
    <n v="0.27500000000000002"/>
    <n v="555.5"/>
    <n v="7.3003400000000003"/>
    <n v="3.7699999999999997E-2"/>
    <n v="76.150000000000006"/>
    <s v="MZQ"/>
    <s v="U&amp;C-------"/>
    <m/>
    <e v="#DIV/0!"/>
  </r>
  <r>
    <x v="2"/>
    <s v="710351281101"/>
    <d v="2026-03-03T00:00:00"/>
    <d v="2026-02-07T00:00:00"/>
    <x v="34"/>
    <x v="34"/>
    <m/>
    <m/>
    <s v="7-8-PU475B-C"/>
    <s v="U&amp;C MEYER STAR CHEF"/>
    <s v="U&amp;C-"/>
    <s v="B"/>
    <n v="510"/>
    <s v="PC"/>
    <s v="CNY"/>
    <n v="0.27500000000000002"/>
    <n v="140.25"/>
    <n v="7.3003400000000003"/>
    <n v="3.7699999999999997E-2"/>
    <n v="19.23"/>
    <s v="MZQ"/>
    <s v="U&amp;C-------"/>
    <m/>
    <e v="#DIV/0!"/>
  </r>
  <r>
    <x v="2"/>
    <s v="710352070101"/>
    <d v="2026-03-17T00:00:00"/>
    <d v="2026-03-05T00:00:00"/>
    <x v="34"/>
    <x v="34"/>
    <m/>
    <m/>
    <s v="7-8-PU656"/>
    <s v="U&amp;C RACO"/>
    <s v="U&amp;C-"/>
    <s v="B"/>
    <n v="510"/>
    <s v="PC"/>
    <s v="CNY"/>
    <n v="0.27500000000000002"/>
    <n v="140.25"/>
    <n v="7.3003400000000003"/>
    <n v="3.7699999999999997E-2"/>
    <n v="19.23"/>
    <s v="MZQ"/>
    <s v="U&amp;C-------"/>
    <m/>
    <e v="#DIV/0!"/>
  </r>
  <r>
    <x v="2"/>
    <s v="710352970901"/>
    <d v="2026-03-30T00:00:00"/>
    <d v="2026-03-18T00:00:00"/>
    <x v="34"/>
    <x v="34"/>
    <m/>
    <m/>
    <s v="7-9-ZAPU0043"/>
    <s v="U&amp;C CE NS"/>
    <s v="U&amp;C-"/>
    <s v="B"/>
    <n v="1000"/>
    <s v="PC"/>
    <s v="CNY"/>
    <n v="0.28000000000000003"/>
    <n v="280"/>
    <n v="7.3003400000000003"/>
    <n v="3.8399999999999997E-2"/>
    <n v="38.4"/>
    <s v="MZQ"/>
    <s v="U&amp;C-------"/>
    <m/>
    <e v="#DIV/0!"/>
  </r>
  <r>
    <x v="2"/>
    <s v="710352680201"/>
    <d v="2026-03-30T00:00:00"/>
    <d v="2026-03-13T00:00:00"/>
    <x v="34"/>
    <x v="34"/>
    <m/>
    <m/>
    <s v="7-8-PU568"/>
    <s v="U&amp;C MEYER CLAD(MCN)"/>
    <s v="U&amp;C-"/>
    <s v="B"/>
    <n v="510"/>
    <s v="PC"/>
    <s v="CNY"/>
    <n v="0.28399999999999997"/>
    <n v="144.84"/>
    <n v="7.3003400000000003"/>
    <n v="3.8899999999999997E-2"/>
    <n v="19.84"/>
    <s v="MZQ"/>
    <s v="U&amp;C-------"/>
    <m/>
    <e v="#DIV/0!"/>
  </r>
  <r>
    <x v="2"/>
    <s v="710351281201"/>
    <d v="2026-03-12T00:00:00"/>
    <d v="2026-02-07T00:00:00"/>
    <x v="34"/>
    <x v="34"/>
    <m/>
    <m/>
    <s v="7-8-PU886A-C"/>
    <s v="U&amp;C 78391-C"/>
    <s v="U&amp;C-"/>
    <s v="B"/>
    <n v="1010"/>
    <s v="PC"/>
    <s v="CNY"/>
    <n v="0.28499999999999998"/>
    <n v="287.85000000000002"/>
    <n v="7.3003400000000003"/>
    <n v="3.9E-2"/>
    <n v="39.39"/>
    <s v="MZQ"/>
    <s v="U&amp;C-------"/>
    <m/>
    <e v="#DIV/0!"/>
  </r>
  <r>
    <x v="2"/>
    <s v="710352051001"/>
    <d v="2026-03-17T00:00:00"/>
    <d v="2026-03-05T00:00:00"/>
    <x v="34"/>
    <x v="34"/>
    <m/>
    <m/>
    <s v="1-8-PU534B-C"/>
    <s v="U&amp;C MEYER GLASS BACON PRESS"/>
    <s v="U&amp;C-"/>
    <s v="B"/>
    <n v="1010"/>
    <s v="PC"/>
    <s v="CNY"/>
    <n v="0.28499999999999998"/>
    <n v="287.85000000000002"/>
    <n v="7.3003400000000003"/>
    <n v="3.9E-2"/>
    <n v="39.39"/>
    <s v="MZQ"/>
    <s v="U&amp;C-------"/>
    <m/>
    <e v="#DIV/0!"/>
  </r>
  <r>
    <x v="2"/>
    <s v="710352060101"/>
    <d v="2026-03-30T00:00:00"/>
    <d v="2026-03-05T00:00:00"/>
    <x v="34"/>
    <x v="34"/>
    <m/>
    <m/>
    <s v="7-8-PU858B-C"/>
    <s v="U&amp;C MEYER WHITE STEEL W/NS"/>
    <s v="U&amp;C-"/>
    <s v="B"/>
    <n v="1010"/>
    <s v="PC"/>
    <s v="CNY"/>
    <n v="0.28499999999999998"/>
    <n v="287.85000000000002"/>
    <n v="7.3003400000000003"/>
    <n v="3.9E-2"/>
    <n v="39.39"/>
    <s v="MZQ"/>
    <s v="U&amp;C-------"/>
    <m/>
    <e v="#DIV/0!"/>
  </r>
  <r>
    <x v="2"/>
    <s v="710352060201"/>
    <d v="2026-03-30T00:00:00"/>
    <d v="2026-03-05T00:00:00"/>
    <x v="34"/>
    <x v="34"/>
    <m/>
    <m/>
    <s v="7-8-PU870B-C"/>
    <s v="U&amp;C MEYER WHITE STEEL"/>
    <s v="U&amp;C-"/>
    <s v="B"/>
    <n v="1010"/>
    <s v="PC"/>
    <s v="CNY"/>
    <n v="0.28499999999999998"/>
    <n v="287.85000000000002"/>
    <n v="7.3003400000000003"/>
    <n v="3.9E-2"/>
    <n v="39.39"/>
    <s v="MZQ"/>
    <s v="U&amp;C-------"/>
    <m/>
    <e v="#DIV/0!"/>
  </r>
  <r>
    <x v="2"/>
    <s v="710352090101"/>
    <d v="2026-03-09T00:00:00"/>
    <d v="2026-03-05T00:00:00"/>
    <x v="35"/>
    <x v="35"/>
    <m/>
    <m/>
    <s v="1-6-S97"/>
    <s v="SS SHOULDER SCR M5x14mm"/>
    <s v="SCR-"/>
    <s v="B"/>
    <n v="100"/>
    <s v="PC"/>
    <s v="CNY"/>
    <n v="0.2898"/>
    <n v="28.98"/>
    <n v="7.3003400000000003"/>
    <n v="3.9699999999999999E-2"/>
    <n v="3.97"/>
    <s v="MZQ"/>
    <s v="SCR-------"/>
    <m/>
    <e v="#DIV/0!"/>
  </r>
  <r>
    <x v="2"/>
    <s v="710350280601"/>
    <d v="2026-03-03T00:00:00"/>
    <d v="2026-01-23T00:00:00"/>
    <x v="34"/>
    <x v="34"/>
    <m/>
    <m/>
    <s v="1-8-PU594"/>
    <s v="GENERIC U&amp;C+GUARANTEE MEYER &amp; PRESTIGE (E+T) (MTL &amp; MXL)"/>
    <s v="U&amp;C-"/>
    <s v="B"/>
    <n v="1000"/>
    <s v="PC"/>
    <s v="CNY"/>
    <n v="0.29499999999999998"/>
    <n v="295"/>
    <n v="7.3003400000000003"/>
    <n v="4.0399999999999998E-2"/>
    <n v="40.4"/>
    <s v="MZQ"/>
    <s v="U&amp;C-------"/>
    <m/>
    <e v="#DIV/0!"/>
  </r>
  <r>
    <x v="2"/>
    <s v="710351140101"/>
    <d v="2026-03-10T00:00:00"/>
    <d v="2026-02-05T00:00:00"/>
    <x v="36"/>
    <x v="36"/>
    <m/>
    <m/>
    <s v="7-6-S59"/>
    <s v="SCR SS M5x12mm"/>
    <s v="SCR-"/>
    <s v="B"/>
    <n v="1500"/>
    <s v="PC"/>
    <s v="CNY"/>
    <n v="0.30199999999999999"/>
    <n v="453"/>
    <n v="7.3003400000000003"/>
    <n v="4.1399999999999999E-2"/>
    <n v="62.1"/>
    <s v="MZQ"/>
    <s v="SCR-------"/>
    <m/>
    <e v="#DIV/0!"/>
  </r>
  <r>
    <x v="2"/>
    <s v="710350740101"/>
    <d v="2026-03-09T00:00:00"/>
    <d v="2026-01-30T00:00:00"/>
    <x v="34"/>
    <x v="34"/>
    <m/>
    <m/>
    <s v="7-8-PU535"/>
    <s v="U&amp;C MEYER CENTENNIAL (MXL)"/>
    <s v="U&amp;C-"/>
    <s v="B"/>
    <n v="2020"/>
    <s v="PC"/>
    <s v="CNY"/>
    <n v="0.30759999999999998"/>
    <n v="621.35"/>
    <n v="7.3003400000000003"/>
    <n v="4.2099999999999999E-2"/>
    <n v="85.04"/>
    <s v="MZQ"/>
    <s v="U&amp;C-------"/>
    <m/>
    <e v="#DIV/0!"/>
  </r>
  <r>
    <x v="2"/>
    <s v="710352051101"/>
    <d v="2026-03-12T00:00:00"/>
    <d v="2026-03-05T00:00:00"/>
    <x v="34"/>
    <x v="34"/>
    <m/>
    <m/>
    <s v="3-8-PU453D"/>
    <s v="U&amp;C ANOLON ENDURANCE + (MCA)"/>
    <s v="U&amp;C-"/>
    <s v="B"/>
    <n v="510"/>
    <s v="PC"/>
    <s v="CNY"/>
    <n v="0.32300000000000001"/>
    <n v="164.73"/>
    <n v="7.3003400000000003"/>
    <n v="4.4200000000000003E-2"/>
    <n v="22.54"/>
    <s v="MZQ"/>
    <s v="U&amp;C-------"/>
    <m/>
    <e v="#DIV/0!"/>
  </r>
  <r>
    <x v="2"/>
    <s v="710352950101"/>
    <d v="2026-03-23T00:00:00"/>
    <d v="2026-03-18T00:00:00"/>
    <x v="34"/>
    <x v="34"/>
    <m/>
    <m/>
    <s v="6-8-PL0501-C"/>
    <s v="TCP STKR 62000-C012"/>
    <s v="STKR"/>
    <s v="B"/>
    <n v="70"/>
    <s v="PC"/>
    <s v="CNY"/>
    <n v="0.36"/>
    <n v="25.2"/>
    <n v="7.3003400000000003"/>
    <n v="4.9299999999999997E-2"/>
    <n v="3.45"/>
    <s v="MZQ"/>
    <s v="STKR------"/>
    <m/>
    <e v="#DIV/0!"/>
  </r>
  <r>
    <x v="2"/>
    <s v="710352050901"/>
    <d v="2026-03-20T00:00:00"/>
    <d v="2026-03-05T00:00:00"/>
    <x v="34"/>
    <x v="34"/>
    <m/>
    <m/>
    <s v="1-8-PU457E"/>
    <s v="U&amp;C RACO"/>
    <s v="U&amp;C-"/>
    <s v="B"/>
    <n v="1010"/>
    <s v="PC"/>
    <s v="CNY"/>
    <n v="0.41499999999999998"/>
    <n v="419.15"/>
    <n v="7.3003400000000003"/>
    <n v="5.6800000000000003E-2"/>
    <n v="57.37"/>
    <s v="MZQ"/>
    <s v="U&amp;C-------"/>
    <m/>
    <e v="#DIV/0!"/>
  </r>
  <r>
    <x v="2"/>
    <s v="710351800201"/>
    <d v="2026-03-30T00:00:00"/>
    <d v="2026-03-02T00:00:00"/>
    <x v="4"/>
    <x v="4"/>
    <m/>
    <m/>
    <s v="1-6-175"/>
    <s v="SI RU GASKET BK01A"/>
    <s v="WHR-"/>
    <s v="B"/>
    <n v="10500"/>
    <s v="PC"/>
    <s v="CNY"/>
    <n v="0.4365"/>
    <n v="4583.25"/>
    <n v="7.3003400000000003"/>
    <n v="5.9799999999999999E-2"/>
    <n v="627.9"/>
    <s v="MZQ"/>
    <s v="WHR-------"/>
    <m/>
    <e v="#DIV/0!"/>
  </r>
  <r>
    <x v="2"/>
    <s v="710349822001"/>
    <d v="2026-03-12T00:00:00"/>
    <d v="2026-01-14T00:00:00"/>
    <x v="34"/>
    <x v="34"/>
    <m/>
    <m/>
    <s v="7-8-PU600E"/>
    <s v="TRILINGUAL IMPORTANT SAFETY, U&amp;C INFORMATION"/>
    <s v="U&amp;C-"/>
    <s v="B"/>
    <n v="1010"/>
    <s v="PC"/>
    <s v="CNY"/>
    <n v="0.45"/>
    <n v="454.5"/>
    <n v="7.3003400000000003"/>
    <n v="6.1600000000000002E-2"/>
    <n v="62.22"/>
    <s v="MZQ"/>
    <s v="U&amp;C-------"/>
    <m/>
    <e v="#DIV/0!"/>
  </r>
  <r>
    <x v="2"/>
    <s v="710351220101"/>
    <d v="2026-03-26T00:00:00"/>
    <d v="2026-02-05T00:00:00"/>
    <x v="35"/>
    <x v="35"/>
    <m/>
    <m/>
    <s v="7-6-SS13"/>
    <s v="SCR S/S M5X130 W/S-WHR"/>
    <s v="SCR-"/>
    <s v="B"/>
    <n v="4000"/>
    <s v="PC"/>
    <s v="CNY"/>
    <n v="0.47449999999999998"/>
    <n v="1898"/>
    <n v="7.3003400000000003"/>
    <n v="6.5000000000000002E-2"/>
    <n v="260"/>
    <s v="MZQ"/>
    <s v="SCR-------"/>
    <m/>
    <e v="#DIV/0!"/>
  </r>
  <r>
    <x v="2"/>
    <s v="710351720101"/>
    <d v="2026-03-24T00:00:00"/>
    <d v="2026-03-02T00:00:00"/>
    <x v="12"/>
    <x v="12"/>
    <m/>
    <m/>
    <s v="1-6-141-Z"/>
    <s v="SS RING FOR KNOB N TUM"/>
    <s v="FG--"/>
    <s v="B"/>
    <n v="1000"/>
    <s v="PC"/>
    <s v="CNY"/>
    <n v="0.4859"/>
    <n v="485.9"/>
    <n v="7.3003400000000003"/>
    <n v="6.6600000000000006E-2"/>
    <n v="66.599999999999994"/>
    <s v="MZQ"/>
    <s v="FG--------"/>
    <m/>
    <e v="#DIV/0!"/>
  </r>
  <r>
    <x v="2"/>
    <s v="710350340101"/>
    <d v="2026-03-10T00:00:00"/>
    <d v="2026-01-23T00:00:00"/>
    <x v="21"/>
    <x v="21"/>
    <m/>
    <m/>
    <s v="1-6-BK91"/>
    <s v="BRKT SS FOR WBK24IA"/>
    <s v="BRKT"/>
    <s v="B"/>
    <n v="1350"/>
    <s v="PC"/>
    <s v="CNY"/>
    <n v="0.5131"/>
    <n v="692.69"/>
    <n v="7.3003400000000003"/>
    <n v="7.0300000000000001E-2"/>
    <n v="94.91"/>
    <s v="MZQ"/>
    <s v="BRKT------"/>
    <m/>
    <e v="#DIV/0!"/>
  </r>
  <r>
    <x v="2"/>
    <s v="710352310101"/>
    <d v="2026-03-30T00:00:00"/>
    <d v="2026-03-10T00:00:00"/>
    <x v="47"/>
    <x v="47"/>
    <m/>
    <m/>
    <s v="1-6-BK128"/>
    <s v="BRKT+NUT M5 PE R123 C/C21 H5.5"/>
    <s v="BRKT"/>
    <s v="B"/>
    <n v="5000"/>
    <s v="PC"/>
    <s v="CNY"/>
    <n v="0.5585"/>
    <n v="2792.5"/>
    <n v="7.3003400000000003"/>
    <n v="7.6499999999999999E-2"/>
    <n v="382.5"/>
    <s v="MZQ"/>
    <s v="BRKT------"/>
    <m/>
    <e v="#DIV/0!"/>
  </r>
  <r>
    <x v="2"/>
    <s v="710350730201"/>
    <d v="2026-03-09T00:00:00"/>
    <d v="2026-01-30T00:00:00"/>
    <x v="34"/>
    <x v="34"/>
    <m/>
    <m/>
    <s v="1-8-PU595"/>
    <s v="U&amp;C+WARR BOOKLET FOR DISNEY TOY STORY"/>
    <s v="U&amp;C-"/>
    <s v="B"/>
    <n v="2520"/>
    <s v="PC"/>
    <s v="CNY"/>
    <n v="0.56999999999999995"/>
    <n v="1436.4"/>
    <n v="7.3003400000000003"/>
    <n v="7.8100000000000003E-2"/>
    <n v="196.81"/>
    <s v="MZQ"/>
    <s v="U&amp;C-------"/>
    <m/>
    <e v="#DIV/0!"/>
  </r>
  <r>
    <x v="2"/>
    <s v="710350340301"/>
    <d v="2026-03-10T00:00:00"/>
    <d v="2026-01-23T00:00:00"/>
    <x v="21"/>
    <x v="21"/>
    <m/>
    <m/>
    <s v="1-6-F186-Z"/>
    <s v="FG SS WBK24IA TUM"/>
    <s v="FG--"/>
    <s v="B"/>
    <n v="1300"/>
    <s v="PC"/>
    <s v="CNY"/>
    <n v="0.57079999999999997"/>
    <n v="742.04"/>
    <n v="7.3003400000000003"/>
    <n v="7.8200000000000006E-2"/>
    <n v="101.66"/>
    <s v="MZQ"/>
    <s v="FG--------"/>
    <m/>
    <e v="#DIV/0!"/>
  </r>
  <r>
    <x v="2"/>
    <s v="710352310301"/>
    <d v="2026-03-30T00:00:00"/>
    <d v="2026-03-10T00:00:00"/>
    <x v="47"/>
    <x v="47"/>
    <m/>
    <m/>
    <s v="1-6-BK23"/>
    <s v="BRKT FOR 20cm PAN"/>
    <s v="BRKT"/>
    <s v="B"/>
    <n v="1100"/>
    <s v="PC"/>
    <s v="CNY"/>
    <n v="0.57969999999999999"/>
    <n v="637.66999999999996"/>
    <n v="7.3003400000000003"/>
    <n v="7.9399999999999998E-2"/>
    <n v="87.34"/>
    <s v="MZQ"/>
    <s v="BRKT------"/>
    <m/>
    <e v="#DIV/0!"/>
  </r>
  <r>
    <x v="2"/>
    <s v="710350340201"/>
    <d v="2026-03-10T00:00:00"/>
    <d v="2026-01-23T00:00:00"/>
    <x v="21"/>
    <x v="21"/>
    <m/>
    <m/>
    <s v="1-6-F185-Z"/>
    <s v="FG SS WBJ20IA TUM"/>
    <s v="FG--"/>
    <s v="B"/>
    <n v="2150"/>
    <s v="PC"/>
    <s v="CNY"/>
    <n v="0.58660000000000001"/>
    <n v="1261.19"/>
    <n v="7.3003400000000003"/>
    <n v="8.0399999999999999E-2"/>
    <n v="172.86"/>
    <s v="MZQ"/>
    <s v="FG--------"/>
    <m/>
    <e v="#DIV/0!"/>
  </r>
  <r>
    <x v="2"/>
    <s v="710351930201"/>
    <d v="2026-03-18T00:00:00"/>
    <d v="2026-03-03T00:00:00"/>
    <x v="11"/>
    <x v="11"/>
    <m/>
    <m/>
    <s v="6-8-PL0494"/>
    <s v="MARKETING INSERT ANYDAY X DISNEY"/>
    <s v="LABL"/>
    <s v="B"/>
    <n v="2100"/>
    <s v="PC"/>
    <s v="CNY"/>
    <n v="0.6018"/>
    <n v="1263.78"/>
    <n v="7.3003400000000003"/>
    <n v="8.2400000000000001E-2"/>
    <n v="173.04"/>
    <s v="MZQ"/>
    <s v="LABL------"/>
    <m/>
    <e v="#DIV/0!"/>
  </r>
  <r>
    <x v="2"/>
    <s v="710352610201"/>
    <d v="2026-03-18T00:00:00"/>
    <d v="2026-03-12T00:00:00"/>
    <x v="11"/>
    <x v="11"/>
    <m/>
    <m/>
    <s v="6-8-PL0494"/>
    <s v="MARKETING INSERT ANYDAY X DISNEY"/>
    <s v="LABL"/>
    <s v="B"/>
    <n v="1010"/>
    <s v="PC"/>
    <s v="CNY"/>
    <n v="0.6018"/>
    <n v="607.82000000000005"/>
    <n v="7.3003400000000003"/>
    <n v="8.2400000000000001E-2"/>
    <n v="83.22"/>
    <s v="MZQ"/>
    <s v="LABL------"/>
    <m/>
    <e v="#DIV/0!"/>
  </r>
  <r>
    <x v="2"/>
    <s v="710349910101"/>
    <d v="2026-03-03T00:00:00"/>
    <d v="2026-01-17T00:00:00"/>
    <x v="47"/>
    <x v="47"/>
    <m/>
    <m/>
    <s v="1-6-BK16"/>
    <s v="BRKT+NUT M5 DS R93 C/C25 H8.3"/>
    <s v="BRKT"/>
    <s v="B"/>
    <n v="1000"/>
    <s v="PC"/>
    <s v="CNY"/>
    <n v="0.60570000000000002"/>
    <n v="605.70000000000005"/>
    <n v="7.3003400000000003"/>
    <n v="8.3000000000000004E-2"/>
    <n v="83"/>
    <s v="MZQ"/>
    <s v="BRKT------"/>
    <m/>
    <e v="#DIV/0!"/>
  </r>
  <r>
    <x v="2"/>
    <s v="710352310201"/>
    <d v="2026-03-30T00:00:00"/>
    <d v="2026-03-10T00:00:00"/>
    <x v="47"/>
    <x v="47"/>
    <m/>
    <m/>
    <s v="1-6-BK134"/>
    <s v="BRKT+NUT M5 PE BAD24IA C/C21 H5.5"/>
    <s v="BRKT"/>
    <s v="B"/>
    <n v="1000"/>
    <s v="PC"/>
    <s v="CNY"/>
    <n v="0.62309999999999999"/>
    <n v="623.1"/>
    <n v="7.3003400000000003"/>
    <n v="8.5400000000000004E-2"/>
    <n v="85.4"/>
    <s v="MZQ"/>
    <s v="BRKT------"/>
    <m/>
    <e v="#DIV/0!"/>
  </r>
  <r>
    <x v="2"/>
    <s v="710349910201"/>
    <d v="2026-03-03T00:00:00"/>
    <d v="2026-01-17T00:00:00"/>
    <x v="47"/>
    <x v="47"/>
    <m/>
    <m/>
    <s v="1-6-F98-Y"/>
    <s v="FG SS FOR -LO-8 SUNRAYED"/>
    <s v="FG--"/>
    <s v="B"/>
    <n v="1000"/>
    <s v="PC"/>
    <s v="CNY"/>
    <n v="0.62919999999999998"/>
    <n v="629.20000000000005"/>
    <n v="7.3003400000000003"/>
    <n v="8.6199999999999999E-2"/>
    <n v="86.2"/>
    <s v="MZQ"/>
    <s v="FG--------"/>
    <m/>
    <e v="#DIV/0!"/>
  </r>
  <r>
    <x v="2"/>
    <s v="710351630401"/>
    <d v="2026-03-12T00:00:00"/>
    <d v="2026-03-02T00:00:00"/>
    <x v="26"/>
    <x v="26"/>
    <m/>
    <m/>
    <s v="7-5-KZI-4"/>
    <s v="KNOB INS M.BLK MEYER"/>
    <s v="KNOB"/>
    <s v="B"/>
    <n v="1020"/>
    <s v="PC"/>
    <s v="CNY"/>
    <n v="0.63100000000000001"/>
    <n v="643.62"/>
    <n v="7.3003400000000003"/>
    <n v="8.6400000000000005E-2"/>
    <n v="88.13"/>
    <s v="MZQ"/>
    <s v="KNOB------"/>
    <m/>
    <e v="#DIV/0!"/>
  </r>
  <r>
    <x v="2"/>
    <s v="710352310401"/>
    <d v="2026-03-30T00:00:00"/>
    <d v="2026-03-10T00:00:00"/>
    <x v="47"/>
    <x v="47"/>
    <m/>
    <m/>
    <s v="1-6-BK17"/>
    <s v="BRKT+NUT M5 MQ BAF20FA C/C25 H8.3"/>
    <s v="BRKT"/>
    <s v="B"/>
    <n v="1500"/>
    <s v="PC"/>
    <s v="CNY"/>
    <n v="0.63419999999999999"/>
    <n v="951.3"/>
    <n v="7.3003400000000003"/>
    <n v="8.6900000000000005E-2"/>
    <n v="130.35"/>
    <s v="MZQ"/>
    <s v="BRKT------"/>
    <m/>
    <e v="#DIV/0!"/>
  </r>
  <r>
    <x v="2"/>
    <s v="710352320101"/>
    <d v="2026-03-30T00:00:00"/>
    <d v="2026-03-10T00:00:00"/>
    <x v="47"/>
    <x v="47"/>
    <m/>
    <m/>
    <s v="1-6-F92-Y"/>
    <s v="FG SS BAF20FA SUNRAYED"/>
    <s v="FG--"/>
    <s v="B"/>
    <n v="2000"/>
    <s v="PC"/>
    <s v="CNY"/>
    <n v="0.64090000000000003"/>
    <n v="1281.8"/>
    <n v="7.3003400000000003"/>
    <n v="8.7800000000000003E-2"/>
    <n v="175.6"/>
    <s v="MZQ"/>
    <s v="FG--------"/>
    <m/>
    <e v="#DIV/0!"/>
  </r>
  <r>
    <x v="2"/>
    <s v="710351660401"/>
    <d v="2026-03-30T00:00:00"/>
    <d v="2026-03-02T00:00:00"/>
    <x v="47"/>
    <x v="47"/>
    <m/>
    <m/>
    <s v="1-6-F93-Y"/>
    <s v="FG SS BAF26FA SUNRAYED"/>
    <s v="FG--"/>
    <s v="B"/>
    <n v="1000"/>
    <s v="PC"/>
    <s v="CNY"/>
    <n v="0.64870000000000005"/>
    <n v="648.70000000000005"/>
    <n v="7.3003400000000003"/>
    <n v="8.8900000000000007E-2"/>
    <n v="88.9"/>
    <s v="MZQ"/>
    <s v="FG--------"/>
    <m/>
    <e v="#DIV/0!"/>
  </r>
  <r>
    <x v="2"/>
    <s v="710350630101"/>
    <d v="2026-03-16T00:00:00"/>
    <d v="2026-01-29T00:00:00"/>
    <x v="12"/>
    <x v="12"/>
    <m/>
    <m/>
    <s v="1-6-BK76"/>
    <s v="BRKT SS FOR SQ GRIDDLE"/>
    <s v="BRKT"/>
    <s v="B"/>
    <n v="1600"/>
    <s v="PC"/>
    <s v="CNY"/>
    <n v="0.6522"/>
    <n v="1043.52"/>
    <n v="7.3003400000000003"/>
    <n v="8.9300000000000004E-2"/>
    <n v="142.88"/>
    <s v="MZQ"/>
    <s v="BRKT------"/>
    <m/>
    <e v="#DIV/0!"/>
  </r>
  <r>
    <x v="2"/>
    <s v="710351170301"/>
    <d v="2026-03-24T00:00:00"/>
    <d v="2026-02-05T00:00:00"/>
    <x v="12"/>
    <x v="12"/>
    <m/>
    <m/>
    <s v="1-6-BK76"/>
    <s v="BRKT SS FOR SQ GRIDDLE"/>
    <s v="BRKT"/>
    <s v="B"/>
    <n v="1500"/>
    <s v="PC"/>
    <s v="CNY"/>
    <n v="0.6522"/>
    <n v="978.3"/>
    <n v="7.3003400000000003"/>
    <n v="8.9300000000000004E-2"/>
    <n v="133.94999999999999"/>
    <s v="MZQ"/>
    <s v="BRKT------"/>
    <m/>
    <e v="#DIV/0!"/>
  </r>
  <r>
    <x v="2"/>
    <s v="710351660301"/>
    <d v="2026-03-30T00:00:00"/>
    <d v="2026-03-02T00:00:00"/>
    <x v="47"/>
    <x v="47"/>
    <m/>
    <m/>
    <s v="1-6-F117-Y"/>
    <s v="FG SS BAF24FA SUNRAYED"/>
    <s v="FG--"/>
    <s v="B"/>
    <n v="1000"/>
    <s v="PC"/>
    <s v="CNY"/>
    <n v="0.65839999999999999"/>
    <n v="658.4"/>
    <n v="7.3003400000000003"/>
    <n v="9.0200000000000002E-2"/>
    <n v="90.2"/>
    <s v="MZQ"/>
    <s v="FG--------"/>
    <m/>
    <e v="#DIV/0!"/>
  </r>
  <r>
    <x v="2"/>
    <s v="710352310501"/>
    <d v="2026-03-30T00:00:00"/>
    <d v="2026-03-10T00:00:00"/>
    <x v="47"/>
    <x v="47"/>
    <m/>
    <m/>
    <s v="1-6-F110-Y"/>
    <s v="FG SS 20cm SUNRAYED"/>
    <s v="FG--"/>
    <s v="B"/>
    <n v="1020"/>
    <s v="PC"/>
    <s v="CNY"/>
    <n v="0.65839999999999999"/>
    <n v="671.57"/>
    <n v="7.3003400000000003"/>
    <n v="9.0200000000000002E-2"/>
    <n v="92"/>
    <s v="MZQ"/>
    <s v="FG--------"/>
    <m/>
    <e v="#DIV/0!"/>
  </r>
  <r>
    <x v="2"/>
    <s v="710351660201"/>
    <d v="2026-03-30T00:00:00"/>
    <d v="2026-03-02T00:00:00"/>
    <x v="47"/>
    <x v="47"/>
    <m/>
    <m/>
    <s v="1-6-BK30"/>
    <s v="BRKT FOR BAF24FA"/>
    <s v="BRKT"/>
    <s v="B"/>
    <n v="1100"/>
    <s v="PC"/>
    <s v="CNY"/>
    <n v="0.66110000000000002"/>
    <n v="727.21"/>
    <n v="7.3003400000000003"/>
    <n v="9.06E-2"/>
    <n v="99.66"/>
    <s v="MZQ"/>
    <s v="BRKT------"/>
    <m/>
    <e v="#DIV/0!"/>
  </r>
  <r>
    <x v="2"/>
    <s v="710352350501"/>
    <d v="2026-03-24T00:00:00"/>
    <d v="2026-03-10T00:00:00"/>
    <x v="12"/>
    <x v="12"/>
    <m/>
    <m/>
    <s v="3-6-FHSS313"/>
    <s v="FG SS 313 FOR EBD18IA"/>
    <s v="FG--"/>
    <s v="B"/>
    <n v="510"/>
    <s v="PC"/>
    <s v="CNY"/>
    <n v="0.67430000000000001"/>
    <n v="343.89"/>
    <n v="7.3003400000000003"/>
    <n v="9.2399999999999996E-2"/>
    <n v="47.12"/>
    <s v="MZQ"/>
    <s v="FG--------"/>
    <m/>
    <e v="#DIV/0!"/>
  </r>
  <r>
    <x v="2"/>
    <s v="710351410101"/>
    <d v="2026-03-12T00:00:00"/>
    <d v="2026-02-10T00:00:00"/>
    <x v="34"/>
    <x v="34"/>
    <m/>
    <m/>
    <s v="1-8-PM1354"/>
    <s v="PAN LABL 10844"/>
    <s v="LABL"/>
    <s v="B"/>
    <n v="1010"/>
    <s v="PC"/>
    <s v="CNY"/>
    <n v="0.68"/>
    <n v="686.8"/>
    <n v="7.3003400000000003"/>
    <n v="9.3100000000000002E-2"/>
    <n v="94.03"/>
    <s v="MZQ"/>
    <s v="LABL------"/>
    <m/>
    <e v="#DIV/0!"/>
  </r>
  <r>
    <x v="2"/>
    <s v="710351760101"/>
    <d v="2026-03-30T00:00:00"/>
    <d v="2026-03-02T00:00:00"/>
    <x v="27"/>
    <x v="27"/>
    <m/>
    <m/>
    <s v="1-5-KNE-2"/>
    <s v="KNOB N M.BLK"/>
    <s v="KNOB"/>
    <s v="B"/>
    <n v="1000"/>
    <s v="PC"/>
    <s v="CNY"/>
    <n v="0.68"/>
    <n v="680"/>
    <n v="7.3003400000000003"/>
    <n v="9.3100000000000002E-2"/>
    <n v="93.1"/>
    <s v="MZQ"/>
    <s v="KNOB------"/>
    <m/>
    <e v="#DIV/0!"/>
  </r>
  <r>
    <x v="2"/>
    <s v="710351390101"/>
    <d v="2026-03-09T00:00:00"/>
    <d v="2026-02-10T00:00:00"/>
    <x v="12"/>
    <x v="12"/>
    <m/>
    <m/>
    <s v="1-6-BK47"/>
    <s v="BRKT SS 24CM FRYPAN"/>
    <s v="BRKT"/>
    <s v="B"/>
    <n v="1500"/>
    <s v="PC"/>
    <s v="CNY"/>
    <n v="0.68369999999999997"/>
    <n v="1025.55"/>
    <n v="7.3003400000000003"/>
    <n v="9.3700000000000006E-2"/>
    <n v="140.55000000000001"/>
    <s v="MZQ"/>
    <s v="BRKT------"/>
    <m/>
    <e v="#DIV/0!"/>
  </r>
  <r>
    <x v="2"/>
    <s v="710351390201"/>
    <d v="2026-03-09T00:00:00"/>
    <d v="2026-02-10T00:00:00"/>
    <x v="12"/>
    <x v="12"/>
    <m/>
    <m/>
    <s v="1-6-BK49"/>
    <s v="BRKT SS 28CM FRYPAN"/>
    <s v="BRKT"/>
    <s v="B"/>
    <n v="1500"/>
    <s v="PC"/>
    <s v="CNY"/>
    <n v="0.68369999999999997"/>
    <n v="1025.55"/>
    <n v="7.3003400000000003"/>
    <n v="9.3700000000000006E-2"/>
    <n v="140.55000000000001"/>
    <s v="MZQ"/>
    <s v="BRKT------"/>
    <m/>
    <e v="#DIV/0!"/>
  </r>
  <r>
    <x v="2"/>
    <s v="710351660101"/>
    <d v="2026-03-30T00:00:00"/>
    <d v="2026-03-02T00:00:00"/>
    <x v="47"/>
    <x v="47"/>
    <m/>
    <m/>
    <s v="1-6-BK18"/>
    <s v="BRKT+NUT M5 DS BAF26FA C/C25 H8.3"/>
    <s v="BRKT"/>
    <s v="B"/>
    <n v="700"/>
    <s v="PC"/>
    <s v="CNY"/>
    <n v="0.68969999999999998"/>
    <n v="482.79"/>
    <n v="7.3003400000000003"/>
    <n v="9.4500000000000001E-2"/>
    <n v="66.150000000000006"/>
    <s v="MZQ"/>
    <s v="BRKT------"/>
    <m/>
    <e v="#DIV/0!"/>
  </r>
  <r>
    <x v="2"/>
    <s v="710350731001"/>
    <d v="2026-03-03T00:00:00"/>
    <d v="2026-01-30T00:00:00"/>
    <x v="34"/>
    <x v="34"/>
    <m/>
    <m/>
    <s v="1-8-PM1191B-C"/>
    <s v="PAN LABL 12454-C W/COMPLIANT LOGO"/>
    <s v="LABL"/>
    <s v="B"/>
    <n v="1210"/>
    <s v="PC"/>
    <s v="CNY"/>
    <n v="0.71"/>
    <n v="859.1"/>
    <n v="7.3003400000000003"/>
    <n v="9.7299999999999998E-2"/>
    <n v="117.73"/>
    <s v="MZQ"/>
    <s v="LABL------"/>
    <m/>
    <e v="#DIV/0!"/>
  </r>
  <r>
    <x v="2"/>
    <s v="710351110701"/>
    <d v="2026-03-09T00:00:00"/>
    <d v="2026-02-05T00:00:00"/>
    <x v="34"/>
    <x v="34"/>
    <m/>
    <m/>
    <s v="6-8-PU21-C"/>
    <s v="U&amp;C ANYDAY GLASS DISHES MJP"/>
    <s v="U&amp;C-"/>
    <s v="B"/>
    <n v="5030"/>
    <s v="PC"/>
    <s v="CNY"/>
    <n v="0.72"/>
    <n v="3621.6"/>
    <n v="7.3003400000000003"/>
    <n v="9.8599999999999993E-2"/>
    <n v="495.96"/>
    <s v="MZQ"/>
    <s v="U&amp;C-------"/>
    <m/>
    <e v="#DIV/0!"/>
  </r>
  <r>
    <x v="2"/>
    <s v="710350731101"/>
    <d v="2026-03-12T00:00:00"/>
    <d v="2026-01-30T00:00:00"/>
    <x v="34"/>
    <x v="34"/>
    <m/>
    <m/>
    <s v="1-8-PM1194B-C"/>
    <s v="PAN LABL 12455-C W/COMPLIANT LOGO"/>
    <s v="LABL"/>
    <s v="B"/>
    <n v="650"/>
    <s v="PC"/>
    <s v="CNY"/>
    <n v="0.74"/>
    <n v="481"/>
    <n v="7.3003400000000003"/>
    <n v="0.1014"/>
    <n v="65.91"/>
    <s v="MZQ"/>
    <s v="LABL------"/>
    <m/>
    <e v="#DIV/0!"/>
  </r>
  <r>
    <x v="2"/>
    <s v="710351840101"/>
    <d v="2026-03-30T00:00:00"/>
    <d v="2026-03-02T00:00:00"/>
    <x v="16"/>
    <x v="16"/>
    <m/>
    <m/>
    <s v="3-5-LN07-ABZ"/>
    <s v="STD- 07 RD09C TUM R296 C/C112.5 H6.5"/>
    <s v="LHDL"/>
    <s v="O"/>
    <n v="1070"/>
    <s v="PC"/>
    <s v="CNY"/>
    <n v="0.78120000000000001"/>
    <n v="835.88"/>
    <n v="7.3003400000000003"/>
    <n v="0.107"/>
    <n v="114.49"/>
    <s v="MZQ"/>
    <s v="LHDL------"/>
    <m/>
    <e v="#DIV/0!"/>
  </r>
  <r>
    <x v="2"/>
    <s v="710349460601"/>
    <d v="2026-03-10T00:00:00"/>
    <d v="2026-01-09T00:00:00"/>
    <x v="2"/>
    <x v="2"/>
    <m/>
    <m/>
    <s v="1-6-708-A"/>
    <s v="SILICONE RUBBER KNOB GN36A"/>
    <s v="ANYD"/>
    <s v="B"/>
    <n v="2050"/>
    <s v="PC"/>
    <s v="CNY"/>
    <n v="0.8"/>
    <n v="1640"/>
    <n v="7.3003400000000003"/>
    <n v="0.1096"/>
    <n v="224.68"/>
    <s v="MZQ"/>
    <s v="ANYDAY----"/>
    <m/>
    <e v="#DIV/0!"/>
  </r>
  <r>
    <x v="2"/>
    <s v="710349460701"/>
    <d v="2026-03-10T00:00:00"/>
    <d v="2026-01-09T00:00:00"/>
    <x v="2"/>
    <x v="2"/>
    <m/>
    <m/>
    <s v="1-6-708-A"/>
    <s v="SILICONE RUBBER KNOB GN36A"/>
    <s v="ANYD"/>
    <s v="B"/>
    <n v="2300"/>
    <s v="PC"/>
    <s v="CNY"/>
    <n v="0.8"/>
    <n v="1840"/>
    <n v="7.3003400000000003"/>
    <n v="0.1096"/>
    <n v="252.08"/>
    <s v="MZQ"/>
    <s v="ANYDAY----"/>
    <m/>
    <e v="#DIV/0!"/>
  </r>
  <r>
    <x v="2"/>
    <s v="710351510101"/>
    <d v="2026-03-10T00:00:00"/>
    <d v="2026-03-01T00:00:00"/>
    <x v="2"/>
    <x v="2"/>
    <m/>
    <m/>
    <s v="1-6-708-B"/>
    <s v="SILICONE RUBBER KNOB BU47A"/>
    <s v="ANYD"/>
    <s v="B"/>
    <n v="230"/>
    <s v="PC"/>
    <s v="CNY"/>
    <n v="0.8"/>
    <n v="184"/>
    <n v="7.3003400000000003"/>
    <n v="0.1096"/>
    <n v="25.21"/>
    <s v="MZQ"/>
    <s v="ANYDAY----"/>
    <m/>
    <e v="#DIV/0!"/>
  </r>
  <r>
    <x v="2"/>
    <s v="710351510201"/>
    <d v="2026-03-10T00:00:00"/>
    <d v="2026-03-01T00:00:00"/>
    <x v="2"/>
    <x v="2"/>
    <m/>
    <m/>
    <s v="1-6-708-A"/>
    <s v="SILICONE RUBBER KNOB GN36A"/>
    <s v="ANYD"/>
    <s v="B"/>
    <n v="4000"/>
    <s v="PC"/>
    <s v="CNY"/>
    <n v="0.8"/>
    <n v="3200"/>
    <n v="7.3003400000000003"/>
    <n v="0.1096"/>
    <n v="438.4"/>
    <s v="MZQ"/>
    <s v="ANYDAY----"/>
    <m/>
    <e v="#DIV/0!"/>
  </r>
  <r>
    <x v="2"/>
    <s v="710351510301"/>
    <d v="2026-03-10T00:00:00"/>
    <d v="2026-03-01T00:00:00"/>
    <x v="2"/>
    <x v="2"/>
    <m/>
    <m/>
    <s v="1-6-708-A"/>
    <s v="SILICONE RUBBER KNOB GN36A"/>
    <s v="ANYD"/>
    <s v="B"/>
    <n v="2400"/>
    <s v="PC"/>
    <s v="CNY"/>
    <n v="0.8"/>
    <n v="1920"/>
    <n v="7.3003400000000003"/>
    <n v="0.1096"/>
    <n v="263.04000000000002"/>
    <s v="MZQ"/>
    <s v="ANYDAY----"/>
    <m/>
    <e v="#DIV/0!"/>
  </r>
  <r>
    <x v="2"/>
    <s v="710352500101"/>
    <d v="2026-03-31T00:00:00"/>
    <d v="2026-03-11T00:00:00"/>
    <x v="2"/>
    <x v="2"/>
    <m/>
    <m/>
    <s v="1-6-708-C"/>
    <s v="SILICONE RUBBER KNOB BK01A"/>
    <s v="ANYD"/>
    <s v="B"/>
    <n v="10000"/>
    <s v="PC"/>
    <s v="CNY"/>
    <n v="0.8"/>
    <n v="8000"/>
    <n v="7.3003400000000003"/>
    <n v="0.1096"/>
    <n v="1096"/>
    <s v="MZQ"/>
    <s v="ANYDAY----"/>
    <m/>
    <e v="#DIV/0!"/>
  </r>
  <r>
    <x v="2"/>
    <s v="710352500201"/>
    <d v="2026-03-31T00:00:00"/>
    <d v="2026-03-11T00:00:00"/>
    <x v="2"/>
    <x v="2"/>
    <m/>
    <m/>
    <s v="1-6-708-C"/>
    <s v="SILICONE RUBBER KNOB BK01A"/>
    <s v="ANYD"/>
    <s v="B"/>
    <n v="8300"/>
    <s v="PC"/>
    <s v="CNY"/>
    <n v="0.8"/>
    <n v="6640"/>
    <n v="7.3003400000000003"/>
    <n v="0.1096"/>
    <n v="909.68"/>
    <s v="MZQ"/>
    <s v="ANYDAY----"/>
    <m/>
    <e v="#DIV/0!"/>
  </r>
  <r>
    <x v="2"/>
    <s v="710352720101"/>
    <d v="2026-03-26T00:00:00"/>
    <d v="2026-03-13T00:00:00"/>
    <x v="2"/>
    <x v="2"/>
    <m/>
    <m/>
    <s v="1-6-708-A"/>
    <s v="SILICONE RUBBER KNOB GN36A"/>
    <s v="ANYD"/>
    <s v="B"/>
    <n v="2300"/>
    <s v="PC"/>
    <s v="CNY"/>
    <n v="0.8"/>
    <n v="1840"/>
    <n v="7.3003400000000003"/>
    <n v="0.1096"/>
    <n v="252.08"/>
    <s v="MZQ"/>
    <s v="ANYDAY----"/>
    <m/>
    <e v="#DIV/0!"/>
  </r>
  <r>
    <x v="2"/>
    <s v="710352970301"/>
    <d v="2026-03-30T00:00:00"/>
    <d v="2026-03-18T00:00:00"/>
    <x v="34"/>
    <x v="34"/>
    <m/>
    <m/>
    <s v="6-8-X018"/>
    <s v="6-8-PW33,38,39,40,PU09,PL0198"/>
    <s v="PRIM"/>
    <s v="B"/>
    <n v="7100"/>
    <s v="PC"/>
    <s v="CNY"/>
    <n v="0.81"/>
    <n v="5751"/>
    <n v="7.3003400000000003"/>
    <n v="0.111"/>
    <n v="788.1"/>
    <s v="MZQ"/>
    <s v="PRIM------"/>
    <m/>
    <e v="#DIV/0!"/>
  </r>
  <r>
    <x v="2"/>
    <s v="710350620101"/>
    <d v="2026-03-23T00:00:00"/>
    <d v="2026-01-29T00:00:00"/>
    <x v="27"/>
    <x v="27"/>
    <m/>
    <m/>
    <s v="1-6-FHSS311"/>
    <s v="FG AL SS 311 EBD18IA"/>
    <s v="FG--"/>
    <s v="B"/>
    <n v="1000"/>
    <s v="PC"/>
    <s v="CNY"/>
    <n v="0.84"/>
    <n v="840"/>
    <n v="7.3003400000000003"/>
    <n v="0.11509999999999999"/>
    <n v="115.1"/>
    <s v="MZQ"/>
    <s v="FG--------"/>
    <m/>
    <e v="#DIV/0!"/>
  </r>
  <r>
    <x v="2"/>
    <s v="710351390301"/>
    <d v="2026-03-09T00:00:00"/>
    <d v="2026-02-10T00:00:00"/>
    <x v="12"/>
    <x v="12"/>
    <m/>
    <m/>
    <s v="1-6-F150-Z"/>
    <s v="FG SS 24CM FRYPAN TUM"/>
    <s v="FG--"/>
    <s v="B"/>
    <n v="1300"/>
    <s v="PC"/>
    <s v="CNY"/>
    <n v="0.87239999999999995"/>
    <n v="1134.1199999999999"/>
    <n v="7.3003400000000003"/>
    <n v="0.1195"/>
    <n v="155.35"/>
    <s v="MZQ"/>
    <s v="FG--------"/>
    <m/>
    <e v="#DIV/0!"/>
  </r>
  <r>
    <x v="2"/>
    <s v="710351390401"/>
    <d v="2026-03-09T00:00:00"/>
    <d v="2026-02-10T00:00:00"/>
    <x v="12"/>
    <x v="12"/>
    <m/>
    <m/>
    <s v="1-6-F152-Z"/>
    <s v="FG SS 28CM FRYPAN TUM"/>
    <s v="FG--"/>
    <s v="B"/>
    <n v="1300"/>
    <s v="PC"/>
    <s v="CNY"/>
    <n v="0.87239999999999995"/>
    <n v="1134.1199999999999"/>
    <n v="7.3003400000000003"/>
    <n v="0.1195"/>
    <n v="155.35"/>
    <s v="MZQ"/>
    <s v="FG--------"/>
    <m/>
    <e v="#DIV/0!"/>
  </r>
  <r>
    <x v="2"/>
    <s v="710351450101"/>
    <d v="2026-03-20T00:00:00"/>
    <d v="2026-02-10T00:00:00"/>
    <x v="52"/>
    <x v="52"/>
    <m/>
    <m/>
    <s v="1-6-715-D"/>
    <s v="SILICONE RUBBER KNOB RD28A (FDA GRADE)"/>
    <s v="KNOB"/>
    <s v="B"/>
    <n v="8350"/>
    <s v="PC"/>
    <s v="CNY"/>
    <n v="0.8841"/>
    <n v="7382.24"/>
    <n v="7.3003400000000003"/>
    <n v="0.1211"/>
    <n v="1011.19"/>
    <s v="MZQ"/>
    <s v="KNOB------"/>
    <m/>
    <e v="#DIV/0!"/>
  </r>
  <r>
    <x v="2"/>
    <s v="710350320301"/>
    <d v="2026-03-02T00:00:00"/>
    <d v="2026-01-23T00:00:00"/>
    <x v="27"/>
    <x v="27"/>
    <m/>
    <m/>
    <s v="7-5-KOE-3"/>
    <s v="KNOB O M.BLK"/>
    <s v="KNOB"/>
    <s v="B"/>
    <n v="2000"/>
    <s v="PC"/>
    <s v="CNY"/>
    <n v="0.88980000000000004"/>
    <n v="1779.6"/>
    <n v="7.3003400000000003"/>
    <n v="0.12189999999999999"/>
    <n v="243.8"/>
    <s v="MZQ"/>
    <s v="KNOB------"/>
    <m/>
    <e v="#DIV/0!"/>
  </r>
  <r>
    <x v="2"/>
    <s v="710350731201"/>
    <d v="2026-03-12T00:00:00"/>
    <d v="2026-01-30T00:00:00"/>
    <x v="34"/>
    <x v="34"/>
    <m/>
    <m/>
    <s v="1-8-PM1195B-C"/>
    <s v="PAN LABL 12456-C W/COMPLIANT LOGO"/>
    <s v="LABL"/>
    <s v="B"/>
    <n v="1020"/>
    <s v="PC"/>
    <s v="CNY"/>
    <n v="0.89"/>
    <n v="907.8"/>
    <n v="7.3003400000000003"/>
    <n v="0.12189999999999999"/>
    <n v="124.34"/>
    <s v="MZQ"/>
    <s v="LABL------"/>
    <m/>
    <e v="#DIV/0!"/>
  </r>
  <r>
    <x v="2"/>
    <s v="710350731301"/>
    <d v="2026-03-03T00:00:00"/>
    <d v="2026-01-30T00:00:00"/>
    <x v="34"/>
    <x v="34"/>
    <m/>
    <m/>
    <s v="1-8-PM1196B-C"/>
    <s v="PAN LABL 12457-C W/COMPLIANT LOGO"/>
    <s v="LABL"/>
    <s v="B"/>
    <n v="1020"/>
    <s v="PC"/>
    <s v="CNY"/>
    <n v="0.89"/>
    <n v="907.8"/>
    <n v="7.3003400000000003"/>
    <n v="0.12189999999999999"/>
    <n v="124.34"/>
    <s v="MZQ"/>
    <s v="LABL------"/>
    <m/>
    <e v="#DIV/0!"/>
  </r>
  <r>
    <x v="2"/>
    <s v="710351281301"/>
    <d v="2026-03-12T00:00:00"/>
    <d v="2026-02-07T00:00:00"/>
    <x v="34"/>
    <x v="34"/>
    <m/>
    <m/>
    <s v="1-8-PM1195B-C"/>
    <s v="PAN LABL 12456-C W/COMPLIANT LOGO"/>
    <s v="LABL"/>
    <s v="B"/>
    <n v="25"/>
    <s v="PC"/>
    <s v="CNY"/>
    <n v="0.89"/>
    <n v="22.25"/>
    <n v="7.3003400000000003"/>
    <n v="0.12189999999999999"/>
    <n v="3.05"/>
    <s v="MZQ"/>
    <s v="LABL------"/>
    <m/>
    <e v="#DIV/0!"/>
  </r>
  <r>
    <x v="2"/>
    <s v="710352480101"/>
    <d v="2026-03-24T00:00:00"/>
    <d v="2026-03-10T00:00:00"/>
    <x v="40"/>
    <x v="40"/>
    <m/>
    <m/>
    <s v="1-I-IH050125-R05"/>
    <s v="SS 430 0.5mm x DIA.125 with R05 pattern"/>
    <s v="SSM-"/>
    <s v="B"/>
    <n v="3850"/>
    <s v="PC"/>
    <s v="CNY"/>
    <n v="0.89380000000000004"/>
    <n v="3441.13"/>
    <n v="7.3003400000000003"/>
    <n v="0.12239999999999999"/>
    <n v="471.24"/>
    <s v="MZQ"/>
    <s v="SSM-------"/>
    <m/>
    <e v="#DIV/0!"/>
  </r>
  <r>
    <x v="2"/>
    <s v="710351260101"/>
    <d v="2026-03-12T00:00:00"/>
    <d v="2026-02-07T00:00:00"/>
    <x v="26"/>
    <x v="26"/>
    <m/>
    <m/>
    <s v="1-6-586B"/>
    <s v="NYLON CAP FOR KNOB BK01E (BPA-FREE, LFGB &amp; JFSL GRADE)"/>
    <s v="KNOB"/>
    <s v="B"/>
    <n v="500"/>
    <s v="PC"/>
    <s v="CNY"/>
    <n v="0.89419999999999999"/>
    <n v="447.1"/>
    <n v="7.3003400000000003"/>
    <n v="0.1225"/>
    <n v="61.25"/>
    <s v="MZQ"/>
    <s v="KNOB------"/>
    <m/>
    <e v="#DIV/0!"/>
  </r>
  <r>
    <x v="2"/>
    <s v="710351630201"/>
    <d v="2026-03-12T00:00:00"/>
    <d v="2026-03-02T00:00:00"/>
    <x v="26"/>
    <x v="26"/>
    <m/>
    <m/>
    <s v="1-6-586B"/>
    <s v="NYLON CAP FOR KNOB BK01E (BPA-FREE, LFGB &amp; JFSL GRADE)"/>
    <s v="KNOB"/>
    <s v="B"/>
    <n v="1400"/>
    <s v="PC"/>
    <s v="CNY"/>
    <n v="0.89419999999999999"/>
    <n v="1251.8800000000001"/>
    <n v="7.3003400000000003"/>
    <n v="0.1225"/>
    <n v="171.5"/>
    <s v="MZQ"/>
    <s v="KNOB------"/>
    <m/>
    <e v="#DIV/0!"/>
  </r>
  <r>
    <x v="2"/>
    <s v="710351520101"/>
    <d v="2026-03-09T00:00:00"/>
    <d v="2026-03-01T00:00:00"/>
    <x v="3"/>
    <x v="3"/>
    <m/>
    <m/>
    <s v="1-6-696-C"/>
    <s v="SILICONE RUBBER KNOB BK01A (FDA GRADE)"/>
    <s v="ANYD"/>
    <s v="B"/>
    <n v="60"/>
    <s v="PC"/>
    <s v="CNY"/>
    <n v="0.9"/>
    <n v="54"/>
    <n v="7.3003400000000003"/>
    <n v="0.12330000000000001"/>
    <n v="7.4"/>
    <s v="MZQ"/>
    <s v="ANYDAY----"/>
    <m/>
    <e v="#DIV/0!"/>
  </r>
  <r>
    <x v="2"/>
    <s v="710352770401"/>
    <d v="2026-03-23T00:00:00"/>
    <d v="2026-03-13T00:00:00"/>
    <x v="3"/>
    <x v="3"/>
    <m/>
    <m/>
    <s v="1-6-696-C"/>
    <s v="SILICONE RUBBER KNOB BK01A (FDA GRADE)"/>
    <s v="ANYD"/>
    <s v="B"/>
    <n v="1050"/>
    <s v="PC"/>
    <s v="CNY"/>
    <n v="0.9"/>
    <n v="945"/>
    <n v="7.3003400000000003"/>
    <n v="0.12330000000000001"/>
    <n v="129.47"/>
    <s v="MZQ"/>
    <s v="ANYDAY----"/>
    <m/>
    <e v="#DIV/0!"/>
  </r>
  <r>
    <x v="2"/>
    <s v="710349920201"/>
    <d v="2026-03-02T00:00:00"/>
    <d v="2026-01-17T00:00:00"/>
    <x v="27"/>
    <x v="27"/>
    <m/>
    <m/>
    <s v="7-5-KOE-3"/>
    <s v="KNOB O M.BLK"/>
    <s v="KNOB"/>
    <s v="B"/>
    <n v="1020"/>
    <s v="PC"/>
    <s v="CNY"/>
    <n v="0.90800000000000003"/>
    <n v="926.16"/>
    <n v="7.3003400000000003"/>
    <n v="0.1244"/>
    <n v="126.89"/>
    <s v="MZQ"/>
    <s v="KNOB------"/>
    <m/>
    <e v="#DIV/0!"/>
  </r>
  <r>
    <x v="2"/>
    <s v="710352330201"/>
    <d v="2026-03-30T00:00:00"/>
    <d v="2026-03-10T00:00:00"/>
    <x v="27"/>
    <x v="27"/>
    <m/>
    <m/>
    <s v="7-5-KOE-3"/>
    <s v="KNOB O M.BLK"/>
    <s v="KNOB"/>
    <s v="B"/>
    <n v="1000"/>
    <s v="PC"/>
    <s v="CNY"/>
    <n v="0.90800000000000003"/>
    <n v="908"/>
    <n v="7.3003400000000003"/>
    <n v="0.1244"/>
    <n v="124.4"/>
    <s v="MZQ"/>
    <s v="KNOB------"/>
    <m/>
    <e v="#DIV/0!"/>
  </r>
  <r>
    <x v="2"/>
    <s v="710352480201"/>
    <d v="2026-03-24T00:00:00"/>
    <d v="2026-03-10T00:00:00"/>
    <x v="40"/>
    <x v="40"/>
    <m/>
    <m/>
    <s v="1-I-IH050130-R05"/>
    <s v="SS 430 0.5mm x DIA.130 with R05 pattern"/>
    <s v="SSM-"/>
    <s v="B"/>
    <n v="5750"/>
    <s v="PC"/>
    <s v="CNY"/>
    <n v="0.94689999999999996"/>
    <n v="5444.68"/>
    <n v="7.3003400000000003"/>
    <n v="0.12970000000000001"/>
    <n v="745.78"/>
    <s v="MZQ"/>
    <s v="SSM-------"/>
    <m/>
    <e v="#DIV/0!"/>
  </r>
  <r>
    <x v="2"/>
    <s v="710350310301"/>
    <d v="2026-03-12T00:00:00"/>
    <d v="2026-01-23T00:00:00"/>
    <x v="26"/>
    <x v="26"/>
    <m/>
    <m/>
    <s v="3-5-KPI-1E"/>
    <s v="KNOB INS+S.CAP PRESTIGE"/>
    <s v="KNOB"/>
    <s v="B"/>
    <n v="1900"/>
    <s v="PC"/>
    <s v="CNY"/>
    <n v="1.0463"/>
    <n v="1987.97"/>
    <n v="7.3003400000000003"/>
    <n v="0.14330000000000001"/>
    <n v="272.27"/>
    <s v="MZQ"/>
    <s v="KNOB------"/>
    <m/>
    <e v="#DIV/0!"/>
  </r>
  <r>
    <x v="2"/>
    <s v="710352480301"/>
    <d v="2026-03-24T00:00:00"/>
    <d v="2026-03-10T00:00:00"/>
    <x v="40"/>
    <x v="40"/>
    <m/>
    <m/>
    <s v="1-I-IH050145-R05"/>
    <s v="SS 430 0.5mm x DIA.145 with R05 pattern"/>
    <s v="SSM-"/>
    <s v="B"/>
    <n v="3750"/>
    <s v="PC"/>
    <s v="CNY"/>
    <n v="1.0530999999999999"/>
    <n v="3949.13"/>
    <n v="7.3003400000000003"/>
    <n v="0.14430000000000001"/>
    <n v="541.13"/>
    <s v="MZQ"/>
    <s v="SSM-------"/>
    <m/>
    <e v="#DIV/0!"/>
  </r>
  <r>
    <x v="2"/>
    <s v="710351630101"/>
    <d v="2026-03-12T00:00:00"/>
    <d v="2026-03-02T00:00:00"/>
    <x v="26"/>
    <x v="26"/>
    <m/>
    <m/>
    <s v="1-5-KRZ01"/>
    <s v="KNOB RZ M.BLK"/>
    <s v="KNOB"/>
    <s v="B"/>
    <n v="2200"/>
    <s v="PC"/>
    <s v="CNY"/>
    <n v="1.0683"/>
    <n v="2350.2600000000002"/>
    <n v="7.3003400000000003"/>
    <n v="0.14630000000000001"/>
    <n v="321.86"/>
    <s v="MZQ"/>
    <s v="KNOB------"/>
    <m/>
    <e v="#DIV/0!"/>
  </r>
  <r>
    <x v="2"/>
    <s v="710352080101"/>
    <d v="2026-03-06T00:00:00"/>
    <d v="2026-03-05T00:00:00"/>
    <x v="53"/>
    <x v="53"/>
    <m/>
    <m/>
    <s v="3-5-LA04--Z"/>
    <s v="04 TUM"/>
    <s v="LHDL"/>
    <s v="B"/>
    <n v="60"/>
    <s v="PC"/>
    <s v="CNY"/>
    <n v="1.073"/>
    <n v="64.38"/>
    <n v="7.3003400000000003"/>
    <n v="0.14699999999999999"/>
    <n v="8.82"/>
    <s v="MZQ"/>
    <s v="LHDL------"/>
    <m/>
    <e v="#DIV/0!"/>
  </r>
  <r>
    <x v="2"/>
    <s v="710352080201"/>
    <d v="2026-03-06T00:00:00"/>
    <d v="2026-03-05T00:00:00"/>
    <x v="53"/>
    <x v="53"/>
    <m/>
    <m/>
    <s v="3-5-LA03--Z"/>
    <s v="03 TUM"/>
    <s v="LHDL"/>
    <s v="B"/>
    <n v="50"/>
    <s v="PC"/>
    <s v="CNY"/>
    <n v="1.073"/>
    <n v="53.65"/>
    <n v="7.3003400000000003"/>
    <n v="0.14699999999999999"/>
    <n v="7.35"/>
    <s v="MZQ"/>
    <s v="LHDL------"/>
    <m/>
    <e v="#DIV/0!"/>
  </r>
  <r>
    <x v="2"/>
    <s v="710350930101"/>
    <d v="2026-03-12T00:00:00"/>
    <d v="2026-02-03T00:00:00"/>
    <x v="26"/>
    <x v="26"/>
    <m/>
    <m/>
    <s v="1-5-KRZ01"/>
    <s v="KNOB RZ M.BLK"/>
    <s v="KNOB"/>
    <s v="B"/>
    <n v="1100"/>
    <s v="PC"/>
    <s v="CNY"/>
    <n v="1.0902000000000001"/>
    <n v="1199.22"/>
    <n v="7.3003400000000003"/>
    <n v="0.14929999999999999"/>
    <n v="164.23"/>
    <s v="MZQ"/>
    <s v="KNOB------"/>
    <m/>
    <e v="#DIV/0!"/>
  </r>
  <r>
    <x v="2"/>
    <s v="710352670401"/>
    <d v="2026-03-30T00:00:00"/>
    <d v="2026-03-13T00:00:00"/>
    <x v="34"/>
    <x v="34"/>
    <m/>
    <m/>
    <s v="6-8-X027A"/>
    <s v="PRINT MAT'L ANYDAY CLEAR GLASS DISHES"/>
    <s v="PRIM"/>
    <s v="B"/>
    <n v="4000"/>
    <s v="PC"/>
    <s v="CNY"/>
    <n v="1.1200000000000001"/>
    <n v="4480"/>
    <n v="7.3003400000000003"/>
    <n v="0.15340000000000001"/>
    <n v="613.6"/>
    <s v="MZQ"/>
    <s v="PRIM------"/>
    <m/>
    <e v="#DIV/0!"/>
  </r>
  <r>
    <x v="2"/>
    <s v="710351630501"/>
    <d v="2026-03-12T00:00:00"/>
    <d v="2026-03-02T00:00:00"/>
    <x v="26"/>
    <x v="26"/>
    <m/>
    <m/>
    <s v="7-6-104"/>
    <s v="PHEN PT SH HDL BQ N.BLK"/>
    <s v="HDL-"/>
    <s v="B"/>
    <n v="3050"/>
    <s v="PC"/>
    <s v="CNY"/>
    <n v="1.1255999999999999"/>
    <n v="3433.08"/>
    <n v="7.3003400000000003"/>
    <n v="0.1542"/>
    <n v="470.31"/>
    <s v="MZQ"/>
    <s v="HDL-------"/>
    <m/>
    <e v="#DIV/0!"/>
  </r>
  <r>
    <x v="2"/>
    <s v="710350310101"/>
    <d v="2026-03-12T00:00:00"/>
    <d v="2026-01-23T00:00:00"/>
    <x v="26"/>
    <x v="26"/>
    <m/>
    <m/>
    <s v="1-5-SCN02"/>
    <s v="02 M.BLK"/>
    <s v="SHDL"/>
    <s v="B"/>
    <n v="3750"/>
    <s v="PC"/>
    <s v="CNY"/>
    <n v="1.1876"/>
    <n v="4453.5"/>
    <n v="7.3003400000000003"/>
    <n v="0.16270000000000001"/>
    <n v="610.13"/>
    <s v="MZQ"/>
    <s v="SHDL------"/>
    <m/>
    <e v="#DIV/0!"/>
  </r>
  <r>
    <x v="2"/>
    <s v="710352950501"/>
    <d v="2026-03-23T00:00:00"/>
    <d v="2026-03-18T00:00:00"/>
    <x v="34"/>
    <x v="34"/>
    <m/>
    <m/>
    <s v="6-8-PL0505-C"/>
    <s v="TCP STKR 62004-C012"/>
    <s v="STKR"/>
    <s v="B"/>
    <n v="20"/>
    <s v="PC"/>
    <s v="CNY"/>
    <n v="1.25"/>
    <n v="25"/>
    <n v="7.3003400000000003"/>
    <n v="0.17119999999999999"/>
    <n v="3.42"/>
    <s v="MZQ"/>
    <s v="STKR------"/>
    <m/>
    <e v="#DIV/0!"/>
  </r>
  <r>
    <x v="2"/>
    <s v="710351460101"/>
    <d v="2026-03-11T00:00:00"/>
    <d v="2026-02-10T00:00:00"/>
    <x v="11"/>
    <x v="11"/>
    <m/>
    <m/>
    <s v="1-8-C19855-C--E-F"/>
    <s v="COL BOX 19855-C--E (FSC)"/>
    <s v="BOX-"/>
    <s v="B"/>
    <n v="2550"/>
    <s v="PC"/>
    <s v="CNY"/>
    <n v="1.2655000000000001"/>
    <n v="3227.03"/>
    <n v="7.3003400000000003"/>
    <n v="0.17330000000000001"/>
    <n v="441.92"/>
    <s v="MZQ"/>
    <s v="BOX-------"/>
    <m/>
    <e v="#DIV/0!"/>
  </r>
  <r>
    <x v="2"/>
    <s v="710351630601"/>
    <d v="2026-03-12T00:00:00"/>
    <d v="2026-03-02T00:00:00"/>
    <x v="26"/>
    <x v="26"/>
    <m/>
    <m/>
    <s v="7-6-105"/>
    <s v="PHEN PT LG HDL BQ M.BLK"/>
    <s v="HDL-"/>
    <s v="B"/>
    <n v="3050"/>
    <s v="PC"/>
    <s v="CNY"/>
    <n v="1.278"/>
    <n v="3897.9"/>
    <n v="7.3003400000000003"/>
    <n v="0.17510000000000001"/>
    <n v="534.05999999999995"/>
    <s v="MZQ"/>
    <s v="HDL-------"/>
    <m/>
    <e v="#DIV/0!"/>
  </r>
  <r>
    <x v="2"/>
    <s v="710352770201"/>
    <d v="2026-03-23T00:00:00"/>
    <d v="2026-03-13T00:00:00"/>
    <x v="3"/>
    <x v="3"/>
    <m/>
    <m/>
    <s v="1-6-678AB"/>
    <s v="SILICONE RUBBER KNOB ANYDAY BK01A"/>
    <s v="ANYD"/>
    <s v="B"/>
    <n v="2050"/>
    <s v="PC"/>
    <s v="CNY"/>
    <n v="1.2838000000000001"/>
    <n v="2631.79"/>
    <n v="7.3003400000000003"/>
    <n v="0.1759"/>
    <n v="360.6"/>
    <s v="MZQ"/>
    <s v="ANYDAY----"/>
    <m/>
    <e v="#DIV/0!"/>
  </r>
  <r>
    <x v="2"/>
    <s v="710352051901"/>
    <d v="2026-03-09T00:00:00"/>
    <d v="2026-03-05T00:00:00"/>
    <x v="34"/>
    <x v="34"/>
    <m/>
    <m/>
    <s v="6-8-X023"/>
    <s v="PRINT MAT'L ANYDAY SQUARE GLASS DISHES"/>
    <s v="U&amp;C-"/>
    <s v="B"/>
    <n v="500"/>
    <s v="PC"/>
    <s v="CNY"/>
    <n v="1.29"/>
    <n v="645"/>
    <n v="7.3003400000000003"/>
    <n v="0.1767"/>
    <n v="88.35"/>
    <s v="MZQ"/>
    <s v="U&amp;C-------"/>
    <m/>
    <e v="#DIV/0!"/>
  </r>
  <r>
    <x v="2"/>
    <s v="710352052001"/>
    <d v="2026-03-09T00:00:00"/>
    <d v="2026-03-05T00:00:00"/>
    <x v="34"/>
    <x v="34"/>
    <m/>
    <m/>
    <s v="6-8-X024"/>
    <s v="PRINT MAT'L ANYDAY SQUARE GLASS DISHES"/>
    <s v="U&amp;C-"/>
    <s v="B"/>
    <n v="500"/>
    <s v="PC"/>
    <s v="CNY"/>
    <n v="1.29"/>
    <n v="645"/>
    <n v="7.3003400000000003"/>
    <n v="0.1767"/>
    <n v="88.35"/>
    <s v="MZQ"/>
    <s v="U&amp;C-------"/>
    <m/>
    <e v="#DIV/0!"/>
  </r>
  <r>
    <x v="2"/>
    <s v="710352970501"/>
    <d v="2026-03-30T00:00:00"/>
    <d v="2026-03-18T00:00:00"/>
    <x v="34"/>
    <x v="34"/>
    <m/>
    <m/>
    <s v="6-8-X021"/>
    <s v="6-8-PW33,36,PU09,PL0198,0199"/>
    <s v="PRIM"/>
    <s v="B"/>
    <n v="1000"/>
    <s v="PC"/>
    <s v="CNY"/>
    <n v="1.29"/>
    <n v="1290"/>
    <n v="7.3003400000000003"/>
    <n v="0.1767"/>
    <n v="176.7"/>
    <s v="MZQ"/>
    <s v="PRIM------"/>
    <m/>
    <e v="#DIV/0!"/>
  </r>
  <r>
    <x v="2"/>
    <s v="710352970701"/>
    <d v="2026-03-30T00:00:00"/>
    <d v="2026-03-18T00:00:00"/>
    <x v="34"/>
    <x v="34"/>
    <m/>
    <m/>
    <s v="6-8-X023"/>
    <s v="PRINT MAT'L ANYDAY SQUARE GLASS DISHES"/>
    <s v="U&amp;C-"/>
    <s v="B"/>
    <n v="1000"/>
    <s v="PC"/>
    <s v="CNY"/>
    <n v="1.29"/>
    <n v="1290"/>
    <n v="7.3003400000000003"/>
    <n v="0.1767"/>
    <n v="176.7"/>
    <s v="MZQ"/>
    <s v="U&amp;C-------"/>
    <m/>
    <e v="#DIV/0!"/>
  </r>
  <r>
    <x v="2"/>
    <s v="710349490101"/>
    <d v="2026-03-09T00:00:00"/>
    <d v="2026-01-09T00:00:00"/>
    <x v="3"/>
    <x v="3"/>
    <m/>
    <m/>
    <s v="1-6-678AA"/>
    <s v="SILICONE RUBBER KNOB ANYDAY GN36A"/>
    <s v="ANYD"/>
    <s v="B"/>
    <n v="1000"/>
    <s v="PC"/>
    <s v="CNY"/>
    <n v="1.31"/>
    <n v="1310"/>
    <n v="7.3003400000000003"/>
    <n v="0.1794"/>
    <n v="179.4"/>
    <s v="MZQ"/>
    <s v="ANYDAY----"/>
    <m/>
    <e v="#DIV/0!"/>
  </r>
  <r>
    <x v="2"/>
    <s v="710351520201"/>
    <d v="2026-03-09T00:00:00"/>
    <d v="2026-03-01T00:00:00"/>
    <x v="3"/>
    <x v="3"/>
    <m/>
    <m/>
    <s v="1-6-678AA"/>
    <s v="SILICONE RUBBER KNOB ANYDAY GN36A"/>
    <s v="ANYD"/>
    <s v="B"/>
    <n v="1050"/>
    <s v="PC"/>
    <s v="CNY"/>
    <n v="1.31"/>
    <n v="1375.5"/>
    <n v="7.3003400000000003"/>
    <n v="0.1794"/>
    <n v="188.37"/>
    <s v="MZQ"/>
    <s v="ANYDAY----"/>
    <m/>
    <e v="#DIV/0!"/>
  </r>
  <r>
    <x v="2"/>
    <s v="710352160101"/>
    <d v="2026-03-23T00:00:00"/>
    <d v="2026-03-06T00:00:00"/>
    <x v="3"/>
    <x v="3"/>
    <m/>
    <m/>
    <s v="1-6-678AA"/>
    <s v="SILICONE RUBBER KNOB ANYDAY GN36A"/>
    <s v="ANYD"/>
    <s v="B"/>
    <n v="100"/>
    <s v="PC"/>
    <s v="CNY"/>
    <n v="1.31"/>
    <n v="131"/>
    <n v="7.3003400000000003"/>
    <n v="0.1794"/>
    <n v="17.940000000000001"/>
    <s v="MZQ"/>
    <s v="ANYDAY----"/>
    <m/>
    <e v="#DIV/0!"/>
  </r>
  <r>
    <x v="2"/>
    <s v="710352770101"/>
    <d v="2026-03-23T00:00:00"/>
    <d v="2026-03-13T00:00:00"/>
    <x v="3"/>
    <x v="3"/>
    <m/>
    <m/>
    <s v="1-6-678AA"/>
    <s v="SILICONE RUBBER KNOB ANYDAY GN36A"/>
    <s v="ANYD"/>
    <s v="B"/>
    <n v="1050"/>
    <s v="PC"/>
    <s v="CNY"/>
    <n v="1.31"/>
    <n v="1375.5"/>
    <n v="7.3003400000000003"/>
    <n v="0.1794"/>
    <n v="188.37"/>
    <s v="MZQ"/>
    <s v="ANYDAY----"/>
    <m/>
    <e v="#DIV/0!"/>
  </r>
  <r>
    <x v="2"/>
    <s v="710352920201"/>
    <d v="2026-03-23T00:00:00"/>
    <d v="2026-03-17T00:00:00"/>
    <x v="3"/>
    <x v="3"/>
    <m/>
    <m/>
    <s v="1-6-678AA"/>
    <s v="SILICONE RUBBER KNOB ANYDAY GN36A"/>
    <s v="ANYD"/>
    <s v="B"/>
    <n v="550"/>
    <s v="PC"/>
    <s v="CNY"/>
    <n v="1.31"/>
    <n v="720.5"/>
    <n v="7.3003400000000003"/>
    <n v="0.1794"/>
    <n v="98.67"/>
    <s v="MZQ"/>
    <s v="ANYDAY----"/>
    <m/>
    <e v="#DIV/0!"/>
  </r>
  <r>
    <x v="2"/>
    <s v="710349490201"/>
    <d v="2026-03-09T00:00:00"/>
    <d v="2026-01-09T00:00:00"/>
    <x v="3"/>
    <x v="3"/>
    <m/>
    <m/>
    <s v="1-6-689AA"/>
    <s v="SILICONE RUBBER KNOB ANYDAY GN36A (FDA GRADE)"/>
    <s v="ANYD"/>
    <s v="B"/>
    <n v="2500"/>
    <s v="PC"/>
    <s v="CNY"/>
    <n v="1.3524"/>
    <n v="3381"/>
    <n v="7.3003400000000003"/>
    <n v="0.18529999999999999"/>
    <n v="463.25"/>
    <s v="MZQ"/>
    <s v="ANYDAY----"/>
    <m/>
    <e v="#DIV/0!"/>
  </r>
  <r>
    <x v="2"/>
    <s v="710350830301"/>
    <d v="2026-03-09T00:00:00"/>
    <d v="2026-01-31T00:00:00"/>
    <x v="3"/>
    <x v="3"/>
    <m/>
    <m/>
    <s v="1-6-689AB"/>
    <s v="SILICONE RUBBER KNOB ANYDAY BK01A (FDA GRADE)"/>
    <s v="ANYD"/>
    <s v="B"/>
    <n v="4100"/>
    <s v="PC"/>
    <s v="CNY"/>
    <n v="1.3524"/>
    <n v="5544.84"/>
    <n v="7.3003400000000003"/>
    <n v="0.18529999999999999"/>
    <n v="759.73"/>
    <s v="MZQ"/>
    <s v="ANYDAY----"/>
    <m/>
    <e v="#DIV/0!"/>
  </r>
  <r>
    <x v="2"/>
    <s v="710351520401"/>
    <d v="2026-03-09T00:00:00"/>
    <d v="2026-03-01T00:00:00"/>
    <x v="3"/>
    <x v="3"/>
    <m/>
    <m/>
    <s v="1-6-689AB"/>
    <s v="SILICONE RUBBER KNOB ANYDAY BK01A (FDA GRADE)"/>
    <s v="ANYD"/>
    <s v="B"/>
    <n v="2000"/>
    <s v="PC"/>
    <s v="CNY"/>
    <n v="1.3524"/>
    <n v="2704.8"/>
    <n v="7.3003400000000003"/>
    <n v="0.18529999999999999"/>
    <n v="370.6"/>
    <s v="MZQ"/>
    <s v="ANYDAY----"/>
    <m/>
    <e v="#DIV/0!"/>
  </r>
  <r>
    <x v="2"/>
    <s v="710351810101"/>
    <d v="2026-03-09T00:00:00"/>
    <d v="2026-03-02T00:00:00"/>
    <x v="3"/>
    <x v="3"/>
    <m/>
    <m/>
    <s v="1-6-689AB"/>
    <s v="SILICONE RUBBER KNOB ANYDAY BK01A (FDA GRADE)"/>
    <s v="ANYD"/>
    <s v="B"/>
    <n v="2050"/>
    <s v="PC"/>
    <s v="CNY"/>
    <n v="1.3524"/>
    <n v="2772.42"/>
    <n v="7.3003400000000003"/>
    <n v="0.18529999999999999"/>
    <n v="379.87"/>
    <s v="MZQ"/>
    <s v="ANYDAY----"/>
    <m/>
    <e v="#DIV/0!"/>
  </r>
  <r>
    <x v="2"/>
    <s v="710352480401"/>
    <d v="2026-03-24T00:00:00"/>
    <d v="2026-03-10T00:00:00"/>
    <x v="40"/>
    <x v="40"/>
    <m/>
    <m/>
    <s v="1-I-IH050180-R05"/>
    <s v="SS 430 0.5mm x DIA.180 with R05 pattern"/>
    <s v="SSM-"/>
    <s v="B"/>
    <n v="6650"/>
    <s v="PC"/>
    <s v="CNY"/>
    <n v="1.3628"/>
    <n v="9062.6200000000008"/>
    <n v="7.3003400000000003"/>
    <n v="0.1867"/>
    <n v="1241.56"/>
    <s v="MZQ"/>
    <s v="SSM-------"/>
    <m/>
    <e v="#DIV/0!"/>
  </r>
  <r>
    <x v="2"/>
    <s v="710349810101"/>
    <d v="2026-03-09T00:00:00"/>
    <d v="2026-01-13T00:00:00"/>
    <x v="3"/>
    <x v="3"/>
    <m/>
    <m/>
    <s v="1-6-689AA"/>
    <s v="SILICONE RUBBER KNOB ANYDAY GN36A (FDA GRADE)"/>
    <s v="ANYD"/>
    <s v="B"/>
    <n v="1050"/>
    <s v="PC"/>
    <s v="CNY"/>
    <n v="1.38"/>
    <n v="1449"/>
    <n v="7.3003400000000003"/>
    <n v="0.189"/>
    <n v="198.45"/>
    <s v="MZQ"/>
    <s v="ANYDAY----"/>
    <m/>
    <e v="#DIV/0!"/>
  </r>
  <r>
    <x v="2"/>
    <s v="710351210101"/>
    <d v="2026-03-09T00:00:00"/>
    <d v="2026-02-05T00:00:00"/>
    <x v="3"/>
    <x v="3"/>
    <m/>
    <m/>
    <s v="1-6-689AB"/>
    <s v="SILICONE RUBBER KNOB ANYDAY BK01A (FDA GRADE)"/>
    <s v="ANYD"/>
    <s v="B"/>
    <n v="1000"/>
    <s v="PC"/>
    <s v="CNY"/>
    <n v="1.38"/>
    <n v="1380"/>
    <n v="7.3003400000000003"/>
    <n v="0.189"/>
    <n v="189"/>
    <s v="MZQ"/>
    <s v="ANYDAY----"/>
    <m/>
    <e v="#DIV/0!"/>
  </r>
  <r>
    <x v="2"/>
    <s v="710352770301"/>
    <d v="2026-03-23T00:00:00"/>
    <d v="2026-03-13T00:00:00"/>
    <x v="3"/>
    <x v="3"/>
    <m/>
    <m/>
    <s v="1-6-689AA"/>
    <s v="SILICONE RUBBER KNOB ANYDAY GN36A (FDA GRADE)"/>
    <s v="ANYD"/>
    <s v="B"/>
    <n v="1950"/>
    <s v="PC"/>
    <s v="CNY"/>
    <n v="1.38"/>
    <n v="2691"/>
    <n v="7.3003400000000003"/>
    <n v="0.189"/>
    <n v="368.55"/>
    <s v="MZQ"/>
    <s v="ANYDAY----"/>
    <m/>
    <e v="#DIV/0!"/>
  </r>
  <r>
    <x v="2"/>
    <s v="710352920101"/>
    <d v="2026-03-23T00:00:00"/>
    <d v="2026-03-17T00:00:00"/>
    <x v="3"/>
    <x v="3"/>
    <m/>
    <m/>
    <s v="1-6-689AA"/>
    <s v="SILICONE RUBBER KNOB ANYDAY GN36A (FDA GRADE)"/>
    <s v="ANYD"/>
    <s v="B"/>
    <n v="1000"/>
    <s v="PC"/>
    <s v="CNY"/>
    <n v="1.38"/>
    <n v="1380"/>
    <n v="7.3003400000000003"/>
    <n v="0.189"/>
    <n v="189"/>
    <s v="MZQ"/>
    <s v="ANYDAY----"/>
    <m/>
    <e v="#DIV/0!"/>
  </r>
  <r>
    <x v="2"/>
    <s v="710352051401"/>
    <d v="2026-03-20T00:00:00"/>
    <d v="2026-03-05T00:00:00"/>
    <x v="34"/>
    <x v="34"/>
    <m/>
    <m/>
    <s v="6-8-PU14-C"/>
    <s v="U&amp;C ANYDAY GLASS DISHES MJP"/>
    <s v="U&amp;C-"/>
    <s v="B"/>
    <n v="2020"/>
    <s v="PC"/>
    <s v="CNY"/>
    <n v="1.45"/>
    <n v="2929"/>
    <n v="7.3003400000000003"/>
    <n v="0.1986"/>
    <n v="401.17"/>
    <s v="MZQ"/>
    <s v="U&amp;C-------"/>
    <m/>
    <e v="#DIV/0!"/>
  </r>
  <r>
    <x v="2"/>
    <s v="710352480501"/>
    <d v="2026-03-24T00:00:00"/>
    <d v="2026-03-10T00:00:00"/>
    <x v="40"/>
    <x v="40"/>
    <m/>
    <m/>
    <s v="1-I-IH050197-R05"/>
    <s v="SS 430 0.5mm x DIA.197 with R05 pattern"/>
    <s v="SSM-"/>
    <s v="B"/>
    <n v="2460"/>
    <s v="PC"/>
    <s v="CNY"/>
    <n v="1.4513"/>
    <n v="3570.2"/>
    <n v="7.3003400000000003"/>
    <n v="0.1988"/>
    <n v="489.05"/>
    <s v="MZQ"/>
    <s v="SSM-------"/>
    <m/>
    <e v="#DIV/0!"/>
  </r>
  <r>
    <x v="2"/>
    <s v="710350130101"/>
    <d v="2026-03-16T00:00:00"/>
    <d v="2026-01-21T00:00:00"/>
    <x v="27"/>
    <x v="27"/>
    <m/>
    <m/>
    <s v="1-5-HDS02"/>
    <s v="SH MATT+G.BLK"/>
    <s v="HDL-"/>
    <s v="B"/>
    <n v="1020"/>
    <s v="PC"/>
    <s v="CNY"/>
    <n v="1.5"/>
    <n v="1530"/>
    <n v="7.3003400000000003"/>
    <n v="0.20549999999999999"/>
    <n v="209.61"/>
    <s v="MZQ"/>
    <s v="HDL-------"/>
    <m/>
    <e v="#DIV/0!"/>
  </r>
  <r>
    <x v="2"/>
    <s v="710352130201"/>
    <d v="2026-03-30T00:00:00"/>
    <d v="2026-03-06T00:00:00"/>
    <x v="27"/>
    <x v="27"/>
    <m/>
    <m/>
    <s v="1-5-HDS02"/>
    <s v="SH MATT+G.BLK"/>
    <s v="HDL-"/>
    <s v="B"/>
    <n v="1000"/>
    <s v="PC"/>
    <s v="CNY"/>
    <n v="1.5"/>
    <n v="1500"/>
    <n v="7.3003400000000003"/>
    <n v="0.20549999999999999"/>
    <n v="205.5"/>
    <s v="MZQ"/>
    <s v="HDL-------"/>
    <m/>
    <e v="#DIV/0!"/>
  </r>
  <r>
    <x v="2"/>
    <s v="710352051701"/>
    <d v="2026-03-17T00:00:00"/>
    <d v="2026-03-05T00:00:00"/>
    <x v="34"/>
    <x v="34"/>
    <m/>
    <m/>
    <s v="6-8-X019"/>
    <s v="6-8-PW33,39,40,PU09,PL0198,99"/>
    <s v="PRIM"/>
    <s v="B"/>
    <n v="1000"/>
    <s v="PC"/>
    <s v="CNY"/>
    <n v="1.51"/>
    <n v="1510"/>
    <n v="7.3003400000000003"/>
    <n v="0.20680000000000001"/>
    <n v="206.8"/>
    <s v="MZQ"/>
    <s v="PRIM------"/>
    <m/>
    <e v="#DIV/0!"/>
  </r>
  <r>
    <x v="2"/>
    <s v="710352051801"/>
    <d v="2026-03-09T00:00:00"/>
    <d v="2026-03-05T00:00:00"/>
    <x v="34"/>
    <x v="34"/>
    <m/>
    <m/>
    <s v="6-8-X020"/>
    <s v="6-8-PW33,36,38,PU09,PL0198,99"/>
    <s v="PRIM"/>
    <s v="B"/>
    <n v="500"/>
    <s v="PC"/>
    <s v="CNY"/>
    <n v="1.51"/>
    <n v="755"/>
    <n v="7.3003400000000003"/>
    <n v="0.20680000000000001"/>
    <n v="103.4"/>
    <s v="MZQ"/>
    <s v="PRIM------"/>
    <m/>
    <e v="#DIV/0!"/>
  </r>
  <r>
    <x v="2"/>
    <s v="710352970401"/>
    <d v="2026-03-30T00:00:00"/>
    <d v="2026-03-18T00:00:00"/>
    <x v="34"/>
    <x v="34"/>
    <m/>
    <m/>
    <s v="6-8-X020"/>
    <s v="6-8-PW33,36,38,PU09,PL0198,99"/>
    <s v="PRIM"/>
    <s v="B"/>
    <n v="2000"/>
    <s v="PC"/>
    <s v="CNY"/>
    <n v="1.51"/>
    <n v="3020"/>
    <n v="7.3003400000000003"/>
    <n v="0.20680000000000001"/>
    <n v="413.6"/>
    <s v="MZQ"/>
    <s v="PRIM------"/>
    <m/>
    <e v="#DIV/0!"/>
  </r>
  <r>
    <x v="2"/>
    <s v="710349820501"/>
    <d v="2026-03-03T00:00:00"/>
    <d v="2026-01-14T00:00:00"/>
    <x v="34"/>
    <x v="34"/>
    <m/>
    <m/>
    <s v="6-8-X018"/>
    <s v="6-8-PW33,38,39,40,PU09,PL0198"/>
    <s v="PRIM"/>
    <s v="B"/>
    <n v="3020"/>
    <s v="PC"/>
    <s v="CNY"/>
    <n v="1.53"/>
    <n v="4620.6000000000004"/>
    <n v="7.3003400000000003"/>
    <n v="0.20960000000000001"/>
    <n v="632.99"/>
    <s v="MZQ"/>
    <s v="PRIM------"/>
    <m/>
    <e v="#DIV/0!"/>
  </r>
  <r>
    <x v="2"/>
    <s v="710352051601"/>
    <d v="2026-03-17T00:00:00"/>
    <d v="2026-03-05T00:00:00"/>
    <x v="34"/>
    <x v="34"/>
    <m/>
    <m/>
    <s v="6-8-X018"/>
    <s v="6-8-PW33,38,39,40,PU09,PL0198"/>
    <s v="PRIM"/>
    <s v="B"/>
    <n v="1000"/>
    <s v="PC"/>
    <s v="CNY"/>
    <n v="1.53"/>
    <n v="1530"/>
    <n v="7.3003400000000003"/>
    <n v="0.20960000000000001"/>
    <n v="209.6"/>
    <s v="MZQ"/>
    <s v="PRIM------"/>
    <m/>
    <e v="#DIV/0!"/>
  </r>
  <r>
    <x v="2"/>
    <s v="710352970601"/>
    <d v="2026-03-30T00:00:00"/>
    <d v="2026-03-18T00:00:00"/>
    <x v="34"/>
    <x v="34"/>
    <m/>
    <m/>
    <s v="6-8-X022"/>
    <s v="PRINT MAT'L ANYDAY SQUARE GLASS DISHES"/>
    <s v="U&amp;C-"/>
    <s v="B"/>
    <n v="100"/>
    <s v="PC"/>
    <s v="CNY"/>
    <n v="1.53"/>
    <n v="153"/>
    <n v="7.3003400000000003"/>
    <n v="0.20960000000000001"/>
    <n v="20.96"/>
    <s v="MZQ"/>
    <s v="U&amp;C-------"/>
    <m/>
    <e v="#DIV/0!"/>
  </r>
  <r>
    <x v="2"/>
    <s v="710351470101"/>
    <d v="2026-03-03T00:00:00"/>
    <d v="2026-03-01T00:00:00"/>
    <x v="10"/>
    <x v="10"/>
    <m/>
    <m/>
    <s v="7-8-C75508A-C--E-F"/>
    <s v="COL SLV 75508-C--E (FSC)"/>
    <s v="SHTS"/>
    <s v="B"/>
    <n v="1010"/>
    <s v="PC"/>
    <s v="CNY"/>
    <n v="1.56"/>
    <n v="1575.6"/>
    <n v="7.3003400000000003"/>
    <n v="0.2137"/>
    <n v="215.84"/>
    <s v="MZQ"/>
    <s v="SHTS------"/>
    <m/>
    <e v="#DIV/0!"/>
  </r>
  <r>
    <x v="2"/>
    <s v="710351470201"/>
    <d v="2026-03-03T00:00:00"/>
    <d v="2026-03-01T00:00:00"/>
    <x v="10"/>
    <x v="10"/>
    <m/>
    <m/>
    <s v="7-8-C75508A-C--E-F"/>
    <s v="COL SLV 75508-C--E (FSC)"/>
    <s v="SHTS"/>
    <s v="B"/>
    <n v="1010"/>
    <s v="PC"/>
    <s v="CNY"/>
    <n v="1.56"/>
    <n v="1575.6"/>
    <n v="7.3003400000000003"/>
    <n v="0.2137"/>
    <n v="215.84"/>
    <s v="MZQ"/>
    <s v="SHTS------"/>
    <m/>
    <e v="#DIV/0!"/>
  </r>
  <r>
    <x v="2"/>
    <s v="710351470501"/>
    <d v="2026-03-03T00:00:00"/>
    <d v="2026-03-01T00:00:00"/>
    <x v="10"/>
    <x v="10"/>
    <m/>
    <m/>
    <s v="7-8-C71809A-C--E-F"/>
    <s v="COL SLV 71809-C--E (FSC)"/>
    <s v="BOX-"/>
    <s v="B"/>
    <n v="1310"/>
    <s v="PC"/>
    <s v="CNY"/>
    <n v="1.6"/>
    <n v="2096"/>
    <n v="7.3003400000000003"/>
    <n v="0.21920000000000001"/>
    <n v="287.14999999999998"/>
    <s v="MZQ"/>
    <s v="BOX-------"/>
    <m/>
    <e v="#DIV/0!"/>
  </r>
  <r>
    <x v="2"/>
    <s v="710351470701"/>
    <d v="2026-03-03T00:00:00"/>
    <d v="2026-03-01T00:00:00"/>
    <x v="10"/>
    <x v="10"/>
    <m/>
    <m/>
    <s v="7-8-C71809A-C--E-F"/>
    <s v="COL SLV 71809-C--E (FSC)"/>
    <s v="BOX-"/>
    <s v="B"/>
    <n v="1010"/>
    <s v="PC"/>
    <s v="CNY"/>
    <n v="1.6"/>
    <n v="1616"/>
    <n v="7.3003400000000003"/>
    <n v="0.21920000000000001"/>
    <n v="221.39"/>
    <s v="MZQ"/>
    <s v="BOX-------"/>
    <m/>
    <e v="#DIV/0!"/>
  </r>
  <r>
    <x v="2"/>
    <s v="710351470801"/>
    <d v="2026-03-03T00:00:00"/>
    <d v="2026-03-01T00:00:00"/>
    <x v="10"/>
    <x v="10"/>
    <m/>
    <m/>
    <s v="7-8-C71809A-C--E-F"/>
    <s v="COL SLV 71809-C--E (FSC)"/>
    <s v="BOX-"/>
    <s v="B"/>
    <n v="100"/>
    <s v="PC"/>
    <s v="CNY"/>
    <n v="1.6"/>
    <n v="160"/>
    <n v="7.3003400000000003"/>
    <n v="0.21920000000000001"/>
    <n v="21.92"/>
    <s v="MZQ"/>
    <s v="BOX-------"/>
    <m/>
    <e v="#DIV/0!"/>
  </r>
  <r>
    <x v="2"/>
    <s v="710352051501"/>
    <d v="2026-03-20T00:00:00"/>
    <d v="2026-03-05T00:00:00"/>
    <x v="34"/>
    <x v="34"/>
    <m/>
    <m/>
    <s v="6-8-PW44A"/>
    <s v="RECIPE BOKLET ANYDAY GLASS DISHES MJP 62109-C008"/>
    <s v="BHRE"/>
    <s v="B"/>
    <n v="2020"/>
    <s v="PC"/>
    <s v="CNY"/>
    <n v="1.6"/>
    <n v="3232"/>
    <n v="7.3003400000000003"/>
    <n v="0.21920000000000001"/>
    <n v="442.78"/>
    <s v="MZQ"/>
    <s v="BHRE------"/>
    <m/>
    <e v="#DIV/0!"/>
  </r>
  <r>
    <x v="2"/>
    <s v="710353140401"/>
    <d v="2026-03-23T00:00:00"/>
    <d v="2026-03-20T00:00:00"/>
    <x v="10"/>
    <x v="10"/>
    <m/>
    <m/>
    <s v="7-8-C71801-C--E-F"/>
    <s v="COL SLV 71801-C--E (FSC)"/>
    <s v="SHTS"/>
    <s v="B"/>
    <n v="3050"/>
    <s v="PC"/>
    <s v="CNY"/>
    <n v="1.62"/>
    <n v="4941"/>
    <n v="7.3003400000000003"/>
    <n v="0.22189999999999999"/>
    <n v="676.8"/>
    <s v="MZQ"/>
    <s v="SHTS------"/>
    <m/>
    <e v="#DIV/0!"/>
  </r>
  <r>
    <x v="2"/>
    <s v="710349670201"/>
    <d v="2026-03-10T00:00:00"/>
    <d v="2026-01-12T00:00:00"/>
    <x v="21"/>
    <x v="21"/>
    <m/>
    <m/>
    <s v="3-5-SAQ05X"/>
    <s v="S-HDL AQ SS R124 TUM"/>
    <s v="SHDL"/>
    <s v="B"/>
    <n v="1030"/>
    <s v="PC"/>
    <s v="CNY"/>
    <n v="1.6368"/>
    <n v="1685.9"/>
    <n v="7.3003400000000003"/>
    <n v="0.22420000000000001"/>
    <n v="230.93"/>
    <s v="MZQ"/>
    <s v="SHDL------"/>
    <m/>
    <e v="#DIV/0!"/>
  </r>
  <r>
    <x v="2"/>
    <s v="710351470301"/>
    <d v="2026-03-03T00:00:00"/>
    <d v="2026-03-01T00:00:00"/>
    <x v="10"/>
    <x v="10"/>
    <m/>
    <m/>
    <s v="7-8-C75509A-C--E-F"/>
    <s v="COL SLV 75509-C--E (FSC)"/>
    <s v="SHTS"/>
    <s v="B"/>
    <n v="1010"/>
    <s v="PC"/>
    <s v="CNY"/>
    <n v="1.65"/>
    <n v="1666.5"/>
    <n v="7.3003400000000003"/>
    <n v="0.22600000000000001"/>
    <n v="228.26"/>
    <s v="MZQ"/>
    <s v="SHTS------"/>
    <m/>
    <e v="#DIV/0!"/>
  </r>
  <r>
    <x v="2"/>
    <s v="710351470401"/>
    <d v="2026-03-03T00:00:00"/>
    <d v="2026-03-01T00:00:00"/>
    <x v="10"/>
    <x v="10"/>
    <m/>
    <m/>
    <s v="7-8-C75509A-C--E-F"/>
    <s v="COL SLV 75509-C--E (FSC)"/>
    <s v="SHTS"/>
    <s v="B"/>
    <n v="1010"/>
    <s v="PC"/>
    <s v="CNY"/>
    <n v="1.65"/>
    <n v="1666.5"/>
    <n v="7.3003400000000003"/>
    <n v="0.22600000000000001"/>
    <n v="228.26"/>
    <s v="MZQ"/>
    <s v="SHTS------"/>
    <m/>
    <e v="#DIV/0!"/>
  </r>
  <r>
    <x v="2"/>
    <s v="710353220301"/>
    <d v="2026-03-24T00:00:00"/>
    <d v="2026-03-23T00:00:00"/>
    <x v="10"/>
    <x v="10"/>
    <m/>
    <m/>
    <s v="6-8-F62109-C"/>
    <s v="1C FP BOX 62109-C"/>
    <s v="BOX-"/>
    <s v="B"/>
    <n v="2020"/>
    <s v="PC"/>
    <s v="CNY"/>
    <n v="1.65"/>
    <n v="3333"/>
    <n v="7.3003400000000003"/>
    <n v="0.22600000000000001"/>
    <n v="456.52"/>
    <s v="MZQ"/>
    <s v="BOX-------"/>
    <m/>
    <e v="#DIV/0!"/>
  </r>
  <r>
    <x v="2"/>
    <s v="710352260101"/>
    <d v="2026-03-12T00:00:00"/>
    <d v="2026-03-10T00:00:00"/>
    <x v="26"/>
    <x v="26"/>
    <m/>
    <m/>
    <s v="1-5-KTJ02A"/>
    <s v="KNOB TJ 02 M.BLK W/DISNEY LOGO"/>
    <s v="KNOB"/>
    <s v="B"/>
    <n v="350"/>
    <s v="PC"/>
    <s v="CNY"/>
    <n v="1.6758"/>
    <n v="586.53"/>
    <n v="7.3003400000000003"/>
    <n v="0.2296"/>
    <n v="80.36"/>
    <s v="MZQ"/>
    <s v="KNOB------"/>
    <m/>
    <e v="#DIV/0!"/>
  </r>
  <r>
    <x v="2"/>
    <s v="710350070301"/>
    <d v="2026-03-12T00:00:00"/>
    <d v="2026-01-21T00:00:00"/>
    <x v="26"/>
    <x v="26"/>
    <m/>
    <m/>
    <s v="3-5-LIR102--X"/>
    <s v="102 M.BLK TUM"/>
    <s v="LHDL"/>
    <s v="B"/>
    <n v="928"/>
    <s v="PC"/>
    <s v="CNY"/>
    <n v="1.7138"/>
    <n v="1590.41"/>
    <n v="7.3003400000000003"/>
    <n v="0.23480000000000001"/>
    <n v="217.89"/>
    <s v="MZQ"/>
    <s v="LHDL------"/>
    <m/>
    <e v="#DIV/0!"/>
  </r>
  <r>
    <x v="2"/>
    <s v="710352100101"/>
    <d v="2026-03-12T00:00:00"/>
    <d v="2026-03-06T00:00:00"/>
    <x v="26"/>
    <x v="26"/>
    <m/>
    <m/>
    <s v="3-5-LIR103--X"/>
    <s v="103 M.BLK TUM"/>
    <s v="LHDL"/>
    <s v="B"/>
    <n v="450"/>
    <s v="PC"/>
    <s v="CNY"/>
    <n v="1.7138"/>
    <n v="771.21"/>
    <n v="7.3003400000000003"/>
    <n v="0.23480000000000001"/>
    <n v="105.66"/>
    <s v="MZQ"/>
    <s v="LHDL------"/>
    <m/>
    <e v="#DIV/0!"/>
  </r>
  <r>
    <x v="2"/>
    <s v="710352100201"/>
    <d v="2026-03-12T00:00:00"/>
    <d v="2026-03-06T00:00:00"/>
    <x v="26"/>
    <x v="26"/>
    <m/>
    <m/>
    <s v="3-5-LIR112--X"/>
    <s v="112 M.BLK TUM"/>
    <s v="LHDL"/>
    <s v="B"/>
    <n v="500"/>
    <s v="PC"/>
    <s v="CNY"/>
    <n v="1.7138"/>
    <n v="856.9"/>
    <n v="7.3003400000000003"/>
    <n v="0.23480000000000001"/>
    <n v="117.4"/>
    <s v="MZQ"/>
    <s v="LHDL------"/>
    <m/>
    <e v="#DIV/0!"/>
  </r>
  <r>
    <x v="2"/>
    <s v="710351680101"/>
    <d v="2026-03-30T00:00:00"/>
    <d v="2026-03-02T00:00:00"/>
    <x v="27"/>
    <x v="27"/>
    <m/>
    <m/>
    <s v="1-5-HDS01"/>
    <s v="LG MATT+G.BLK"/>
    <s v="HDL-"/>
    <s v="B"/>
    <n v="2050"/>
    <s v="PC"/>
    <s v="CNY"/>
    <n v="1.7248000000000001"/>
    <n v="3535.84"/>
    <n v="7.3003400000000003"/>
    <n v="0.23630000000000001"/>
    <n v="484.42"/>
    <s v="MZQ"/>
    <s v="HDL-------"/>
    <m/>
    <e v="#DIV/0!"/>
  </r>
  <r>
    <x v="2"/>
    <s v="710349620201"/>
    <d v="2026-03-09T00:00:00"/>
    <d v="2026-01-12T00:00:00"/>
    <x v="27"/>
    <x v="27"/>
    <m/>
    <m/>
    <s v="1-5-HDS01"/>
    <s v="LG MATT+G.BLK"/>
    <s v="HDL-"/>
    <s v="B"/>
    <n v="1020"/>
    <s v="PC"/>
    <s v="CNY"/>
    <n v="1.76"/>
    <n v="1795.2"/>
    <n v="7.3003400000000003"/>
    <n v="0.24110000000000001"/>
    <n v="245.92"/>
    <s v="MZQ"/>
    <s v="HDL-------"/>
    <m/>
    <e v="#DIV/0!"/>
  </r>
  <r>
    <x v="2"/>
    <s v="710352130101"/>
    <d v="2026-03-30T00:00:00"/>
    <d v="2026-03-06T00:00:00"/>
    <x v="27"/>
    <x v="27"/>
    <m/>
    <m/>
    <s v="1-5-HDS01"/>
    <s v="LG MATT+G.BLK"/>
    <s v="HDL-"/>
    <s v="B"/>
    <n v="1000"/>
    <s v="PC"/>
    <s v="CNY"/>
    <n v="1.76"/>
    <n v="1760"/>
    <n v="7.3003400000000003"/>
    <n v="0.24110000000000001"/>
    <n v="241.1"/>
    <s v="MZQ"/>
    <s v="HDL-------"/>
    <m/>
    <e v="#DIV/0!"/>
  </r>
  <r>
    <x v="2"/>
    <s v="710351150101"/>
    <d v="2026-03-06T00:00:00"/>
    <d v="2026-02-05T00:00:00"/>
    <x v="53"/>
    <x v="53"/>
    <m/>
    <m/>
    <s v="2-5-SA05--Z"/>
    <s v="STD- 05 TUM R122 C/C106 H8.5"/>
    <s v="SHDL"/>
    <s v="B"/>
    <n v="900"/>
    <s v="PC"/>
    <s v="CNY"/>
    <n v="1.776"/>
    <n v="1598.4"/>
    <n v="7.3003400000000003"/>
    <n v="0.24329999999999999"/>
    <n v="218.97"/>
    <s v="MZQ"/>
    <s v="SHDL------"/>
    <m/>
    <e v="#DIV/0!"/>
  </r>
  <r>
    <x v="2"/>
    <s v="710351630301"/>
    <d v="2026-03-12T00:00:00"/>
    <d v="2026-03-02T00:00:00"/>
    <x v="26"/>
    <x v="26"/>
    <m/>
    <m/>
    <s v="3-5-LN07"/>
    <s v="STD- 07 M.BLK TUM R296 C/C112.5 H6.5"/>
    <s v="LHDL"/>
    <s v="B"/>
    <n v="1900"/>
    <s v="PC"/>
    <s v="CNY"/>
    <n v="1.8576999999999999"/>
    <n v="3529.63"/>
    <n v="7.3003400000000003"/>
    <n v="0.2545"/>
    <n v="483.55"/>
    <s v="MZQ"/>
    <s v="LHDL------"/>
    <m/>
    <e v="#DIV/0!"/>
  </r>
  <r>
    <x v="2"/>
    <s v="710352100401"/>
    <d v="2026-03-12T00:00:00"/>
    <d v="2026-03-06T00:00:00"/>
    <x v="26"/>
    <x v="26"/>
    <m/>
    <m/>
    <s v="3-5-LN07"/>
    <s v="STD- 07 M.BLK TUM R296 C/C112.5 H6.5"/>
    <s v="LHDL"/>
    <s v="B"/>
    <n v="1000"/>
    <s v="PC"/>
    <s v="CNY"/>
    <n v="1.8576999999999999"/>
    <n v="1857.7"/>
    <n v="7.3003400000000003"/>
    <n v="0.2545"/>
    <n v="254.5"/>
    <s v="MZQ"/>
    <s v="LHDL------"/>
    <m/>
    <e v="#DIV/0!"/>
  </r>
  <r>
    <x v="2"/>
    <s v="710352230101"/>
    <d v="2026-03-09T00:00:00"/>
    <d v="2026-03-06T00:00:00"/>
    <x v="10"/>
    <x v="10"/>
    <m/>
    <m/>
    <s v="6-8-F62000B-C"/>
    <s v="FP BROWN BOX 62000-C"/>
    <s v="BOX-"/>
    <s v="B"/>
    <n v="5030"/>
    <s v="PC"/>
    <s v="CNY"/>
    <n v="1.87"/>
    <n v="9406.1"/>
    <n v="7.3003400000000003"/>
    <n v="0.25619999999999998"/>
    <n v="1288.69"/>
    <s v="MZQ"/>
    <s v="BOX-------"/>
    <m/>
    <e v="#DIV/0!"/>
  </r>
  <r>
    <x v="2"/>
    <s v="710353220101"/>
    <d v="2026-03-24T00:00:00"/>
    <d v="2026-03-23T00:00:00"/>
    <x v="10"/>
    <x v="10"/>
    <m/>
    <m/>
    <s v="7-8-C71018C-C--E"/>
    <s v="6C PAN DIAMETER 71018-C--E (AB1200)"/>
    <s v="SHTS"/>
    <s v="B"/>
    <n v="1540"/>
    <s v="PC"/>
    <s v="CNY"/>
    <n v="1.92"/>
    <n v="2956.8"/>
    <n v="7.3003400000000003"/>
    <n v="0.26300000000000001"/>
    <n v="405.02"/>
    <s v="MZQ"/>
    <s v="SHTS------"/>
    <m/>
    <e v="#DIV/0!"/>
  </r>
  <r>
    <x v="2"/>
    <s v="710351110901"/>
    <d v="2026-03-09T00:00:00"/>
    <d v="2026-02-05T00:00:00"/>
    <x v="34"/>
    <x v="34"/>
    <m/>
    <m/>
    <s v="6-8-PW49"/>
    <s v="RECIPE BOKLET ANYDAY GLASS DISHES MJP"/>
    <s v="BHRE"/>
    <s v="B"/>
    <n v="5030"/>
    <s v="PC"/>
    <s v="CNY"/>
    <n v="1.95"/>
    <n v="9808.5"/>
    <n v="7.3003400000000003"/>
    <n v="0.2671"/>
    <n v="1343.51"/>
    <s v="MZQ"/>
    <s v="BHRE------"/>
    <m/>
    <e v="#DIV/0!"/>
  </r>
  <r>
    <x v="2"/>
    <s v="710350910101"/>
    <d v="2026-03-09T00:00:00"/>
    <d v="2026-02-03T00:00:00"/>
    <x v="27"/>
    <x v="27"/>
    <m/>
    <m/>
    <s v="1-5-HSS02"/>
    <s v="SH-- 02 M.BLK"/>
    <s v="HDL-"/>
    <s v="B"/>
    <n v="1600"/>
    <s v="PC"/>
    <s v="CNY"/>
    <n v="2.1269999999999998"/>
    <n v="3403.2"/>
    <n v="7.3003400000000003"/>
    <n v="0.29139999999999999"/>
    <n v="466.24"/>
    <s v="MZQ"/>
    <s v="HDL-------"/>
    <m/>
    <e v="#DIV/0!"/>
  </r>
  <r>
    <x v="2"/>
    <s v="710351130201"/>
    <d v="2026-03-30T00:00:00"/>
    <d v="2026-02-05T00:00:00"/>
    <x v="27"/>
    <x v="27"/>
    <m/>
    <m/>
    <s v="1-5-HSS02"/>
    <s v="SH-- 02 M.BLK"/>
    <s v="HDL-"/>
    <s v="B"/>
    <n v="1550"/>
    <s v="PC"/>
    <s v="CNY"/>
    <n v="2.1269999999999998"/>
    <n v="3296.85"/>
    <n v="7.3003400000000003"/>
    <n v="0.29139999999999999"/>
    <n v="451.67"/>
    <s v="MZQ"/>
    <s v="HDL-------"/>
    <m/>
    <e v="#DIV/0!"/>
  </r>
  <r>
    <x v="2"/>
    <s v="710351680201"/>
    <d v="2026-03-30T00:00:00"/>
    <d v="2026-03-02T00:00:00"/>
    <x v="27"/>
    <x v="27"/>
    <m/>
    <m/>
    <s v="1-5-HSS02"/>
    <s v="SH-- 02 M.BLK"/>
    <s v="HDL-"/>
    <s v="B"/>
    <n v="1000"/>
    <s v="PC"/>
    <s v="CNY"/>
    <n v="2.1269999999999998"/>
    <n v="2127"/>
    <n v="7.3003400000000003"/>
    <n v="0.29139999999999999"/>
    <n v="291.39999999999998"/>
    <s v="MZQ"/>
    <s v="HDL-------"/>
    <m/>
    <e v="#DIV/0!"/>
  </r>
  <r>
    <x v="2"/>
    <s v="710352330101"/>
    <d v="2026-03-30T00:00:00"/>
    <d v="2026-03-10T00:00:00"/>
    <x v="27"/>
    <x v="27"/>
    <m/>
    <m/>
    <s v="1-5-HSS02"/>
    <s v="SH-- 02 M.BLK"/>
    <s v="HDL-"/>
    <s v="B"/>
    <n v="510"/>
    <s v="PC"/>
    <s v="CNY"/>
    <n v="2.1269999999999998"/>
    <n v="1084.77"/>
    <n v="7.3003400000000003"/>
    <n v="0.29139999999999999"/>
    <n v="148.61000000000001"/>
    <s v="MZQ"/>
    <s v="HDL-------"/>
    <m/>
    <e v="#DIV/0!"/>
  </r>
  <r>
    <x v="2"/>
    <s v="710351170201"/>
    <d v="2026-03-24T00:00:00"/>
    <d v="2026-02-05T00:00:00"/>
    <x v="12"/>
    <x v="12"/>
    <m/>
    <m/>
    <s v="1-6-642-Y"/>
    <s v="SS CAP WITH WELDING NUT BSH"/>
    <s v="KNOB"/>
    <s v="B"/>
    <n v="1020"/>
    <s v="PC"/>
    <s v="CNY"/>
    <n v="2.1463000000000001"/>
    <n v="2189.23"/>
    <n v="7.3003400000000003"/>
    <n v="0.29399999999999998"/>
    <n v="299.88"/>
    <s v="MZQ"/>
    <s v="KNOB------"/>
    <m/>
    <e v="#DIV/0!"/>
  </r>
  <r>
    <x v="2"/>
    <s v="710352570301"/>
    <d v="2026-03-24T00:00:00"/>
    <d v="2026-03-11T00:00:00"/>
    <x v="54"/>
    <x v="54"/>
    <m/>
    <m/>
    <s v="7-9-Z71023"/>
    <s v="2-FACE ADHESIVE TAPE24X20"/>
    <s v="MISC"/>
    <s v="B"/>
    <n v="50"/>
    <s v="RL"/>
    <s v="CNY"/>
    <n v="2.15"/>
    <n v="107.5"/>
    <n v="7.3003400000000003"/>
    <n v="0.29449999999999998"/>
    <n v="14.73"/>
    <s v="MZQ"/>
    <s v="MISC------"/>
    <m/>
    <e v="#DIV/0!"/>
  </r>
  <r>
    <x v="2"/>
    <s v="710353140201"/>
    <d v="2026-03-23T00:00:00"/>
    <d v="2026-03-20T00:00:00"/>
    <x v="10"/>
    <x v="10"/>
    <m/>
    <m/>
    <s v="7-8-C75508A-C--E-F"/>
    <s v="COL SLV 75508-C--E (FSC)"/>
    <s v="SHTS"/>
    <s v="B"/>
    <n v="1210"/>
    <s v="PC"/>
    <s v="CNY"/>
    <n v="2.15"/>
    <n v="2601.5"/>
    <n v="7.3003400000000003"/>
    <n v="0.29449999999999998"/>
    <n v="356.35"/>
    <s v="MZQ"/>
    <s v="SHTS------"/>
    <m/>
    <e v="#DIV/0!"/>
  </r>
  <r>
    <x v="2"/>
    <s v="710349940301"/>
    <d v="2026-03-09T00:00:00"/>
    <d v="2026-01-17T00:00:00"/>
    <x v="12"/>
    <x v="12"/>
    <m/>
    <m/>
    <s v="3-5-LEW103-DX"/>
    <s v="STD- 103 GY04A POL R220 C/C113 H6.5"/>
    <s v="LHDL"/>
    <s v="B"/>
    <n v="1000"/>
    <s v="PC"/>
    <s v="CNY"/>
    <n v="2.1898"/>
    <n v="2189.8000000000002"/>
    <n v="7.3003400000000003"/>
    <n v="0.3"/>
    <n v="300"/>
    <s v="MZQ"/>
    <s v="LHDL------"/>
    <m/>
    <e v="#DIV/0!"/>
  </r>
  <r>
    <x v="2"/>
    <s v="710349940401"/>
    <d v="2026-03-09T00:00:00"/>
    <d v="2026-01-17T00:00:00"/>
    <x v="12"/>
    <x v="12"/>
    <m/>
    <m/>
    <s v="3-5-LEW104-DX"/>
    <s v="104 GY04A POL"/>
    <s v="LHDL"/>
    <s v="B"/>
    <n v="1000"/>
    <s v="PC"/>
    <s v="CNY"/>
    <n v="2.1898"/>
    <n v="2189.8000000000002"/>
    <n v="7.3003400000000003"/>
    <n v="0.3"/>
    <n v="300"/>
    <s v="MZQ"/>
    <s v="LHDL------"/>
    <m/>
    <e v="#DIV/0!"/>
  </r>
  <r>
    <x v="2"/>
    <s v="710349940501"/>
    <d v="2026-03-09T00:00:00"/>
    <d v="2026-01-17T00:00:00"/>
    <x v="12"/>
    <x v="12"/>
    <m/>
    <m/>
    <s v="3-5-LEW105-DX"/>
    <s v="STD- 105 GY04A POL R260 C/C113 H6.5"/>
    <s v="LHDL"/>
    <s v="B"/>
    <n v="1000"/>
    <s v="PC"/>
    <s v="CNY"/>
    <n v="2.1898"/>
    <n v="2189.8000000000002"/>
    <n v="7.3003400000000003"/>
    <n v="0.3"/>
    <n v="300"/>
    <s v="MZQ"/>
    <s v="LHDL------"/>
    <m/>
    <e v="#DIV/0!"/>
  </r>
  <r>
    <x v="2"/>
    <s v="710351410401"/>
    <d v="2026-03-09T00:00:00"/>
    <d v="2026-02-10T00:00:00"/>
    <x v="34"/>
    <x v="34"/>
    <m/>
    <m/>
    <s v="6-8-X027A"/>
    <s v="PRINT MAT'L ANYDAY CLEAR GLASS DISHES"/>
    <s v="PRIM"/>
    <s v="B"/>
    <n v="500"/>
    <s v="PC"/>
    <s v="CNY"/>
    <n v="2.2000000000000002"/>
    <n v="1100"/>
    <n v="7.3003400000000003"/>
    <n v="0.3014"/>
    <n v="150.69999999999999"/>
    <s v="MZQ"/>
    <s v="PRIM------"/>
    <m/>
    <e v="#DIV/0!"/>
  </r>
  <r>
    <x v="2"/>
    <s v="710351720201"/>
    <d v="2026-03-30T00:00:00"/>
    <d v="2026-03-02T00:00:00"/>
    <x v="12"/>
    <x v="12"/>
    <m/>
    <m/>
    <s v="3-5-KAP-2"/>
    <s v="STD- 2 MEYER POL M5"/>
    <s v="KNOB"/>
    <s v="B"/>
    <n v="9300"/>
    <s v="PC"/>
    <s v="CNY"/>
    <n v="2.2488000000000001"/>
    <n v="20913.84"/>
    <n v="7.3003400000000003"/>
    <n v="0.308"/>
    <n v="2864.4"/>
    <s v="MZQ"/>
    <s v="KNOB------"/>
    <m/>
    <e v="#DIV/0!"/>
  </r>
  <r>
    <x v="2"/>
    <s v="710353140301"/>
    <d v="2026-03-23T00:00:00"/>
    <d v="2026-03-20T00:00:00"/>
    <x v="10"/>
    <x v="10"/>
    <m/>
    <m/>
    <s v="7-8-C75509A-C--E-F"/>
    <s v="COL SLV 75509-C--E (FSC)"/>
    <s v="SHTS"/>
    <s v="B"/>
    <n v="1210"/>
    <s v="PC"/>
    <s v="CNY"/>
    <n v="2.25"/>
    <n v="2722.5"/>
    <n v="7.3003400000000003"/>
    <n v="0.30819999999999997"/>
    <n v="372.92"/>
    <s v="MZQ"/>
    <s v="SHTS------"/>
    <m/>
    <e v="#DIV/0!"/>
  </r>
  <r>
    <x v="2"/>
    <s v="710349950101"/>
    <d v="2026-03-17T00:00:00"/>
    <d v="2026-01-17T00:00:00"/>
    <x v="21"/>
    <x v="21"/>
    <m/>
    <m/>
    <s v="3-5-LEW106-DX"/>
    <s v="STD- 106 GY04A POL R310 C/C113 H6.5"/>
    <s v="LHDL"/>
    <s v="B"/>
    <n v="1020"/>
    <s v="PC"/>
    <s v="CNY"/>
    <n v="2.2652999999999999"/>
    <n v="2310.61"/>
    <n v="7.3003400000000003"/>
    <n v="0.31030000000000002"/>
    <n v="316.51"/>
    <s v="MZQ"/>
    <s v="LHDL------"/>
    <m/>
    <e v="#DIV/0!"/>
  </r>
  <r>
    <x v="2"/>
    <s v="710351730301"/>
    <d v="2026-03-17T00:00:00"/>
    <d v="2026-03-02T00:00:00"/>
    <x v="21"/>
    <x v="21"/>
    <m/>
    <m/>
    <s v="3-5-LEW110-DX"/>
    <s v="STD- 110 GY04A POL R360 C/C113 H6.5"/>
    <s v="LHDL"/>
    <s v="B"/>
    <n v="500"/>
    <s v="PC"/>
    <s v="CNY"/>
    <n v="2.2652999999999999"/>
    <n v="1132.6500000000001"/>
    <n v="7.3003400000000003"/>
    <n v="0.31030000000000002"/>
    <n v="155.15"/>
    <s v="MZQ"/>
    <s v="LHDL------"/>
    <m/>
    <e v="#DIV/0!"/>
  </r>
  <r>
    <x v="2"/>
    <s v="710351130301"/>
    <d v="2026-03-09T00:00:00"/>
    <d v="2026-02-05T00:00:00"/>
    <x v="27"/>
    <x v="27"/>
    <m/>
    <m/>
    <s v="3-5-HIR233--X"/>
    <s v="SH 233 M.BLK TUM"/>
    <s v="HDL-"/>
    <s v="B"/>
    <n v="500"/>
    <s v="PC"/>
    <s v="CNY"/>
    <n v="2.2827999999999999"/>
    <n v="1141.4000000000001"/>
    <n v="7.3003400000000003"/>
    <n v="0.31269999999999998"/>
    <n v="156.35"/>
    <s v="MZQ"/>
    <s v="HDL-------"/>
    <m/>
    <e v="#DIV/0!"/>
  </r>
  <r>
    <x v="2"/>
    <s v="710347001701"/>
    <d v="2026-03-03T00:00:00"/>
    <d v="2025-11-20T00:00:00"/>
    <x v="10"/>
    <x v="10"/>
    <m/>
    <m/>
    <s v="6-8-F62061B-C"/>
    <s v="FP BOX 62061-C"/>
    <s v="BOX-"/>
    <s v="B"/>
    <n v="1010"/>
    <s v="PC"/>
    <s v="CNY"/>
    <n v="2.31"/>
    <n v="2333.1"/>
    <n v="7.3003400000000003"/>
    <n v="0.31640000000000001"/>
    <n v="319.56"/>
    <s v="MZQ"/>
    <s v="BOX-------"/>
    <m/>
    <e v="#DIV/0!"/>
  </r>
  <r>
    <x v="2"/>
    <s v="710351970901"/>
    <d v="2026-03-05T00:00:00"/>
    <d v="2026-03-04T00:00:00"/>
    <x v="10"/>
    <x v="10"/>
    <m/>
    <m/>
    <s v="7-8-C70286A-C"/>
    <s v="COL SLV 70286-C"/>
    <s v="SHTS"/>
    <s v="B"/>
    <n v="1010"/>
    <s v="PC"/>
    <s v="CNY"/>
    <n v="2.37"/>
    <n v="2393.6999999999998"/>
    <n v="7.3003400000000003"/>
    <n v="0.3246"/>
    <n v="327.85"/>
    <s v="MZQ"/>
    <s v="SHTS------"/>
    <m/>
    <e v="#DIV/0!"/>
  </r>
  <r>
    <x v="2"/>
    <s v="710350310201"/>
    <d v="2026-03-12T00:00:00"/>
    <d v="2026-01-23T00:00:00"/>
    <x v="26"/>
    <x v="26"/>
    <m/>
    <m/>
    <s v="2-5-HBE104"/>
    <s v="LG 104 M.BLK TUM"/>
    <s v="HDL-"/>
    <s v="B"/>
    <n v="1020"/>
    <s v="PC"/>
    <s v="CNY"/>
    <n v="2.3973"/>
    <n v="2445.25"/>
    <n v="7.3003400000000003"/>
    <n v="0.32840000000000003"/>
    <n v="334.97"/>
    <s v="MZQ"/>
    <s v="HDL-------"/>
    <m/>
    <e v="#DIV/0!"/>
  </r>
  <r>
    <x v="2"/>
    <s v="710351260201"/>
    <d v="2026-03-12T00:00:00"/>
    <d v="2026-02-07T00:00:00"/>
    <x v="26"/>
    <x v="26"/>
    <m/>
    <m/>
    <s v="2-5-HBD311"/>
    <s v="LG 311 M.BLK TUM"/>
    <s v="HDL-"/>
    <s v="B"/>
    <n v="1000"/>
    <s v="PC"/>
    <s v="CNY"/>
    <n v="2.4131"/>
    <n v="2413.1"/>
    <n v="7.3003400000000003"/>
    <n v="0.33050000000000002"/>
    <n v="330.5"/>
    <s v="MZQ"/>
    <s v="HDL-------"/>
    <m/>
    <e v="#DIV/0!"/>
  </r>
  <r>
    <x v="2"/>
    <s v="710350320101"/>
    <d v="2026-03-09T00:00:00"/>
    <d v="2026-01-23T00:00:00"/>
    <x v="27"/>
    <x v="27"/>
    <m/>
    <m/>
    <s v="3-5-HLG326--Z"/>
    <s v="LG 326 M.BLK TUM"/>
    <s v="HDL-"/>
    <s v="B"/>
    <n v="1020"/>
    <s v="PC"/>
    <s v="CNY"/>
    <n v="2.4407999999999999"/>
    <n v="2489.62"/>
    <n v="7.3003400000000003"/>
    <n v="0.33429999999999999"/>
    <n v="340.99"/>
    <s v="MZQ"/>
    <s v="HDL-------"/>
    <m/>
    <e v="#DIV/0!"/>
  </r>
  <r>
    <x v="2"/>
    <s v="710350320201"/>
    <d v="2026-03-09T00:00:00"/>
    <d v="2026-01-23T00:00:00"/>
    <x v="27"/>
    <x v="27"/>
    <m/>
    <m/>
    <s v="3-5-HLG327--Z"/>
    <s v="LG 327 M.BLK TUM"/>
    <s v="HDL-"/>
    <s v="B"/>
    <n v="1000"/>
    <s v="PC"/>
    <s v="CNY"/>
    <n v="2.4407999999999999"/>
    <n v="2440.8000000000002"/>
    <n v="7.3003400000000003"/>
    <n v="0.33429999999999999"/>
    <n v="334.3"/>
    <s v="MZQ"/>
    <s v="HDL-------"/>
    <m/>
    <e v="#DIV/0!"/>
  </r>
  <r>
    <x v="2"/>
    <s v="710351971001"/>
    <d v="2026-03-05T00:00:00"/>
    <d v="2026-03-04T00:00:00"/>
    <x v="10"/>
    <x v="10"/>
    <m/>
    <m/>
    <s v="7-8-C70287A-C"/>
    <s v="COL SLV 70287-C"/>
    <s v="SHTS"/>
    <s v="B"/>
    <n v="1010"/>
    <s v="PC"/>
    <s v="CNY"/>
    <n v="2.46"/>
    <n v="2484.6"/>
    <n v="7.3003400000000003"/>
    <n v="0.33700000000000002"/>
    <n v="340.37"/>
    <s v="MZQ"/>
    <s v="SHTS------"/>
    <m/>
    <e v="#DIV/0!"/>
  </r>
  <r>
    <x v="2"/>
    <s v="710350130201"/>
    <d v="2026-03-02T00:00:00"/>
    <d v="2026-01-21T00:00:00"/>
    <x v="27"/>
    <x v="27"/>
    <m/>
    <m/>
    <s v="3-5-HIR203--X"/>
    <s v="LG-- 203 M.BLK TUM BAD20IA C/C34.8 H8.5"/>
    <s v="HDL-"/>
    <s v="B"/>
    <n v="5760"/>
    <s v="PC"/>
    <s v="CNY"/>
    <n v="2.5013999999999998"/>
    <n v="14408.06"/>
    <n v="7.3003400000000003"/>
    <n v="0.34260000000000002"/>
    <n v="1973.38"/>
    <s v="MZQ"/>
    <s v="HDL-------"/>
    <m/>
    <e v="#DIV/0!"/>
  </r>
  <r>
    <x v="2"/>
    <s v="710350000501"/>
    <d v="2026-03-03T00:00:00"/>
    <d v="2026-01-17T00:00:00"/>
    <x v="19"/>
    <x v="19"/>
    <m/>
    <m/>
    <s v="1-6-GY16-ZA"/>
    <s v="G-LD SD DR 16CM 2H POL"/>
    <s v="GLID"/>
    <s v="B"/>
    <n v="930"/>
    <s v="PC"/>
    <s v="CNY"/>
    <n v="2.5366"/>
    <n v="2359.04"/>
    <n v="7.3003400000000003"/>
    <n v="0.34749999999999998"/>
    <n v="323.18"/>
    <s v="MZQ"/>
    <s v="GLID------"/>
    <m/>
    <e v="#DIV/0!"/>
  </r>
  <r>
    <x v="2"/>
    <s v="710349950201"/>
    <d v="2026-03-31T00:00:00"/>
    <d v="2026-01-17T00:00:00"/>
    <x v="21"/>
    <x v="21"/>
    <m/>
    <m/>
    <s v="3-5-SEW229-DX"/>
    <s v="STD- 229 GY04A POL BAG32MA C/C106 H8.5"/>
    <s v="SHDL"/>
    <s v="B"/>
    <n v="2030"/>
    <s v="PC"/>
    <s v="CNY"/>
    <n v="2.5615000000000001"/>
    <n v="5199.8500000000004"/>
    <n v="7.3003400000000003"/>
    <n v="0.35089999999999999"/>
    <n v="712.33"/>
    <s v="MZQ"/>
    <s v="SHDL------"/>
    <m/>
    <e v="#DIV/0!"/>
  </r>
  <r>
    <x v="2"/>
    <s v="710349200901"/>
    <d v="2026-03-20T00:00:00"/>
    <d v="2025-12-31T00:00:00"/>
    <x v="10"/>
    <x v="10"/>
    <m/>
    <m/>
    <s v="3-8-F81087-C--0"/>
    <s v="1C FP BOX 81087-C--0"/>
    <s v="BOX-"/>
    <s v="B"/>
    <n v="30"/>
    <s v="PC"/>
    <s v="CNY"/>
    <n v="2.57"/>
    <n v="77.099999999999994"/>
    <n v="7.3003400000000003"/>
    <n v="0.35199999999999998"/>
    <n v="10.56"/>
    <s v="MZQ"/>
    <s v="BOX-------"/>
    <m/>
    <e v="#DIV/0!"/>
  </r>
  <r>
    <x v="2"/>
    <s v="710352570201"/>
    <d v="2026-03-24T00:00:00"/>
    <d v="2026-03-11T00:00:00"/>
    <x v="54"/>
    <x v="54"/>
    <m/>
    <m/>
    <s v="7-9-Z71081"/>
    <s v="MASKING TAPE 24MMX40"/>
    <s v="MISC"/>
    <s v="B"/>
    <n v="100"/>
    <s v="RL"/>
    <s v="CNY"/>
    <n v="2.57"/>
    <n v="257"/>
    <n v="7.3003400000000003"/>
    <n v="0.35199999999999998"/>
    <n v="35.200000000000003"/>
    <s v="MZQ"/>
    <s v="MISC------"/>
    <m/>
    <e v="#DIV/0!"/>
  </r>
  <r>
    <x v="2"/>
    <s v="710349920101"/>
    <d v="2026-03-16T00:00:00"/>
    <d v="2026-01-17T00:00:00"/>
    <x v="27"/>
    <x v="27"/>
    <m/>
    <m/>
    <s v="3-5-HIR103--X"/>
    <s v="LG 103 M.BLK TUM"/>
    <s v="HDL-"/>
    <s v="B"/>
    <n v="1000"/>
    <s v="PC"/>
    <s v="CNY"/>
    <n v="2.5788000000000002"/>
    <n v="2578.8000000000002"/>
    <n v="7.3003400000000003"/>
    <n v="0.35320000000000001"/>
    <n v="353.2"/>
    <s v="MZQ"/>
    <s v="HDL-------"/>
    <m/>
    <e v="#DIV/0!"/>
  </r>
  <r>
    <x v="2"/>
    <s v="710350460101"/>
    <d v="2026-03-09T00:00:00"/>
    <d v="2026-01-26T00:00:00"/>
    <x v="27"/>
    <x v="27"/>
    <m/>
    <m/>
    <s v="3-5-HIR104--X"/>
    <s v="LG 104 M.BLK TUM"/>
    <s v="HDL-"/>
    <s v="B"/>
    <n v="1020"/>
    <s v="PC"/>
    <s v="CNY"/>
    <n v="2.5788000000000002"/>
    <n v="2630.38"/>
    <n v="7.3003400000000003"/>
    <n v="0.35320000000000001"/>
    <n v="360.26"/>
    <s v="MZQ"/>
    <s v="HDL-------"/>
    <m/>
    <e v="#DIV/0!"/>
  </r>
  <r>
    <x v="2"/>
    <s v="710351130101"/>
    <d v="2026-03-23T00:00:00"/>
    <d v="2026-02-05T00:00:00"/>
    <x v="27"/>
    <x v="27"/>
    <m/>
    <m/>
    <s v="3-5-HIR205--X"/>
    <s v="LG 205 M.BLK TUM"/>
    <s v="HDL-"/>
    <s v="B"/>
    <n v="1020"/>
    <s v="PC"/>
    <s v="CNY"/>
    <n v="2.5788000000000002"/>
    <n v="2630.38"/>
    <n v="7.3003400000000003"/>
    <n v="0.35320000000000001"/>
    <n v="360.26"/>
    <s v="MZQ"/>
    <s v="HDL-------"/>
    <m/>
    <e v="#DIV/0!"/>
  </r>
  <r>
    <x v="2"/>
    <s v="710350150101"/>
    <d v="2026-03-31T00:00:00"/>
    <d v="2026-01-21T00:00:00"/>
    <x v="21"/>
    <x v="21"/>
    <m/>
    <m/>
    <s v="3-5-SIN107--Z"/>
    <s v="107 TUM"/>
    <s v="SHDL"/>
    <s v="B"/>
    <n v="2050"/>
    <s v="PC"/>
    <s v="CNY"/>
    <n v="2.6076999999999999"/>
    <n v="5345.79"/>
    <n v="7.3003400000000003"/>
    <n v="0.35720000000000002"/>
    <n v="732.26"/>
    <s v="MZQ"/>
    <s v="SHDL------"/>
    <m/>
    <e v="#DIV/0!"/>
  </r>
  <r>
    <x v="2"/>
    <s v="710350150201"/>
    <d v="2026-03-24T00:00:00"/>
    <d v="2026-01-21T00:00:00"/>
    <x v="21"/>
    <x v="21"/>
    <m/>
    <m/>
    <s v="3-5-SIN205--Z"/>
    <s v="205 TUM"/>
    <s v="SHDL"/>
    <s v="B"/>
    <n v="2050"/>
    <s v="PC"/>
    <s v="CNY"/>
    <n v="2.6076999999999999"/>
    <n v="5345.79"/>
    <n v="7.3003400000000003"/>
    <n v="0.35720000000000002"/>
    <n v="732.26"/>
    <s v="MZQ"/>
    <s v="SHDL------"/>
    <m/>
    <e v="#DIV/0!"/>
  </r>
  <r>
    <x v="2"/>
    <s v="710351180301"/>
    <d v="2026-03-31T00:00:00"/>
    <d v="2026-02-05T00:00:00"/>
    <x v="21"/>
    <x v="21"/>
    <m/>
    <m/>
    <s v="3-5-SIN205--Z"/>
    <s v="205 TUM"/>
    <s v="SHDL"/>
    <s v="B"/>
    <n v="740"/>
    <s v="PC"/>
    <s v="CNY"/>
    <n v="2.6076999999999999"/>
    <n v="1929.7"/>
    <n v="7.3003400000000003"/>
    <n v="0.35720000000000002"/>
    <n v="264.33"/>
    <s v="MZQ"/>
    <s v="SHDL------"/>
    <m/>
    <e v="#DIV/0!"/>
  </r>
  <r>
    <x v="2"/>
    <s v="710351180301"/>
    <d v="2026-03-24T00:00:00"/>
    <d v="2026-02-05T00:00:00"/>
    <x v="21"/>
    <x v="21"/>
    <m/>
    <m/>
    <s v="3-5-SIN205--Z"/>
    <s v="205 TUM"/>
    <s v="SHDL"/>
    <s v="B"/>
    <n v="180"/>
    <s v="PC"/>
    <s v="CNY"/>
    <n v="2.6076999999999999"/>
    <n v="469.39"/>
    <n v="7.3003400000000003"/>
    <n v="0.35720000000000002"/>
    <n v="64.3"/>
    <s v="MZQ"/>
    <s v="SHDL------"/>
    <m/>
    <e v="#DIV/0!"/>
  </r>
  <r>
    <x v="2"/>
    <s v="710351180301"/>
    <d v="2026-03-24T00:00:00"/>
    <d v="2026-02-05T00:00:00"/>
    <x v="21"/>
    <x v="21"/>
    <m/>
    <m/>
    <s v="3-5-SIN205--Z"/>
    <s v="205 TUM"/>
    <s v="SHDL"/>
    <s v="B"/>
    <n v="1080"/>
    <s v="PC"/>
    <s v="CNY"/>
    <n v="2.6076999999999999"/>
    <n v="2816.32"/>
    <n v="7.3003400000000003"/>
    <n v="0.35720000000000002"/>
    <n v="385.78"/>
    <s v="MZQ"/>
    <s v="SHDL------"/>
    <m/>
    <e v="#DIV/0!"/>
  </r>
  <r>
    <x v="2"/>
    <s v="710351730401"/>
    <d v="2026-03-17T00:00:00"/>
    <d v="2026-03-02T00:00:00"/>
    <x v="21"/>
    <x v="21"/>
    <m/>
    <m/>
    <s v="3-5-SEW110-DX"/>
    <s v="STD- 110 GY04A POL R143 C/C106 H8.5"/>
    <s v="SHDL"/>
    <s v="B"/>
    <n v="1000"/>
    <s v="PC"/>
    <s v="CNY"/>
    <n v="2.6137999999999999"/>
    <n v="2613.8000000000002"/>
    <n v="7.3003400000000003"/>
    <n v="0.35799999999999998"/>
    <n v="358"/>
    <s v="MZQ"/>
    <s v="SHDL------"/>
    <m/>
    <e v="#DIV/0!"/>
  </r>
  <r>
    <x v="2"/>
    <s v="710349860101"/>
    <d v="2026-03-18T00:00:00"/>
    <d v="2026-01-15T00:00:00"/>
    <x v="26"/>
    <x v="26"/>
    <m/>
    <m/>
    <s v="1-5-HLS01--X"/>
    <s v="LG M.BLK POL"/>
    <s v="HDL-"/>
    <s v="B"/>
    <n v="4000"/>
    <s v="PC"/>
    <s v="CNY"/>
    <n v="2.6261999999999999"/>
    <n v="10504.8"/>
    <n v="7.3003400000000003"/>
    <n v="0.35970000000000002"/>
    <n v="1438.8"/>
    <s v="MZQ"/>
    <s v="HDL-------"/>
    <m/>
    <e v="#DIV/0!"/>
  </r>
  <r>
    <x v="2"/>
    <s v="710351400101"/>
    <d v="2026-03-18T00:00:00"/>
    <d v="2026-02-10T00:00:00"/>
    <x v="26"/>
    <x v="26"/>
    <m/>
    <m/>
    <s v="1-5-HLS01--X"/>
    <s v="LG M.BLK POL"/>
    <s v="HDL-"/>
    <s v="B"/>
    <n v="2450"/>
    <s v="PC"/>
    <s v="CNY"/>
    <n v="2.6261999999999999"/>
    <n v="6434.19"/>
    <n v="7.3003400000000003"/>
    <n v="0.35970000000000002"/>
    <n v="881.27"/>
    <s v="MZQ"/>
    <s v="HDL-------"/>
    <m/>
    <e v="#DIV/0!"/>
  </r>
  <r>
    <x v="2"/>
    <s v="710352220301"/>
    <d v="2026-03-11T00:00:00"/>
    <d v="2026-03-06T00:00:00"/>
    <x v="10"/>
    <x v="10"/>
    <m/>
    <m/>
    <s v="7-8-C70115"/>
    <s v="COL SLV 70115"/>
    <s v="SHTS"/>
    <s v="B"/>
    <n v="1010"/>
    <s v="PC"/>
    <s v="CNY"/>
    <n v="2.63"/>
    <n v="2656.3"/>
    <n v="7.3003400000000003"/>
    <n v="0.36030000000000001"/>
    <n v="363.9"/>
    <s v="MZQ"/>
    <s v="SHTS------"/>
    <m/>
    <e v="#DIV/0!"/>
  </r>
  <r>
    <x v="2"/>
    <s v="710353110101"/>
    <d v="2026-03-23T00:00:00"/>
    <d v="2026-03-20T00:00:00"/>
    <x v="10"/>
    <x v="10"/>
    <m/>
    <m/>
    <s v="7-8-C70042-C"/>
    <s v="COL BOX 70042-C"/>
    <s v="BOX-"/>
    <s v="B"/>
    <n v="2020"/>
    <s v="PC"/>
    <s v="CNY"/>
    <n v="2.66"/>
    <n v="5373.2"/>
    <n v="7.3003400000000003"/>
    <n v="0.3644"/>
    <n v="736.09"/>
    <s v="MZQ"/>
    <s v="BOX-------"/>
    <m/>
    <e v="#DIV/0!"/>
  </r>
  <r>
    <x v="2"/>
    <s v="710353110201"/>
    <d v="2026-03-23T00:00:00"/>
    <d v="2026-03-20T00:00:00"/>
    <x v="10"/>
    <x v="10"/>
    <m/>
    <m/>
    <s v="7-8-C70042-C"/>
    <s v="COL BOX 70042-C"/>
    <s v="BOX-"/>
    <s v="B"/>
    <n v="4030"/>
    <s v="PC"/>
    <s v="CNY"/>
    <n v="2.66"/>
    <n v="10719.8"/>
    <n v="7.3003400000000003"/>
    <n v="0.3644"/>
    <n v="1468.53"/>
    <s v="MZQ"/>
    <s v="BOX-------"/>
    <m/>
    <e v="#DIV/0!"/>
  </r>
  <r>
    <x v="2"/>
    <s v="710352100301"/>
    <d v="2026-03-12T00:00:00"/>
    <d v="2026-03-06T00:00:00"/>
    <x v="26"/>
    <x v="26"/>
    <m/>
    <m/>
    <s v="3-5-SIR507--X"/>
    <s v="507 M.BLK TUM"/>
    <s v="SHDL"/>
    <s v="B"/>
    <n v="694"/>
    <s v="PC"/>
    <s v="CNY"/>
    <n v="2.6659999999999999"/>
    <n v="1850.2"/>
    <n v="7.3003400000000003"/>
    <n v="0.36520000000000002"/>
    <n v="253.45"/>
    <s v="MZQ"/>
    <s v="SHDL------"/>
    <m/>
    <e v="#DIV/0!"/>
  </r>
  <r>
    <x v="2"/>
    <s v="710352150501"/>
    <d v="2026-03-30T00:00:00"/>
    <d v="2026-03-06T00:00:00"/>
    <x v="4"/>
    <x v="4"/>
    <m/>
    <m/>
    <s v="7-6-627B"/>
    <s v="16cm Si-RU GASKET BK01A"/>
    <s v="ANYD"/>
    <s v="B"/>
    <n v="8000"/>
    <s v="PC"/>
    <s v="CNY"/>
    <n v="2.6675"/>
    <n v="21340"/>
    <n v="7.3003400000000003"/>
    <n v="0.3654"/>
    <n v="2923.2"/>
    <s v="MZQ"/>
    <s v="ANYDAY----"/>
    <m/>
    <e v="#DIV/0!"/>
  </r>
  <r>
    <x v="2"/>
    <s v="710353630101"/>
    <d v="2026-03-30T00:00:00"/>
    <d v="2026-03-27T00:00:00"/>
    <x v="4"/>
    <x v="4"/>
    <m/>
    <m/>
    <s v="7-6-627A"/>
    <s v="16cm Si-RU GASKET GN36A"/>
    <s v="ANYD"/>
    <s v="B"/>
    <n v="2000"/>
    <s v="PC"/>
    <s v="CNY"/>
    <n v="2.6675"/>
    <n v="5335"/>
    <n v="7.3003400000000003"/>
    <n v="0.3654"/>
    <n v="730.8"/>
    <s v="MZQ"/>
    <s v="ANYDAY----"/>
    <m/>
    <e v="#DIV/0!"/>
  </r>
  <r>
    <x v="2"/>
    <s v="710351971101"/>
    <d v="2026-03-05T00:00:00"/>
    <d v="2026-03-04T00:00:00"/>
    <x v="10"/>
    <x v="10"/>
    <m/>
    <m/>
    <s v="7-8-C70290-C"/>
    <s v="COL SLV 70290-C"/>
    <s v="SHTS"/>
    <s v="B"/>
    <n v="1010"/>
    <s v="PC"/>
    <s v="CNY"/>
    <n v="2.67"/>
    <n v="2696.7"/>
    <n v="7.3003400000000003"/>
    <n v="0.36570000000000003"/>
    <n v="369.36"/>
    <s v="MZQ"/>
    <s v="SHTS------"/>
    <m/>
    <e v="#DIV/0!"/>
  </r>
  <r>
    <x v="2"/>
    <s v="710353110701"/>
    <d v="2026-03-23T00:00:00"/>
    <d v="2026-03-20T00:00:00"/>
    <x v="10"/>
    <x v="10"/>
    <m/>
    <m/>
    <s v="3-8-C84758A-C"/>
    <s v="COL SLV 84758-C"/>
    <s v="SHTS"/>
    <s v="B"/>
    <n v="1010"/>
    <s v="PC"/>
    <s v="CNY"/>
    <n v="2.67"/>
    <n v="2696.7"/>
    <n v="7.3003400000000003"/>
    <n v="0.36570000000000003"/>
    <n v="369.36"/>
    <s v="MZQ"/>
    <s v="SHTS------"/>
    <m/>
    <e v="#DIV/0!"/>
  </r>
  <r>
    <x v="2"/>
    <s v="710350820501"/>
    <d v="2026-03-04T00:00:00"/>
    <d v="2026-01-31T00:00:00"/>
    <x v="4"/>
    <x v="4"/>
    <m/>
    <m/>
    <s v="7-6-627B"/>
    <s v="16cm Si-RU GASKET BK01A"/>
    <s v="ANYD"/>
    <s v="B"/>
    <n v="2050"/>
    <s v="PC"/>
    <s v="CNY"/>
    <n v="2.6949999999999998"/>
    <n v="5524.75"/>
    <n v="7.3003400000000003"/>
    <n v="0.36919999999999997"/>
    <n v="756.86"/>
    <s v="MZQ"/>
    <s v="ANYDAY----"/>
    <m/>
    <e v="#DIV/0!"/>
  </r>
  <r>
    <x v="2"/>
    <s v="710351040101"/>
    <d v="2026-03-04T00:00:00"/>
    <d v="2026-02-05T00:00:00"/>
    <x v="4"/>
    <x v="4"/>
    <m/>
    <m/>
    <s v="7-6-627B"/>
    <s v="16cm Si-RU GASKET BK01A"/>
    <s v="ANYD"/>
    <s v="B"/>
    <n v="3100"/>
    <s v="PC"/>
    <s v="CNY"/>
    <n v="2.6949999999999998"/>
    <n v="8354.5"/>
    <n v="7.3003400000000003"/>
    <n v="0.36919999999999997"/>
    <n v="1144.52"/>
    <s v="MZQ"/>
    <s v="ANYDAY----"/>
    <m/>
    <e v="#DIV/0!"/>
  </r>
  <r>
    <x v="2"/>
    <s v="710352150401"/>
    <d v="2026-03-17T00:00:00"/>
    <d v="2026-03-06T00:00:00"/>
    <x v="4"/>
    <x v="4"/>
    <m/>
    <m/>
    <s v="7-6-627B"/>
    <s v="16cm Si-RU GASKET BK01A"/>
    <s v="ANYD"/>
    <s v="B"/>
    <n v="2000"/>
    <s v="PC"/>
    <s v="CNY"/>
    <n v="2.6949999999999998"/>
    <n v="5390"/>
    <n v="7.3003400000000003"/>
    <n v="0.36919999999999997"/>
    <n v="738.4"/>
    <s v="MZQ"/>
    <s v="ANYDAY----"/>
    <m/>
    <e v="#DIV/0!"/>
  </r>
  <r>
    <x v="2"/>
    <s v="710350000201"/>
    <d v="2026-03-03T00:00:00"/>
    <d v="2026-01-17T00:00:00"/>
    <x v="19"/>
    <x v="19"/>
    <m/>
    <m/>
    <s v="1-6-GAL16-ZA"/>
    <s v="G-LD AL 16CM POL"/>
    <s v="GLID"/>
    <s v="B"/>
    <n v="1010"/>
    <s v="PC"/>
    <s v="CNY"/>
    <n v="2.7103999999999999"/>
    <n v="2737.5"/>
    <n v="7.3003400000000003"/>
    <n v="0.37130000000000002"/>
    <n v="375.01"/>
    <s v="MZQ"/>
    <s v="GLID------"/>
    <m/>
    <e v="#DIV/0!"/>
  </r>
  <r>
    <x v="2"/>
    <s v="710352410201"/>
    <d v="2026-03-31T00:00:00"/>
    <d v="2026-03-10T00:00:00"/>
    <x v="19"/>
    <x v="19"/>
    <m/>
    <m/>
    <s v="1-6-GAL16-ZA"/>
    <s v="G-LD AL 16CM POL"/>
    <s v="GLID"/>
    <s v="B"/>
    <n v="2020"/>
    <s v="PC"/>
    <s v="CNY"/>
    <n v="2.7103999999999999"/>
    <n v="5475.01"/>
    <n v="7.3003400000000003"/>
    <n v="0.37130000000000002"/>
    <n v="750.03"/>
    <s v="MZQ"/>
    <s v="GLID------"/>
    <m/>
    <e v="#DIV/0!"/>
  </r>
  <r>
    <x v="2"/>
    <s v="710353220201"/>
    <d v="2026-03-24T00:00:00"/>
    <d v="2026-03-23T00:00:00"/>
    <x v="10"/>
    <x v="10"/>
    <m/>
    <m/>
    <s v="7-8-C71022C-C--E"/>
    <s v="6C CORR SLV 71022-C--E (AB1200)"/>
    <s v="SHTS"/>
    <s v="B"/>
    <n v="1010"/>
    <s v="PC"/>
    <s v="CNY"/>
    <n v="2.73"/>
    <n v="2757.3"/>
    <n v="7.3003400000000003"/>
    <n v="0.374"/>
    <n v="377.74"/>
    <s v="MZQ"/>
    <s v="SHTS------"/>
    <m/>
    <e v="#DIV/0!"/>
  </r>
  <r>
    <x v="2"/>
    <s v="710350660101"/>
    <d v="2026-03-26T00:00:00"/>
    <d v="2026-01-29T00:00:00"/>
    <x v="19"/>
    <x v="19"/>
    <m/>
    <m/>
    <s v="1-6-GY18-ZA"/>
    <s v="G-LD SD DR 18CM 2H POL"/>
    <s v="GLID"/>
    <s v="B"/>
    <n v="1000"/>
    <s v="PC"/>
    <s v="CNY"/>
    <n v="2.7494000000000001"/>
    <n v="2749.4"/>
    <n v="7.3003400000000003"/>
    <n v="0.37659999999999999"/>
    <n v="376.6"/>
    <s v="MZQ"/>
    <s v="GLID------"/>
    <m/>
    <e v="#DIV/0!"/>
  </r>
  <r>
    <x v="2"/>
    <s v="710352150101"/>
    <d v="2026-03-17T00:00:00"/>
    <d v="2026-03-06T00:00:00"/>
    <x v="4"/>
    <x v="4"/>
    <m/>
    <m/>
    <s v="7-6-627B"/>
    <s v="16cm Si-RU GASKET BK01A"/>
    <s v="ANYD"/>
    <s v="B"/>
    <n v="1000"/>
    <s v="PC"/>
    <s v="CNY"/>
    <n v="2.75"/>
    <n v="2750"/>
    <n v="7.3003400000000003"/>
    <n v="0.37669999999999998"/>
    <n v="376.7"/>
    <s v="MZQ"/>
    <s v="ANYDAY----"/>
    <m/>
    <e v="#DIV/0!"/>
  </r>
  <r>
    <x v="2"/>
    <s v="710350030501"/>
    <d v="2026-03-03T00:00:00"/>
    <d v="2026-01-20T00:00:00"/>
    <x v="10"/>
    <x v="10"/>
    <m/>
    <m/>
    <s v="6-8-F62074-C"/>
    <s v="FP BROWN BOX 62074-C"/>
    <s v="BOX-"/>
    <s v="B"/>
    <n v="1010"/>
    <s v="PC"/>
    <s v="CNY"/>
    <n v="2.76"/>
    <n v="2787.6"/>
    <n v="7.3003400000000003"/>
    <n v="0.37809999999999999"/>
    <n v="381.88"/>
    <s v="MZQ"/>
    <s v="BOX-------"/>
    <m/>
    <e v="#DIV/0!"/>
  </r>
  <r>
    <x v="2"/>
    <s v="710353110801"/>
    <d v="2026-03-23T00:00:00"/>
    <d v="2026-03-20T00:00:00"/>
    <x v="10"/>
    <x v="10"/>
    <m/>
    <m/>
    <s v="3-8-C84759A-C"/>
    <s v="COL SLV 84759-C"/>
    <s v="SHTS"/>
    <s v="B"/>
    <n v="1010"/>
    <s v="PC"/>
    <s v="CNY"/>
    <n v="2.76"/>
    <n v="2787.6"/>
    <n v="7.3003400000000003"/>
    <n v="0.37809999999999999"/>
    <n v="381.88"/>
    <s v="MZQ"/>
    <s v="SHTS------"/>
    <m/>
    <e v="#DIV/0!"/>
  </r>
  <r>
    <x v="2"/>
    <s v="710349260201"/>
    <d v="2026-03-12T00:00:00"/>
    <d v="2026-01-07T00:00:00"/>
    <x v="34"/>
    <x v="34"/>
    <m/>
    <m/>
    <s v="94221-C"/>
    <s v="ANYDAY COOK BOOKLET"/>
    <s v="SKU-"/>
    <s v="O"/>
    <n v="1800"/>
    <s v="PC"/>
    <s v="CNY"/>
    <n v="2.79"/>
    <n v="5022"/>
    <n v="7.3003400000000003"/>
    <n v="0.38219999999999998"/>
    <n v="687.96"/>
    <s v="MZQ"/>
    <s v="SKU-------"/>
    <m/>
    <e v="#DIV/0!"/>
  </r>
  <r>
    <x v="2"/>
    <s v="710352940701"/>
    <d v="2026-03-20T00:00:00"/>
    <d v="2026-03-17T00:00:00"/>
    <x v="10"/>
    <x v="10"/>
    <m/>
    <m/>
    <s v="6-8-F62018A-C"/>
    <s v="FP BOX 62018-C"/>
    <s v="BOX-"/>
    <s v="B"/>
    <n v="320"/>
    <s v="PC"/>
    <s v="CNY"/>
    <n v="2.82"/>
    <n v="902.4"/>
    <n v="7.3003400000000003"/>
    <n v="0.38629999999999998"/>
    <n v="123.62"/>
    <s v="MZQ"/>
    <s v="BOX-------"/>
    <m/>
    <e v="#DIV/0!"/>
  </r>
  <r>
    <x v="2"/>
    <s v="710352940801"/>
    <d v="2026-03-20T00:00:00"/>
    <d v="2026-03-17T00:00:00"/>
    <x v="10"/>
    <x v="10"/>
    <m/>
    <m/>
    <s v="6-8-F62018A-C"/>
    <s v="FP BOX 62018-C"/>
    <s v="BOX-"/>
    <s v="B"/>
    <n v="1010"/>
    <s v="PC"/>
    <s v="CNY"/>
    <n v="2.82"/>
    <n v="2848.2"/>
    <n v="7.3003400000000003"/>
    <n v="0.38629999999999998"/>
    <n v="390.16"/>
    <s v="MZQ"/>
    <s v="BOX-------"/>
    <m/>
    <e v="#DIV/0!"/>
  </r>
  <r>
    <x v="2"/>
    <s v="710353110601"/>
    <d v="2026-03-23T00:00:00"/>
    <d v="2026-03-20T00:00:00"/>
    <x v="10"/>
    <x v="10"/>
    <m/>
    <m/>
    <s v="3-8-C84553C-C"/>
    <s v="COL SLV 84553-C"/>
    <s v="SHTS"/>
    <s v="B"/>
    <n v="1010"/>
    <s v="PC"/>
    <s v="CNY"/>
    <n v="2.82"/>
    <n v="2848.2"/>
    <n v="7.3003400000000003"/>
    <n v="0.38629999999999998"/>
    <n v="390.16"/>
    <s v="MZQ"/>
    <s v="SHTS------"/>
    <m/>
    <e v="#DIV/0!"/>
  </r>
  <r>
    <x v="2"/>
    <s v="710352840101"/>
    <d v="2026-03-17T00:00:00"/>
    <d v="2026-03-13T00:00:00"/>
    <x v="10"/>
    <x v="10"/>
    <m/>
    <m/>
    <s v="3-8-C83906B-C--E"/>
    <s v="COL SLV 83906-C(AB1200)"/>
    <s v="SHTS"/>
    <s v="B"/>
    <n v="1010"/>
    <s v="PC"/>
    <s v="CNY"/>
    <n v="2.84"/>
    <n v="2868.4"/>
    <n v="7.3003400000000003"/>
    <n v="0.38900000000000001"/>
    <n v="392.89"/>
    <s v="MZQ"/>
    <s v="SHTS------"/>
    <m/>
    <e v="#DIV/0!"/>
  </r>
  <r>
    <x v="2"/>
    <s v="710351970801"/>
    <d v="2026-03-05T00:00:00"/>
    <d v="2026-03-04T00:00:00"/>
    <x v="10"/>
    <x v="10"/>
    <m/>
    <m/>
    <s v="1-8-C18893"/>
    <s v="COL SLV 18893"/>
    <s v="SHTS"/>
    <s v="B"/>
    <n v="1010"/>
    <s v="PC"/>
    <s v="CNY"/>
    <n v="2.92"/>
    <n v="2949.2"/>
    <n v="7.3003400000000003"/>
    <n v="0.4"/>
    <n v="404"/>
    <s v="MZQ"/>
    <s v="SHTS------"/>
    <m/>
    <e v="#DIV/0!"/>
  </r>
  <r>
    <x v="2"/>
    <s v="710349640101"/>
    <d v="2026-03-10T00:00:00"/>
    <d v="2026-01-12T00:00:00"/>
    <x v="2"/>
    <x v="2"/>
    <m/>
    <m/>
    <s v="1-5-HAJ01-W"/>
    <s v="SH-- 01 POL R73 C/C40 H8.5 SS430x0.7"/>
    <s v="HDL-"/>
    <s v="B"/>
    <n v="1020"/>
    <s v="PC"/>
    <s v="CNY"/>
    <n v="2.9203999999999999"/>
    <n v="2978.81"/>
    <n v="7.3003400000000003"/>
    <n v="0.4"/>
    <n v="408"/>
    <s v="MZQ"/>
    <s v="HDL-------"/>
    <m/>
    <e v="#DIV/0!"/>
  </r>
  <r>
    <x v="2"/>
    <s v="710351020101"/>
    <d v="2026-03-05T00:00:00"/>
    <d v="2026-02-05T00:00:00"/>
    <x v="0"/>
    <x v="0"/>
    <m/>
    <m/>
    <s v="1-1-25310CJ333"/>
    <s v="AL 3003-O 2.5x310 SG3 MG3"/>
    <s v="ALM-"/>
    <s v="O"/>
    <n v="1337"/>
    <s v="KG"/>
    <s v="CNY"/>
    <n v="2.9203999999999999"/>
    <n v="3904.57"/>
    <n v="7.3003400000000003"/>
    <n v="0.4"/>
    <n v="534.79999999999995"/>
    <s v="MZQ"/>
    <s v="ALM-------"/>
    <m/>
    <e v="#DIV/0!"/>
  </r>
  <r>
    <x v="2"/>
    <s v="710351020201"/>
    <d v="2026-03-05T00:00:00"/>
    <d v="2026-02-05T00:00:00"/>
    <x v="0"/>
    <x v="0"/>
    <m/>
    <m/>
    <s v="1-1-25375CJ333"/>
    <s v="AL 3003-O 2.5x375 SG3 MG3"/>
    <s v="ALM-"/>
    <s v="O"/>
    <n v="844"/>
    <s v="KG"/>
    <s v="CNY"/>
    <n v="2.9203999999999999"/>
    <n v="2464.8200000000002"/>
    <n v="7.3003400000000003"/>
    <n v="0.4"/>
    <n v="337.6"/>
    <s v="MZQ"/>
    <s v="ALM-------"/>
    <m/>
    <e v="#DIV/0!"/>
  </r>
  <r>
    <x v="2"/>
    <s v="710351020301"/>
    <d v="2026-03-05T00:00:00"/>
    <d v="2026-02-05T00:00:00"/>
    <x v="0"/>
    <x v="0"/>
    <m/>
    <m/>
    <s v="1-1-25365CJ333"/>
    <s v="AL 3003-O 2.5x365 SG3 MG3"/>
    <s v="ALM-"/>
    <s v="O"/>
    <n v="539"/>
    <s v="KG"/>
    <s v="CNY"/>
    <n v="2.9203999999999999"/>
    <n v="1574.1"/>
    <n v="7.3003400000000003"/>
    <n v="0.4"/>
    <n v="215.6"/>
    <s v="MZQ"/>
    <s v="ALM-------"/>
    <m/>
    <e v="#DIV/0!"/>
  </r>
  <r>
    <x v="2"/>
    <s v="710351020401"/>
    <d v="2026-03-05T00:00:00"/>
    <d v="2026-02-05T00:00:00"/>
    <x v="0"/>
    <x v="0"/>
    <m/>
    <m/>
    <s v="1-1-25330CJ333"/>
    <s v="AL 3003-O 2.5x330 SG3 MG3"/>
    <s v="ALM-"/>
    <s v="O"/>
    <n v="561"/>
    <s v="KG"/>
    <s v="CNY"/>
    <n v="2.9203999999999999"/>
    <n v="1638.34"/>
    <n v="7.3003400000000003"/>
    <n v="0.4"/>
    <n v="224.4"/>
    <s v="MZQ"/>
    <s v="ALM-------"/>
    <m/>
    <e v="#DIV/0!"/>
  </r>
  <r>
    <x v="2"/>
    <s v="710351870201"/>
    <d v="2026-03-17T00:00:00"/>
    <d v="2026-03-02T00:00:00"/>
    <x v="0"/>
    <x v="0"/>
    <m/>
    <m/>
    <s v="1-1-25300CJ333"/>
    <s v="AL 3003-O 2.5x300 SG3 MG3"/>
    <s v="ALM-"/>
    <s v="O"/>
    <n v="1056"/>
    <s v="KG"/>
    <s v="CNY"/>
    <n v="2.9203999999999999"/>
    <n v="3083.94"/>
    <n v="7.3003400000000003"/>
    <n v="0.4"/>
    <n v="422.4"/>
    <s v="MZQ"/>
    <s v="ALM-------"/>
    <m/>
    <e v="#DIV/0!"/>
  </r>
  <r>
    <x v="2"/>
    <s v="710351870201"/>
    <d v="2026-03-13T00:00:00"/>
    <d v="2026-03-02T00:00:00"/>
    <x v="0"/>
    <x v="0"/>
    <m/>
    <m/>
    <s v="1-1-25300CJ333"/>
    <s v="AL 3003-O 2.5x300 SG3 MG3"/>
    <s v="ALM-"/>
    <s v="O"/>
    <n v="1160"/>
    <s v="KG"/>
    <s v="CNY"/>
    <n v="2.9203999999999999"/>
    <n v="3387.66"/>
    <n v="7.3003400000000003"/>
    <n v="0.4"/>
    <n v="464"/>
    <s v="MZQ"/>
    <s v="ALM-------"/>
    <m/>
    <e v="#DIV/0!"/>
  </r>
  <r>
    <x v="2"/>
    <s v="710351870301"/>
    <d v="2026-03-13T00:00:00"/>
    <d v="2026-03-02T00:00:00"/>
    <x v="0"/>
    <x v="0"/>
    <m/>
    <m/>
    <s v="1-1-25310CJ333"/>
    <s v="AL 3003-O 2.5x310 SG3 MG3"/>
    <s v="ALM-"/>
    <s v="O"/>
    <n v="567"/>
    <s v="KG"/>
    <s v="CNY"/>
    <n v="2.9203999999999999"/>
    <n v="1655.87"/>
    <n v="7.3003400000000003"/>
    <n v="0.4"/>
    <n v="226.8"/>
    <s v="MZQ"/>
    <s v="ALM-------"/>
    <m/>
    <e v="#DIV/0!"/>
  </r>
  <r>
    <x v="2"/>
    <s v="710351870401"/>
    <d v="2026-03-17T00:00:00"/>
    <d v="2026-03-02T00:00:00"/>
    <x v="0"/>
    <x v="0"/>
    <m/>
    <m/>
    <s v="1-1-25315CJ333"/>
    <s v="AL 3003-O 2.5x315 SG3 MG3"/>
    <s v="ALM-"/>
    <s v="O"/>
    <n v="581"/>
    <s v="KG"/>
    <s v="CNY"/>
    <n v="2.9203999999999999"/>
    <n v="1696.75"/>
    <n v="7.3003400000000003"/>
    <n v="0.4"/>
    <n v="232.4"/>
    <s v="MZQ"/>
    <s v="ALM-------"/>
    <m/>
    <e v="#DIV/0!"/>
  </r>
  <r>
    <x v="2"/>
    <s v="710351870501"/>
    <d v="2026-03-13T00:00:00"/>
    <d v="2026-03-02T00:00:00"/>
    <x v="0"/>
    <x v="0"/>
    <m/>
    <m/>
    <s v="1-1-25335CJ333"/>
    <s v="AL 3003-O 2.5x335 SG3 MG3"/>
    <s v="ALM-"/>
    <s v="O"/>
    <n v="1402"/>
    <s v="KG"/>
    <s v="CNY"/>
    <n v="2.9203999999999999"/>
    <n v="4094.4"/>
    <n v="7.3003400000000003"/>
    <n v="0.4"/>
    <n v="560.79999999999995"/>
    <s v="MZQ"/>
    <s v="ALM-------"/>
    <m/>
    <e v="#DIV/0!"/>
  </r>
  <r>
    <x v="2"/>
    <s v="710351870601"/>
    <d v="2026-03-17T00:00:00"/>
    <d v="2026-03-02T00:00:00"/>
    <x v="0"/>
    <x v="0"/>
    <m/>
    <m/>
    <s v="1-1-25345CJ333"/>
    <s v="AL 3003-O 2.5x345 SG3 MG3"/>
    <s v="ALM-"/>
    <s v="O"/>
    <n v="863"/>
    <s v="KG"/>
    <s v="CNY"/>
    <n v="2.9203999999999999"/>
    <n v="2520.31"/>
    <n v="7.3003400000000003"/>
    <n v="0.4"/>
    <n v="345.2"/>
    <s v="MZQ"/>
    <s v="ALM-------"/>
    <m/>
    <e v="#DIV/0!"/>
  </r>
  <r>
    <x v="2"/>
    <s v="710351870601"/>
    <d v="2026-03-13T00:00:00"/>
    <d v="2026-03-02T00:00:00"/>
    <x v="0"/>
    <x v="0"/>
    <m/>
    <m/>
    <s v="1-1-25345CJ333"/>
    <s v="AL 3003-O 2.5x345 SG3 MG3"/>
    <s v="ALM-"/>
    <s v="O"/>
    <n v="3292"/>
    <s v="KG"/>
    <s v="CNY"/>
    <n v="2.9203999999999999"/>
    <n v="9613.9599999999991"/>
    <n v="7.3003400000000003"/>
    <n v="0.4"/>
    <n v="1316.8"/>
    <s v="MZQ"/>
    <s v="ALM-------"/>
    <m/>
    <e v="#DIV/0!"/>
  </r>
  <r>
    <x v="2"/>
    <s v="710351870701"/>
    <d v="2026-03-13T00:00:00"/>
    <d v="2026-03-02T00:00:00"/>
    <x v="0"/>
    <x v="0"/>
    <m/>
    <m/>
    <s v="1-1-25355CJ333"/>
    <s v="AL 3003-O 2.5x355 SG3 MG3"/>
    <s v="ALM-"/>
    <s v="O"/>
    <n v="3108"/>
    <s v="KG"/>
    <s v="CNY"/>
    <n v="2.9203999999999999"/>
    <n v="9076.6"/>
    <n v="7.3003400000000003"/>
    <n v="0.4"/>
    <n v="1243.2"/>
    <s v="MZQ"/>
    <s v="ALM-------"/>
    <m/>
    <e v="#DIV/0!"/>
  </r>
  <r>
    <x v="2"/>
    <s v="710351870801"/>
    <d v="2026-03-13T00:00:00"/>
    <d v="2026-03-02T00:00:00"/>
    <x v="0"/>
    <x v="0"/>
    <m/>
    <m/>
    <s v="1-1-25361NJ333"/>
    <s v="3003-O 2.5x360x360mm SG3"/>
    <s v="ALM-"/>
    <s v="O"/>
    <n v="782"/>
    <s v="KG"/>
    <s v="CNY"/>
    <n v="2.9203999999999999"/>
    <n v="2283.75"/>
    <n v="7.3003400000000003"/>
    <n v="0.4"/>
    <n v="312.8"/>
    <s v="MZQ"/>
    <s v="ALM-------"/>
    <m/>
    <e v="#DIV/0!"/>
  </r>
  <r>
    <x v="2"/>
    <s v="710351870901"/>
    <d v="2026-03-17T00:00:00"/>
    <d v="2026-03-02T00:00:00"/>
    <x v="0"/>
    <x v="0"/>
    <m/>
    <m/>
    <s v="1-1-25410CJ333"/>
    <s v="AL 3003-O 2.5x410 SG3 MG3"/>
    <s v="ALM-"/>
    <s v="O"/>
    <n v="1963"/>
    <s v="KG"/>
    <s v="CNY"/>
    <n v="2.9203999999999999"/>
    <n v="5732.75"/>
    <n v="7.3003400000000003"/>
    <n v="0.4"/>
    <n v="785.2"/>
    <s v="MZQ"/>
    <s v="ALM-------"/>
    <m/>
    <e v="#DIV/0!"/>
  </r>
  <r>
    <x v="2"/>
    <s v="710351870901"/>
    <d v="2026-03-13T00:00:00"/>
    <d v="2026-03-02T00:00:00"/>
    <x v="0"/>
    <x v="0"/>
    <m/>
    <m/>
    <s v="1-1-25410CJ333"/>
    <s v="AL 3003-O 2.5x410 SG3 MG3"/>
    <s v="ALM-"/>
    <s v="O"/>
    <n v="950"/>
    <s v="KG"/>
    <s v="CNY"/>
    <n v="2.9203999999999999"/>
    <n v="2774.38"/>
    <n v="7.3003400000000003"/>
    <n v="0.4"/>
    <n v="380"/>
    <s v="MZQ"/>
    <s v="ALM-------"/>
    <m/>
    <e v="#DIV/0!"/>
  </r>
  <r>
    <x v="2"/>
    <s v="710351871001"/>
    <d v="2026-03-13T00:00:00"/>
    <d v="2026-03-02T00:00:00"/>
    <x v="0"/>
    <x v="0"/>
    <m/>
    <m/>
    <s v="1-1-30380CJ333"/>
    <s v="AL 3003-O 3.0x380 SG3 MG3"/>
    <s v="ALM-"/>
    <s v="O"/>
    <n v="915"/>
    <s v="KG"/>
    <s v="CNY"/>
    <n v="2.9203999999999999"/>
    <n v="2672.17"/>
    <n v="7.3003400000000003"/>
    <n v="0.4"/>
    <n v="366"/>
    <s v="MZQ"/>
    <s v="ALM-------"/>
    <m/>
    <e v="#DIV/0!"/>
  </r>
  <r>
    <x v="2"/>
    <s v="710351871101"/>
    <d v="2026-03-13T00:00:00"/>
    <d v="2026-03-02T00:00:00"/>
    <x v="0"/>
    <x v="0"/>
    <m/>
    <m/>
    <s v="1-1-30410CJ333"/>
    <s v="AL 3003-O 3.0x410 SG3 MG3"/>
    <s v="ALM-"/>
    <s v="O"/>
    <n v="971"/>
    <s v="KG"/>
    <s v="CNY"/>
    <n v="2.9203999999999999"/>
    <n v="2835.71"/>
    <n v="7.3003400000000003"/>
    <n v="0.4"/>
    <n v="388.4"/>
    <s v="MZQ"/>
    <s v="ALM-------"/>
    <m/>
    <e v="#DIV/0!"/>
  </r>
  <r>
    <x v="2"/>
    <s v="710351871301"/>
    <d v="2026-03-13T00:00:00"/>
    <d v="2026-03-02T00:00:00"/>
    <x v="0"/>
    <x v="0"/>
    <m/>
    <m/>
    <s v="1-1-35310CJ333"/>
    <s v="AL 3003-O 3.5x310 SG3 MG3"/>
    <s v="ALM-"/>
    <s v="O"/>
    <n v="589"/>
    <s v="KG"/>
    <s v="CNY"/>
    <n v="2.9203999999999999"/>
    <n v="1720.12"/>
    <n v="7.3003400000000003"/>
    <n v="0.4"/>
    <n v="235.6"/>
    <s v="MZQ"/>
    <s v="ALM-------"/>
    <m/>
    <e v="#DIV/0!"/>
  </r>
  <r>
    <x v="2"/>
    <s v="710351940101"/>
    <d v="2026-03-13T00:00:00"/>
    <d v="2026-03-03T00:00:00"/>
    <x v="0"/>
    <x v="0"/>
    <m/>
    <m/>
    <s v="1-1-25330CJ333"/>
    <s v="AL 3003-O 2.5x330 SG3 MG3"/>
    <s v="ALM-"/>
    <s v="O"/>
    <n v="540"/>
    <s v="KG"/>
    <s v="CNY"/>
    <n v="2.9203999999999999"/>
    <n v="1577.02"/>
    <n v="7.3003400000000003"/>
    <n v="0.4"/>
    <n v="216"/>
    <s v="MZQ"/>
    <s v="ALM-------"/>
    <m/>
    <e v="#DIV/0!"/>
  </r>
  <r>
    <x v="2"/>
    <s v="710352580101"/>
    <d v="2026-03-27T00:00:00"/>
    <d v="2026-03-11T00:00:00"/>
    <x v="0"/>
    <x v="0"/>
    <m/>
    <m/>
    <s v="1-1-15280CJ333"/>
    <s v="AL 3003-O 1.5x280mm SG3 MG3"/>
    <s v="ALM-"/>
    <s v="O"/>
    <n v="543"/>
    <s v="KG"/>
    <s v="CNY"/>
    <n v="2.9203999999999999"/>
    <n v="1585.78"/>
    <n v="7.3003400000000003"/>
    <n v="0.4"/>
    <n v="217.2"/>
    <s v="MZQ"/>
    <s v="ALM-------"/>
    <m/>
    <e v="#DIV/0!"/>
  </r>
  <r>
    <x v="2"/>
    <s v="710352880201"/>
    <d v="2026-03-27T00:00:00"/>
    <d v="2026-03-16T00:00:00"/>
    <x v="0"/>
    <x v="0"/>
    <m/>
    <m/>
    <s v="1-1-25265CJ333"/>
    <s v="AL 3003-O 2.5x265 SG3 MG3"/>
    <s v="ALM-"/>
    <s v="O"/>
    <n v="1383"/>
    <s v="KG"/>
    <s v="CNY"/>
    <n v="2.9203999999999999"/>
    <n v="4038.91"/>
    <n v="7.3003400000000003"/>
    <n v="0.4"/>
    <n v="553.20000000000005"/>
    <s v="MZQ"/>
    <s v="ALM-------"/>
    <m/>
    <e v="#DIV/0!"/>
  </r>
  <r>
    <x v="2"/>
    <s v="710352880301"/>
    <d v="2026-03-27T00:00:00"/>
    <d v="2026-03-16T00:00:00"/>
    <x v="0"/>
    <x v="0"/>
    <m/>
    <m/>
    <s v="1-1-25295CJ333"/>
    <s v="AL 3003-O 2.5x295 SG3 MG3"/>
    <s v="ALM-"/>
    <s v="O"/>
    <n v="800"/>
    <s v="KG"/>
    <s v="CNY"/>
    <n v="2.9203999999999999"/>
    <n v="2336.3200000000002"/>
    <n v="7.3003400000000003"/>
    <n v="0.4"/>
    <n v="320"/>
    <s v="MZQ"/>
    <s v="ALM-------"/>
    <m/>
    <e v="#DIV/0!"/>
  </r>
  <r>
    <x v="2"/>
    <s v="710352880401"/>
    <d v="2026-03-27T00:00:00"/>
    <d v="2026-03-16T00:00:00"/>
    <x v="0"/>
    <x v="0"/>
    <m/>
    <m/>
    <s v="1-1-25300CJ333"/>
    <s v="AL 3003-O 2.5x300 SG3 MG3"/>
    <s v="ALM-"/>
    <s v="O"/>
    <n v="567"/>
    <s v="KG"/>
    <s v="CNY"/>
    <n v="2.9203999999999999"/>
    <n v="1655.87"/>
    <n v="7.3003400000000003"/>
    <n v="0.4"/>
    <n v="226.8"/>
    <s v="MZQ"/>
    <s v="ALM-------"/>
    <m/>
    <e v="#DIV/0!"/>
  </r>
  <r>
    <x v="2"/>
    <s v="710352880501"/>
    <d v="2026-03-27T00:00:00"/>
    <d v="2026-03-16T00:00:00"/>
    <x v="0"/>
    <x v="0"/>
    <m/>
    <m/>
    <s v="1-1-25310CJ333"/>
    <s v="AL 3003-O 2.5x310 SG3 MG3"/>
    <s v="ALM-"/>
    <s v="O"/>
    <n v="712"/>
    <s v="KG"/>
    <s v="CNY"/>
    <n v="2.9203999999999999"/>
    <n v="2079.3200000000002"/>
    <n v="7.3003400000000003"/>
    <n v="0.4"/>
    <n v="284.8"/>
    <s v="MZQ"/>
    <s v="ALM-------"/>
    <m/>
    <e v="#DIV/0!"/>
  </r>
  <r>
    <x v="2"/>
    <s v="710352880601"/>
    <d v="2026-03-27T00:00:00"/>
    <d v="2026-03-16T00:00:00"/>
    <x v="0"/>
    <x v="0"/>
    <m/>
    <m/>
    <s v="1-1-25330CJ333"/>
    <s v="AL 3003-O 2.5x330 SG3 MG3"/>
    <s v="ALM-"/>
    <s v="O"/>
    <n v="1026"/>
    <s v="KG"/>
    <s v="CNY"/>
    <n v="2.9203999999999999"/>
    <n v="2996.33"/>
    <n v="7.3003400000000003"/>
    <n v="0.4"/>
    <n v="410.4"/>
    <s v="MZQ"/>
    <s v="ALM-------"/>
    <m/>
    <e v="#DIV/0!"/>
  </r>
  <r>
    <x v="2"/>
    <s v="710352880701"/>
    <d v="2026-03-27T00:00:00"/>
    <d v="2026-03-16T00:00:00"/>
    <x v="0"/>
    <x v="0"/>
    <m/>
    <m/>
    <s v="1-1-25410CJ333"/>
    <s v="AL 3003-O 2.5x410 SG3 MG3"/>
    <s v="ALM-"/>
    <s v="O"/>
    <n v="979"/>
    <s v="KG"/>
    <s v="CNY"/>
    <n v="2.9203999999999999"/>
    <n v="2859.07"/>
    <n v="7.3003400000000003"/>
    <n v="0.4"/>
    <n v="391.6"/>
    <s v="MZQ"/>
    <s v="ALM-------"/>
    <m/>
    <e v="#DIV/0!"/>
  </r>
  <r>
    <x v="2"/>
    <s v="710351250201"/>
    <d v="2026-03-03T00:00:00"/>
    <d v="2026-02-07T00:00:00"/>
    <x v="10"/>
    <x v="10"/>
    <m/>
    <m/>
    <s v="6-8-F62013A-C"/>
    <s v="FP BOX 62013-C"/>
    <s v="BOX-"/>
    <s v="B"/>
    <n v="1010"/>
    <s v="PC"/>
    <s v="CNY"/>
    <n v="2.97"/>
    <n v="2999.7"/>
    <n v="7.3003400000000003"/>
    <n v="0.40679999999999999"/>
    <n v="410.87"/>
    <s v="MZQ"/>
    <s v="BOX-------"/>
    <m/>
    <e v="#DIV/0!"/>
  </r>
  <r>
    <x v="2"/>
    <s v="710352940201"/>
    <d v="2026-03-20T00:00:00"/>
    <d v="2026-03-17T00:00:00"/>
    <x v="10"/>
    <x v="10"/>
    <m/>
    <m/>
    <s v="6-8-F62013A-C"/>
    <s v="FP BOX 62013-C"/>
    <s v="BOX-"/>
    <s v="B"/>
    <n v="100"/>
    <s v="PC"/>
    <s v="CNY"/>
    <n v="2.97"/>
    <n v="297"/>
    <n v="7.3003400000000003"/>
    <n v="0.40679999999999999"/>
    <n v="40.68"/>
    <s v="MZQ"/>
    <s v="BOX-------"/>
    <m/>
    <e v="#DIV/0!"/>
  </r>
  <r>
    <x v="2"/>
    <s v="710352940501"/>
    <d v="2026-03-20T00:00:00"/>
    <d v="2026-03-17T00:00:00"/>
    <x v="10"/>
    <x v="10"/>
    <m/>
    <m/>
    <s v="6-8-F62013A-C"/>
    <s v="FP BOX 62013-C"/>
    <s v="BOX-"/>
    <s v="B"/>
    <n v="100"/>
    <s v="PC"/>
    <s v="CNY"/>
    <n v="2.97"/>
    <n v="297"/>
    <n v="7.3003400000000003"/>
    <n v="0.40679999999999999"/>
    <n v="40.68"/>
    <s v="MZQ"/>
    <s v="BOX-------"/>
    <m/>
    <e v="#DIV/0!"/>
  </r>
  <r>
    <x v="2"/>
    <s v="710352940601"/>
    <d v="2026-03-20T00:00:00"/>
    <d v="2026-03-17T00:00:00"/>
    <x v="10"/>
    <x v="10"/>
    <m/>
    <m/>
    <s v="6-8-F62013A-C"/>
    <s v="FP BOX 62013-C"/>
    <s v="BOX-"/>
    <s v="B"/>
    <n v="1010"/>
    <s v="PC"/>
    <s v="CNY"/>
    <n v="2.97"/>
    <n v="2999.7"/>
    <n v="7.3003400000000003"/>
    <n v="0.40679999999999999"/>
    <n v="410.87"/>
    <s v="MZQ"/>
    <s v="BOX-------"/>
    <m/>
    <e v="#DIV/0!"/>
  </r>
  <r>
    <x v="2"/>
    <s v="710351081901"/>
    <d v="2026-03-03T00:00:00"/>
    <d v="2026-02-05T00:00:00"/>
    <x v="10"/>
    <x v="10"/>
    <m/>
    <m/>
    <s v="7-8-F78391A"/>
    <s v="1C FP BOX 78391"/>
    <s v="BOX-"/>
    <s v="B"/>
    <n v="50"/>
    <s v="PC"/>
    <s v="CNY"/>
    <n v="3"/>
    <n v="150"/>
    <n v="7.3003400000000003"/>
    <n v="0.41089999999999999"/>
    <n v="20.55"/>
    <s v="MZQ"/>
    <s v="BOX-------"/>
    <m/>
    <e v="#DIV/0!"/>
  </r>
  <r>
    <x v="2"/>
    <s v="710353460501"/>
    <d v="2026-03-30T00:00:00"/>
    <d v="2026-03-27T00:00:00"/>
    <x v="10"/>
    <x v="10"/>
    <m/>
    <m/>
    <s v="7-8-F78391A"/>
    <s v="1C FP BOX 78391"/>
    <s v="BOX-"/>
    <s v="B"/>
    <n v="1010"/>
    <s v="PC"/>
    <s v="CNY"/>
    <n v="3"/>
    <n v="3030"/>
    <n v="7.3003400000000003"/>
    <n v="0.41089999999999999"/>
    <n v="415.01"/>
    <s v="MZQ"/>
    <s v="BOX-------"/>
    <m/>
    <e v="#DIV/0!"/>
  </r>
  <r>
    <x v="2"/>
    <s v="710350000301"/>
    <d v="2026-03-03T00:00:00"/>
    <d v="2026-01-17T00:00:00"/>
    <x v="19"/>
    <x v="19"/>
    <m/>
    <m/>
    <s v="1-6-GAL18-ZA"/>
    <s v="G-LD AL 18CM POL"/>
    <s v="GLID"/>
    <s v="B"/>
    <n v="1000"/>
    <s v="PC"/>
    <s v="CNY"/>
    <n v="3.0331000000000001"/>
    <n v="3033.1"/>
    <n v="7.3003400000000003"/>
    <n v="0.41549999999999998"/>
    <n v="415.5"/>
    <s v="MZQ"/>
    <s v="GLID------"/>
    <m/>
    <e v="#DIV/0!"/>
  </r>
  <r>
    <x v="2"/>
    <s v="710351800101"/>
    <d v="2026-03-04T00:00:00"/>
    <d v="2026-03-02T00:00:00"/>
    <x v="4"/>
    <x v="4"/>
    <m/>
    <m/>
    <s v="7-6-628B"/>
    <s v="18cm Si-RU GASKET BK01A"/>
    <s v="ANYD"/>
    <s v="B"/>
    <n v="2050"/>
    <s v="PC"/>
    <s v="CNY"/>
    <n v="3.0379999999999998"/>
    <n v="6227.9"/>
    <n v="7.3003400000000003"/>
    <n v="0.41610000000000003"/>
    <n v="853.01"/>
    <s v="MZQ"/>
    <s v="ANYDAY----"/>
    <m/>
    <e v="#DIV/0!"/>
  </r>
  <r>
    <x v="2"/>
    <s v="710353150101"/>
    <d v="2026-03-24T00:00:00"/>
    <d v="2026-03-23T00:00:00"/>
    <x v="10"/>
    <x v="10"/>
    <m/>
    <m/>
    <s v="6-8-F62000B-C"/>
    <s v="FP BROWN BOX 62000-C"/>
    <s v="BOX-"/>
    <s v="B"/>
    <n v="200"/>
    <s v="PC"/>
    <s v="CNY"/>
    <n v="3.09"/>
    <n v="618"/>
    <n v="7.3003400000000003"/>
    <n v="0.42330000000000001"/>
    <n v="84.66"/>
    <s v="MZQ"/>
    <s v="BOX-------"/>
    <m/>
    <e v="#DIV/0!"/>
  </r>
  <r>
    <x v="2"/>
    <s v="710351380101"/>
    <d v="2026-03-05T00:00:00"/>
    <d v="2026-02-10T00:00:00"/>
    <x v="0"/>
    <x v="0"/>
    <m/>
    <m/>
    <s v="1-1-25195NJ333"/>
    <s v="3003-O 2.5x195x238 SG3MG3"/>
    <s v="ALM-"/>
    <s v="O"/>
    <n v="601"/>
    <s v="KG"/>
    <s v="CNY"/>
    <n v="3.0973000000000002"/>
    <n v="1861.48"/>
    <n v="7.3003400000000003"/>
    <n v="0.42430000000000001"/>
    <n v="255"/>
    <s v="MZQ"/>
    <s v="ALM-------"/>
    <m/>
    <e v="#DIV/0!"/>
  </r>
  <r>
    <x v="2"/>
    <s v="710351870101"/>
    <d v="2026-03-17T00:00:00"/>
    <d v="2026-03-02T00:00:00"/>
    <x v="0"/>
    <x v="0"/>
    <m/>
    <m/>
    <s v="1-1-25260CJ333"/>
    <s v="AL 3003-O 2.5x260 SG3 MG3"/>
    <s v="ALM-"/>
    <s v="O"/>
    <n v="895"/>
    <s v="KG"/>
    <s v="CNY"/>
    <n v="3.0973000000000002"/>
    <n v="2772.08"/>
    <n v="7.3003400000000003"/>
    <n v="0.42430000000000001"/>
    <n v="379.75"/>
    <s v="MZQ"/>
    <s v="ALM-------"/>
    <m/>
    <e v="#DIV/0!"/>
  </r>
  <r>
    <x v="2"/>
    <s v="710351870101"/>
    <d v="2026-03-13T00:00:00"/>
    <d v="2026-03-02T00:00:00"/>
    <x v="0"/>
    <x v="0"/>
    <m/>
    <m/>
    <s v="1-1-25260CJ333"/>
    <s v="AL 3003-O 2.5x260 SG3 MG3"/>
    <s v="ALM-"/>
    <s v="O"/>
    <n v="2317"/>
    <s v="KG"/>
    <s v="CNY"/>
    <n v="3.0973000000000002"/>
    <n v="7176.44"/>
    <n v="7.3003400000000003"/>
    <n v="0.42430000000000001"/>
    <n v="983.1"/>
    <s v="MZQ"/>
    <s v="ALM-------"/>
    <m/>
    <e v="#DIV/0!"/>
  </r>
  <r>
    <x v="2"/>
    <s v="710351871201"/>
    <d v="2026-03-17T00:00:00"/>
    <d v="2026-03-02T00:00:00"/>
    <x v="0"/>
    <x v="0"/>
    <m/>
    <m/>
    <s v="1-1-35250CJ333"/>
    <s v="AL 3003-O 3.5x250 SG3 MG3"/>
    <s v="ALM-"/>
    <s v="O"/>
    <n v="558"/>
    <s v="KG"/>
    <s v="CNY"/>
    <n v="3.0973000000000002"/>
    <n v="1728.29"/>
    <n v="7.3003400000000003"/>
    <n v="0.42430000000000001"/>
    <n v="236.76"/>
    <s v="MZQ"/>
    <s v="ALM-------"/>
    <m/>
    <e v="#DIV/0!"/>
  </r>
  <r>
    <x v="2"/>
    <s v="710351940201"/>
    <d v="2026-03-13T00:00:00"/>
    <d v="2026-03-03T00:00:00"/>
    <x v="0"/>
    <x v="0"/>
    <m/>
    <m/>
    <s v="1-1-30235CJ333"/>
    <s v="AL 3003-O 3.0x235 SG3 MG3"/>
    <s v="ALM-"/>
    <s v="O"/>
    <n v="552"/>
    <s v="KG"/>
    <s v="CNY"/>
    <n v="3.0973000000000002"/>
    <n v="1709.71"/>
    <n v="7.3003400000000003"/>
    <n v="0.42430000000000001"/>
    <n v="234.21"/>
    <s v="MZQ"/>
    <s v="ALM-------"/>
    <m/>
    <e v="#DIV/0!"/>
  </r>
  <r>
    <x v="2"/>
    <s v="710352880101"/>
    <d v="2026-03-27T00:00:00"/>
    <d v="2026-03-16T00:00:00"/>
    <x v="0"/>
    <x v="0"/>
    <m/>
    <m/>
    <s v="1-1-25260CJ333"/>
    <s v="AL 3003-O 2.5x260 SG3 MG3"/>
    <s v="ALM-"/>
    <s v="O"/>
    <n v="853"/>
    <s v="KG"/>
    <s v="CNY"/>
    <n v="3.0973000000000002"/>
    <n v="2642"/>
    <n v="7.3003400000000003"/>
    <n v="0.42430000000000001"/>
    <n v="361.93"/>
    <s v="MZQ"/>
    <s v="ALM-------"/>
    <m/>
    <e v="#DIV/0!"/>
  </r>
  <r>
    <x v="2"/>
    <s v="710352150201"/>
    <d v="2026-03-17T00:00:00"/>
    <d v="2026-03-06T00:00:00"/>
    <x v="4"/>
    <x v="4"/>
    <m/>
    <m/>
    <s v="7-6-628B"/>
    <s v="18cm Si-RU GASKET BK01A"/>
    <s v="ANYD"/>
    <s v="B"/>
    <n v="100"/>
    <s v="PC"/>
    <s v="CNY"/>
    <n v="3.1"/>
    <n v="310"/>
    <n v="7.3003400000000003"/>
    <n v="0.42459999999999998"/>
    <n v="42.46"/>
    <s v="MZQ"/>
    <s v="ANYDAY----"/>
    <m/>
    <e v="#DIV/0!"/>
  </r>
  <r>
    <x v="2"/>
    <s v="710350000101"/>
    <d v="2026-03-03T00:00:00"/>
    <d v="2026-01-17T00:00:00"/>
    <x v="19"/>
    <x v="19"/>
    <m/>
    <m/>
    <s v="1-6-GAC18-ZA"/>
    <s v="G-LD AC 18CM POL"/>
    <s v="GLID"/>
    <s v="B"/>
    <n v="1000"/>
    <s v="PC"/>
    <s v="CNY"/>
    <n v="3.1166"/>
    <n v="3116.6"/>
    <n v="7.3003400000000003"/>
    <n v="0.4269"/>
    <n v="426.9"/>
    <s v="MZQ"/>
    <s v="GLID------"/>
    <m/>
    <e v="#DIV/0!"/>
  </r>
  <r>
    <x v="2"/>
    <s v="710351030101"/>
    <d v="2026-03-09T00:00:00"/>
    <d v="2026-02-05T00:00:00"/>
    <x v="1"/>
    <x v="1"/>
    <m/>
    <m/>
    <s v="7-1-50150C435N"/>
    <s v="AL CIR 5.0x150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e v="#DIV/0!"/>
  </r>
  <r>
    <x v="2"/>
    <s v="710351030501"/>
    <d v="2026-03-09T00:00:00"/>
    <d v="2026-02-05T00:00:00"/>
    <x v="1"/>
    <x v="1"/>
    <m/>
    <m/>
    <s v="7-1-40130C435N"/>
    <s v="AL CIR 4.0x130mm 1100-O"/>
    <s v="ALM-"/>
    <s v="O"/>
    <n v="60"/>
    <s v="KG"/>
    <s v="CNY"/>
    <n v="3.1415999999999999"/>
    <n v="188.5"/>
    <n v="7.3003400000000003"/>
    <n v="0.43030000000000002"/>
    <n v="25.82"/>
    <s v="MZQ"/>
    <s v="ALM-------"/>
    <m/>
    <e v="#DIV/0!"/>
  </r>
  <r>
    <x v="2"/>
    <s v="710351030601"/>
    <d v="2026-03-09T00:00:00"/>
    <d v="2026-02-05T00:00:00"/>
    <x v="1"/>
    <x v="1"/>
    <m/>
    <m/>
    <s v="7-1-40165C435N"/>
    <s v="AL CIR 4.0x165mm 1100-O"/>
    <s v="ALM-"/>
    <s v="O"/>
    <n v="130"/>
    <s v="KG"/>
    <s v="CNY"/>
    <n v="3.1415999999999999"/>
    <n v="408.41"/>
    <n v="7.3003400000000003"/>
    <n v="0.43030000000000002"/>
    <n v="55.94"/>
    <s v="MZQ"/>
    <s v="ALM-------"/>
    <m/>
    <e v="#DIV/0!"/>
  </r>
  <r>
    <x v="2"/>
    <s v="710351030701"/>
    <d v="2026-03-09T00:00:00"/>
    <d v="2026-02-05T00:00:00"/>
    <x v="1"/>
    <x v="1"/>
    <m/>
    <m/>
    <s v="7-1-60200C435N"/>
    <s v="AL CIR 6.0x200mm 1100-O"/>
    <s v="ALM-"/>
    <s v="O"/>
    <n v="500"/>
    <s v="KG"/>
    <s v="CNY"/>
    <n v="3.1415999999999999"/>
    <n v="1570.8"/>
    <n v="7.3003400000000003"/>
    <n v="0.43030000000000002"/>
    <n v="215.15"/>
    <s v="MZQ"/>
    <s v="ALM-------"/>
    <m/>
    <e v="#DIV/0!"/>
  </r>
  <r>
    <x v="2"/>
    <s v="710351030801"/>
    <d v="2026-03-09T00:00:00"/>
    <d v="2026-02-05T00:00:00"/>
    <x v="1"/>
    <x v="1"/>
    <m/>
    <m/>
    <s v="7-1-70171N435N"/>
    <s v="AL SHT 7.0x170.9x191.8mm"/>
    <s v="ALM-"/>
    <s v="O"/>
    <n v="750"/>
    <s v="KG"/>
    <s v="CNY"/>
    <n v="3.1415999999999999"/>
    <n v="2356.1999999999998"/>
    <n v="7.3003400000000003"/>
    <n v="0.43030000000000002"/>
    <n v="322.73"/>
    <s v="MZQ"/>
    <s v="ALM-------"/>
    <m/>
    <e v="#DIV/0!"/>
  </r>
  <r>
    <x v="2"/>
    <s v="710351430101"/>
    <d v="2026-03-24T00:00:00"/>
    <d v="2026-02-10T00:00:00"/>
    <x v="1"/>
    <x v="1"/>
    <m/>
    <m/>
    <s v="7-1-60200C435N"/>
    <s v="AL CIR 6.0x200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m/>
    <e v="#DIV/0!"/>
  </r>
  <r>
    <x v="2"/>
    <s v="710351430101"/>
    <d v="2026-03-17T00:00:00"/>
    <d v="2026-02-10T00:00:00"/>
    <x v="1"/>
    <x v="1"/>
    <m/>
    <m/>
    <s v="7-1-60200C435N"/>
    <s v="AL CIR 6.0x200mm 1100-O"/>
    <s v="ALM-"/>
    <s v="O"/>
    <n v="600"/>
    <s v="KG"/>
    <s v="CNY"/>
    <n v="3.1415999999999999"/>
    <n v="1884.96"/>
    <n v="7.3003400000000003"/>
    <n v="0.43030000000000002"/>
    <n v="258.18"/>
    <s v="MZQ"/>
    <s v="ALM-------"/>
    <m/>
    <e v="#DIV/0!"/>
  </r>
  <r>
    <x v="2"/>
    <s v="710351430201"/>
    <d v="2026-03-17T00:00:00"/>
    <d v="2026-02-10T00:00:00"/>
    <x v="1"/>
    <x v="1"/>
    <m/>
    <m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e v="#DIV/0!"/>
  </r>
  <r>
    <x v="2"/>
    <s v="710351600901"/>
    <d v="2026-03-17T00:00:00"/>
    <d v="2026-03-01T00:00:00"/>
    <x v="1"/>
    <x v="1"/>
    <m/>
    <m/>
    <s v="7-1-40130C435N"/>
    <s v="AL CIR 4.0x130mm 1100-O"/>
    <s v="ALM-"/>
    <s v="O"/>
    <n v="1200"/>
    <s v="KG"/>
    <s v="CNY"/>
    <n v="3.1415999999999999"/>
    <n v="3769.92"/>
    <n v="7.3003400000000003"/>
    <n v="0.43030000000000002"/>
    <n v="516.36"/>
    <s v="MZQ"/>
    <s v="ALM-------"/>
    <m/>
    <e v="#DIV/0!"/>
  </r>
  <r>
    <x v="2"/>
    <s v="710351601001"/>
    <d v="2026-03-17T00:00:00"/>
    <d v="2026-03-01T00:00:00"/>
    <x v="1"/>
    <x v="1"/>
    <m/>
    <m/>
    <s v="7-1-40165C435N"/>
    <s v="AL CIR 4.0x165mm 1100-O"/>
    <s v="ALM-"/>
    <s v="O"/>
    <n v="900"/>
    <s v="KG"/>
    <s v="CNY"/>
    <n v="3.1415999999999999"/>
    <n v="2827.44"/>
    <n v="7.3003400000000003"/>
    <n v="0.43030000000000002"/>
    <n v="387.27"/>
    <s v="MZQ"/>
    <s v="ALM-------"/>
    <m/>
    <e v="#DIV/0!"/>
  </r>
  <r>
    <x v="2"/>
    <s v="710351601101"/>
    <d v="2026-03-17T00:00:00"/>
    <d v="2026-03-01T00:00:00"/>
    <x v="1"/>
    <x v="1"/>
    <m/>
    <m/>
    <s v="7-1-50120C435N"/>
    <s v="AL CIR 5.0x12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m/>
    <e v="#DIV/0!"/>
  </r>
  <r>
    <x v="2"/>
    <s v="710351601201"/>
    <d v="2026-03-17T00:00:00"/>
    <d v="2026-03-01T00:00:00"/>
    <x v="1"/>
    <x v="1"/>
    <m/>
    <m/>
    <s v="7-1-50130C435N"/>
    <s v="AL CIR 5.0X130MM 1100-O"/>
    <s v="ALM-"/>
    <s v="O"/>
    <n v="500"/>
    <s v="KG"/>
    <s v="CNY"/>
    <n v="3.1415999999999999"/>
    <n v="1570.8"/>
    <n v="7.3003400000000003"/>
    <n v="0.43030000000000002"/>
    <n v="215.15"/>
    <s v="MZQ"/>
    <s v="ALM-------"/>
    <m/>
    <e v="#DIV/0!"/>
  </r>
  <r>
    <x v="2"/>
    <s v="710351601301"/>
    <d v="2026-03-31T00:00:00"/>
    <d v="2026-03-01T00:00:00"/>
    <x v="1"/>
    <x v="1"/>
    <m/>
    <m/>
    <s v="7-1-50145C435N"/>
    <s v="AL CIR 5.0X145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e v="#DIV/0!"/>
  </r>
  <r>
    <x v="2"/>
    <s v="710351601401"/>
    <d v="2026-03-17T00:00:00"/>
    <d v="2026-03-01T00:00:00"/>
    <x v="1"/>
    <x v="1"/>
    <m/>
    <m/>
    <s v="7-1-50150C435N"/>
    <s v="AL CIR 5.0x150mm 1100-O"/>
    <s v="ALM-"/>
    <s v="O"/>
    <n v="1700"/>
    <s v="KG"/>
    <s v="CNY"/>
    <n v="3.1415999999999999"/>
    <n v="5340.72"/>
    <n v="7.3003400000000003"/>
    <n v="0.43030000000000002"/>
    <n v="731.51"/>
    <s v="MZQ"/>
    <s v="ALM-------"/>
    <m/>
    <e v="#DIV/0!"/>
  </r>
  <r>
    <x v="2"/>
    <s v="710351601501"/>
    <d v="2026-03-31T00:00:00"/>
    <d v="2026-03-01T00:00:00"/>
    <x v="1"/>
    <x v="1"/>
    <m/>
    <m/>
    <s v="7-1-50160C435N"/>
    <s v="AL CIR 5.0x160mm 1100-O"/>
    <s v="ALM-"/>
    <s v="O"/>
    <n v="400"/>
    <s v="KG"/>
    <s v="CNY"/>
    <n v="3.1415999999999999"/>
    <n v="1256.6400000000001"/>
    <n v="7.3003400000000003"/>
    <n v="0.43030000000000002"/>
    <n v="172.12"/>
    <s v="MZQ"/>
    <s v="ALM-------"/>
    <m/>
    <e v="#DIV/0!"/>
  </r>
  <r>
    <x v="2"/>
    <s v="710351602101"/>
    <d v="2026-03-31T00:00:00"/>
    <d v="2026-03-01T00:00:00"/>
    <x v="1"/>
    <x v="1"/>
    <m/>
    <m/>
    <s v="7-1-60180C435N"/>
    <s v="AL CIR 6x180mm 1100-O"/>
    <s v="ALM-"/>
    <s v="O"/>
    <n v="850"/>
    <s v="KG"/>
    <s v="CNY"/>
    <n v="3.1415999999999999"/>
    <n v="2670.36"/>
    <n v="7.3003400000000003"/>
    <n v="0.43030000000000002"/>
    <n v="365.76"/>
    <s v="MZQ"/>
    <s v="ALM-------"/>
    <m/>
    <e v="#DIV/0!"/>
  </r>
  <r>
    <x v="2"/>
    <s v="710351602101"/>
    <d v="2026-03-31T00:00:00"/>
    <d v="2026-03-01T00:00:00"/>
    <x v="1"/>
    <x v="1"/>
    <m/>
    <m/>
    <s v="7-1-60180C435N"/>
    <s v="AL CIR 6x180mm 1100-O"/>
    <s v="ALM-"/>
    <s v="O"/>
    <n v="-1200"/>
    <s v="KG"/>
    <s v="CNY"/>
    <n v="3.1415999999999999"/>
    <n v="-3769.92"/>
    <n v="7.3003400000000003"/>
    <n v="0.43030000000000002"/>
    <n v="-516.36"/>
    <s v="MZQ"/>
    <s v="ALM-------"/>
    <m/>
    <e v="#DIV/0!"/>
  </r>
  <r>
    <x v="2"/>
    <s v="710351602101"/>
    <d v="2026-03-31T00:00:00"/>
    <d v="2026-03-01T00:00:00"/>
    <x v="1"/>
    <x v="1"/>
    <m/>
    <m/>
    <s v="7-1-60180C435N"/>
    <s v="AL CIR 6x180mm 1100-O"/>
    <s v="ALM-"/>
    <s v="O"/>
    <n v="1200"/>
    <s v="KG"/>
    <s v="CNY"/>
    <n v="3.1415999999999999"/>
    <n v="3769.92"/>
    <n v="7.3003400000000003"/>
    <n v="0.43030000000000002"/>
    <n v="516.36"/>
    <s v="MZQ"/>
    <s v="ALM-------"/>
    <m/>
    <e v="#DIV/0!"/>
  </r>
  <r>
    <x v="2"/>
    <s v="710351620101"/>
    <d v="2026-03-09T00:00:00"/>
    <d v="2026-03-02T00:00:00"/>
    <x v="1"/>
    <x v="1"/>
    <m/>
    <m/>
    <s v="7-1-60180C435N"/>
    <s v="AL CIR 6x180mm 1100-O"/>
    <s v="ALM-"/>
    <s v="O"/>
    <n v="230"/>
    <s v="KG"/>
    <s v="CNY"/>
    <n v="3.1415999999999999"/>
    <n v="722.57"/>
    <n v="7.3003400000000003"/>
    <n v="0.43030000000000002"/>
    <n v="98.97"/>
    <s v="MZQ"/>
    <s v="ALM-------"/>
    <m/>
    <e v="#DIV/0!"/>
  </r>
  <r>
    <x v="2"/>
    <s v="710352450101"/>
    <d v="2026-03-31T00:00:00"/>
    <d v="2026-03-10T00:00:00"/>
    <x v="1"/>
    <x v="1"/>
    <m/>
    <m/>
    <s v="7-1-40130C435N"/>
    <s v="AL CIR 4.0x130mm 1100-O"/>
    <s v="ALM-"/>
    <s v="O"/>
    <n v="800"/>
    <s v="KG"/>
    <s v="CNY"/>
    <n v="3.1415999999999999"/>
    <n v="2513.2800000000002"/>
    <n v="7.3003400000000003"/>
    <n v="0.43030000000000002"/>
    <n v="344.24"/>
    <s v="MZQ"/>
    <s v="ALM-------"/>
    <m/>
    <e v="#DIV/0!"/>
  </r>
  <r>
    <x v="2"/>
    <s v="710352450201"/>
    <d v="2026-03-31T00:00:00"/>
    <d v="2026-03-10T00:00:00"/>
    <x v="1"/>
    <x v="1"/>
    <m/>
    <m/>
    <s v="7-1-50150C435N"/>
    <s v="AL CIR 5.0x150mm 1100-O"/>
    <s v="ALM-"/>
    <s v="O"/>
    <n v="1350"/>
    <s v="KG"/>
    <s v="CNY"/>
    <n v="3.1415999999999999"/>
    <n v="4241.16"/>
    <n v="7.3003400000000003"/>
    <n v="0.43030000000000002"/>
    <n v="580.91"/>
    <s v="MZQ"/>
    <s v="ALM-------"/>
    <m/>
    <e v="#DIV/0!"/>
  </r>
  <r>
    <x v="2"/>
    <s v="710352450601"/>
    <d v="2026-03-26T00:00:00"/>
    <d v="2026-03-10T00:00:00"/>
    <x v="1"/>
    <x v="1"/>
    <m/>
    <m/>
    <s v="7-1-40110C435N"/>
    <s v="AL CIR 4.0x110mm 1100-O"/>
    <s v="ALM-"/>
    <s v="O"/>
    <n v="220"/>
    <s v="KG"/>
    <s v="CNY"/>
    <n v="3.1415999999999999"/>
    <n v="691.15"/>
    <n v="7.3003400000000003"/>
    <n v="0.43030000000000002"/>
    <n v="94.67"/>
    <s v="MZQ"/>
    <s v="ALM-------"/>
    <m/>
    <e v="#DIV/0!"/>
  </r>
  <r>
    <x v="2"/>
    <s v="710352450701"/>
    <d v="2026-03-24T00:00:00"/>
    <d v="2026-03-10T00:00:00"/>
    <x v="1"/>
    <x v="1"/>
    <m/>
    <m/>
    <s v="7-1-50115C435N"/>
    <s v="AL CIR 5.0x115mm 1100-O"/>
    <s v="ALM-"/>
    <s v="O"/>
    <n v="120"/>
    <s v="KG"/>
    <s v="CNY"/>
    <n v="3.1415999999999999"/>
    <n v="376.99"/>
    <n v="7.3003400000000003"/>
    <n v="0.43030000000000002"/>
    <n v="51.64"/>
    <s v="MZQ"/>
    <s v="ALM-------"/>
    <m/>
    <e v="#DIV/0!"/>
  </r>
  <r>
    <x v="2"/>
    <s v="710352450901"/>
    <d v="2026-03-26T00:00:00"/>
    <d v="2026-03-10T00:00:00"/>
    <x v="1"/>
    <x v="1"/>
    <m/>
    <m/>
    <s v="7-1-50165C435N"/>
    <s v="AL CIR 5.0x165mm 1100-O"/>
    <s v="ALM-"/>
    <s v="O"/>
    <n v="60"/>
    <s v="KG"/>
    <s v="CNY"/>
    <n v="3.1415999999999999"/>
    <n v="188.5"/>
    <n v="7.3003400000000003"/>
    <n v="0.43030000000000002"/>
    <n v="25.82"/>
    <s v="MZQ"/>
    <s v="ALM-------"/>
    <m/>
    <e v="#DIV/0!"/>
  </r>
  <r>
    <x v="2"/>
    <s v="710352451001"/>
    <d v="2026-03-31T00:00:00"/>
    <d v="2026-03-10T00:00:00"/>
    <x v="1"/>
    <x v="1"/>
    <m/>
    <m/>
    <s v="7-1-50180C435N"/>
    <s v="AL CIR 5.0x180mm 1100-O"/>
    <s v="ALM-"/>
    <s v="O"/>
    <n v="133"/>
    <s v="KG"/>
    <s v="CNY"/>
    <n v="3.1415999999999999"/>
    <n v="417.83"/>
    <n v="7.3003400000000003"/>
    <n v="0.43030000000000002"/>
    <n v="57.23"/>
    <s v="MZQ"/>
    <s v="ALM-------"/>
    <m/>
    <e v="#DIV/0!"/>
  </r>
  <r>
    <x v="2"/>
    <s v="710352451001"/>
    <d v="2026-03-26T00:00:00"/>
    <d v="2026-03-10T00:00:00"/>
    <x v="1"/>
    <x v="1"/>
    <m/>
    <m/>
    <s v="7-1-50180C435N"/>
    <s v="AL CIR 5.0x180mm 1100-O"/>
    <s v="ALM-"/>
    <s v="O"/>
    <n v="447"/>
    <s v="KG"/>
    <s v="CNY"/>
    <n v="3.1415999999999999"/>
    <n v="1404.3"/>
    <n v="7.3003400000000003"/>
    <n v="0.43030000000000002"/>
    <n v="192.34"/>
    <s v="MZQ"/>
    <s v="ALM-------"/>
    <m/>
    <e v="#DIV/0!"/>
  </r>
  <r>
    <x v="2"/>
    <s v="710352451101"/>
    <d v="2026-03-31T00:00:00"/>
    <d v="2026-03-10T00:00:00"/>
    <x v="1"/>
    <x v="1"/>
    <m/>
    <m/>
    <s v="7-1-60180C435N"/>
    <s v="AL CIR 6x18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e v="#DIV/0!"/>
  </r>
  <r>
    <x v="2"/>
    <s v="710352870301"/>
    <d v="2026-03-24T00:00:00"/>
    <d v="2026-03-16T00:00:00"/>
    <x v="1"/>
    <x v="1"/>
    <m/>
    <m/>
    <s v="7-1-50115C435N"/>
    <s v="AL CIR 5.0x115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e v="#DIV/0!"/>
  </r>
  <r>
    <x v="2"/>
    <s v="710352870401"/>
    <d v="2026-03-31T00:00:00"/>
    <d v="2026-03-16T00:00:00"/>
    <x v="1"/>
    <x v="1"/>
    <m/>
    <m/>
    <s v="7-1-50120C435N"/>
    <s v="AL CIR 5.0x120mm 1100-O"/>
    <s v="ALM-"/>
    <s v="O"/>
    <n v="427"/>
    <s v="KG"/>
    <s v="CNY"/>
    <n v="3.1415999999999999"/>
    <n v="1341.46"/>
    <n v="7.3003400000000003"/>
    <n v="0.43030000000000002"/>
    <n v="183.74"/>
    <s v="MZQ"/>
    <s v="ALM-------"/>
    <m/>
    <e v="#DIV/0!"/>
  </r>
  <r>
    <x v="2"/>
    <s v="710352870501"/>
    <d v="2026-03-31T00:00:00"/>
    <d v="2026-03-16T00:00:00"/>
    <x v="1"/>
    <x v="1"/>
    <m/>
    <m/>
    <s v="7-1-50130C435N"/>
    <s v="AL CIR 5.0X130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e v="#DIV/0!"/>
  </r>
  <r>
    <x v="2"/>
    <s v="710352870701"/>
    <d v="2026-03-26T00:00:00"/>
    <d v="2026-03-16T00:00:00"/>
    <x v="1"/>
    <x v="1"/>
    <m/>
    <m/>
    <s v="7-1-50180C435N"/>
    <s v="AL CIR 5.0x180mm 1100-O"/>
    <s v="ALM-"/>
    <s v="O"/>
    <n v="48"/>
    <s v="KG"/>
    <s v="CNY"/>
    <n v="3.1415999999999999"/>
    <n v="150.80000000000001"/>
    <n v="7.3003400000000003"/>
    <n v="0.43030000000000002"/>
    <n v="20.65"/>
    <s v="MZQ"/>
    <s v="ALM-------"/>
    <m/>
    <e v="#DIV/0!"/>
  </r>
  <r>
    <x v="2"/>
    <s v="710352870701"/>
    <d v="2026-03-24T00:00:00"/>
    <d v="2026-03-16T00:00:00"/>
    <x v="1"/>
    <x v="1"/>
    <m/>
    <m/>
    <s v="7-1-50180C435N"/>
    <s v="AL CIR 5.0x180mm 1100-O"/>
    <s v="ALM-"/>
    <s v="O"/>
    <n v="302"/>
    <s v="KG"/>
    <s v="CNY"/>
    <n v="3.1415999999999999"/>
    <n v="948.76"/>
    <n v="7.3003400000000003"/>
    <n v="0.43030000000000002"/>
    <n v="129.94999999999999"/>
    <s v="MZQ"/>
    <s v="ALM-------"/>
    <m/>
    <e v="#DIV/0!"/>
  </r>
  <r>
    <x v="2"/>
    <s v="710353740201"/>
    <d v="2026-03-31T00:00:00"/>
    <d v="2026-03-27T00:00:00"/>
    <x v="1"/>
    <x v="1"/>
    <m/>
    <m/>
    <s v="7-1-40130C435N"/>
    <s v="AL CIR 4.0x130mm 1100-O"/>
    <s v="ALM-"/>
    <s v="O"/>
    <n v="26"/>
    <s v="KG"/>
    <s v="CNY"/>
    <n v="3.1415999999999999"/>
    <n v="81.680000000000007"/>
    <n v="7.3003400000000003"/>
    <n v="0.43030000000000002"/>
    <n v="11.19"/>
    <s v="MZQ"/>
    <s v="ALM-------"/>
    <m/>
    <e v="#DIV/0!"/>
  </r>
  <r>
    <x v="2"/>
    <s v="710351730101"/>
    <d v="2026-03-17T00:00:00"/>
    <d v="2026-03-02T00:00:00"/>
    <x v="21"/>
    <x v="21"/>
    <m/>
    <m/>
    <s v="1-5-HAJ203--X4"/>
    <s v="SH-- 203 POL YBM20AK C/C40 H8.5 SS304x0.7"/>
    <s v="HDL-"/>
    <s v="B"/>
    <n v="6010"/>
    <s v="PC"/>
    <s v="CNY"/>
    <n v="3.1817000000000002"/>
    <n v="19122.02"/>
    <n v="7.3003400000000003"/>
    <n v="0.43580000000000002"/>
    <n v="2619.16"/>
    <s v="MZQ"/>
    <s v="HDL-------"/>
    <m/>
    <e v="#DIV/0!"/>
  </r>
  <r>
    <x v="2"/>
    <s v="710349540101"/>
    <d v="2026-03-25T00:00:00"/>
    <d v="2026-01-09T00:00:00"/>
    <x v="29"/>
    <x v="29"/>
    <m/>
    <m/>
    <s v="7-C-PCC14CK-002"/>
    <s v="PCC14CT----------Y-P-----"/>
    <s v="LID-"/>
    <s v="O"/>
    <n v="510"/>
    <s v="PC"/>
    <s v="CNY"/>
    <n v="3.2"/>
    <n v="1632"/>
    <n v="7.3003400000000003"/>
    <n v="0.43830000000000002"/>
    <n v="223.53"/>
    <s v="MZQ"/>
    <s v="LID-------"/>
    <m/>
    <e v="#DIV/0!"/>
  </r>
  <r>
    <x v="2"/>
    <s v="710350880101"/>
    <d v="2026-03-09T00:00:00"/>
    <d v="2026-02-03T00:00:00"/>
    <x v="45"/>
    <x v="45"/>
    <m/>
    <m/>
    <s v="7-C-REC1608AS-002"/>
    <s v="REC1608CT----------Y-Y-----"/>
    <s v="LID-"/>
    <s v="O"/>
    <n v="48"/>
    <s v="PC"/>
    <s v="CNY"/>
    <n v="3.2519999999999998"/>
    <n v="156.1"/>
    <n v="7.3003400000000003"/>
    <n v="0.44550000000000001"/>
    <n v="21.38"/>
    <s v="MZQ"/>
    <s v="LID-------"/>
    <m/>
    <e v="#DIV/0!"/>
  </r>
  <r>
    <x v="2"/>
    <s v="710350880101"/>
    <d v="2026-03-09T00:00:00"/>
    <d v="2026-02-03T00:00:00"/>
    <x v="45"/>
    <x v="45"/>
    <m/>
    <m/>
    <s v="7-C-REC1608AS-002"/>
    <s v="REC1608CT----------Y-Y-----"/>
    <s v="LID-"/>
    <s v="O"/>
    <n v="1090"/>
    <s v="PC"/>
    <s v="CNY"/>
    <n v="3.2519999999999998"/>
    <n v="3544.68"/>
    <n v="7.3003400000000003"/>
    <n v="0.44550000000000001"/>
    <n v="485.6"/>
    <s v="MZQ"/>
    <s v="LID-------"/>
    <m/>
    <e v="#DIV/0!"/>
  </r>
  <r>
    <x v="2"/>
    <s v="710350880101"/>
    <d v="2026-03-09T00:00:00"/>
    <d v="2026-02-03T00:00:00"/>
    <x v="45"/>
    <x v="45"/>
    <m/>
    <m/>
    <s v="7-C-REC1608AS-002"/>
    <s v="REC1608CT----------Y-Y-----"/>
    <s v="LID-"/>
    <s v="O"/>
    <n v="-1138"/>
    <s v="PC"/>
    <s v="CNY"/>
    <n v="3.2519999999999998"/>
    <n v="-3700.78"/>
    <n v="7.3003400000000003"/>
    <n v="0.44550000000000001"/>
    <n v="-506.98"/>
    <s v="MZQ"/>
    <s v="LID-------"/>
    <m/>
    <e v="#DIV/0!"/>
  </r>
  <r>
    <x v="2"/>
    <s v="710350880101"/>
    <d v="2026-03-09T00:00:00"/>
    <d v="2026-02-03T00:00:00"/>
    <x v="45"/>
    <x v="45"/>
    <m/>
    <m/>
    <s v="7-C-REC1608AS-002"/>
    <s v="REC1608CT----------Y-Y-----"/>
    <s v="LID-"/>
    <s v="O"/>
    <n v="1138"/>
    <s v="PC"/>
    <s v="CNY"/>
    <n v="3.2519999999999998"/>
    <n v="3700.78"/>
    <n v="7.3003400000000003"/>
    <n v="0.44550000000000001"/>
    <n v="506.98"/>
    <s v="MZQ"/>
    <s v="LID-------"/>
    <m/>
    <e v="#DIV/0!"/>
  </r>
  <r>
    <x v="2"/>
    <s v="710352800101"/>
    <d v="2026-03-31T00:00:00"/>
    <d v="2026-03-13T00:00:00"/>
    <x v="55"/>
    <x v="55"/>
    <m/>
    <m/>
    <s v="7-C-REC1608AS-002"/>
    <s v="REC1608CT----------Y-Y-----"/>
    <s v="LID-"/>
    <s v="O"/>
    <n v="1310"/>
    <s v="PC"/>
    <s v="CNY"/>
    <n v="3.2524000000000002"/>
    <n v="4260.6400000000003"/>
    <n v="7.3003400000000003"/>
    <n v="0.44550000000000001"/>
    <n v="583.61"/>
    <s v="MZQ"/>
    <s v="LID-------"/>
    <m/>
    <e v="#DIV/0!"/>
  </r>
  <r>
    <x v="2"/>
    <s v="710352800201"/>
    <d v="2026-03-31T00:00:00"/>
    <d v="2026-03-13T00:00:00"/>
    <x v="55"/>
    <x v="55"/>
    <m/>
    <m/>
    <s v="7-C-REC1608AS-002"/>
    <s v="REC1608CT----------Y-Y-----"/>
    <s v="LID-"/>
    <s v="O"/>
    <n v="3250"/>
    <s v="PC"/>
    <s v="CNY"/>
    <n v="3.2524000000000002"/>
    <n v="10570.3"/>
    <n v="7.3003400000000003"/>
    <n v="0.44550000000000001"/>
    <n v="1447.88"/>
    <s v="MZQ"/>
    <s v="LID-------"/>
    <m/>
    <e v="#DIV/0!"/>
  </r>
  <r>
    <x v="2"/>
    <s v="710352800301"/>
    <d v="2026-03-31T00:00:00"/>
    <d v="2026-03-13T00:00:00"/>
    <x v="55"/>
    <x v="55"/>
    <m/>
    <m/>
    <s v="7-C-REC1608AS-002"/>
    <s v="REC1608CT----------Y-Y-----"/>
    <s v="LID-"/>
    <s v="O"/>
    <n v="915"/>
    <s v="PC"/>
    <s v="CNY"/>
    <n v="3.2524000000000002"/>
    <n v="2975.95"/>
    <n v="7.3003400000000003"/>
    <n v="0.44550000000000001"/>
    <n v="407.63"/>
    <s v="MZQ"/>
    <s v="LID-------"/>
    <m/>
    <e v="#DIV/0!"/>
  </r>
  <r>
    <x v="2"/>
    <s v="710349540201"/>
    <d v="2026-03-25T00:00:00"/>
    <d v="2026-01-09T00:00:00"/>
    <x v="29"/>
    <x v="29"/>
    <m/>
    <m/>
    <s v="7-C-PCC16CK-002"/>
    <s v="PCC16CT----------Y-P-----"/>
    <s v="LID-"/>
    <s v="O"/>
    <n v="510"/>
    <s v="PC"/>
    <s v="CNY"/>
    <n v="3.3"/>
    <n v="1683"/>
    <n v="7.3003400000000003"/>
    <n v="0.45200000000000001"/>
    <n v="230.52"/>
    <s v="MZQ"/>
    <s v="LID-------"/>
    <m/>
    <e v="#DIV/0!"/>
  </r>
  <r>
    <x v="2"/>
    <s v="710350000401"/>
    <d v="2026-03-03T00:00:00"/>
    <d v="2026-01-17T00:00:00"/>
    <x v="19"/>
    <x v="19"/>
    <m/>
    <m/>
    <s v="1-6-GAL20-ZA"/>
    <s v="G-LD AL 20CM POL"/>
    <s v="GLID"/>
    <s v="B"/>
    <n v="1000"/>
    <s v="PC"/>
    <s v="CNY"/>
    <n v="3.3490000000000002"/>
    <n v="3349"/>
    <n v="7.3003400000000003"/>
    <n v="0.4587"/>
    <n v="458.7"/>
    <s v="MZQ"/>
    <s v="GLID------"/>
    <m/>
    <e v="#DIV/0!"/>
  </r>
  <r>
    <x v="2"/>
    <s v="710352410301"/>
    <d v="2026-03-31T00:00:00"/>
    <d v="2026-03-10T00:00:00"/>
    <x v="19"/>
    <x v="19"/>
    <m/>
    <m/>
    <s v="1-6-GAL20-ZA"/>
    <s v="G-LD AL 20CM POL"/>
    <s v="GLID"/>
    <s v="B"/>
    <n v="2020"/>
    <s v="PC"/>
    <s v="CNY"/>
    <n v="3.3490000000000002"/>
    <n v="6764.98"/>
    <n v="7.3003400000000003"/>
    <n v="0.4587"/>
    <n v="926.57"/>
    <s v="MZQ"/>
    <s v="GLID------"/>
    <m/>
    <e v="#DIV/0!"/>
  </r>
  <r>
    <x v="2"/>
    <s v="710351470901"/>
    <d v="2026-03-03T00:00:00"/>
    <d v="2026-03-01T00:00:00"/>
    <x v="10"/>
    <x v="10"/>
    <m/>
    <m/>
    <s v="7-8-C71801-C--E-F"/>
    <s v="COL SLV 71801-C--E (FSC)"/>
    <s v="SHTS"/>
    <s v="B"/>
    <n v="1010"/>
    <s v="PC"/>
    <s v="CNY"/>
    <n v="3.35"/>
    <n v="3383.5"/>
    <n v="7.3003400000000003"/>
    <n v="0.45889999999999997"/>
    <n v="463.49"/>
    <s v="MZQ"/>
    <s v="SHTS------"/>
    <m/>
    <e v="#DIV/0!"/>
  </r>
  <r>
    <x v="2"/>
    <s v="710351082001"/>
    <d v="2026-03-03T00:00:00"/>
    <d v="2026-02-05T00:00:00"/>
    <x v="10"/>
    <x v="10"/>
    <m/>
    <m/>
    <s v="7-8-F76788-C"/>
    <s v="BROWN BOX 76788-C"/>
    <s v="BOX-"/>
    <s v="B"/>
    <n v="50"/>
    <s v="PC"/>
    <s v="CNY"/>
    <n v="3.39"/>
    <n v="169.5"/>
    <n v="7.3003400000000003"/>
    <n v="0.46439999999999998"/>
    <n v="23.22"/>
    <s v="MZQ"/>
    <s v="BOX-------"/>
    <m/>
    <e v="#DIV/0!"/>
  </r>
  <r>
    <x v="2"/>
    <s v="710349540301"/>
    <d v="2026-03-25T00:00:00"/>
    <d v="2026-01-09T00:00:00"/>
    <x v="29"/>
    <x v="29"/>
    <m/>
    <m/>
    <s v="7-C-PCC18CK-002"/>
    <s v="PCC18CT----------Y-P-----"/>
    <s v="LID-"/>
    <s v="O"/>
    <n v="510"/>
    <s v="PC"/>
    <s v="CNY"/>
    <n v="3.4"/>
    <n v="1734"/>
    <n v="7.3003400000000003"/>
    <n v="0.4657"/>
    <n v="237.51"/>
    <s v="MZQ"/>
    <s v="LID-------"/>
    <m/>
    <e v="#DIV/0!"/>
  </r>
  <r>
    <x v="2"/>
    <s v="710351970201"/>
    <d v="2026-03-05T00:00:00"/>
    <d v="2026-03-04T00:00:00"/>
    <x v="10"/>
    <x v="10"/>
    <m/>
    <m/>
    <s v="1-8-C11258-C--E"/>
    <s v="EXTENDED COL SLV 11258-C--E"/>
    <s v="SHTS"/>
    <s v="B"/>
    <n v="1110"/>
    <s v="PC"/>
    <s v="CNY"/>
    <n v="3.42"/>
    <n v="3796.2"/>
    <n v="7.3003400000000003"/>
    <n v="0.46850000000000003"/>
    <n v="520.04"/>
    <s v="MZQ"/>
    <s v="SHTS------"/>
    <m/>
    <e v="#DIV/0!"/>
  </r>
  <r>
    <x v="2"/>
    <s v="710353110901"/>
    <d v="2026-03-23T00:00:00"/>
    <d v="2026-03-20T00:00:00"/>
    <x v="10"/>
    <x v="10"/>
    <m/>
    <m/>
    <s v="7-8-C76128A-C"/>
    <s v="COL BOX 76128-C"/>
    <s v="BOX-"/>
    <s v="B"/>
    <n v="6030"/>
    <s v="PC"/>
    <s v="CNY"/>
    <n v="3.42"/>
    <n v="20622.599999999999"/>
    <n v="7.3003400000000003"/>
    <n v="0.46850000000000003"/>
    <n v="2825.06"/>
    <s v="MZQ"/>
    <s v="BOX-------"/>
    <m/>
    <e v="#DIV/0!"/>
  </r>
  <r>
    <x v="2"/>
    <s v="710351120101"/>
    <d v="2026-03-16T00:00:00"/>
    <d v="2026-02-05T00:00:00"/>
    <x v="47"/>
    <x v="47"/>
    <m/>
    <m/>
    <s v="1-5-KAJ02"/>
    <s v="KNOB SS AJ POL"/>
    <s v="KNOB"/>
    <s v="B"/>
    <n v="1600"/>
    <s v="PC"/>
    <s v="CNY"/>
    <n v="3.4636"/>
    <n v="5541.76"/>
    <n v="7.3003400000000003"/>
    <n v="0.47439999999999999"/>
    <n v="759.04"/>
    <s v="MZQ"/>
    <s v="KNOB------"/>
    <m/>
    <e v="#DIV/0!"/>
  </r>
  <r>
    <x v="2"/>
    <s v="710349540401"/>
    <d v="2026-03-31T00:00:00"/>
    <d v="2026-01-09T00:00:00"/>
    <x v="29"/>
    <x v="29"/>
    <m/>
    <m/>
    <s v="7-C-PCC20CK-002"/>
    <s v="PCC20CT----------Y-P-----"/>
    <s v="LID-"/>
    <s v="O"/>
    <n v="526"/>
    <s v="PC"/>
    <s v="CNY"/>
    <n v="3.5"/>
    <n v="1841"/>
    <n v="7.3003400000000003"/>
    <n v="0.47939999999999999"/>
    <n v="252.16"/>
    <s v="MZQ"/>
    <s v="LID-------"/>
    <m/>
    <e v="#DIV/0!"/>
  </r>
  <r>
    <x v="2"/>
    <s v="710349540401"/>
    <d v="2026-03-30T00:00:00"/>
    <d v="2026-01-09T00:00:00"/>
    <x v="29"/>
    <x v="29"/>
    <m/>
    <m/>
    <s v="7-C-PCC20CK-002"/>
    <s v="PCC20CT----------Y-P-----"/>
    <s v="LID-"/>
    <s v="O"/>
    <n v="-526"/>
    <s v="PC"/>
    <s v="CNY"/>
    <n v="3.5"/>
    <n v="-1841"/>
    <n v="7.3003400000000003"/>
    <n v="0.47939999999999999"/>
    <n v="-252.16"/>
    <s v="MZQ"/>
    <s v="LID-------"/>
    <m/>
    <e v="#DIV/0!"/>
  </r>
  <r>
    <x v="2"/>
    <s v="710349540401"/>
    <d v="2026-03-25T00:00:00"/>
    <d v="2026-01-09T00:00:00"/>
    <x v="29"/>
    <x v="29"/>
    <m/>
    <m/>
    <s v="7-C-PCC20CK-002"/>
    <s v="PCC20CT----------Y-P-----"/>
    <s v="LID-"/>
    <s v="O"/>
    <n v="810"/>
    <s v="PC"/>
    <s v="CNY"/>
    <n v="3.5"/>
    <n v="2835"/>
    <n v="7.3003400000000003"/>
    <n v="0.47939999999999999"/>
    <n v="388.31"/>
    <s v="MZQ"/>
    <s v="LID-------"/>
    <m/>
    <e v="#DIV/0!"/>
  </r>
  <r>
    <x v="2"/>
    <s v="710349990101"/>
    <d v="2026-03-04T00:00:00"/>
    <d v="2026-01-17T00:00:00"/>
    <x v="4"/>
    <x v="4"/>
    <m/>
    <m/>
    <s v="7-6-629A"/>
    <s v="20cm Si-RU GASKET GN36A"/>
    <s v="ANYD"/>
    <s v="B"/>
    <n v="300"/>
    <s v="PC"/>
    <s v="CNY"/>
    <n v="3.5"/>
    <n v="1050"/>
    <n v="7.3003400000000003"/>
    <n v="0.47939999999999999"/>
    <n v="143.82"/>
    <s v="MZQ"/>
    <s v="ANYDAY----"/>
    <m/>
    <e v="#DIV/0!"/>
  </r>
  <r>
    <x v="2"/>
    <s v="710349990201"/>
    <d v="2026-03-04T00:00:00"/>
    <d v="2026-01-17T00:00:00"/>
    <x v="4"/>
    <x v="4"/>
    <m/>
    <m/>
    <s v="7-6-629A"/>
    <s v="20cm Si-RU GASKET GN36A"/>
    <s v="ANYD"/>
    <s v="B"/>
    <n v="500"/>
    <s v="PC"/>
    <s v="CNY"/>
    <n v="3.5"/>
    <n v="1750"/>
    <n v="7.3003400000000003"/>
    <n v="0.47939999999999999"/>
    <n v="239.7"/>
    <s v="MZQ"/>
    <s v="ANYDAY----"/>
    <m/>
    <e v="#DIV/0!"/>
  </r>
  <r>
    <x v="2"/>
    <s v="710352760201"/>
    <d v="2026-03-30T00:00:00"/>
    <d v="2026-03-13T00:00:00"/>
    <x v="4"/>
    <x v="4"/>
    <m/>
    <m/>
    <s v="7-6-629A"/>
    <s v="20cm Si-RU GASKET GN36A"/>
    <s v="ANYD"/>
    <s v="B"/>
    <n v="900"/>
    <s v="PC"/>
    <s v="CNY"/>
    <n v="3.5"/>
    <n v="3150"/>
    <n v="7.3003400000000003"/>
    <n v="0.47939999999999999"/>
    <n v="431.46"/>
    <s v="MZQ"/>
    <s v="ANYDAY----"/>
    <m/>
    <e v="#DIV/0!"/>
  </r>
  <r>
    <x v="2"/>
    <s v="710348780101"/>
    <d v="2026-03-26T00:00:00"/>
    <d v="2025-12-24T00:00:00"/>
    <x v="2"/>
    <x v="2"/>
    <m/>
    <m/>
    <s v="1-5-HAJ01--X4"/>
    <s v="SH-- POL R73 C/C40 H8.5 SS304x0.7"/>
    <s v="HDL-"/>
    <s v="B"/>
    <n v="1500"/>
    <s v="PC"/>
    <s v="CNY"/>
    <n v="3.5398000000000001"/>
    <n v="5309.7"/>
    <n v="7.3003400000000003"/>
    <n v="0.4849"/>
    <n v="727.35"/>
    <s v="MZQ"/>
    <s v="HDL-------"/>
    <m/>
    <e v="#DIV/0!"/>
  </r>
  <r>
    <x v="2"/>
    <s v="710348780101"/>
    <d v="2026-03-17T00:00:00"/>
    <d v="2025-12-24T00:00:00"/>
    <x v="2"/>
    <x v="2"/>
    <m/>
    <m/>
    <s v="1-5-HAJ01--X4"/>
    <s v="SH-- POL R73 C/C40 H8.5 SS304x0.7"/>
    <s v="HDL-"/>
    <s v="B"/>
    <n v="5530"/>
    <s v="PC"/>
    <s v="CNY"/>
    <n v="3.5398000000000001"/>
    <n v="19575.09"/>
    <n v="7.3003400000000003"/>
    <n v="0.4849"/>
    <n v="2681.5"/>
    <s v="MZQ"/>
    <s v="HDL-------"/>
    <m/>
    <e v="#DIV/0!"/>
  </r>
  <r>
    <x v="2"/>
    <s v="710348780101"/>
    <d v="2026-03-10T00:00:00"/>
    <d v="2025-12-24T00:00:00"/>
    <x v="2"/>
    <x v="2"/>
    <m/>
    <m/>
    <s v="1-5-HAJ01--X4"/>
    <s v="SH-- POL R73 C/C40 H8.5 SS304x0.7"/>
    <s v="HDL-"/>
    <s v="B"/>
    <n v="170"/>
    <s v="PC"/>
    <s v="CNY"/>
    <n v="3.5398000000000001"/>
    <n v="601.77"/>
    <n v="7.3003400000000003"/>
    <n v="0.4849"/>
    <n v="82.43"/>
    <s v="MZQ"/>
    <s v="HDL-------"/>
    <m/>
    <e v="#DIV/0!"/>
  </r>
  <r>
    <x v="2"/>
    <s v="710351082301"/>
    <d v="2026-03-03T00:00:00"/>
    <d v="2026-02-05T00:00:00"/>
    <x v="10"/>
    <x v="10"/>
    <m/>
    <m/>
    <s v="7-8-F76793-C"/>
    <s v="BROWN BOX 76793-C"/>
    <s v="BOX-"/>
    <s v="B"/>
    <n v="50"/>
    <s v="PC"/>
    <s v="CNY"/>
    <n v="3.56"/>
    <n v="178"/>
    <n v="7.3003400000000003"/>
    <n v="0.48759999999999998"/>
    <n v="24.38"/>
    <s v="MZQ"/>
    <s v="BOX-------"/>
    <m/>
    <e v="#DIV/0!"/>
  </r>
  <r>
    <x v="2"/>
    <s v="710351930101"/>
    <d v="2026-03-18T00:00:00"/>
    <d v="2026-03-03T00:00:00"/>
    <x v="11"/>
    <x v="11"/>
    <m/>
    <m/>
    <s v="6-8-F62126-C--E-F"/>
    <s v="1C FP BOX 62126-C--E (FSC) (AB1200 PNP-006)"/>
    <s v="BOX-"/>
    <s v="B"/>
    <n v="2100"/>
    <s v="PC"/>
    <s v="CNY"/>
    <n v="3.5929000000000002"/>
    <n v="7545.09"/>
    <n v="7.3003400000000003"/>
    <n v="0.49220000000000003"/>
    <n v="1033.6199999999999"/>
    <s v="MZQ"/>
    <s v="BOX-------"/>
    <m/>
    <e v="#DIV/0!"/>
  </r>
  <r>
    <x v="2"/>
    <s v="710352610101"/>
    <d v="2026-03-18T00:00:00"/>
    <d v="2026-03-12T00:00:00"/>
    <x v="11"/>
    <x v="11"/>
    <m/>
    <m/>
    <s v="6-8-F62126-C--E-F"/>
    <s v="1C FP BOX 62126-C--E (FSC) (AB1200 PNP-006)"/>
    <s v="BOX-"/>
    <s v="B"/>
    <n v="1010"/>
    <s v="PC"/>
    <s v="CNY"/>
    <n v="3.5929000000000002"/>
    <n v="3628.83"/>
    <n v="7.3003400000000003"/>
    <n v="0.49220000000000003"/>
    <n v="497.12"/>
    <s v="MZQ"/>
    <s v="BOX-------"/>
    <m/>
    <e v="#DIV/0!"/>
  </r>
  <r>
    <x v="2"/>
    <s v="710351030201"/>
    <d v="2026-03-09T00:00:00"/>
    <d v="2026-02-05T00:00:00"/>
    <x v="1"/>
    <x v="1"/>
    <m/>
    <m/>
    <s v="7-1-10155C435N"/>
    <s v="AL CIR 1.0x155mm 1100-O"/>
    <s v="ALM-"/>
    <s v="O"/>
    <n v="50"/>
    <s v="KG"/>
    <s v="CNY"/>
    <n v="3.6282999999999999"/>
    <n v="181.42"/>
    <n v="7.3003400000000003"/>
    <n v="0.497"/>
    <n v="24.85"/>
    <s v="MZQ"/>
    <s v="ALM-------"/>
    <m/>
    <e v="#DIV/0!"/>
  </r>
  <r>
    <x v="2"/>
    <s v="710351030301"/>
    <d v="2026-03-09T00:00:00"/>
    <d v="2026-02-05T00:00:00"/>
    <x v="1"/>
    <x v="1"/>
    <m/>
    <m/>
    <s v="7-1-10170C435N"/>
    <s v="AL CIR 1.0x170mm 1100-O"/>
    <s v="ALM-"/>
    <s v="O"/>
    <n v="60"/>
    <s v="KG"/>
    <s v="CNY"/>
    <n v="3.6282999999999999"/>
    <n v="217.7"/>
    <n v="7.3003400000000003"/>
    <n v="0.497"/>
    <n v="29.82"/>
    <s v="MZQ"/>
    <s v="ALM-------"/>
    <m/>
    <e v="#DIV/0!"/>
  </r>
  <r>
    <x v="2"/>
    <s v="710351030401"/>
    <d v="2026-03-09T00:00:00"/>
    <d v="2026-02-05T00:00:00"/>
    <x v="1"/>
    <x v="1"/>
    <m/>
    <m/>
    <s v="7-1-10202C435N"/>
    <s v="AL CIR 1.0x202mm 1100-O"/>
    <s v="ALM-"/>
    <s v="O"/>
    <n v="60"/>
    <s v="KG"/>
    <s v="CNY"/>
    <n v="3.6282999999999999"/>
    <n v="217.7"/>
    <n v="7.3003400000000003"/>
    <n v="0.497"/>
    <n v="29.82"/>
    <s v="MZQ"/>
    <s v="ALM-------"/>
    <m/>
    <e v="#DIV/0!"/>
  </r>
  <r>
    <x v="2"/>
    <s v="710351600101"/>
    <d v="2026-03-31T00:00:00"/>
    <d v="2026-03-01T00:00:00"/>
    <x v="1"/>
    <x v="1"/>
    <m/>
    <m/>
    <s v="7-1-10152C435N"/>
    <s v="AL CIR 1.0x152mm 1100-O"/>
    <s v="ALM-"/>
    <s v="O"/>
    <n v="55"/>
    <s v="KG"/>
    <s v="CNY"/>
    <n v="3.6282999999999999"/>
    <n v="199.56"/>
    <n v="7.3003400000000003"/>
    <n v="0.497"/>
    <n v="27.34"/>
    <s v="MZQ"/>
    <s v="ALM-------"/>
    <m/>
    <e v="#DIV/0!"/>
  </r>
  <r>
    <x v="2"/>
    <s v="710351600201"/>
    <d v="2026-03-31T00:00:00"/>
    <d v="2026-03-01T00:00:00"/>
    <x v="1"/>
    <x v="1"/>
    <m/>
    <m/>
    <s v="7-1-10155C435N"/>
    <s v="AL CIR 1.0x155mm 1100-O"/>
    <s v="ALM-"/>
    <s v="O"/>
    <n v="50"/>
    <s v="KG"/>
    <s v="CNY"/>
    <n v="3.6282999999999999"/>
    <n v="181.42"/>
    <n v="7.3003400000000003"/>
    <n v="0.497"/>
    <n v="24.85"/>
    <s v="MZQ"/>
    <s v="ALM-------"/>
    <m/>
    <e v="#DIV/0!"/>
  </r>
  <r>
    <x v="2"/>
    <s v="710351600301"/>
    <d v="2026-03-26T00:00:00"/>
    <d v="2026-03-01T00:00:00"/>
    <x v="1"/>
    <x v="1"/>
    <m/>
    <m/>
    <s v="7-1-10175C435N"/>
    <s v="AL CIR 1.0x175mm 1100-O"/>
    <s v="ALM-"/>
    <s v="O"/>
    <n v="150"/>
    <s v="KG"/>
    <s v="CNY"/>
    <n v="3.6282999999999999"/>
    <n v="544.25"/>
    <n v="7.3003400000000003"/>
    <n v="0.497"/>
    <n v="74.55"/>
    <s v="MZQ"/>
    <s v="ALM-------"/>
    <m/>
    <e v="#DIV/0!"/>
  </r>
  <r>
    <x v="2"/>
    <s v="710351600501"/>
    <d v="2026-03-24T00:00:00"/>
    <d v="2026-03-01T00:00:00"/>
    <x v="1"/>
    <x v="1"/>
    <m/>
    <m/>
    <s v="7-1-10200C435N"/>
    <s v="AL CIR 1.0x200mm 1100-O"/>
    <s v="ALM-"/>
    <s v="O"/>
    <n v="180"/>
    <s v="KG"/>
    <s v="CNY"/>
    <n v="3.6282999999999999"/>
    <n v="653.09"/>
    <n v="7.3003400000000003"/>
    <n v="0.497"/>
    <n v="89.46"/>
    <s v="MZQ"/>
    <s v="ALM-------"/>
    <m/>
    <e v="#DIV/0!"/>
  </r>
  <r>
    <x v="2"/>
    <s v="710351600601"/>
    <d v="2026-03-24T00:00:00"/>
    <d v="2026-03-01T00:00:00"/>
    <x v="1"/>
    <x v="1"/>
    <m/>
    <m/>
    <s v="7-1-10205C435N"/>
    <s v="AL CIR 1.0x205mm 1100-O"/>
    <s v="ALM-"/>
    <s v="O"/>
    <n v="50"/>
    <s v="KG"/>
    <s v="CNY"/>
    <n v="3.6282999999999999"/>
    <n v="181.42"/>
    <n v="7.3003400000000003"/>
    <n v="0.497"/>
    <n v="24.85"/>
    <s v="MZQ"/>
    <s v="ALM-------"/>
    <m/>
    <e v="#DIV/0!"/>
  </r>
  <r>
    <x v="2"/>
    <s v="710351600701"/>
    <d v="2026-03-26T00:00:00"/>
    <d v="2026-03-01T00:00:00"/>
    <x v="1"/>
    <x v="1"/>
    <m/>
    <m/>
    <s v="7-1-10210C435N"/>
    <s v="AL CIR 1.0x210mm 1100-O"/>
    <s v="ALM-"/>
    <s v="O"/>
    <n v="42"/>
    <s v="KG"/>
    <s v="CNY"/>
    <n v="3.6282999999999999"/>
    <n v="152.38999999999999"/>
    <n v="7.3003400000000003"/>
    <n v="0.497"/>
    <n v="20.87"/>
    <s v="MZQ"/>
    <s v="ALM-------"/>
    <m/>
    <e v="#DIV/0!"/>
  </r>
  <r>
    <x v="2"/>
    <s v="710351600801"/>
    <d v="2026-03-24T00:00:00"/>
    <d v="2026-03-01T00:00:00"/>
    <x v="1"/>
    <x v="1"/>
    <m/>
    <m/>
    <s v="7-1-10245C435N"/>
    <s v="AL CIR 1.0x245mm 1100-O"/>
    <s v="ALM-"/>
    <s v="O"/>
    <n v="120"/>
    <s v="KG"/>
    <s v="CNY"/>
    <n v="3.6282999999999999"/>
    <n v="435.4"/>
    <n v="7.3003400000000003"/>
    <n v="0.497"/>
    <n v="59.64"/>
    <s v="MZQ"/>
    <s v="ALM-------"/>
    <m/>
    <e v="#DIV/0!"/>
  </r>
  <r>
    <x v="2"/>
    <s v="710351620201"/>
    <d v="2026-03-24T00:00:00"/>
    <d v="2026-03-02T00:00:00"/>
    <x v="1"/>
    <x v="1"/>
    <m/>
    <m/>
    <s v="7-1-10128C435N"/>
    <s v="AL CIR 1.0x128mm 1100-O"/>
    <s v="ALM-"/>
    <s v="O"/>
    <n v="50"/>
    <s v="KG"/>
    <s v="CNY"/>
    <n v="3.6282999999999999"/>
    <n v="181.42"/>
    <n v="7.3003400000000003"/>
    <n v="0.497"/>
    <n v="24.85"/>
    <s v="MZQ"/>
    <s v="ALM-------"/>
    <m/>
    <e v="#DIV/0!"/>
  </r>
  <r>
    <x v="2"/>
    <s v="710352450401"/>
    <d v="2026-03-24T00:00:00"/>
    <d v="2026-03-10T00:00:00"/>
    <x v="1"/>
    <x v="1"/>
    <m/>
    <m/>
    <s v="7-1-10160C435N"/>
    <s v="AL CIR 1.0x160mm 1100-O"/>
    <s v="ALM-"/>
    <s v="O"/>
    <n v="50"/>
    <s v="KG"/>
    <s v="CNY"/>
    <n v="3.6282999999999999"/>
    <n v="181.42"/>
    <n v="7.3003400000000003"/>
    <n v="0.497"/>
    <n v="24.85"/>
    <s v="MZQ"/>
    <s v="ALM-------"/>
    <m/>
    <e v="#DIV/0!"/>
  </r>
  <r>
    <x v="2"/>
    <s v="710348350101"/>
    <d v="2026-03-09T00:00:00"/>
    <d v="2025-12-16T00:00:00"/>
    <x v="29"/>
    <x v="29"/>
    <m/>
    <m/>
    <s v="7-C-ZBC18KK-002"/>
    <s v="ZBC18CV----------Y-P-----"/>
    <s v="LID-"/>
    <s v="S"/>
    <n v="1050"/>
    <s v="PC"/>
    <s v="CNY"/>
    <n v="3.64"/>
    <n v="3822"/>
    <n v="7.3003400000000003"/>
    <n v="0.49859999999999999"/>
    <n v="523.53"/>
    <s v="MZQ"/>
    <s v="LID-------"/>
    <m/>
    <e v="#DIV/0!"/>
  </r>
  <r>
    <x v="2"/>
    <s v="710349540501"/>
    <d v="2026-03-24T00:00:00"/>
    <d v="2026-01-09T00:00:00"/>
    <x v="29"/>
    <x v="29"/>
    <m/>
    <m/>
    <s v="7-C-PCC24CK-002"/>
    <s v="PCC24CT----------Y-P-----"/>
    <s v="LID-"/>
    <s v="O"/>
    <n v="1110"/>
    <s v="PC"/>
    <s v="CNY"/>
    <n v="3.7"/>
    <n v="4107"/>
    <n v="7.3003400000000003"/>
    <n v="0.50680000000000003"/>
    <n v="562.54999999999995"/>
    <s v="MZQ"/>
    <s v="LID-------"/>
    <m/>
    <e v="#DIV/0!"/>
  </r>
  <r>
    <x v="2"/>
    <s v="710350810101"/>
    <d v="2026-03-13T00:00:00"/>
    <d v="2026-01-31T00:00:00"/>
    <x v="5"/>
    <x v="5"/>
    <m/>
    <m/>
    <s v="7-6-623--Y"/>
    <s v="16CM SS RING BRUSHED"/>
    <s v="ANYD"/>
    <s v="B"/>
    <n v="3700"/>
    <s v="PC"/>
    <s v="CNY"/>
    <n v="3.7345000000000002"/>
    <n v="13817.65"/>
    <n v="7.3003400000000003"/>
    <n v="0.51160000000000005"/>
    <n v="1892.92"/>
    <s v="MZQ"/>
    <s v="ANYDAY----"/>
    <m/>
    <e v="#DIV/0!"/>
  </r>
  <r>
    <x v="2"/>
    <s v="710351050101"/>
    <d v="2026-03-13T00:00:00"/>
    <d v="2026-02-05T00:00:00"/>
    <x v="5"/>
    <x v="5"/>
    <m/>
    <m/>
    <s v="7-6-623--Y"/>
    <s v="16CM SS RING BRUSHED"/>
    <s v="ANYD"/>
    <s v="B"/>
    <n v="3000"/>
    <s v="PC"/>
    <s v="CNY"/>
    <n v="3.7345000000000002"/>
    <n v="11203.5"/>
    <n v="7.3003400000000003"/>
    <n v="0.51160000000000005"/>
    <n v="1534.8"/>
    <s v="MZQ"/>
    <s v="ANYDAY----"/>
    <m/>
    <e v="#DIV/0!"/>
  </r>
  <r>
    <x v="2"/>
    <s v="710352140201"/>
    <d v="2026-03-23T00:00:00"/>
    <d v="2026-03-06T00:00:00"/>
    <x v="5"/>
    <x v="5"/>
    <m/>
    <m/>
    <s v="7-6-623--Y"/>
    <s v="16CM SS RING BRUSHED"/>
    <s v="ANYD"/>
    <s v="B"/>
    <n v="2000"/>
    <s v="PC"/>
    <s v="CNY"/>
    <n v="3.7345000000000002"/>
    <n v="7469"/>
    <n v="7.3003400000000003"/>
    <n v="0.51160000000000005"/>
    <n v="1023.2"/>
    <s v="MZQ"/>
    <s v="ANYDAY----"/>
    <m/>
    <e v="#DIV/0!"/>
  </r>
  <r>
    <x v="2"/>
    <s v="710350980101"/>
    <d v="2026-03-25T00:00:00"/>
    <d v="2026-02-03T00:00:00"/>
    <x v="29"/>
    <x v="29"/>
    <m/>
    <m/>
    <s v="7-C-NDC20KI-002"/>
    <s v="NDC20CT----------Y-P-----"/>
    <s v="LID-"/>
    <s v="S"/>
    <n v="1229"/>
    <s v="PC"/>
    <s v="CNY"/>
    <n v="3.75"/>
    <n v="4608.75"/>
    <n v="7.3003400000000003"/>
    <n v="0.51370000000000005"/>
    <n v="631.34"/>
    <s v="MZQ"/>
    <s v="LID-------"/>
    <m/>
    <e v="#DIV/0!"/>
  </r>
  <r>
    <x v="2"/>
    <s v="710350260101"/>
    <d v="2026-03-31T00:00:00"/>
    <d v="2026-01-22T00:00:00"/>
    <x v="21"/>
    <x v="21"/>
    <m/>
    <m/>
    <s v="3-5-HAJ65-W"/>
    <s v="LG-- 65 POL VDZ24MA C/C40 H8.5 SS430x1.2"/>
    <s v="HDL-"/>
    <s v="B"/>
    <n v="800"/>
    <s v="PC"/>
    <s v="CNY"/>
    <n v="3.7610000000000001"/>
    <n v="3008.8"/>
    <n v="7.3003400000000003"/>
    <n v="0.51519999999999999"/>
    <n v="412.16"/>
    <s v="MZQ"/>
    <s v="HDL-------"/>
    <m/>
    <e v="#DIV/0!"/>
  </r>
  <r>
    <x v="2"/>
    <s v="710351180101"/>
    <d v="2026-03-31T00:00:00"/>
    <d v="2026-02-05T00:00:00"/>
    <x v="21"/>
    <x v="21"/>
    <m/>
    <m/>
    <s v="3-5-HAJ65-W"/>
    <s v="LG-- 65 POL VDZ24MA C/C40 H8.5 SS430x1.2"/>
    <s v="HDL-"/>
    <s v="B"/>
    <n v="900"/>
    <s v="PC"/>
    <s v="CNY"/>
    <n v="3.7610000000000001"/>
    <n v="3384.9"/>
    <n v="7.3003400000000003"/>
    <n v="0.51519999999999999"/>
    <n v="463.68"/>
    <s v="MZQ"/>
    <s v="HDL-------"/>
    <m/>
    <e v="#DIV/0!"/>
  </r>
  <r>
    <x v="2"/>
    <s v="710352410101"/>
    <d v="2026-03-31T00:00:00"/>
    <d v="2026-03-10T00:00:00"/>
    <x v="19"/>
    <x v="19"/>
    <m/>
    <m/>
    <s v="1-6-GA24-ZA"/>
    <s v="G-LD A 24CM POL"/>
    <s v="GLID"/>
    <s v="B"/>
    <n v="500"/>
    <s v="PC"/>
    <s v="CNY"/>
    <n v="3.82"/>
    <n v="1910"/>
    <n v="7.3003400000000003"/>
    <n v="0.52329999999999999"/>
    <n v="261.64999999999998"/>
    <s v="MZQ"/>
    <s v="GLID------"/>
    <m/>
    <e v="#DIV/0!"/>
  </r>
  <r>
    <x v="2"/>
    <s v="710349990301"/>
    <d v="2026-03-04T00:00:00"/>
    <d v="2026-01-17T00:00:00"/>
    <x v="4"/>
    <x v="4"/>
    <m/>
    <m/>
    <s v="7-6-630A"/>
    <s v="22cm Si-RU GASKET GN36A"/>
    <s v="ANYD"/>
    <s v="B"/>
    <n v="200"/>
    <s v="PC"/>
    <s v="CNY"/>
    <n v="3.85"/>
    <n v="770"/>
    <n v="7.3003400000000003"/>
    <n v="0.52739999999999998"/>
    <n v="105.48"/>
    <s v="MZQ"/>
    <s v="ANYDAY----"/>
    <m/>
    <e v="#DIV/0!"/>
  </r>
  <r>
    <x v="2"/>
    <s v="710351081001"/>
    <d v="2026-03-03T00:00:00"/>
    <d v="2026-02-05T00:00:00"/>
    <x v="10"/>
    <x v="10"/>
    <m/>
    <m/>
    <s v="1-8-C18889"/>
    <s v="COL SLV 18889"/>
    <s v="SHTS"/>
    <s v="B"/>
    <n v="510"/>
    <s v="PC"/>
    <s v="CNY"/>
    <n v="3.85"/>
    <n v="1963.5"/>
    <n v="7.3003400000000003"/>
    <n v="0.52739999999999998"/>
    <n v="268.97000000000003"/>
    <s v="MZQ"/>
    <s v="SHTS------"/>
    <m/>
    <e v="#DIV/0!"/>
  </r>
  <r>
    <x v="2"/>
    <s v="710351800301"/>
    <d v="2026-03-17T00:00:00"/>
    <d v="2026-03-02T00:00:00"/>
    <x v="4"/>
    <x v="4"/>
    <m/>
    <m/>
    <s v="7-6-630A"/>
    <s v="22cm Si-RU GASKET GN36A"/>
    <s v="ANYD"/>
    <s v="B"/>
    <n v="100"/>
    <s v="PC"/>
    <s v="CNY"/>
    <n v="3.85"/>
    <n v="385"/>
    <n v="7.3003400000000003"/>
    <n v="0.52739999999999998"/>
    <n v="52.74"/>
    <s v="MZQ"/>
    <s v="ANYDAY----"/>
    <m/>
    <e v="#DIV/0!"/>
  </r>
  <r>
    <x v="2"/>
    <s v="710352760301"/>
    <d v="2026-03-30T00:00:00"/>
    <d v="2026-03-13T00:00:00"/>
    <x v="4"/>
    <x v="4"/>
    <m/>
    <m/>
    <s v="7-6-630A"/>
    <s v="22cm Si-RU GASKET GN36A"/>
    <s v="ANYD"/>
    <s v="B"/>
    <n v="1050"/>
    <s v="PC"/>
    <s v="CNY"/>
    <n v="3.85"/>
    <n v="4042.5"/>
    <n v="7.3003400000000003"/>
    <n v="0.52739999999999998"/>
    <n v="553.77"/>
    <s v="MZQ"/>
    <s v="ANYDAY----"/>
    <m/>
    <e v="#DIV/0!"/>
  </r>
  <r>
    <x v="2"/>
    <s v="710352940301"/>
    <d v="2026-03-20T00:00:00"/>
    <d v="2026-03-17T00:00:00"/>
    <x v="10"/>
    <x v="10"/>
    <m/>
    <m/>
    <s v="6-8-F62003B-C"/>
    <s v="FP BROWN BOX 62003-C"/>
    <s v="BOX-"/>
    <s v="B"/>
    <n v="152"/>
    <s v="PC"/>
    <s v="CNY"/>
    <n v="3.85"/>
    <n v="585.20000000000005"/>
    <n v="7.3003400000000003"/>
    <n v="0.52739999999999998"/>
    <n v="80.16"/>
    <s v="MZQ"/>
    <s v="BOX-------"/>
    <m/>
    <e v="#DIV/0!"/>
  </r>
  <r>
    <x v="2"/>
    <s v="710350810301"/>
    <d v="2026-03-13T00:00:00"/>
    <d v="2026-01-31T00:00:00"/>
    <x v="5"/>
    <x v="5"/>
    <m/>
    <m/>
    <s v="7-6-624--Y"/>
    <s v="18CM SS RING BRUSHED"/>
    <s v="ANYD"/>
    <s v="B"/>
    <n v="2000"/>
    <s v="PC"/>
    <s v="CNY"/>
    <n v="3.9188000000000001"/>
    <n v="7837.6"/>
    <n v="7.3003400000000003"/>
    <n v="0.53680000000000005"/>
    <n v="1073.5999999999999"/>
    <s v="MZQ"/>
    <s v="ANYDAY----"/>
    <m/>
    <e v="#DIV/0!"/>
  </r>
  <r>
    <x v="2"/>
    <s v="710351790101"/>
    <d v="2026-03-13T00:00:00"/>
    <d v="2026-03-02T00:00:00"/>
    <x v="5"/>
    <x v="5"/>
    <m/>
    <m/>
    <s v="7-6-624--Y"/>
    <s v="18CM SS RING BRUSHED"/>
    <s v="ANYD"/>
    <s v="B"/>
    <n v="2150"/>
    <s v="PC"/>
    <s v="CNY"/>
    <n v="3.9188000000000001"/>
    <n v="8425.42"/>
    <n v="7.3003400000000003"/>
    <n v="0.53680000000000005"/>
    <n v="1154.1199999999999"/>
    <s v="MZQ"/>
    <s v="ANYDAY----"/>
    <m/>
    <e v="#DIV/0!"/>
  </r>
  <r>
    <x v="2"/>
    <s v="710352750101"/>
    <d v="2026-03-23T00:00:00"/>
    <d v="2026-03-13T00:00:00"/>
    <x v="5"/>
    <x v="5"/>
    <m/>
    <m/>
    <s v="7-6-624--Y"/>
    <s v="18CM SS RING BRUSHED"/>
    <s v="ANYD"/>
    <s v="B"/>
    <n v="1500"/>
    <s v="PC"/>
    <s v="CNY"/>
    <n v="3.9188000000000001"/>
    <n v="5878.2"/>
    <n v="7.3003400000000003"/>
    <n v="0.53680000000000005"/>
    <n v="805.2"/>
    <s v="MZQ"/>
    <s v="ANYDAY----"/>
    <m/>
    <e v="#DIV/0!"/>
  </r>
  <r>
    <x v="2"/>
    <s v="710348350201"/>
    <d v="2026-03-09T00:00:00"/>
    <d v="2025-12-16T00:00:00"/>
    <x v="29"/>
    <x v="29"/>
    <m/>
    <m/>
    <s v="7-C-ZBC24KK-002"/>
    <s v="ZBC24CV----------Y-P-----"/>
    <s v="LID-"/>
    <s v="S"/>
    <n v="650"/>
    <s v="PC"/>
    <s v="CNY"/>
    <n v="3.92"/>
    <n v="2548"/>
    <n v="7.3003400000000003"/>
    <n v="0.53700000000000003"/>
    <n v="349.05"/>
    <s v="MZQ"/>
    <s v="LID-------"/>
    <m/>
    <e v="#DIV/0!"/>
  </r>
  <r>
    <x v="2"/>
    <s v="710353150401"/>
    <d v="2026-03-24T00:00:00"/>
    <d v="2026-03-23T00:00:00"/>
    <x v="10"/>
    <x v="10"/>
    <m/>
    <m/>
    <s v="6-8-F62008B-C"/>
    <s v="FP BOX 62008-C"/>
    <s v="BOX-"/>
    <s v="B"/>
    <n v="200"/>
    <s v="PC"/>
    <s v="CNY"/>
    <n v="3.95"/>
    <n v="790"/>
    <n v="7.3003400000000003"/>
    <n v="0.54110000000000003"/>
    <n v="108.22"/>
    <s v="MZQ"/>
    <s v="BOX-------"/>
    <m/>
    <e v="#DIV/0!"/>
  </r>
  <r>
    <x v="2"/>
    <s v="710350980201"/>
    <d v="2026-03-25T00:00:00"/>
    <d v="2026-02-03T00:00:00"/>
    <x v="29"/>
    <x v="29"/>
    <m/>
    <m/>
    <s v="7-C-NDC24KI-002"/>
    <s v="NDC24CT----------Y-P-----"/>
    <s v="LID-"/>
    <s v="S"/>
    <n v="695"/>
    <s v="PC"/>
    <s v="CNY"/>
    <n v="3.96"/>
    <n v="2752.2"/>
    <n v="7.3003400000000003"/>
    <n v="0.54239999999999999"/>
    <n v="376.97"/>
    <s v="MZQ"/>
    <s v="LID-------"/>
    <m/>
    <e v="#DIV/0!"/>
  </r>
  <r>
    <x v="2"/>
    <s v="710353150601"/>
    <d v="2026-03-24T00:00:00"/>
    <d v="2026-03-23T00:00:00"/>
    <x v="10"/>
    <x v="10"/>
    <m/>
    <m/>
    <s v="6-8-F62125-C"/>
    <s v="FP BOX 62125-C"/>
    <s v="BOX-"/>
    <s v="B"/>
    <n v="1010"/>
    <s v="PC"/>
    <s v="CNY"/>
    <n v="4"/>
    <n v="4040"/>
    <n v="7.3003400000000003"/>
    <n v="0.54790000000000005"/>
    <n v="553.38"/>
    <s v="MZQ"/>
    <s v="BOX-------"/>
    <m/>
    <e v="#DIV/0!"/>
  </r>
  <r>
    <x v="2"/>
    <s v="710347920101"/>
    <d v="2026-03-24T00:00:00"/>
    <d v="2025-12-09T00:00:00"/>
    <x v="2"/>
    <x v="2"/>
    <m/>
    <m/>
    <s v="3-5-HAJ65-W"/>
    <s v="LG-- 65 POL VDZ24MA C/C40 H8.5 SS430x1.2"/>
    <s v="HDL-"/>
    <s v="B"/>
    <n v="102"/>
    <s v="PC"/>
    <s v="CNY"/>
    <n v="4.1566000000000001"/>
    <n v="423.97"/>
    <n v="7.3003400000000003"/>
    <n v="0.56940000000000002"/>
    <n v="58.08"/>
    <s v="MZQ"/>
    <s v="HDL-------"/>
    <m/>
    <e v="#DIV/0!"/>
  </r>
  <r>
    <x v="2"/>
    <s v="710347920101"/>
    <d v="2026-03-12T00:00:00"/>
    <d v="2025-12-09T00:00:00"/>
    <x v="2"/>
    <x v="2"/>
    <m/>
    <m/>
    <s v="3-5-HAJ65-W"/>
    <s v="LG-- 65 POL VDZ24MA C/C40 H8.5 SS430x1.2"/>
    <s v="HDL-"/>
    <s v="B"/>
    <n v="-106"/>
    <s v="PC"/>
    <s v="CNY"/>
    <n v="4.1566000000000001"/>
    <n v="-440.6"/>
    <n v="7.3003400000000003"/>
    <n v="0.56940000000000002"/>
    <n v="-60.36"/>
    <s v="MZQ"/>
    <s v="HDL-------"/>
    <m/>
    <e v="#DIV/0!"/>
  </r>
  <r>
    <x v="2"/>
    <s v="710349640201"/>
    <d v="2026-03-12T00:00:00"/>
    <d v="2026-01-12T00:00:00"/>
    <x v="2"/>
    <x v="2"/>
    <m/>
    <m/>
    <s v="3-5-HAJ65-W"/>
    <s v="LG-- 65 POL VDZ24MA C/C40 H8.5 SS430x1.2"/>
    <s v="HDL-"/>
    <s v="B"/>
    <n v="887"/>
    <s v="PC"/>
    <s v="CNY"/>
    <n v="4.1566000000000001"/>
    <n v="3686.9"/>
    <n v="7.3003400000000003"/>
    <n v="0.56940000000000002"/>
    <n v="505.06"/>
    <s v="MZQ"/>
    <s v="HDL-------"/>
    <m/>
    <e v="#DIV/0!"/>
  </r>
  <r>
    <x v="2"/>
    <s v="710349640201"/>
    <d v="2026-03-10T00:00:00"/>
    <d v="2026-01-12T00:00:00"/>
    <x v="2"/>
    <x v="2"/>
    <m/>
    <m/>
    <s v="3-5-HAJ65-W"/>
    <s v="LG-- 65 POL VDZ24MA C/C40 H8.5 SS430x1.2"/>
    <s v="HDL-"/>
    <s v="B"/>
    <n v="-887"/>
    <s v="PC"/>
    <s v="CNY"/>
    <n v="4.1566000000000001"/>
    <n v="-3686.9"/>
    <n v="7.3003400000000003"/>
    <n v="0.56940000000000002"/>
    <n v="-505.06"/>
    <s v="MZQ"/>
    <s v="HDL-------"/>
    <m/>
    <e v="#DIV/0!"/>
  </r>
  <r>
    <x v="2"/>
    <s v="710349640201"/>
    <d v="2026-03-10T00:00:00"/>
    <d v="2026-01-12T00:00:00"/>
    <x v="2"/>
    <x v="2"/>
    <m/>
    <m/>
    <s v="3-5-HAJ65-W"/>
    <s v="LG-- 65 POL VDZ24MA C/C40 H8.5 SS430x1.2"/>
    <s v="HDL-"/>
    <s v="B"/>
    <n v="887"/>
    <s v="PC"/>
    <s v="CNY"/>
    <n v="4.1566000000000001"/>
    <n v="3686.9"/>
    <n v="7.3003400000000003"/>
    <n v="0.56940000000000002"/>
    <n v="505.06"/>
    <s v="MZQ"/>
    <s v="HDL-------"/>
    <m/>
    <e v="#DIV/0!"/>
  </r>
  <r>
    <x v="2"/>
    <s v="710351790201"/>
    <d v="2026-03-23T00:00:00"/>
    <d v="2026-03-02T00:00:00"/>
    <x v="5"/>
    <x v="5"/>
    <m/>
    <m/>
    <s v="7-6-625--Y"/>
    <s v="20CM SS RING BRUSHED"/>
    <s v="ANYD"/>
    <s v="B"/>
    <n v="105"/>
    <s v="PC"/>
    <s v="CNY"/>
    <n v="4.1612999999999998"/>
    <n v="436.94"/>
    <n v="7.3003400000000003"/>
    <n v="0.56999999999999995"/>
    <n v="59.85"/>
    <s v="MZQ"/>
    <s v="ANYDAY----"/>
    <m/>
    <e v="#DIV/0!"/>
  </r>
  <r>
    <x v="2"/>
    <s v="710351820701"/>
    <d v="2026-03-31T00:00:00"/>
    <d v="2026-03-02T00:00:00"/>
    <x v="19"/>
    <x v="19"/>
    <m/>
    <m/>
    <s v="1-6-GE24-ZA"/>
    <s v="G-LD E 24CM POL"/>
    <s v="GLID"/>
    <s v="B"/>
    <n v="3564"/>
    <s v="PC"/>
    <s v="CNY"/>
    <n v="4.1654999999999998"/>
    <n v="14845.84"/>
    <n v="7.3003400000000003"/>
    <n v="0.5706"/>
    <n v="2033.62"/>
    <s v="MZQ"/>
    <s v="GLID------"/>
    <m/>
    <e v="#DIV/0!"/>
  </r>
  <r>
    <x v="2"/>
    <s v="710353110401"/>
    <d v="2026-03-23T00:00:00"/>
    <d v="2026-03-20T00:00:00"/>
    <x v="10"/>
    <x v="10"/>
    <m/>
    <m/>
    <s v="7-8-C74041-C"/>
    <s v="COL BOX 74041-C"/>
    <s v="BOX-"/>
    <s v="B"/>
    <n v="2020"/>
    <s v="PC"/>
    <s v="CNY"/>
    <n v="4.1900000000000004"/>
    <n v="8463.7999999999993"/>
    <n v="7.3003400000000003"/>
    <n v="0.57389999999999997"/>
    <n v="1159.28"/>
    <s v="MZQ"/>
    <s v="BOX-------"/>
    <m/>
    <e v="#DIV/0!"/>
  </r>
  <r>
    <x v="2"/>
    <s v="710353110501"/>
    <d v="2026-03-23T00:00:00"/>
    <d v="2026-03-20T00:00:00"/>
    <x v="10"/>
    <x v="10"/>
    <m/>
    <m/>
    <s v="7-8-C74041-C"/>
    <s v="COL BOX 74041-C"/>
    <s v="BOX-"/>
    <s v="B"/>
    <n v="4030"/>
    <s v="PC"/>
    <s v="CNY"/>
    <n v="4.1900000000000004"/>
    <n v="16885.7"/>
    <n v="7.3003400000000003"/>
    <n v="0.57389999999999997"/>
    <n v="2312.8200000000002"/>
    <s v="MZQ"/>
    <s v="BOX-------"/>
    <m/>
    <e v="#DIV/0!"/>
  </r>
  <r>
    <x v="2"/>
    <s v="710348280801"/>
    <d v="2026-03-04T00:00:00"/>
    <d v="2025-12-12T00:00:00"/>
    <x v="10"/>
    <x v="10"/>
    <m/>
    <m/>
    <s v="7-8-C76129A-C"/>
    <s v="COL BOX 76129-C"/>
    <s v="BOX-"/>
    <s v="B"/>
    <n v="1000"/>
    <s v="PC"/>
    <s v="CNY"/>
    <n v="4.2"/>
    <n v="4200"/>
    <n v="7.3003400000000003"/>
    <n v="0.57530000000000003"/>
    <n v="575.29999999999995"/>
    <s v="MZQ"/>
    <s v="BOX-------"/>
    <m/>
    <e v="#DIV/0!"/>
  </r>
  <r>
    <x v="2"/>
    <s v="710348280801"/>
    <d v="2026-03-04T00:00:00"/>
    <d v="2025-12-12T00:00:00"/>
    <x v="10"/>
    <x v="10"/>
    <m/>
    <m/>
    <s v="7-8-C76129A-C"/>
    <s v="COL BOX 76129-C"/>
    <s v="BOX-"/>
    <s v="B"/>
    <n v="2020"/>
    <s v="PC"/>
    <s v="CNY"/>
    <n v="4.2"/>
    <n v="8484"/>
    <n v="7.3003400000000003"/>
    <n v="0.57530000000000003"/>
    <n v="1162.1099999999999"/>
    <s v="MZQ"/>
    <s v="BOX-------"/>
    <m/>
    <e v="#DIV/0!"/>
  </r>
  <r>
    <x v="2"/>
    <s v="710348280801"/>
    <d v="2026-03-04T00:00:00"/>
    <d v="2025-12-12T00:00:00"/>
    <x v="10"/>
    <x v="10"/>
    <m/>
    <m/>
    <s v="7-8-C76129A-C"/>
    <s v="COL BOX 76129-C"/>
    <s v="BOX-"/>
    <s v="B"/>
    <n v="-3020"/>
    <s v="PC"/>
    <s v="CNY"/>
    <n v="4.2"/>
    <n v="-12684"/>
    <n v="7.3003400000000003"/>
    <n v="0.57530000000000003"/>
    <n v="-1737.41"/>
    <s v="MZQ"/>
    <s v="BOX-------"/>
    <m/>
    <e v="#DIV/0!"/>
  </r>
  <r>
    <x v="2"/>
    <s v="710348880101"/>
    <d v="2026-03-03T00:00:00"/>
    <d v="2025-12-24T00:00:00"/>
    <x v="30"/>
    <x v="30"/>
    <m/>
    <m/>
    <s v="7-C-REC2408AS-002"/>
    <s v="REC2408CT----------Y-Y-----"/>
    <s v="LID-"/>
    <s v="O"/>
    <n v="3050"/>
    <s v="PC"/>
    <s v="CNY"/>
    <n v="4.2"/>
    <n v="12810"/>
    <n v="7.3003400000000003"/>
    <n v="0.57530000000000003"/>
    <n v="1754.67"/>
    <s v="MZQ"/>
    <s v="LID-------"/>
    <m/>
    <e v="#DIV/0!"/>
  </r>
  <r>
    <x v="2"/>
    <s v="710348880201"/>
    <d v="2026-03-12T00:00:00"/>
    <d v="2025-12-24T00:00:00"/>
    <x v="30"/>
    <x v="30"/>
    <m/>
    <m/>
    <s v="7-C-REC2408AS-002"/>
    <s v="REC2408CT----------Y-Y-----"/>
    <s v="LID-"/>
    <s v="O"/>
    <n v="1550"/>
    <s v="PC"/>
    <s v="CNY"/>
    <n v="4.2"/>
    <n v="6510"/>
    <n v="7.3003400000000003"/>
    <n v="0.57530000000000003"/>
    <n v="891.72"/>
    <s v="MZQ"/>
    <s v="LID-------"/>
    <m/>
    <e v="#DIV/0!"/>
  </r>
  <r>
    <x v="2"/>
    <s v="710348880201"/>
    <d v="2026-03-09T00:00:00"/>
    <d v="2025-12-24T00:00:00"/>
    <x v="30"/>
    <x v="30"/>
    <m/>
    <m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  <s v="LID-------"/>
    <m/>
    <e v="#DIV/0!"/>
  </r>
  <r>
    <x v="2"/>
    <s v="710348880201"/>
    <d v="2026-03-06T00:00:00"/>
    <d v="2025-12-24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e v="#DIV/0!"/>
  </r>
  <r>
    <x v="2"/>
    <s v="710349080101"/>
    <d v="2026-03-25T00:00:00"/>
    <d v="2025-12-31T00:00:00"/>
    <x v="30"/>
    <x v="30"/>
    <m/>
    <m/>
    <s v="7-C-REC2408AS-002"/>
    <s v="REC2408CT----------Y-Y-----"/>
    <s v="LID-"/>
    <s v="O"/>
    <n v="2030"/>
    <s v="PC"/>
    <s v="CNY"/>
    <n v="4.2"/>
    <n v="8526"/>
    <n v="7.3003400000000003"/>
    <n v="0.57530000000000003"/>
    <n v="1167.8599999999999"/>
    <s v="MZQ"/>
    <s v="LID-------"/>
    <m/>
    <e v="#DIV/0!"/>
  </r>
  <r>
    <x v="2"/>
    <s v="710349080101"/>
    <d v="2026-03-24T00:00:00"/>
    <d v="2025-12-31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e v="#DIV/0!"/>
  </r>
  <r>
    <x v="2"/>
    <s v="710349080101"/>
    <d v="2026-03-23T00:00:00"/>
    <d v="2025-12-31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e v="#DIV/0!"/>
  </r>
  <r>
    <x v="2"/>
    <s v="710349480101"/>
    <d v="2026-03-17T00:00:00"/>
    <d v="2026-01-09T00:00:00"/>
    <x v="4"/>
    <x v="4"/>
    <m/>
    <m/>
    <s v="7-6-649A"/>
    <s v="24cm Si-RU GASKET GN36A"/>
    <s v="ANYD"/>
    <s v="B"/>
    <n v="1050"/>
    <s v="PC"/>
    <s v="CNY"/>
    <n v="4.2"/>
    <n v="4410"/>
    <n v="7.3003400000000003"/>
    <n v="0.57530000000000003"/>
    <n v="604.07000000000005"/>
    <s v="MZQ"/>
    <s v="ANYDAY----"/>
    <m/>
    <e v="#DIV/0!"/>
  </r>
  <r>
    <x v="2"/>
    <s v="710350060101"/>
    <d v="2026-03-23T00:00:00"/>
    <d v="2026-01-21T00:00:00"/>
    <x v="30"/>
    <x v="30"/>
    <m/>
    <m/>
    <s v="7-C-REC2408AS-002"/>
    <s v="REC2408CT----------Y-Y-----"/>
    <s v="LID-"/>
    <s v="O"/>
    <n v="2050"/>
    <s v="PC"/>
    <s v="CNY"/>
    <n v="4.2"/>
    <n v="8610"/>
    <n v="7.3003400000000003"/>
    <n v="0.57530000000000003"/>
    <n v="1179.3699999999999"/>
    <s v="MZQ"/>
    <s v="LID-------"/>
    <m/>
    <e v="#DIV/0!"/>
  </r>
  <r>
    <x v="2"/>
    <s v="710350060101"/>
    <d v="2026-03-20T00:00:00"/>
    <d v="2026-01-21T00:00:00"/>
    <x v="30"/>
    <x v="30"/>
    <m/>
    <m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  <s v="LID-------"/>
    <m/>
    <e v="#DIV/0!"/>
  </r>
  <r>
    <x v="2"/>
    <s v="710350060101"/>
    <d v="2026-03-13T00:00:00"/>
    <d v="2026-01-21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e v="#DIV/0!"/>
  </r>
  <r>
    <x v="2"/>
    <s v="710350060101"/>
    <d v="2026-03-12T00:00:00"/>
    <d v="2026-01-21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e v="#DIV/0!"/>
  </r>
  <r>
    <x v="2"/>
    <s v="710352150301"/>
    <d v="2026-03-17T00:00:00"/>
    <d v="2026-03-06T00:00:00"/>
    <x v="4"/>
    <x v="4"/>
    <m/>
    <m/>
    <s v="7-6-649A"/>
    <s v="24cm Si-RU GASKET GN36A"/>
    <s v="ANYD"/>
    <s v="B"/>
    <n v="1050"/>
    <s v="PC"/>
    <s v="CNY"/>
    <n v="4.2"/>
    <n v="4410"/>
    <n v="7.3003400000000003"/>
    <n v="0.57530000000000003"/>
    <n v="604.07000000000005"/>
    <s v="MZQ"/>
    <s v="ANYDAY----"/>
    <m/>
    <e v="#DIV/0!"/>
  </r>
  <r>
    <x v="2"/>
    <s v="710352760501"/>
    <d v="2026-03-30T00:00:00"/>
    <d v="2026-03-13T00:00:00"/>
    <x v="4"/>
    <x v="4"/>
    <m/>
    <m/>
    <s v="7-6-649B"/>
    <s v="24cm Si-RU GASKET BK01A"/>
    <s v="ANYD"/>
    <s v="B"/>
    <n v="1050"/>
    <s v="PC"/>
    <s v="CNY"/>
    <n v="4.2"/>
    <n v="4410"/>
    <n v="7.3003400000000003"/>
    <n v="0.57530000000000003"/>
    <n v="604.07000000000005"/>
    <s v="MZQ"/>
    <s v="ANYDAY----"/>
    <m/>
    <e v="#DIV/0!"/>
  </r>
  <r>
    <x v="2"/>
    <s v="710352930101"/>
    <d v="2026-03-30T00:00:00"/>
    <d v="2026-03-17T00:00:00"/>
    <x v="4"/>
    <x v="4"/>
    <m/>
    <m/>
    <s v="7-6-649A"/>
    <s v="24cm Si-RU GASKET GN36A"/>
    <s v="ANYD"/>
    <s v="B"/>
    <n v="550"/>
    <s v="PC"/>
    <s v="CNY"/>
    <n v="4.2"/>
    <n v="2310"/>
    <n v="7.3003400000000003"/>
    <n v="0.57530000000000003"/>
    <n v="316.42"/>
    <s v="MZQ"/>
    <s v="ANYDAY----"/>
    <m/>
    <e v="#DIV/0!"/>
  </r>
  <r>
    <x v="2"/>
    <s v="710348870101"/>
    <d v="2026-03-09T00:00:00"/>
    <d v="2025-12-24T00:00:00"/>
    <x v="29"/>
    <x v="29"/>
    <m/>
    <m/>
    <s v="7-C-REC2608AS-002"/>
    <s v="REC2608CT----------Y-Y-----"/>
    <s v="LID-"/>
    <s v="O"/>
    <n v="2020"/>
    <s v="PC"/>
    <s v="CNY"/>
    <n v="4.26"/>
    <n v="8605.2000000000007"/>
    <n v="7.3003400000000003"/>
    <n v="0.58350000000000002"/>
    <n v="1178.67"/>
    <s v="MZQ"/>
    <s v="LID-------"/>
    <m/>
    <e v="#DIV/0!"/>
  </r>
  <r>
    <x v="2"/>
    <s v="710348870301"/>
    <d v="2026-03-16T00:00:00"/>
    <d v="2025-12-24T00:00:00"/>
    <x v="29"/>
    <x v="29"/>
    <m/>
    <m/>
    <s v="7-C-REC2608AS-002"/>
    <s v="REC2608CT----------Y-Y-----"/>
    <s v="LID-"/>
    <s v="O"/>
    <n v="3522"/>
    <s v="PC"/>
    <s v="CNY"/>
    <n v="4.26"/>
    <n v="15003.72"/>
    <n v="7.3003400000000003"/>
    <n v="0.58350000000000002"/>
    <n v="2055.09"/>
    <s v="MZQ"/>
    <s v="LID-------"/>
    <m/>
    <e v="#DIV/0!"/>
  </r>
  <r>
    <x v="2"/>
    <s v="710348870301"/>
    <d v="2026-03-09T00:00:00"/>
    <d v="2025-12-24T00:00:00"/>
    <x v="29"/>
    <x v="29"/>
    <m/>
    <m/>
    <s v="7-C-REC2608AS-002"/>
    <s v="REC2608CT----------Y-Y-----"/>
    <s v="LID-"/>
    <s v="O"/>
    <n v="28"/>
    <s v="PC"/>
    <s v="CNY"/>
    <n v="4.26"/>
    <n v="119.28"/>
    <n v="7.3003400000000003"/>
    <n v="0.58350000000000002"/>
    <n v="16.34"/>
    <s v="MZQ"/>
    <s v="LID-------"/>
    <m/>
    <e v="#DIV/0!"/>
  </r>
  <r>
    <x v="2"/>
    <s v="710348870301"/>
    <d v="2026-03-09T00:00:00"/>
    <d v="2025-12-24T00:00:00"/>
    <x v="29"/>
    <x v="29"/>
    <m/>
    <m/>
    <s v="7-C-REC2608AS-002"/>
    <s v="REC2608CT----------Y-Y-----"/>
    <s v="LID-"/>
    <s v="O"/>
    <n v="-868"/>
    <s v="PC"/>
    <s v="CNY"/>
    <n v="4.26"/>
    <n v="-3697.68"/>
    <n v="7.3003400000000003"/>
    <n v="0.58350000000000002"/>
    <n v="-506.48"/>
    <s v="MZQ"/>
    <s v="LID-------"/>
    <m/>
    <e v="#DIV/0!"/>
  </r>
  <r>
    <x v="2"/>
    <s v="710348870301"/>
    <d v="2026-03-09T00:00:00"/>
    <d v="2025-12-24T00:00:00"/>
    <x v="29"/>
    <x v="29"/>
    <m/>
    <m/>
    <s v="7-C-REC2608AS-002"/>
    <s v="REC2608CT----------Y-Y-----"/>
    <s v="LID-"/>
    <s v="O"/>
    <n v="868"/>
    <s v="PC"/>
    <s v="CNY"/>
    <n v="4.26"/>
    <n v="3697.68"/>
    <n v="7.3003400000000003"/>
    <n v="0.58350000000000002"/>
    <n v="506.48"/>
    <s v="MZQ"/>
    <s v="LID-------"/>
    <m/>
    <e v="#DIV/0!"/>
  </r>
  <r>
    <x v="2"/>
    <s v="710349100101"/>
    <d v="2026-03-30T00:00:00"/>
    <d v="2025-12-31T00:00:00"/>
    <x v="29"/>
    <x v="29"/>
    <m/>
    <m/>
    <s v="7-C-REC2608AS-002"/>
    <s v="REC2608CT----------Y-Y-----"/>
    <s v="LID-"/>
    <s v="O"/>
    <n v="856"/>
    <s v="PC"/>
    <s v="CNY"/>
    <n v="4.26"/>
    <n v="3646.56"/>
    <n v="7.3003400000000003"/>
    <n v="0.58350000000000002"/>
    <n v="499.48"/>
    <s v="MZQ"/>
    <s v="LID-------"/>
    <m/>
    <e v="#DIV/0!"/>
  </r>
  <r>
    <x v="2"/>
    <s v="710349100101"/>
    <d v="2026-03-24T00:00:00"/>
    <d v="2025-12-31T00:00:00"/>
    <x v="29"/>
    <x v="29"/>
    <m/>
    <m/>
    <s v="7-C-REC2608AS-002"/>
    <s v="REC2608CT----------Y-Y-----"/>
    <s v="LID-"/>
    <s v="O"/>
    <n v="4207"/>
    <s v="PC"/>
    <s v="CNY"/>
    <n v="4.26"/>
    <n v="17921.82"/>
    <n v="7.3003400000000003"/>
    <n v="0.58350000000000002"/>
    <n v="2454.7800000000002"/>
    <s v="MZQ"/>
    <s v="LID-------"/>
    <m/>
    <e v="#DIV/0!"/>
  </r>
  <r>
    <x v="2"/>
    <s v="710349100101"/>
    <d v="2026-03-18T00:00:00"/>
    <d v="2025-12-31T00:00:00"/>
    <x v="29"/>
    <x v="29"/>
    <m/>
    <m/>
    <s v="7-C-REC2608AS-002"/>
    <s v="REC2608CT----------Y-Y-----"/>
    <s v="LID-"/>
    <s v="O"/>
    <n v="4234"/>
    <s v="PC"/>
    <s v="CNY"/>
    <n v="4.26"/>
    <n v="18036.84"/>
    <n v="7.3003400000000003"/>
    <n v="0.58350000000000002"/>
    <n v="2470.54"/>
    <s v="MZQ"/>
    <s v="LID-------"/>
    <m/>
    <e v="#DIV/0!"/>
  </r>
  <r>
    <x v="2"/>
    <s v="710349100101"/>
    <d v="2026-03-16T00:00:00"/>
    <d v="2025-12-31T00:00:00"/>
    <x v="29"/>
    <x v="29"/>
    <m/>
    <m/>
    <s v="7-C-REC2608AS-002"/>
    <s v="REC2608CT----------Y-Y-----"/>
    <s v="LID-"/>
    <s v="O"/>
    <n v="1803"/>
    <s v="PC"/>
    <s v="CNY"/>
    <n v="4.26"/>
    <n v="7680.78"/>
    <n v="7.3003400000000003"/>
    <n v="0.58350000000000002"/>
    <n v="1052.05"/>
    <s v="MZQ"/>
    <s v="LID-------"/>
    <m/>
    <e v="#DIV/0!"/>
  </r>
  <r>
    <x v="2"/>
    <s v="710350050101"/>
    <d v="2026-03-30T00:00:00"/>
    <d v="2026-01-21T00:00:00"/>
    <x v="29"/>
    <x v="29"/>
    <m/>
    <m/>
    <s v="7-C-REC2608AS-002"/>
    <s v="REC2608CT----------Y-Y-----"/>
    <s v="LID-"/>
    <s v="O"/>
    <n v="1620"/>
    <s v="PC"/>
    <s v="CNY"/>
    <n v="4.26"/>
    <n v="6901.2"/>
    <n v="7.3003400000000003"/>
    <n v="0.58350000000000002"/>
    <n v="945.27"/>
    <s v="MZQ"/>
    <s v="LID-------"/>
    <m/>
    <e v="#DIV/0!"/>
  </r>
  <r>
    <x v="2"/>
    <s v="710350050201"/>
    <d v="2026-03-30T00:00:00"/>
    <d v="2026-01-21T00:00:00"/>
    <x v="29"/>
    <x v="29"/>
    <m/>
    <m/>
    <s v="7-C-REC2608AS-002"/>
    <s v="REC2608CT----------Y-Y-----"/>
    <s v="LID-"/>
    <s v="O"/>
    <n v="545"/>
    <s v="PC"/>
    <s v="CNY"/>
    <n v="4.26"/>
    <n v="2321.6999999999998"/>
    <n v="7.3003400000000003"/>
    <n v="0.58350000000000002"/>
    <n v="318.01"/>
    <s v="MZQ"/>
    <s v="LID-------"/>
    <m/>
    <e v="#DIV/0!"/>
  </r>
  <r>
    <x v="2"/>
    <s v="710350690101"/>
    <d v="2026-03-30T00:00:00"/>
    <d v="2026-01-29T00:00:00"/>
    <x v="29"/>
    <x v="29"/>
    <m/>
    <m/>
    <s v="7-C-REC2608AS-002"/>
    <s v="REC2608CT----------Y-Y-----"/>
    <s v="LID-"/>
    <s v="O"/>
    <n v="1210"/>
    <s v="PC"/>
    <s v="CNY"/>
    <n v="4.26"/>
    <n v="5154.6000000000004"/>
    <n v="7.3003400000000003"/>
    <n v="0.58350000000000002"/>
    <n v="706.04"/>
    <s v="MZQ"/>
    <s v="LID-------"/>
    <m/>
    <e v="#DIV/0!"/>
  </r>
  <r>
    <x v="2"/>
    <s v="710350860101"/>
    <d v="2026-03-09T00:00:00"/>
    <d v="2026-02-03T00:00:00"/>
    <x v="29"/>
    <x v="29"/>
    <m/>
    <m/>
    <s v="7-C-REC2608AS-002"/>
    <s v="REC2608CT----------Y-Y-----"/>
    <s v="LID-"/>
    <s v="O"/>
    <n v="20"/>
    <s v="PC"/>
    <s v="CNY"/>
    <n v="4.26"/>
    <n v="85.2"/>
    <n v="7.3003400000000003"/>
    <n v="0.58350000000000002"/>
    <n v="11.67"/>
    <s v="MZQ"/>
    <s v="LID-------"/>
    <m/>
    <e v="#DIV/0!"/>
  </r>
  <r>
    <x v="2"/>
    <s v="710353111001"/>
    <d v="2026-03-23T00:00:00"/>
    <d v="2026-03-20T00:00:00"/>
    <x v="10"/>
    <x v="10"/>
    <m/>
    <m/>
    <s v="7-8-C76129A-C"/>
    <s v="COL BOX 76129-C"/>
    <s v="BOX-"/>
    <s v="B"/>
    <n v="6030"/>
    <s v="PC"/>
    <s v="CNY"/>
    <n v="4.3600000000000003"/>
    <n v="26290.799999999999"/>
    <n v="7.3003400000000003"/>
    <n v="0.59719999999999995"/>
    <n v="3601.12"/>
    <s v="MZQ"/>
    <s v="BOX-------"/>
    <m/>
    <e v="#DIV/0!"/>
  </r>
  <r>
    <x v="2"/>
    <s v="710348870201"/>
    <d v="2026-03-09T00:00:00"/>
    <d v="2025-12-24T00:00:00"/>
    <x v="29"/>
    <x v="29"/>
    <m/>
    <m/>
    <s v="7-C-REC2808AS-002"/>
    <s v="REC2808CT----------Y-Y-----"/>
    <s v="LID-"/>
    <s v="O"/>
    <n v="710"/>
    <s v="PC"/>
    <s v="CNY"/>
    <n v="4.37"/>
    <n v="3102.7"/>
    <n v="7.3003400000000003"/>
    <n v="0.59860000000000002"/>
    <n v="425.01"/>
    <s v="MZQ"/>
    <s v="LID-------"/>
    <m/>
    <e v="#DIV/0!"/>
  </r>
  <r>
    <x v="2"/>
    <s v="710348870401"/>
    <d v="2026-03-10T00:00:00"/>
    <d v="2025-12-24T00:00:00"/>
    <x v="29"/>
    <x v="29"/>
    <m/>
    <m/>
    <s v="7-C-REC2808AS-002"/>
    <s v="REC2808CT----------Y-Y-----"/>
    <s v="LID-"/>
    <s v="O"/>
    <n v="880"/>
    <s v="PC"/>
    <s v="CNY"/>
    <n v="4.37"/>
    <n v="3845.6"/>
    <n v="7.3003400000000003"/>
    <n v="0.59860000000000002"/>
    <n v="526.77"/>
    <s v="MZQ"/>
    <s v="LID-------"/>
    <m/>
    <e v="#DIV/0!"/>
  </r>
  <r>
    <x v="2"/>
    <s v="710348870401"/>
    <d v="2026-03-09T00:00:00"/>
    <d v="2025-12-24T00:00:00"/>
    <x v="29"/>
    <x v="29"/>
    <m/>
    <m/>
    <s v="7-C-REC2808AS-002"/>
    <s v="REC2808CT----------Y-Y-----"/>
    <s v="LID-"/>
    <s v="O"/>
    <n v="130"/>
    <s v="PC"/>
    <s v="CNY"/>
    <n v="4.37"/>
    <n v="568.1"/>
    <n v="7.3003400000000003"/>
    <n v="0.59860000000000002"/>
    <n v="77.819999999999993"/>
    <s v="MZQ"/>
    <s v="LID-------"/>
    <m/>
    <e v="#DIV/0!"/>
  </r>
  <r>
    <x v="2"/>
    <s v="710350690201"/>
    <d v="2026-03-10T00:00:00"/>
    <d v="2026-01-29T00:00:00"/>
    <x v="29"/>
    <x v="29"/>
    <m/>
    <m/>
    <s v="7-C-REC2808AS-002"/>
    <s v="REC2808CT----------Y-Y-----"/>
    <s v="LID-"/>
    <s v="O"/>
    <n v="463"/>
    <s v="PC"/>
    <s v="CNY"/>
    <n v="4.37"/>
    <n v="2023.31"/>
    <n v="7.3003400000000003"/>
    <n v="0.59860000000000002"/>
    <n v="277.14999999999998"/>
    <s v="MZQ"/>
    <s v="LID-------"/>
    <m/>
    <e v="#DIV/0!"/>
  </r>
  <r>
    <x v="2"/>
    <s v="710344510301"/>
    <d v="2026-03-23T00:00:00"/>
    <d v="2025-10-14T00:00:00"/>
    <x v="5"/>
    <x v="5"/>
    <m/>
    <m/>
    <s v="7-6-626--Y"/>
    <s v="22CM SS RING BRUSHED"/>
    <s v="ANYD"/>
    <s v="B"/>
    <n v="1000"/>
    <s v="PC"/>
    <s v="CNY"/>
    <n v="4.3940999999999999"/>
    <n v="4394.1000000000004"/>
    <n v="7.3003400000000003"/>
    <n v="0.60189999999999999"/>
    <n v="601.9"/>
    <s v="MZQ"/>
    <s v="ANYDAY----"/>
    <m/>
    <e v="#DIV/0!"/>
  </r>
  <r>
    <x v="2"/>
    <s v="710344510301"/>
    <d v="2026-03-23T00:00:00"/>
    <d v="2025-10-14T00:00:00"/>
    <x v="5"/>
    <x v="5"/>
    <m/>
    <m/>
    <s v="7-6-626--Y"/>
    <s v="22CM SS RING BRUSHED"/>
    <s v="ANYD"/>
    <s v="B"/>
    <n v="-1000"/>
    <s v="PC"/>
    <s v="CNY"/>
    <n v="4.3940999999999999"/>
    <n v="-4394.1000000000004"/>
    <n v="7.3003400000000003"/>
    <n v="0.60189999999999999"/>
    <n v="-601.9"/>
    <s v="MZQ"/>
    <s v="ANYDAY----"/>
    <m/>
    <e v="#DIV/0!"/>
  </r>
  <r>
    <x v="2"/>
    <s v="710345500401"/>
    <d v="2026-03-23T00:00:00"/>
    <d v="2025-10-27T00:00:00"/>
    <x v="5"/>
    <x v="5"/>
    <m/>
    <m/>
    <s v="7-6-626--Y"/>
    <s v="22CM SS RING BRUSHED"/>
    <s v="ANYD"/>
    <s v="B"/>
    <n v="274"/>
    <s v="PC"/>
    <s v="CNY"/>
    <n v="4.3940999999999999"/>
    <n v="1203.98"/>
    <n v="7.3003400000000003"/>
    <n v="0.60189999999999999"/>
    <n v="164.92"/>
    <s v="MZQ"/>
    <s v="ANYDAY----"/>
    <m/>
    <e v="#DIV/0!"/>
  </r>
  <r>
    <x v="2"/>
    <s v="710345500401"/>
    <d v="2026-03-23T00:00:00"/>
    <d v="2025-10-27T00:00:00"/>
    <x v="5"/>
    <x v="5"/>
    <m/>
    <m/>
    <s v="7-6-626--Y"/>
    <s v="22CM SS RING BRUSHED"/>
    <s v="ANYD"/>
    <s v="B"/>
    <n v="-274"/>
    <s v="PC"/>
    <s v="CNY"/>
    <n v="4.3940999999999999"/>
    <n v="-1203.98"/>
    <n v="7.3003400000000003"/>
    <n v="0.60189999999999999"/>
    <n v="-164.92"/>
    <s v="MZQ"/>
    <s v="ANYDAY----"/>
    <m/>
    <e v="#DIV/0!"/>
  </r>
  <r>
    <x v="2"/>
    <s v="710352220501"/>
    <d v="2026-03-10T00:00:00"/>
    <d v="2026-03-06T00:00:00"/>
    <x v="10"/>
    <x v="10"/>
    <m/>
    <m/>
    <s v="7-8-F76787-C"/>
    <s v="BROWN BOX 76787-C"/>
    <s v="BOX-"/>
    <s v="B"/>
    <n v="505"/>
    <s v="PC"/>
    <s v="CNY"/>
    <n v="4.42"/>
    <n v="2232.1"/>
    <n v="7.3003400000000003"/>
    <n v="0.60550000000000004"/>
    <n v="305.77999999999997"/>
    <s v="MZQ"/>
    <s v="BOX-------"/>
    <m/>
    <e v="#DIV/0!"/>
  </r>
  <r>
    <x v="2"/>
    <s v="710347910301"/>
    <d v="2026-03-09T00:00:00"/>
    <d v="2025-12-09T00:00:00"/>
    <x v="27"/>
    <x v="27"/>
    <m/>
    <m/>
    <s v="7-6-X021A"/>
    <s v="WHISTLE BK01A"/>
    <s v="KNOB"/>
    <s v="B"/>
    <n v="15000"/>
    <s v="PC"/>
    <s v="CNY"/>
    <n v="4.4320000000000004"/>
    <n v="66480"/>
    <n v="7.3003400000000003"/>
    <n v="0.60709999999999997"/>
    <n v="9106.5"/>
    <s v="MZQ"/>
    <s v="KNOB------"/>
    <m/>
    <e v="#DIV/0!"/>
  </r>
  <r>
    <x v="2"/>
    <s v="710348450101"/>
    <d v="2026-03-09T00:00:00"/>
    <d v="2025-12-18T00:00:00"/>
    <x v="27"/>
    <x v="27"/>
    <m/>
    <m/>
    <s v="7-6-X021A"/>
    <s v="WHISTLE BK01A"/>
    <s v="KNOB"/>
    <s v="B"/>
    <n v="8000"/>
    <s v="PC"/>
    <s v="CNY"/>
    <n v="4.4320000000000004"/>
    <n v="35456"/>
    <n v="7.3003400000000003"/>
    <n v="0.60709999999999997"/>
    <n v="4856.8"/>
    <s v="MZQ"/>
    <s v="KNOB------"/>
    <m/>
    <e v="#DIV/0!"/>
  </r>
  <r>
    <x v="2"/>
    <s v="710349130101"/>
    <d v="2026-03-16T00:00:00"/>
    <d v="2025-12-31T00:00:00"/>
    <x v="27"/>
    <x v="27"/>
    <m/>
    <m/>
    <s v="7-6-X021A"/>
    <s v="WHISTLE BK01A"/>
    <s v="KNOB"/>
    <s v="B"/>
    <n v="12500"/>
    <s v="PC"/>
    <s v="CNY"/>
    <n v="4.4320000000000004"/>
    <n v="55400"/>
    <n v="7.3003400000000003"/>
    <n v="0.60709999999999997"/>
    <n v="7588.75"/>
    <s v="MZQ"/>
    <s v="KNOB------"/>
    <m/>
    <e v="#DIV/0!"/>
  </r>
  <r>
    <x v="2"/>
    <s v="710351170101"/>
    <d v="2026-03-30T00:00:00"/>
    <d v="2026-02-05T00:00:00"/>
    <x v="12"/>
    <x v="12"/>
    <m/>
    <m/>
    <s v="1-5-KSL01--Y"/>
    <s v="STD- 01 BSH WITH M5 WELDING SCREW"/>
    <s v="KNOB"/>
    <s v="B"/>
    <n v="1010"/>
    <s v="PC"/>
    <s v="CNY"/>
    <n v="4.4642999999999997"/>
    <n v="4508.9399999999996"/>
    <n v="7.3003400000000003"/>
    <n v="0.61150000000000004"/>
    <n v="617.62"/>
    <s v="MZQ"/>
    <s v="KNOB------"/>
    <m/>
    <e v="#DIV/0!"/>
  </r>
  <r>
    <x v="2"/>
    <s v="710351310101"/>
    <d v="2026-03-30T00:00:00"/>
    <d v="2026-02-07T00:00:00"/>
    <x v="27"/>
    <x v="27"/>
    <m/>
    <m/>
    <s v="7-6-X021A"/>
    <s v="WHISTLE BK01A"/>
    <s v="KNOB"/>
    <s v="B"/>
    <n v="2300"/>
    <s v="PC"/>
    <s v="CNY"/>
    <n v="4.4776999999999996"/>
    <n v="10298.709999999999"/>
    <n v="7.3003400000000003"/>
    <n v="0.61339999999999995"/>
    <n v="1410.82"/>
    <s v="MZQ"/>
    <s v="KNOB------"/>
    <m/>
    <e v="#DIV/0!"/>
  </r>
  <r>
    <x v="2"/>
    <s v="710347260601"/>
    <d v="2026-03-04T00:00:00"/>
    <d v="2025-11-25T00:00:00"/>
    <x v="4"/>
    <x v="4"/>
    <m/>
    <m/>
    <s v="7-6-448A"/>
    <s v="SI RING BLC16DS PMS207C"/>
    <s v="MISC"/>
    <s v="B"/>
    <n v="2510"/>
    <s v="PC"/>
    <s v="CNY"/>
    <n v="4.5961999999999996"/>
    <n v="11536.46"/>
    <n v="7.3003400000000003"/>
    <n v="0.62960000000000005"/>
    <n v="1580.3"/>
    <s v="MZQ"/>
    <s v="MISC------"/>
    <m/>
    <e v="#DIV/0!"/>
  </r>
  <r>
    <x v="2"/>
    <s v="710347550101"/>
    <d v="2026-03-25T00:00:00"/>
    <d v="2025-12-03T00:00:00"/>
    <x v="29"/>
    <x v="29"/>
    <m/>
    <m/>
    <s v="7-C-REC2210ASY5P"/>
    <s v="1.0MM SS304 IN:Y5 EX:P"/>
    <s v="SKU-"/>
    <s v="O"/>
    <n v="1500"/>
    <s v="PC"/>
    <s v="CNY"/>
    <n v="4.6500000000000004"/>
    <n v="6975"/>
    <n v="7.3003400000000003"/>
    <n v="0.63700000000000001"/>
    <n v="955.5"/>
    <s v="MZQ"/>
    <s v="SKU-------"/>
    <m/>
    <e v="#DIV/0!"/>
  </r>
  <r>
    <x v="2"/>
    <s v="710350280701"/>
    <d v="2026-03-09T00:00:00"/>
    <d v="2026-01-23T00:00:00"/>
    <x v="34"/>
    <x v="34"/>
    <m/>
    <m/>
    <s v="1-8-PW48"/>
    <s v="RECIPE BOOKLET (MJP)"/>
    <s v="BHRE"/>
    <s v="B"/>
    <n v="1000"/>
    <s v="PC"/>
    <s v="CNY"/>
    <n v="4.6500000000000004"/>
    <n v="4650"/>
    <n v="7.3003400000000003"/>
    <n v="0.63700000000000001"/>
    <n v="637"/>
    <s v="MZQ"/>
    <s v="BHRE------"/>
    <m/>
    <e v="#DIV/0!"/>
  </r>
  <r>
    <x v="2"/>
    <s v="710351280601"/>
    <d v="2026-03-12T00:00:00"/>
    <d v="2026-02-07T00:00:00"/>
    <x v="34"/>
    <x v="34"/>
    <m/>
    <m/>
    <s v="1-8-PW48"/>
    <s v="RECIPE BOOKLET (MJP)"/>
    <s v="BHRE"/>
    <s v="B"/>
    <n v="1010"/>
    <s v="PC"/>
    <s v="CNY"/>
    <n v="4.6500000000000004"/>
    <n v="4696.5"/>
    <n v="7.3003400000000003"/>
    <n v="0.63700000000000001"/>
    <n v="643.37"/>
    <s v="MZQ"/>
    <s v="BHRE------"/>
    <m/>
    <e v="#DIV/0!"/>
  </r>
  <r>
    <x v="2"/>
    <s v="710351082101"/>
    <d v="2026-03-03T00:00:00"/>
    <d v="2026-02-05T00:00:00"/>
    <x v="10"/>
    <x v="10"/>
    <m/>
    <m/>
    <s v="7-8-F76790-C"/>
    <s v="BROWN BOX 76790-C"/>
    <s v="BOX-"/>
    <s v="B"/>
    <n v="50"/>
    <s v="PC"/>
    <s v="CNY"/>
    <n v="4.66"/>
    <n v="233"/>
    <n v="7.3003400000000003"/>
    <n v="0.63829999999999998"/>
    <n v="31.92"/>
    <s v="MZQ"/>
    <s v="BOX-------"/>
    <m/>
    <e v="#DIV/0!"/>
  </r>
  <r>
    <x v="2"/>
    <s v="710348520201"/>
    <d v="2026-03-04T00:00:00"/>
    <d v="2025-12-18T00:00:00"/>
    <x v="4"/>
    <x v="4"/>
    <m/>
    <m/>
    <s v="7-6-448A"/>
    <s v="SI RING BLC16DS PMS207C"/>
    <s v="MISC"/>
    <s v="B"/>
    <n v="1200"/>
    <s v="PC"/>
    <s v="CNY"/>
    <n v="4.6900000000000004"/>
    <n v="5628"/>
    <n v="7.3003400000000003"/>
    <n v="0.64239999999999997"/>
    <n v="770.88"/>
    <s v="MZQ"/>
    <s v="MISC------"/>
    <m/>
    <e v="#DIV/0!"/>
  </r>
  <r>
    <x v="2"/>
    <s v="710349170101"/>
    <d v="2026-03-17T00:00:00"/>
    <d v="2025-12-31T00:00:00"/>
    <x v="4"/>
    <x v="4"/>
    <m/>
    <m/>
    <s v="7-6-448A"/>
    <s v="SI RING BLC16DS PMS207C"/>
    <s v="MISC"/>
    <s v="B"/>
    <n v="1510"/>
    <s v="PC"/>
    <s v="CNY"/>
    <n v="4.6900000000000004"/>
    <n v="7081.9"/>
    <n v="7.3003400000000003"/>
    <n v="0.64239999999999997"/>
    <n v="970.02"/>
    <s v="MZQ"/>
    <s v="MISC------"/>
    <m/>
    <e v="#DIV/0!"/>
  </r>
  <r>
    <x v="2"/>
    <s v="710351471001"/>
    <d v="2026-03-03T00:00:00"/>
    <d v="2026-03-01T00:00:00"/>
    <x v="10"/>
    <x v="10"/>
    <m/>
    <m/>
    <s v="1-8-C18331-C--J-F"/>
    <s v="COL SLV 18331-C--J (FSC)"/>
    <s v="SHTS"/>
    <s v="B"/>
    <n v="505"/>
    <s v="PC"/>
    <s v="CNY"/>
    <n v="4.75"/>
    <n v="2398.75"/>
    <n v="7.3003400000000003"/>
    <n v="0.65069999999999995"/>
    <n v="328.6"/>
    <s v="MZQ"/>
    <s v="SHTS------"/>
    <m/>
    <e v="#DIV/0!"/>
  </r>
  <r>
    <x v="2"/>
    <s v="710351970101"/>
    <d v="2026-03-05T00:00:00"/>
    <d v="2026-03-04T00:00:00"/>
    <x v="10"/>
    <x v="10"/>
    <m/>
    <m/>
    <s v="7-8-C76037A-C"/>
    <s v="COL BOX 76037-C"/>
    <s v="BOX-"/>
    <s v="B"/>
    <n v="1010"/>
    <s v="PC"/>
    <s v="CNY"/>
    <n v="4.75"/>
    <n v="4797.5"/>
    <n v="7.3003400000000003"/>
    <n v="0.65069999999999995"/>
    <n v="657.21"/>
    <s v="MZQ"/>
    <s v="BOX-------"/>
    <m/>
    <e v="#DIV/0!"/>
  </r>
  <r>
    <x v="2"/>
    <s v="710351730201"/>
    <d v="2026-03-24T00:00:00"/>
    <d v="2026-03-02T00:00:00"/>
    <x v="21"/>
    <x v="21"/>
    <m/>
    <m/>
    <s v="3-5-HAJ65--X4"/>
    <s v="LG-- POL VDT24MA C/C40 H8.5 SS304x1.2"/>
    <s v="HDL-"/>
    <s v="B"/>
    <n v="2550"/>
    <s v="PC"/>
    <s v="CNY"/>
    <n v="4.8133999999999997"/>
    <n v="12274.17"/>
    <n v="7.3003400000000003"/>
    <n v="0.6593"/>
    <n v="1681.22"/>
    <s v="MZQ"/>
    <s v="HDL-------"/>
    <m/>
    <e v="#DIV/0!"/>
  </r>
  <r>
    <x v="2"/>
    <s v="710351730201"/>
    <d v="2026-03-17T00:00:00"/>
    <d v="2026-03-02T00:00:00"/>
    <x v="21"/>
    <x v="21"/>
    <m/>
    <m/>
    <s v="3-5-HAJ65--X4"/>
    <s v="LG-- POL VDT24MA C/C40 H8.5 SS304x1.2"/>
    <s v="HDL-"/>
    <s v="B"/>
    <n v="1800"/>
    <s v="PC"/>
    <s v="CNY"/>
    <n v="4.8133999999999997"/>
    <n v="8664.1200000000008"/>
    <n v="7.3003400000000003"/>
    <n v="0.6593"/>
    <n v="1186.74"/>
    <s v="MZQ"/>
    <s v="HDL-------"/>
    <m/>
    <e v="#DIV/0!"/>
  </r>
  <r>
    <x v="2"/>
    <s v="710350970101"/>
    <d v="2026-03-01T00:00:00"/>
    <d v="2026-02-03T00:00:00"/>
    <x v="5"/>
    <x v="5"/>
    <m/>
    <m/>
    <s v="7-6-650--Y"/>
    <s v="SS RING 7-6-GKZ24 BSH"/>
    <s v="ANYD"/>
    <s v="B"/>
    <n v="110"/>
    <s v="PC"/>
    <s v="CNY"/>
    <n v="4.8499999999999996"/>
    <n v="533.5"/>
    <n v="7.3003400000000003"/>
    <n v="0.66439999999999999"/>
    <n v="73.08"/>
    <s v="MZQ"/>
    <s v="ANYDAY----"/>
    <m/>
    <e v="#DIV/0!"/>
  </r>
  <r>
    <x v="2"/>
    <s v="710352140101"/>
    <d v="2026-03-23T00:00:00"/>
    <d v="2026-03-06T00:00:00"/>
    <x v="5"/>
    <x v="5"/>
    <m/>
    <m/>
    <s v="7-6-650--Y"/>
    <s v="SS RING 7-6-GKZ24 BSH"/>
    <s v="ANYD"/>
    <s v="B"/>
    <n v="1050"/>
    <s v="PC"/>
    <s v="CNY"/>
    <n v="4.8499999999999996"/>
    <n v="5092.5"/>
    <n v="7.3003400000000003"/>
    <n v="0.66439999999999999"/>
    <n v="697.62"/>
    <s v="MZQ"/>
    <s v="ANYDAY----"/>
    <m/>
    <e v="#DIV/0!"/>
  </r>
  <r>
    <x v="2"/>
    <s v="710349690101"/>
    <d v="2026-03-04T00:00:00"/>
    <d v="2026-01-12T00:00:00"/>
    <x v="4"/>
    <x v="4"/>
    <m/>
    <m/>
    <s v="7-6-678A"/>
    <s v="SILICONE GASKET 7-6-GMI19 GN36A"/>
    <s v="ANYD"/>
    <s v="B"/>
    <n v="1000"/>
    <s v="PC"/>
    <s v="CNY"/>
    <n v="4.9000000000000004"/>
    <n v="4900"/>
    <n v="7.3003400000000003"/>
    <n v="0.67120000000000002"/>
    <n v="671.2"/>
    <s v="MZQ"/>
    <s v="ANYDAY----"/>
    <m/>
    <e v="#DIV/0!"/>
  </r>
  <r>
    <x v="2"/>
    <s v="710347200401"/>
    <d v="2026-03-30T00:00:00"/>
    <d v="2025-11-25T00:00:00"/>
    <x v="30"/>
    <x v="30"/>
    <m/>
    <m/>
    <s v="BLC16DS-001"/>
    <s v="16CM SS LID W/KNOB &amp; WHISTLE"/>
    <s v="SKU-"/>
    <s v="O"/>
    <n v="2500"/>
    <s v="PC"/>
    <s v="CNY"/>
    <n v="4.9154"/>
    <n v="12288.5"/>
    <n v="7.3003400000000003"/>
    <n v="0.67330000000000001"/>
    <n v="1683.25"/>
    <s v="MZQ"/>
    <s v="SKU-------"/>
    <m/>
    <e v="#DIV/0!"/>
  </r>
  <r>
    <x v="2"/>
    <s v="710348560101"/>
    <d v="2026-03-16T00:00:00"/>
    <d v="2025-12-18T00:00:00"/>
    <x v="30"/>
    <x v="30"/>
    <m/>
    <m/>
    <s v="BLC16DS-001"/>
    <s v="16CM SS LID W/KNOB &amp; WHISTLE"/>
    <s v="SKU-"/>
    <s v="O"/>
    <n v="1200"/>
    <s v="PC"/>
    <s v="CNY"/>
    <n v="4.9154"/>
    <n v="5898.48"/>
    <n v="7.3003400000000003"/>
    <n v="0.67330000000000001"/>
    <n v="807.96"/>
    <s v="MZQ"/>
    <s v="SKU-------"/>
    <m/>
    <e v="#DIV/0!"/>
  </r>
  <r>
    <x v="2"/>
    <s v="710351970301"/>
    <d v="2026-03-05T00:00:00"/>
    <d v="2026-03-04T00:00:00"/>
    <x v="10"/>
    <x v="10"/>
    <m/>
    <m/>
    <s v="1-8-C14433A-C"/>
    <s v="CB COL SLV 14433-C"/>
    <s v="SHTS"/>
    <s v="B"/>
    <n v="505"/>
    <s v="PC"/>
    <s v="CNY"/>
    <n v="4.95"/>
    <n v="2499.75"/>
    <n v="7.3003400000000003"/>
    <n v="0.67810000000000004"/>
    <n v="342.44"/>
    <s v="MZQ"/>
    <s v="SHTS------"/>
    <m/>
    <e v="#DIV/0!"/>
  </r>
  <r>
    <x v="2"/>
    <s v="710351971401"/>
    <d v="2026-03-05T00:00:00"/>
    <d v="2026-03-04T00:00:00"/>
    <x v="10"/>
    <x v="10"/>
    <m/>
    <m/>
    <s v="7-8-C72042"/>
    <s v="COL BOX 72042"/>
    <s v="BOX-"/>
    <s v="B"/>
    <n v="1010"/>
    <s v="PC"/>
    <s v="CNY"/>
    <n v="4.9800000000000004"/>
    <n v="5029.8"/>
    <n v="7.3003400000000003"/>
    <n v="0.68220000000000003"/>
    <n v="689.02"/>
    <s v="MZQ"/>
    <s v="BOX-------"/>
    <m/>
    <e v="#DIV/0!"/>
  </r>
  <r>
    <x v="2"/>
    <s v="710353460101"/>
    <d v="2026-03-30T00:00:00"/>
    <d v="2026-03-27T00:00:00"/>
    <x v="10"/>
    <x v="10"/>
    <m/>
    <m/>
    <s v="1-8-F10990-C"/>
    <s v="BROWN BOX 10990-C"/>
    <s v="BOX-"/>
    <s v="B"/>
    <n v="505"/>
    <s v="PC"/>
    <s v="CNY"/>
    <n v="5.0199999999999996"/>
    <n v="2535.1"/>
    <n v="7.3003400000000003"/>
    <n v="0.68759999999999999"/>
    <n v="347.24"/>
    <s v="MZQ"/>
    <s v="BOX-------"/>
    <m/>
    <e v="#DIV/0!"/>
  </r>
  <r>
    <x v="2"/>
    <s v="710351820101"/>
    <d v="2026-03-31T00:00:00"/>
    <d v="2026-03-02T00:00:00"/>
    <x v="19"/>
    <x v="19"/>
    <m/>
    <m/>
    <s v="1-6-GAL28-ZA"/>
    <s v="G-LD AL 28CM POL"/>
    <s v="GLID"/>
    <s v="B"/>
    <n v="500"/>
    <s v="PC"/>
    <s v="CNY"/>
    <n v="5.0648999999999997"/>
    <n v="2532.4499999999998"/>
    <n v="7.3003400000000003"/>
    <n v="0.69379999999999997"/>
    <n v="346.9"/>
    <s v="MZQ"/>
    <s v="GLID------"/>
    <m/>
    <e v="#DIV/0!"/>
  </r>
  <r>
    <x v="2"/>
    <s v="710351250101"/>
    <d v="2026-03-03T00:00:00"/>
    <d v="2026-02-07T00:00:00"/>
    <x v="10"/>
    <x v="10"/>
    <m/>
    <m/>
    <s v="6-8-F62004B-C"/>
    <s v="FP BROWN BOX 62004-C"/>
    <s v="BOX-"/>
    <s v="B"/>
    <n v="1110"/>
    <s v="PC"/>
    <s v="CNY"/>
    <n v="5.08"/>
    <n v="5638.8"/>
    <n v="7.3003400000000003"/>
    <n v="0.69589999999999996"/>
    <n v="772.45"/>
    <s v="MZQ"/>
    <s v="BOX-------"/>
    <m/>
    <e v="#DIV/0!"/>
  </r>
  <r>
    <x v="2"/>
    <s v="710347200501"/>
    <d v="2026-03-31T00:00:00"/>
    <d v="2025-11-25T00:00:00"/>
    <x v="30"/>
    <x v="30"/>
    <m/>
    <m/>
    <s v="BLC20DS-001"/>
    <s v="20CM SS LID W/KNOB &amp; WHISTLE"/>
    <s v="SKU-"/>
    <s v="O"/>
    <n v="3100"/>
    <s v="PC"/>
    <s v="CNY"/>
    <n v="5.0862999999999996"/>
    <n v="15767.53"/>
    <n v="7.3003400000000003"/>
    <n v="0.69669999999999999"/>
    <n v="2159.77"/>
    <s v="MZQ"/>
    <s v="SKU-------"/>
    <m/>
    <e v="#DIV/0!"/>
  </r>
  <r>
    <x v="2"/>
    <s v="710347200501"/>
    <d v="2026-03-30T00:00:00"/>
    <d v="2025-11-25T00:00:00"/>
    <x v="30"/>
    <x v="30"/>
    <m/>
    <m/>
    <s v="BLC20DS-001"/>
    <s v="20CM SS LID W/KNOB &amp; WHISTLE"/>
    <s v="SKU-"/>
    <s v="O"/>
    <n v="600"/>
    <s v="PC"/>
    <s v="CNY"/>
    <n v="5.0862999999999996"/>
    <n v="3051.78"/>
    <n v="7.3003400000000003"/>
    <n v="0.69669999999999999"/>
    <n v="418.02"/>
    <s v="MZQ"/>
    <s v="SKU-------"/>
    <m/>
    <e v="#DIV/0!"/>
  </r>
  <r>
    <x v="2"/>
    <s v="710347200501"/>
    <d v="2026-03-13T00:00:00"/>
    <d v="2025-11-25T00:00:00"/>
    <x v="30"/>
    <x v="30"/>
    <m/>
    <m/>
    <s v="BLC20DS-001"/>
    <s v="20CM SS LID W/KNOB &amp; WHISTLE"/>
    <s v="SKU-"/>
    <s v="O"/>
    <n v="-2000"/>
    <s v="PC"/>
    <s v="CNY"/>
    <n v="5.0862999999999996"/>
    <n v="-10172.6"/>
    <n v="7.3003400000000003"/>
    <n v="0.69669999999999999"/>
    <n v="-1393.4"/>
    <s v="MZQ"/>
    <s v="SKU-------"/>
    <m/>
    <e v="#DIV/0!"/>
  </r>
  <r>
    <x v="2"/>
    <s v="710347200501"/>
    <d v="2026-03-13T00:00:00"/>
    <d v="2025-11-25T00:00:00"/>
    <x v="30"/>
    <x v="30"/>
    <m/>
    <m/>
    <s v="BLC20DS-001"/>
    <s v="20CM SS LID W/KNOB &amp; WHISTLE"/>
    <s v="SKU-"/>
    <s v="O"/>
    <n v="2000"/>
    <s v="PC"/>
    <s v="CNY"/>
    <n v="5.0862999999999996"/>
    <n v="10172.6"/>
    <n v="7.3003400000000003"/>
    <n v="0.69669999999999999"/>
    <n v="1393.4"/>
    <s v="MZQ"/>
    <s v="SKU-------"/>
    <m/>
    <e v="#DIV/0!"/>
  </r>
  <r>
    <x v="2"/>
    <s v="710348560201"/>
    <d v="2026-03-13T00:00:00"/>
    <d v="2025-12-18T00:00:00"/>
    <x v="30"/>
    <x v="30"/>
    <m/>
    <m/>
    <s v="BLC20DS-001"/>
    <s v="20CM SS LID W/KNOB &amp; WHISTLE"/>
    <s v="SKU-"/>
    <s v="O"/>
    <n v="2000"/>
    <s v="PC"/>
    <s v="CNY"/>
    <n v="5.0862999999999996"/>
    <n v="10172.6"/>
    <n v="7.3003400000000003"/>
    <n v="0.69669999999999999"/>
    <n v="1393.4"/>
    <s v="MZQ"/>
    <s v="SKU-------"/>
    <m/>
    <e v="#DIV/0!"/>
  </r>
  <r>
    <x v="2"/>
    <s v="710353140101"/>
    <d v="2026-03-23T00:00:00"/>
    <d v="2026-03-20T00:00:00"/>
    <x v="10"/>
    <x v="10"/>
    <m/>
    <m/>
    <s v="1-8-C12761C-C--E-F"/>
    <s v="COL SLV 12761-C (FSC) W/COMPLIANT LOGO"/>
    <s v="BOX-"/>
    <s v="B"/>
    <n v="1010"/>
    <s v="PC"/>
    <s v="CNY"/>
    <n v="5.09"/>
    <n v="5140.8999999999996"/>
    <n v="7.3003400000000003"/>
    <n v="0.69720000000000004"/>
    <n v="704.17"/>
    <s v="MZQ"/>
    <s v="BOX-------"/>
    <m/>
    <e v="#DIV/0!"/>
  </r>
  <r>
    <x v="2"/>
    <s v="710347250301"/>
    <d v="2026-03-12T00:00:00"/>
    <d v="2025-11-25T00:00:00"/>
    <x v="28"/>
    <x v="28"/>
    <m/>
    <m/>
    <s v="7-5-KDG01D-X"/>
    <s v="KNOB DG RP BK01A POL"/>
    <s v="KNOB"/>
    <s v="B"/>
    <n v="1760"/>
    <s v="PC"/>
    <s v="CNY"/>
    <n v="5.0999999999999996"/>
    <n v="8976"/>
    <n v="7.3003400000000003"/>
    <n v="0.6986"/>
    <n v="1229.54"/>
    <s v="MZQ"/>
    <s v="KNOB------"/>
    <m/>
    <e v="#DIV/0!"/>
  </r>
  <r>
    <x v="2"/>
    <s v="710347250301"/>
    <d v="2026-03-10T00:00:00"/>
    <d v="2025-11-25T00:00:00"/>
    <x v="28"/>
    <x v="28"/>
    <m/>
    <m/>
    <s v="7-5-KDG01D-X"/>
    <s v="KNOB DG RP BK01A POL"/>
    <s v="KNOB"/>
    <s v="B"/>
    <n v="12460"/>
    <s v="PC"/>
    <s v="CNY"/>
    <n v="5.0999999999999996"/>
    <n v="63546"/>
    <n v="7.3003400000000003"/>
    <n v="0.6986"/>
    <n v="8704.56"/>
    <s v="MZQ"/>
    <s v="KNOB------"/>
    <m/>
    <e v="#DIV/0!"/>
  </r>
  <r>
    <x v="2"/>
    <s v="710347250301"/>
    <d v="2026-03-06T00:00:00"/>
    <d v="2025-11-25T00:00:00"/>
    <x v="28"/>
    <x v="28"/>
    <m/>
    <m/>
    <s v="7-5-KDG01D-X"/>
    <s v="KNOB DG RP BK01A POL"/>
    <s v="KNOB"/>
    <s v="B"/>
    <n v="680"/>
    <s v="PC"/>
    <s v="CNY"/>
    <n v="5.0999999999999996"/>
    <n v="3468"/>
    <n v="7.3003400000000003"/>
    <n v="0.6986"/>
    <n v="475.05"/>
    <s v="MZQ"/>
    <s v="KNOB------"/>
    <m/>
    <e v="#DIV/0!"/>
  </r>
  <r>
    <x v="2"/>
    <s v="710348500201"/>
    <d v="2026-03-06T00:00:00"/>
    <d v="2025-12-18T00:00:00"/>
    <x v="28"/>
    <x v="28"/>
    <m/>
    <m/>
    <s v="7-5-KDG01D-X"/>
    <s v="KNOB DG RP BK01A POL"/>
    <s v="KNOB"/>
    <s v="B"/>
    <n v="5760"/>
    <s v="PC"/>
    <s v="CNY"/>
    <n v="5.0999999999999996"/>
    <n v="29376"/>
    <n v="7.3003400000000003"/>
    <n v="0.6986"/>
    <n v="4023.94"/>
    <s v="MZQ"/>
    <s v="KNOB------"/>
    <m/>
    <e v="#DIV/0!"/>
  </r>
  <r>
    <x v="2"/>
    <s v="710348500201"/>
    <d v="2026-03-03T00:00:00"/>
    <d v="2025-12-18T00:00:00"/>
    <x v="28"/>
    <x v="28"/>
    <m/>
    <m/>
    <s v="7-5-KDG01D-X"/>
    <s v="KNOB DG RP BK01A POL"/>
    <s v="KNOB"/>
    <s v="B"/>
    <n v="2240"/>
    <s v="PC"/>
    <s v="CNY"/>
    <n v="5.0999999999999996"/>
    <n v="11424"/>
    <n v="7.3003400000000003"/>
    <n v="0.6986"/>
    <n v="1564.86"/>
    <s v="MZQ"/>
    <s v="KNOB------"/>
    <m/>
    <e v="#DIV/0!"/>
  </r>
  <r>
    <x v="2"/>
    <s v="710348610101"/>
    <d v="2026-03-12T00:00:00"/>
    <d v="2025-12-19T00:00:00"/>
    <x v="28"/>
    <x v="28"/>
    <m/>
    <m/>
    <s v="7-5-KDG01D-X"/>
    <s v="KNOB DG RP BK01A POL"/>
    <s v="KNOB"/>
    <s v="B"/>
    <n v="6020"/>
    <s v="PC"/>
    <s v="CNY"/>
    <n v="5.0999999999999996"/>
    <n v="30702"/>
    <n v="7.3003400000000003"/>
    <n v="0.6986"/>
    <n v="4205.57"/>
    <s v="MZQ"/>
    <s v="KNOB------"/>
    <m/>
    <e v="#DIV/0!"/>
  </r>
  <r>
    <x v="2"/>
    <s v="710348610101"/>
    <d v="2026-03-12T00:00:00"/>
    <d v="2025-12-19T00:00:00"/>
    <x v="28"/>
    <x v="28"/>
    <m/>
    <m/>
    <s v="7-5-KDG01D-X"/>
    <s v="KNOB DG RP BK01A POL"/>
    <s v="KNOB"/>
    <s v="B"/>
    <n v="2180"/>
    <s v="PC"/>
    <s v="CNY"/>
    <n v="5.0999999999999996"/>
    <n v="11118"/>
    <n v="7.3003400000000003"/>
    <n v="0.6986"/>
    <n v="1522.95"/>
    <s v="MZQ"/>
    <s v="KNOB------"/>
    <m/>
    <e v="#DIV/0!"/>
  </r>
  <r>
    <x v="2"/>
    <s v="710348610201"/>
    <d v="2026-03-26T00:00:00"/>
    <d v="2025-12-19T00:00:00"/>
    <x v="28"/>
    <x v="28"/>
    <m/>
    <m/>
    <s v="7-5-KDG01D-X"/>
    <s v="KNOB DG RP BK01A POL"/>
    <s v="KNOB"/>
    <s v="B"/>
    <n v="6480"/>
    <s v="PC"/>
    <s v="CNY"/>
    <n v="5.0999999999999996"/>
    <n v="33048"/>
    <n v="7.3003400000000003"/>
    <n v="0.6986"/>
    <n v="4526.93"/>
    <s v="MZQ"/>
    <s v="KNOB------"/>
    <m/>
    <e v="#DIV/0!"/>
  </r>
  <r>
    <x v="2"/>
    <s v="710348610201"/>
    <d v="2026-03-23T00:00:00"/>
    <d v="2025-12-19T00:00:00"/>
    <x v="28"/>
    <x v="28"/>
    <m/>
    <m/>
    <s v="7-5-KDG01D-X"/>
    <s v="KNOB DG RP BK01A POL"/>
    <s v="KNOB"/>
    <s v="B"/>
    <n v="20"/>
    <s v="PC"/>
    <s v="CNY"/>
    <n v="5.0999999999999996"/>
    <n v="102"/>
    <n v="7.3003400000000003"/>
    <n v="0.6986"/>
    <n v="13.97"/>
    <s v="MZQ"/>
    <s v="KNOB------"/>
    <m/>
    <e v="#DIV/0!"/>
  </r>
  <r>
    <x v="2"/>
    <s v="710349150101"/>
    <d v="2026-03-23T00:00:00"/>
    <d v="2025-12-31T00:00:00"/>
    <x v="28"/>
    <x v="28"/>
    <m/>
    <m/>
    <s v="7-5-KDG01D-X"/>
    <s v="KNOB DG RP BK01A POL"/>
    <s v="KNOB"/>
    <s v="B"/>
    <n v="11740"/>
    <s v="PC"/>
    <s v="CNY"/>
    <n v="5.0999999999999996"/>
    <n v="59874"/>
    <n v="7.3003400000000003"/>
    <n v="0.6986"/>
    <n v="8201.56"/>
    <s v="MZQ"/>
    <s v="KNOB------"/>
    <m/>
    <e v="#DIV/0!"/>
  </r>
  <r>
    <x v="2"/>
    <s v="710349150101"/>
    <d v="2026-03-12T00:00:00"/>
    <d v="2025-12-31T00:00:00"/>
    <x v="28"/>
    <x v="28"/>
    <m/>
    <m/>
    <s v="7-5-KDG01D-X"/>
    <s v="KNOB DG RP BK01A POL"/>
    <s v="KNOB"/>
    <s v="B"/>
    <n v="260"/>
    <s v="PC"/>
    <s v="CNY"/>
    <n v="5.0999999999999996"/>
    <n v="1326"/>
    <n v="7.3003400000000003"/>
    <n v="0.6986"/>
    <n v="181.64"/>
    <s v="MZQ"/>
    <s v="KNOB------"/>
    <m/>
    <e v="#DIV/0!"/>
  </r>
  <r>
    <x v="2"/>
    <s v="710351340101"/>
    <d v="2026-03-27T00:00:00"/>
    <d v="2026-02-07T00:00:00"/>
    <x v="28"/>
    <x v="28"/>
    <m/>
    <m/>
    <s v="7-5-KDG01D-X"/>
    <s v="KNOB DG RP BK01A POL"/>
    <s v="KNOB"/>
    <s v="B"/>
    <n v="2200"/>
    <s v="PC"/>
    <s v="CNY"/>
    <n v="5.0999999999999996"/>
    <n v="11220"/>
    <n v="7.3003400000000003"/>
    <n v="0.6986"/>
    <n v="1536.92"/>
    <s v="MZQ"/>
    <s v="KNOB------"/>
    <m/>
    <e v="#DIV/0!"/>
  </r>
  <r>
    <x v="2"/>
    <s v="710351340101"/>
    <d v="2026-03-26T00:00:00"/>
    <d v="2026-02-07T00:00:00"/>
    <x v="28"/>
    <x v="28"/>
    <m/>
    <m/>
    <s v="7-5-KDG01D-X"/>
    <s v="KNOB DG RP BK01A POL"/>
    <s v="KNOB"/>
    <s v="B"/>
    <n v="100"/>
    <s v="PC"/>
    <s v="CNY"/>
    <n v="5.0999999999999996"/>
    <n v="510"/>
    <n v="7.3003400000000003"/>
    <n v="0.6986"/>
    <n v="69.86"/>
    <s v="MZQ"/>
    <s v="KNOB------"/>
    <m/>
    <e v="#DIV/0!"/>
  </r>
  <r>
    <x v="2"/>
    <s v="710348660101"/>
    <d v="2026-03-13T00:00:00"/>
    <d v="2025-12-23T00:00:00"/>
    <x v="6"/>
    <x v="6"/>
    <m/>
    <m/>
    <s v="1-6-656-N-CH"/>
    <s v="14CM GLASS BOWL ANYDAY TRANSPARENT CHOOSE"/>
    <s v="ANYD"/>
    <s v="B"/>
    <n v="27000"/>
    <s v="PC"/>
    <s v="CNY"/>
    <n v="5.1326999999999998"/>
    <n v="138582.9"/>
    <n v="7.3003400000000003"/>
    <n v="0.70309999999999995"/>
    <n v="18983.7"/>
    <s v="MZQ"/>
    <s v="ANYDAY----"/>
    <m/>
    <e v="#DIV/0!"/>
  </r>
  <r>
    <x v="2"/>
    <s v="710351860201"/>
    <d v="2026-03-26T00:00:00"/>
    <d v="2026-03-02T00:00:00"/>
    <x v="2"/>
    <x v="2"/>
    <m/>
    <m/>
    <s v="3-5-HAJ57--X4"/>
    <s v="LG-- POL R123 C/C40 H8.5 SS304x1.2"/>
    <s v="HDL-"/>
    <s v="B"/>
    <n v="960"/>
    <s v="PC"/>
    <s v="CNY"/>
    <n v="5.1444999999999999"/>
    <n v="4938.72"/>
    <n v="7.3003400000000003"/>
    <n v="0.70469999999999999"/>
    <n v="676.51"/>
    <s v="MZQ"/>
    <s v="HDL-------"/>
    <m/>
    <e v="#DIV/0!"/>
  </r>
  <r>
    <x v="2"/>
    <s v="710351860201"/>
    <d v="2026-03-19T00:00:00"/>
    <d v="2026-03-02T00:00:00"/>
    <x v="2"/>
    <x v="2"/>
    <m/>
    <m/>
    <s v="3-5-HAJ57--X4"/>
    <s v="LG-- POL R123 C/C40 H8.5 SS304x1.2"/>
    <s v="HDL-"/>
    <s v="B"/>
    <n v="1140"/>
    <s v="PC"/>
    <s v="CNY"/>
    <n v="5.1444999999999999"/>
    <n v="5864.73"/>
    <n v="7.3003400000000003"/>
    <n v="0.70469999999999999"/>
    <n v="803.36"/>
    <s v="MZQ"/>
    <s v="HDL-------"/>
    <m/>
    <e v="#DIV/0!"/>
  </r>
  <r>
    <x v="2"/>
    <s v="710351970701"/>
    <d v="2026-03-05T00:00:00"/>
    <d v="2026-03-04T00:00:00"/>
    <x v="10"/>
    <x v="10"/>
    <m/>
    <m/>
    <s v="1-8-C18885"/>
    <s v="COL BOX 18885"/>
    <s v="BOX-"/>
    <s v="B"/>
    <n v="1010"/>
    <s v="PC"/>
    <s v="CNY"/>
    <n v="5.16"/>
    <n v="5211.6000000000004"/>
    <n v="7.3003400000000003"/>
    <n v="0.70679999999999998"/>
    <n v="713.87"/>
    <s v="MZQ"/>
    <s v="BOX-------"/>
    <m/>
    <e v="#DIV/0!"/>
  </r>
  <r>
    <x v="2"/>
    <s v="710352270101"/>
    <d v="2026-03-26T00:00:00"/>
    <d v="2026-03-10T00:00:00"/>
    <x v="19"/>
    <x v="19"/>
    <m/>
    <m/>
    <s v="1-6-GLF28-ZB"/>
    <s v="G-LD LF 28CM BSH"/>
    <s v="GLID"/>
    <s v="B"/>
    <n v="510"/>
    <s v="PC"/>
    <s v="CNY"/>
    <n v="5.1741999999999999"/>
    <n v="2638.84"/>
    <n v="7.3003400000000003"/>
    <n v="0.70879999999999999"/>
    <n v="361.49"/>
    <s v="MZQ"/>
    <s v="GLID------"/>
    <m/>
    <e v="#DIV/0!"/>
  </r>
  <r>
    <x v="2"/>
    <s v="710352570101"/>
    <d v="2026-03-24T00:00:00"/>
    <d v="2026-03-11T00:00:00"/>
    <x v="54"/>
    <x v="54"/>
    <m/>
    <m/>
    <s v="7-9-Z71082"/>
    <s v="MASKING TAPE 48MMX40"/>
    <s v="MISC"/>
    <s v="B"/>
    <n v="100"/>
    <s v="RL"/>
    <s v="CNY"/>
    <n v="5.18"/>
    <n v="518"/>
    <n v="7.3003400000000003"/>
    <n v="0.70960000000000001"/>
    <n v="70.959999999999994"/>
    <s v="MZQ"/>
    <s v="MISC------"/>
    <m/>
    <e v="#DIV/0!"/>
  </r>
  <r>
    <x v="2"/>
    <s v="710351970401"/>
    <d v="2026-03-05T00:00:00"/>
    <d v="2026-03-04T00:00:00"/>
    <x v="10"/>
    <x v="10"/>
    <m/>
    <m/>
    <s v="1-8-C14435A-C"/>
    <s v="CB COL SLV 14435-C"/>
    <s v="SHTS"/>
    <s v="B"/>
    <n v="505"/>
    <s v="PC"/>
    <s v="CNY"/>
    <n v="5.21"/>
    <n v="2631.05"/>
    <n v="7.3003400000000003"/>
    <n v="0.7137"/>
    <n v="360.42"/>
    <s v="MZQ"/>
    <s v="SHTS------"/>
    <m/>
    <e v="#DIV/0!"/>
  </r>
  <r>
    <x v="2"/>
    <s v="710352220601"/>
    <d v="2026-03-10T00:00:00"/>
    <d v="2026-03-06T00:00:00"/>
    <x v="10"/>
    <x v="10"/>
    <m/>
    <m/>
    <s v="7-8-F76791-C"/>
    <s v="BROWN BOX 76791-C"/>
    <s v="BOX-"/>
    <s v="B"/>
    <n v="1010"/>
    <s v="PC"/>
    <s v="CNY"/>
    <n v="5.23"/>
    <n v="5282.3"/>
    <n v="7.3003400000000003"/>
    <n v="0.71640000000000004"/>
    <n v="723.56"/>
    <s v="MZQ"/>
    <s v="BOX-------"/>
    <m/>
    <e v="#DIV/0!"/>
  </r>
  <r>
    <x v="2"/>
    <s v="710353460801"/>
    <d v="2026-03-30T00:00:00"/>
    <d v="2026-03-27T00:00:00"/>
    <x v="10"/>
    <x v="10"/>
    <m/>
    <m/>
    <s v="7-8-C76128A-C"/>
    <s v="COL BOX 76128-C"/>
    <s v="BOX-"/>
    <s v="B"/>
    <n v="1000"/>
    <s v="PC"/>
    <s v="CNY"/>
    <n v="5.24"/>
    <n v="5240"/>
    <n v="7.3003400000000003"/>
    <n v="0.71779999999999999"/>
    <n v="717.8"/>
    <s v="MZQ"/>
    <s v="BOX-------"/>
    <m/>
    <e v="#DIV/0!"/>
  </r>
  <r>
    <x v="2"/>
    <s v="710353111101"/>
    <d v="2026-03-23T00:00:00"/>
    <d v="2026-03-20T00:00:00"/>
    <x v="10"/>
    <x v="10"/>
    <m/>
    <m/>
    <s v="7-8-C76130A-C"/>
    <s v="COL BOX 76130-C"/>
    <s v="BOX-"/>
    <s v="B"/>
    <n v="2020"/>
    <s v="PC"/>
    <s v="CNY"/>
    <n v="5.27"/>
    <n v="10645.4"/>
    <n v="7.3003400000000003"/>
    <n v="0.72189999999999999"/>
    <n v="1458.24"/>
    <s v="MZQ"/>
    <s v="BOX-------"/>
    <m/>
    <e v="#DIV/0!"/>
  </r>
  <r>
    <x v="2"/>
    <s v="710351230101"/>
    <d v="2026-03-31T00:00:00"/>
    <d v="2026-02-05T00:00:00"/>
    <x v="19"/>
    <x v="19"/>
    <m/>
    <m/>
    <s v="1-6-GEW20-ZA"/>
    <s v="G-LD EW 20CM POL"/>
    <s v="GLID"/>
    <s v="B"/>
    <n v="520"/>
    <s v="PC"/>
    <s v="CNY"/>
    <n v="5.3227000000000002"/>
    <n v="2767.8"/>
    <n v="7.3003400000000003"/>
    <n v="0.72909999999999997"/>
    <n v="379.13"/>
    <s v="MZQ"/>
    <s v="GLID------"/>
    <m/>
    <e v="#DIV/0!"/>
  </r>
  <r>
    <x v="2"/>
    <s v="710351970501"/>
    <d v="2026-03-05T00:00:00"/>
    <d v="2026-03-04T00:00:00"/>
    <x v="10"/>
    <x v="10"/>
    <m/>
    <m/>
    <s v="1-8-C14436A-C"/>
    <s v="CB COL SLV 14436-C"/>
    <s v="SHTS"/>
    <s v="B"/>
    <n v="505"/>
    <s v="PC"/>
    <s v="CNY"/>
    <n v="5.35"/>
    <n v="2701.75"/>
    <n v="7.3003400000000003"/>
    <n v="0.73280000000000001"/>
    <n v="370.06"/>
    <s v="MZQ"/>
    <s v="SHTS------"/>
    <m/>
    <e v="#DIV/0!"/>
  </r>
  <r>
    <x v="2"/>
    <s v="710350660201"/>
    <d v="2026-03-26T00:00:00"/>
    <d v="2026-01-29T00:00:00"/>
    <x v="19"/>
    <x v="19"/>
    <m/>
    <m/>
    <s v="1-6-GJG29-ZB"/>
    <s v="G-LD JG 29CM BSH"/>
    <s v="GLID"/>
    <s v="B"/>
    <n v="1000"/>
    <s v="PC"/>
    <s v="CNY"/>
    <n v="5.4089"/>
    <n v="5408.9"/>
    <n v="7.3003400000000003"/>
    <n v="0.7409"/>
    <n v="740.9"/>
    <s v="MZQ"/>
    <s v="GLID------"/>
    <m/>
    <e v="#DIV/0!"/>
  </r>
  <r>
    <x v="2"/>
    <s v="710352900101"/>
    <d v="2026-03-31T00:00:00"/>
    <d v="2026-03-17T00:00:00"/>
    <x v="19"/>
    <x v="19"/>
    <m/>
    <m/>
    <s v="1-6-GJG29-ZB"/>
    <s v="G-LD JG 29CM BSH"/>
    <s v="GLID"/>
    <s v="B"/>
    <n v="300"/>
    <s v="PC"/>
    <s v="CNY"/>
    <n v="5.4089"/>
    <n v="1622.67"/>
    <n v="7.3003400000000003"/>
    <n v="0.7409"/>
    <n v="222.27"/>
    <s v="MZQ"/>
    <s v="GLID------"/>
    <m/>
    <e v="#DIV/0!"/>
  </r>
  <r>
    <x v="2"/>
    <s v="710348630101"/>
    <d v="2026-03-31T00:00:00"/>
    <d v="2025-12-19T00:00:00"/>
    <x v="19"/>
    <x v="19"/>
    <m/>
    <m/>
    <s v="GLX20-001"/>
    <s v="20CM GLASS LID W/GLOSSY RED SILICONE RING W/'DG' KNOB"/>
    <s v="SKU-"/>
    <s v="O"/>
    <n v="5000"/>
    <s v="PC"/>
    <s v="CNY"/>
    <n v="5.4371"/>
    <n v="27185.5"/>
    <n v="7.3003400000000003"/>
    <n v="0.74480000000000002"/>
    <n v="3724"/>
    <s v="MZQ"/>
    <s v="SKU-------"/>
    <m/>
    <e v="#DIV/0!"/>
  </r>
  <r>
    <x v="2"/>
    <s v="710351970601"/>
    <d v="2026-03-05T00:00:00"/>
    <d v="2026-03-04T00:00:00"/>
    <x v="10"/>
    <x v="10"/>
    <m/>
    <m/>
    <s v="1-8-C14437A-C"/>
    <s v="CB COL SLV 14437-C"/>
    <s v="SHTS"/>
    <s v="B"/>
    <n v="505"/>
    <s v="PC"/>
    <s v="CNY"/>
    <n v="5.45"/>
    <n v="2752.25"/>
    <n v="7.3003400000000003"/>
    <n v="0.74650000000000005"/>
    <n v="376.98"/>
    <s v="MZQ"/>
    <s v="SHTS------"/>
    <m/>
    <e v="#DIV/0!"/>
  </r>
  <r>
    <x v="2"/>
    <s v="710352220101"/>
    <d v="2026-03-10T00:00:00"/>
    <d v="2026-03-06T00:00:00"/>
    <x v="10"/>
    <x v="10"/>
    <m/>
    <m/>
    <s v="1-8-F10989-C"/>
    <s v="BROWN BOX 10989-C"/>
    <s v="BOX-"/>
    <s v="B"/>
    <n v="1010"/>
    <s v="PC"/>
    <s v="CNY"/>
    <n v="5.45"/>
    <n v="5504.5"/>
    <n v="7.3003400000000003"/>
    <n v="0.74650000000000005"/>
    <n v="753.97"/>
    <s v="MZQ"/>
    <s v="BOX-------"/>
    <m/>
    <e v="#DIV/0!"/>
  </r>
  <r>
    <x v="2"/>
    <s v="710352220201"/>
    <d v="2026-03-20T00:00:00"/>
    <d v="2026-03-06T00:00:00"/>
    <x v="10"/>
    <x v="10"/>
    <m/>
    <m/>
    <s v="1-8-F10989-C"/>
    <s v="BROWN BOX 10989-C"/>
    <s v="BOX-"/>
    <s v="B"/>
    <n v="50"/>
    <s v="PC"/>
    <s v="CNY"/>
    <n v="5.45"/>
    <n v="272.5"/>
    <n v="7.3003400000000003"/>
    <n v="0.74650000000000005"/>
    <n v="37.33"/>
    <s v="MZQ"/>
    <s v="BOX-------"/>
    <m/>
    <e v="#DIV/0!"/>
  </r>
  <r>
    <x v="2"/>
    <s v="710352220401"/>
    <d v="2026-03-10T00:00:00"/>
    <d v="2026-03-06T00:00:00"/>
    <x v="10"/>
    <x v="10"/>
    <m/>
    <m/>
    <s v="1-8-F10989-C"/>
    <s v="BROWN BOX 10989-C"/>
    <s v="BOX-"/>
    <s v="B"/>
    <n v="1010"/>
    <s v="PC"/>
    <s v="CNY"/>
    <n v="5.45"/>
    <n v="5504.5"/>
    <n v="7.3003400000000003"/>
    <n v="0.74650000000000005"/>
    <n v="753.97"/>
    <s v="MZQ"/>
    <s v="BOX-------"/>
    <m/>
    <e v="#DIV/0!"/>
  </r>
  <r>
    <x v="2"/>
    <s v="710351790401"/>
    <d v="2026-03-23T00:00:00"/>
    <d v="2026-03-02T00:00:00"/>
    <x v="5"/>
    <x v="5"/>
    <m/>
    <m/>
    <s v="1-6-GLE26-ZB"/>
    <s v="G-LD LE 26CM BSH"/>
    <s v="GLID"/>
    <s v="B"/>
    <n v="1230"/>
    <s v="PC"/>
    <s v="CNY"/>
    <n v="5.4592000000000001"/>
    <n v="6714.82"/>
    <n v="7.3003400000000003"/>
    <n v="0.74780000000000002"/>
    <n v="919.79"/>
    <s v="MZQ"/>
    <s v="GLID------"/>
    <m/>
    <e v="#DIV/0!"/>
  </r>
  <r>
    <x v="2"/>
    <s v="710353460601"/>
    <d v="2026-03-30T00:00:00"/>
    <d v="2026-03-27T00:00:00"/>
    <x v="10"/>
    <x v="10"/>
    <m/>
    <m/>
    <s v="7-8-C70042-C"/>
    <s v="COL BOX 70042-C"/>
    <s v="BOX-"/>
    <s v="B"/>
    <n v="500"/>
    <s v="PC"/>
    <s v="CNY"/>
    <n v="5.55"/>
    <n v="2775"/>
    <n v="7.3003400000000003"/>
    <n v="0.76019999999999999"/>
    <n v="380.1"/>
    <s v="MZQ"/>
    <s v="BOX-------"/>
    <m/>
    <e v="#DIV/0!"/>
  </r>
  <r>
    <x v="2"/>
    <s v="710351082201"/>
    <d v="2026-03-03T00:00:00"/>
    <d v="2026-02-05T00:00:00"/>
    <x v="10"/>
    <x v="10"/>
    <m/>
    <m/>
    <s v="7-8-F76791-C"/>
    <s v="BROWN BOX 76791-C"/>
    <s v="BOX-"/>
    <s v="B"/>
    <n v="50"/>
    <s v="PC"/>
    <s v="CNY"/>
    <n v="5.57"/>
    <n v="278.5"/>
    <n v="7.3003400000000003"/>
    <n v="0.76300000000000001"/>
    <n v="38.15"/>
    <s v="MZQ"/>
    <s v="BOX-------"/>
    <m/>
    <e v="#DIV/0!"/>
  </r>
  <r>
    <x v="2"/>
    <s v="710350850101"/>
    <d v="2026-03-01T00:00:00"/>
    <d v="2026-02-02T00:00:00"/>
    <x v="56"/>
    <x v="56"/>
    <m/>
    <m/>
    <s v="7-7-PT014"/>
    <s v="BROWN PAPER TAPE 45mmxROLL"/>
    <s v="MISC"/>
    <s v="B"/>
    <n v="1440"/>
    <s v="RL"/>
    <s v="CNY"/>
    <n v="5.6195000000000004"/>
    <n v="8092.08"/>
    <n v="7.3003400000000003"/>
    <n v="0.76980000000000004"/>
    <n v="1108.51"/>
    <s v="MZQ"/>
    <s v="MISC------"/>
    <m/>
    <e v="#DIV/0!"/>
  </r>
  <r>
    <x v="2"/>
    <s v="710351250301"/>
    <d v="2026-03-03T00:00:00"/>
    <d v="2026-02-07T00:00:00"/>
    <x v="10"/>
    <x v="10"/>
    <m/>
    <m/>
    <s v="6-8-F62078-C"/>
    <s v="FP BROWN BOX 62078-C"/>
    <s v="BOX-"/>
    <s v="B"/>
    <n v="1010"/>
    <s v="PC"/>
    <s v="CNY"/>
    <n v="5.64"/>
    <n v="5696.4"/>
    <n v="7.3003400000000003"/>
    <n v="0.77259999999999995"/>
    <n v="780.33"/>
    <s v="MZQ"/>
    <s v="BOX-------"/>
    <m/>
    <e v="#DIV/0!"/>
  </r>
  <r>
    <x v="2"/>
    <s v="710351250401"/>
    <d v="2026-03-03T00:00:00"/>
    <d v="2026-02-07T00:00:00"/>
    <x v="10"/>
    <x v="10"/>
    <m/>
    <m/>
    <s v="6-8-F62078-C"/>
    <s v="FP BROWN BOX 62078-C"/>
    <s v="BOX-"/>
    <s v="B"/>
    <n v="1010"/>
    <s v="PC"/>
    <s v="CNY"/>
    <n v="5.64"/>
    <n v="5696.4"/>
    <n v="7.3003400000000003"/>
    <n v="0.77259999999999995"/>
    <n v="780.33"/>
    <s v="MZQ"/>
    <s v="BOX-------"/>
    <m/>
    <e v="#DIV/0!"/>
  </r>
  <r>
    <x v="2"/>
    <s v="710352760601"/>
    <d v="2026-03-30T00:00:00"/>
    <d v="2026-03-13T00:00:00"/>
    <x v="4"/>
    <x v="4"/>
    <m/>
    <m/>
    <s v="7-6-680B"/>
    <s v="SILICONE GASKET 7-6-GMI23 BK01A"/>
    <s v="ANYD"/>
    <s v="B"/>
    <n v="1050"/>
    <s v="PC"/>
    <s v="CNY"/>
    <n v="5.7"/>
    <n v="5985"/>
    <n v="7.3003400000000003"/>
    <n v="0.78080000000000005"/>
    <n v="819.84"/>
    <s v="MZQ"/>
    <s v="ANYDAY----"/>
    <m/>
    <e v="#DIV/0!"/>
  </r>
  <r>
    <x v="2"/>
    <s v="710353630501"/>
    <d v="2026-03-30T00:00:00"/>
    <d v="2026-03-27T00:00:00"/>
    <x v="4"/>
    <x v="4"/>
    <m/>
    <m/>
    <s v="7-6-680A"/>
    <s v="SILICONE GASKET 7-6-GMI23 GN36A"/>
    <s v="ANYD"/>
    <s v="B"/>
    <n v="100"/>
    <s v="PC"/>
    <s v="CNY"/>
    <n v="5.7"/>
    <n v="570"/>
    <n v="7.3003400000000003"/>
    <n v="0.78080000000000005"/>
    <n v="78.08"/>
    <s v="MZQ"/>
    <s v="ANYDAY----"/>
    <m/>
    <e v="#DIV/0!"/>
  </r>
  <r>
    <x v="2"/>
    <s v="710346180101"/>
    <d v="2026-03-13T00:00:00"/>
    <d v="2025-11-12T00:00:00"/>
    <x v="6"/>
    <x v="6"/>
    <m/>
    <m/>
    <s v="1-6-621-N-CH"/>
    <s v="16CM GLASS BOWL ANYDAY TRANSPARENT CHOOSE"/>
    <s v="ANYD"/>
    <s v="B"/>
    <n v="3536"/>
    <s v="PC"/>
    <s v="CNY"/>
    <n v="5.8230000000000004"/>
    <n v="20590.13"/>
    <n v="7.3003400000000003"/>
    <n v="0.79759999999999998"/>
    <n v="2820.31"/>
    <s v="MZQ"/>
    <s v="ANYDAY----"/>
    <m/>
    <e v="#DIV/0!"/>
  </r>
  <r>
    <x v="2"/>
    <s v="710347190401"/>
    <d v="2026-03-23T00:00:00"/>
    <d v="2025-11-25T00:00:00"/>
    <x v="29"/>
    <x v="29"/>
    <m/>
    <m/>
    <s v="BLC26DS-001"/>
    <s v="26CM SS LID W/KNOB &amp; WHISTLE"/>
    <s v="SKU-"/>
    <s v="O"/>
    <n v="7100"/>
    <s v="PC"/>
    <s v="CNY"/>
    <n v="5.8230000000000004"/>
    <n v="41343.300000000003"/>
    <n v="7.3003400000000003"/>
    <n v="0.79759999999999998"/>
    <n v="5662.96"/>
    <s v="MZQ"/>
    <s v="SKU-------"/>
    <m/>
    <e v="#DIV/0!"/>
  </r>
  <r>
    <x v="2"/>
    <s v="710348550101"/>
    <d v="2026-03-16T00:00:00"/>
    <d v="2025-12-18T00:00:00"/>
    <x v="29"/>
    <x v="29"/>
    <m/>
    <m/>
    <s v="BLC26DS-001"/>
    <s v="26CM SS LID W/KNOB &amp; WHISTLE"/>
    <s v="SKU-"/>
    <s v="O"/>
    <n v="4100"/>
    <s v="PC"/>
    <s v="CNY"/>
    <n v="5.8230000000000004"/>
    <n v="23874.3"/>
    <n v="7.3003400000000003"/>
    <n v="0.79759999999999998"/>
    <n v="3270.16"/>
    <s v="MZQ"/>
    <s v="SKU-------"/>
    <m/>
    <e v="#DIV/0!"/>
  </r>
  <r>
    <x v="2"/>
    <s v="710350870101"/>
    <d v="2026-03-13T00:00:00"/>
    <d v="2026-02-03T00:00:00"/>
    <x v="6"/>
    <x v="6"/>
    <m/>
    <m/>
    <s v="1-6-621-N-CH"/>
    <s v="16CM GLASS BOWL ANYDAY TRANSPARENT CHOOSE"/>
    <s v="ANYD"/>
    <s v="B"/>
    <n v="5016"/>
    <s v="PC"/>
    <s v="CNY"/>
    <n v="5.8230000000000004"/>
    <n v="29208.17"/>
    <n v="7.3003400000000003"/>
    <n v="0.79759999999999998"/>
    <n v="4000.76"/>
    <s v="MZQ"/>
    <s v="ANYDAY----"/>
    <m/>
    <e v="#DIV/0!"/>
  </r>
  <r>
    <x v="2"/>
    <s v="710350870101"/>
    <d v="2026-03-13T00:00:00"/>
    <d v="2026-02-03T00:00:00"/>
    <x v="6"/>
    <x v="6"/>
    <m/>
    <m/>
    <s v="1-6-621-N-CH"/>
    <s v="16CM GLASS BOWL ANYDAY TRANSPARENT CHOOSE"/>
    <s v="ANYD"/>
    <s v="B"/>
    <n v="1480"/>
    <s v="PC"/>
    <s v="CNY"/>
    <n v="5.8230000000000004"/>
    <n v="8618.0400000000009"/>
    <n v="7.3003400000000003"/>
    <n v="0.79759999999999998"/>
    <n v="1180.45"/>
    <s v="MZQ"/>
    <s v="ANYDAY----"/>
    <m/>
    <e v="#DIV/0!"/>
  </r>
  <r>
    <x v="2"/>
    <s v="710352750501"/>
    <d v="2026-03-23T00:00:00"/>
    <d v="2026-03-13T00:00:00"/>
    <x v="5"/>
    <x v="5"/>
    <m/>
    <m/>
    <s v="7-6-683--X"/>
    <s v="SS RING 7-6-GMI23 POL"/>
    <s v="ANYD"/>
    <s v="B"/>
    <n v="1050"/>
    <s v="PC"/>
    <s v="CNY"/>
    <n v="5.8296999999999999"/>
    <n v="6121.19"/>
    <n v="7.3003400000000003"/>
    <n v="0.79859999999999998"/>
    <n v="838.53"/>
    <s v="MZQ"/>
    <s v="ANYDAY----"/>
    <m/>
    <e v="#DIV/0!"/>
  </r>
  <r>
    <x v="2"/>
    <s v="710352910301"/>
    <d v="2026-03-23T00:00:00"/>
    <d v="2026-03-17T00:00:00"/>
    <x v="5"/>
    <x v="5"/>
    <m/>
    <m/>
    <s v="7-6-683--X"/>
    <s v="SS RING 7-6-GMI23 POL"/>
    <s v="ANYD"/>
    <s v="B"/>
    <n v="300"/>
    <s v="PC"/>
    <s v="CNY"/>
    <n v="5.8296999999999999"/>
    <n v="1748.91"/>
    <n v="7.3003400000000003"/>
    <n v="0.79859999999999998"/>
    <n v="239.58"/>
    <s v="MZQ"/>
    <s v="ANYDAY----"/>
    <m/>
    <e v="#DIV/0!"/>
  </r>
  <r>
    <x v="2"/>
    <s v="710351050201"/>
    <d v="2026-03-23T00:00:00"/>
    <d v="2026-02-05T00:00:00"/>
    <x v="5"/>
    <x v="5"/>
    <m/>
    <m/>
    <s v="1-6-GLC13-ZB"/>
    <s v="G-LD LC 13x18CM RECT BSH"/>
    <s v="GLID"/>
    <s v="B"/>
    <n v="1010"/>
    <s v="PC"/>
    <s v="CNY"/>
    <n v="5.8975999999999997"/>
    <n v="5956.58"/>
    <n v="7.3003400000000003"/>
    <n v="0.80789999999999995"/>
    <n v="815.98"/>
    <s v="MZQ"/>
    <s v="GLID------"/>
    <m/>
    <e v="#DIV/0!"/>
  </r>
  <r>
    <x v="2"/>
    <s v="710351790301"/>
    <d v="2026-03-23T00:00:00"/>
    <d v="2026-03-02T00:00:00"/>
    <x v="5"/>
    <x v="5"/>
    <m/>
    <m/>
    <s v="1-6-GLC13-ZA"/>
    <s v="G-LD LC 13x18CM RECT POL"/>
    <s v="GLID"/>
    <s v="B"/>
    <n v="5950"/>
    <s v="PC"/>
    <s v="CNY"/>
    <n v="5.8975999999999997"/>
    <n v="35090.720000000001"/>
    <n v="7.3003400000000003"/>
    <n v="0.80789999999999995"/>
    <n v="4807.01"/>
    <s v="MZQ"/>
    <s v="GLID------"/>
    <m/>
    <e v="#DIV/0!"/>
  </r>
  <r>
    <x v="2"/>
    <s v="710347260701"/>
    <d v="2026-03-04T00:00:00"/>
    <d v="2025-11-25T00:00:00"/>
    <x v="4"/>
    <x v="4"/>
    <m/>
    <m/>
    <s v="7-6-449A"/>
    <s v="SI RING BLC20DS PMS207C"/>
    <s v="MISC"/>
    <s v="B"/>
    <n v="3720"/>
    <s v="PC"/>
    <s v="CNY"/>
    <n v="5.8996000000000004"/>
    <n v="21946.51"/>
    <n v="7.3003400000000003"/>
    <n v="0.80810000000000004"/>
    <n v="3006.13"/>
    <s v="MZQ"/>
    <s v="MISC------"/>
    <m/>
    <e v="#DIV/0!"/>
  </r>
  <r>
    <x v="2"/>
    <s v="710348520301"/>
    <d v="2026-03-04T00:00:00"/>
    <d v="2025-12-18T00:00:00"/>
    <x v="4"/>
    <x v="4"/>
    <m/>
    <m/>
    <s v="7-6-449A"/>
    <s v="SI RING BLC20DS PMS207C"/>
    <s v="MISC"/>
    <s v="B"/>
    <n v="2000"/>
    <s v="PC"/>
    <s v="CNY"/>
    <n v="5.8996000000000004"/>
    <n v="11799.2"/>
    <n v="7.3003400000000003"/>
    <n v="0.80810000000000004"/>
    <n v="1616.2"/>
    <s v="MZQ"/>
    <s v="MISC------"/>
    <m/>
    <e v="#DIV/0!"/>
  </r>
  <r>
    <x v="2"/>
    <s v="710349170201"/>
    <d v="2026-03-17T00:00:00"/>
    <d v="2025-12-31T00:00:00"/>
    <x v="4"/>
    <x v="4"/>
    <m/>
    <m/>
    <s v="7-6-449A"/>
    <s v="SI RING BLC20DS PMS207C"/>
    <s v="MISC"/>
    <s v="B"/>
    <n v="2520"/>
    <s v="PC"/>
    <s v="CNY"/>
    <n v="5.8996000000000004"/>
    <n v="14866.99"/>
    <n v="7.3003400000000003"/>
    <n v="0.80810000000000004"/>
    <n v="2036.41"/>
    <s v="MZQ"/>
    <s v="MISC------"/>
    <m/>
    <e v="#DIV/0!"/>
  </r>
  <r>
    <x v="2"/>
    <s v="710352010101"/>
    <d v="2026-03-09T00:00:00"/>
    <d v="2026-03-04T00:00:00"/>
    <x v="33"/>
    <x v="33"/>
    <m/>
    <m/>
    <s v="1-9-A120B"/>
    <s v="AL.OXIDE #120 WA-N"/>
    <s v="MISC"/>
    <s v="B"/>
    <n v="2000"/>
    <s v="KG"/>
    <s v="CNY"/>
    <n v="6.0620000000000003"/>
    <n v="12124"/>
    <n v="7.3003400000000003"/>
    <n v="0.83040000000000003"/>
    <n v="1660.8"/>
    <s v="MZQ"/>
    <s v="MISC------"/>
    <m/>
    <e v="#DIV/0!"/>
  </r>
  <r>
    <x v="2"/>
    <s v="710349650101"/>
    <d v="2026-03-02T00:00:00"/>
    <d v="2026-01-12T00:00:00"/>
    <x v="22"/>
    <x v="22"/>
    <m/>
    <m/>
    <s v="1-5-HSL311--Y"/>
    <s v="SH-- 311 BSH GBN18P2 C/C50 H8.5"/>
    <s v="HDL-"/>
    <s v="B"/>
    <n v="1000"/>
    <s v="PC"/>
    <s v="CNY"/>
    <n v="6.0753000000000004"/>
    <n v="6075.3"/>
    <n v="7.3003400000000003"/>
    <n v="0.83220000000000005"/>
    <n v="832.2"/>
    <s v="MZQ"/>
    <s v="HDL-------"/>
    <m/>
    <e v="#DIV/0!"/>
  </r>
  <r>
    <x v="2"/>
    <s v="710351160101"/>
    <d v="2026-03-10T00:00:00"/>
    <d v="2026-02-05T00:00:00"/>
    <x v="22"/>
    <x v="22"/>
    <m/>
    <m/>
    <s v="1-5-HSL311--Y"/>
    <s v="SH-- 311 BSH GBN18P2 C/C50 H8.5"/>
    <s v="HDL-"/>
    <s v="B"/>
    <n v="1010"/>
    <s v="PC"/>
    <s v="CNY"/>
    <n v="6.0753000000000004"/>
    <n v="6136.05"/>
    <n v="7.3003400000000003"/>
    <n v="0.83220000000000005"/>
    <n v="840.52"/>
    <s v="MZQ"/>
    <s v="HDL-------"/>
    <m/>
    <e v="#DIV/0!"/>
  </r>
  <r>
    <x v="2"/>
    <s v="710347520201"/>
    <d v="2026-03-03T00:00:00"/>
    <d v="2025-12-03T00:00:00"/>
    <x v="8"/>
    <x v="8"/>
    <m/>
    <m/>
    <s v="1-6-GLH14-ZC"/>
    <s v="G-LD LH 14CM BU47A"/>
    <s v="ANYD"/>
    <s v="B"/>
    <n v="2050"/>
    <s v="PC"/>
    <s v="CNY"/>
    <n v="6.1913999999999998"/>
    <n v="12692.37"/>
    <n v="7.3003400000000003"/>
    <n v="0.84809999999999997"/>
    <n v="1738.61"/>
    <s v="MZQ"/>
    <s v="ANYDAY----"/>
    <m/>
    <e v="#DIV/0!"/>
  </r>
  <r>
    <x v="2"/>
    <s v="710352110201"/>
    <d v="2026-03-31T00:00:00"/>
    <d v="2026-03-06T00:00:00"/>
    <x v="8"/>
    <x v="8"/>
    <m/>
    <m/>
    <s v="1-6-GLH14-ZE"/>
    <s v="G-LD LH 14CM BK01A"/>
    <s v="GLID"/>
    <s v="B"/>
    <n v="1680"/>
    <s v="PC"/>
    <s v="CNY"/>
    <n v="6.1913999999999998"/>
    <n v="10401.549999999999"/>
    <n v="7.3003400000000003"/>
    <n v="0.84809999999999997"/>
    <n v="1424.81"/>
    <s v="MZQ"/>
    <s v="GLID------"/>
    <m/>
    <e v="#DIV/0!"/>
  </r>
  <r>
    <x v="2"/>
    <s v="710352110201"/>
    <d v="2026-03-23T00:00:00"/>
    <d v="2026-03-06T00:00:00"/>
    <x v="8"/>
    <x v="8"/>
    <m/>
    <m/>
    <s v="1-6-GLH14-ZE"/>
    <s v="G-LD LH 14CM BK01A"/>
    <s v="GLID"/>
    <s v="B"/>
    <n v="4620"/>
    <s v="PC"/>
    <s v="CNY"/>
    <n v="6.1913999999999998"/>
    <n v="28604.27"/>
    <n v="7.3003400000000003"/>
    <n v="0.84809999999999997"/>
    <n v="3918.22"/>
    <s v="MZQ"/>
    <s v="GLID------"/>
    <m/>
    <e v="#DIV/0!"/>
  </r>
  <r>
    <x v="2"/>
    <s v="710352110301"/>
    <d v="2026-03-31T00:00:00"/>
    <d v="2026-03-06T00:00:00"/>
    <x v="8"/>
    <x v="8"/>
    <m/>
    <m/>
    <s v="1-6-GLH14-ZE"/>
    <s v="G-LD LH 14CM BK01A"/>
    <s v="GLID"/>
    <s v="B"/>
    <n v="3120"/>
    <s v="PC"/>
    <s v="CNY"/>
    <n v="6.1913999999999998"/>
    <n v="19317.169999999998"/>
    <n v="7.3003400000000003"/>
    <n v="0.84809999999999997"/>
    <n v="2646.07"/>
    <s v="MZQ"/>
    <s v="GLID------"/>
    <m/>
    <e v="#DIV/0!"/>
  </r>
  <r>
    <x v="2"/>
    <s v="710352210101"/>
    <d v="2026-03-10T00:00:00"/>
    <d v="2026-03-06T00:00:00"/>
    <x v="22"/>
    <x v="22"/>
    <m/>
    <m/>
    <s v="1-5-HSL203--Y"/>
    <s v="SH-- 203 BSH YBM20AK C/C50 H8.5"/>
    <s v="HDL-"/>
    <s v="B"/>
    <n v="100"/>
    <s v="PC"/>
    <s v="CNY"/>
    <n v="6.2117000000000004"/>
    <n v="621.16999999999996"/>
    <n v="7.3003400000000003"/>
    <n v="0.85089999999999999"/>
    <n v="85.09"/>
    <s v="MZQ"/>
    <s v="HDL-------"/>
    <m/>
    <e v="#DIV/0!"/>
  </r>
  <r>
    <x v="2"/>
    <s v="710347400201"/>
    <d v="2026-03-11T00:00:00"/>
    <d v="2025-11-28T00:00:00"/>
    <x v="8"/>
    <x v="8"/>
    <m/>
    <m/>
    <s v="1-6-GLH14-ZQ"/>
    <s v="G-LD LH 14CM GN36A"/>
    <s v="ANYD"/>
    <s v="B"/>
    <n v="420"/>
    <s v="PC"/>
    <s v="CNY"/>
    <n v="6.2552000000000003"/>
    <n v="2627.18"/>
    <n v="7.3003400000000003"/>
    <n v="0.85680000000000001"/>
    <n v="359.86"/>
    <s v="MZQ"/>
    <s v="ANYDAY----"/>
    <m/>
    <e v="#DIV/0!"/>
  </r>
  <r>
    <x v="2"/>
    <s v="710347400201"/>
    <d v="2026-03-04T00:00:00"/>
    <d v="2025-11-28T00:00:00"/>
    <x v="8"/>
    <x v="8"/>
    <m/>
    <m/>
    <s v="1-6-GLH14-ZQ"/>
    <s v="G-LD LH 14CM GN36A"/>
    <s v="ANYD"/>
    <s v="B"/>
    <n v="-420"/>
    <s v="PC"/>
    <s v="CNY"/>
    <n v="6.2552000000000003"/>
    <n v="-2627.18"/>
    <n v="7.3003400000000003"/>
    <n v="0.85680000000000001"/>
    <n v="-359.86"/>
    <s v="MZQ"/>
    <s v="ANYDAY----"/>
    <m/>
    <e v="#DIV/0!"/>
  </r>
  <r>
    <x v="2"/>
    <s v="710349450101"/>
    <d v="2026-03-03T00:00:00"/>
    <d v="2026-01-09T00:00:00"/>
    <x v="8"/>
    <x v="8"/>
    <m/>
    <m/>
    <s v="1-6-GLH14-ZQ"/>
    <s v="G-LD LH 14CM GN36A"/>
    <s v="ANYD"/>
    <s v="B"/>
    <n v="3200"/>
    <s v="PC"/>
    <s v="CNY"/>
    <n v="6.2552000000000003"/>
    <n v="20016.64"/>
    <n v="7.3003400000000003"/>
    <n v="0.85680000000000001"/>
    <n v="2741.76"/>
    <s v="MZQ"/>
    <s v="ANYDAY----"/>
    <m/>
    <e v="#DIV/0!"/>
  </r>
  <r>
    <x v="2"/>
    <s v="710349450101"/>
    <d v="2026-03-03T00:00:00"/>
    <d v="2026-01-09T00:00:00"/>
    <x v="8"/>
    <x v="8"/>
    <m/>
    <m/>
    <s v="1-6-GLH14-ZQ"/>
    <s v="G-LD LH 14CM GN36A"/>
    <s v="ANYD"/>
    <s v="B"/>
    <n v="200"/>
    <s v="PC"/>
    <s v="CNY"/>
    <n v="6.2552000000000003"/>
    <n v="1251.04"/>
    <n v="7.3003400000000003"/>
    <n v="0.85680000000000001"/>
    <n v="171.36"/>
    <s v="MZQ"/>
    <s v="ANYDAY----"/>
    <m/>
    <e v="#DIV/0!"/>
  </r>
  <r>
    <x v="2"/>
    <s v="710350720201"/>
    <d v="2026-03-18T00:00:00"/>
    <d v="2026-01-30T00:00:00"/>
    <x v="8"/>
    <x v="8"/>
    <m/>
    <m/>
    <s v="1-6-GLH14-ZE"/>
    <s v="G-LD LH 14CM BK01A"/>
    <s v="GLID"/>
    <s v="B"/>
    <n v="116"/>
    <s v="PC"/>
    <s v="CNY"/>
    <n v="6.2552000000000003"/>
    <n v="725.6"/>
    <n v="7.3003400000000003"/>
    <n v="0.85680000000000001"/>
    <n v="99.39"/>
    <s v="MZQ"/>
    <s v="GLID------"/>
    <m/>
    <e v="#DIV/0!"/>
  </r>
  <r>
    <x v="2"/>
    <s v="710350720201"/>
    <d v="2026-03-13T00:00:00"/>
    <d v="2026-01-30T00:00:00"/>
    <x v="8"/>
    <x v="8"/>
    <m/>
    <m/>
    <s v="1-6-GLH14-ZE"/>
    <s v="G-LD LH 14CM BK01A"/>
    <s v="GLID"/>
    <s v="B"/>
    <n v="2314"/>
    <s v="PC"/>
    <s v="CNY"/>
    <n v="6.2552000000000003"/>
    <n v="14474.53"/>
    <n v="7.3003400000000003"/>
    <n v="0.85680000000000001"/>
    <n v="1982.64"/>
    <s v="MZQ"/>
    <s v="GLID------"/>
    <m/>
    <e v="#DIV/0!"/>
  </r>
  <r>
    <x v="2"/>
    <s v="710350720201"/>
    <d v="2026-03-12T00:00:00"/>
    <d v="2026-01-30T00:00:00"/>
    <x v="8"/>
    <x v="8"/>
    <m/>
    <m/>
    <s v="1-6-GLH14-ZE"/>
    <s v="G-LD LH 14CM BK01A"/>
    <s v="GLID"/>
    <s v="B"/>
    <n v="1620"/>
    <s v="PC"/>
    <s v="CNY"/>
    <n v="6.2552000000000003"/>
    <n v="10133.42"/>
    <n v="7.3003400000000003"/>
    <n v="0.85680000000000001"/>
    <n v="1388.02"/>
    <s v="MZQ"/>
    <s v="GLID------"/>
    <m/>
    <e v="#DIV/0!"/>
  </r>
  <r>
    <x v="2"/>
    <s v="710351500101"/>
    <d v="2026-03-18T00:00:00"/>
    <d v="2026-03-01T00:00:00"/>
    <x v="8"/>
    <x v="8"/>
    <m/>
    <m/>
    <s v="1-6-GLH14-ZQ"/>
    <s v="G-LD LH 14CM GN36A"/>
    <s v="ANYD"/>
    <s v="B"/>
    <n v="300"/>
    <s v="PC"/>
    <s v="CNY"/>
    <n v="6.2552000000000003"/>
    <n v="1876.56"/>
    <n v="7.3003400000000003"/>
    <n v="0.85680000000000001"/>
    <n v="257.04000000000002"/>
    <s v="MZQ"/>
    <s v="ANYDAY----"/>
    <m/>
    <e v="#DIV/0!"/>
  </r>
  <r>
    <x v="2"/>
    <s v="710351500101"/>
    <d v="2026-03-11T00:00:00"/>
    <d v="2026-03-01T00:00:00"/>
    <x v="8"/>
    <x v="8"/>
    <m/>
    <m/>
    <s v="1-6-GLH14-ZQ"/>
    <s v="G-LD LH 14CM GN36A"/>
    <s v="ANYD"/>
    <s v="B"/>
    <n v="2700"/>
    <s v="PC"/>
    <s v="CNY"/>
    <n v="6.2552000000000003"/>
    <n v="16889.04"/>
    <n v="7.3003400000000003"/>
    <n v="0.85680000000000001"/>
    <n v="2313.36"/>
    <s v="MZQ"/>
    <s v="ANYDAY----"/>
    <m/>
    <e v="#DIV/0!"/>
  </r>
  <r>
    <x v="2"/>
    <s v="710352660101"/>
    <d v="2026-03-18T00:00:00"/>
    <d v="2026-03-13T00:00:00"/>
    <x v="8"/>
    <x v="8"/>
    <m/>
    <m/>
    <s v="1-6-GLH14-ZQ"/>
    <s v="G-LD LH 14CM GN36A"/>
    <s v="ANYD"/>
    <s v="B"/>
    <n v="2050"/>
    <s v="PC"/>
    <s v="CNY"/>
    <n v="6.2552000000000003"/>
    <n v="12823.16"/>
    <n v="7.3003400000000003"/>
    <n v="0.85680000000000001"/>
    <n v="1756.44"/>
    <s v="MZQ"/>
    <s v="ANYDAY----"/>
    <m/>
    <e v="#DIV/0!"/>
  </r>
  <r>
    <x v="2"/>
    <s v="710353150201"/>
    <d v="2026-03-24T00:00:00"/>
    <d v="2026-03-23T00:00:00"/>
    <x v="10"/>
    <x v="10"/>
    <m/>
    <m/>
    <s v="6-8-F62004B-C"/>
    <s v="FP BROWN BOX 62004-C"/>
    <s v="BOX-"/>
    <s v="B"/>
    <n v="100"/>
    <s v="PC"/>
    <s v="CNY"/>
    <n v="6.27"/>
    <n v="627"/>
    <n v="7.3003400000000003"/>
    <n v="0.8589"/>
    <n v="85.89"/>
    <s v="MZQ"/>
    <s v="BOX-------"/>
    <m/>
    <e v="#DIV/0!"/>
  </r>
  <r>
    <x v="2"/>
    <s v="710353150301"/>
    <d v="2026-03-24T00:00:00"/>
    <d v="2026-03-23T00:00:00"/>
    <x v="10"/>
    <x v="10"/>
    <m/>
    <m/>
    <s v="6-8-F62004B-C"/>
    <s v="FP BROWN BOX 62004-C"/>
    <s v="BOX-"/>
    <s v="B"/>
    <n v="100"/>
    <s v="PC"/>
    <s v="CNY"/>
    <n v="6.27"/>
    <n v="627"/>
    <n v="7.3003400000000003"/>
    <n v="0.8589"/>
    <n v="85.89"/>
    <s v="MZQ"/>
    <s v="BOX-------"/>
    <m/>
    <e v="#DIV/0!"/>
  </r>
  <r>
    <x v="2"/>
    <s v="710347190301"/>
    <d v="2026-03-01T00:00:00"/>
    <d v="2025-11-25T00:00:00"/>
    <x v="29"/>
    <x v="29"/>
    <m/>
    <m/>
    <s v="BLC35DS-001"/>
    <s v="35CM SS LID W/KNOB &amp; WHISTLE"/>
    <s v="SKU-"/>
    <s v="O"/>
    <n v="1010"/>
    <s v="PC"/>
    <s v="CNY"/>
    <n v="6.298"/>
    <n v="6360.98"/>
    <n v="7.3003400000000003"/>
    <n v="0.86270000000000002"/>
    <n v="871.33"/>
    <s v="MZQ"/>
    <s v="SKU-------"/>
    <m/>
    <e v="#DIV/0!"/>
  </r>
  <r>
    <x v="2"/>
    <s v="710347190501"/>
    <d v="2026-03-24T00:00:00"/>
    <d v="2025-11-25T00:00:00"/>
    <x v="29"/>
    <x v="29"/>
    <m/>
    <m/>
    <s v="BLC35DS-001"/>
    <s v="35CM SS LID W/KNOB &amp; WHISTLE"/>
    <s v="SKU-"/>
    <s v="O"/>
    <n v="160"/>
    <s v="PC"/>
    <s v="CNY"/>
    <n v="6.298"/>
    <n v="1007.68"/>
    <n v="7.3003400000000003"/>
    <n v="0.86270000000000002"/>
    <n v="138.03"/>
    <s v="MZQ"/>
    <s v="SKU-------"/>
    <m/>
    <e v="#DIV/0!"/>
  </r>
  <r>
    <x v="2"/>
    <s v="710347190501"/>
    <d v="2026-03-23T00:00:00"/>
    <d v="2025-11-25T00:00:00"/>
    <x v="29"/>
    <x v="29"/>
    <m/>
    <m/>
    <s v="BLC35DS-001"/>
    <s v="35CM SS LID W/KNOB &amp; WHISTLE"/>
    <s v="SKU-"/>
    <s v="O"/>
    <n v="1440"/>
    <s v="PC"/>
    <s v="CNY"/>
    <n v="6.298"/>
    <n v="9069.1200000000008"/>
    <n v="7.3003400000000003"/>
    <n v="0.86270000000000002"/>
    <n v="1242.29"/>
    <s v="MZQ"/>
    <s v="SKU-------"/>
    <m/>
    <e v="#DIV/0!"/>
  </r>
  <r>
    <x v="2"/>
    <s v="710348550201"/>
    <d v="2026-03-16T00:00:00"/>
    <d v="2025-12-18T00:00:00"/>
    <x v="29"/>
    <x v="29"/>
    <m/>
    <m/>
    <s v="BLC35DS-001"/>
    <s v="35CM SS LID W/KNOB &amp; WHISTLE"/>
    <s v="SKU-"/>
    <s v="O"/>
    <n v="700"/>
    <s v="PC"/>
    <s v="CNY"/>
    <n v="6.298"/>
    <n v="4408.6000000000004"/>
    <n v="7.3003400000000003"/>
    <n v="0.86270000000000002"/>
    <n v="603.89"/>
    <s v="MZQ"/>
    <s v="SKU-------"/>
    <m/>
    <e v="#DIV/0!"/>
  </r>
  <r>
    <x v="2"/>
    <s v="710353460401"/>
    <d v="2026-03-30T00:00:00"/>
    <d v="2026-03-27T00:00:00"/>
    <x v="10"/>
    <x v="10"/>
    <m/>
    <m/>
    <s v="7-8-C72078"/>
    <s v="COL BOX 72078"/>
    <s v="BOX-"/>
    <s v="B"/>
    <n v="1010"/>
    <s v="PC"/>
    <s v="CNY"/>
    <n v="6.35"/>
    <n v="6413.5"/>
    <n v="7.3003400000000003"/>
    <n v="0.86980000000000002"/>
    <n v="878.5"/>
    <s v="MZQ"/>
    <s v="BOX-------"/>
    <m/>
    <e v="#DIV/0!"/>
  </r>
  <r>
    <x v="2"/>
    <s v="710350890301"/>
    <d v="2026-03-16T00:00:00"/>
    <d v="2026-02-03T00:00:00"/>
    <x v="8"/>
    <x v="8"/>
    <m/>
    <m/>
    <s v="1-6-GLH14-ZC"/>
    <s v="G-LD LH 14CM BU47A"/>
    <s v="ANYD"/>
    <s v="B"/>
    <n v="170"/>
    <s v="PC"/>
    <s v="CNY"/>
    <n v="6.3829000000000002"/>
    <n v="1085.0899999999999"/>
    <n v="7.3003400000000003"/>
    <n v="0.87429999999999997"/>
    <n v="148.63"/>
    <s v="MZQ"/>
    <s v="ANYDAY----"/>
    <m/>
    <e v="#DIV/0!"/>
  </r>
  <r>
    <x v="2"/>
    <s v="710352110101"/>
    <d v="2026-03-18T00:00:00"/>
    <d v="2026-03-06T00:00:00"/>
    <x v="8"/>
    <x v="8"/>
    <m/>
    <m/>
    <s v="1-6-GLH14-ZQ"/>
    <s v="G-LD LH 14CM GN36A"/>
    <s v="ANYD"/>
    <s v="B"/>
    <n v="250"/>
    <s v="PC"/>
    <s v="CNY"/>
    <n v="6.3829000000000002"/>
    <n v="1595.73"/>
    <n v="7.3003400000000003"/>
    <n v="0.87429999999999997"/>
    <n v="218.58"/>
    <s v="MZQ"/>
    <s v="ANYDAY----"/>
    <m/>
    <e v="#DIV/0!"/>
  </r>
  <r>
    <x v="2"/>
    <s v="710352300101"/>
    <d v="2026-03-18T00:00:00"/>
    <d v="2026-03-10T00:00:00"/>
    <x v="8"/>
    <x v="8"/>
    <m/>
    <m/>
    <s v="1-6-GLH14-ZQ"/>
    <s v="G-LD LH 14CM GN36A"/>
    <s v="ANYD"/>
    <s v="B"/>
    <n v="900"/>
    <s v="PC"/>
    <s v="CNY"/>
    <n v="6.3829000000000002"/>
    <n v="5744.61"/>
    <n v="7.3003400000000003"/>
    <n v="0.87429999999999997"/>
    <n v="786.87"/>
    <s v="MZQ"/>
    <s v="ANYDAY----"/>
    <m/>
    <e v="#DIV/0!"/>
  </r>
  <r>
    <x v="2"/>
    <s v="710352830101"/>
    <d v="2026-03-13T00:00:00"/>
    <d v="2026-03-13T00:00:00"/>
    <x v="6"/>
    <x v="6"/>
    <m/>
    <m/>
    <s v="1-6-622-N-CH"/>
    <s v="18CM GLASS BOWL ANYDAY TRANSPARENT CHOOSE"/>
    <s v="ANYD"/>
    <s v="B"/>
    <n v="10000"/>
    <s v="PC"/>
    <s v="CNY"/>
    <n v="6.4602000000000004"/>
    <n v="64602"/>
    <n v="7.3003400000000003"/>
    <n v="0.88490000000000002"/>
    <n v="8849"/>
    <s v="MZQ"/>
    <s v="ANYDAY----"/>
    <m/>
    <e v="#DIV/0!"/>
  </r>
  <r>
    <x v="2"/>
    <s v="710345450101"/>
    <d v="2026-03-16T00:00:00"/>
    <d v="2025-10-27T00:00:00"/>
    <x v="8"/>
    <x v="8"/>
    <m/>
    <m/>
    <s v="1-6-GLH14-ZC"/>
    <s v="G-LD LH 14CM BU47A"/>
    <s v="ANYD"/>
    <s v="B"/>
    <n v="120"/>
    <s v="PC"/>
    <s v="CNY"/>
    <n v="6.4610000000000003"/>
    <n v="775.32"/>
    <n v="7.3003400000000003"/>
    <n v="0.88500000000000001"/>
    <n v="106.2"/>
    <s v="MZQ"/>
    <s v="ANYDAY----"/>
    <m/>
    <e v="#DIV/0!"/>
  </r>
  <r>
    <x v="2"/>
    <s v="710345450101"/>
    <d v="2026-03-04T00:00:00"/>
    <d v="2025-10-27T00:00:00"/>
    <x v="8"/>
    <x v="8"/>
    <m/>
    <m/>
    <s v="1-6-GLH14-ZC"/>
    <s v="G-LD LH 14CM BU47A"/>
    <s v="ANYD"/>
    <s v="B"/>
    <n v="-120"/>
    <s v="PC"/>
    <s v="CNY"/>
    <n v="6.4610000000000003"/>
    <n v="-775.32"/>
    <n v="7.3003400000000003"/>
    <n v="0.88500000000000001"/>
    <n v="-106.2"/>
    <s v="MZQ"/>
    <s v="ANYDAY----"/>
    <m/>
    <e v="#DIV/0!"/>
  </r>
  <r>
    <x v="2"/>
    <s v="710352940101"/>
    <d v="2026-03-20T00:00:00"/>
    <d v="2026-03-17T00:00:00"/>
    <x v="10"/>
    <x v="10"/>
    <m/>
    <m/>
    <s v="6-8-F62009A-C"/>
    <s v="FP BOX 62009-C"/>
    <s v="BOX-"/>
    <s v="B"/>
    <n v="200"/>
    <s v="PC"/>
    <s v="CNY"/>
    <n v="6.83"/>
    <n v="1366"/>
    <n v="7.3003400000000003"/>
    <n v="0.93559999999999999"/>
    <n v="187.12"/>
    <s v="MZQ"/>
    <s v="BOX-------"/>
    <m/>
    <e v="#DIV/0!"/>
  </r>
  <r>
    <x v="2"/>
    <s v="710352940401"/>
    <d v="2026-03-20T00:00:00"/>
    <d v="2026-03-17T00:00:00"/>
    <x v="10"/>
    <x v="10"/>
    <m/>
    <m/>
    <s v="6-8-F62009A-C"/>
    <s v="FP BOX 62009-C"/>
    <s v="BOX-"/>
    <s v="B"/>
    <n v="100"/>
    <s v="PC"/>
    <s v="CNY"/>
    <n v="6.83"/>
    <n v="683"/>
    <n v="7.3003400000000003"/>
    <n v="0.93559999999999999"/>
    <n v="93.56"/>
    <s v="MZQ"/>
    <s v="BOX-------"/>
    <m/>
    <e v="#DIV/0!"/>
  </r>
  <r>
    <x v="2"/>
    <s v="710348690201"/>
    <d v="2026-03-20T00:00:00"/>
    <d v="2025-12-24T00:00:00"/>
    <x v="28"/>
    <x v="28"/>
    <m/>
    <m/>
    <s v="3-5-LSI107A-Y"/>
    <s v="STD- 107 M BSH R274.7 C/C102 H6.5 (182424S)"/>
    <s v="LHDL"/>
    <s v="B"/>
    <n v="1040"/>
    <s v="PC"/>
    <s v="CNY"/>
    <n v="6.8814000000000002"/>
    <n v="7156.66"/>
    <n v="7.3003400000000003"/>
    <n v="0.94259999999999999"/>
    <n v="980.3"/>
    <s v="MZQ"/>
    <s v="LHDL------"/>
    <m/>
    <e v="#DIV/0!"/>
  </r>
  <r>
    <x v="2"/>
    <s v="710348690201"/>
    <d v="2026-03-18T00:00:00"/>
    <d v="2025-12-24T00:00:00"/>
    <x v="28"/>
    <x v="28"/>
    <m/>
    <m/>
    <s v="3-5-LSI107A-Y"/>
    <s v="STD- 107 M BSH R274.7 C/C102 H6.5 (182424S)"/>
    <s v="LHDL"/>
    <s v="B"/>
    <n v="960"/>
    <s v="PC"/>
    <s v="CNY"/>
    <n v="6.8814000000000002"/>
    <n v="6606.14"/>
    <n v="7.3003400000000003"/>
    <n v="0.94259999999999999"/>
    <n v="904.9"/>
    <s v="MZQ"/>
    <s v="LHDL------"/>
    <m/>
    <e v="#DIV/0!"/>
  </r>
  <r>
    <x v="2"/>
    <s v="710353380101"/>
    <d v="2026-03-30T00:00:00"/>
    <d v="2026-03-26T00:00:00"/>
    <x v="10"/>
    <x v="10"/>
    <m/>
    <m/>
    <s v="3-8-C84778-C--E-F"/>
    <s v="T-BOX 84778-C--E (FSC)"/>
    <s v="BOX-"/>
    <s v="B"/>
    <n v="505"/>
    <s v="PC"/>
    <s v="CNY"/>
    <n v="6.96"/>
    <n v="3514.8"/>
    <n v="7.3003400000000003"/>
    <n v="0.95340000000000003"/>
    <n v="481.47"/>
    <s v="MZQ"/>
    <s v="BOX-------"/>
    <m/>
    <e v="#DIV/0!"/>
  </r>
  <r>
    <x v="2"/>
    <s v="710347230101"/>
    <d v="2026-03-11T00:00:00"/>
    <d v="2025-11-25T00:00:00"/>
    <x v="8"/>
    <x v="8"/>
    <m/>
    <m/>
    <s v="1-6-GLH16-ZQ"/>
    <s v="G-LD LH 16CM ANYDAY GN36A"/>
    <s v="ANYD"/>
    <s v="B"/>
    <n v="80"/>
    <s v="PC"/>
    <s v="CNY"/>
    <n v="6.9678000000000004"/>
    <n v="557.41999999999996"/>
    <n v="7.3003400000000003"/>
    <n v="0.95440000000000003"/>
    <n v="76.349999999999994"/>
    <s v="MZQ"/>
    <s v="ANYDAY----"/>
    <m/>
    <e v="#DIV/0!"/>
  </r>
  <r>
    <x v="2"/>
    <s v="710347230101"/>
    <d v="2026-03-04T00:00:00"/>
    <d v="2025-11-25T00:00:00"/>
    <x v="8"/>
    <x v="8"/>
    <m/>
    <m/>
    <s v="1-6-GLH16-ZQ"/>
    <s v="G-LD LH 16CM ANYDAY GN36A"/>
    <s v="ANYD"/>
    <s v="B"/>
    <n v="-80"/>
    <s v="PC"/>
    <s v="CNY"/>
    <n v="6.9678000000000004"/>
    <n v="-557.41999999999996"/>
    <n v="7.3003400000000003"/>
    <n v="0.95440000000000003"/>
    <n v="-76.349999999999994"/>
    <s v="MZQ"/>
    <s v="ANYDAY----"/>
    <m/>
    <e v="#DIV/0!"/>
  </r>
  <r>
    <x v="2"/>
    <s v="710353460901"/>
    <d v="2026-03-30T00:00:00"/>
    <d v="2026-03-27T00:00:00"/>
    <x v="10"/>
    <x v="10"/>
    <m/>
    <m/>
    <s v="7-8-C76129A-C"/>
    <s v="COL BOX 76129-C"/>
    <s v="BOX-"/>
    <s v="B"/>
    <n v="800"/>
    <s v="PC"/>
    <s v="CNY"/>
    <n v="7.05"/>
    <n v="5640"/>
    <n v="7.3003400000000003"/>
    <n v="0.9657"/>
    <n v="772.56"/>
    <s v="MZQ"/>
    <s v="BOX-------"/>
    <m/>
    <e v="#DIV/0!"/>
  </r>
  <r>
    <x v="2"/>
    <s v="710350890201"/>
    <d v="2026-03-16T00:00:00"/>
    <d v="2026-02-03T00:00:00"/>
    <x v="8"/>
    <x v="8"/>
    <m/>
    <m/>
    <s v="1-6-GLH16-ZC"/>
    <s v="G-LD LH 16CM BU47A"/>
    <s v="GLID"/>
    <s v="B"/>
    <n v="140"/>
    <s v="PC"/>
    <s v="CNY"/>
    <n v="7.11"/>
    <n v="995.4"/>
    <n v="7.3003400000000003"/>
    <n v="0.97389999999999999"/>
    <n v="136.35"/>
    <s v="MZQ"/>
    <s v="GLID------"/>
    <m/>
    <e v="#DIV/0!"/>
  </r>
  <r>
    <x v="2"/>
    <s v="710350890201"/>
    <d v="2026-03-11T00:00:00"/>
    <d v="2026-02-03T00:00:00"/>
    <x v="8"/>
    <x v="8"/>
    <m/>
    <m/>
    <s v="1-6-GLH16-ZC"/>
    <s v="G-LD LH 16CM BU47A"/>
    <s v="GLID"/>
    <s v="B"/>
    <n v="880"/>
    <s v="PC"/>
    <s v="CNY"/>
    <n v="7.11"/>
    <n v="6256.8"/>
    <n v="7.3003400000000003"/>
    <n v="0.97389999999999999"/>
    <n v="857.03"/>
    <s v="MZQ"/>
    <s v="GLID------"/>
    <m/>
    <e v="#DIV/0!"/>
  </r>
  <r>
    <x v="2"/>
    <s v="710353150501"/>
    <d v="2026-03-24T00:00:00"/>
    <d v="2026-03-23T00:00:00"/>
    <x v="10"/>
    <x v="10"/>
    <m/>
    <m/>
    <s v="6-8-F62019-C"/>
    <s v="FP BOX 62019-C"/>
    <s v="BOX-"/>
    <s v="B"/>
    <n v="500"/>
    <s v="PC"/>
    <s v="CNY"/>
    <n v="7.19"/>
    <n v="3595"/>
    <n v="7.3003400000000003"/>
    <n v="0.9849"/>
    <n v="492.45"/>
    <s v="MZQ"/>
    <s v="BOX-------"/>
    <m/>
    <e v="#DIV/0!"/>
  </r>
  <r>
    <x v="2"/>
    <s v="710348690101"/>
    <d v="2026-03-18T00:00:00"/>
    <d v="2025-12-24T00:00:00"/>
    <x v="28"/>
    <x v="28"/>
    <m/>
    <m/>
    <s v="3-5-LSI105A-Y"/>
    <s v="STD- 105 M BSH R223.5 C/C102 H6.5 (BFMY20)"/>
    <s v="LHDL"/>
    <s v="B"/>
    <n v="1800"/>
    <s v="PC"/>
    <s v="CNY"/>
    <n v="7.2134999999999998"/>
    <n v="12984.3"/>
    <n v="7.3003400000000003"/>
    <n v="0.98809999999999998"/>
    <n v="1778.58"/>
    <s v="MZQ"/>
    <s v="LHDL------"/>
    <m/>
    <e v="#DIV/0!"/>
  </r>
  <r>
    <x v="2"/>
    <s v="710348690301"/>
    <d v="2026-03-20T00:00:00"/>
    <d v="2025-12-24T00:00:00"/>
    <x v="28"/>
    <x v="28"/>
    <m/>
    <m/>
    <s v="3-5-LSI103A-Y"/>
    <s v="STD- 103 M BSH R177.3 C/C102 H6.5 (BFMY16)"/>
    <s v="LHDL"/>
    <s v="B"/>
    <n v="2120"/>
    <s v="PC"/>
    <s v="CNY"/>
    <n v="7.2134999999999998"/>
    <n v="15292.62"/>
    <n v="7.3003400000000003"/>
    <n v="0.98809999999999998"/>
    <n v="2094.77"/>
    <s v="MZQ"/>
    <s v="LHDL------"/>
    <m/>
    <e v="#DIV/0!"/>
  </r>
  <r>
    <x v="2"/>
    <s v="710348690401"/>
    <d v="2026-03-23T00:00:00"/>
    <d v="2025-12-24T00:00:00"/>
    <x v="28"/>
    <x v="28"/>
    <m/>
    <m/>
    <s v="3-5-LSI105A-Y"/>
    <s v="STD- 105 M BSH R223.5 C/C102 H6.5 (BFMY20)"/>
    <s v="LHDL"/>
    <s v="B"/>
    <n v="880"/>
    <s v="PC"/>
    <s v="CNY"/>
    <n v="7.2134999999999998"/>
    <n v="6347.88"/>
    <n v="7.3003400000000003"/>
    <n v="0.98809999999999998"/>
    <n v="869.53"/>
    <s v="MZQ"/>
    <s v="LHDL------"/>
    <m/>
    <e v="#DIV/0!"/>
  </r>
  <r>
    <x v="2"/>
    <s v="710348690401"/>
    <d v="2026-03-20T00:00:00"/>
    <d v="2025-12-24T00:00:00"/>
    <x v="28"/>
    <x v="28"/>
    <m/>
    <m/>
    <s v="3-5-LSI105A-Y"/>
    <s v="STD- 105 M BSH R223.5 C/C102 H6.5 (BFMY20)"/>
    <s v="LHDL"/>
    <s v="B"/>
    <n v="1440"/>
    <s v="PC"/>
    <s v="CNY"/>
    <n v="7.2134999999999998"/>
    <n v="10387.44"/>
    <n v="7.3003400000000003"/>
    <n v="0.98809999999999998"/>
    <n v="1422.86"/>
    <s v="MZQ"/>
    <s v="LHDL------"/>
    <m/>
    <e v="#DIV/0!"/>
  </r>
  <r>
    <x v="2"/>
    <s v="710348690401"/>
    <d v="2026-03-18T00:00:00"/>
    <d v="2025-12-24T00:00:00"/>
    <x v="28"/>
    <x v="28"/>
    <m/>
    <m/>
    <s v="3-5-LSI105A-Y"/>
    <s v="STD- 105 M BSH R223.5 C/C102 H6.5 (BFMY20)"/>
    <s v="LHDL"/>
    <s v="B"/>
    <n v="960"/>
    <s v="PC"/>
    <s v="CNY"/>
    <n v="7.2134999999999998"/>
    <n v="6924.96"/>
    <n v="7.3003400000000003"/>
    <n v="0.98809999999999998"/>
    <n v="948.58"/>
    <s v="MZQ"/>
    <s v="LHDL------"/>
    <m/>
    <e v="#DIV/0!"/>
  </r>
  <r>
    <x v="2"/>
    <s v="710348690501"/>
    <d v="2026-03-26T00:00:00"/>
    <d v="2025-12-24T00:00:00"/>
    <x v="28"/>
    <x v="28"/>
    <m/>
    <m/>
    <s v="3-5-LSI107A-Y"/>
    <s v="STD- 107 M BSH R274.7 C/C102 H6.5 (182424S)"/>
    <s v="LHDL"/>
    <s v="B"/>
    <n v="310"/>
    <s v="PC"/>
    <s v="CNY"/>
    <n v="7.2134999999999998"/>
    <n v="2236.19"/>
    <n v="7.3003400000000003"/>
    <n v="0.98809999999999998"/>
    <n v="306.31"/>
    <s v="MZQ"/>
    <s v="LHDL------"/>
    <m/>
    <e v="#DIV/0!"/>
  </r>
  <r>
    <x v="2"/>
    <s v="710348690501"/>
    <d v="2026-03-24T00:00:00"/>
    <d v="2025-12-24T00:00:00"/>
    <x v="28"/>
    <x v="28"/>
    <m/>
    <m/>
    <s v="3-5-LSI107A-Y"/>
    <s v="STD- 107 M BSH R274.7 C/C102 H6.5 (182424S)"/>
    <s v="LHDL"/>
    <s v="B"/>
    <n v="1080"/>
    <s v="PC"/>
    <s v="CNY"/>
    <n v="7.2134999999999998"/>
    <n v="7790.58"/>
    <n v="7.3003400000000003"/>
    <n v="0.98809999999999998"/>
    <n v="1067.1500000000001"/>
    <s v="MZQ"/>
    <s v="LHDL------"/>
    <m/>
    <e v="#DIV/0!"/>
  </r>
  <r>
    <x v="2"/>
    <s v="710348690501"/>
    <d v="2026-03-23T00:00:00"/>
    <d v="2025-12-24T00:00:00"/>
    <x v="28"/>
    <x v="28"/>
    <m/>
    <m/>
    <s v="3-5-LSI107A-Y"/>
    <s v="STD- 107 M BSH R274.7 C/C102 H6.5 (182424S)"/>
    <s v="LHDL"/>
    <s v="B"/>
    <n v="3480"/>
    <s v="PC"/>
    <s v="CNY"/>
    <n v="7.2134999999999998"/>
    <n v="25102.98"/>
    <n v="7.3003400000000003"/>
    <n v="0.98809999999999998"/>
    <n v="3438.59"/>
    <s v="MZQ"/>
    <s v="LHDL------"/>
    <m/>
    <e v="#DIV/0!"/>
  </r>
  <r>
    <x v="2"/>
    <s v="710348690501"/>
    <d v="2026-03-20T00:00:00"/>
    <d v="2025-12-24T00:00:00"/>
    <x v="28"/>
    <x v="28"/>
    <m/>
    <m/>
    <s v="3-5-LSI107A-Y"/>
    <s v="STD- 107 M BSH R274.7 C/C102 H6.5 (182424S)"/>
    <s v="LHDL"/>
    <s v="B"/>
    <n v="40"/>
    <s v="PC"/>
    <s v="CNY"/>
    <n v="7.2134999999999998"/>
    <n v="288.54000000000002"/>
    <n v="7.3003400000000003"/>
    <n v="0.98809999999999998"/>
    <n v="39.520000000000003"/>
    <s v="MZQ"/>
    <s v="LHDL------"/>
    <m/>
    <e v="#DIV/0!"/>
  </r>
  <r>
    <x v="2"/>
    <s v="710348690601"/>
    <d v="2026-03-20T00:00:00"/>
    <d v="2025-12-24T00:00:00"/>
    <x v="28"/>
    <x v="28"/>
    <m/>
    <m/>
    <s v="3-5-LSI108A-Y"/>
    <s v="STD- 108 M BSH R295.5 C/C102 H6.5 (182426S)"/>
    <s v="LHDL"/>
    <s v="B"/>
    <n v="2510"/>
    <s v="PC"/>
    <s v="CNY"/>
    <n v="7.2134999999999998"/>
    <n v="18105.89"/>
    <n v="7.3003400000000003"/>
    <n v="0.98809999999999998"/>
    <n v="2480.13"/>
    <s v="MZQ"/>
    <s v="LHDL------"/>
    <m/>
    <e v="#DIV/0!"/>
  </r>
  <r>
    <x v="2"/>
    <s v="710349220101"/>
    <d v="2026-03-20T00:00:00"/>
    <d v="2026-01-05T00:00:00"/>
    <x v="28"/>
    <x v="28"/>
    <m/>
    <m/>
    <s v="3-5-LSI103A-Y"/>
    <s v="STD- 103 M BSH R177.3 C/C102 H6.5 (BFMY16)"/>
    <s v="LHDL"/>
    <s v="B"/>
    <n v="40"/>
    <s v="PC"/>
    <s v="CNY"/>
    <n v="7.2134999999999998"/>
    <n v="288.54000000000002"/>
    <n v="7.3003400000000003"/>
    <n v="0.98809999999999998"/>
    <n v="39.520000000000003"/>
    <s v="MZQ"/>
    <s v="LHDL------"/>
    <m/>
    <e v="#DIV/0!"/>
  </r>
  <r>
    <x v="2"/>
    <s v="710349220201"/>
    <d v="2026-03-31T00:00:00"/>
    <d v="2026-01-05T00:00:00"/>
    <x v="28"/>
    <x v="28"/>
    <m/>
    <m/>
    <s v="3-5-LSI105A-Y"/>
    <s v="STD- 105 M BSH R223.5 C/C102 H6.5 (BFMY20)"/>
    <s v="LHDL"/>
    <s v="B"/>
    <n v="480"/>
    <s v="PC"/>
    <s v="CNY"/>
    <n v="7.2134999999999998"/>
    <n v="3462.48"/>
    <n v="7.3003400000000003"/>
    <n v="0.98809999999999998"/>
    <n v="474.29"/>
    <s v="MZQ"/>
    <s v="LHDL------"/>
    <m/>
    <e v="#DIV/0!"/>
  </r>
  <r>
    <x v="2"/>
    <s v="710349220201"/>
    <d v="2026-03-31T00:00:00"/>
    <d v="2026-01-05T00:00:00"/>
    <x v="28"/>
    <x v="28"/>
    <m/>
    <m/>
    <s v="3-5-LSI105A-Y"/>
    <s v="STD- 105 M BSH R223.5 C/C102 H6.5 (BFMY20)"/>
    <s v="LHDL"/>
    <s v="B"/>
    <n v="-450"/>
    <s v="PC"/>
    <s v="CNY"/>
    <n v="7.2134999999999998"/>
    <n v="-3246.08"/>
    <n v="7.3003400000000003"/>
    <n v="0.98809999999999998"/>
    <n v="-444.65"/>
    <s v="MZQ"/>
    <s v="LHDL------"/>
    <m/>
    <e v="#DIV/0!"/>
  </r>
  <r>
    <x v="2"/>
    <s v="710349220201"/>
    <d v="2026-03-31T00:00:00"/>
    <d v="2026-01-05T00:00:00"/>
    <x v="28"/>
    <x v="28"/>
    <m/>
    <m/>
    <s v="3-5-LSI105A-Y"/>
    <s v="STD- 105 M BSH R223.5 C/C102 H6.5 (BFMY20)"/>
    <s v="LHDL"/>
    <s v="B"/>
    <n v="360"/>
    <s v="PC"/>
    <s v="CNY"/>
    <n v="7.2134999999999998"/>
    <n v="2596.86"/>
    <n v="7.3003400000000003"/>
    <n v="0.98809999999999998"/>
    <n v="355.72"/>
    <s v="MZQ"/>
    <s v="LHDL------"/>
    <m/>
    <e v="#DIV/0!"/>
  </r>
  <r>
    <x v="2"/>
    <s v="710349220201"/>
    <d v="2026-03-26T00:00:00"/>
    <d v="2026-01-05T00:00:00"/>
    <x v="28"/>
    <x v="28"/>
    <m/>
    <m/>
    <s v="3-5-LSI105A-Y"/>
    <s v="STD- 105 M BSH R223.5 C/C102 H6.5 (BFMY20)"/>
    <s v="LHDL"/>
    <s v="B"/>
    <n v="450"/>
    <s v="PC"/>
    <s v="CNY"/>
    <n v="7.2134999999999998"/>
    <n v="3246.08"/>
    <n v="7.3003400000000003"/>
    <n v="0.98809999999999998"/>
    <n v="444.65"/>
    <s v="MZQ"/>
    <s v="LHDL------"/>
    <m/>
    <e v="#DIV/0!"/>
  </r>
  <r>
    <x v="2"/>
    <s v="710349220201"/>
    <d v="2026-03-23T00:00:00"/>
    <d v="2026-01-05T00:00:00"/>
    <x v="28"/>
    <x v="28"/>
    <m/>
    <m/>
    <s v="3-5-LSI105A-Y"/>
    <s v="STD- 105 M BSH R223.5 C/C102 H6.5 (BFMY20)"/>
    <s v="LHDL"/>
    <s v="B"/>
    <n v="440"/>
    <s v="PC"/>
    <s v="CNY"/>
    <n v="7.2134999999999998"/>
    <n v="3173.94"/>
    <n v="7.3003400000000003"/>
    <n v="0.98809999999999998"/>
    <n v="434.76"/>
    <s v="MZQ"/>
    <s v="LHDL------"/>
    <m/>
    <e v="#DIV/0!"/>
  </r>
  <r>
    <x v="2"/>
    <s v="710349220301"/>
    <d v="2026-03-31T00:00:00"/>
    <d v="2026-01-05T00:00:00"/>
    <x v="28"/>
    <x v="28"/>
    <m/>
    <m/>
    <s v="3-5-LSI107A-Y"/>
    <s v="STD- 107 M BSH R274.7 C/C102 H6.5 (182424S)"/>
    <s v="LHDL"/>
    <s v="B"/>
    <n v="1370"/>
    <s v="PC"/>
    <s v="CNY"/>
    <n v="7.2134999999999998"/>
    <n v="9882.5"/>
    <n v="7.3003400000000003"/>
    <n v="0.98809999999999998"/>
    <n v="1353.7"/>
    <s v="MZQ"/>
    <s v="LHDL------"/>
    <m/>
    <e v="#DIV/0!"/>
  </r>
  <r>
    <x v="2"/>
    <s v="710349220301"/>
    <d v="2026-03-26T00:00:00"/>
    <d v="2026-01-05T00:00:00"/>
    <x v="28"/>
    <x v="28"/>
    <m/>
    <m/>
    <s v="3-5-LSI107A-Y"/>
    <s v="STD- 107 M BSH R274.7 C/C102 H6.5 (182424S)"/>
    <s v="LHDL"/>
    <s v="B"/>
    <n v="410"/>
    <s v="PC"/>
    <s v="CNY"/>
    <n v="7.2134999999999998"/>
    <n v="2957.54"/>
    <n v="7.3003400000000003"/>
    <n v="0.98809999999999998"/>
    <n v="405.12"/>
    <s v="MZQ"/>
    <s v="LHDL------"/>
    <m/>
    <e v="#DIV/0!"/>
  </r>
  <r>
    <x v="2"/>
    <s v="710349220401"/>
    <d v="2026-03-26T00:00:00"/>
    <d v="2026-01-05T00:00:00"/>
    <x v="28"/>
    <x v="28"/>
    <m/>
    <m/>
    <s v="3-5-LSI108A-Y"/>
    <s v="STD- 108 M BSH R295.5 C/C102 H6.5 (182426S)"/>
    <s v="LHDL"/>
    <s v="B"/>
    <n v="450"/>
    <s v="PC"/>
    <s v="CNY"/>
    <n v="7.2134999999999998"/>
    <n v="3246.08"/>
    <n v="7.3003400000000003"/>
    <n v="0.98809999999999998"/>
    <n v="444.65"/>
    <s v="MZQ"/>
    <s v="LHDL------"/>
    <m/>
    <e v="#DIV/0!"/>
  </r>
  <r>
    <x v="2"/>
    <s v="710349220401"/>
    <d v="2026-03-23T00:00:00"/>
    <d v="2026-01-05T00:00:00"/>
    <x v="28"/>
    <x v="28"/>
    <m/>
    <m/>
    <s v="3-5-LSI108A-Y"/>
    <s v="STD- 108 M BSH R295.5 C/C102 H6.5 (182426S)"/>
    <s v="LHDL"/>
    <s v="B"/>
    <n v="2640"/>
    <s v="PC"/>
    <s v="CNY"/>
    <n v="7.2134999999999998"/>
    <n v="19043.64"/>
    <n v="7.3003400000000003"/>
    <n v="0.98809999999999998"/>
    <n v="2608.58"/>
    <s v="MZQ"/>
    <s v="LHDL------"/>
    <m/>
    <e v="#DIV/0!"/>
  </r>
  <r>
    <x v="2"/>
    <s v="710349220401"/>
    <d v="2026-03-20T00:00:00"/>
    <d v="2026-01-05T00:00:00"/>
    <x v="28"/>
    <x v="28"/>
    <m/>
    <m/>
    <s v="3-5-LSI108A-Y"/>
    <s v="STD- 108 M BSH R295.5 C/C102 H6.5 (182426S)"/>
    <s v="LHDL"/>
    <s v="B"/>
    <n v="10"/>
    <s v="PC"/>
    <s v="CNY"/>
    <n v="7.2134999999999998"/>
    <n v="72.14"/>
    <n v="7.3003400000000003"/>
    <n v="0.98809999999999998"/>
    <n v="9.8800000000000008"/>
    <s v="MZQ"/>
    <s v="LHDL------"/>
    <m/>
    <e v="#DIV/0!"/>
  </r>
  <r>
    <x v="2"/>
    <s v="710349220501"/>
    <d v="2026-03-26T00:00:00"/>
    <d v="2026-01-05T00:00:00"/>
    <x v="28"/>
    <x v="28"/>
    <m/>
    <m/>
    <s v="3-5-LSI108A-Y"/>
    <s v="STD- 108 M BSH R295.5 C/C102 H6.5 (182426S)"/>
    <s v="LHDL"/>
    <s v="B"/>
    <n v="630"/>
    <s v="PC"/>
    <s v="CNY"/>
    <n v="7.2134999999999998"/>
    <n v="4544.51"/>
    <n v="7.3003400000000003"/>
    <n v="0.98809999999999998"/>
    <n v="622.5"/>
    <s v="MZQ"/>
    <s v="LHDL------"/>
    <m/>
    <e v="#DIV/0!"/>
  </r>
  <r>
    <x v="2"/>
    <s v="710347270301"/>
    <d v="2026-03-09T00:00:00"/>
    <d v="2025-11-25T00:00:00"/>
    <x v="3"/>
    <x v="3"/>
    <m/>
    <m/>
    <s v="7-6-450A"/>
    <s v="SI RING BLC26DS PMS207C"/>
    <s v="MISC"/>
    <s v="B"/>
    <n v="7130"/>
    <s v="PC"/>
    <s v="CNY"/>
    <n v="7.2556000000000003"/>
    <n v="51732.43"/>
    <n v="7.3003400000000003"/>
    <n v="0.99390000000000001"/>
    <n v="7086.51"/>
    <s v="MZQ"/>
    <s v="MISC------"/>
    <m/>
    <e v="#DIV/0!"/>
  </r>
  <r>
    <x v="2"/>
    <s v="710349180101"/>
    <d v="2026-03-23T00:00:00"/>
    <d v="2025-12-31T00:00:00"/>
    <x v="3"/>
    <x v="3"/>
    <m/>
    <m/>
    <s v="7-6-450A"/>
    <s v="SI RING BLC26DS PMS207C"/>
    <s v="MISC"/>
    <s v="B"/>
    <n v="4750"/>
    <s v="PC"/>
    <s v="CNY"/>
    <n v="7.2556000000000003"/>
    <n v="34464.1"/>
    <n v="7.3003400000000003"/>
    <n v="0.99390000000000001"/>
    <n v="4721.03"/>
    <s v="MZQ"/>
    <s v="MISC------"/>
    <m/>
    <e v="#DIV/0!"/>
  </r>
  <r>
    <x v="2"/>
    <s v="710349180101"/>
    <d v="2026-03-09T00:00:00"/>
    <d v="2025-12-31T00:00:00"/>
    <x v="3"/>
    <x v="3"/>
    <m/>
    <m/>
    <s v="7-6-450A"/>
    <s v="SI RING BLC26DS PMS207C"/>
    <s v="MISC"/>
    <s v="B"/>
    <n v="2600"/>
    <s v="PC"/>
    <s v="CNY"/>
    <n v="7.2556000000000003"/>
    <n v="18864.560000000001"/>
    <n v="7.3003400000000003"/>
    <n v="0.99390000000000001"/>
    <n v="2584.14"/>
    <s v="MZQ"/>
    <s v="MISC------"/>
    <m/>
    <e v="#DIV/0!"/>
  </r>
  <r>
    <x v="2"/>
    <s v="710349460101"/>
    <d v="2026-03-19T00:00:00"/>
    <d v="2026-01-09T00:00:00"/>
    <x v="2"/>
    <x v="2"/>
    <m/>
    <m/>
    <s v="7-5-LMH102--X"/>
    <s v="102 POL"/>
    <s v="LHDL"/>
    <s v="B"/>
    <n v="213"/>
    <s v="PC"/>
    <s v="CNY"/>
    <n v="7.3152999999999997"/>
    <n v="1558.16"/>
    <n v="7.3003400000000003"/>
    <n v="1.002"/>
    <n v="213.43"/>
    <s v="MZQ"/>
    <s v="LHDL------"/>
    <m/>
    <e v="#DIV/0!"/>
  </r>
  <r>
    <x v="2"/>
    <s v="710349460101"/>
    <d v="2026-03-10T00:00:00"/>
    <d v="2026-01-09T00:00:00"/>
    <x v="2"/>
    <x v="2"/>
    <m/>
    <m/>
    <s v="7-5-LMH102--X"/>
    <s v="102 POL"/>
    <s v="LHDL"/>
    <s v="B"/>
    <n v="297"/>
    <s v="PC"/>
    <s v="CNY"/>
    <n v="7.3152999999999997"/>
    <n v="2172.64"/>
    <n v="7.3003400000000003"/>
    <n v="1.002"/>
    <n v="297.58999999999997"/>
    <s v="MZQ"/>
    <s v="LHDL------"/>
    <m/>
    <e v="#DIV/0!"/>
  </r>
  <r>
    <x v="2"/>
    <s v="710348530201"/>
    <d v="2026-03-09T00:00:00"/>
    <d v="2025-12-18T00:00:00"/>
    <x v="3"/>
    <x v="3"/>
    <m/>
    <m/>
    <s v="7-6-450A"/>
    <s v="SI RING BLC26DS PMS207C"/>
    <s v="MISC"/>
    <s v="B"/>
    <n v="4100"/>
    <s v="PC"/>
    <s v="CNY"/>
    <n v="7.3304"/>
    <n v="30054.639999999999"/>
    <n v="7.3003400000000003"/>
    <n v="1.0041"/>
    <n v="4116.8100000000004"/>
    <s v="MZQ"/>
    <s v="MISC------"/>
    <m/>
    <e v="#DIV/0!"/>
  </r>
  <r>
    <x v="2"/>
    <s v="710351350101"/>
    <d v="2026-03-23T00:00:00"/>
    <d v="2026-02-07T00:00:00"/>
    <x v="3"/>
    <x v="3"/>
    <m/>
    <m/>
    <s v="7-6-450A"/>
    <s v="SI RING BLC26DS PMS207C"/>
    <s v="MISC"/>
    <s v="B"/>
    <n v="2300"/>
    <s v="PC"/>
    <s v="CNY"/>
    <n v="7.3304"/>
    <n v="16859.919999999998"/>
    <n v="7.3003400000000003"/>
    <n v="1.0041"/>
    <n v="2309.4299999999998"/>
    <s v="MZQ"/>
    <s v="MISC------"/>
    <m/>
    <e v="#DIV/0!"/>
  </r>
  <r>
    <x v="2"/>
    <s v="710345770101"/>
    <d v="2026-03-12T00:00:00"/>
    <d v="2025-11-04T00:00:00"/>
    <x v="8"/>
    <x v="8"/>
    <m/>
    <m/>
    <s v="1-6-GMF15-ZE"/>
    <s v="G-LD MF 15CM SQUARE BK01A"/>
    <s v="ANYD"/>
    <s v="B"/>
    <n v="45"/>
    <s v="PC"/>
    <s v="CNY"/>
    <n v="7.35"/>
    <n v="330.75"/>
    <n v="7.3003400000000003"/>
    <n v="1.0067999999999999"/>
    <n v="45.31"/>
    <s v="MZQ"/>
    <s v="ANYDAY----"/>
    <m/>
    <e v="#DIV/0!"/>
  </r>
  <r>
    <x v="2"/>
    <s v="710345770101"/>
    <d v="2026-03-04T00:00:00"/>
    <d v="2025-11-04T00:00:00"/>
    <x v="8"/>
    <x v="8"/>
    <m/>
    <m/>
    <s v="1-6-GMF15-ZE"/>
    <s v="G-LD MF 15CM SQUARE BK01A"/>
    <s v="ANYD"/>
    <s v="B"/>
    <n v="-45"/>
    <s v="PC"/>
    <s v="CNY"/>
    <n v="7.35"/>
    <n v="-330.75"/>
    <n v="7.3003400000000003"/>
    <n v="1.0067999999999999"/>
    <n v="-45.31"/>
    <s v="MZQ"/>
    <s v="ANYDAY----"/>
    <m/>
    <e v="#DIV/0!"/>
  </r>
  <r>
    <x v="2"/>
    <s v="710345770201"/>
    <d v="2026-03-11T00:00:00"/>
    <d v="2025-11-04T00:00:00"/>
    <x v="8"/>
    <x v="8"/>
    <m/>
    <m/>
    <s v="1-6-GMF15-ZC"/>
    <s v="G-LD MF 15CM SQUARE  BU47A"/>
    <s v="ANYD"/>
    <s v="B"/>
    <n v="45"/>
    <s v="PC"/>
    <s v="CNY"/>
    <n v="7.35"/>
    <n v="330.75"/>
    <n v="7.3003400000000003"/>
    <n v="1.0067999999999999"/>
    <n v="45.31"/>
    <s v="MZQ"/>
    <s v="ANYDAY----"/>
    <m/>
    <e v="#DIV/0!"/>
  </r>
  <r>
    <x v="2"/>
    <s v="710345770201"/>
    <d v="2026-03-04T00:00:00"/>
    <d v="2025-11-04T00:00:00"/>
    <x v="8"/>
    <x v="8"/>
    <m/>
    <m/>
    <s v="1-6-GMF15-ZC"/>
    <s v="G-LD MF 15CM SQUARE  BU47A"/>
    <s v="ANYD"/>
    <s v="B"/>
    <n v="-45"/>
    <s v="PC"/>
    <s v="CNY"/>
    <n v="7.35"/>
    <n v="-330.75"/>
    <n v="7.3003400000000003"/>
    <n v="1.0067999999999999"/>
    <n v="-45.31"/>
    <s v="MZQ"/>
    <s v="ANYDAY----"/>
    <m/>
    <e v="#DIV/0!"/>
  </r>
  <r>
    <x v="2"/>
    <s v="710345770301"/>
    <d v="2026-03-12T00:00:00"/>
    <d v="2025-11-04T00:00:00"/>
    <x v="8"/>
    <x v="8"/>
    <m/>
    <m/>
    <s v="1-6-GMF15-ZQ"/>
    <s v="G-LD MF 15CM SQUARE GN36A"/>
    <s v="ANYD"/>
    <s v="B"/>
    <n v="90"/>
    <s v="PC"/>
    <s v="CNY"/>
    <n v="7.35"/>
    <n v="661.5"/>
    <n v="7.3003400000000003"/>
    <n v="1.0067999999999999"/>
    <n v="90.61"/>
    <s v="MZQ"/>
    <s v="ANYDAY----"/>
    <m/>
    <e v="#DIV/0!"/>
  </r>
  <r>
    <x v="2"/>
    <s v="710345770301"/>
    <d v="2026-03-04T00:00:00"/>
    <d v="2025-11-04T00:00:00"/>
    <x v="8"/>
    <x v="8"/>
    <m/>
    <m/>
    <s v="1-6-GMF15-ZQ"/>
    <s v="G-LD MF 15CM SQUARE GN36A"/>
    <s v="ANYD"/>
    <s v="B"/>
    <n v="-90"/>
    <s v="PC"/>
    <s v="CNY"/>
    <n v="7.35"/>
    <n v="-661.5"/>
    <n v="7.3003400000000003"/>
    <n v="1.0067999999999999"/>
    <n v="-90.61"/>
    <s v="MZQ"/>
    <s v="ANYDAY----"/>
    <m/>
    <e v="#DIV/0!"/>
  </r>
  <r>
    <x v="2"/>
    <s v="710350720101"/>
    <d v="2026-03-27T00:00:00"/>
    <d v="2026-01-30T00:00:00"/>
    <x v="8"/>
    <x v="8"/>
    <m/>
    <m/>
    <s v="1-6-GMF15-ZE"/>
    <s v="G-LD MF 15CM SQUARE BK01A"/>
    <s v="ANYD"/>
    <s v="B"/>
    <n v="754"/>
    <s v="PC"/>
    <s v="CNY"/>
    <n v="7.35"/>
    <n v="5541.9"/>
    <n v="7.3003400000000003"/>
    <n v="1.0067999999999999"/>
    <n v="759.13"/>
    <s v="MZQ"/>
    <s v="ANYDAY----"/>
    <m/>
    <e v="#DIV/0!"/>
  </r>
  <r>
    <x v="2"/>
    <s v="710350720101"/>
    <d v="2026-03-18T00:00:00"/>
    <d v="2026-01-30T00:00:00"/>
    <x v="8"/>
    <x v="8"/>
    <m/>
    <m/>
    <s v="1-6-GMF15-ZE"/>
    <s v="G-LD MF 15CM SQUARE BK01A"/>
    <s v="ANYD"/>
    <s v="B"/>
    <n v="1136"/>
    <s v="PC"/>
    <s v="CNY"/>
    <n v="7.35"/>
    <n v="8349.6"/>
    <n v="7.3003400000000003"/>
    <n v="1.0067999999999999"/>
    <n v="1143.72"/>
    <s v="MZQ"/>
    <s v="ANYDAY----"/>
    <m/>
    <e v="#DIV/0!"/>
  </r>
  <r>
    <x v="2"/>
    <s v="710350720101"/>
    <d v="2026-03-16T00:00:00"/>
    <d v="2026-01-30T00:00:00"/>
    <x v="8"/>
    <x v="8"/>
    <m/>
    <m/>
    <s v="1-6-GMF15-ZE"/>
    <s v="G-LD MF 15CM SQUARE BK01A"/>
    <s v="ANYD"/>
    <s v="B"/>
    <n v="1140"/>
    <s v="PC"/>
    <s v="CNY"/>
    <n v="7.35"/>
    <n v="8379"/>
    <n v="7.3003400000000003"/>
    <n v="1.0067999999999999"/>
    <n v="1147.75"/>
    <s v="MZQ"/>
    <s v="ANYDAY----"/>
    <m/>
    <e v="#DIV/0!"/>
  </r>
  <r>
    <x v="2"/>
    <s v="710350720101"/>
    <d v="2026-03-13T00:00:00"/>
    <d v="2026-01-30T00:00:00"/>
    <x v="8"/>
    <x v="8"/>
    <m/>
    <m/>
    <s v="1-6-GMF15-ZE"/>
    <s v="G-LD MF 15CM SQUARE BK01A"/>
    <s v="ANYD"/>
    <s v="B"/>
    <n v="420"/>
    <s v="PC"/>
    <s v="CNY"/>
    <n v="7.35"/>
    <n v="3087"/>
    <n v="7.3003400000000003"/>
    <n v="1.0067999999999999"/>
    <n v="422.86"/>
    <s v="MZQ"/>
    <s v="ANYDAY----"/>
    <m/>
    <e v="#DIV/0!"/>
  </r>
  <r>
    <x v="2"/>
    <s v="710350720101"/>
    <d v="2026-03-12T00:00:00"/>
    <d v="2026-01-30T00:00:00"/>
    <x v="8"/>
    <x v="8"/>
    <m/>
    <m/>
    <s v="1-6-GMF15-ZE"/>
    <s v="G-LD MF 15CM SQUARE BK01A"/>
    <s v="ANYD"/>
    <s v="B"/>
    <n v="600"/>
    <s v="PC"/>
    <s v="CNY"/>
    <n v="7.35"/>
    <n v="4410"/>
    <n v="7.3003400000000003"/>
    <n v="1.0067999999999999"/>
    <n v="604.08000000000004"/>
    <s v="MZQ"/>
    <s v="ANYDAY----"/>
    <m/>
    <e v="#DIV/0!"/>
  </r>
  <r>
    <x v="2"/>
    <s v="710351270101"/>
    <d v="2026-03-23T00:00:00"/>
    <d v="2026-02-07T00:00:00"/>
    <x v="8"/>
    <x v="8"/>
    <m/>
    <m/>
    <s v="1-6-GMF15-ZQ"/>
    <s v="G-LD MF 15CM SQUARE GN36A"/>
    <s v="ANYD"/>
    <s v="B"/>
    <n v="930"/>
    <s v="PC"/>
    <s v="CNY"/>
    <n v="7.35"/>
    <n v="6835.5"/>
    <n v="7.3003400000000003"/>
    <n v="1.0067999999999999"/>
    <n v="936.32"/>
    <s v="MZQ"/>
    <s v="ANYDAY----"/>
    <m/>
    <e v="#DIV/0!"/>
  </r>
  <r>
    <x v="2"/>
    <s v="710351270101"/>
    <d v="2026-03-18T00:00:00"/>
    <d v="2026-02-07T00:00:00"/>
    <x v="8"/>
    <x v="8"/>
    <m/>
    <m/>
    <s v="1-6-GMF15-ZQ"/>
    <s v="G-LD MF 15CM SQUARE GN36A"/>
    <s v="ANYD"/>
    <s v="B"/>
    <n v="240"/>
    <s v="PC"/>
    <s v="CNY"/>
    <n v="7.35"/>
    <n v="1764"/>
    <n v="7.3003400000000003"/>
    <n v="1.0067999999999999"/>
    <n v="241.63"/>
    <s v="MZQ"/>
    <s v="ANYDAY----"/>
    <m/>
    <e v="#DIV/0!"/>
  </r>
  <r>
    <x v="2"/>
    <s v="710351270101"/>
    <d v="2026-03-13T00:00:00"/>
    <d v="2026-02-07T00:00:00"/>
    <x v="8"/>
    <x v="8"/>
    <m/>
    <m/>
    <s v="1-6-GMF15-ZQ"/>
    <s v="G-LD MF 15CM SQUARE GN36A"/>
    <s v="ANYD"/>
    <s v="B"/>
    <n v="720"/>
    <s v="PC"/>
    <s v="CNY"/>
    <n v="7.35"/>
    <n v="5292"/>
    <n v="7.3003400000000003"/>
    <n v="1.0067999999999999"/>
    <n v="724.9"/>
    <s v="MZQ"/>
    <s v="ANYDAY----"/>
    <m/>
    <e v="#DIV/0!"/>
  </r>
  <r>
    <x v="2"/>
    <s v="710351270101"/>
    <d v="2026-03-12T00:00:00"/>
    <d v="2026-02-07T00:00:00"/>
    <x v="8"/>
    <x v="8"/>
    <m/>
    <m/>
    <s v="1-6-GMF15-ZQ"/>
    <s v="G-LD MF 15CM SQUARE GN36A"/>
    <s v="ANYD"/>
    <s v="B"/>
    <n v="270"/>
    <s v="PC"/>
    <s v="CNY"/>
    <n v="7.35"/>
    <n v="1984.5"/>
    <n v="7.3003400000000003"/>
    <n v="1.0067999999999999"/>
    <n v="271.83999999999997"/>
    <s v="MZQ"/>
    <s v="ANYDAY----"/>
    <m/>
    <e v="#DIV/0!"/>
  </r>
  <r>
    <x v="2"/>
    <s v="710352660201"/>
    <d v="2026-03-31T00:00:00"/>
    <d v="2026-03-13T00:00:00"/>
    <x v="8"/>
    <x v="8"/>
    <m/>
    <m/>
    <s v="1-6-GMF15-ZE"/>
    <s v="G-LD MF 15CM SQUARE BK01A"/>
    <s v="ANYD"/>
    <s v="B"/>
    <n v="3480"/>
    <s v="PC"/>
    <s v="CNY"/>
    <n v="7.35"/>
    <n v="25578"/>
    <n v="7.3003400000000003"/>
    <n v="1.0067999999999999"/>
    <n v="3503.66"/>
    <s v="MZQ"/>
    <s v="ANYDAY----"/>
    <m/>
    <e v="#DIV/0!"/>
  </r>
  <r>
    <x v="2"/>
    <s v="710349460201"/>
    <d v="2026-03-19T00:00:00"/>
    <d v="2026-01-09T00:00:00"/>
    <x v="2"/>
    <x v="2"/>
    <m/>
    <m/>
    <s v="7-5-LMH103--X"/>
    <s v="103 POL"/>
    <s v="LHDL"/>
    <s v="B"/>
    <n v="397"/>
    <s v="PC"/>
    <s v="CNY"/>
    <n v="7.3506999999999998"/>
    <n v="2918.23"/>
    <n v="7.3003400000000003"/>
    <n v="1.0068999999999999"/>
    <n v="399.74"/>
    <s v="MZQ"/>
    <s v="LHDL------"/>
    <m/>
    <e v="#DIV/0!"/>
  </r>
  <r>
    <x v="2"/>
    <s v="710349460201"/>
    <d v="2026-03-10T00:00:00"/>
    <d v="2026-01-09T00:00:00"/>
    <x v="2"/>
    <x v="2"/>
    <m/>
    <m/>
    <s v="7-5-LMH103--X"/>
    <s v="103 POL"/>
    <s v="LHDL"/>
    <s v="B"/>
    <n v="113"/>
    <s v="PC"/>
    <s v="CNY"/>
    <n v="7.3506999999999998"/>
    <n v="830.63"/>
    <n v="7.3003400000000003"/>
    <n v="1.0068999999999999"/>
    <n v="113.78"/>
    <s v="MZQ"/>
    <s v="LHDL------"/>
    <m/>
    <e v="#DIV/0!"/>
  </r>
  <r>
    <x v="2"/>
    <s v="710349460301"/>
    <d v="2026-03-12T00:00:00"/>
    <d v="2026-01-09T00:00:00"/>
    <x v="2"/>
    <x v="2"/>
    <m/>
    <m/>
    <s v="7-5-LMH104--X"/>
    <s v="104 POL"/>
    <s v="LHDL"/>
    <s v="B"/>
    <n v="240"/>
    <s v="PC"/>
    <s v="CNY"/>
    <n v="7.3506999999999998"/>
    <n v="1764.17"/>
    <n v="7.3003400000000003"/>
    <n v="1.0068999999999999"/>
    <n v="241.66"/>
    <s v="MZQ"/>
    <s v="LHDL------"/>
    <m/>
    <e v="#DIV/0!"/>
  </r>
  <r>
    <x v="2"/>
    <s v="710349460301"/>
    <d v="2026-03-10T00:00:00"/>
    <d v="2026-01-09T00:00:00"/>
    <x v="2"/>
    <x v="2"/>
    <m/>
    <m/>
    <s v="7-5-LMH104--X"/>
    <s v="104 POL"/>
    <s v="LHDL"/>
    <s v="B"/>
    <n v="270"/>
    <s v="PC"/>
    <s v="CNY"/>
    <n v="7.3506999999999998"/>
    <n v="1984.69"/>
    <n v="7.3003400000000003"/>
    <n v="1.0068999999999999"/>
    <n v="271.86"/>
    <s v="MZQ"/>
    <s v="LHDL------"/>
    <m/>
    <e v="#DIV/0!"/>
  </r>
  <r>
    <x v="2"/>
    <s v="710349460301"/>
    <d v="2026-03-10T00:00:00"/>
    <d v="2026-01-09T00:00:00"/>
    <x v="2"/>
    <x v="2"/>
    <m/>
    <m/>
    <s v="7-5-LMH104--X"/>
    <s v="104 POL"/>
    <s v="LHDL"/>
    <s v="B"/>
    <n v="-510"/>
    <s v="PC"/>
    <s v="CNY"/>
    <n v="7.3506999999999998"/>
    <n v="-3748.86"/>
    <n v="7.3003400000000003"/>
    <n v="1.0068999999999999"/>
    <n v="-513.52"/>
    <s v="MZQ"/>
    <s v="LHDL------"/>
    <m/>
    <e v="#DIV/0!"/>
  </r>
  <r>
    <x v="2"/>
    <s v="710349460301"/>
    <d v="2026-03-10T00:00:00"/>
    <d v="2026-01-09T00:00:00"/>
    <x v="2"/>
    <x v="2"/>
    <m/>
    <m/>
    <s v="7-5-LMH104--X"/>
    <s v="104 POL"/>
    <s v="LHDL"/>
    <s v="B"/>
    <n v="510"/>
    <s v="PC"/>
    <s v="CNY"/>
    <n v="7.3506999999999998"/>
    <n v="3748.86"/>
    <n v="7.3003400000000003"/>
    <n v="1.0068999999999999"/>
    <n v="513.52"/>
    <s v="MZQ"/>
    <s v="LHDL------"/>
    <m/>
    <e v="#DIV/0!"/>
  </r>
  <r>
    <x v="2"/>
    <s v="710349460401"/>
    <d v="2026-03-10T00:00:00"/>
    <d v="2026-01-09T00:00:00"/>
    <x v="2"/>
    <x v="2"/>
    <m/>
    <m/>
    <s v="7-5-LMH105--X"/>
    <s v="105 POL"/>
    <s v="LHDL"/>
    <s v="B"/>
    <n v="810"/>
    <s v="PC"/>
    <s v="CNY"/>
    <n v="7.3506999999999998"/>
    <n v="5954.07"/>
    <n v="7.3003400000000003"/>
    <n v="1.0068999999999999"/>
    <n v="815.59"/>
    <s v="MZQ"/>
    <s v="LHDL------"/>
    <m/>
    <e v="#DIV/0!"/>
  </r>
  <r>
    <x v="2"/>
    <s v="710348980101"/>
    <d v="2026-03-06T00:00:00"/>
    <d v="2025-12-26T00:00:00"/>
    <x v="30"/>
    <x v="30"/>
    <m/>
    <m/>
    <s v="7-C-WKC32KK-CBY-Y1"/>
    <s v="32CM LID 0.5MM CCS CB IN:Y EX:Y1 W/2 HOLES AT RIM"/>
    <s v="SKU-"/>
    <s v="O"/>
    <n v="500"/>
    <s v="PC"/>
    <s v="CNY"/>
    <n v="7.4"/>
    <n v="3700"/>
    <n v="7.3003400000000003"/>
    <n v="1.0137"/>
    <n v="506.85"/>
    <s v="MZQ"/>
    <s v="SKU-------"/>
    <m/>
    <e v="#DIV/0!"/>
  </r>
  <r>
    <x v="2"/>
    <s v="710349460501"/>
    <d v="2026-03-10T00:00:00"/>
    <d v="2026-01-09T00:00:00"/>
    <x v="2"/>
    <x v="2"/>
    <m/>
    <m/>
    <s v="7-5-LMH107--X"/>
    <s v="107 POL"/>
    <s v="LHDL"/>
    <s v="B"/>
    <n v="1110"/>
    <s v="PC"/>
    <s v="CNY"/>
    <n v="7.4212999999999996"/>
    <n v="8237.64"/>
    <n v="7.3003400000000003"/>
    <n v="1.0165999999999999"/>
    <n v="1128.43"/>
    <s v="MZQ"/>
    <s v="LHDL------"/>
    <m/>
    <e v="#DIV/0!"/>
  </r>
  <r>
    <x v="2"/>
    <s v="710349970101"/>
    <d v="2026-03-13T00:00:00"/>
    <d v="2026-01-17T00:00:00"/>
    <x v="57"/>
    <x v="57"/>
    <m/>
    <m/>
    <s v="1-6-GEI32-ZA"/>
    <s v="G-LD EI 32CM POL"/>
    <s v="GLID"/>
    <s v="B"/>
    <n v="820"/>
    <s v="PC"/>
    <s v="CNY"/>
    <n v="7.4503000000000004"/>
    <n v="6109.25"/>
    <n v="7.3003400000000003"/>
    <n v="1.0205"/>
    <n v="836.81"/>
    <s v="MZQ"/>
    <s v="GLID------"/>
    <m/>
    <e v="#DIV/0!"/>
  </r>
  <r>
    <x v="2"/>
    <s v="710349960101"/>
    <d v="2026-03-17T00:00:00"/>
    <d v="2026-01-17T00:00:00"/>
    <x v="24"/>
    <x v="24"/>
    <m/>
    <m/>
    <s v="3-5-HOD103-DX"/>
    <s v="SH-- 103 GY04A POL R83 C/C34.8 H8.5"/>
    <s v="HDL-"/>
    <s v="B"/>
    <n v="1000"/>
    <s v="PC"/>
    <s v="CNY"/>
    <n v="7.4577999999999998"/>
    <n v="7457.8"/>
    <n v="7.3003400000000003"/>
    <n v="1.0216000000000001"/>
    <n v="1021.6"/>
    <s v="MZQ"/>
    <s v="HDL-------"/>
    <m/>
    <e v="#DIV/0!"/>
  </r>
  <r>
    <x v="2"/>
    <s v="710349960201"/>
    <d v="2026-03-17T00:00:00"/>
    <d v="2026-01-17T00:00:00"/>
    <x v="24"/>
    <x v="24"/>
    <m/>
    <m/>
    <s v="3-5-HOD104-DX"/>
    <s v="SH 104 GY04A POL"/>
    <s v="HDL-"/>
    <s v="B"/>
    <n v="1010"/>
    <s v="PC"/>
    <s v="CNY"/>
    <n v="7.4577999999999998"/>
    <n v="7532.38"/>
    <n v="7.3003400000000003"/>
    <n v="1.0216000000000001"/>
    <n v="1031.82"/>
    <s v="MZQ"/>
    <s v="HDL-------"/>
    <m/>
    <e v="#DIV/0!"/>
  </r>
  <r>
    <x v="2"/>
    <s v="710349960401"/>
    <d v="2026-03-17T00:00:00"/>
    <d v="2026-01-17T00:00:00"/>
    <x v="24"/>
    <x v="24"/>
    <m/>
    <m/>
    <s v="3-5-HOD303-DX"/>
    <s v="SH-- 303 GY04A POL CAF20AK C/C34.8 H8.5"/>
    <s v="HDL-"/>
    <s v="B"/>
    <n v="1000"/>
    <s v="PC"/>
    <s v="CNY"/>
    <n v="7.4577999999999998"/>
    <n v="7457.8"/>
    <n v="7.3003400000000003"/>
    <n v="1.0216000000000001"/>
    <n v="1021.6"/>
    <s v="MZQ"/>
    <s v="HDL-------"/>
    <m/>
    <e v="#DIV/0!"/>
  </r>
  <r>
    <x v="2"/>
    <s v="710351971301"/>
    <d v="2026-03-05T00:00:00"/>
    <d v="2026-03-04T00:00:00"/>
    <x v="10"/>
    <x v="10"/>
    <m/>
    <m/>
    <s v="7-8-C70352A-C"/>
    <s v="COL BOX 70352-C"/>
    <s v="BOX-"/>
    <s v="B"/>
    <n v="1010"/>
    <s v="PC"/>
    <s v="CNY"/>
    <n v="7.47"/>
    <n v="7544.7"/>
    <n v="7.3003400000000003"/>
    <n v="1.0232000000000001"/>
    <n v="1033.43"/>
    <s v="MZQ"/>
    <s v="BOX-------"/>
    <m/>
    <e v="#DIV/0!"/>
  </r>
  <r>
    <x v="2"/>
    <s v="710349450201"/>
    <d v="2026-03-02T00:00:00"/>
    <d v="2026-01-09T00:00:00"/>
    <x v="8"/>
    <x v="8"/>
    <m/>
    <m/>
    <s v="1-6-GMF15-ZQ"/>
    <s v="G-LD MF 15CM SQUARE GN36A"/>
    <s v="ANYD"/>
    <s v="B"/>
    <n v="1000"/>
    <s v="PC"/>
    <s v="CNY"/>
    <n v="7.5"/>
    <n v="7500"/>
    <n v="7.3003400000000003"/>
    <n v="1.0273000000000001"/>
    <n v="1027.3"/>
    <s v="MZQ"/>
    <s v="ANYDAY----"/>
    <m/>
    <e v="#DIV/0!"/>
  </r>
  <r>
    <x v="2"/>
    <s v="710351081801"/>
    <d v="2026-03-03T00:00:00"/>
    <d v="2026-02-05T00:00:00"/>
    <x v="10"/>
    <x v="10"/>
    <m/>
    <m/>
    <s v="7-8-C76127A-C"/>
    <s v="COL BOX 76127-C"/>
    <s v="BOX-"/>
    <s v="B"/>
    <n v="50"/>
    <s v="PC"/>
    <s v="CNY"/>
    <n v="7.5"/>
    <n v="375"/>
    <n v="7.3003400000000003"/>
    <n v="1.0273000000000001"/>
    <n v="51.37"/>
    <s v="MZQ"/>
    <s v="BOX-------"/>
    <m/>
    <e v="#DIV/0!"/>
  </r>
  <r>
    <x v="2"/>
    <s v="710347870201"/>
    <d v="2026-03-03T00:00:00"/>
    <d v="2025-12-09T00:00:00"/>
    <x v="8"/>
    <x v="8"/>
    <m/>
    <m/>
    <s v="1-6-GLH18-ZQ"/>
    <s v="G-LD LH 18CM ANYDAY GN36A"/>
    <s v="ANYD"/>
    <s v="B"/>
    <n v="2050"/>
    <s v="PC"/>
    <s v="CNY"/>
    <n v="7.6440000000000001"/>
    <n v="15670.2"/>
    <n v="7.3003400000000003"/>
    <n v="1.0470999999999999"/>
    <n v="2146.56"/>
    <s v="MZQ"/>
    <s v="ANYDAY----"/>
    <m/>
    <e v="#DIV/0!"/>
  </r>
  <r>
    <x v="2"/>
    <s v="710346980201"/>
    <d v="2026-03-11T00:00:00"/>
    <d v="2025-11-19T00:00:00"/>
    <x v="8"/>
    <x v="8"/>
    <m/>
    <m/>
    <s v="1-6-GLH18-ZE"/>
    <s v="G-LD LH 18CM BK01A"/>
    <s v="GLID"/>
    <s v="B"/>
    <n v="484"/>
    <s v="PC"/>
    <s v="CNY"/>
    <n v="7.8"/>
    <n v="3775.2"/>
    <n v="7.3003400000000003"/>
    <n v="1.0684"/>
    <n v="517.11"/>
    <s v="MZQ"/>
    <s v="GLID------"/>
    <m/>
    <e v="#DIV/0!"/>
  </r>
  <r>
    <x v="2"/>
    <s v="710346980201"/>
    <d v="2026-03-04T00:00:00"/>
    <d v="2025-11-19T00:00:00"/>
    <x v="8"/>
    <x v="8"/>
    <m/>
    <m/>
    <s v="1-6-GLH18-ZE"/>
    <s v="G-LD LH 18CM BK01A"/>
    <s v="GLID"/>
    <s v="B"/>
    <n v="-484"/>
    <s v="PC"/>
    <s v="CNY"/>
    <n v="7.8"/>
    <n v="-3775.2"/>
    <n v="7.3003400000000003"/>
    <n v="1.0684"/>
    <n v="-517.11"/>
    <s v="MZQ"/>
    <s v="GLID------"/>
    <m/>
    <e v="#DIV/0!"/>
  </r>
  <r>
    <x v="2"/>
    <s v="710350090101"/>
    <d v="2026-03-02T00:00:00"/>
    <d v="2026-01-21T00:00:00"/>
    <x v="8"/>
    <x v="8"/>
    <m/>
    <m/>
    <s v="1-6-GLH18-ZC"/>
    <s v="G-LD LH 18CM ANYDAY  BU47A"/>
    <s v="GLID"/>
    <s v="B"/>
    <n v="850"/>
    <s v="PC"/>
    <s v="CNY"/>
    <n v="7.8"/>
    <n v="6630"/>
    <n v="7.3003400000000003"/>
    <n v="1.0684"/>
    <n v="908.14"/>
    <s v="MZQ"/>
    <s v="GLID------"/>
    <m/>
    <e v="#DIV/0!"/>
  </r>
  <r>
    <x v="2"/>
    <s v="710352440101"/>
    <d v="2026-03-18T00:00:00"/>
    <d v="2026-03-10T00:00:00"/>
    <x v="8"/>
    <x v="8"/>
    <m/>
    <m/>
    <s v="1-6-GLH18-ZC"/>
    <s v="G-LD LH 18CM ANYDAY  BU47A"/>
    <s v="GLID"/>
    <s v="B"/>
    <n v="170"/>
    <s v="PC"/>
    <s v="CNY"/>
    <n v="7.8"/>
    <n v="1326"/>
    <n v="7.3003400000000003"/>
    <n v="1.0684"/>
    <n v="181.63"/>
    <s v="MZQ"/>
    <s v="GLID------"/>
    <m/>
    <e v="#DIV/0!"/>
  </r>
  <r>
    <x v="2"/>
    <s v="710348630301"/>
    <d v="2026-03-31T00:00:00"/>
    <d v="2025-12-19T00:00:00"/>
    <x v="19"/>
    <x v="19"/>
    <m/>
    <m/>
    <s v="GLX30-001"/>
    <s v="30CM GLASS LID W/GLOSSY RED SILICONE RING W/'DG' KNOB"/>
    <s v="SKU-"/>
    <s v="O"/>
    <n v="1200"/>
    <s v="PC"/>
    <s v="CNY"/>
    <n v="7.8185000000000002"/>
    <n v="9382.2000000000007"/>
    <n v="7.3003400000000003"/>
    <n v="1.071"/>
    <n v="1285.2"/>
    <s v="MZQ"/>
    <s v="SKU-------"/>
    <m/>
    <e v="#DIV/0!"/>
  </r>
  <r>
    <x v="2"/>
    <s v="710352830201"/>
    <d v="2026-03-13T00:00:00"/>
    <d v="2026-03-13T00:00:00"/>
    <x v="6"/>
    <x v="6"/>
    <m/>
    <m/>
    <s v="7-6-648"/>
    <s v="GLASS LID 24cm"/>
    <s v="ANYD"/>
    <s v="B"/>
    <n v="3000"/>
    <s v="PC"/>
    <s v="CNY"/>
    <n v="7.9558"/>
    <n v="23867.4"/>
    <n v="7.3003400000000003"/>
    <n v="1.0898000000000001"/>
    <n v="3269.4"/>
    <s v="MZQ"/>
    <s v="ANYDAY----"/>
    <m/>
    <e v="#DIV/0!"/>
  </r>
  <r>
    <x v="2"/>
    <s v="710349960301"/>
    <d v="2026-03-17T00:00:00"/>
    <d v="2026-01-17T00:00:00"/>
    <x v="24"/>
    <x v="24"/>
    <m/>
    <m/>
    <s v="3-5-HOD105-DX"/>
    <s v="LG-- 105 GY04A POL R103 C/C34.8 H8.5"/>
    <s v="HDL-"/>
    <s v="B"/>
    <n v="1000"/>
    <s v="PC"/>
    <s v="CNY"/>
    <n v="8.0116999999999994"/>
    <n v="8011.7"/>
    <n v="7.3003400000000003"/>
    <n v="1.0973999999999999"/>
    <n v="1097.4000000000001"/>
    <s v="MZQ"/>
    <s v="HDL-------"/>
    <m/>
    <e v="#DIV/0!"/>
  </r>
  <r>
    <x v="2"/>
    <s v="710349960501"/>
    <d v="2026-03-17T00:00:00"/>
    <d v="2026-01-17T00:00:00"/>
    <x v="24"/>
    <x v="24"/>
    <m/>
    <m/>
    <s v="3-5-HOD306-DX"/>
    <s v="LG 306 GY04A POL"/>
    <s v="HDL-"/>
    <s v="B"/>
    <n v="1010"/>
    <s v="PC"/>
    <s v="CNY"/>
    <n v="8.0116999999999994"/>
    <n v="8091.82"/>
    <n v="7.3003400000000003"/>
    <n v="1.0973999999999999"/>
    <n v="1108.3699999999999"/>
    <s v="MZQ"/>
    <s v="HDL-------"/>
    <m/>
    <e v="#DIV/0!"/>
  </r>
  <r>
    <x v="2"/>
    <s v="710349960601"/>
    <d v="2026-03-17T00:00:00"/>
    <d v="2026-01-17T00:00:00"/>
    <x v="24"/>
    <x v="24"/>
    <m/>
    <m/>
    <s v="3-5-HOD312-DX"/>
    <s v="LG 312 GY04A POL"/>
    <s v="HDL-"/>
    <s v="B"/>
    <n v="1000"/>
    <s v="PC"/>
    <s v="CNY"/>
    <n v="8.0116999999999994"/>
    <n v="8011.7"/>
    <n v="7.3003400000000003"/>
    <n v="1.0973999999999999"/>
    <n v="1097.4000000000001"/>
    <s v="MZQ"/>
    <s v="HDL-------"/>
    <m/>
    <e v="#DIV/0!"/>
  </r>
  <r>
    <x v="2"/>
    <s v="710347230301"/>
    <d v="2026-03-18T00:00:00"/>
    <d v="2025-11-25T00:00:00"/>
    <x v="8"/>
    <x v="8"/>
    <m/>
    <m/>
    <s v="1-6-GLH20-ZQ"/>
    <s v="G-LD LH 20CM ANYDAY GN36A"/>
    <s v="ANYD"/>
    <s v="B"/>
    <n v="50"/>
    <s v="PC"/>
    <s v="CNY"/>
    <n v="8.4499999999999993"/>
    <n v="422.5"/>
    <n v="7.3003400000000003"/>
    <n v="1.1575"/>
    <n v="57.88"/>
    <s v="MZQ"/>
    <s v="ANYDAY----"/>
    <m/>
    <e v="#DIV/0!"/>
  </r>
  <r>
    <x v="2"/>
    <s v="710347230301"/>
    <d v="2026-03-04T00:00:00"/>
    <d v="2025-11-25T00:00:00"/>
    <x v="8"/>
    <x v="8"/>
    <m/>
    <m/>
    <s v="1-6-GLH20-ZQ"/>
    <s v="G-LD LH 20CM ANYDAY GN36A"/>
    <s v="ANYD"/>
    <s v="B"/>
    <n v="-50"/>
    <s v="PC"/>
    <s v="CNY"/>
    <n v="8.4499999999999993"/>
    <n v="-422.5"/>
    <n v="7.3003400000000003"/>
    <n v="1.1575"/>
    <n v="-57.88"/>
    <s v="MZQ"/>
    <s v="ANYDAY----"/>
    <m/>
    <e v="#DIV/0!"/>
  </r>
  <r>
    <x v="2"/>
    <s v="710348620101"/>
    <d v="2026-03-03T00:00:00"/>
    <d v="2025-12-19T00:00:00"/>
    <x v="3"/>
    <x v="3"/>
    <m/>
    <m/>
    <s v="1-6-668"/>
    <s v="SILICONE RING FOR 1-6-GLX20 SHORE A 68-73 (RD26A)"/>
    <s v="GLID"/>
    <s v="B"/>
    <n v="5020"/>
    <s v="PC"/>
    <s v="CNY"/>
    <n v="8.6329999999999991"/>
    <n v="43337.66"/>
    <n v="7.3003400000000003"/>
    <n v="1.1825000000000001"/>
    <n v="5936.15"/>
    <s v="MZQ"/>
    <s v="GLID------"/>
    <m/>
    <e v="#DIV/0!"/>
  </r>
  <r>
    <x v="2"/>
    <s v="710349030301"/>
    <d v="2026-03-18T00:00:00"/>
    <d v="2025-12-29T00:00:00"/>
    <x v="58"/>
    <x v="58"/>
    <m/>
    <m/>
    <s v="3-5-LSI107AAY"/>
    <s v="STD- 107 M PVD GOLD BSH R274.7 C/C102 H6.5 (182424S)"/>
    <s v="HDL-"/>
    <s v="B"/>
    <n v="1700"/>
    <s v="PC"/>
    <s v="CNY"/>
    <n v="8.6706000000000003"/>
    <n v="14740.02"/>
    <n v="7.3003400000000003"/>
    <n v="1.1877"/>
    <n v="2019.09"/>
    <s v="MZQ"/>
    <s v="HDL-------"/>
    <m/>
    <e v="#DIV/0!"/>
  </r>
  <r>
    <x v="2"/>
    <s v="710349030301"/>
    <d v="2026-03-16T00:00:00"/>
    <d v="2025-12-29T00:00:00"/>
    <x v="58"/>
    <x v="58"/>
    <m/>
    <m/>
    <s v="3-5-LSI107AAY"/>
    <s v="STD- 107 M PVD GOLD BSH R274.7 C/C102 H6.5 (182424S)"/>
    <s v="HDL-"/>
    <s v="B"/>
    <n v="1300"/>
    <s v="PC"/>
    <s v="CNY"/>
    <n v="8.6706000000000003"/>
    <n v="11271.78"/>
    <n v="7.3003400000000003"/>
    <n v="1.1877"/>
    <n v="1544.01"/>
    <s v="MZQ"/>
    <s v="HDL-------"/>
    <m/>
    <e v="#DIV/0!"/>
  </r>
  <r>
    <x v="2"/>
    <s v="710349030401"/>
    <d v="2026-03-18T00:00:00"/>
    <d v="2025-12-29T00:00:00"/>
    <x v="58"/>
    <x v="58"/>
    <m/>
    <m/>
    <s v="3-5-LSI108AAY"/>
    <s v="STD- 108 M PVD GOLD BSH R295.5 C/C102 H6.5 (182426S)"/>
    <s v="HDL-"/>
    <s v="B"/>
    <n v="2000"/>
    <s v="PC"/>
    <s v="CNY"/>
    <n v="8.6706000000000003"/>
    <n v="17341.2"/>
    <n v="7.3003400000000003"/>
    <n v="1.1877"/>
    <n v="2375.4"/>
    <s v="MZQ"/>
    <s v="HDL-------"/>
    <m/>
    <e v="#DIV/0!"/>
  </r>
  <r>
    <x v="2"/>
    <s v="710349230201"/>
    <d v="2026-03-25T00:00:00"/>
    <d v="2026-01-05T00:00:00"/>
    <x v="58"/>
    <x v="58"/>
    <m/>
    <m/>
    <s v="3-5-LSI108AAY"/>
    <s v="STD- 108 M PVD GOLD BSH R295.5 C/C102 H6.5 (182426S)"/>
    <s v="HDL-"/>
    <s v="B"/>
    <n v="3120"/>
    <s v="PC"/>
    <s v="CNY"/>
    <n v="8.6706000000000003"/>
    <n v="27052.27"/>
    <n v="7.3003400000000003"/>
    <n v="1.1877"/>
    <n v="3705.62"/>
    <s v="MZQ"/>
    <s v="HDL-------"/>
    <m/>
    <e v="#DIV/0!"/>
  </r>
  <r>
    <x v="2"/>
    <s v="710349250101"/>
    <d v="2026-03-03T00:00:00"/>
    <d v="2026-01-06T00:00:00"/>
    <x v="3"/>
    <x v="3"/>
    <m/>
    <m/>
    <s v="1-6-668"/>
    <s v="SILICONE RING FOR 1-6-GLX20 SHORE A 68-73 (RD26A)"/>
    <s v="GLID"/>
    <s v="B"/>
    <n v="2210"/>
    <s v="PC"/>
    <s v="CNY"/>
    <n v="8.7219999999999995"/>
    <n v="19275.62"/>
    <n v="7.3003400000000003"/>
    <n v="1.1947000000000001"/>
    <n v="2640.29"/>
    <s v="MZQ"/>
    <s v="GLID------"/>
    <m/>
    <e v="#DIV/0!"/>
  </r>
  <r>
    <x v="2"/>
    <s v="710350500101"/>
    <d v="2026-03-26T00:00:00"/>
    <d v="2026-01-27T00:00:00"/>
    <x v="3"/>
    <x v="3"/>
    <m/>
    <m/>
    <s v="1-6-668"/>
    <s v="SILICONE RING FOR 1-6-GLX20 SHORE A 68-73 (RD26A)"/>
    <s v="GLID"/>
    <s v="B"/>
    <n v="2070"/>
    <s v="PC"/>
    <s v="CNY"/>
    <n v="8.7219999999999995"/>
    <n v="18054.54"/>
    <n v="7.3003400000000003"/>
    <n v="1.1947000000000001"/>
    <n v="2473.0300000000002"/>
    <s v="MZQ"/>
    <s v="GLID------"/>
    <m/>
    <e v="#DIV/0!"/>
  </r>
  <r>
    <x v="2"/>
    <s v="710350500101"/>
    <d v="2026-03-03T00:00:00"/>
    <d v="2026-01-27T00:00:00"/>
    <x v="3"/>
    <x v="3"/>
    <m/>
    <m/>
    <s v="1-6-668"/>
    <s v="SILICONE RING FOR 1-6-GLX20 SHORE A 68-73 (RD26A)"/>
    <s v="GLID"/>
    <s v="B"/>
    <n v="240"/>
    <s v="PC"/>
    <s v="CNY"/>
    <n v="8.7219999999999995"/>
    <n v="2093.2800000000002"/>
    <n v="7.3003400000000003"/>
    <n v="1.1947000000000001"/>
    <n v="286.73"/>
    <s v="MZQ"/>
    <s v="GLID------"/>
    <m/>
    <e v="#DIV/0!"/>
  </r>
  <r>
    <x v="2"/>
    <s v="710351971201"/>
    <d v="2026-03-05T00:00:00"/>
    <d v="2026-03-04T00:00:00"/>
    <x v="10"/>
    <x v="10"/>
    <m/>
    <m/>
    <s v="7-8-C70294-C"/>
    <s v="COL BOX 70294-C"/>
    <s v="BOX-"/>
    <s v="B"/>
    <n v="1010"/>
    <s v="PC"/>
    <s v="CNY"/>
    <n v="8.75"/>
    <n v="8837.5"/>
    <n v="7.3003400000000003"/>
    <n v="1.1986000000000001"/>
    <n v="1210.5899999999999"/>
    <s v="MZQ"/>
    <s v="BOX-------"/>
    <m/>
    <e v="#DIV/0!"/>
  </r>
  <r>
    <x v="2"/>
    <s v="710353460701"/>
    <d v="2026-03-30T00:00:00"/>
    <d v="2026-03-27T00:00:00"/>
    <x v="10"/>
    <x v="10"/>
    <m/>
    <m/>
    <s v="7-8-C74041-C"/>
    <s v="COL BOX 74041-C"/>
    <s v="BOX-"/>
    <s v="B"/>
    <n v="500"/>
    <s v="PC"/>
    <s v="CNY"/>
    <n v="8.7799999999999994"/>
    <n v="4390"/>
    <n v="7.3003400000000003"/>
    <n v="1.2027000000000001"/>
    <n v="601.35"/>
    <s v="MZQ"/>
    <s v="BOX-------"/>
    <m/>
    <e v="#DIV/0!"/>
  </r>
  <r>
    <x v="2"/>
    <s v="710330270101"/>
    <d v="2026-03-13T00:00:00"/>
    <d v="2025-01-18T00:00:00"/>
    <x v="6"/>
    <x v="6"/>
    <m/>
    <m/>
    <s v="7-6-677"/>
    <s v="GLASS FOR 7-6-GMI23"/>
    <s v="ANYD"/>
    <s v="B"/>
    <n v="5000"/>
    <s v="PC"/>
    <s v="CNY"/>
    <n v="8.8053000000000008"/>
    <n v="44026.5"/>
    <n v="7.3003400000000003"/>
    <n v="1.2060999999999999"/>
    <n v="6030.5"/>
    <s v="MZQ"/>
    <s v="ANYDAY----"/>
    <m/>
    <e v="#DIV/0!"/>
  </r>
  <r>
    <x v="2"/>
    <s v="710346500101"/>
    <d v="2026-03-01T00:00:00"/>
    <d v="2025-11-14T00:00:00"/>
    <x v="29"/>
    <x v="29"/>
    <m/>
    <m/>
    <s v="7-C-WKC3805AS-0002"/>
    <s v="WKC3805ASCV----------Y1Y1-----"/>
    <s v="LID-"/>
    <s v="O"/>
    <n v="585"/>
    <s v="PC"/>
    <s v="CNY"/>
    <n v="8.9"/>
    <n v="5206.5"/>
    <n v="7.3003400000000003"/>
    <n v="1.2191000000000001"/>
    <n v="713.17"/>
    <s v="MZQ"/>
    <s v="LID-------"/>
    <m/>
    <e v="#DIV/0!"/>
  </r>
  <r>
    <x v="2"/>
    <s v="710346500201"/>
    <d v="2026-03-01T00:00:00"/>
    <d v="2025-11-14T00:00:00"/>
    <x v="29"/>
    <x v="29"/>
    <m/>
    <m/>
    <s v="7-C-WKC3805AS-0004"/>
    <s v="WKC3805ASCV----------Y-P-----"/>
    <s v="LID-"/>
    <s v="O"/>
    <n v="515"/>
    <s v="PC"/>
    <s v="CNY"/>
    <n v="8.9"/>
    <n v="4583.5"/>
    <n v="7.3003400000000003"/>
    <n v="1.2191000000000001"/>
    <n v="627.84"/>
    <s v="MZQ"/>
    <s v="LID-------"/>
    <m/>
    <e v="#DIV/0!"/>
  </r>
  <r>
    <x v="2"/>
    <s v="710349800101"/>
    <d v="2026-03-09T00:00:00"/>
    <d v="2026-01-13T00:00:00"/>
    <x v="3"/>
    <x v="3"/>
    <m/>
    <m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  <s v="GLID------"/>
    <m/>
    <e v="#DIV/0!"/>
  </r>
  <r>
    <x v="2"/>
    <s v="710350650101"/>
    <d v="2026-03-09T00:00:00"/>
    <d v="2026-01-29T00:00:00"/>
    <x v="3"/>
    <x v="3"/>
    <m/>
    <m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  <s v="GLID------"/>
    <m/>
    <e v="#DIV/0!"/>
  </r>
  <r>
    <x v="2"/>
    <s v="710349780201"/>
    <d v="2026-03-02T00:00:00"/>
    <d v="2026-01-13T00:00:00"/>
    <x v="8"/>
    <x v="8"/>
    <m/>
    <m/>
    <s v="1-6-GLH22-ZC"/>
    <s v="G-LD LH 22CM BU47A"/>
    <s v="GLID"/>
    <s v="B"/>
    <n v="1050"/>
    <s v="PC"/>
    <s v="CNY"/>
    <n v="9.0399999999999991"/>
    <n v="9492"/>
    <n v="7.3003400000000003"/>
    <n v="1.2383"/>
    <n v="1300.22"/>
    <s v="MZQ"/>
    <s v="GLID------"/>
    <m/>
    <e v="#DIV/0!"/>
  </r>
  <r>
    <x v="2"/>
    <s v="710346680101"/>
    <d v="2026-03-03T00:00:00"/>
    <d v="2025-11-17T00:00:00"/>
    <x v="28"/>
    <x v="28"/>
    <m/>
    <m/>
    <s v="3-5-SNE105B-X"/>
    <s v="105 essteele POL"/>
    <s v="SHDL"/>
    <s v="B"/>
    <n v="60"/>
    <s v="PC"/>
    <s v="CNY"/>
    <n v="9.0995000000000008"/>
    <n v="545.97"/>
    <n v="7.3003400000000003"/>
    <n v="1.2464"/>
    <n v="74.78"/>
    <s v="MZQ"/>
    <s v="SHDL------"/>
    <m/>
    <e v="#DIV/0!"/>
  </r>
  <r>
    <x v="2"/>
    <s v="710349030101"/>
    <d v="2026-03-16T00:00:00"/>
    <d v="2025-12-29T00:00:00"/>
    <x v="58"/>
    <x v="58"/>
    <m/>
    <m/>
    <s v="3-5-LSI103AAY"/>
    <s v="STD- 103 M PVD GOLD BSH R177.3 C/C102 H6.5 (BFMY16)"/>
    <s v="HDL-"/>
    <s v="B"/>
    <n v="1800"/>
    <s v="PC"/>
    <s v="CNY"/>
    <n v="9.2240000000000002"/>
    <n v="16603.2"/>
    <n v="7.3003400000000003"/>
    <n v="1.2635000000000001"/>
    <n v="2274.3000000000002"/>
    <s v="MZQ"/>
    <s v="HDL-------"/>
    <m/>
    <e v="#DIV/0!"/>
  </r>
  <r>
    <x v="2"/>
    <s v="710349030201"/>
    <d v="2026-03-18T00:00:00"/>
    <d v="2025-12-29T00:00:00"/>
    <x v="58"/>
    <x v="58"/>
    <m/>
    <m/>
    <s v="3-5-LSI105AAY"/>
    <s v="STD- 105 M PVD GOLD BSH R223.5 C/C102 H6.5 (BFMY20)"/>
    <s v="HDL-"/>
    <s v="B"/>
    <n v="1300"/>
    <s v="PC"/>
    <s v="CNY"/>
    <n v="9.2240000000000002"/>
    <n v="11991.2"/>
    <n v="7.3003400000000003"/>
    <n v="1.2635000000000001"/>
    <n v="1642.55"/>
    <s v="MZQ"/>
    <s v="HDL-------"/>
    <m/>
    <e v="#DIV/0!"/>
  </r>
  <r>
    <x v="2"/>
    <s v="710349030201"/>
    <d v="2026-03-16T00:00:00"/>
    <d v="2025-12-29T00:00:00"/>
    <x v="58"/>
    <x v="58"/>
    <m/>
    <m/>
    <s v="3-5-LSI105AAY"/>
    <s v="STD- 105 M PVD GOLD BSH R223.5 C/C102 H6.5 (BFMY20)"/>
    <s v="HDL-"/>
    <s v="B"/>
    <n v="500"/>
    <s v="PC"/>
    <s v="CNY"/>
    <n v="9.2240000000000002"/>
    <n v="4612"/>
    <n v="7.3003400000000003"/>
    <n v="1.2635000000000001"/>
    <n v="631.75"/>
    <s v="MZQ"/>
    <s v="HDL-------"/>
    <m/>
    <e v="#DIV/0!"/>
  </r>
  <r>
    <x v="2"/>
    <s v="710349030501"/>
    <d v="2026-03-16T00:00:00"/>
    <d v="2025-12-29T00:00:00"/>
    <x v="58"/>
    <x v="58"/>
    <m/>
    <m/>
    <s v="3-5-LSI110AAY"/>
    <s v="STD- 110 M PVD GOLD BSH R311.4 C/C102 H6.5 (1824-28)"/>
    <s v="LHDL"/>
    <s v="B"/>
    <n v="700"/>
    <s v="PC"/>
    <s v="CNY"/>
    <n v="9.2240000000000002"/>
    <n v="6456.8"/>
    <n v="7.3003400000000003"/>
    <n v="1.2635000000000001"/>
    <n v="884.45"/>
    <s v="MZQ"/>
    <s v="LHDL------"/>
    <m/>
    <e v="#DIV/0!"/>
  </r>
  <r>
    <x v="2"/>
    <s v="710349230101"/>
    <d v="2026-03-25T00:00:00"/>
    <d v="2026-01-05T00:00:00"/>
    <x v="58"/>
    <x v="58"/>
    <m/>
    <m/>
    <s v="3-5-LSI105AAY"/>
    <s v="STD- 105 M PVD GOLD BSH R223.5 C/C102 H6.5 (BFMY20)"/>
    <s v="HDL-"/>
    <s v="B"/>
    <n v="1230"/>
    <s v="PC"/>
    <s v="CNY"/>
    <n v="9.2240000000000002"/>
    <n v="11345.52"/>
    <n v="7.3003400000000003"/>
    <n v="1.2635000000000001"/>
    <n v="1554.11"/>
    <s v="MZQ"/>
    <s v="HDL-------"/>
    <m/>
    <e v="#DIV/0!"/>
  </r>
  <r>
    <x v="2"/>
    <s v="710353110301"/>
    <d v="2026-03-23T00:00:00"/>
    <d v="2026-03-20T00:00:00"/>
    <x v="10"/>
    <x v="10"/>
    <m/>
    <m/>
    <s v="7-8-C70285-C"/>
    <s v="COL BOX 70285-C"/>
    <s v="BOX-"/>
    <s v="B"/>
    <n v="505"/>
    <s v="PC"/>
    <s v="CNY"/>
    <n v="9.41"/>
    <n v="4752.05"/>
    <n v="7.3003400000000003"/>
    <n v="1.2889999999999999"/>
    <n v="650.95000000000005"/>
    <s v="MZQ"/>
    <s v="BOX-------"/>
    <m/>
    <e v="#DIV/0!"/>
  </r>
  <r>
    <x v="2"/>
    <s v="710351610101"/>
    <d v="2026-03-09T00:00:00"/>
    <d v="2026-03-02T00:00:00"/>
    <x v="20"/>
    <x v="20"/>
    <m/>
    <m/>
    <s v="1-6-430C"/>
    <s v="GLASS 11x15cm CE"/>
    <s v="GLID"/>
    <s v="B"/>
    <n v="100"/>
    <s v="PC"/>
    <s v="CNY"/>
    <n v="9.8964999999999996"/>
    <n v="989.65"/>
    <n v="7.3003400000000003"/>
    <n v="1.3555999999999999"/>
    <n v="135.56"/>
    <s v="MZQ"/>
    <s v="GLID------"/>
    <m/>
    <e v="#DIV/0!"/>
  </r>
  <r>
    <x v="2"/>
    <s v="710351960101"/>
    <d v="2026-03-30T00:00:00"/>
    <d v="2026-03-03T00:00:00"/>
    <x v="44"/>
    <x v="44"/>
    <m/>
    <m/>
    <s v="5-6-M12199A"/>
    <s v="8&quot; BLACK SILICONE EGG FOLDER W/&quot;MEYER&quot; LOGO"/>
    <s v="T&amp;G-"/>
    <s v="B"/>
    <n v="1008"/>
    <s v="PC"/>
    <s v="CNY"/>
    <n v="10.238899999999999"/>
    <n v="10320.81"/>
    <n v="7.3003400000000003"/>
    <n v="1.4025000000000001"/>
    <n v="1413.72"/>
    <s v="MZQ"/>
    <s v="T&amp;G-------"/>
    <m/>
    <e v="#DIV/0!"/>
  </r>
  <r>
    <x v="2"/>
    <s v="710351610201"/>
    <d v="2026-03-09T00:00:00"/>
    <d v="2026-03-02T00:00:00"/>
    <x v="20"/>
    <x v="20"/>
    <m/>
    <m/>
    <s v="1-6-430D"/>
    <s v="GLASS 11x15cm GACHAPIN &amp; MUKKU"/>
    <s v="GLID"/>
    <s v="B"/>
    <n v="100"/>
    <s v="PC"/>
    <s v="CNY"/>
    <n v="10.3965"/>
    <n v="1039.6500000000001"/>
    <n v="7.3003400000000003"/>
    <n v="1.4240999999999999"/>
    <n v="142.41"/>
    <s v="MZQ"/>
    <s v="GLID------"/>
    <m/>
    <e v="#DIV/0!"/>
  </r>
  <r>
    <x v="2"/>
    <s v="710350500201"/>
    <d v="2026-03-26T00:00:00"/>
    <d v="2026-01-27T00:00:00"/>
    <x v="3"/>
    <x v="3"/>
    <m/>
    <m/>
    <s v="1-6-669"/>
    <s v="SILICONE RING FOR 1-6-GLX26 SHORE A 68-73 (RD26A)"/>
    <s v="GLID"/>
    <s v="B"/>
    <n v="5860"/>
    <s v="PC"/>
    <s v="CNY"/>
    <n v="10.7476"/>
    <n v="62980.94"/>
    <n v="7.3003400000000003"/>
    <n v="1.4722"/>
    <n v="8627.09"/>
    <s v="MZQ"/>
    <s v="GLID------"/>
    <m/>
    <e v="#DIV/0!"/>
  </r>
  <r>
    <x v="2"/>
    <s v="710350500201"/>
    <d v="2026-03-03T00:00:00"/>
    <d v="2026-01-27T00:00:00"/>
    <x v="3"/>
    <x v="3"/>
    <m/>
    <m/>
    <s v="1-6-669"/>
    <s v="SILICONE RING FOR 1-6-GLX26 SHORE A 68-73 (RD26A)"/>
    <s v="GLID"/>
    <s v="B"/>
    <n v="660"/>
    <s v="PC"/>
    <s v="CNY"/>
    <n v="10.7476"/>
    <n v="7093.42"/>
    <n v="7.3003400000000003"/>
    <n v="1.4722"/>
    <n v="971.65"/>
    <s v="MZQ"/>
    <s v="GLID------"/>
    <m/>
    <e v="#DIV/0!"/>
  </r>
  <r>
    <x v="2"/>
    <s v="710347260801"/>
    <d v="2026-03-04T00:00:00"/>
    <d v="2025-11-25T00:00:00"/>
    <x v="4"/>
    <x v="4"/>
    <m/>
    <m/>
    <s v="7-6-451A"/>
    <s v="SI RING BLC35DS PMS207C"/>
    <s v="MISC"/>
    <s v="B"/>
    <n v="1610"/>
    <s v="PC"/>
    <s v="CNY"/>
    <n v="10.85"/>
    <n v="17468.5"/>
    <n v="7.3003400000000003"/>
    <n v="1.4862"/>
    <n v="2392.7800000000002"/>
    <s v="MZQ"/>
    <s v="MISC------"/>
    <m/>
    <e v="#DIV/0!"/>
  </r>
  <r>
    <x v="2"/>
    <s v="710348520401"/>
    <d v="2026-03-04T00:00:00"/>
    <d v="2025-12-18T00:00:00"/>
    <x v="4"/>
    <x v="4"/>
    <m/>
    <m/>
    <s v="7-6-451A"/>
    <s v="SI RING BLC35DS PMS207C"/>
    <s v="MISC"/>
    <s v="B"/>
    <n v="700"/>
    <s v="PC"/>
    <s v="CNY"/>
    <n v="10.85"/>
    <n v="7595"/>
    <n v="7.3003400000000003"/>
    <n v="1.4862"/>
    <n v="1040.3399999999999"/>
    <s v="MZQ"/>
    <s v="MISC------"/>
    <m/>
    <e v="#DIV/0!"/>
  </r>
  <r>
    <x v="2"/>
    <s v="710349170301"/>
    <d v="2026-03-17T00:00:00"/>
    <d v="2025-12-31T00:00:00"/>
    <x v="4"/>
    <x v="4"/>
    <m/>
    <m/>
    <s v="7-6-451A"/>
    <s v="SI RING BLC35DS PMS207C"/>
    <s v="MISC"/>
    <s v="B"/>
    <n v="1100"/>
    <s v="PC"/>
    <s v="CNY"/>
    <n v="10.85"/>
    <n v="11935"/>
    <n v="7.3003400000000003"/>
    <n v="1.4862"/>
    <n v="1634.82"/>
    <s v="MZQ"/>
    <s v="MISC------"/>
    <m/>
    <e v="#DIV/0!"/>
  </r>
  <r>
    <x v="2"/>
    <s v="710348620201"/>
    <d v="2026-03-03T00:00:00"/>
    <d v="2025-12-19T00:00:00"/>
    <x v="3"/>
    <x v="3"/>
    <m/>
    <m/>
    <s v="1-6-669"/>
    <s v="SILICONE RING FOR 1-6-GLX26 SHORE A 68-73 (RD26A)"/>
    <s v="GLID"/>
    <s v="B"/>
    <n v="420"/>
    <s v="PC"/>
    <s v="CNY"/>
    <n v="10.8584"/>
    <n v="4560.53"/>
    <n v="7.3003400000000003"/>
    <n v="1.4874000000000001"/>
    <n v="624.71"/>
    <s v="MZQ"/>
    <s v="GLID------"/>
    <m/>
    <e v="#DIV/0!"/>
  </r>
  <r>
    <x v="2"/>
    <s v="710349250201"/>
    <d v="2026-03-03T00:00:00"/>
    <d v="2026-01-06T00:00:00"/>
    <x v="3"/>
    <x v="3"/>
    <m/>
    <m/>
    <s v="1-6-669"/>
    <s v="SILICONE RING FOR 1-6-GLX26 SHORE A 68-73 (RD26A)"/>
    <s v="GLID"/>
    <s v="B"/>
    <n v="2110"/>
    <s v="PC"/>
    <s v="CNY"/>
    <n v="10.8584"/>
    <n v="22911.22"/>
    <n v="7.3003400000000003"/>
    <n v="1.4874000000000001"/>
    <n v="3138.41"/>
    <s v="MZQ"/>
    <s v="GLID------"/>
    <m/>
    <e v="#DIV/0!"/>
  </r>
  <r>
    <x v="2"/>
    <s v="710349800201"/>
    <d v="2026-03-09T00:00:00"/>
    <d v="2026-01-13T00:00:00"/>
    <x v="3"/>
    <x v="3"/>
    <m/>
    <m/>
    <s v="1-6-669"/>
    <s v="SILICONE RING FOR 1-6-GLX26 SHORE A 68-73 (RD26A)"/>
    <s v="GLID"/>
    <s v="B"/>
    <n v="150"/>
    <s v="PC"/>
    <s v="CNY"/>
    <n v="11.08"/>
    <n v="1662"/>
    <n v="7.3003400000000003"/>
    <n v="1.5177"/>
    <n v="227.66"/>
    <s v="MZQ"/>
    <s v="GLID------"/>
    <m/>
    <e v="#DIV/0!"/>
  </r>
  <r>
    <x v="2"/>
    <s v="710350650201"/>
    <d v="2026-03-09T00:00:00"/>
    <d v="2026-01-29T00:00:00"/>
    <x v="3"/>
    <x v="3"/>
    <m/>
    <m/>
    <s v="1-6-669"/>
    <s v="SILICONE RING FOR 1-6-GLX26 SHORE A 68-73 (RD26A)"/>
    <s v="GLID"/>
    <s v="B"/>
    <n v="100"/>
    <s v="PC"/>
    <s v="CNY"/>
    <n v="11.08"/>
    <n v="1108"/>
    <n v="7.3003400000000003"/>
    <n v="1.5177"/>
    <n v="151.77000000000001"/>
    <s v="MZQ"/>
    <s v="GLID------"/>
    <m/>
    <e v="#DIV/0!"/>
  </r>
  <r>
    <x v="2"/>
    <s v="710350760101"/>
    <d v="2026-03-10T00:00:00"/>
    <d v="2026-01-30T00:00:00"/>
    <x v="2"/>
    <x v="2"/>
    <m/>
    <m/>
    <s v="3-5-LNW103AAX"/>
    <s v="102 RFN Cu POL"/>
    <s v="LHDL"/>
    <s v="B"/>
    <n v="199"/>
    <s v="PC"/>
    <s v="CNY"/>
    <n v="11.152900000000001"/>
    <n v="2219.4299999999998"/>
    <n v="7.3003400000000003"/>
    <n v="1.5277000000000001"/>
    <n v="304.01"/>
    <s v="MZQ"/>
    <s v="LHDL------"/>
    <m/>
    <e v="#DIV/0!"/>
  </r>
  <r>
    <x v="2"/>
    <s v="710350760201"/>
    <d v="2026-03-10T00:00:00"/>
    <d v="2026-01-30T00:00:00"/>
    <x v="2"/>
    <x v="2"/>
    <m/>
    <m/>
    <s v="3-5-LNW105AAX"/>
    <s v="105 RFN Cu POL"/>
    <s v="LHDL"/>
    <s v="B"/>
    <n v="213"/>
    <s v="PC"/>
    <s v="CNY"/>
    <n v="11.152900000000001"/>
    <n v="2375.5700000000002"/>
    <n v="7.3003400000000003"/>
    <n v="1.5277000000000001"/>
    <n v="325.39999999999998"/>
    <s v="MZQ"/>
    <s v="LHDL------"/>
    <m/>
    <e v="#DIV/0!"/>
  </r>
  <r>
    <x v="2"/>
    <s v="710350760301"/>
    <d v="2026-03-10T00:00:00"/>
    <d v="2026-01-30T00:00:00"/>
    <x v="2"/>
    <x v="2"/>
    <m/>
    <m/>
    <s v="3-5-LNW108AAX"/>
    <s v="108 RFN Cu POL"/>
    <s v="LHDL"/>
    <s v="B"/>
    <n v="145"/>
    <s v="PC"/>
    <s v="CNY"/>
    <n v="11.152900000000001"/>
    <n v="1617.17"/>
    <n v="7.3003400000000003"/>
    <n v="1.5277000000000001"/>
    <n v="221.52"/>
    <s v="MZQ"/>
    <s v="LHDL------"/>
    <m/>
    <e v="#DIV/0!"/>
  </r>
  <r>
    <x v="2"/>
    <s v="710346990201"/>
    <d v="2026-03-04T00:00:00"/>
    <d v="2025-11-20T00:00:00"/>
    <x v="41"/>
    <x v="41"/>
    <m/>
    <m/>
    <s v="7-I-EA0701219L"/>
    <s v="TTSAR-MY1 2B 0.7x1219xCoil"/>
    <s v="SSM-"/>
    <s v="B"/>
    <n v="9805"/>
    <s v="KG"/>
    <s v="CNY"/>
    <n v="11.309699999999999"/>
    <n v="110891.61"/>
    <n v="7.3003400000000003"/>
    <n v="1.5491999999999999"/>
    <n v="15189.91"/>
    <s v="MZQ"/>
    <s v="SSM-------"/>
    <m/>
    <e v="#DIV/0!"/>
  </r>
  <r>
    <x v="2"/>
    <s v="710346990101"/>
    <d v="2026-03-04T00:00:00"/>
    <d v="2025-11-20T00:00:00"/>
    <x v="41"/>
    <x v="41"/>
    <m/>
    <m/>
    <s v="7-I-EA0601219L"/>
    <s v="TTSAR-MY1 2B 0.6x1219xCoil"/>
    <s v="SSM-"/>
    <s v="B"/>
    <n v="57619"/>
    <s v="KG"/>
    <s v="CNY"/>
    <n v="11.398199999999999"/>
    <n v="656752.89"/>
    <n v="7.3003400000000003"/>
    <n v="1.5612999999999999"/>
    <n v="89960.54"/>
    <s v="MZQ"/>
    <s v="SSM-------"/>
    <m/>
    <e v="#DIV/0!"/>
  </r>
  <r>
    <x v="2"/>
    <s v="710351880101"/>
    <d v="2026-03-31T00:00:00"/>
    <d v="2026-03-02T00:00:00"/>
    <x v="59"/>
    <x v="59"/>
    <m/>
    <m/>
    <s v="7-6-384E"/>
    <s v="G.BACON PRESS 18CM MEYER"/>
    <s v="GLID"/>
    <s v="B"/>
    <n v="3200"/>
    <s v="PC"/>
    <s v="CNY"/>
    <n v="11.5044"/>
    <n v="36814.080000000002"/>
    <n v="7.3003400000000003"/>
    <n v="1.5759000000000001"/>
    <n v="5042.88"/>
    <s v="MZQ"/>
    <s v="GLID------"/>
    <m/>
    <e v="#DIV/0!"/>
  </r>
  <r>
    <x v="2"/>
    <s v="710351890101"/>
    <d v="2026-03-31T00:00:00"/>
    <d v="2026-03-02T00:00:00"/>
    <x v="59"/>
    <x v="59"/>
    <m/>
    <m/>
    <s v="7-6-384D"/>
    <s v="G.BACON PRESS 18CM MEYER"/>
    <s v="GLID"/>
    <s v="B"/>
    <n v="1030"/>
    <s v="PC"/>
    <s v="CNY"/>
    <n v="11.5044"/>
    <n v="11849.53"/>
    <n v="7.3003400000000003"/>
    <n v="1.5759000000000001"/>
    <n v="1623.18"/>
    <s v="MZQ"/>
    <s v="GLID------"/>
    <m/>
    <e v="#DIV/0!"/>
  </r>
  <r>
    <x v="2"/>
    <s v="710353460201"/>
    <d v="2026-03-30T00:00:00"/>
    <d v="2026-03-27T00:00:00"/>
    <x v="10"/>
    <x v="10"/>
    <m/>
    <m/>
    <s v="7-8-C30981"/>
    <s v="COL BOX 30981"/>
    <s v="BOX-"/>
    <s v="B"/>
    <n v="505"/>
    <s v="PC"/>
    <s v="CNY"/>
    <n v="11.54"/>
    <n v="5827.7"/>
    <n v="7.3003400000000003"/>
    <n v="1.5807"/>
    <n v="798.25"/>
    <s v="MZQ"/>
    <s v="BOX-------"/>
    <m/>
    <e v="#DIV/0!"/>
  </r>
  <r>
    <x v="2"/>
    <s v="710349250301"/>
    <d v="2026-03-03T00:00:00"/>
    <d v="2026-01-06T00:00:00"/>
    <x v="3"/>
    <x v="3"/>
    <m/>
    <m/>
    <s v="1-6-670"/>
    <s v="SILICONE RING FOR 1-6-GLX30 SHORE A 68-73 (RD26A)"/>
    <s v="GLID"/>
    <s v="B"/>
    <n v="1410"/>
    <s v="PC"/>
    <s v="CNY"/>
    <n v="13.6808"/>
    <n v="19289.93"/>
    <n v="7.3003400000000003"/>
    <n v="1.8740000000000001"/>
    <n v="2642.34"/>
    <s v="MZQ"/>
    <s v="GLID------"/>
    <m/>
    <e v="#DIV/0!"/>
  </r>
  <r>
    <x v="2"/>
    <s v="710349800301"/>
    <d v="2026-03-09T00:00:00"/>
    <d v="2026-01-13T00:00:00"/>
    <x v="3"/>
    <x v="3"/>
    <m/>
    <m/>
    <s v="1-6-670"/>
    <s v="SILICONE RING FOR 1-6-GLX30 SHORE A 68-73 (RD26A)"/>
    <s v="GLID"/>
    <s v="B"/>
    <n v="100"/>
    <s v="PC"/>
    <s v="CNY"/>
    <n v="13.96"/>
    <n v="1396"/>
    <n v="7.3003400000000003"/>
    <n v="1.9121999999999999"/>
    <n v="191.22"/>
    <s v="MZQ"/>
    <s v="GLID------"/>
    <m/>
    <e v="#DIV/0!"/>
  </r>
  <r>
    <x v="2"/>
    <s v="710350500301"/>
    <d v="2026-03-26T00:00:00"/>
    <d v="2026-01-27T00:00:00"/>
    <x v="3"/>
    <x v="3"/>
    <m/>
    <m/>
    <s v="1-6-670"/>
    <s v="SILICONE RING FOR 1-6-GLX30 SHORE A 68-73 (RD26A)"/>
    <s v="GLID"/>
    <s v="B"/>
    <n v="1910"/>
    <s v="PC"/>
    <s v="CNY"/>
    <n v="13.96"/>
    <n v="26663.599999999999"/>
    <n v="7.3003400000000003"/>
    <n v="1.9121999999999999"/>
    <n v="3652.3"/>
    <s v="MZQ"/>
    <s v="GLID------"/>
    <m/>
    <e v="#DIV/0!"/>
  </r>
  <r>
    <x v="2"/>
    <s v="710350650301"/>
    <d v="2026-03-09T00:00:00"/>
    <d v="2026-01-29T00:00:00"/>
    <x v="3"/>
    <x v="3"/>
    <m/>
    <m/>
    <s v="1-6-670"/>
    <s v="SILICONE RING FOR 1-6-GLX30 SHORE A 68-73 (RD26A)"/>
    <s v="GLID"/>
    <s v="B"/>
    <n v="100"/>
    <s v="PC"/>
    <s v="CNY"/>
    <n v="13.96"/>
    <n v="1396"/>
    <n v="7.3003400000000003"/>
    <n v="1.9121999999999999"/>
    <n v="191.22"/>
    <s v="MZQ"/>
    <s v="GLID------"/>
    <m/>
    <e v="#DIV/0!"/>
  </r>
  <r>
    <x v="2"/>
    <s v="710350650401"/>
    <d v="2026-03-09T00:00:00"/>
    <d v="2026-01-29T00:00:00"/>
    <x v="3"/>
    <x v="3"/>
    <m/>
    <m/>
    <s v="1-6-670"/>
    <s v="SILICONE RING FOR 1-6-GLX30 SHORE A 68-73 (RD26A)"/>
    <s v="GLID"/>
    <s v="B"/>
    <n v="100"/>
    <s v="PC"/>
    <s v="CNY"/>
    <n v="13.96"/>
    <n v="1396"/>
    <n v="7.3003400000000003"/>
    <n v="1.9121999999999999"/>
    <n v="191.22"/>
    <s v="MZQ"/>
    <s v="GLID------"/>
    <m/>
    <e v="#DIV/0!"/>
  </r>
  <r>
    <x v="2"/>
    <s v="710350120401"/>
    <d v="2026-03-06T00:00:00"/>
    <d v="2026-01-21T00:00:00"/>
    <x v="9"/>
    <x v="9"/>
    <m/>
    <m/>
    <s v="3-7-PPB034AA"/>
    <s v="SW FILM PE BLK 0.05MMx27&quot;  30% RECYCLE &quot;ROLL&quot;"/>
    <s v="SWF-"/>
    <s v="B"/>
    <n v="113.4"/>
    <s v="KG"/>
    <s v="CNY"/>
    <n v="16"/>
    <n v="1814.4"/>
    <n v="7.3003400000000003"/>
    <n v="2.1917"/>
    <n v="248.54"/>
    <s v="MZQ"/>
    <s v="SWF-------"/>
    <m/>
    <e v="#DIV/0!"/>
  </r>
  <r>
    <x v="2"/>
    <s v="710351670501"/>
    <d v="2026-03-25T00:00:00"/>
    <d v="2026-03-02T00:00:00"/>
    <x v="9"/>
    <x v="9"/>
    <m/>
    <m/>
    <s v="3-7-PPB033AA"/>
    <s v="SW FILM PE BLK 0.05MMx21&quot;  30% RECYCLE &quot;ROLL&quot;"/>
    <s v="SWF-"/>
    <s v="B"/>
    <n v="101.5"/>
    <s v="KG"/>
    <s v="CNY"/>
    <n v="16"/>
    <n v="1624"/>
    <n v="7.3003400000000003"/>
    <n v="2.1917"/>
    <n v="222.46"/>
    <s v="MZQ"/>
    <s v="SWF-------"/>
    <m/>
    <e v="#DIV/0!"/>
  </r>
  <r>
    <x v="2"/>
    <s v="710348400601"/>
    <d v="2026-03-19T00:00:00"/>
    <d v="2025-12-18T00:00:00"/>
    <x v="2"/>
    <x v="2"/>
    <m/>
    <m/>
    <s v="3-5-SJP111--X"/>
    <s v="LA-- 111 POL R152.5 C/C115 H5.5"/>
    <s v="SHDL"/>
    <s v="B"/>
    <n v="1527"/>
    <s v="PC"/>
    <s v="CNY"/>
    <n v="16.082699999999999"/>
    <n v="24558.28"/>
    <n v="7.3003400000000003"/>
    <n v="2.2029999999999998"/>
    <n v="3363.98"/>
    <s v="MZQ"/>
    <s v="SHDL------"/>
    <m/>
    <e v="#DIV/0!"/>
  </r>
  <r>
    <x v="2"/>
    <s v="710348400501"/>
    <d v="2026-03-19T00:00:00"/>
    <d v="2025-12-18T00:00:00"/>
    <x v="2"/>
    <x v="2"/>
    <m/>
    <m/>
    <s v="3-5-SJP108--X"/>
    <s v="LA-- 108 POL R132.8 C/C115 H5.5"/>
    <s v="SHDL"/>
    <s v="B"/>
    <n v="79"/>
    <s v="PC"/>
    <s v="CNY"/>
    <n v="16.155200000000001"/>
    <n v="1276.26"/>
    <n v="7.3003400000000003"/>
    <n v="2.2128999999999999"/>
    <n v="174.82"/>
    <s v="MZQ"/>
    <s v="SHDL------"/>
    <m/>
    <e v="#DIV/0!"/>
  </r>
  <r>
    <x v="2"/>
    <s v="710348400501"/>
    <d v="2026-03-17T00:00:00"/>
    <d v="2025-12-18T00:00:00"/>
    <x v="2"/>
    <x v="2"/>
    <m/>
    <m/>
    <s v="3-5-SJP108--X"/>
    <s v="LA-- 108 POL R132.8 C/C115 H5.5"/>
    <s v="SHDL"/>
    <s v="B"/>
    <n v="1258"/>
    <s v="PC"/>
    <s v="CNY"/>
    <n v="16.155200000000001"/>
    <n v="20323.240000000002"/>
    <n v="7.3003400000000003"/>
    <n v="2.2128999999999999"/>
    <n v="2783.83"/>
    <s v="MZQ"/>
    <s v="SHDL------"/>
    <m/>
    <e v="#DIV/0!"/>
  </r>
  <r>
    <x v="2"/>
    <s v="710348420701"/>
    <d v="2026-03-17T00:00:00"/>
    <d v="2025-12-18T00:00:00"/>
    <x v="2"/>
    <x v="2"/>
    <m/>
    <m/>
    <s v="7-5-KMI11A2-X"/>
    <s v="GARLIC KNOB REC16HP TUM"/>
    <s v="KNOB"/>
    <s v="B"/>
    <n v="250"/>
    <s v="PC"/>
    <s v="CNY"/>
    <n v="17.4832"/>
    <n v="4370.8"/>
    <n v="7.3003400000000003"/>
    <n v="2.3948"/>
    <n v="598.70000000000005"/>
    <s v="MZQ"/>
    <s v="KNOB------"/>
    <m/>
    <e v="#DIV/0!"/>
  </r>
  <r>
    <x v="2"/>
    <s v="710348400701"/>
    <d v="2026-03-17T00:00:00"/>
    <d v="2025-12-18T00:00:00"/>
    <x v="2"/>
    <x v="2"/>
    <m/>
    <m/>
    <s v="3-5-SJP505--X"/>
    <s v="LA-- 505 POL WOK C/C115 H5.5"/>
    <s v="SHDL"/>
    <s v="B"/>
    <n v="1343"/>
    <s v="PC"/>
    <s v="CNY"/>
    <n v="18.218299999999999"/>
    <n v="24467.18"/>
    <n v="7.3003400000000003"/>
    <n v="2.4954999999999998"/>
    <n v="3351.46"/>
    <s v="MZQ"/>
    <s v="SHDL------"/>
    <m/>
    <e v="#DIV/0!"/>
  </r>
  <r>
    <x v="2"/>
    <s v="710353460301"/>
    <d v="2026-03-30T00:00:00"/>
    <d v="2026-03-27T00:00:00"/>
    <x v="10"/>
    <x v="10"/>
    <m/>
    <m/>
    <s v="7-8-C70079A-C"/>
    <s v="5C BOX 70079-C"/>
    <s v="BOX-"/>
    <s v="B"/>
    <n v="1010"/>
    <s v="PC"/>
    <s v="CNY"/>
    <n v="18.350000000000001"/>
    <n v="18533.5"/>
    <n v="7.3003400000000003"/>
    <n v="2.5135999999999998"/>
    <n v="2538.7399999999998"/>
    <s v="MZQ"/>
    <s v="BOX-------"/>
    <m/>
    <e v="#DIV/0!"/>
  </r>
  <r>
    <x v="2"/>
    <s v="710348420201"/>
    <d v="2026-03-10T00:00:00"/>
    <d v="2025-12-18T00:00:00"/>
    <x v="2"/>
    <x v="2"/>
    <m/>
    <m/>
    <s v="1-5-HRL104B-X"/>
    <s v="LG-- 104 RFN POL R93 C/C59 H6.5"/>
    <s v="HDL-"/>
    <s v="B"/>
    <n v="600"/>
    <s v="PC"/>
    <s v="CNY"/>
    <n v="19.851199999999999"/>
    <n v="11910.72"/>
    <n v="7.3003400000000003"/>
    <n v="2.7191999999999998"/>
    <n v="1631.52"/>
    <s v="MZQ"/>
    <s v="HDL-------"/>
    <m/>
    <e v="#DIV/0!"/>
  </r>
  <r>
    <x v="2"/>
    <s v="710348400901"/>
    <d v="2026-03-19T00:00:00"/>
    <d v="2025-12-18T00:00:00"/>
    <x v="2"/>
    <x v="2"/>
    <m/>
    <m/>
    <s v="7-5-KMI06P9-X"/>
    <s v="TOMATO KNOB PBC30 POL"/>
    <s v="KNOB"/>
    <s v="B"/>
    <n v="140"/>
    <s v="PC"/>
    <s v="CNY"/>
    <n v="20.014900000000001"/>
    <n v="2802.09"/>
    <n v="7.3003400000000003"/>
    <n v="2.7416"/>
    <n v="383.82"/>
    <s v="MZQ"/>
    <s v="KNOB------"/>
    <m/>
    <e v="#DIV/0!"/>
  </r>
  <r>
    <x v="2"/>
    <s v="710348400901"/>
    <d v="2026-03-17T00:00:00"/>
    <d v="2025-12-18T00:00:00"/>
    <x v="2"/>
    <x v="2"/>
    <m/>
    <m/>
    <s v="7-5-KMI06P9-X"/>
    <s v="TOMATO KNOB PBC30 POL"/>
    <s v="KNOB"/>
    <s v="B"/>
    <n v="1360"/>
    <s v="PC"/>
    <s v="CNY"/>
    <n v="20.014900000000001"/>
    <n v="27220.26"/>
    <n v="7.3003400000000003"/>
    <n v="2.7416"/>
    <n v="3728.58"/>
    <s v="MZQ"/>
    <s v="KNOB------"/>
    <m/>
    <e v="#DIV/0!"/>
  </r>
  <r>
    <x v="2"/>
    <s v="710349590101"/>
    <d v="2026-03-19T00:00:00"/>
    <d v="2026-01-12T00:00:00"/>
    <x v="2"/>
    <x v="2"/>
    <m/>
    <m/>
    <s v="7-5-KMI04A7-X"/>
    <s v="CAULIFLOWER KNOB REC26DS POL"/>
    <s v="KNOB"/>
    <s v="B"/>
    <n v="40"/>
    <s v="PC"/>
    <s v="CNY"/>
    <n v="20.159800000000001"/>
    <n v="806.39"/>
    <n v="7.3003400000000003"/>
    <n v="2.7614999999999998"/>
    <n v="110.46"/>
    <s v="MZQ"/>
    <s v="KNOB------"/>
    <m/>
    <e v="#DIV/0!"/>
  </r>
  <r>
    <x v="2"/>
    <s v="710349590101"/>
    <d v="2026-03-17T00:00:00"/>
    <d v="2026-01-12T00:00:00"/>
    <x v="2"/>
    <x v="2"/>
    <m/>
    <m/>
    <s v="7-5-KMI04A7-X"/>
    <s v="CAULIFLOWER KNOB REC26DS POL"/>
    <s v="KNOB"/>
    <s v="B"/>
    <n v="360"/>
    <s v="PC"/>
    <s v="CNY"/>
    <n v="20.159800000000001"/>
    <n v="7257.53"/>
    <n v="7.3003400000000003"/>
    <n v="2.7614999999999998"/>
    <n v="994.14"/>
    <s v="MZQ"/>
    <s v="KNOB------"/>
    <m/>
    <e v="#DIV/0!"/>
  </r>
  <r>
    <x v="2"/>
    <s v="710350920101"/>
    <d v="2026-03-13T00:00:00"/>
    <d v="2026-02-03T00:00:00"/>
    <x v="60"/>
    <x v="60"/>
    <m/>
    <m/>
    <s v="1-5-HUE01AAX"/>
    <s v="DETACHABLE HDL (KIM'S L573KA) TOY STORY YL14+RD27A BUTTON PO"/>
    <s v="HDL-"/>
    <s v="B"/>
    <n v="2550"/>
    <s v="PC"/>
    <s v="CNY"/>
    <n v="20.824999999999999"/>
    <n v="53103.75"/>
    <n v="7.3003400000000003"/>
    <n v="2.8525999999999998"/>
    <n v="7274.13"/>
    <s v="MZQ"/>
    <s v="HDL-------"/>
    <m/>
    <e v="#DIV/0!"/>
  </r>
  <r>
    <x v="2"/>
    <s v="710348420401"/>
    <d v="2026-03-10T00:00:00"/>
    <d v="2025-12-18T00:00:00"/>
    <x v="2"/>
    <x v="2"/>
    <m/>
    <m/>
    <s v="1-5-HRL208B-X"/>
    <s v="XL-- 208 RFN POL HBZ30MX C/C59 H6.5"/>
    <s v="HDL-"/>
    <s v="B"/>
    <n v="500"/>
    <s v="PC"/>
    <s v="CNY"/>
    <n v="20.837800000000001"/>
    <n v="10418.9"/>
    <n v="7.3003400000000003"/>
    <n v="2.8544"/>
    <n v="1427.2"/>
    <s v="MZQ"/>
    <s v="HDL-------"/>
    <m/>
    <e v="#DIV/0!"/>
  </r>
  <r>
    <x v="2"/>
    <s v="710351950101"/>
    <d v="2026-03-12T00:00:00"/>
    <d v="2026-03-03T00:00:00"/>
    <x v="0"/>
    <x v="0"/>
    <m/>
    <m/>
    <s v="1-1-002"/>
    <s v="AL INGOT 74x18x11CM"/>
    <s v="ALM-"/>
    <s v="B"/>
    <n v="30000"/>
    <s v="KG"/>
    <s v="CNY"/>
    <n v="20.902699999999999"/>
    <n v="627081"/>
    <n v="7.3003400000000003"/>
    <n v="2.8633000000000002"/>
    <n v="85899"/>
    <s v="MZQ"/>
    <s v="ALM-------"/>
    <m/>
    <e v="#DIV/0!"/>
  </r>
  <r>
    <x v="2"/>
    <s v="710348400801"/>
    <d v="2026-03-19T00:00:00"/>
    <d v="2025-12-18T00:00:00"/>
    <x v="2"/>
    <x v="2"/>
    <m/>
    <m/>
    <s v="3-5-HJP206--X"/>
    <s v="LG-- 206 POL HAR26QG C/C82 H5.5"/>
    <s v="HDL-"/>
    <s v="B"/>
    <n v="1000"/>
    <s v="PC"/>
    <s v="CNY"/>
    <n v="21.358899999999998"/>
    <n v="21358.9"/>
    <n v="7.3003400000000003"/>
    <n v="2.9257"/>
    <n v="2925.7"/>
    <s v="MZQ"/>
    <s v="HDL-------"/>
    <m/>
    <e v="#DIV/0!"/>
  </r>
  <r>
    <x v="2"/>
    <s v="710352550101"/>
    <d v="2026-03-12T00:00:00"/>
    <d v="2026-03-11T00:00:00"/>
    <x v="28"/>
    <x v="28"/>
    <m/>
    <m/>
    <s v="3-5-HOE103"/>
    <s v="SH 103"/>
    <s v="HDL-"/>
    <s v="B"/>
    <n v="120"/>
    <s v="PC"/>
    <s v="CNY"/>
    <n v="27.8035"/>
    <n v="3336.42"/>
    <n v="7.3003400000000003"/>
    <n v="3.8085"/>
    <n v="457.02"/>
    <s v="MZQ"/>
    <s v="HDL-------"/>
    <m/>
    <e v="#DIV/0!"/>
  </r>
  <r>
    <x v="2"/>
    <s v="710352460101"/>
    <d v="2026-03-30T00:00:00"/>
    <d v="2026-03-10T00:00:00"/>
    <x v="61"/>
    <x v="61"/>
    <m/>
    <m/>
    <s v="7-A-5AD23455C"/>
    <s v="5P 304-AL-430 2.3x455mm"/>
    <s v="CDM-"/>
    <s v="B"/>
    <n v="550"/>
    <s v="PC"/>
    <s v="CNY"/>
    <n v="38.477899999999998"/>
    <n v="21162.85"/>
    <n v="7.3003400000000003"/>
    <n v="5.2706999999999997"/>
    <n v="2898.89"/>
    <s v="MZQ"/>
    <s v="CDM-------"/>
    <m/>
    <e v="#DIV/0!"/>
  </r>
  <r>
    <x v="2"/>
    <s v="710352250101"/>
    <d v="2026-03-10T00:00:00"/>
    <d v="2026-03-10T00:00:00"/>
    <x v="62"/>
    <x v="62"/>
    <m/>
    <m/>
    <s v="7-9-Z7043"/>
    <s v="STRETCH FILM .025x450xCmm (4.5KG)"/>
    <s v="POLM"/>
    <s v="B"/>
    <n v="300"/>
    <s v="RL"/>
    <s v="CNY"/>
    <n v="39.799999999999997"/>
    <n v="11940"/>
    <n v="7.3003400000000003"/>
    <n v="5.4518000000000004"/>
    <n v="1635.54"/>
    <s v="MZQ"/>
    <s v="POLM------"/>
    <m/>
    <e v="#DIV/0!"/>
  </r>
  <r>
    <x v="2"/>
    <s v="710350780701"/>
    <d v="2026-03-09T00:00:00"/>
    <d v="2026-01-31T00:00:00"/>
    <x v="14"/>
    <x v="14"/>
    <m/>
    <m/>
    <s v="1-4-T968218094"/>
    <s v="9682/K18094 TOPCOAT METALLIC BLACK"/>
    <s v="INM-"/>
    <s v="B"/>
    <n v="75"/>
    <s v="KG"/>
    <s v="CNY"/>
    <n v="63.008800000000001"/>
    <n v="4725.66"/>
    <n v="7.3003400000000003"/>
    <n v="8.6309000000000005"/>
    <n v="647.32000000000005"/>
    <s v="MZQ"/>
    <s v="INM-------"/>
    <m/>
    <e v="#DIV/0!"/>
  </r>
  <r>
    <x v="2"/>
    <s v="710352030201"/>
    <d v="2026-03-18T00:00:00"/>
    <d v="2026-03-04T00:00:00"/>
    <x v="14"/>
    <x v="14"/>
    <m/>
    <m/>
    <s v="1-4-T968218094"/>
    <s v="9682/K18094 TOPCOAT METALLIC BLACK"/>
    <s v="INM-"/>
    <s v="B"/>
    <n v="25"/>
    <s v="KG"/>
    <s v="CNY"/>
    <n v="63.008800000000001"/>
    <n v="1575.22"/>
    <n v="7.3003400000000003"/>
    <n v="8.6309000000000005"/>
    <n v="215.77"/>
    <s v="MZQ"/>
    <s v="INM-------"/>
    <m/>
    <e v="#DIV/0!"/>
  </r>
  <r>
    <x v="2"/>
    <s v="710352620201"/>
    <d v="2026-03-26T00:00:00"/>
    <d v="2026-03-12T00:00:00"/>
    <x v="14"/>
    <x v="14"/>
    <m/>
    <m/>
    <s v="1-4-T968218094"/>
    <s v="9682/K18094 TOPCOAT METALLIC BLACK"/>
    <s v="INM-"/>
    <s v="B"/>
    <n v="75"/>
    <s v="KG"/>
    <s v="CNY"/>
    <n v="63.008800000000001"/>
    <n v="4725.66"/>
    <n v="7.3003400000000003"/>
    <n v="8.6309000000000005"/>
    <n v="647.32000000000005"/>
    <s v="MZQ"/>
    <s v="INM-------"/>
    <m/>
    <e v="#DIV/0!"/>
  </r>
  <r>
    <x v="2"/>
    <s v="710350780601"/>
    <d v="2026-03-09T00:00:00"/>
    <d v="2026-01-31T00:00:00"/>
    <x v="14"/>
    <x v="14"/>
    <m/>
    <m/>
    <s v="1-4-P968218093"/>
    <s v="9682/K18093 PRIMER BLACK"/>
    <s v="INM-"/>
    <s v="B"/>
    <n v="75"/>
    <s v="KG"/>
    <s v="CNY"/>
    <n v="64.778800000000004"/>
    <n v="4858.41"/>
    <n v="7.3003400000000003"/>
    <n v="8.8734000000000002"/>
    <n v="665.51"/>
    <s v="MZQ"/>
    <s v="INM-------"/>
    <m/>
    <e v="#DIV/0!"/>
  </r>
  <r>
    <x v="2"/>
    <s v="710351440101"/>
    <d v="2026-03-11T00:00:00"/>
    <d v="2026-02-10T00:00:00"/>
    <x v="14"/>
    <x v="14"/>
    <m/>
    <m/>
    <s v="1-4-P9582N217870-G05"/>
    <s v="9582N217870-G05 BLACK PRIMER"/>
    <s v="INM-"/>
    <s v="B"/>
    <n v="50"/>
    <s v="KG"/>
    <s v="CNY"/>
    <n v="64.778800000000004"/>
    <n v="3238.94"/>
    <n v="7.3003400000000003"/>
    <n v="8.8734000000000002"/>
    <n v="443.67"/>
    <s v="MZQ"/>
    <s v="INM-------"/>
    <m/>
    <e v="#DIV/0!"/>
  </r>
  <r>
    <x v="2"/>
    <s v="710352030101"/>
    <d v="2026-03-18T00:00:00"/>
    <d v="2026-03-04T00:00:00"/>
    <x v="14"/>
    <x v="14"/>
    <m/>
    <m/>
    <s v="1-4-P968218093"/>
    <s v="9682/K18093 PRIMER BLACK"/>
    <s v="INM-"/>
    <s v="B"/>
    <n v="25"/>
    <s v="KG"/>
    <s v="CNY"/>
    <n v="64.778800000000004"/>
    <n v="1619.47"/>
    <n v="7.3003400000000003"/>
    <n v="8.8734000000000002"/>
    <n v="221.84"/>
    <s v="MZQ"/>
    <s v="INM-------"/>
    <m/>
    <e v="#DIV/0!"/>
  </r>
  <r>
    <x v="2"/>
    <s v="710351440201"/>
    <d v="2026-03-11T00:00:00"/>
    <d v="2026-02-10T00:00:00"/>
    <x v="14"/>
    <x v="14"/>
    <m/>
    <m/>
    <s v="1-4-T9682N214187-G05"/>
    <s v="9682/N214187-G05 BLACK METALLIC TOPCOAT"/>
    <s v="INM-"/>
    <s v="B"/>
    <n v="50"/>
    <s v="KG"/>
    <s v="CNY"/>
    <n v="65.663700000000006"/>
    <n v="3283.19"/>
    <n v="7.3003400000000003"/>
    <n v="8.9946000000000002"/>
    <n v="449.73"/>
    <s v="MZQ"/>
    <s v="INM-------"/>
    <m/>
    <e v="#DIV/0!"/>
  </r>
  <r>
    <x v="2"/>
    <s v="710350781101"/>
    <d v="2026-03-09T00:00:00"/>
    <d v="2026-01-31T00:00:00"/>
    <x v="14"/>
    <x v="14"/>
    <m/>
    <m/>
    <s v="1-4-P9582N204110"/>
    <s v="9582/N204110-G05 BLACK PRIMER"/>
    <s v="INM-"/>
    <s v="B"/>
    <n v="25"/>
    <s v="KG"/>
    <s v="CNY"/>
    <n v="69.026499999999999"/>
    <n v="1725.66"/>
    <n v="7.3003400000000003"/>
    <n v="9.4551999999999996"/>
    <n v="236.38"/>
    <s v="MZQ"/>
    <s v="INM-------"/>
    <m/>
    <e v="#DIV/0!"/>
  </r>
  <r>
    <x v="2"/>
    <s v="710350781201"/>
    <d v="2026-03-09T00:00:00"/>
    <d v="2026-01-31T00:00:00"/>
    <x v="14"/>
    <x v="14"/>
    <m/>
    <m/>
    <s v="1-4-T9682N204111"/>
    <s v="9682/N204111-G05 CLEAR METALLIC TOPCOAT"/>
    <s v="INM-"/>
    <s v="B"/>
    <n v="25"/>
    <s v="KG"/>
    <s v="CNY"/>
    <n v="69.026499999999999"/>
    <n v="1725.66"/>
    <n v="7.3003400000000003"/>
    <n v="9.4551999999999996"/>
    <n v="236.38"/>
    <s v="MZQ"/>
    <s v="INM-------"/>
    <m/>
    <e v="#DIV/0!"/>
  </r>
  <r>
    <x v="2"/>
    <s v="710352620101"/>
    <d v="2026-03-26T00:00:00"/>
    <d v="2026-03-12T00:00:00"/>
    <x v="14"/>
    <x v="14"/>
    <m/>
    <m/>
    <s v="1-4-T968221712"/>
    <s v="9682/K21712 MET BLACK WITH DIAMOND"/>
    <s v="EXM-"/>
    <s v="B"/>
    <n v="75"/>
    <s v="KG"/>
    <s v="CNY"/>
    <n v="70.353999999999999"/>
    <n v="5276.55"/>
    <n v="7.3003400000000003"/>
    <n v="9.6371000000000002"/>
    <n v="722.78"/>
    <s v="MZQ"/>
    <s v="EXM-------"/>
    <m/>
    <e v="#DIV/0!"/>
  </r>
  <r>
    <x v="2"/>
    <s v="710352490101"/>
    <d v="2026-03-24T00:00:00"/>
    <d v="2026-03-10T00:00:00"/>
    <x v="14"/>
    <x v="14"/>
    <m/>
    <m/>
    <s v="1-4-P4700N212401-G05"/>
    <s v="4700/N212401-G05 LIGHT BLUE"/>
    <s v="EXM-"/>
    <s v="B"/>
    <n v="75"/>
    <s v="KG"/>
    <s v="CNY"/>
    <n v="82.654899999999998"/>
    <n v="6199.12"/>
    <n v="7.3003400000000003"/>
    <n v="11.322100000000001"/>
    <n v="849.16"/>
    <s v="MZQ"/>
    <s v="EXM-------"/>
    <m/>
    <e v="#DIV/0!"/>
  </r>
  <r>
    <x v="2"/>
    <s v="710352490201"/>
    <d v="2026-03-24T00:00:00"/>
    <d v="2026-03-10T00:00:00"/>
    <x v="14"/>
    <x v="14"/>
    <m/>
    <m/>
    <s v="1-4-T4700N212402-G05"/>
    <s v="4700/N212402-G05 SPARKLE CLEAR METALLIC"/>
    <s v="EXM-"/>
    <s v="B"/>
    <n v="50"/>
    <s v="KG"/>
    <s v="CNY"/>
    <n v="82.654899999999998"/>
    <n v="4132.75"/>
    <n v="7.3003400000000003"/>
    <n v="11.322100000000001"/>
    <n v="566.11"/>
    <s v="MZQ"/>
    <s v="EXM-------"/>
    <m/>
    <e v="#DIV/0!"/>
  </r>
  <r>
    <x v="2"/>
    <s v="710350781001"/>
    <d v="2026-03-09T00:00:00"/>
    <d v="2026-01-31T00:00:00"/>
    <x v="14"/>
    <x v="14"/>
    <m/>
    <m/>
    <s v="1-4-T7353J2002Z"/>
    <s v="BLACK MET.TOP 7353/J2002Z"/>
    <s v="INM-"/>
    <s v="B"/>
    <n v="250"/>
    <s v="KG"/>
    <s v="CNY"/>
    <n v="92.743399999999994"/>
    <n v="23185.85"/>
    <n v="7.3003400000000003"/>
    <n v="12.704000000000001"/>
    <n v="3176"/>
    <s v="MZQ"/>
    <s v="INM-------"/>
    <m/>
    <e v="#DIV/0!"/>
  </r>
  <r>
    <x v="2"/>
    <s v="710352030601"/>
    <d v="2026-03-18T00:00:00"/>
    <d v="2026-03-04T00:00:00"/>
    <x v="14"/>
    <x v="14"/>
    <m/>
    <m/>
    <s v="1-4-T7353J2002Z"/>
    <s v="BLACK MET.TOP 7353/J2002Z"/>
    <s v="INM-"/>
    <s v="B"/>
    <n v="350"/>
    <s v="KG"/>
    <s v="CNY"/>
    <n v="92.743399999999994"/>
    <n v="32460.19"/>
    <n v="7.3003400000000003"/>
    <n v="12.704000000000001"/>
    <n v="4446.3999999999996"/>
    <s v="MZQ"/>
    <s v="INM-------"/>
    <m/>
    <e v="#DIV/0!"/>
  </r>
  <r>
    <x v="2"/>
    <s v="710352620301"/>
    <d v="2026-03-26T00:00:00"/>
    <d v="2026-03-12T00:00:00"/>
    <x v="14"/>
    <x v="14"/>
    <m/>
    <m/>
    <s v="1-4-T7353J2002Z"/>
    <s v="BLACK MET.TOP 7353/J2002Z"/>
    <s v="INM-"/>
    <s v="B"/>
    <n v="125"/>
    <s v="KG"/>
    <s v="CNY"/>
    <n v="92.743399999999994"/>
    <n v="11592.93"/>
    <n v="7.3003400000000003"/>
    <n v="12.704000000000001"/>
    <n v="1588"/>
    <s v="MZQ"/>
    <s v="INM-------"/>
    <m/>
    <e v="#DIV/0!"/>
  </r>
  <r>
    <x v="2"/>
    <s v="710350780501"/>
    <d v="2026-03-09T00:00:00"/>
    <d v="2026-01-31T00:00:00"/>
    <x v="14"/>
    <x v="14"/>
    <m/>
    <m/>
    <s v="1-4-T736310764Z"/>
    <s v="7363/K10764Z HALO BLACK METALLIC"/>
    <s v="INM-"/>
    <s v="B"/>
    <n v="25"/>
    <s v="KG"/>
    <s v="CNY"/>
    <n v="99.822999999999993"/>
    <n v="2495.58"/>
    <n v="7.3003400000000003"/>
    <n v="13.6737"/>
    <n v="341.84"/>
    <s v="MZQ"/>
    <s v="INM-------"/>
    <m/>
    <e v="#DIV/0!"/>
  </r>
  <r>
    <x v="2"/>
    <s v="710351370201"/>
    <d v="2026-03-11T00:00:00"/>
    <d v="2026-02-09T00:00:00"/>
    <x v="14"/>
    <x v="14"/>
    <m/>
    <m/>
    <s v="1-4-T736310764Z"/>
    <s v="7363/K10764Z HALO BLACK METALLIC"/>
    <s v="INM-"/>
    <s v="B"/>
    <n v="25"/>
    <s v="KG"/>
    <s v="CNY"/>
    <n v="99.822999999999993"/>
    <n v="2495.58"/>
    <n v="7.3003400000000003"/>
    <n v="13.6737"/>
    <n v="341.84"/>
    <s v="MZQ"/>
    <s v="INM-------"/>
    <m/>
    <e v="#DIV/0!"/>
  </r>
  <r>
    <x v="2"/>
    <s v="710352030501"/>
    <d v="2026-03-18T00:00:00"/>
    <d v="2026-03-04T00:00:00"/>
    <x v="14"/>
    <x v="14"/>
    <m/>
    <m/>
    <s v="1-4-T736310764Z"/>
    <s v="7363/K10764Z HALO BLACK METALLIC"/>
    <s v="INM-"/>
    <s v="B"/>
    <n v="50"/>
    <s v="KG"/>
    <s v="CNY"/>
    <n v="99.822999999999993"/>
    <n v="4991.1499999999996"/>
    <n v="7.3003400000000003"/>
    <n v="13.6737"/>
    <n v="683.69"/>
    <s v="MZQ"/>
    <s v="INM-------"/>
    <m/>
    <e v="#DIV/0!"/>
  </r>
  <r>
    <x v="2"/>
    <s v="710350780401"/>
    <d v="2026-03-09T00:00:00"/>
    <d v="2026-01-31T00:00:00"/>
    <x v="14"/>
    <x v="14"/>
    <m/>
    <m/>
    <s v="1-4-M726210763Z"/>
    <s v="7262/K10763Z HALO BLACK METALL"/>
    <s v="INM-"/>
    <s v="B"/>
    <n v="25"/>
    <s v="KG"/>
    <s v="CNY"/>
    <n v="102.38939999999999"/>
    <n v="2559.7399999999998"/>
    <n v="7.3003400000000003"/>
    <n v="14.0253"/>
    <n v="350.63"/>
    <s v="MZQ"/>
    <s v="INM-------"/>
    <m/>
    <e v="#DIV/0!"/>
  </r>
  <r>
    <x v="2"/>
    <s v="710352030401"/>
    <d v="2026-03-18T00:00:00"/>
    <d v="2026-03-04T00:00:00"/>
    <x v="14"/>
    <x v="14"/>
    <m/>
    <m/>
    <s v="1-4-M726210763Z"/>
    <s v="7262/K10763Z HALO BLACK METALL"/>
    <s v="INM-"/>
    <s v="B"/>
    <n v="50"/>
    <s v="KG"/>
    <s v="CNY"/>
    <n v="102.38939999999999"/>
    <n v="5119.47"/>
    <n v="7.3003400000000003"/>
    <n v="14.0253"/>
    <n v="701.27"/>
    <s v="MZQ"/>
    <s v="INM-------"/>
    <m/>
    <e v="#DIV/0!"/>
  </r>
  <r>
    <x v="2"/>
    <s v="710350780801"/>
    <d v="2026-03-09T00:00:00"/>
    <d v="2026-01-31T00:00:00"/>
    <x v="14"/>
    <x v="14"/>
    <m/>
    <m/>
    <s v="1-4-P7050J1016Z"/>
    <s v="7050/J1016Z PRIMER"/>
    <s v="INM-"/>
    <s v="B"/>
    <n v="100"/>
    <s v="KG"/>
    <s v="CNY"/>
    <n v="105.0442"/>
    <n v="10504.42"/>
    <n v="7.3003400000000003"/>
    <n v="14.3889"/>
    <n v="1438.89"/>
    <s v="MZQ"/>
    <s v="INM-------"/>
    <m/>
    <e v="#DIV/0!"/>
  </r>
  <r>
    <x v="2"/>
    <s v="710352030801"/>
    <d v="2026-03-18T00:00:00"/>
    <d v="2026-03-04T00:00:00"/>
    <x v="14"/>
    <x v="14"/>
    <m/>
    <m/>
    <s v="1-4-P7050J1016Z"/>
    <s v="7050/J1016Z PRIMER"/>
    <s v="INM-"/>
    <s v="B"/>
    <n v="75"/>
    <s v="KG"/>
    <s v="CNY"/>
    <n v="105.0442"/>
    <n v="7878.32"/>
    <n v="7.3003400000000003"/>
    <n v="14.3889"/>
    <n v="1079.17"/>
    <s v="MZQ"/>
    <s v="INM-------"/>
    <m/>
    <e v="#DIV/0!"/>
  </r>
  <r>
    <x v="2"/>
    <s v="710350780901"/>
    <d v="2026-03-09T00:00:00"/>
    <d v="2026-01-31T00:00:00"/>
    <x v="14"/>
    <x v="14"/>
    <m/>
    <m/>
    <s v="1-4-M7252J2031Z"/>
    <s v="7252/J2031Z MIDCOAT"/>
    <s v="INM-"/>
    <s v="B"/>
    <n v="25"/>
    <s v="KG"/>
    <s v="CNY"/>
    <n v="110.17700000000001"/>
    <n v="2754.43"/>
    <n v="7.3003400000000003"/>
    <n v="15.092000000000001"/>
    <n v="377.3"/>
    <s v="MZQ"/>
    <s v="INM-------"/>
    <m/>
    <e v="#DIV/0!"/>
  </r>
  <r>
    <x v="2"/>
    <s v="710350781301"/>
    <d v="2026-03-09T00:00:00"/>
    <d v="2026-01-31T00:00:00"/>
    <x v="14"/>
    <x v="14"/>
    <m/>
    <m/>
    <s v="1-4-M7252J2031Z"/>
    <s v="7252/J2031Z MIDCOAT"/>
    <s v="INM-"/>
    <s v="B"/>
    <n v="125"/>
    <s v="KG"/>
    <s v="CNY"/>
    <n v="110.17700000000001"/>
    <n v="13772.13"/>
    <n v="7.3003400000000003"/>
    <n v="15.092000000000001"/>
    <n v="1886.5"/>
    <s v="MZQ"/>
    <s v="INM-------"/>
    <m/>
    <e v="#DIV/0!"/>
  </r>
  <r>
    <x v="2"/>
    <s v="710352030701"/>
    <d v="2026-03-18T00:00:00"/>
    <d v="2026-03-04T00:00:00"/>
    <x v="14"/>
    <x v="14"/>
    <m/>
    <m/>
    <s v="1-4-M7252J2031Z"/>
    <s v="7252/J2031Z MIDCOAT"/>
    <s v="INM-"/>
    <s v="B"/>
    <n v="225"/>
    <s v="KG"/>
    <s v="CNY"/>
    <n v="110.17700000000001"/>
    <n v="24789.83"/>
    <n v="7.3003400000000003"/>
    <n v="15.092000000000001"/>
    <n v="3395.7"/>
    <s v="MZQ"/>
    <s v="INM-------"/>
    <m/>
    <e v="#DIV/0!"/>
  </r>
  <r>
    <x v="2"/>
    <s v="710351370101"/>
    <d v="2026-03-11T00:00:00"/>
    <d v="2026-02-09T00:00:00"/>
    <x v="14"/>
    <x v="14"/>
    <m/>
    <m/>
    <s v="1-4-P716110762Z"/>
    <s v="7161/K10762ZCN HALO DARK GREY"/>
    <s v="INM-"/>
    <s v="B"/>
    <n v="50"/>
    <s v="KG"/>
    <s v="CNY"/>
    <n v="111.1504"/>
    <n v="5557.52"/>
    <n v="7.3003400000000003"/>
    <n v="15.2254"/>
    <n v="761.27"/>
    <s v="MZQ"/>
    <s v="INM-------"/>
    <m/>
    <e v="#DIV/0!"/>
  </r>
  <r>
    <x v="2"/>
    <s v="710352030301"/>
    <d v="2026-03-18T00:00:00"/>
    <d v="2026-03-04T00:00:00"/>
    <x v="14"/>
    <x v="14"/>
    <m/>
    <m/>
    <s v="1-4-P716110762Z"/>
    <s v="7161/K10762ZCN HALO DARK GREY"/>
    <s v="INM-"/>
    <s v="B"/>
    <n v="25"/>
    <s v="KG"/>
    <s v="CNY"/>
    <n v="111.1504"/>
    <n v="2778.76"/>
    <n v="7.3003400000000003"/>
    <n v="15.2254"/>
    <n v="380.64"/>
    <s v="MZQ"/>
    <s v="INM-------"/>
    <m/>
    <e v="#DIV/0!"/>
  </r>
  <r>
    <x v="2"/>
    <s v="710350780101"/>
    <d v="2026-03-09T00:00:00"/>
    <d v="2026-01-31T00:00:00"/>
    <x v="14"/>
    <x v="14"/>
    <m/>
    <m/>
    <s v="1-4-P4700N2112"/>
    <s v="4700/N2112 FANATIC RED II"/>
    <s v="EXM-"/>
    <s v="B"/>
    <n v="50"/>
    <s v="KG"/>
    <s v="CNY"/>
    <n v="116.8142"/>
    <n v="5840.71"/>
    <n v="7.3003400000000003"/>
    <n v="16.001200000000001"/>
    <n v="800.06"/>
    <s v="MZQ"/>
    <s v="EXM-------"/>
    <m/>
    <e v="#DIV/0!"/>
  </r>
  <r>
    <x v="2"/>
    <s v="710350990101"/>
    <d v="2026-03-03T00:00:00"/>
    <d v="2026-02-03T00:00:00"/>
    <x v="63"/>
    <x v="63"/>
    <m/>
    <m/>
    <s v="6-4-TNR10017"/>
    <s v="INNOTEK XYNFLON NR-10017 CLEAR GREY"/>
    <s v="EXM-"/>
    <s v="B"/>
    <n v="40"/>
    <s v="KG"/>
    <s v="CNY"/>
    <n v="123.8938"/>
    <n v="4955.75"/>
    <n v="7.3003400000000003"/>
    <n v="16.971"/>
    <n v="678.84"/>
    <s v="MZQ"/>
    <s v="EXM-------"/>
    <m/>
    <e v="#DIV/0!"/>
  </r>
  <r>
    <x v="2"/>
    <s v="710351060101"/>
    <d v="2026-03-05T00:00:00"/>
    <d v="2026-02-05T00:00:00"/>
    <x v="63"/>
    <x v="63"/>
    <m/>
    <m/>
    <s v="6-4-TNR10017"/>
    <s v="INNOTEK XYNFLON NR-10017 CLEAR GREY"/>
    <s v="EXM-"/>
    <s v="B"/>
    <n v="20"/>
    <s v="KG"/>
    <s v="CNY"/>
    <n v="123.8938"/>
    <n v="2477.88"/>
    <n v="7.3003400000000003"/>
    <n v="16.971"/>
    <n v="339.42"/>
    <s v="MZQ"/>
    <s v="EXM-------"/>
    <m/>
    <e v="#DIV/0!"/>
  </r>
  <r>
    <x v="2"/>
    <s v="710351910101"/>
    <d v="2026-03-16T00:00:00"/>
    <d v="2026-03-03T00:00:00"/>
    <x v="63"/>
    <x v="63"/>
    <m/>
    <m/>
    <s v="6-4-TNR10017"/>
    <s v="INNOTEK XYNFLON NR-10017 CLEAR GREY"/>
    <s v="EXM-"/>
    <s v="B"/>
    <n v="20"/>
    <s v="KG"/>
    <s v="CNY"/>
    <n v="123.8938"/>
    <n v="2477.88"/>
    <n v="7.3003400000000003"/>
    <n v="16.971"/>
    <n v="339.42"/>
    <s v="MZQ"/>
    <s v="EXM-------"/>
    <m/>
    <e v="#DIV/0!"/>
  </r>
  <r>
    <x v="3"/>
    <s v="710351602301"/>
    <d v="2026-04-01T00:00:00"/>
    <d v="2026-03-01T00:00:00"/>
    <x v="1"/>
    <x v="1"/>
    <m/>
    <m/>
    <s v="7-1-65134NA35N"/>
    <s v="AL SHT 6.5x134x105.5mm 1100"/>
    <s v="ALM-"/>
    <s v="O"/>
    <n v="500"/>
    <s v="KG"/>
    <s v="CNY"/>
    <n v="3.1415999999999999"/>
    <n v="1570.8"/>
    <n v="7.3003400000000003"/>
    <n v="0.43030000000000002"/>
    <n v="215.15"/>
    <s v="MZQ"/>
    <s v="ALM-------"/>
    <m/>
    <m/>
  </r>
  <r>
    <x v="3"/>
    <s v="710352451201"/>
    <d v="2026-04-01T00:00:00"/>
    <d v="2026-03-10T00:00:00"/>
    <x v="1"/>
    <x v="1"/>
    <m/>
    <m/>
    <s v="7-1-65134NA35N"/>
    <s v="AL SHT 6.5x134x105.5mm 1100"/>
    <s v="ALM-"/>
    <s v="O"/>
    <n v="350"/>
    <s v="KG"/>
    <s v="CNY"/>
    <n v="3.1415999999999999"/>
    <n v="1099.56"/>
    <n v="7.3003400000000003"/>
    <n v="0.43030000000000002"/>
    <n v="150.61000000000001"/>
    <s v="MZQ"/>
    <s v="ALM-------"/>
    <m/>
    <m/>
  </r>
  <r>
    <x v="3"/>
    <s v="710353740401"/>
    <d v="2026-04-01T00:00:00"/>
    <d v="2026-03-27T00:00:00"/>
    <x v="1"/>
    <x v="1"/>
    <m/>
    <m/>
    <s v="7-1-65134NA35N"/>
    <s v="AL SHT 6.5x134x105.5mm 1100"/>
    <s v="ALM-"/>
    <s v="O"/>
    <n v="196"/>
    <s v="KG"/>
    <s v="CNY"/>
    <n v="3.1415999999999999"/>
    <n v="615.75"/>
    <n v="7.3003400000000003"/>
    <n v="0.43030000000000002"/>
    <n v="84.34"/>
    <s v="MZQ"/>
    <s v="ALM-------"/>
    <m/>
    <m/>
  </r>
  <r>
    <x v="3"/>
    <s v="710351600401"/>
    <d v="2026-04-01T00:00:00"/>
    <d v="2026-03-01T00:00:00"/>
    <x v="1"/>
    <x v="1"/>
    <m/>
    <m/>
    <s v="7-1-10193C435N"/>
    <s v="AL CIR 1.0x193mm 1100-O"/>
    <s v="ALM-"/>
    <s v="O"/>
    <n v="90"/>
    <s v="KG"/>
    <s v="CNY"/>
    <n v="3.6282999999999999"/>
    <n v="326.55"/>
    <n v="7.3003400000000003"/>
    <n v="0.497"/>
    <n v="44.73"/>
    <s v="MZQ"/>
    <s v="ALM-------"/>
    <m/>
    <m/>
  </r>
  <r>
    <x v="3"/>
    <s v="710351600701"/>
    <d v="2026-04-01T00:00:00"/>
    <d v="2026-03-01T00:00:00"/>
    <x v="1"/>
    <x v="1"/>
    <m/>
    <m/>
    <s v="7-1-10210C435N"/>
    <s v="AL CIR 1.0x210mm 1100-O"/>
    <s v="ALM-"/>
    <s v="O"/>
    <n v="38"/>
    <s v="KG"/>
    <s v="CNY"/>
    <n v="3.6282999999999999"/>
    <n v="137.88"/>
    <n v="7.3003400000000003"/>
    <n v="0.497"/>
    <n v="18.89"/>
    <s v="MZQ"/>
    <s v="ALM-------"/>
    <m/>
    <m/>
  </r>
  <r>
    <x v="3"/>
    <s v="710352140301"/>
    <d v="2026-04-01T00:00:00"/>
    <d v="2026-03-06T00:00:00"/>
    <x v="5"/>
    <x v="5"/>
    <m/>
    <m/>
    <s v="7-6-623--Y"/>
    <s v="SS RING 7-6-GKZ16 BSH"/>
    <s v="MISC"/>
    <s v="B"/>
    <n v="8000"/>
    <s v="PC"/>
    <s v="CNY"/>
    <n v="3.7345000000000002"/>
    <n v="29876"/>
    <n v="7.3003400000000003"/>
    <n v="0.51160000000000005"/>
    <n v="4092.8"/>
    <s v="MZQ"/>
    <s v="ANYDAY----"/>
    <m/>
    <m/>
  </r>
  <r>
    <x v="3"/>
    <s v="710352140401"/>
    <d v="2026-04-01T00:00:00"/>
    <d v="2026-03-06T00:00:00"/>
    <x v="5"/>
    <x v="5"/>
    <m/>
    <m/>
    <s v="7-6-623--Y"/>
    <s v="SS RING 7-6-GKZ16 BSH"/>
    <s v="MISC"/>
    <s v="B"/>
    <n v="8300"/>
    <s v="PC"/>
    <s v="CNY"/>
    <n v="3.7345000000000002"/>
    <n v="30996.35"/>
    <n v="7.3003400000000003"/>
    <n v="0.51160000000000005"/>
    <n v="4246.28"/>
    <s v="MZQ"/>
    <s v="ANYDAY----"/>
    <m/>
    <m/>
  </r>
  <r>
    <x v="3"/>
    <s v="710352910101"/>
    <d v="2026-04-01T00:00:00"/>
    <d v="2026-03-17T00:00:00"/>
    <x v="5"/>
    <x v="5"/>
    <m/>
    <m/>
    <s v="7-6-624--Y"/>
    <s v="SS RING 7-6-GKZ18 BSH"/>
    <s v="MISC"/>
    <s v="B"/>
    <n v="1050"/>
    <s v="PC"/>
    <s v="CNY"/>
    <n v="3.9188000000000001"/>
    <n v="4114.74"/>
    <n v="7.3003400000000003"/>
    <n v="0.53680000000000005"/>
    <n v="563.64"/>
    <s v="MZQ"/>
    <s v="ANYDAY----"/>
    <m/>
    <m/>
  </r>
  <r>
    <x v="3"/>
    <s v="710352750201"/>
    <d v="2026-04-01T00:00:00"/>
    <d v="2026-03-13T00:00:00"/>
    <x v="5"/>
    <x v="5"/>
    <m/>
    <m/>
    <s v="7-6-625--Y"/>
    <s v="SS RING 7-6-GKZ20 BSH"/>
    <s v="MISC"/>
    <s v="B"/>
    <n v="2100"/>
    <s v="PC"/>
    <s v="CNY"/>
    <n v="4.1612999999999998"/>
    <n v="8738.73"/>
    <n v="7.3003400000000003"/>
    <n v="0.56999999999999995"/>
    <n v="1197"/>
    <s v="MZQ"/>
    <s v="ANYDAY----"/>
    <m/>
    <m/>
  </r>
  <r>
    <x v="3"/>
    <s v="710352750301"/>
    <d v="2026-04-01T00:00:00"/>
    <d v="2026-03-13T00:00:00"/>
    <x v="5"/>
    <x v="5"/>
    <m/>
    <m/>
    <s v="7-6-626--Y"/>
    <s v="SS RING 7-6-GKZ22 BSH"/>
    <s v="MISC"/>
    <s v="B"/>
    <n v="2050"/>
    <s v="PC"/>
    <s v="CNY"/>
    <n v="4.3940999999999999"/>
    <n v="9007.91"/>
    <n v="7.3003400000000003"/>
    <n v="0.60189999999999999"/>
    <n v="1233.9000000000001"/>
    <s v="MZQ"/>
    <s v="ANYDAY----"/>
    <m/>
    <m/>
  </r>
  <r>
    <x v="3"/>
    <s v="710352750401"/>
    <d v="2026-04-01T00:00:00"/>
    <d v="2026-03-13T00:00:00"/>
    <x v="5"/>
    <x v="5"/>
    <m/>
    <m/>
    <s v="7-6-650--Y"/>
    <s v="SS RING 7-6-GKZ24 BSH"/>
    <s v="MISC"/>
    <s v="B"/>
    <n v="2100"/>
    <s v="PC"/>
    <s v="CNY"/>
    <n v="4.8499999999999996"/>
    <n v="10185"/>
    <n v="7.3003400000000003"/>
    <n v="0.66439999999999999"/>
    <n v="1395.24"/>
    <s v="MZQ"/>
    <s v="ANYDAY----"/>
    <m/>
    <m/>
  </r>
  <r>
    <x v="3"/>
    <s v="710352910201"/>
    <d v="2026-04-01T00:00:00"/>
    <d v="2026-03-17T00:00:00"/>
    <x v="5"/>
    <x v="5"/>
    <m/>
    <m/>
    <s v="7-6-650--Y"/>
    <s v="SS RING 7-6-GKZ24 BSH"/>
    <s v="MISC"/>
    <s v="B"/>
    <n v="500"/>
    <s v="PC"/>
    <s v="CNY"/>
    <n v="4.8499999999999996"/>
    <n v="2425"/>
    <n v="7.3003400000000003"/>
    <n v="0.66439999999999999"/>
    <n v="332.2"/>
    <s v="MZQ"/>
    <s v="ANYDAY----"/>
    <m/>
    <m/>
  </r>
  <r>
    <x v="3"/>
    <s v="710352890101"/>
    <d v="2026-04-01T00:00:00"/>
    <d v="2026-03-16T00:00:00"/>
    <x v="14"/>
    <x v="14"/>
    <m/>
    <m/>
    <s v="1-4-P7151N214201-G05"/>
    <s v="7151/N214201-G05 LIGHT GREY PRIMER"/>
    <s v="EXM-"/>
    <s v="B"/>
    <n v="50"/>
    <s v="KG"/>
    <s v="CNY"/>
    <n v="159.292"/>
    <n v="7964.6"/>
    <n v="7.3003400000000003"/>
    <n v="21.819800000000001"/>
    <n v="1090.99"/>
    <s v="MZQ"/>
    <s v="EXM-------"/>
    <m/>
    <m/>
  </r>
  <r>
    <x v="3"/>
    <s v="710352890201"/>
    <d v="2026-04-01T00:00:00"/>
    <d v="2026-03-16T00:00:00"/>
    <x v="14"/>
    <x v="14"/>
    <m/>
    <m/>
    <s v="1-4-M7253N214202-G05"/>
    <s v="7253/N214202-G05 BEIGE METALLIC MIDCOAT"/>
    <s v="EXM-"/>
    <s v="B"/>
    <n v="50"/>
    <s v="KG"/>
    <s v="CNY"/>
    <n v="159.292"/>
    <n v="7964.6"/>
    <n v="7.3003400000000003"/>
    <n v="21.819800000000001"/>
    <n v="1090.99"/>
    <s v="MZQ"/>
    <s v="EXM-------"/>
    <m/>
    <m/>
  </r>
  <r>
    <x v="3"/>
    <s v="710352890301"/>
    <d v="2026-04-01T00:00:00"/>
    <d v="2026-03-16T00:00:00"/>
    <x v="14"/>
    <x v="14"/>
    <m/>
    <m/>
    <s v="1-4-T7353N214203-G05"/>
    <s v="7353/N214203-G05 BEIGE METALLIC TOPCOAT"/>
    <s v="EXM-"/>
    <s v="B"/>
    <n v="45"/>
    <s v="KG"/>
    <s v="CNY"/>
    <n v="159.292"/>
    <n v="7168.14"/>
    <n v="7.3003400000000003"/>
    <n v="21.819800000000001"/>
    <n v="981.89"/>
    <s v="MZQ"/>
    <s v="EXM-------"/>
    <m/>
    <m/>
  </r>
  <r>
    <x v="3"/>
    <s v="710352890301"/>
    <d v="2026-04-01T00:00:00"/>
    <d v="2026-03-16T00:00:00"/>
    <x v="14"/>
    <x v="14"/>
    <m/>
    <m/>
    <s v="1-4-T7353N214203-G05"/>
    <s v="7353/N214203-G05 BEIGE METALLIC TOPCOAT"/>
    <s v="EXM-"/>
    <s v="B"/>
    <n v="5"/>
    <s v="KG"/>
    <s v="CNY"/>
    <n v="159.292"/>
    <n v="796.46"/>
    <n v="7.3003400000000003"/>
    <n v="21.819800000000001"/>
    <n v="109.1"/>
    <s v="MZQ"/>
    <s v="EXM-------"/>
    <m/>
    <m/>
  </r>
  <r>
    <x v="3"/>
    <s v="710348820401"/>
    <d v="2026-04-01T00:00:00"/>
    <d v="2025-12-24T00:00:00"/>
    <x v="28"/>
    <x v="28"/>
    <m/>
    <m/>
    <s v="3-5-LSI111A-Y"/>
    <s v="STD- 110 M BSH R359.3 C/C102 H6.5 (1824-30)"/>
    <s v="LHDL"/>
    <s v="B"/>
    <n v="400"/>
    <s v="PC"/>
    <s v="CNY"/>
    <n v="7.2134999999999998"/>
    <n v="2885.4"/>
    <n v="7.3003400000000003"/>
    <n v="0.98809999999999998"/>
    <n v="395.24"/>
    <s v="MZQ"/>
    <s v="LHDL------"/>
    <m/>
    <m/>
  </r>
  <r>
    <x v="3"/>
    <s v="710349220101"/>
    <d v="2026-04-01T00:00:00"/>
    <d v="2026-01-05T00:00:00"/>
    <x v="28"/>
    <x v="28"/>
    <m/>
    <m/>
    <s v="3-5-LSI103A-Y"/>
    <s v="STD- 103 M BSH R177.3 C/C102 H6.5 (BFMY16)"/>
    <s v="LHDL"/>
    <s v="B"/>
    <n v="570"/>
    <s v="PC"/>
    <s v="CNY"/>
    <n v="7.2134999999999998"/>
    <n v="4111.7"/>
    <n v="7.3003400000000003"/>
    <n v="0.98809999999999998"/>
    <n v="563.22"/>
    <s v="MZQ"/>
    <s v="LHDL------"/>
    <m/>
    <m/>
  </r>
  <r>
    <x v="3"/>
    <s v="710349220501"/>
    <d v="2026-04-01T00:00:00"/>
    <d v="2026-01-05T00:00:00"/>
    <x v="28"/>
    <x v="28"/>
    <m/>
    <m/>
    <s v="3-5-LSI108A-Y"/>
    <s v="STD- 108 M BSH R295.5 C/C102 H6.5 (182426S)"/>
    <s v="LHDL"/>
    <s v="B"/>
    <n v="2040"/>
    <s v="PC"/>
    <s v="CNY"/>
    <n v="7.2134999999999998"/>
    <n v="14715.54"/>
    <n v="7.3003400000000003"/>
    <n v="0.98809999999999998"/>
    <n v="2015.72"/>
    <s v="MZQ"/>
    <s v="LHDL------"/>
    <m/>
    <m/>
  </r>
  <r>
    <x v="3"/>
    <s v="710351920101"/>
    <d v="2026-04-01T00:00:00"/>
    <d v="2026-03-03T00:00:00"/>
    <x v="28"/>
    <x v="28"/>
    <m/>
    <m/>
    <s v="3-5-LSI107A-Y"/>
    <s v="STD- 107 M BSH R274.7 C/C102 H6.5 (182424S)"/>
    <s v="LHDL"/>
    <s v="B"/>
    <n v="1920"/>
    <s v="PC"/>
    <s v="CNY"/>
    <n v="7.2134999999999998"/>
    <n v="13849.92"/>
    <n v="7.3003400000000003"/>
    <n v="0.98809999999999998"/>
    <n v="1897.15"/>
    <s v="MZQ"/>
    <s v="LHDL------"/>
    <m/>
    <m/>
  </r>
  <r>
    <x v="3"/>
    <s v="710349540401"/>
    <d v="2026-04-01T00:00:00"/>
    <d v="2026-01-09T00:00:00"/>
    <x v="29"/>
    <x v="29"/>
    <m/>
    <m/>
    <s v="7-C-PCC20CK-002"/>
    <s v="PCC20CT----------Y-P-----"/>
    <s v="LID-"/>
    <s v="O"/>
    <n v="-430"/>
    <s v="PC"/>
    <s v="CNY"/>
    <n v="3.5"/>
    <n v="-1505"/>
    <n v="7.3003400000000003"/>
    <n v="0.47939999999999999"/>
    <n v="-206.14"/>
    <s v="MZQ"/>
    <s v="LID-------"/>
    <m/>
    <m/>
  </r>
  <r>
    <x v="3"/>
    <s v="710352820101"/>
    <d v="2026-04-01T00:00:00"/>
    <d v="2026-03-13T00:00:00"/>
    <x v="40"/>
    <x v="40"/>
    <m/>
    <m/>
    <s v="1-I-IH050117-R05"/>
    <s v="SS 430 0.5mm x DIA.117 with R05 pattern"/>
    <s v="SSM-"/>
    <s v="B"/>
    <n v="2400"/>
    <s v="PC"/>
    <s v="CNY"/>
    <n v="0.83189999999999997"/>
    <n v="1996.56"/>
    <n v="7.3003400000000003"/>
    <n v="0.114"/>
    <n v="273.60000000000002"/>
    <s v="MZQ"/>
    <s v="SSM-------"/>
    <m/>
    <m/>
  </r>
  <r>
    <x v="3"/>
    <s v="710352820201"/>
    <d v="2026-04-01T00:00:00"/>
    <d v="2026-03-13T00:00:00"/>
    <x v="40"/>
    <x v="40"/>
    <m/>
    <m/>
    <s v="1-I-IH050130-R05"/>
    <s v="SS 430 0.5mm x DIA.130 with R05 pattern"/>
    <s v="SSM-"/>
    <s v="B"/>
    <n v="2050"/>
    <s v="PC"/>
    <s v="CNY"/>
    <n v="0.94689999999999996"/>
    <n v="1941.15"/>
    <n v="7.3003400000000003"/>
    <n v="0.12970000000000001"/>
    <n v="265.89"/>
    <s v="MZQ"/>
    <s v="SSM-------"/>
    <m/>
    <m/>
  </r>
  <r>
    <x v="3"/>
    <s v="710352820301"/>
    <d v="2026-04-01T00:00:00"/>
    <d v="2026-03-13T00:00:00"/>
    <x v="40"/>
    <x v="40"/>
    <m/>
    <m/>
    <s v="1-I-IH050145-R05"/>
    <s v="SS 430 0.5mm x DIA.145 with R05 pattern"/>
    <s v="SSM-"/>
    <s v="B"/>
    <n v="7850"/>
    <s v="PC"/>
    <s v="CNY"/>
    <n v="1.0530999999999999"/>
    <n v="8266.84"/>
    <n v="7.3003400000000003"/>
    <n v="0.14430000000000001"/>
    <n v="1132.76"/>
    <s v="MZQ"/>
    <s v="SSM-------"/>
    <m/>
    <m/>
  </r>
  <r>
    <x v="3"/>
    <s v="710352660201"/>
    <d v="2026-04-02T00:00:00"/>
    <d v="2026-03-13T00:00:00"/>
    <x v="8"/>
    <x v="8"/>
    <m/>
    <m/>
    <s v="1-6-GMF15-ZE"/>
    <s v="G-LD MF 15CM SQUARE BK01A"/>
    <s v="GLID"/>
    <s v="B"/>
    <n v="1420"/>
    <s v="PC"/>
    <s v="CNY"/>
    <n v="7.35"/>
    <n v="10437"/>
    <n v="7.3003400000000003"/>
    <n v="1.0067999999999999"/>
    <n v="1429.66"/>
    <s v="MZQ"/>
    <s v="ANYDAY----"/>
    <m/>
    <m/>
  </r>
  <r>
    <x v="3"/>
    <s v="710352660301"/>
    <d v="2026-04-02T00:00:00"/>
    <d v="2026-03-13T00:00:00"/>
    <x v="8"/>
    <x v="8"/>
    <m/>
    <m/>
    <s v="1-6-GMF15-ZQ"/>
    <s v="G-LD MF 15CM SQUARE GN36A"/>
    <s v="GLID"/>
    <s v="B"/>
    <n v="1900"/>
    <s v="PC"/>
    <s v="CNY"/>
    <n v="7.5"/>
    <n v="14250"/>
    <n v="7.3003400000000003"/>
    <n v="1.0273000000000001"/>
    <n v="1951.87"/>
    <s v="MZQ"/>
    <s v="ANYDAY----"/>
    <m/>
    <m/>
  </r>
  <r>
    <x v="3"/>
    <s v="710353810201"/>
    <d v="2026-04-02T00:00:00"/>
    <d v="2026-03-30T00:00:00"/>
    <x v="10"/>
    <x v="10"/>
    <m/>
    <m/>
    <s v="6-8-F62001B-C"/>
    <s v="BROWN BOX 62001-C"/>
    <s v="BOX-"/>
    <s v="B"/>
    <n v="1100"/>
    <s v="PC"/>
    <s v="CNY"/>
    <n v="2.02"/>
    <n v="2222"/>
    <n v="7.3003400000000003"/>
    <n v="0.2767"/>
    <n v="304.37"/>
    <s v="MZQ"/>
    <s v="BOX-------"/>
    <m/>
    <m/>
  </r>
  <r>
    <x v="3"/>
    <s v="710353810601"/>
    <d v="2026-04-02T00:00:00"/>
    <d v="2026-03-30T00:00:00"/>
    <x v="10"/>
    <x v="10"/>
    <m/>
    <m/>
    <s v="6-8-F62001B-C"/>
    <s v="BROWN BOX 62001-C"/>
    <s v="BOX-"/>
    <s v="B"/>
    <n v="400"/>
    <s v="PC"/>
    <s v="CNY"/>
    <n v="2.02"/>
    <n v="808"/>
    <n v="7.3003400000000003"/>
    <n v="0.2767"/>
    <n v="110.68"/>
    <s v="MZQ"/>
    <s v="BOX-------"/>
    <m/>
    <m/>
  </r>
  <r>
    <x v="3"/>
    <s v="710353810301"/>
    <d v="2026-04-02T00:00:00"/>
    <d v="2026-03-30T00:00:00"/>
    <x v="10"/>
    <x v="10"/>
    <m/>
    <m/>
    <s v="6-8-F62013A-C"/>
    <s v="FP BOX 62013-C"/>
    <s v="BOX-"/>
    <s v="B"/>
    <n v="510"/>
    <s v="PC"/>
    <s v="CNY"/>
    <n v="2.97"/>
    <n v="1514.7"/>
    <n v="7.3003400000000003"/>
    <n v="0.40679999999999999"/>
    <n v="207.47"/>
    <s v="MZQ"/>
    <s v="BOX-------"/>
    <m/>
    <m/>
  </r>
  <r>
    <x v="3"/>
    <s v="710353810401"/>
    <d v="2026-04-02T00:00:00"/>
    <d v="2026-03-30T00:00:00"/>
    <x v="10"/>
    <x v="10"/>
    <m/>
    <m/>
    <s v="6-8-F62013A-C"/>
    <s v="FP BOX 62013-C"/>
    <s v="BOX-"/>
    <s v="B"/>
    <n v="1010"/>
    <s v="PC"/>
    <s v="CNY"/>
    <n v="2.97"/>
    <n v="2999.7"/>
    <n v="7.3003400000000003"/>
    <n v="0.40679999999999999"/>
    <n v="410.87"/>
    <s v="MZQ"/>
    <s v="BOX-------"/>
    <m/>
    <m/>
  </r>
  <r>
    <x v="3"/>
    <s v="710352110301"/>
    <d v="2026-04-02T00:00:00"/>
    <d v="2026-03-06T00:00:00"/>
    <x v="8"/>
    <x v="8"/>
    <m/>
    <m/>
    <s v="1-6-GLH14-ZE"/>
    <s v="G-LD LH 14CM BK01A"/>
    <s v="GLID"/>
    <s v="B"/>
    <n v="2400"/>
    <s v="PC"/>
    <s v="CNY"/>
    <n v="6.1913999999999998"/>
    <n v="14859.36"/>
    <n v="7.3003400000000003"/>
    <n v="0.84809999999999997"/>
    <n v="2035.44"/>
    <s v="MZQ"/>
    <s v="GLID------"/>
    <m/>
    <m/>
  </r>
  <r>
    <x v="3"/>
    <s v="710353810101"/>
    <d v="2026-04-02T00:00:00"/>
    <d v="2026-03-30T00:00:00"/>
    <x v="10"/>
    <x v="10"/>
    <m/>
    <m/>
    <s v="1-8-C10000-C--E"/>
    <s v="4C CORR SLV 10000-C--E"/>
    <s v="SHTS"/>
    <s v="B"/>
    <n v="1320"/>
    <s v="PC"/>
    <s v="CNY"/>
    <n v="3.13"/>
    <n v="4131.6000000000004"/>
    <n v="7.3003400000000003"/>
    <n v="0.42870000000000003"/>
    <n v="565.88"/>
    <s v="MZQ"/>
    <s v="SHTS------"/>
    <m/>
    <m/>
  </r>
  <r>
    <x v="3"/>
    <s v="710351110201"/>
    <d v="2026-04-02T00:00:00"/>
    <d v="2026-02-05T00:00:00"/>
    <x v="34"/>
    <x v="34"/>
    <m/>
    <m/>
    <s v="1-8-PL15909-C"/>
    <s v="UPC+ADD STKR 051153162268"/>
    <s v="STKR"/>
    <s v="B"/>
    <n v="50"/>
    <s v="PC"/>
    <s v="CNY"/>
    <n v="0.03"/>
    <n v="1.5"/>
    <n v="7.3003400000000003"/>
    <n v="4.1000000000000003E-3"/>
    <n v="0.21"/>
    <s v="MZQ"/>
    <s v="STKR------"/>
    <m/>
    <m/>
  </r>
  <r>
    <x v="3"/>
    <s v="710351110301"/>
    <d v="2026-04-02T00:00:00"/>
    <d v="2026-02-05T00:00:00"/>
    <x v="34"/>
    <x v="34"/>
    <m/>
    <m/>
    <s v="1-8-PL15909-C"/>
    <s v="UPC+ADD STKR 051153162268"/>
    <s v="STKR"/>
    <s v="B"/>
    <n v="3100"/>
    <s v="PC"/>
    <s v="CNY"/>
    <n v="0.03"/>
    <n v="93"/>
    <n v="7.3003400000000003"/>
    <n v="4.1000000000000003E-3"/>
    <n v="12.71"/>
    <s v="MZQ"/>
    <s v="STKR------"/>
    <m/>
    <m/>
  </r>
  <r>
    <x v="3"/>
    <s v="710352730101"/>
    <d v="2026-04-03T00:00:00"/>
    <d v="2026-03-13T00:00:00"/>
    <x v="12"/>
    <x v="12"/>
    <m/>
    <m/>
    <s v="1-6-BK173"/>
    <s v="BRKT+NUT M5 QH VEF20IR C/C21 H5.5"/>
    <s v="BRKT"/>
    <s v="B"/>
    <n v="10000"/>
    <s v="PC"/>
    <s v="CNY"/>
    <n v="0.5716"/>
    <n v="5716"/>
    <n v="7.3003400000000003"/>
    <n v="7.8299999999999995E-2"/>
    <n v="783"/>
    <s v="MZQ"/>
    <s v="BRKT------"/>
    <m/>
    <m/>
  </r>
  <r>
    <x v="3"/>
    <s v="710352730201"/>
    <d v="2026-04-03T00:00:00"/>
    <d v="2026-03-13T00:00:00"/>
    <x v="12"/>
    <x v="12"/>
    <m/>
    <m/>
    <s v="1-6-BK76"/>
    <s v="BRKT SS FOR SQ GRIDDLE"/>
    <s v="BRKT"/>
    <s v="B"/>
    <n v="500"/>
    <s v="PC"/>
    <s v="CNY"/>
    <n v="0.6522"/>
    <n v="326.10000000000002"/>
    <n v="7.3003400000000003"/>
    <n v="8.9300000000000004E-2"/>
    <n v="44.65"/>
    <s v="MZQ"/>
    <s v="BRKT------"/>
    <m/>
    <m/>
  </r>
  <r>
    <x v="3"/>
    <s v="710351170401"/>
    <d v="2026-04-03T00:00:00"/>
    <d v="2026-02-05T00:00:00"/>
    <x v="12"/>
    <x v="12"/>
    <m/>
    <m/>
    <s v="3-6-FHSS313-Y"/>
    <s v="FG SS SS 313 BSH EBD18IA"/>
    <s v="FG--"/>
    <s v="B"/>
    <n v="3100"/>
    <s v="PC"/>
    <s v="CNY"/>
    <n v="0.95479999999999998"/>
    <n v="2959.88"/>
    <n v="7.3003400000000003"/>
    <n v="0.1308"/>
    <n v="405.48"/>
    <s v="MZQ"/>
    <s v="FG--------"/>
    <m/>
    <m/>
  </r>
  <r>
    <x v="3"/>
    <s v="710352350201"/>
    <d v="2026-04-03T00:00:00"/>
    <d v="2026-03-10T00:00:00"/>
    <x v="12"/>
    <x v="12"/>
    <m/>
    <m/>
    <s v="3-5-LEW105-DX"/>
    <s v="STD- 105 GY04A POL R260 C/C113 H6.5"/>
    <s v="LHDL"/>
    <s v="B"/>
    <n v="2050"/>
    <s v="PC"/>
    <s v="CNY"/>
    <n v="2.1459999999999999"/>
    <n v="4399.3"/>
    <n v="7.3003400000000003"/>
    <n v="0.29399999999999998"/>
    <n v="602.70000000000005"/>
    <s v="MZQ"/>
    <s v="LHDL------"/>
    <m/>
    <m/>
  </r>
  <r>
    <x v="3"/>
    <s v="710352350301"/>
    <d v="2026-04-03T00:00:00"/>
    <d v="2026-03-10T00:00:00"/>
    <x v="12"/>
    <x v="12"/>
    <m/>
    <m/>
    <s v="3-5-LEW107-DX"/>
    <s v="STD- 107 GY04A POL R320 C/C113 H6.5"/>
    <s v="LHDL"/>
    <s v="B"/>
    <n v="1900"/>
    <s v="PC"/>
    <s v="CNY"/>
    <n v="2.1898"/>
    <n v="4160.62"/>
    <n v="7.3003400000000003"/>
    <n v="0.3"/>
    <n v="570"/>
    <s v="MZQ"/>
    <s v="LHDL------"/>
    <m/>
    <m/>
  </r>
  <r>
    <x v="3"/>
    <s v="710351920101"/>
    <d v="2026-04-03T00:00:00"/>
    <d v="2026-03-03T00:00:00"/>
    <x v="28"/>
    <x v="28"/>
    <m/>
    <m/>
    <s v="3-5-LSI107A-Y"/>
    <s v="STD- 107 M BSH R274.7 C/C102 H6.5 (182424S)"/>
    <s v="LHDL"/>
    <s v="B"/>
    <n v="2520"/>
    <s v="PC"/>
    <s v="CNY"/>
    <n v="7.2134999999999998"/>
    <n v="18178.02"/>
    <n v="7.3003400000000003"/>
    <n v="0.98809999999999998"/>
    <n v="2490.0100000000002"/>
    <s v="MZQ"/>
    <s v="LHDL------"/>
    <m/>
    <m/>
  </r>
  <r>
    <x v="3"/>
    <s v="710350580101"/>
    <d v="2026-04-03T00:00:00"/>
    <d v="2026-01-28T00:00:00"/>
    <x v="29"/>
    <x v="29"/>
    <m/>
    <m/>
    <s v="7-C-IEC14KKY-P"/>
    <s v="14CM SS LID"/>
    <s v="LID-"/>
    <s v="O"/>
    <n v="1010"/>
    <s v="PC"/>
    <s v="CNY"/>
    <n v="3.2"/>
    <n v="3232"/>
    <n v="7.3003400000000003"/>
    <n v="0.43830000000000002"/>
    <n v="442.68"/>
    <s v="MZQ"/>
    <s v="LID-------"/>
    <m/>
    <m/>
  </r>
  <r>
    <x v="3"/>
    <s v="710349540401"/>
    <d v="2026-04-03T00:00:00"/>
    <d v="2026-01-09T00:00:00"/>
    <x v="29"/>
    <x v="29"/>
    <m/>
    <m/>
    <s v="7-C-PCC20CK-002"/>
    <s v="PCC20CT----------Y-P-----"/>
    <s v="LID-"/>
    <s v="O"/>
    <n v="430"/>
    <s v="PC"/>
    <s v="CNY"/>
    <n v="3.5"/>
    <n v="1505"/>
    <n v="7.3003400000000003"/>
    <n v="0.47939999999999999"/>
    <n v="206.14"/>
    <s v="MZQ"/>
    <s v="LID-------"/>
    <m/>
    <m/>
  </r>
  <r>
    <x v="3"/>
    <s v="710350580201"/>
    <d v="2026-04-03T00:00:00"/>
    <d v="2026-01-28T00:00:00"/>
    <x v="29"/>
    <x v="29"/>
    <m/>
    <m/>
    <s v="7-C-IEC24KKY-P"/>
    <s v="24CM SS LID"/>
    <s v="LID-"/>
    <s v="O"/>
    <n v="1010"/>
    <s v="PC"/>
    <s v="CNY"/>
    <n v="3.7"/>
    <n v="3737"/>
    <n v="7.3003400000000003"/>
    <n v="0.50680000000000003"/>
    <n v="511.87"/>
    <s v="MZQ"/>
    <s v="LID-------"/>
    <m/>
    <m/>
  </r>
  <r>
    <x v="3"/>
    <s v="710350580201"/>
    <d v="2026-04-03T00:00:00"/>
    <d v="2026-01-28T00:00:00"/>
    <x v="29"/>
    <x v="29"/>
    <m/>
    <m/>
    <s v="7-C-IEC24KKY-P"/>
    <s v="24CM SS LID"/>
    <s v="LID-"/>
    <s v="O"/>
    <n v="-1010"/>
    <s v="PC"/>
    <s v="CNY"/>
    <n v="3.7"/>
    <n v="-3737"/>
    <n v="7.3003400000000003"/>
    <n v="0.50680000000000003"/>
    <n v="-511.87"/>
    <s v="MZQ"/>
    <s v="LID-------"/>
    <m/>
    <m/>
  </r>
  <r>
    <x v="3"/>
    <s v="710350580201"/>
    <d v="2026-04-03T00:00:00"/>
    <d v="2026-01-28T00:00:00"/>
    <x v="29"/>
    <x v="29"/>
    <m/>
    <m/>
    <s v="7-C-IEC24KKY-P"/>
    <s v="24CM SS LID"/>
    <s v="LID-"/>
    <s v="O"/>
    <n v="1010"/>
    <s v="PC"/>
    <s v="CNY"/>
    <n v="3.7"/>
    <n v="3737"/>
    <n v="7.3003400000000003"/>
    <n v="0.50680000000000003"/>
    <n v="511.87"/>
    <s v="MZQ"/>
    <s v="LID-------"/>
    <m/>
    <m/>
  </r>
  <r>
    <x v="3"/>
    <s v="710352360201"/>
    <d v="2026-04-03T00:00:00"/>
    <d v="2026-03-10T00:00:00"/>
    <x v="21"/>
    <x v="21"/>
    <m/>
    <m/>
    <s v="3-6-D109X"/>
    <s v="RT AL 8x10mm TUM"/>
    <s v="RIV-"/>
    <s v="B"/>
    <n v="1000"/>
    <s v="PC"/>
    <s v="CNY"/>
    <n v="6.2199999999999998E-2"/>
    <n v="62.2"/>
    <n v="7.3003400000000003"/>
    <n v="8.5000000000000006E-3"/>
    <n v="8.5"/>
    <s v="MZQ"/>
    <s v="RIV-------"/>
    <m/>
    <m/>
  </r>
  <r>
    <x v="3"/>
    <s v="710352360401"/>
    <d v="2026-04-03T00:00:00"/>
    <d v="2026-03-10T00:00:00"/>
    <x v="21"/>
    <x v="21"/>
    <m/>
    <m/>
    <s v="3-6-D61X"/>
    <s v="RT AL 8x12mm TUM"/>
    <s v="RIV-"/>
    <s v="B"/>
    <n v="4000"/>
    <s v="PC"/>
    <s v="CNY"/>
    <n v="7.0099999999999996E-2"/>
    <n v="280.39999999999998"/>
    <n v="7.3003400000000003"/>
    <n v="9.5999999999999992E-3"/>
    <n v="38.4"/>
    <s v="MZQ"/>
    <s v="RIV-------"/>
    <m/>
    <m/>
  </r>
  <r>
    <x v="3"/>
    <s v="710351180401"/>
    <d v="2026-04-03T00:00:00"/>
    <d v="2026-02-05T00:00:00"/>
    <x v="21"/>
    <x v="21"/>
    <m/>
    <m/>
    <s v="3-6-D53-0001"/>
    <s v="CAPPED RIVET 6x18mm POL"/>
    <s v="RIV-"/>
    <s v="B"/>
    <n v="2000"/>
    <s v="PC"/>
    <s v="CNY"/>
    <n v="0.1016"/>
    <n v="203.2"/>
    <n v="7.3003400000000003"/>
    <n v="1.3899999999999999E-2"/>
    <n v="27.8"/>
    <s v="MZQ"/>
    <s v="RIV-------"/>
    <m/>
    <m/>
  </r>
  <r>
    <x v="3"/>
    <s v="710351180201"/>
    <d v="2026-04-03T00:00:00"/>
    <d v="2026-02-05T00:00:00"/>
    <x v="21"/>
    <x v="21"/>
    <m/>
    <m/>
    <s v="3-5-SIN107--Z"/>
    <s v="107 TUM"/>
    <s v="SHDL"/>
    <s v="B"/>
    <n v="2000"/>
    <s v="PC"/>
    <s v="CNY"/>
    <n v="2.6076999999999999"/>
    <n v="5215.3999999999996"/>
    <n v="7.3003400000000003"/>
    <n v="0.35720000000000002"/>
    <n v="714.4"/>
    <s v="MZQ"/>
    <s v="SHDL------"/>
    <m/>
    <m/>
  </r>
  <r>
    <x v="3"/>
    <s v="710349880301"/>
    <d v="2026-04-03T00:00:00"/>
    <d v="2026-01-15T00:00:00"/>
    <x v="29"/>
    <x v="29"/>
    <m/>
    <m/>
    <s v="7-C-REC2210ASY5P"/>
    <s v="1.0MM SS304 IN:Y5 EX:P"/>
    <s v="SKU-"/>
    <s v="O"/>
    <n v="510"/>
    <s v="PC"/>
    <s v="CNY"/>
    <n v="4.6500000000000004"/>
    <n v="2371.5"/>
    <n v="7.3003400000000003"/>
    <n v="0.63700000000000001"/>
    <n v="324.87"/>
    <s v="MZQ"/>
    <s v="SKU-------"/>
    <m/>
    <m/>
  </r>
  <r>
    <x v="3"/>
    <s v="710349110101"/>
    <d v="2026-04-03T00:00:00"/>
    <d v="2025-12-31T00:00:00"/>
    <x v="29"/>
    <x v="29"/>
    <m/>
    <m/>
    <s v="BLC26DS-001"/>
    <s v="26CM SS LID W/KNOB &amp; WHISTLE"/>
    <s v="SKU-"/>
    <s v="O"/>
    <n v="480"/>
    <s v="PC"/>
    <s v="CNY"/>
    <n v="5.8230000000000004"/>
    <n v="2795.04"/>
    <n v="7.3003400000000003"/>
    <n v="0.79759999999999998"/>
    <n v="382.85"/>
    <s v="MZQ"/>
    <s v="SKU-------"/>
    <m/>
    <m/>
  </r>
  <r>
    <x v="3"/>
    <s v="710352240101"/>
    <d v="2026-04-03T00:00:00"/>
    <d v="2026-03-09T00:00:00"/>
    <x v="64"/>
    <x v="64"/>
    <m/>
    <m/>
    <s v="93110-Z"/>
    <s v="26CM COV FRYPAN (IRON CLAD)"/>
    <s v="SKU-"/>
    <s v="B"/>
    <n v="504"/>
    <s v="PC"/>
    <s v="CNY"/>
    <n v="84.672600000000003"/>
    <n v="42674.99"/>
    <n v="7.3003400000000003"/>
    <n v="11.5984"/>
    <n v="5845.59"/>
    <s v="MZQ"/>
    <s v="SKU-------"/>
    <m/>
    <m/>
  </r>
  <r>
    <x v="3"/>
    <s v="710352240201"/>
    <d v="2026-04-03T00:00:00"/>
    <d v="2026-03-09T00:00:00"/>
    <x v="64"/>
    <x v="64"/>
    <m/>
    <m/>
    <s v="93111-Z"/>
    <s v="28CM COV FRYPAN (IRON CLAD)"/>
    <s v="SKU-"/>
    <s v="B"/>
    <n v="504"/>
    <s v="PC"/>
    <s v="CNY"/>
    <n v="92.424800000000005"/>
    <n v="46582.1"/>
    <n v="7.3003400000000003"/>
    <n v="12.660299999999999"/>
    <n v="6380.79"/>
    <s v="MZQ"/>
    <s v="SKU-------"/>
    <m/>
    <m/>
  </r>
  <r>
    <x v="3"/>
    <s v="710350710201"/>
    <d v="2026-04-03T00:00:00"/>
    <d v="2026-01-30T00:00:00"/>
    <x v="41"/>
    <x v="41"/>
    <m/>
    <m/>
    <s v="7-I-EA0701219L"/>
    <s v="TTSAR-MY1 2B 0.7x1219xCoil"/>
    <s v="SSM-"/>
    <s v="B"/>
    <n v="40000"/>
    <s v="KG"/>
    <s v="CNY"/>
    <n v="0"/>
    <n v="0"/>
    <n v="7.3003400000000003"/>
    <n v="0"/>
    <n v="0"/>
    <s v="MZQ"/>
    <s v="SSM-------"/>
    <m/>
    <m/>
  </r>
  <r>
    <x v="3"/>
    <s v="710353370101"/>
    <d v="2026-04-03T00:00:00"/>
    <d v="2026-03-25T00:00:00"/>
    <x v="38"/>
    <x v="38"/>
    <m/>
    <m/>
    <s v="7-S-0801219L"/>
    <s v="304# SS COLL 0.8x1219xCmm"/>
    <s v="SSM-"/>
    <s v="B"/>
    <n v="44584"/>
    <s v="KG"/>
    <s v="CNY"/>
    <n v="0"/>
    <n v="0"/>
    <n v="7.3003400000000003"/>
    <n v="0"/>
    <n v="0"/>
    <s v="MZQ"/>
    <s v="SSM-------"/>
    <m/>
    <m/>
  </r>
  <r>
    <x v="3"/>
    <s v="710353970101"/>
    <d v="2026-04-03T00:00:00"/>
    <d v="2026-04-03T00:00:00"/>
    <x v="38"/>
    <x v="38"/>
    <m/>
    <m/>
    <s v="7-S-EA1001219S"/>
    <s v="316L SS SHT 1219x2438x1mm"/>
    <s v="SSM-"/>
    <s v="B"/>
    <n v="142"/>
    <s v="KG"/>
    <s v="CNY"/>
    <n v="0"/>
    <n v="0"/>
    <n v="7.3003400000000003"/>
    <n v="0"/>
    <n v="0"/>
    <s v="MZQ"/>
    <s v="SSM-------"/>
    <m/>
    <m/>
  </r>
  <r>
    <x v="3"/>
    <s v="710346990201"/>
    <d v="2026-04-03T00:00:00"/>
    <d v="2025-11-20T00:00:00"/>
    <x v="41"/>
    <x v="41"/>
    <m/>
    <m/>
    <s v="7-I-EA0701219L"/>
    <s v="TTSAR-MY1 2B 0.7x1219xCoil"/>
    <s v="SSM-"/>
    <s v="B"/>
    <n v="9845"/>
    <s v="KG"/>
    <s v="CNY"/>
    <n v="11.309699999999999"/>
    <n v="111344"/>
    <n v="7.3003400000000003"/>
    <n v="1.5491999999999999"/>
    <n v="15251.87"/>
    <s v="MZQ"/>
    <s v="SSM-------"/>
    <m/>
    <m/>
  </r>
  <r>
    <x v="3"/>
    <s v="710346990101"/>
    <d v="2026-04-03T00:00:00"/>
    <d v="2025-11-20T00:00:00"/>
    <x v="41"/>
    <x v="41"/>
    <m/>
    <m/>
    <s v="7-I-EA0601219L"/>
    <s v="TTSAR-MY1 2B 0.6x1219xCoil"/>
    <s v="SSM-"/>
    <s v="B"/>
    <n v="8942"/>
    <s v="KG"/>
    <s v="CNY"/>
    <n v="11.398199999999999"/>
    <n v="101922.7"/>
    <n v="7.3003400000000003"/>
    <n v="1.5612999999999999"/>
    <n v="13961.14"/>
    <s v="MZQ"/>
    <s v="SSM-------"/>
    <m/>
    <m/>
  </r>
  <r>
    <x v="3"/>
    <s v="710353940101"/>
    <d v="2026-04-03T00:00:00"/>
    <d v="2026-04-01T00:00:00"/>
    <x v="34"/>
    <x v="34"/>
    <m/>
    <m/>
    <s v="1-8-PU534B-C"/>
    <s v="U&amp;C MEYER GLASS BACON PRESS"/>
    <s v="U&amp;C-"/>
    <s v="B"/>
    <n v="3100"/>
    <s v="PC"/>
    <s v="CNY"/>
    <n v="0.252"/>
    <n v="781.2"/>
    <n v="7.3003400000000003"/>
    <n v="3.4500000000000003E-2"/>
    <n v="106.95"/>
    <s v="MZQ"/>
    <s v="U&amp;C-------"/>
    <m/>
    <m/>
  </r>
  <r>
    <x v="3"/>
    <s v="710351602201"/>
    <d v="2026-04-04T00:00:00"/>
    <d v="2026-03-01T00:00:00"/>
    <x v="1"/>
    <x v="1"/>
    <m/>
    <m/>
    <s v="7-1-60200C435N"/>
    <s v="AL CIR 6.0x200mm 1100-O"/>
    <s v="ALM-"/>
    <s v="O"/>
    <n v="1550"/>
    <s v="KG"/>
    <s v="CNY"/>
    <n v="3.1415999999999999"/>
    <n v="4869.4799999999996"/>
    <n v="7.3003400000000003"/>
    <n v="0.43030000000000002"/>
    <n v="666.97"/>
    <s v="MZQ"/>
    <s v="ALM-------"/>
    <m/>
    <m/>
  </r>
  <r>
    <x v="3"/>
    <s v="710352450801"/>
    <d v="2026-04-04T00:00:00"/>
    <d v="2026-03-10T00:00:00"/>
    <x v="1"/>
    <x v="1"/>
    <m/>
    <m/>
    <s v="7-1-50163C435N"/>
    <s v="AL CIR 5.0x163mm 1100-O"/>
    <s v="ALM-"/>
    <s v="O"/>
    <n v="280"/>
    <s v="KG"/>
    <s v="CNY"/>
    <n v="3.1415999999999999"/>
    <n v="879.65"/>
    <n v="7.3003400000000003"/>
    <n v="0.43030000000000002"/>
    <n v="120.48"/>
    <s v="MZQ"/>
    <s v="ALM-------"/>
    <m/>
    <m/>
  </r>
  <r>
    <x v="3"/>
    <s v="710352870601"/>
    <d v="2026-04-04T00:00:00"/>
    <d v="2026-03-16T00:00:00"/>
    <x v="1"/>
    <x v="1"/>
    <m/>
    <m/>
    <s v="7-1-50163C435N"/>
    <s v="AL CIR 5.0x163mm 1100-O"/>
    <s v="ALM-"/>
    <s v="O"/>
    <n v="280"/>
    <s v="KG"/>
    <s v="CNY"/>
    <n v="3.1415999999999999"/>
    <n v="879.65"/>
    <n v="7.3003400000000003"/>
    <n v="0.43030000000000002"/>
    <n v="120.48"/>
    <s v="MZQ"/>
    <s v="ALM-------"/>
    <m/>
    <m/>
  </r>
  <r>
    <x v="3"/>
    <s v="710353740301"/>
    <d v="2026-04-04T00:00:00"/>
    <d v="2026-03-27T00:00:00"/>
    <x v="1"/>
    <x v="1"/>
    <m/>
    <m/>
    <s v="7-1-60200C435N"/>
    <s v="AL CIR 6.0x200mm 1100-O"/>
    <s v="ALM-"/>
    <s v="O"/>
    <n v="12"/>
    <s v="KG"/>
    <s v="CNY"/>
    <n v="3.1415999999999999"/>
    <n v="37.700000000000003"/>
    <n v="7.3003400000000003"/>
    <n v="0.43030000000000002"/>
    <n v="5.16"/>
    <s v="MZQ"/>
    <s v="ALM-------"/>
    <m/>
    <m/>
  </r>
  <r>
    <x v="3"/>
    <s v="710352450501"/>
    <d v="2026-04-04T00:00:00"/>
    <d v="2026-03-10T00:00:00"/>
    <x v="1"/>
    <x v="1"/>
    <m/>
    <m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3"/>
    <s v="710353810501"/>
    <d v="2026-04-04T00:00:00"/>
    <d v="2026-03-30T00:00:00"/>
    <x v="10"/>
    <x v="10"/>
    <m/>
    <m/>
    <s v="6-8-F62013A-C"/>
    <s v="FP BOX 62013-C"/>
    <s v="BOX-"/>
    <s v="B"/>
    <n v="1010"/>
    <s v="PC"/>
    <s v="CNY"/>
    <n v="2.97"/>
    <n v="2999.7"/>
    <n v="7.3003400000000003"/>
    <n v="0.40679999999999999"/>
    <n v="410.87"/>
    <s v="MZQ"/>
    <s v="BOX-------"/>
    <m/>
    <m/>
  </r>
  <r>
    <x v="3"/>
    <s v="710354040501"/>
    <d v="2026-04-04T00:00:00"/>
    <d v="2026-04-03T00:00:00"/>
    <x v="10"/>
    <x v="10"/>
    <m/>
    <m/>
    <s v="1-8-F16226"/>
    <s v="BROWN BOX 16226"/>
    <s v="BOX-"/>
    <s v="B"/>
    <n v="3100"/>
    <s v="PC"/>
    <s v="CNY"/>
    <n v="4.26"/>
    <n v="13206"/>
    <n v="7.3003400000000003"/>
    <n v="0.58350000000000002"/>
    <n v="1808.85"/>
    <s v="MZQ"/>
    <s v="BOX-------"/>
    <m/>
    <m/>
  </r>
  <r>
    <x v="3"/>
    <s v="710354040601"/>
    <d v="2026-04-04T00:00:00"/>
    <d v="2026-04-03T00:00:00"/>
    <x v="10"/>
    <x v="10"/>
    <m/>
    <m/>
    <s v="1-8-F16226"/>
    <s v="BROWN BOX 16226"/>
    <s v="BOX-"/>
    <s v="B"/>
    <n v="50"/>
    <s v="PC"/>
    <s v="CNY"/>
    <n v="4.26"/>
    <n v="213"/>
    <n v="7.3003400000000003"/>
    <n v="0.58350000000000002"/>
    <n v="29.18"/>
    <s v="MZQ"/>
    <s v="BOX-------"/>
    <m/>
    <m/>
  </r>
  <r>
    <x v="3"/>
    <s v="710354040101"/>
    <d v="2026-04-04T00:00:00"/>
    <d v="2026-04-03T00:00:00"/>
    <x v="10"/>
    <x v="10"/>
    <m/>
    <m/>
    <s v="7-8-F78393"/>
    <s v="1C FP BOX 78393"/>
    <s v="BOX-"/>
    <s v="B"/>
    <n v="1010"/>
    <s v="PC"/>
    <s v="CNY"/>
    <n v="5.22"/>
    <n v="5272.2"/>
    <n v="7.3003400000000003"/>
    <n v="0.71499999999999997"/>
    <n v="722.15"/>
    <s v="MZQ"/>
    <s v="BOX-------"/>
    <m/>
    <m/>
  </r>
  <r>
    <x v="3"/>
    <s v="710354040201"/>
    <d v="2026-04-04T00:00:00"/>
    <d v="2026-04-03T00:00:00"/>
    <x v="10"/>
    <x v="10"/>
    <m/>
    <m/>
    <s v="7-8-F78393"/>
    <s v="1C FP BOX 78393"/>
    <s v="BOX-"/>
    <s v="B"/>
    <n v="50"/>
    <s v="PC"/>
    <s v="CNY"/>
    <n v="5.22"/>
    <n v="261"/>
    <n v="7.3003400000000003"/>
    <n v="0.71499999999999997"/>
    <n v="35.75"/>
    <s v="MZQ"/>
    <s v="BOX-------"/>
    <m/>
    <m/>
  </r>
  <r>
    <x v="3"/>
    <s v="710354040301"/>
    <d v="2026-04-04T00:00:00"/>
    <d v="2026-04-03T00:00:00"/>
    <x v="10"/>
    <x v="10"/>
    <m/>
    <m/>
    <s v="7-8-F78394"/>
    <s v="1C FP BOX 78394"/>
    <s v="BOX-"/>
    <s v="B"/>
    <n v="1010"/>
    <s v="PC"/>
    <s v="CNY"/>
    <n v="5.22"/>
    <n v="5272.2"/>
    <n v="7.3003400000000003"/>
    <n v="0.71499999999999997"/>
    <n v="722.15"/>
    <s v="MZQ"/>
    <s v="BOX-------"/>
    <m/>
    <m/>
  </r>
  <r>
    <x v="3"/>
    <s v="710354040401"/>
    <d v="2026-04-04T00:00:00"/>
    <d v="2026-04-03T00:00:00"/>
    <x v="10"/>
    <x v="10"/>
    <m/>
    <m/>
    <s v="7-8-F78394"/>
    <s v="1C FP BOX 78394"/>
    <s v="BOX-"/>
    <s v="B"/>
    <n v="50"/>
    <s v="PC"/>
    <s v="CNY"/>
    <n v="5.22"/>
    <n v="261"/>
    <n v="7.3003400000000003"/>
    <n v="0.71499999999999997"/>
    <n v="35.75"/>
    <s v="MZQ"/>
    <s v="BOX-------"/>
    <m/>
    <m/>
  </r>
  <r>
    <x v="3"/>
    <s v="710352650401"/>
    <d v="2026-04-04T00:00:00"/>
    <d v="2026-03-13T00:00:00"/>
    <x v="17"/>
    <x v="17"/>
    <m/>
    <m/>
    <s v="1-6-FRE127-B"/>
    <s v="FG AL RE 127 MATT BLK 280C R122.5 (FBM NO.)"/>
    <s v="FG--"/>
    <s v="B"/>
    <n v="4800"/>
    <s v="PC"/>
    <s v="CNY"/>
    <n v="1.3002"/>
    <n v="6240.96"/>
    <n v="7.3003400000000003"/>
    <n v="0.17810000000000001"/>
    <n v="854.88"/>
    <s v="MZQ"/>
    <s v="FG--------"/>
    <m/>
    <m/>
  </r>
  <r>
    <x v="3"/>
    <s v="710352650501"/>
    <d v="2026-04-04T00:00:00"/>
    <d v="2026-03-13T00:00:00"/>
    <x v="17"/>
    <x v="17"/>
    <m/>
    <m/>
    <s v="1-6-FRE204-B"/>
    <s v="FG AL RE 204 MATT BLK 280C FAM22IR (AL14-28-R36Z949)"/>
    <s v="FG--"/>
    <s v="B"/>
    <n v="6400"/>
    <s v="PC"/>
    <s v="CNY"/>
    <n v="1.3002"/>
    <n v="8321.2800000000007"/>
    <n v="7.3003400000000003"/>
    <n v="0.17810000000000001"/>
    <n v="1139.8399999999999"/>
    <s v="MZQ"/>
    <s v="FG--------"/>
    <m/>
    <m/>
  </r>
  <r>
    <x v="3"/>
    <s v="710352650601"/>
    <d v="2026-04-04T00:00:00"/>
    <d v="2026-03-13T00:00:00"/>
    <x v="17"/>
    <x v="17"/>
    <m/>
    <m/>
    <s v="1-6-FRE207-B"/>
    <s v="FG AL RE 207 MATT BLK 280C EAZ28IR (AL14-28-R36Z953)"/>
    <s v="FG--"/>
    <s v="B"/>
    <n v="4800"/>
    <s v="PC"/>
    <s v="CNY"/>
    <n v="1.3002"/>
    <n v="6240.96"/>
    <n v="7.3003400000000003"/>
    <n v="0.17810000000000001"/>
    <n v="854.88"/>
    <s v="MZQ"/>
    <s v="FG--------"/>
    <m/>
    <m/>
  </r>
  <r>
    <x v="3"/>
    <s v="710352650201"/>
    <d v="2026-04-04T00:00:00"/>
    <d v="2026-03-13T00:00:00"/>
    <x v="17"/>
    <x v="17"/>
    <m/>
    <m/>
    <s v="1-5-HRE02"/>
    <s v="SH-- HDL RE -02 MATTE BLK PHENOLIC (MOFRBNRXX1)"/>
    <s v="HDL-"/>
    <s v="B"/>
    <n v="5670"/>
    <s v="PC"/>
    <s v="CNY"/>
    <n v="1.3992"/>
    <n v="7933.46"/>
    <n v="7.3003400000000003"/>
    <n v="0.19170000000000001"/>
    <n v="1086.94"/>
    <s v="MZQ"/>
    <s v="HDL-------"/>
    <m/>
    <m/>
  </r>
  <r>
    <x v="3"/>
    <s v="710352650101"/>
    <d v="2026-04-04T00:00:00"/>
    <d v="2026-03-13T00:00:00"/>
    <x v="17"/>
    <x v="17"/>
    <m/>
    <m/>
    <s v="1-5-HRE01"/>
    <s v="LG-- HDL RE -01 MATTE BLK PHENOLIC (MOFRBNRXX2)"/>
    <s v="HDL-"/>
    <s v="B"/>
    <n v="5120"/>
    <s v="PC"/>
    <s v="CNY"/>
    <n v="1.5477000000000001"/>
    <n v="7924.22"/>
    <n v="7.3003400000000003"/>
    <n v="0.21199999999999999"/>
    <n v="1085.44"/>
    <s v="MZQ"/>
    <s v="HDL-------"/>
    <m/>
    <m/>
  </r>
  <r>
    <x v="3"/>
    <s v="710352280101"/>
    <d v="2026-04-04T00:00:00"/>
    <d v="2026-03-10T00:00:00"/>
    <x v="17"/>
    <x v="17"/>
    <m/>
    <m/>
    <s v="1-5-KRA01"/>
    <s v="STD- KNOB RA MATTE BLK PHENOLIC (PO810NR--XB)"/>
    <s v="KNOB"/>
    <s v="B"/>
    <n v="1800"/>
    <s v="PC"/>
    <s v="CNY"/>
    <n v="1.2455000000000001"/>
    <n v="2241.9"/>
    <n v="7.3003400000000003"/>
    <n v="0.1706"/>
    <n v="307.08"/>
    <s v="MZQ"/>
    <s v="KNOB------"/>
    <m/>
    <m/>
  </r>
  <r>
    <x v="3"/>
    <s v="710352650301"/>
    <d v="2026-04-04T00:00:00"/>
    <d v="2026-03-13T00:00:00"/>
    <x v="17"/>
    <x v="17"/>
    <m/>
    <m/>
    <s v="1-5-SRE01"/>
    <s v="STD- SHDL RE -01 MATTE BLK PHENOLIC (MAFRBNRXXX)"/>
    <s v="SHDL"/>
    <s v="B"/>
    <n v="5120"/>
    <s v="PC"/>
    <s v="CNY"/>
    <n v="1.1588000000000001"/>
    <n v="5933.06"/>
    <n v="7.3003400000000003"/>
    <n v="0.15870000000000001"/>
    <n v="812.54"/>
    <s v="MZQ"/>
    <s v="SHDL------"/>
    <m/>
    <m/>
  </r>
  <r>
    <x v="3"/>
    <s v="710353710501"/>
    <d v="2026-04-04T00:00:00"/>
    <d v="2026-03-27T00:00:00"/>
    <x v="34"/>
    <x v="34"/>
    <m/>
    <m/>
    <s v="7-9-ZAPL0484"/>
    <s v="BC STKR 6904399912743"/>
    <s v="STKR"/>
    <s v="B"/>
    <n v="510"/>
    <s v="PC"/>
    <s v="CNY"/>
    <n v="0.06"/>
    <n v="30.6"/>
    <n v="7.3003400000000003"/>
    <n v="8.2000000000000007E-3"/>
    <n v="4.18"/>
    <s v="MZQ"/>
    <s v="STKR------"/>
    <m/>
    <m/>
  </r>
  <r>
    <x v="3"/>
    <s v="710353710601"/>
    <d v="2026-04-04T00:00:00"/>
    <d v="2026-03-27T00:00:00"/>
    <x v="34"/>
    <x v="34"/>
    <m/>
    <m/>
    <s v="7-9-ZAPL0485"/>
    <s v="BC STKR 6904399912750"/>
    <s v="STKR"/>
    <s v="B"/>
    <n v="510"/>
    <s v="PC"/>
    <s v="CNY"/>
    <n v="0.06"/>
    <n v="30.6"/>
    <n v="7.3003400000000003"/>
    <n v="8.2000000000000007E-3"/>
    <n v="4.18"/>
    <s v="MZQ"/>
    <s v="STKR------"/>
    <m/>
    <m/>
  </r>
  <r>
    <x v="3"/>
    <s v="710353711001"/>
    <d v="2026-04-04T00:00:00"/>
    <d v="2026-03-27T00:00:00"/>
    <x v="34"/>
    <x v="34"/>
    <m/>
    <m/>
    <s v="7-9-ZSPL0398"/>
    <s v="BC STKR 6904399970354"/>
    <s v="STKR"/>
    <s v="B"/>
    <n v="510"/>
    <s v="PC"/>
    <s v="CNY"/>
    <n v="0.06"/>
    <n v="30.6"/>
    <n v="7.3003400000000003"/>
    <n v="8.2000000000000007E-3"/>
    <n v="4.18"/>
    <s v="MZQ"/>
    <s v="STKR------"/>
    <m/>
    <m/>
  </r>
  <r>
    <x v="3"/>
    <s v="710353711101"/>
    <d v="2026-04-04T00:00:00"/>
    <d v="2026-03-27T00:00:00"/>
    <x v="34"/>
    <x v="34"/>
    <m/>
    <m/>
    <s v="7-9-ZSPL0399"/>
    <s v="BC STKR 6904399970361"/>
    <s v="STKR"/>
    <s v="B"/>
    <n v="510"/>
    <s v="PC"/>
    <s v="CNY"/>
    <n v="0.06"/>
    <n v="30.6"/>
    <n v="7.3003400000000003"/>
    <n v="8.2000000000000007E-3"/>
    <n v="4.18"/>
    <s v="MZQ"/>
    <s v="STKR------"/>
    <m/>
    <m/>
  </r>
  <r>
    <x v="3"/>
    <s v="710353711201"/>
    <d v="2026-04-04T00:00:00"/>
    <d v="2026-03-27T00:00:00"/>
    <x v="34"/>
    <x v="34"/>
    <m/>
    <m/>
    <s v="7-9-ZSPL0400"/>
    <s v="BC STKR 6904399970378"/>
    <s v="STKR"/>
    <s v="B"/>
    <n v="510"/>
    <s v="PC"/>
    <s v="CNY"/>
    <n v="0.06"/>
    <n v="30.6"/>
    <n v="7.3003400000000003"/>
    <n v="8.2000000000000007E-3"/>
    <n v="4.18"/>
    <s v="MZQ"/>
    <s v="STKR------"/>
    <m/>
    <m/>
  </r>
  <r>
    <x v="3"/>
    <s v="710353711301"/>
    <d v="2026-04-04T00:00:00"/>
    <d v="2026-03-27T00:00:00"/>
    <x v="34"/>
    <x v="34"/>
    <m/>
    <m/>
    <s v="7-9-ZSPL0401"/>
    <s v="BC STKR 6904399970385"/>
    <s v="STKR"/>
    <s v="B"/>
    <n v="510"/>
    <s v="PC"/>
    <s v="CNY"/>
    <n v="0.06"/>
    <n v="30.6"/>
    <n v="7.3003400000000003"/>
    <n v="8.2000000000000007E-3"/>
    <n v="4.18"/>
    <s v="MZQ"/>
    <s v="STKR------"/>
    <m/>
    <m/>
  </r>
  <r>
    <x v="3"/>
    <s v="710353710301"/>
    <d v="2026-04-04T00:00:00"/>
    <d v="2026-03-27T00:00:00"/>
    <x v="34"/>
    <x v="34"/>
    <m/>
    <m/>
    <s v="7-9-ZAPL0482"/>
    <s v="BC STKR 6904399912729"/>
    <s v="STKR"/>
    <s v="B"/>
    <n v="510"/>
    <s v="PC"/>
    <s v="CNY"/>
    <n v="0.65"/>
    <n v="331.5"/>
    <n v="7.3003400000000003"/>
    <n v="8.8999999999999996E-2"/>
    <n v="45.39"/>
    <s v="MZQ"/>
    <s v="STKR------"/>
    <m/>
    <m/>
  </r>
  <r>
    <x v="3"/>
    <s v="710353710701"/>
    <d v="2026-04-04T00:00:00"/>
    <d v="2026-03-27T00:00:00"/>
    <x v="34"/>
    <x v="34"/>
    <m/>
    <m/>
    <s v="7-9-ZSPL0395"/>
    <s v="BC STKR 6904399970323"/>
    <s v="STKR"/>
    <s v="B"/>
    <n v="510"/>
    <s v="PC"/>
    <s v="CNY"/>
    <n v="0.65"/>
    <n v="331.5"/>
    <n v="7.3003400000000003"/>
    <n v="8.8999999999999996E-2"/>
    <n v="45.39"/>
    <s v="MZQ"/>
    <s v="STKR------"/>
    <m/>
    <m/>
  </r>
  <r>
    <x v="3"/>
    <s v="710353710101"/>
    <d v="2026-04-04T00:00:00"/>
    <d v="2026-03-27T00:00:00"/>
    <x v="34"/>
    <x v="34"/>
    <m/>
    <m/>
    <s v="7-9-ZAPL0480"/>
    <s v="BC STKR 6904399912705"/>
    <s v="STKR"/>
    <s v="B"/>
    <n v="510"/>
    <s v="PC"/>
    <s v="CNY"/>
    <n v="0.69"/>
    <n v="351.9"/>
    <n v="7.3003400000000003"/>
    <n v="9.4500000000000001E-2"/>
    <n v="48.2"/>
    <s v="MZQ"/>
    <s v="STKR------"/>
    <m/>
    <m/>
  </r>
  <r>
    <x v="3"/>
    <s v="710353710801"/>
    <d v="2026-04-04T00:00:00"/>
    <d v="2026-03-27T00:00:00"/>
    <x v="34"/>
    <x v="34"/>
    <m/>
    <m/>
    <s v="7-9-ZSPL0396"/>
    <s v="BC STKR 6904399970330"/>
    <s v="STKR"/>
    <s v="B"/>
    <n v="510"/>
    <s v="PC"/>
    <s v="CNY"/>
    <n v="0.69"/>
    <n v="351.9"/>
    <n v="7.3003400000000003"/>
    <n v="9.4500000000000001E-2"/>
    <n v="48.2"/>
    <s v="MZQ"/>
    <s v="STKR------"/>
    <m/>
    <m/>
  </r>
  <r>
    <x v="3"/>
    <s v="710353710901"/>
    <d v="2026-04-04T00:00:00"/>
    <d v="2026-03-27T00:00:00"/>
    <x v="34"/>
    <x v="34"/>
    <m/>
    <m/>
    <s v="7-9-ZSPL0397"/>
    <s v="BC STKR 6904399970347"/>
    <s v="STKR"/>
    <s v="B"/>
    <n v="510"/>
    <s v="PC"/>
    <s v="CNY"/>
    <n v="0.75"/>
    <n v="382.5"/>
    <n v="7.3003400000000003"/>
    <n v="0.1027"/>
    <n v="52.38"/>
    <s v="MZQ"/>
    <s v="STKR------"/>
    <m/>
    <m/>
  </r>
  <r>
    <x v="3"/>
    <s v="710353710401"/>
    <d v="2026-04-04T00:00:00"/>
    <d v="2026-03-27T00:00:00"/>
    <x v="34"/>
    <x v="34"/>
    <m/>
    <m/>
    <s v="7-9-ZAPL0483"/>
    <s v="BC STKR 6904399912736"/>
    <s v="STKR"/>
    <s v="B"/>
    <n v="510"/>
    <s v="PC"/>
    <s v="CNY"/>
    <n v="0.79"/>
    <n v="402.9"/>
    <n v="7.3003400000000003"/>
    <n v="0.1082"/>
    <n v="55.18"/>
    <s v="MZQ"/>
    <s v="STKR------"/>
    <m/>
    <m/>
  </r>
  <r>
    <x v="3"/>
    <s v="710353710201"/>
    <d v="2026-04-04T00:00:00"/>
    <d v="2026-03-27T00:00:00"/>
    <x v="34"/>
    <x v="34"/>
    <m/>
    <m/>
    <s v="7-9-ZAPL0481"/>
    <s v="BC STKR 6904399912712"/>
    <s v="STKR"/>
    <s v="B"/>
    <n v="510"/>
    <s v="PC"/>
    <s v="CNY"/>
    <n v="0.85"/>
    <n v="433.5"/>
    <n v="7.3003400000000003"/>
    <n v="0.1164"/>
    <n v="59.36"/>
    <s v="MZQ"/>
    <s v="STKR------"/>
    <m/>
    <m/>
  </r>
  <r>
    <x v="3"/>
    <s v="710351601701"/>
    <d v="2026-04-07T00:00:00"/>
    <d v="2026-03-01T00:00:00"/>
    <x v="1"/>
    <x v="1"/>
    <m/>
    <m/>
    <s v="7-1-50165C435N"/>
    <s v="AL CIR 5.0x165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m/>
  </r>
  <r>
    <x v="3"/>
    <s v="710351601801"/>
    <d v="2026-04-07T00:00:00"/>
    <d v="2026-03-01T00:00:00"/>
    <x v="1"/>
    <x v="1"/>
    <m/>
    <m/>
    <s v="7-1-50180C435N"/>
    <s v="AL CIR 5.0x180mm 1100-O"/>
    <s v="ALM-"/>
    <s v="O"/>
    <n v="1367"/>
    <s v="KG"/>
    <s v="CNY"/>
    <n v="3.1415999999999999"/>
    <n v="4294.57"/>
    <n v="7.3003400000000003"/>
    <n v="0.43030000000000002"/>
    <n v="588.22"/>
    <s v="MZQ"/>
    <s v="ALM-------"/>
    <m/>
    <m/>
  </r>
  <r>
    <x v="3"/>
    <s v="710351601901"/>
    <d v="2026-04-07T00:00:00"/>
    <d v="2026-03-01T00:00:00"/>
    <x v="1"/>
    <x v="1"/>
    <m/>
    <m/>
    <s v="7-1-50200C435N"/>
    <s v="AL CIR 5.0x200mm 1100-O"/>
    <s v="ALM-"/>
    <s v="O"/>
    <n v="450"/>
    <s v="KG"/>
    <s v="CNY"/>
    <n v="3.1415999999999999"/>
    <n v="1413.72"/>
    <n v="7.3003400000000003"/>
    <n v="0.43030000000000002"/>
    <n v="193.64"/>
    <s v="MZQ"/>
    <s v="ALM-------"/>
    <m/>
    <m/>
  </r>
  <r>
    <x v="3"/>
    <s v="710351602001"/>
    <d v="2026-04-07T00:00:00"/>
    <d v="2026-03-01T00:00:00"/>
    <x v="1"/>
    <x v="1"/>
    <m/>
    <m/>
    <s v="7-1-60160C435N"/>
    <s v="AL CIR 6x160mm 1100-O"/>
    <s v="ALM-"/>
    <s v="O"/>
    <n v="180"/>
    <s v="KG"/>
    <s v="CNY"/>
    <n v="3.1415999999999999"/>
    <n v="565.49"/>
    <n v="7.3003400000000003"/>
    <n v="0.43030000000000002"/>
    <n v="77.45"/>
    <s v="MZQ"/>
    <s v="ALM-------"/>
    <m/>
    <m/>
  </r>
  <r>
    <x v="3"/>
    <s v="710351602101"/>
    <d v="2026-04-07T00:00:00"/>
    <d v="2026-03-01T00:00:00"/>
    <x v="1"/>
    <x v="1"/>
    <m/>
    <m/>
    <s v="7-1-60180C435N"/>
    <s v="AL CIR 6x180mm 1100-O"/>
    <s v="ALM-"/>
    <s v="O"/>
    <n v="350"/>
    <s v="KG"/>
    <s v="CNY"/>
    <n v="3.1415999999999999"/>
    <n v="1099.56"/>
    <n v="7.3003400000000003"/>
    <n v="0.43030000000000002"/>
    <n v="150.61000000000001"/>
    <s v="MZQ"/>
    <s v="ALM-------"/>
    <m/>
    <m/>
  </r>
  <r>
    <x v="3"/>
    <s v="710351620301"/>
    <d v="2026-04-07T00:00:00"/>
    <d v="2026-03-02T00:00:00"/>
    <x v="1"/>
    <x v="1"/>
    <m/>
    <m/>
    <s v="7-1-40110C435N"/>
    <s v="AL CIR 4.0x110mm 1100-O"/>
    <s v="ALM-"/>
    <s v="O"/>
    <n v="150"/>
    <s v="KG"/>
    <s v="CNY"/>
    <n v="3.1415999999999999"/>
    <n v="471.24"/>
    <n v="7.3003400000000003"/>
    <n v="0.43030000000000002"/>
    <n v="64.55"/>
    <s v="MZQ"/>
    <s v="ALM-------"/>
    <m/>
    <m/>
  </r>
  <r>
    <x v="3"/>
    <s v="710352870201"/>
    <d v="2026-04-07T00:00:00"/>
    <d v="2026-03-16T00:00:00"/>
    <x v="1"/>
    <x v="1"/>
    <m/>
    <m/>
    <s v="7-1-40165C435N"/>
    <s v="AL CIR 4.0x165mm 1100-O"/>
    <s v="ALM-"/>
    <s v="O"/>
    <n v="370"/>
    <s v="KG"/>
    <s v="CNY"/>
    <n v="3.1415999999999999"/>
    <n v="1162.3900000000001"/>
    <n v="7.3003400000000003"/>
    <n v="0.43030000000000002"/>
    <n v="159.21"/>
    <s v="MZQ"/>
    <s v="ALM-------"/>
    <m/>
    <m/>
  </r>
  <r>
    <x v="3"/>
    <s v="710352870801"/>
    <d v="2026-04-07T00:00:00"/>
    <d v="2026-03-16T00:00:00"/>
    <x v="1"/>
    <x v="1"/>
    <m/>
    <m/>
    <s v="7-1-60180C435N"/>
    <s v="AL CIR 6x180mm 1100-O"/>
    <s v="ALM-"/>
    <s v="O"/>
    <n v="850"/>
    <s v="KG"/>
    <s v="CNY"/>
    <n v="3.1415999999999999"/>
    <n v="2670.36"/>
    <n v="7.3003400000000003"/>
    <n v="0.43030000000000002"/>
    <n v="365.76"/>
    <s v="MZQ"/>
    <s v="ALM-------"/>
    <m/>
    <m/>
  </r>
  <r>
    <x v="3"/>
    <s v="710353740401"/>
    <d v="2026-04-07T00:00:00"/>
    <d v="2026-03-27T00:00:00"/>
    <x v="1"/>
    <x v="1"/>
    <m/>
    <m/>
    <s v="7-1-65134NA35N"/>
    <s v="AL SHT 6.5x134x105.5mm 1100"/>
    <s v="ALM-"/>
    <s v="O"/>
    <n v="434"/>
    <s v="KG"/>
    <s v="CNY"/>
    <n v="3.1415999999999999"/>
    <n v="1363.45"/>
    <n v="7.3003400000000003"/>
    <n v="0.43030000000000002"/>
    <n v="186.75"/>
    <s v="MZQ"/>
    <s v="ALM-------"/>
    <m/>
    <m/>
  </r>
  <r>
    <x v="3"/>
    <s v="710353800101"/>
    <d v="2026-04-07T00:00:00"/>
    <d v="2026-03-30T00:00:00"/>
    <x v="1"/>
    <x v="1"/>
    <m/>
    <m/>
    <s v="7-1-65134NA35N"/>
    <s v="AL SHT 6.5x134x105.5mm 1100"/>
    <s v="ALM-"/>
    <s v="O"/>
    <n v="1000"/>
    <s v="KG"/>
    <s v="CNY"/>
    <n v="3.1415999999999999"/>
    <n v="3141.6"/>
    <n v="7.3003400000000003"/>
    <n v="0.43030000000000002"/>
    <n v="430.3"/>
    <s v="MZQ"/>
    <s v="ALM-------"/>
    <m/>
    <m/>
  </r>
  <r>
    <x v="3"/>
    <s v="710352450301"/>
    <d v="2026-04-07T00:00:00"/>
    <d v="2026-03-10T00:00:00"/>
    <x v="1"/>
    <x v="1"/>
    <m/>
    <m/>
    <s v="7-1-10152C435N"/>
    <s v="AL CIR 1.0x152mm 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3"/>
    <s v="710348890101"/>
    <d v="2026-04-07T00:00:00"/>
    <d v="2025-12-24T00:00:00"/>
    <x v="23"/>
    <x v="23"/>
    <m/>
    <m/>
    <s v="3-5-LSI103AAY"/>
    <s v="STD- 103 M PVD GOLD BSH R177.3 C/C102 H6.5 (BFMY16)"/>
    <s v="HDL-"/>
    <s v="B"/>
    <n v="4800"/>
    <s v="PC"/>
    <s v="CNY"/>
    <n v="7.8714000000000004"/>
    <n v="37782.720000000001"/>
    <n v="7.3003400000000003"/>
    <n v="1.0782"/>
    <n v="5175.3599999999997"/>
    <s v="MZQ"/>
    <s v="HDL-------"/>
    <m/>
    <m/>
  </r>
  <r>
    <x v="3"/>
    <s v="710348890201"/>
    <d v="2026-04-07T00:00:00"/>
    <d v="2025-12-24T00:00:00"/>
    <x v="23"/>
    <x v="23"/>
    <m/>
    <m/>
    <s v="3-5-LSI105AAY"/>
    <s v="STD- 105 M PVD GOLD BSH R223.5 C/C102 H6.5 (BFMY20)"/>
    <s v="HDL-"/>
    <s v="B"/>
    <n v="3000"/>
    <s v="PC"/>
    <s v="CNY"/>
    <n v="7.8714000000000004"/>
    <n v="23614.2"/>
    <n v="7.3003400000000003"/>
    <n v="1.0782"/>
    <n v="3234.6"/>
    <s v="MZQ"/>
    <s v="HDL-------"/>
    <m/>
    <m/>
  </r>
  <r>
    <x v="3"/>
    <s v="710348890301"/>
    <d v="2026-04-07T00:00:00"/>
    <d v="2025-12-24T00:00:00"/>
    <x v="23"/>
    <x v="23"/>
    <m/>
    <m/>
    <s v="3-5-LSI107AAY"/>
    <s v="STD- 107 M PVD GOLD BSH R274.7 C/C102 H6.5 (182424S)"/>
    <s v="HDL-"/>
    <s v="B"/>
    <n v="5000"/>
    <s v="PC"/>
    <s v="CNY"/>
    <n v="7.8714000000000004"/>
    <n v="39357"/>
    <n v="7.3003400000000003"/>
    <n v="1.0782"/>
    <n v="5391"/>
    <s v="MZQ"/>
    <s v="HDL-------"/>
    <m/>
    <m/>
  </r>
  <r>
    <x v="3"/>
    <s v="710348890401"/>
    <d v="2026-04-07T00:00:00"/>
    <d v="2025-12-24T00:00:00"/>
    <x v="23"/>
    <x v="23"/>
    <m/>
    <m/>
    <s v="3-5-LSI108AAY"/>
    <s v="STD- 108 M PVD GOLD BSH R295.5 C/C102 H6.5 (182426S)"/>
    <s v="HDL-"/>
    <s v="B"/>
    <n v="1000"/>
    <s v="PC"/>
    <s v="CNY"/>
    <n v="7.8714000000000004"/>
    <n v="7871.4"/>
    <n v="7.3003400000000003"/>
    <n v="1.0782"/>
    <n v="1078.2"/>
    <s v="MZQ"/>
    <s v="HDL-------"/>
    <m/>
    <m/>
  </r>
  <r>
    <x v="3"/>
    <s v="710348890501"/>
    <d v="2026-04-07T00:00:00"/>
    <d v="2025-12-24T00:00:00"/>
    <x v="23"/>
    <x v="23"/>
    <m/>
    <m/>
    <s v="3-5-LSI110AAY"/>
    <s v="STD- 110 M PVD GOLD BSH R311.4 C/C102 H6.5 (1824-28)"/>
    <s v="LHDL"/>
    <s v="B"/>
    <n v="1720"/>
    <s v="PC"/>
    <s v="CNY"/>
    <n v="7.8714000000000004"/>
    <n v="13538.81"/>
    <n v="7.3003400000000003"/>
    <n v="1.0782"/>
    <n v="1854.5"/>
    <s v="MZQ"/>
    <s v="LHDL------"/>
    <m/>
    <m/>
  </r>
  <r>
    <x v="3"/>
    <s v="710350100101"/>
    <d v="2026-04-07T00:00:00"/>
    <d v="2026-01-21T00:00:00"/>
    <x v="58"/>
    <x v="58"/>
    <m/>
    <m/>
    <s v="3-5-LSI103ACY"/>
    <s v="STD- 103 M GD04K (PVD AGED COPPER ANTIQUE) BSH R177.3 C/C102"/>
    <s v="LHDL"/>
    <s v="B"/>
    <n v="200"/>
    <s v="PC"/>
    <s v="CNY"/>
    <n v="8.8573000000000004"/>
    <n v="1771.46"/>
    <n v="7.3003400000000003"/>
    <n v="1.2133"/>
    <n v="242.66"/>
    <s v="MZQ"/>
    <s v="LHDL------"/>
    <m/>
    <m/>
  </r>
  <r>
    <x v="3"/>
    <s v="710350100201"/>
    <d v="2026-04-07T00:00:00"/>
    <d v="2026-01-21T00:00:00"/>
    <x v="58"/>
    <x v="58"/>
    <m/>
    <m/>
    <s v="3-5-LSI105ACY"/>
    <s v="STD- 105 M GD04K (PVD AGED COPPER ANTIQUE) BSH R223.5 C/C102"/>
    <s v="LHDL"/>
    <s v="B"/>
    <n v="800"/>
    <s v="PC"/>
    <s v="CNY"/>
    <n v="8.8573000000000004"/>
    <n v="7085.84"/>
    <n v="7.3003400000000003"/>
    <n v="1.2133"/>
    <n v="970.64"/>
    <s v="MZQ"/>
    <s v="LHDL------"/>
    <m/>
    <m/>
  </r>
  <r>
    <x v="3"/>
    <s v="710350100301"/>
    <d v="2026-04-07T00:00:00"/>
    <d v="2026-01-21T00:00:00"/>
    <x v="58"/>
    <x v="58"/>
    <m/>
    <m/>
    <s v="3-5-LSI107ACY"/>
    <s v="STD- 107 M GD04K (PVD AGED COPPER ANTIQUE) BSH R274.7 C/C102"/>
    <s v="LHDL"/>
    <s v="B"/>
    <n v="6200"/>
    <s v="PC"/>
    <s v="CNY"/>
    <n v="8.8573000000000004"/>
    <n v="54915.26"/>
    <n v="7.3003400000000003"/>
    <n v="1.2133"/>
    <n v="7522.46"/>
    <s v="MZQ"/>
    <s v="LHDL------"/>
    <m/>
    <m/>
  </r>
  <r>
    <x v="3"/>
    <s v="710350100401"/>
    <d v="2026-04-07T00:00:00"/>
    <d v="2026-01-21T00:00:00"/>
    <x v="58"/>
    <x v="58"/>
    <m/>
    <m/>
    <s v="3-5-LSI108ACY"/>
    <s v="STD- 108 M GD04K (PVD AGED COPPER ANTIQUE) BSH R295.5 C/C102"/>
    <s v="LHDL"/>
    <s v="B"/>
    <n v="3300"/>
    <s v="PC"/>
    <s v="CNY"/>
    <n v="8.8573000000000004"/>
    <n v="29229.09"/>
    <n v="7.3003400000000003"/>
    <n v="1.2133"/>
    <n v="4003.89"/>
    <s v="MZQ"/>
    <s v="LHDL------"/>
    <m/>
    <m/>
  </r>
  <r>
    <x v="3"/>
    <s v="710350100501"/>
    <d v="2026-04-07T00:00:00"/>
    <d v="2026-01-21T00:00:00"/>
    <x v="58"/>
    <x v="58"/>
    <m/>
    <m/>
    <s v="3-5-LSI103ACY"/>
    <s v="STD- 103 M GD04K (PVD AGED COPPER ANTIQUE) BSH R177.3 C/C102"/>
    <s v="LHDL"/>
    <s v="B"/>
    <n v="1050"/>
    <s v="PC"/>
    <s v="CNY"/>
    <n v="8.8573000000000004"/>
    <n v="9300.17"/>
    <n v="7.3003400000000003"/>
    <n v="1.2133"/>
    <n v="1273.97"/>
    <s v="MZQ"/>
    <s v="LHDL------"/>
    <m/>
    <m/>
  </r>
  <r>
    <x v="3"/>
    <s v="710350100601"/>
    <d v="2026-04-07T00:00:00"/>
    <d v="2026-01-21T00:00:00"/>
    <x v="58"/>
    <x v="58"/>
    <m/>
    <m/>
    <s v="3-5-LSI107ACY"/>
    <s v="STD- 107 M GD04K (PVD AGED COPPER ANTIQUE) BSH R274.7 C/C102"/>
    <s v="LHDL"/>
    <s v="B"/>
    <n v="100"/>
    <s v="PC"/>
    <s v="CNY"/>
    <n v="8.8573000000000004"/>
    <n v="885.73"/>
    <n v="7.3003400000000003"/>
    <n v="1.2133"/>
    <n v="121.33"/>
    <s v="MZQ"/>
    <s v="LHDL------"/>
    <m/>
    <m/>
  </r>
  <r>
    <x v="3"/>
    <s v="710351550101"/>
    <d v="2026-04-07T00:00:00"/>
    <d v="2026-03-01T00:00:00"/>
    <x v="29"/>
    <x v="29"/>
    <m/>
    <m/>
    <s v="7-C-REC2808AS-002"/>
    <s v="REC2808CT----------Y-Y-----"/>
    <s v="LID-"/>
    <s v="O"/>
    <n v="750"/>
    <s v="PC"/>
    <s v="CNY"/>
    <n v="4.37"/>
    <n v="3277.5"/>
    <n v="7.3003400000000003"/>
    <n v="0.59860000000000002"/>
    <n v="448.95"/>
    <s v="MZQ"/>
    <s v="LID-------"/>
    <m/>
    <m/>
  </r>
  <r>
    <x v="3"/>
    <s v="710354040801"/>
    <d v="2026-04-07T00:00:00"/>
    <d v="2026-04-03T00:00:00"/>
    <x v="10"/>
    <x v="10"/>
    <m/>
    <m/>
    <s v="1-8-C18891"/>
    <s v="COL SLV 18891"/>
    <s v="SHTS"/>
    <s v="B"/>
    <n v="1010"/>
    <s v="PC"/>
    <s v="CNY"/>
    <n v="2.64"/>
    <n v="2666.4"/>
    <n v="7.3003400000000003"/>
    <n v="0.36159999999999998"/>
    <n v="365.22"/>
    <s v="MZQ"/>
    <s v="SHTS------"/>
    <m/>
    <m/>
  </r>
  <r>
    <x v="3"/>
    <s v="710354040701"/>
    <d v="2026-04-07T00:00:00"/>
    <d v="2026-04-03T00:00:00"/>
    <x v="10"/>
    <x v="10"/>
    <m/>
    <m/>
    <s v="1-8-C18890"/>
    <s v="COL SLV 18890"/>
    <s v="SHTS"/>
    <s v="B"/>
    <n v="1010"/>
    <s v="PC"/>
    <s v="CNY"/>
    <n v="2.78"/>
    <n v="2807.8"/>
    <n v="7.3003400000000003"/>
    <n v="0.38080000000000003"/>
    <n v="384.61"/>
    <s v="MZQ"/>
    <s v="SHTS------"/>
    <m/>
    <m/>
  </r>
  <r>
    <x v="3"/>
    <s v="710349110101"/>
    <d v="2026-04-07T00:00:00"/>
    <d v="2025-12-31T00:00:00"/>
    <x v="29"/>
    <x v="29"/>
    <m/>
    <m/>
    <s v="BLC26DS-001"/>
    <s v="26CM SS LID W/KNOB &amp; WHISTLE"/>
    <s v="SKU-"/>
    <s v="O"/>
    <n v="520"/>
    <s v="PC"/>
    <s v="CNY"/>
    <n v="5.8230000000000004"/>
    <n v="3027.96"/>
    <n v="7.3003400000000003"/>
    <n v="0.79759999999999998"/>
    <n v="414.75"/>
    <s v="MZQ"/>
    <s v="SKU-------"/>
    <m/>
    <m/>
  </r>
  <r>
    <x v="3"/>
    <s v="710349110201"/>
    <d v="2026-04-07T00:00:00"/>
    <d v="2025-12-31T00:00:00"/>
    <x v="29"/>
    <x v="29"/>
    <m/>
    <m/>
    <s v="BLC26DS-001"/>
    <s v="26CM SS LID W/KNOB &amp; WHISTLE"/>
    <s v="SKU-"/>
    <s v="O"/>
    <n v="1880"/>
    <s v="PC"/>
    <s v="CNY"/>
    <n v="5.8230000000000004"/>
    <n v="10947.24"/>
    <n v="7.3003400000000003"/>
    <n v="0.79759999999999998"/>
    <n v="1499.49"/>
    <s v="MZQ"/>
    <s v="SKU-------"/>
    <m/>
    <m/>
  </r>
  <r>
    <x v="3"/>
    <s v="710351530101"/>
    <d v="2026-04-07T00:00:00"/>
    <d v="2026-03-01T00:00:00"/>
    <x v="30"/>
    <x v="30"/>
    <m/>
    <m/>
    <s v="7-C-WKC32KK-CBY-Y1"/>
    <s v="32CM LID 0.5MM CCS CB IN:Y EX:Y1 W/2 HOLES AT RIM"/>
    <s v="SKU-"/>
    <s v="O"/>
    <n v="450"/>
    <s v="PC"/>
    <s v="CNY"/>
    <n v="7.4"/>
    <n v="3330"/>
    <n v="7.3003400000000003"/>
    <n v="1.0137"/>
    <n v="456.17"/>
    <s v="MZQ"/>
    <s v="SKU-------"/>
    <m/>
    <m/>
  </r>
  <r>
    <x v="3"/>
    <s v="710351601601"/>
    <d v="2026-04-08T00:00:00"/>
    <d v="2026-03-01T00:00:00"/>
    <x v="1"/>
    <x v="1"/>
    <m/>
    <m/>
    <s v="7-1-50163C435N"/>
    <s v="AL CIR 5.0x163mm 1100-O"/>
    <s v="ALM-"/>
    <s v="O"/>
    <n v="450"/>
    <s v="KG"/>
    <s v="CNY"/>
    <n v="3.1415999999999999"/>
    <n v="1413.72"/>
    <n v="7.3003400000000003"/>
    <n v="0.43030000000000002"/>
    <n v="193.64"/>
    <s v="MZQ"/>
    <s v="ALM-------"/>
    <m/>
    <m/>
  </r>
  <r>
    <x v="3"/>
    <s v="710351601801"/>
    <d v="2026-04-08T00:00:00"/>
    <d v="2026-03-01T00:00:00"/>
    <x v="1"/>
    <x v="1"/>
    <m/>
    <m/>
    <s v="7-1-50180C435N"/>
    <s v="AL CIR 5.0x180mm 1100-O"/>
    <s v="ALM-"/>
    <s v="O"/>
    <n v="133"/>
    <s v="KG"/>
    <s v="CNY"/>
    <n v="3.1415999999999999"/>
    <n v="417.83"/>
    <n v="7.3003400000000003"/>
    <n v="0.43030000000000002"/>
    <n v="57.23"/>
    <s v="MZQ"/>
    <s v="ALM-------"/>
    <m/>
    <m/>
  </r>
  <r>
    <x v="3"/>
    <s v="710353740301"/>
    <d v="2026-04-08T00:00:00"/>
    <d v="2026-03-27T00:00:00"/>
    <x v="1"/>
    <x v="1"/>
    <m/>
    <m/>
    <s v="7-1-60200C435N"/>
    <s v="AL CIR 6.0x200mm 1100-O"/>
    <s v="ALM-"/>
    <s v="O"/>
    <n v="288"/>
    <s v="KG"/>
    <s v="CNY"/>
    <n v="3.1415999999999999"/>
    <n v="904.78"/>
    <n v="7.3003400000000003"/>
    <n v="0.43030000000000002"/>
    <n v="123.93"/>
    <s v="MZQ"/>
    <s v="ALM-------"/>
    <m/>
    <m/>
  </r>
  <r>
    <x v="3"/>
    <s v="710354130101"/>
    <d v="2026-04-08T00:00:00"/>
    <d v="2026-04-08T00:00:00"/>
    <x v="8"/>
    <x v="8"/>
    <m/>
    <m/>
    <s v="1-6-GMF15-ZQ"/>
    <s v="G-LD MF 15CM SQUARE GN36A"/>
    <s v="GLID"/>
    <s v="B"/>
    <n v="100"/>
    <s v="PC"/>
    <s v="CNY"/>
    <n v="7.5"/>
    <n v="750"/>
    <n v="7.3003400000000003"/>
    <n v="1.0273000000000001"/>
    <n v="102.73"/>
    <s v="MZQ"/>
    <s v="ANYDAY----"/>
    <m/>
    <m/>
  </r>
  <r>
    <x v="3"/>
    <s v="710352110301"/>
    <d v="2026-04-08T00:00:00"/>
    <d v="2026-03-06T00:00:00"/>
    <x v="8"/>
    <x v="8"/>
    <m/>
    <m/>
    <s v="1-6-GLH14-ZE"/>
    <s v="G-LD LH 14CM BK01A"/>
    <s v="GLID"/>
    <s v="B"/>
    <n v="480"/>
    <s v="PC"/>
    <s v="CNY"/>
    <n v="6.1913999999999998"/>
    <n v="2971.87"/>
    <n v="7.3003400000000003"/>
    <n v="0.84809999999999997"/>
    <n v="407.09"/>
    <s v="MZQ"/>
    <s v="GLID------"/>
    <m/>
    <m/>
  </r>
  <r>
    <x v="3"/>
    <s v="710353240101"/>
    <d v="2026-04-08T00:00:00"/>
    <d v="2026-03-24T00:00:00"/>
    <x v="8"/>
    <x v="8"/>
    <m/>
    <m/>
    <s v="1-6-GLH14-ZE"/>
    <s v="G-LD LH 14CM BK01A"/>
    <s v="GLID"/>
    <s v="B"/>
    <n v="4320"/>
    <s v="PC"/>
    <s v="CNY"/>
    <n v="6.1913999999999998"/>
    <n v="26746.85"/>
    <n v="7.3003400000000003"/>
    <n v="0.84809999999999997"/>
    <n v="3663.79"/>
    <s v="MZQ"/>
    <s v="GLID------"/>
    <m/>
    <m/>
  </r>
  <r>
    <x v="3"/>
    <s v="710353240301"/>
    <d v="2026-04-08T00:00:00"/>
    <d v="2026-03-24T00:00:00"/>
    <x v="8"/>
    <x v="8"/>
    <m/>
    <m/>
    <s v="1-6-GLH20-ZE"/>
    <s v="G-LD LH 20CM BK01A"/>
    <s v="GLID"/>
    <s v="B"/>
    <n v="1015"/>
    <s v="PC"/>
    <s v="CNY"/>
    <n v="8.4499999999999993"/>
    <n v="8576.75"/>
    <n v="7.3003400000000003"/>
    <n v="1.1575"/>
    <n v="1174.8599999999999"/>
    <s v="MZQ"/>
    <s v="GLID------"/>
    <m/>
    <m/>
  </r>
  <r>
    <x v="3"/>
    <s v="710350890101"/>
    <d v="2026-04-08T00:00:00"/>
    <d v="2026-02-03T00:00:00"/>
    <x v="8"/>
    <x v="8"/>
    <m/>
    <m/>
    <s v="1-6-GMD24AZE"/>
    <s v="UNIVERSAL G-LD MD 20/22/24CM MEYER BK01A LFGB"/>
    <s v="GLID"/>
    <s v="B"/>
    <n v="660"/>
    <s v="PC"/>
    <s v="CNY"/>
    <n v="14.39"/>
    <n v="9497.4"/>
    <n v="7.3003400000000003"/>
    <n v="1.9711000000000001"/>
    <n v="1300.93"/>
    <s v="MZQ"/>
    <s v="GLID------"/>
    <m/>
    <m/>
  </r>
  <r>
    <x v="3"/>
    <s v="710352700101"/>
    <d v="2026-04-08T00:00:00"/>
    <d v="2026-03-13T00:00:00"/>
    <x v="27"/>
    <x v="27"/>
    <m/>
    <m/>
    <s v="1-5-HDS02"/>
    <s v="SH MATT+G.BLK"/>
    <s v="HDL-"/>
    <s v="B"/>
    <n v="2020"/>
    <s v="PC"/>
    <s v="CNY"/>
    <n v="1.47"/>
    <n v="2969.4"/>
    <n v="7.3003400000000003"/>
    <n v="0.2014"/>
    <n v="406.83"/>
    <s v="MZQ"/>
    <s v="HDL-------"/>
    <m/>
    <m/>
  </r>
  <r>
    <x v="3"/>
    <s v="710353540101"/>
    <d v="2026-04-08T00:00:00"/>
    <d v="2026-03-27T00:00:00"/>
    <x v="27"/>
    <x v="27"/>
    <m/>
    <m/>
    <s v="3-5-HIR206--X"/>
    <s v="LG 206 M.BLK TUM"/>
    <s v="HDL-"/>
    <s v="B"/>
    <n v="500"/>
    <s v="PC"/>
    <s v="CNY"/>
    <n v="2.5788000000000002"/>
    <n v="1289.4000000000001"/>
    <n v="7.3003400000000003"/>
    <n v="0.35320000000000001"/>
    <n v="176.6"/>
    <s v="MZQ"/>
    <s v="HDL-------"/>
    <m/>
    <m/>
  </r>
  <r>
    <x v="3"/>
    <s v="710348880301"/>
    <d v="2026-04-08T00:00:00"/>
    <d v="2025-12-24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m/>
  </r>
  <r>
    <x v="3"/>
    <s v="710350510101"/>
    <d v="2026-04-08T00:00:00"/>
    <d v="2026-01-27T00:00:00"/>
    <x v="31"/>
    <x v="31"/>
    <m/>
    <m/>
    <s v="7-6-556"/>
    <s v="PASSED LFGB SILICONE BUSHING BK01A"/>
    <s v="MISC"/>
    <s v="B"/>
    <n v="10700"/>
    <s v="PC"/>
    <s v="CNY"/>
    <n v="0.115"/>
    <n v="1230.5"/>
    <n v="7.3003400000000003"/>
    <n v="1.5800000000000002E-2"/>
    <n v="169.06"/>
    <s v="MZQ"/>
    <s v="MISC------"/>
    <m/>
    <m/>
  </r>
  <r>
    <x v="3"/>
    <s v="710353010201"/>
    <d v="2026-04-08T00:00:00"/>
    <d v="2026-03-20T00:00:00"/>
    <x v="31"/>
    <x v="31"/>
    <m/>
    <m/>
    <s v="7-6-556"/>
    <s v="PASSED LFGB SILICONE BUSHING BK01A"/>
    <s v="MISC"/>
    <s v="B"/>
    <n v="9400"/>
    <s v="PC"/>
    <s v="CNY"/>
    <n v="0.115"/>
    <n v="1081"/>
    <n v="7.3003400000000003"/>
    <n v="1.5800000000000002E-2"/>
    <n v="148.52000000000001"/>
    <s v="MZQ"/>
    <s v="MISC------"/>
    <m/>
    <m/>
  </r>
  <r>
    <x v="3"/>
    <s v="710352971201"/>
    <d v="2026-04-08T00:00:00"/>
    <d v="2026-03-18T00:00:00"/>
    <x v="34"/>
    <x v="34"/>
    <m/>
    <m/>
    <s v="7-8-PL6192B"/>
    <s v="GLASS LID STKR MJP"/>
    <s v="STKR"/>
    <s v="B"/>
    <n v="-11000"/>
    <s v="PC"/>
    <s v="CNY"/>
    <n v="3.2000000000000001E-2"/>
    <n v="-352"/>
    <n v="7.3003400000000003"/>
    <n v="4.4000000000000003E-3"/>
    <n v="-48.4"/>
    <s v="MZQ"/>
    <s v="STKR------"/>
    <m/>
    <m/>
  </r>
  <r>
    <x v="3"/>
    <s v="710352971201"/>
    <d v="2026-04-08T00:00:00"/>
    <d v="2026-03-18T00:00:00"/>
    <x v="34"/>
    <x v="34"/>
    <m/>
    <m/>
    <s v="7-8-PL6192B"/>
    <s v="GLASS LID STKR MJP"/>
    <s v="STKR"/>
    <s v="B"/>
    <n v="11000"/>
    <s v="PC"/>
    <s v="CNY"/>
    <n v="3.2000000000000001E-2"/>
    <n v="352"/>
    <n v="7.3003400000000003"/>
    <n v="4.4000000000000003E-3"/>
    <n v="48.4"/>
    <s v="MZQ"/>
    <s v="STKR------"/>
    <m/>
    <m/>
  </r>
  <r>
    <x v="3"/>
    <s v="710353500401"/>
    <d v="2026-04-08T00:00:00"/>
    <d v="2026-03-27T00:00:00"/>
    <x v="31"/>
    <x v="31"/>
    <m/>
    <m/>
    <s v="7-6-W03"/>
    <s v="SS WHR M6 DIA 17mm"/>
    <s v="WHR-"/>
    <s v="B"/>
    <n v="14500"/>
    <s v="PC"/>
    <s v="CNY"/>
    <n v="3.9800000000000002E-2"/>
    <n v="577.1"/>
    <n v="7.3003400000000003"/>
    <n v="5.4999999999999997E-3"/>
    <n v="79.75"/>
    <s v="MZQ"/>
    <s v="WHR-------"/>
    <m/>
    <m/>
  </r>
  <r>
    <x v="3"/>
    <s v="710350510201"/>
    <d v="2026-04-08T00:00:00"/>
    <d v="2026-01-27T00:00:00"/>
    <x v="31"/>
    <x v="31"/>
    <m/>
    <m/>
    <s v="1-6-W22"/>
    <s v="WHR SS 25mm G-LD"/>
    <s v="WHR-"/>
    <s v="B"/>
    <n v="10700"/>
    <s v="PC"/>
    <s v="CNY"/>
    <n v="4.1000000000000002E-2"/>
    <n v="438.7"/>
    <n v="7.3003400000000003"/>
    <n v="5.5999999999999999E-3"/>
    <n v="59.92"/>
    <s v="MZQ"/>
    <s v="WHR-------"/>
    <m/>
    <m/>
  </r>
  <r>
    <x v="3"/>
    <s v="710351640301"/>
    <d v="2026-04-08T00:00:00"/>
    <d v="2026-03-02T00:00:00"/>
    <x v="31"/>
    <x v="31"/>
    <m/>
    <m/>
    <s v="1-6-W22"/>
    <s v="WHR SS 25mm G-LD"/>
    <s v="WHR-"/>
    <s v="B"/>
    <n v="5000"/>
    <s v="PC"/>
    <s v="CNY"/>
    <n v="4.1000000000000002E-2"/>
    <n v="205"/>
    <n v="7.3003400000000003"/>
    <n v="5.5999999999999999E-3"/>
    <n v="28"/>
    <s v="MZQ"/>
    <s v="WHR-------"/>
    <m/>
    <m/>
  </r>
  <r>
    <x v="3"/>
    <s v="710353010301"/>
    <d v="2026-04-08T00:00:00"/>
    <d v="2026-03-20T00:00:00"/>
    <x v="31"/>
    <x v="31"/>
    <m/>
    <m/>
    <s v="1-6-W22"/>
    <s v="WHR SS 25mm G-LD"/>
    <s v="WHR-"/>
    <s v="B"/>
    <n v="9400"/>
    <s v="PC"/>
    <s v="CNY"/>
    <n v="4.1000000000000002E-2"/>
    <n v="385.4"/>
    <n v="7.3003400000000003"/>
    <n v="5.5999999999999999E-3"/>
    <n v="52.64"/>
    <s v="MZQ"/>
    <s v="WHR-------"/>
    <m/>
    <m/>
  </r>
  <r>
    <x v="3"/>
    <s v="710353500201"/>
    <d v="2026-04-08T00:00:00"/>
    <d v="2026-03-27T00:00:00"/>
    <x v="31"/>
    <x v="31"/>
    <m/>
    <m/>
    <s v="1-6-W22"/>
    <s v="WHR SS 25mm G-LD"/>
    <s v="WHR-"/>
    <s v="B"/>
    <n v="1300"/>
    <s v="PC"/>
    <s v="CNY"/>
    <n v="4.1000000000000002E-2"/>
    <n v="53.3"/>
    <n v="7.3003400000000003"/>
    <n v="5.5999999999999999E-3"/>
    <n v="7.28"/>
    <s v="MZQ"/>
    <s v="WHR-------"/>
    <m/>
    <m/>
  </r>
  <r>
    <x v="3"/>
    <s v="710353010101"/>
    <d v="2026-04-08T00:00:00"/>
    <d v="2026-03-20T00:00:00"/>
    <x v="31"/>
    <x v="31"/>
    <m/>
    <m/>
    <s v="3-6-141"/>
    <s v="Ru GASKET FOR G-LD BK01A"/>
    <s v="WHR-"/>
    <s v="B"/>
    <n v="5000"/>
    <s v="PC"/>
    <s v="CNY"/>
    <n v="4.2999999999999997E-2"/>
    <n v="215"/>
    <n v="7.3003400000000003"/>
    <n v="5.8999999999999999E-3"/>
    <n v="29.5"/>
    <s v="MZQ"/>
    <s v="WHR-------"/>
    <m/>
    <m/>
  </r>
  <r>
    <x v="3"/>
    <s v="710353500301"/>
    <d v="2026-04-08T00:00:00"/>
    <d v="2026-03-27T00:00:00"/>
    <x v="31"/>
    <x v="31"/>
    <m/>
    <m/>
    <s v="3-6-141"/>
    <s v="Ru GASKET FOR G-LD BK01A"/>
    <s v="WHR-"/>
    <s v="B"/>
    <n v="8400"/>
    <s v="PC"/>
    <s v="CNY"/>
    <n v="4.2999999999999997E-2"/>
    <n v="361.2"/>
    <n v="7.3003400000000003"/>
    <n v="5.8999999999999999E-3"/>
    <n v="49.56"/>
    <s v="MZQ"/>
    <s v="WHR-------"/>
    <m/>
    <m/>
  </r>
  <r>
    <x v="3"/>
    <s v="710353690101"/>
    <d v="2026-04-08T00:00:00"/>
    <d v="2026-03-27T00:00:00"/>
    <x v="31"/>
    <x v="31"/>
    <m/>
    <m/>
    <s v="1-6-145"/>
    <s v="Ru GASKET ID5.8mm G-LD"/>
    <s v="WHR-"/>
    <s v="B"/>
    <n v="3000"/>
    <s v="PC"/>
    <s v="CNY"/>
    <n v="6.2E-2"/>
    <n v="186"/>
    <n v="7.3003400000000003"/>
    <n v="8.5000000000000006E-3"/>
    <n v="25.5"/>
    <s v="MZQ"/>
    <s v="WHR-------"/>
    <m/>
    <m/>
  </r>
  <r>
    <x v="3"/>
    <s v="710351640201"/>
    <d v="2026-04-08T00:00:00"/>
    <d v="2026-03-02T00:00:00"/>
    <x v="31"/>
    <x v="31"/>
    <m/>
    <m/>
    <s v="1-6-646"/>
    <s v="VOC-FREE HIGH TEAR STRENGTH CLEAR SI RU GROMMET 500F"/>
    <s v="WHR-"/>
    <s v="B"/>
    <n v="6000"/>
    <s v="PC"/>
    <s v="CNY"/>
    <n v="8.5000000000000006E-2"/>
    <n v="510"/>
    <n v="7.3003400000000003"/>
    <n v="1.1599999999999999E-2"/>
    <n v="69.599999999999994"/>
    <s v="MZQ"/>
    <s v="WHR-------"/>
    <m/>
    <m/>
  </r>
  <r>
    <x v="3"/>
    <s v="710352290101"/>
    <d v="2026-04-08T00:00:00"/>
    <d v="2026-03-10T00:00:00"/>
    <x v="31"/>
    <x v="31"/>
    <m/>
    <m/>
    <s v="1-6-576A"/>
    <s v="POSTCURED SILICONE GROMMET CLEAR 500F"/>
    <s v="WHR-"/>
    <s v="B"/>
    <n v="29000"/>
    <s v="PC"/>
    <s v="CNY"/>
    <n v="0.10580000000000001"/>
    <n v="3068.2"/>
    <n v="7.3003400000000003"/>
    <n v="1.4500000000000001E-2"/>
    <n v="420.5"/>
    <s v="MZQ"/>
    <s v="WHR-------"/>
    <m/>
    <m/>
  </r>
  <r>
    <x v="3"/>
    <s v="710351100101"/>
    <d v="2026-04-08T00:00:00"/>
    <d v="2026-02-05T00:00:00"/>
    <x v="31"/>
    <x v="31"/>
    <m/>
    <m/>
    <s v="1-6-576A"/>
    <s v="POSTCURED SILICONE GROMMET CLEAR 500F"/>
    <s v="WHR-"/>
    <s v="B"/>
    <n v="7000"/>
    <s v="PC"/>
    <s v="CNY"/>
    <n v="0.108"/>
    <n v="756"/>
    <n v="7.3003400000000003"/>
    <n v="1.4800000000000001E-2"/>
    <n v="103.6"/>
    <s v="MZQ"/>
    <s v="WHR-------"/>
    <m/>
    <m/>
  </r>
  <r>
    <x v="3"/>
    <s v="710351640101"/>
    <d v="2026-04-08T00:00:00"/>
    <d v="2026-03-02T00:00:00"/>
    <x v="31"/>
    <x v="31"/>
    <m/>
    <m/>
    <s v="1-6-576A"/>
    <s v="POSTCURED SILICONE GROMMET CLEAR 500F"/>
    <s v="WHR-"/>
    <s v="B"/>
    <n v="7500"/>
    <s v="PC"/>
    <s v="CNY"/>
    <n v="0.108"/>
    <n v="810"/>
    <n v="7.3003400000000003"/>
    <n v="1.4800000000000001E-2"/>
    <n v="111"/>
    <s v="MZQ"/>
    <s v="WHR-------"/>
    <m/>
    <m/>
  </r>
  <r>
    <x v="3"/>
    <s v="710353500101"/>
    <d v="2026-04-08T00:00:00"/>
    <d v="2026-03-27T00:00:00"/>
    <x v="31"/>
    <x v="31"/>
    <m/>
    <m/>
    <s v="1-6-576A"/>
    <s v="POSTCURED SILICONE GROMMET CLEAR 500F"/>
    <s v="WHR-"/>
    <s v="B"/>
    <n v="4400"/>
    <s v="PC"/>
    <s v="CNY"/>
    <n v="0.108"/>
    <n v="475.2"/>
    <n v="7.3003400000000003"/>
    <n v="1.4800000000000001E-2"/>
    <n v="65.12"/>
    <s v="MZQ"/>
    <s v="WHR-------"/>
    <m/>
    <m/>
  </r>
  <r>
    <x v="3"/>
    <s v="710353390101"/>
    <d v="2026-04-09T00:00:00"/>
    <d v="2026-03-26T00:00:00"/>
    <x v="0"/>
    <x v="0"/>
    <m/>
    <m/>
    <s v="1-1-25335CJ333"/>
    <s v="AL 3003-O 2.5x335 SG3 MG3"/>
    <s v="ALM-"/>
    <s v="O"/>
    <n v="552"/>
    <s v="KG"/>
    <s v="CNY"/>
    <n v="2.9203999999999999"/>
    <n v="1612.06"/>
    <n v="7.3003400000000003"/>
    <n v="0.4"/>
    <n v="220.8"/>
    <s v="MZQ"/>
    <s v="ALM-------"/>
    <m/>
    <m/>
  </r>
  <r>
    <x v="3"/>
    <s v="710353840101"/>
    <d v="2026-04-09T00:00:00"/>
    <d v="2026-04-01T00:00:00"/>
    <x v="0"/>
    <x v="0"/>
    <m/>
    <m/>
    <s v="1-1-25345CJ333"/>
    <s v="AL 3003-O 2.5x345 SG3 MG3"/>
    <s v="ALM-"/>
    <s v="O"/>
    <n v="550"/>
    <s v="KG"/>
    <s v="CNY"/>
    <n v="2.9203999999999999"/>
    <n v="1606.22"/>
    <n v="7.3003400000000003"/>
    <n v="0.4"/>
    <n v="220"/>
    <s v="MZQ"/>
    <s v="ALM-------"/>
    <m/>
    <m/>
  </r>
  <r>
    <x v="3"/>
    <s v="710353330101"/>
    <d v="2026-04-09T00:00:00"/>
    <d v="2026-03-24T00:00:00"/>
    <x v="2"/>
    <x v="2"/>
    <m/>
    <m/>
    <s v="1-6-708-C"/>
    <s v="SILICONE RUBBER KNOB BK01A"/>
    <s v="KNOB"/>
    <s v="B"/>
    <n v="4200"/>
    <s v="PC"/>
    <s v="CNY"/>
    <n v="0.8"/>
    <n v="3360"/>
    <n v="7.3003400000000003"/>
    <n v="0.1096"/>
    <n v="460.32"/>
    <s v="MZQ"/>
    <s v="ANYDAY----"/>
    <m/>
    <m/>
  </r>
  <r>
    <x v="3"/>
    <s v="710353760101"/>
    <d v="2026-04-09T00:00:00"/>
    <d v="2026-03-30T00:00:00"/>
    <x v="2"/>
    <x v="2"/>
    <m/>
    <m/>
    <s v="1-6-708-A"/>
    <s v="SILICONE RUBBER KNOB GN36A (FDA GRADE)"/>
    <s v="KNOB"/>
    <s v="B"/>
    <n v="4300"/>
    <s v="PC"/>
    <s v="CNY"/>
    <n v="0.8"/>
    <n v="3440"/>
    <n v="7.3003400000000003"/>
    <n v="0.1096"/>
    <n v="471.28"/>
    <s v="MZQ"/>
    <s v="ANYDAY----"/>
    <m/>
    <m/>
  </r>
  <r>
    <x v="3"/>
    <s v="710352660101"/>
    <d v="2026-04-09T00:00:00"/>
    <d v="2026-03-13T00:00:00"/>
    <x v="8"/>
    <x v="8"/>
    <m/>
    <m/>
    <s v="1-6-GLH14-ZQ"/>
    <s v="G-LD LH 14CM GN36A"/>
    <s v="GLID"/>
    <s v="B"/>
    <n v="-960"/>
    <s v="PC"/>
    <s v="CNY"/>
    <n v="6.2552000000000003"/>
    <n v="-6004.99"/>
    <n v="7.3003400000000003"/>
    <n v="0.85680000000000001"/>
    <n v="-822.53"/>
    <s v="MZQ"/>
    <s v="ANYDAY----"/>
    <m/>
    <m/>
  </r>
  <r>
    <x v="3"/>
    <s v="710350890301"/>
    <d v="2026-04-09T00:00:00"/>
    <d v="2026-02-03T00:00:00"/>
    <x v="8"/>
    <x v="8"/>
    <m/>
    <m/>
    <s v="1-6-GLH14-ZC"/>
    <s v="G-LD LH 14CM BU47A"/>
    <s v="GLID"/>
    <s v="B"/>
    <n v="-170"/>
    <s v="PC"/>
    <s v="CNY"/>
    <n v="6.3829000000000002"/>
    <n v="-1085.0899999999999"/>
    <n v="7.3003400000000003"/>
    <n v="0.87429999999999997"/>
    <n v="-148.63"/>
    <s v="MZQ"/>
    <s v="ANYDAY----"/>
    <m/>
    <m/>
  </r>
  <r>
    <x v="3"/>
    <s v="710345450101"/>
    <d v="2026-04-09T00:00:00"/>
    <d v="2025-10-27T00:00:00"/>
    <x v="8"/>
    <x v="8"/>
    <m/>
    <m/>
    <s v="1-6-GLH14-ZC"/>
    <s v="G-LD LH 14CM BU47A"/>
    <s v="GLID"/>
    <s v="B"/>
    <n v="-70"/>
    <s v="PC"/>
    <s v="CNY"/>
    <n v="6.4610000000000003"/>
    <n v="-452.27"/>
    <n v="7.3003400000000003"/>
    <n v="0.88500000000000001"/>
    <n v="-61.95"/>
    <s v="MZQ"/>
    <s v="ANYDAY----"/>
    <m/>
    <m/>
  </r>
  <r>
    <x v="3"/>
    <s v="710350720101"/>
    <d v="2026-04-09T00:00:00"/>
    <d v="2026-01-30T00:00:00"/>
    <x v="8"/>
    <x v="8"/>
    <m/>
    <m/>
    <s v="1-6-GMF15-ZE"/>
    <s v="G-LD MF 15CM SQUARE BK01A"/>
    <s v="GLID"/>
    <s v="B"/>
    <n v="-135"/>
    <s v="PC"/>
    <s v="CNY"/>
    <n v="7.35"/>
    <n v="-992.25"/>
    <n v="7.3003400000000003"/>
    <n v="1.0067999999999999"/>
    <n v="-135.91999999999999"/>
    <s v="MZQ"/>
    <s v="ANYDAY----"/>
    <m/>
    <m/>
  </r>
  <r>
    <x v="3"/>
    <s v="710351270101"/>
    <d v="2026-04-09T00:00:00"/>
    <d v="2026-02-07T00:00:00"/>
    <x v="8"/>
    <x v="8"/>
    <m/>
    <m/>
    <s v="1-6-GMF15-ZQ"/>
    <s v="G-LD MF 15CM SQUARE GN36A"/>
    <s v="GLID"/>
    <s v="B"/>
    <n v="-90"/>
    <s v="PC"/>
    <s v="CNY"/>
    <n v="7.35"/>
    <n v="-661.5"/>
    <n v="7.3003400000000003"/>
    <n v="1.0067999999999999"/>
    <n v="-90.61"/>
    <s v="MZQ"/>
    <s v="ANYDAY----"/>
    <m/>
    <m/>
  </r>
  <r>
    <x v="3"/>
    <s v="710331340201"/>
    <d v="2026-04-09T00:00:00"/>
    <d v="2025-02-21T00:00:00"/>
    <x v="8"/>
    <x v="8"/>
    <m/>
    <m/>
    <s v="1-6-GLH22-ZQ"/>
    <s v="G-LD LH 22CM GN36A"/>
    <s v="GLID"/>
    <s v="B"/>
    <n v="-150"/>
    <s v="PC"/>
    <s v="CNY"/>
    <n v="9.5"/>
    <n v="-1425"/>
    <n v="7.3003400000000003"/>
    <n v="1.3012999999999999"/>
    <n v="-195.2"/>
    <s v="MZQ"/>
    <s v="ANYDAY----"/>
    <m/>
    <m/>
  </r>
  <r>
    <x v="3"/>
    <s v="710351470601"/>
    <d v="2026-04-09T00:00:00"/>
    <d v="2026-03-01T00:00:00"/>
    <x v="10"/>
    <x v="10"/>
    <m/>
    <m/>
    <s v="7-8-C71809A-C--E-F"/>
    <s v="COL SLV 71809-C--E (FSC)"/>
    <s v="BOX-"/>
    <s v="B"/>
    <n v="100"/>
    <s v="PC"/>
    <s v="CNY"/>
    <n v="1.6"/>
    <n v="160"/>
    <n v="7.3003400000000003"/>
    <n v="0.21920000000000001"/>
    <n v="21.92"/>
    <s v="MZQ"/>
    <s v="BOX-------"/>
    <m/>
    <m/>
  </r>
  <r>
    <x v="3"/>
    <s v="710352110201"/>
    <d v="2026-04-09T00:00:00"/>
    <d v="2026-03-06T00:00:00"/>
    <x v="8"/>
    <x v="8"/>
    <m/>
    <m/>
    <s v="1-6-GLH14-ZE"/>
    <s v="G-LD LH 14CM BK01A"/>
    <s v="GLID"/>
    <s v="B"/>
    <n v="-240"/>
    <s v="PC"/>
    <s v="CNY"/>
    <n v="6.1913999999999998"/>
    <n v="-1485.94"/>
    <n v="7.3003400000000003"/>
    <n v="0.84809999999999997"/>
    <n v="-203.54"/>
    <s v="MZQ"/>
    <s v="GLID------"/>
    <m/>
    <m/>
  </r>
  <r>
    <x v="3"/>
    <s v="710353240101"/>
    <d v="2026-04-09T00:00:00"/>
    <d v="2026-03-24T00:00:00"/>
    <x v="8"/>
    <x v="8"/>
    <m/>
    <m/>
    <s v="1-6-GLH14-ZE"/>
    <s v="G-LD LH 14CM BK01A"/>
    <s v="GLID"/>
    <s v="B"/>
    <n v="2400"/>
    <s v="PC"/>
    <s v="CNY"/>
    <n v="6.1913999999999998"/>
    <n v="14859.36"/>
    <n v="7.3003400000000003"/>
    <n v="0.84809999999999997"/>
    <n v="2035.44"/>
    <s v="MZQ"/>
    <s v="GLID------"/>
    <m/>
    <m/>
  </r>
  <r>
    <x v="3"/>
    <s v="710353240301"/>
    <d v="2026-04-09T00:00:00"/>
    <d v="2026-03-24T00:00:00"/>
    <x v="8"/>
    <x v="8"/>
    <m/>
    <m/>
    <s v="1-6-GLH20-ZE"/>
    <s v="G-LD LH 20CM BK01A"/>
    <s v="GLID"/>
    <s v="B"/>
    <n v="35"/>
    <s v="PC"/>
    <s v="CNY"/>
    <n v="8.4499999999999993"/>
    <n v="295.75"/>
    <n v="7.3003400000000003"/>
    <n v="1.1575"/>
    <n v="40.51"/>
    <s v="MZQ"/>
    <s v="GLID------"/>
    <m/>
    <m/>
  </r>
  <r>
    <x v="3"/>
    <s v="710350890101"/>
    <d v="2026-04-09T00:00:00"/>
    <d v="2026-02-03T00:00:00"/>
    <x v="8"/>
    <x v="8"/>
    <m/>
    <m/>
    <s v="1-6-GMD24AZE"/>
    <s v="UNIVERSAL G-LD MD 20/22/24CM MEYER BK01A LFGB"/>
    <s v="GLID"/>
    <s v="B"/>
    <n v="460"/>
    <s v="PC"/>
    <s v="CNY"/>
    <n v="14.39"/>
    <n v="6619.4"/>
    <n v="7.3003400000000003"/>
    <n v="1.9711000000000001"/>
    <n v="906.71"/>
    <s v="MZQ"/>
    <s v="GLID------"/>
    <m/>
    <m/>
  </r>
  <r>
    <x v="3"/>
    <s v="710348720201"/>
    <d v="2026-04-09T00:00:00"/>
    <d v="2025-12-24T00:00:00"/>
    <x v="26"/>
    <x v="26"/>
    <m/>
    <m/>
    <s v="3-5-LN07"/>
    <s v="STD- 07 M.BLK TUM R296 C/C112.5 H6.5"/>
    <s v="LHDL"/>
    <s v="B"/>
    <n v="-111"/>
    <s v="PC"/>
    <s v="CNY"/>
    <n v="1.802"/>
    <n v="-200.02"/>
    <n v="7.3003400000000003"/>
    <n v="0.24679999999999999"/>
    <n v="-27.39"/>
    <s v="MZQ"/>
    <s v="LHDL------"/>
    <m/>
    <m/>
  </r>
  <r>
    <x v="3"/>
    <s v="710348720201"/>
    <d v="2026-04-09T00:00:00"/>
    <d v="2025-12-24T00:00:00"/>
    <x v="26"/>
    <x v="26"/>
    <m/>
    <m/>
    <s v="3-5-LN07"/>
    <s v="STD- 07 M.BLK TUM R296 C/C112.5 H6.5"/>
    <s v="LHDL"/>
    <s v="B"/>
    <n v="-111"/>
    <s v="PC"/>
    <s v="CNY"/>
    <n v="1.802"/>
    <n v="-200.02"/>
    <n v="7.3003400000000003"/>
    <n v="0.24679999999999999"/>
    <n v="-27.39"/>
    <s v="MZQ"/>
    <s v="LHDL------"/>
    <m/>
    <m/>
  </r>
  <r>
    <x v="3"/>
    <s v="710348720201"/>
    <d v="2026-04-09T00:00:00"/>
    <d v="2025-12-24T00:00:00"/>
    <x v="26"/>
    <x v="26"/>
    <m/>
    <m/>
    <s v="3-5-LN07"/>
    <s v="STD- 07 M.BLK TUM R296 C/C112.5 H6.5"/>
    <s v="LHDL"/>
    <s v="B"/>
    <n v="111"/>
    <s v="PC"/>
    <s v="CNY"/>
    <n v="1.802"/>
    <n v="200.02"/>
    <n v="7.3003400000000003"/>
    <n v="0.24679999999999999"/>
    <n v="27.39"/>
    <s v="MZQ"/>
    <s v="LHDL------"/>
    <m/>
    <m/>
  </r>
  <r>
    <x v="3"/>
    <s v="710349220501"/>
    <d v="2026-04-09T00:00:00"/>
    <d v="2026-01-05T00:00:00"/>
    <x v="28"/>
    <x v="28"/>
    <m/>
    <m/>
    <s v="3-5-LSI108A-Y"/>
    <s v="STD- 108 M BSH R295.5 C/C102 H6.5 (182426S)"/>
    <s v="LHDL"/>
    <s v="B"/>
    <n v="200"/>
    <s v="PC"/>
    <s v="CNY"/>
    <n v="7.2134999999999998"/>
    <n v="1442.7"/>
    <n v="7.3003400000000003"/>
    <n v="0.98809999999999998"/>
    <n v="197.62"/>
    <s v="MZQ"/>
    <s v="LHDL------"/>
    <m/>
    <m/>
  </r>
  <r>
    <x v="3"/>
    <s v="710351920101"/>
    <d v="2026-04-09T00:00:00"/>
    <d v="2026-03-03T00:00:00"/>
    <x v="28"/>
    <x v="28"/>
    <m/>
    <m/>
    <s v="3-5-LSI107A-Y"/>
    <s v="STD- 107 M BSH R274.7 C/C102 H6.5 (182424S)"/>
    <s v="LHDL"/>
    <s v="B"/>
    <n v="3960"/>
    <s v="PC"/>
    <s v="CNY"/>
    <n v="7.2134999999999998"/>
    <n v="28565.46"/>
    <n v="7.3003400000000003"/>
    <n v="0.98809999999999998"/>
    <n v="3912.88"/>
    <s v="MZQ"/>
    <s v="LHDL------"/>
    <m/>
    <m/>
  </r>
  <r>
    <x v="3"/>
    <s v="710349540401"/>
    <d v="2026-04-09T00:00:00"/>
    <d v="2026-01-09T00:00:00"/>
    <x v="29"/>
    <x v="29"/>
    <m/>
    <m/>
    <s v="7-C-PCC20CK-002"/>
    <s v="PCC20CT----------Y-P-----"/>
    <s v="LID-"/>
    <s v="O"/>
    <n v="430"/>
    <s v="PC"/>
    <s v="CNY"/>
    <n v="3.5"/>
    <n v="1505"/>
    <n v="7.3003400000000003"/>
    <n v="0.47939999999999999"/>
    <n v="206.14"/>
    <s v="MZQ"/>
    <s v="LID-------"/>
    <m/>
    <m/>
  </r>
  <r>
    <x v="3"/>
    <s v="710349540401"/>
    <d v="2026-04-09T00:00:00"/>
    <d v="2026-01-09T00:00:00"/>
    <x v="29"/>
    <x v="29"/>
    <m/>
    <m/>
    <s v="7-C-PCC20CK-002"/>
    <s v="PCC20CT----------Y-P-----"/>
    <s v="LID-"/>
    <s v="O"/>
    <n v="-430"/>
    <s v="PC"/>
    <s v="CNY"/>
    <n v="3.5"/>
    <n v="-1505"/>
    <n v="7.3003400000000003"/>
    <n v="0.47939999999999999"/>
    <n v="-206.14"/>
    <s v="MZQ"/>
    <s v="LID-------"/>
    <m/>
    <m/>
  </r>
  <r>
    <x v="3"/>
    <s v="710351550101"/>
    <d v="2026-04-09T00:00:00"/>
    <d v="2026-03-01T00:00:00"/>
    <x v="29"/>
    <x v="29"/>
    <m/>
    <m/>
    <s v="7-C-REC2808AS-002"/>
    <s v="REC2808CT----------Y-Y-----"/>
    <s v="LID-"/>
    <s v="O"/>
    <n v="770"/>
    <s v="PC"/>
    <s v="CNY"/>
    <n v="4.37"/>
    <n v="3364.9"/>
    <n v="7.3003400000000003"/>
    <n v="0.59860000000000002"/>
    <n v="460.92"/>
    <s v="MZQ"/>
    <s v="LID-------"/>
    <m/>
    <m/>
  </r>
  <r>
    <x v="3"/>
    <s v="710351990101"/>
    <d v="2026-04-09T00:00:00"/>
    <d v="2026-03-04T00:00:00"/>
    <x v="29"/>
    <x v="29"/>
    <m/>
    <m/>
    <s v="7-C-REC2808AS-002"/>
    <s v="REC2808CT----------Y-Y-----"/>
    <s v="LID-"/>
    <s v="O"/>
    <n v="830"/>
    <s v="PC"/>
    <s v="CNY"/>
    <n v="4.37"/>
    <n v="3627.1"/>
    <n v="7.3003400000000003"/>
    <n v="0.59860000000000002"/>
    <n v="496.84"/>
    <s v="MZQ"/>
    <s v="LID-------"/>
    <m/>
    <m/>
  </r>
  <r>
    <x v="3"/>
    <s v="710349110201"/>
    <d v="2026-04-09T00:00:00"/>
    <d v="2025-12-31T00:00:00"/>
    <x v="29"/>
    <x v="29"/>
    <m/>
    <m/>
    <s v="BLC26DS-001"/>
    <s v="26CM SS LID W/KNOB &amp; WHISTLE"/>
    <s v="SKU-"/>
    <s v="O"/>
    <n v="4180"/>
    <s v="PC"/>
    <s v="CNY"/>
    <n v="5.8230000000000004"/>
    <n v="24340.14"/>
    <n v="7.3003400000000003"/>
    <n v="0.79759999999999998"/>
    <n v="3333.97"/>
    <s v="MZQ"/>
    <s v="SKU-------"/>
    <m/>
    <m/>
  </r>
  <r>
    <x v="3"/>
    <s v="710352150601"/>
    <d v="2026-04-10T00:00:00"/>
    <d v="2026-03-06T00:00:00"/>
    <x v="4"/>
    <x v="4"/>
    <m/>
    <m/>
    <s v="7-6-627B"/>
    <s v="SILICONE GASKET 7-6-GKZ16 BK01A"/>
    <s v="GSKT"/>
    <s v="B"/>
    <n v="4700"/>
    <s v="PC"/>
    <s v="CNY"/>
    <n v="2.6675"/>
    <n v="12537.25"/>
    <n v="7.3003400000000003"/>
    <n v="0.3654"/>
    <n v="1717.38"/>
    <s v="MZQ"/>
    <s v="ANYDAY----"/>
    <m/>
    <m/>
  </r>
  <r>
    <x v="3"/>
    <s v="710353630101"/>
    <d v="2026-04-10T00:00:00"/>
    <d v="2026-03-27T00:00:00"/>
    <x v="4"/>
    <x v="4"/>
    <m/>
    <m/>
    <s v="7-6-627A"/>
    <s v="SILICONE GASKET 7-6-GKZ16 GN36A"/>
    <s v="GSKT"/>
    <s v="B"/>
    <n v="1400"/>
    <s v="PC"/>
    <s v="CNY"/>
    <n v="2.6675"/>
    <n v="3734.5"/>
    <n v="7.3003400000000003"/>
    <n v="0.3654"/>
    <n v="511.56"/>
    <s v="MZQ"/>
    <s v="ANYDAY----"/>
    <m/>
    <m/>
  </r>
  <r>
    <x v="3"/>
    <s v="710352760101"/>
    <d v="2026-04-10T00:00:00"/>
    <d v="2026-03-13T00:00:00"/>
    <x v="4"/>
    <x v="4"/>
    <m/>
    <m/>
    <s v="7-6-628B"/>
    <s v="SILICONE GASKET 7-6-GKZ18 BK01A"/>
    <s v="GSKT"/>
    <s v="B"/>
    <n v="2050"/>
    <s v="PC"/>
    <s v="CNY"/>
    <n v="3.0379999999999998"/>
    <n v="6227.9"/>
    <n v="7.3003400000000003"/>
    <n v="0.41610000000000003"/>
    <n v="853.01"/>
    <s v="MZQ"/>
    <s v="ANYDAY----"/>
    <m/>
    <m/>
  </r>
  <r>
    <x v="3"/>
    <s v="710353630301"/>
    <d v="2026-04-10T00:00:00"/>
    <d v="2026-03-27T00:00:00"/>
    <x v="4"/>
    <x v="4"/>
    <m/>
    <m/>
    <s v="7-6-628A"/>
    <s v="SILICONE GASKET 7-6-GKZ18 GN36A"/>
    <s v="GSKT"/>
    <s v="B"/>
    <n v="2500"/>
    <s v="PC"/>
    <s v="CNY"/>
    <n v="3.0379999999999998"/>
    <n v="7595"/>
    <n v="7.3003400000000003"/>
    <n v="0.41610000000000003"/>
    <n v="1040.25"/>
    <s v="MZQ"/>
    <s v="ANYDAY----"/>
    <m/>
    <m/>
  </r>
  <r>
    <x v="3"/>
    <s v="710353780101"/>
    <d v="2026-04-10T00:00:00"/>
    <d v="2026-03-30T00:00:00"/>
    <x v="4"/>
    <x v="4"/>
    <m/>
    <m/>
    <s v="7-6-629A"/>
    <s v="SILICONE GASKET 7-6-GKZ20 GN36A"/>
    <s v="GSKT"/>
    <s v="B"/>
    <n v="2400"/>
    <s v="PC"/>
    <s v="CNY"/>
    <n v="3.43"/>
    <n v="8232"/>
    <n v="7.3003400000000003"/>
    <n v="0.4698"/>
    <n v="1127.52"/>
    <s v="MZQ"/>
    <s v="ANYDAY----"/>
    <m/>
    <m/>
  </r>
  <r>
    <x v="3"/>
    <s v="710353780201"/>
    <d v="2026-04-10T00:00:00"/>
    <d v="2026-03-30T00:00:00"/>
    <x v="4"/>
    <x v="4"/>
    <m/>
    <m/>
    <s v="7-6-630A"/>
    <s v="SILICONE GASKET 7-6-GKZ22 GN36A"/>
    <s v="GSKT"/>
    <s v="B"/>
    <n v="800"/>
    <s v="PC"/>
    <s v="CNY"/>
    <n v="3.85"/>
    <n v="3080"/>
    <n v="7.3003400000000003"/>
    <n v="0.52739999999999998"/>
    <n v="421.92"/>
    <s v="MZQ"/>
    <s v="ANYDAY----"/>
    <m/>
    <m/>
  </r>
  <r>
    <x v="3"/>
    <s v="710352760401"/>
    <d v="2026-04-10T00:00:00"/>
    <d v="2026-03-13T00:00:00"/>
    <x v="4"/>
    <x v="4"/>
    <m/>
    <m/>
    <s v="7-6-649A"/>
    <s v="SILICONE GASKET 7-6-GKZ24 GN36A"/>
    <s v="GSKT"/>
    <s v="B"/>
    <n v="1050"/>
    <s v="PC"/>
    <s v="CNY"/>
    <n v="4.2"/>
    <n v="4410"/>
    <n v="7.3003400000000003"/>
    <n v="0.57530000000000003"/>
    <n v="604.07000000000005"/>
    <s v="MZQ"/>
    <s v="ANYDAY----"/>
    <m/>
    <m/>
  </r>
  <r>
    <x v="3"/>
    <s v="710354070201"/>
    <d v="2026-04-10T00:00:00"/>
    <d v="2026-04-07T00:00:00"/>
    <x v="10"/>
    <x v="10"/>
    <m/>
    <m/>
    <s v="6-8-F62072-C"/>
    <s v="FP BROWN BOX 62072-C"/>
    <s v="BOX-"/>
    <s v="B"/>
    <n v="1010"/>
    <s v="PC"/>
    <s v="CNY"/>
    <n v="2.6"/>
    <n v="2626"/>
    <n v="7.3003400000000003"/>
    <n v="0.35610000000000003"/>
    <n v="359.66"/>
    <s v="MZQ"/>
    <s v="BOX-------"/>
    <m/>
    <m/>
  </r>
  <r>
    <x v="3"/>
    <s v="710354070301"/>
    <d v="2026-04-10T00:00:00"/>
    <d v="2026-04-07T00:00:00"/>
    <x v="10"/>
    <x v="10"/>
    <m/>
    <m/>
    <s v="6-8-F62074-C"/>
    <s v="FP BROWN BOX 62074-C"/>
    <s v="BOX-"/>
    <s v="B"/>
    <n v="1010"/>
    <s v="PC"/>
    <s v="CNY"/>
    <n v="2.76"/>
    <n v="2787.6"/>
    <n v="7.3003400000000003"/>
    <n v="0.37809999999999999"/>
    <n v="381.88"/>
    <s v="MZQ"/>
    <s v="BOX-------"/>
    <m/>
    <m/>
  </r>
  <r>
    <x v="3"/>
    <s v="710354070401"/>
    <d v="2026-04-10T00:00:00"/>
    <d v="2026-04-07T00:00:00"/>
    <x v="10"/>
    <x v="10"/>
    <m/>
    <m/>
    <s v="6-8-F62125-C"/>
    <s v="FP BOX 62125-C"/>
    <s v="BOX-"/>
    <s v="B"/>
    <n v="1510"/>
    <s v="PC"/>
    <s v="CNY"/>
    <n v="4"/>
    <n v="6040"/>
    <n v="7.3003400000000003"/>
    <n v="0.54790000000000005"/>
    <n v="827.33"/>
    <s v="MZQ"/>
    <s v="BOX-------"/>
    <m/>
    <m/>
  </r>
  <r>
    <x v="3"/>
    <s v="710354070501"/>
    <d v="2026-04-10T00:00:00"/>
    <d v="2026-04-07T00:00:00"/>
    <x v="10"/>
    <x v="10"/>
    <m/>
    <m/>
    <s v="6-8-F62009A-C"/>
    <s v="FP BOX 62009-C"/>
    <s v="BOX-"/>
    <s v="B"/>
    <n v="1010"/>
    <s v="PC"/>
    <s v="CNY"/>
    <n v="6.02"/>
    <n v="6080.2"/>
    <n v="7.3003400000000003"/>
    <n v="0.8246"/>
    <n v="832.85"/>
    <s v="MZQ"/>
    <s v="BOX-------"/>
    <m/>
    <m/>
  </r>
  <r>
    <x v="3"/>
    <s v="710354070101"/>
    <d v="2026-04-10T00:00:00"/>
    <d v="2026-04-07T00:00:00"/>
    <x v="10"/>
    <x v="10"/>
    <m/>
    <m/>
    <s v="6-8-F62019-C"/>
    <s v="FP BOX 62019-C"/>
    <s v="BOX-"/>
    <s v="B"/>
    <n v="1010"/>
    <s v="PC"/>
    <s v="CNY"/>
    <n v="7.19"/>
    <n v="7261.9"/>
    <n v="7.3003400000000003"/>
    <n v="0.9849"/>
    <n v="994.75"/>
    <s v="MZQ"/>
    <s v="BOX-------"/>
    <m/>
    <m/>
  </r>
  <r>
    <x v="3"/>
    <s v="710354070601"/>
    <d v="2026-04-10T00:00:00"/>
    <d v="2026-04-07T00:00:00"/>
    <x v="10"/>
    <x v="10"/>
    <m/>
    <m/>
    <s v="6-8-F62063-C"/>
    <s v="FP BOX 62063-C"/>
    <s v="BOX-"/>
    <s v="B"/>
    <n v="105"/>
    <s v="PC"/>
    <s v="CNY"/>
    <n v="10.77"/>
    <n v="1130.8499999999999"/>
    <n v="7.3003400000000003"/>
    <n v="1.4753000000000001"/>
    <n v="154.91"/>
    <s v="MZQ"/>
    <s v="BOX-------"/>
    <m/>
    <m/>
  </r>
  <r>
    <x v="3"/>
    <s v="710352780101"/>
    <d v="2026-04-10T00:00:00"/>
    <d v="2026-03-13T00:00:00"/>
    <x v="19"/>
    <x v="19"/>
    <m/>
    <m/>
    <s v="1-6-GA24-ZA"/>
    <s v="G-LD A 24CM POL"/>
    <s v="GLID"/>
    <s v="B"/>
    <n v="770"/>
    <s v="PC"/>
    <s v="CNY"/>
    <n v="3.82"/>
    <n v="2941.4"/>
    <n v="7.3003400000000003"/>
    <n v="0.52329999999999999"/>
    <n v="402.94"/>
    <s v="MZQ"/>
    <s v="GLID------"/>
    <m/>
    <m/>
  </r>
  <r>
    <x v="3"/>
    <s v="710352410401"/>
    <d v="2026-04-10T00:00:00"/>
    <d v="2026-03-10T00:00:00"/>
    <x v="19"/>
    <x v="19"/>
    <m/>
    <m/>
    <s v="1-6-GAL24-ZA"/>
    <s v="G-LD AL 24CM POL"/>
    <s v="GLID"/>
    <s v="B"/>
    <n v="1992"/>
    <s v="PC"/>
    <s v="CNY"/>
    <n v="4.1127000000000002"/>
    <n v="8192.5"/>
    <n v="7.3003400000000003"/>
    <n v="0.56340000000000001"/>
    <n v="1122.29"/>
    <s v="MZQ"/>
    <s v="GLID------"/>
    <m/>
    <m/>
  </r>
  <r>
    <x v="3"/>
    <s v="710352780301"/>
    <d v="2026-04-10T00:00:00"/>
    <d v="2026-03-13T00:00:00"/>
    <x v="19"/>
    <x v="19"/>
    <m/>
    <m/>
    <s v="1-6-GAC24-ZA"/>
    <s v="G-LD AC 24CM POL"/>
    <s v="GLID"/>
    <s v="B"/>
    <n v="1020"/>
    <s v="PC"/>
    <s v="CNY"/>
    <n v="4.1196000000000002"/>
    <n v="4201.99"/>
    <n v="7.3003400000000003"/>
    <n v="0.56430000000000002"/>
    <n v="575.59"/>
    <s v="MZQ"/>
    <s v="GLID------"/>
    <m/>
    <m/>
  </r>
  <r>
    <x v="3"/>
    <s v="710351820701"/>
    <d v="2026-04-10T00:00:00"/>
    <d v="2026-03-02T00:00:00"/>
    <x v="19"/>
    <x v="19"/>
    <m/>
    <m/>
    <s v="1-6-GE24-ZA"/>
    <s v="G-LD E 24CM POL"/>
    <s v="GLID"/>
    <s v="B"/>
    <n v="2496"/>
    <s v="PC"/>
    <s v="CNY"/>
    <n v="4.1654999999999998"/>
    <n v="10397.09"/>
    <n v="7.3003400000000003"/>
    <n v="0.5706"/>
    <n v="1424.22"/>
    <s v="MZQ"/>
    <s v="GLID------"/>
    <m/>
    <m/>
  </r>
  <r>
    <x v="3"/>
    <s v="710348880301"/>
    <d v="2026-04-10T00:00:00"/>
    <d v="2025-12-24T00:00:00"/>
    <x v="30"/>
    <x v="30"/>
    <m/>
    <m/>
    <s v="7-C-REC2408AS-002"/>
    <s v="REC2408CT----------Y-Y-----"/>
    <s v="LID-"/>
    <s v="O"/>
    <n v="2200"/>
    <s v="PC"/>
    <s v="CNY"/>
    <n v="4.2"/>
    <n v="9240"/>
    <n v="7.3003400000000003"/>
    <n v="0.57530000000000003"/>
    <n v="1265.6600000000001"/>
    <s v="MZQ"/>
    <s v="LID-------"/>
    <m/>
    <m/>
  </r>
  <r>
    <x v="3"/>
    <s v="710348880301"/>
    <d v="2026-04-10T00:00:00"/>
    <d v="2025-12-24T00:00:00"/>
    <x v="30"/>
    <x v="30"/>
    <m/>
    <m/>
    <s v="7-C-REC2408AS-002"/>
    <s v="REC2408CT----------Y-Y-----"/>
    <s v="LID-"/>
    <s v="O"/>
    <n v="1150"/>
    <s v="PC"/>
    <s v="CNY"/>
    <n v="4.2"/>
    <n v="4830"/>
    <n v="7.3003400000000003"/>
    <n v="0.57530000000000003"/>
    <n v="661.6"/>
    <s v="MZQ"/>
    <s v="LID-------"/>
    <m/>
    <m/>
  </r>
  <r>
    <x v="3"/>
    <s v="710348630401"/>
    <d v="2026-04-10T00:00:00"/>
    <d v="2025-12-19T00:00:00"/>
    <x v="19"/>
    <x v="19"/>
    <m/>
    <m/>
    <s v="GLX20-001"/>
    <s v="20CM GLASS LID W/GLOSSY RED SILICONE RING W/'DG' KNOB"/>
    <s v="SKU-"/>
    <s v="O"/>
    <n v="2200"/>
    <s v="PC"/>
    <s v="CNY"/>
    <n v="5.4371"/>
    <n v="11961.62"/>
    <n v="7.3003400000000003"/>
    <n v="0.74480000000000002"/>
    <n v="1638.56"/>
    <s v="MZQ"/>
    <s v="SKU-------"/>
    <m/>
    <m/>
  </r>
  <r>
    <x v="3"/>
    <s v="710348630201"/>
    <d v="2026-04-10T00:00:00"/>
    <d v="2025-12-19T00:00:00"/>
    <x v="19"/>
    <x v="19"/>
    <m/>
    <m/>
    <s v="GLX26-001"/>
    <s v="26CM GLASS LID W/GLOSSY RED SILICONE RING W/'DG' KNOB"/>
    <s v="SKU-"/>
    <s v="O"/>
    <n v="2000"/>
    <s v="PC"/>
    <s v="CNY"/>
    <n v="6.8368000000000002"/>
    <n v="13673.6"/>
    <n v="7.3003400000000003"/>
    <n v="0.9365"/>
    <n v="1873"/>
    <s v="MZQ"/>
    <s v="SKU-------"/>
    <m/>
    <m/>
  </r>
  <r>
    <x v="3"/>
    <s v="710348630501"/>
    <d v="2026-04-10T00:00:00"/>
    <d v="2025-12-19T00:00:00"/>
    <x v="19"/>
    <x v="19"/>
    <m/>
    <m/>
    <s v="GLX26-001"/>
    <s v="26CM GLASS LID W/GLOSSY RED SILICONE RING W/'DG' KNOB"/>
    <s v="SKU-"/>
    <s v="O"/>
    <n v="2100"/>
    <s v="PC"/>
    <s v="CNY"/>
    <n v="6.8368000000000002"/>
    <n v="14357.28"/>
    <n v="7.3003400000000003"/>
    <n v="0.9365"/>
    <n v="1966.65"/>
    <s v="MZQ"/>
    <s v="SKU-------"/>
    <m/>
    <m/>
  </r>
  <r>
    <x v="3"/>
    <s v="710353850101"/>
    <d v="2026-04-10T00:00:00"/>
    <d v="2026-04-01T00:00:00"/>
    <x v="34"/>
    <x v="34"/>
    <m/>
    <m/>
    <s v="6-8-PL0502-C"/>
    <s v="TCP STKR 62001-C012"/>
    <s v="STKR"/>
    <s v="B"/>
    <n v="1010"/>
    <s v="PC"/>
    <s v="CNY"/>
    <n v="0.05"/>
    <n v="50.5"/>
    <n v="7.3003400000000003"/>
    <n v="6.7999999999999996E-3"/>
    <n v="6.87"/>
    <s v="MZQ"/>
    <s v="STKR------"/>
    <m/>
    <m/>
  </r>
  <r>
    <x v="3"/>
    <s v="710353850201"/>
    <d v="2026-04-10T00:00:00"/>
    <d v="2026-04-01T00:00:00"/>
    <x v="34"/>
    <x v="34"/>
    <m/>
    <m/>
    <s v="6-8-PL0509-C"/>
    <s v="TCP STKR 62013-C012"/>
    <s v="STKR"/>
    <s v="B"/>
    <n v="510"/>
    <s v="PC"/>
    <s v="CNY"/>
    <n v="0.05"/>
    <n v="25.5"/>
    <n v="7.3003400000000003"/>
    <n v="6.7999999999999996E-3"/>
    <n v="3.47"/>
    <s v="MZQ"/>
    <s v="STKR------"/>
    <m/>
    <m/>
  </r>
  <r>
    <x v="3"/>
    <s v="710353450101"/>
    <d v="2026-04-13T00:00:00"/>
    <d v="2026-03-26T00:00:00"/>
    <x v="14"/>
    <x v="14"/>
    <m/>
    <m/>
    <s v="1-4-T968221712"/>
    <s v="9682/K21712 MET BLACK WITH DIAMOND"/>
    <s v="EXM-"/>
    <s v="B"/>
    <n v="400"/>
    <s v="KG"/>
    <s v="CNY"/>
    <n v="70.353999999999999"/>
    <n v="28141.599999999999"/>
    <n v="7.3003400000000003"/>
    <n v="9.6371000000000002"/>
    <n v="3854.84"/>
    <s v="MZQ"/>
    <s v="EXM-------"/>
    <m/>
    <m/>
  </r>
  <r>
    <x v="3"/>
    <s v="710353450201"/>
    <d v="2026-04-13T00:00:00"/>
    <d v="2026-03-26T00:00:00"/>
    <x v="14"/>
    <x v="14"/>
    <m/>
    <m/>
    <s v="1-4-P968221711"/>
    <s v="PRIMER BLACK 9682/K21711"/>
    <s v="EXM-"/>
    <s v="B"/>
    <n v="250"/>
    <s v="KG"/>
    <s v="CNY"/>
    <n v="71.769900000000007"/>
    <n v="17942.48"/>
    <n v="7.3003400000000003"/>
    <n v="9.8309999999999995"/>
    <n v="2457.75"/>
    <s v="MZQ"/>
    <s v="EXM-------"/>
    <m/>
    <m/>
  </r>
  <r>
    <x v="3"/>
    <s v="710353730201"/>
    <d v="2026-04-13T00:00:00"/>
    <d v="2026-03-27T00:00:00"/>
    <x v="14"/>
    <x v="14"/>
    <m/>
    <m/>
    <s v="1-4-T4700N1796"/>
    <s v="4700/N1796 METAL SPATTER TOPCOAT"/>
    <s v="EXM-"/>
    <s v="B"/>
    <n v="25"/>
    <s v="KG"/>
    <s v="CNY"/>
    <n v="90.796499999999995"/>
    <n v="2269.91"/>
    <n v="7.3003400000000003"/>
    <n v="12.4373"/>
    <n v="310.93"/>
    <s v="MZQ"/>
    <s v="EXM-------"/>
    <m/>
    <m/>
  </r>
  <r>
    <x v="3"/>
    <s v="710353730101"/>
    <d v="2026-04-13T00:00:00"/>
    <d v="2026-03-27T00:00:00"/>
    <x v="14"/>
    <x v="14"/>
    <m/>
    <m/>
    <s v="1-4-4700N1776"/>
    <s v="4700/N1776 BLACK"/>
    <s v="EXM-"/>
    <s v="B"/>
    <n v="75"/>
    <s v="KG"/>
    <s v="CNY"/>
    <n v="102.0354"/>
    <n v="7652.66"/>
    <n v="7.3003400000000003"/>
    <n v="13.976800000000001"/>
    <n v="1048.26"/>
    <s v="MZQ"/>
    <s v="EXM-------"/>
    <m/>
    <m/>
  </r>
  <r>
    <x v="3"/>
    <s v="710353450301"/>
    <d v="2026-04-13T00:00:00"/>
    <d v="2026-03-26T00:00:00"/>
    <x v="14"/>
    <x v="14"/>
    <m/>
    <m/>
    <s v="1-4-4770K22631"/>
    <s v="WF 4770/K22631 MATT BLACK HIGH RESISTANT SI PO"/>
    <s v="EXM-"/>
    <s v="B"/>
    <n v="25"/>
    <s v="KG"/>
    <s v="CNY"/>
    <n v="117.3451"/>
    <n v="2933.63"/>
    <n v="7.3003400000000003"/>
    <n v="16.073899999999998"/>
    <n v="401.85"/>
    <s v="MZQ"/>
    <s v="EXM-------"/>
    <m/>
    <m/>
  </r>
  <r>
    <x v="3"/>
    <s v="710353450701"/>
    <d v="2026-04-13T00:00:00"/>
    <d v="2026-03-26T00:00:00"/>
    <x v="14"/>
    <x v="14"/>
    <m/>
    <m/>
    <s v="1-4-8005D4058"/>
    <s v="8005/D4058 GLOSS CLEAR"/>
    <s v="EXM-"/>
    <s v="B"/>
    <n v="75"/>
    <s v="KG"/>
    <s v="CNY"/>
    <n v="118.6726"/>
    <n v="8900.4500000000007"/>
    <n v="7.3003400000000003"/>
    <n v="16.255800000000001"/>
    <n v="1219.19"/>
    <s v="MZQ"/>
    <s v="EXM-------"/>
    <m/>
    <m/>
  </r>
  <r>
    <x v="3"/>
    <s v="710353450401"/>
    <d v="2026-04-13T00:00:00"/>
    <d v="2026-03-26T00:00:00"/>
    <x v="14"/>
    <x v="14"/>
    <m/>
    <m/>
    <s v="1-4-4770N18857"/>
    <s v="XYLAC 4770/N18857 MATTE RED METALLIC"/>
    <s v="EXM-"/>
    <s v="B"/>
    <n v="25"/>
    <s v="KG"/>
    <s v="CNY"/>
    <n v="137.16810000000001"/>
    <n v="3429.2"/>
    <n v="7.3003400000000003"/>
    <n v="18.789300000000001"/>
    <n v="469.73"/>
    <s v="MZQ"/>
    <s v="EXM-------"/>
    <m/>
    <m/>
  </r>
  <r>
    <x v="3"/>
    <s v="710353660101"/>
    <d v="2026-04-13T00:00:00"/>
    <d v="2026-03-27T00:00:00"/>
    <x v="15"/>
    <x v="15"/>
    <m/>
    <m/>
    <s v="3-6-F02-Z"/>
    <s v="FG SS X SHDL R120 TUM"/>
    <s v="FG--"/>
    <s v="B"/>
    <n v="2100"/>
    <s v="PC"/>
    <s v="CNY"/>
    <n v="0.55379999999999996"/>
    <n v="1162.98"/>
    <n v="7.3003400000000003"/>
    <n v="7.5899999999999995E-2"/>
    <n v="159.38999999999999"/>
    <s v="MZQ"/>
    <s v="FG--------"/>
    <m/>
    <m/>
  </r>
  <r>
    <x v="3"/>
    <s v="710351820201"/>
    <d v="2026-04-13T00:00:00"/>
    <d v="2026-03-02T00:00:00"/>
    <x v="19"/>
    <x v="19"/>
    <m/>
    <m/>
    <s v="1-6-GD16-ZA"/>
    <s v="G-LD SD DR 16CM 2H POL"/>
    <s v="GLID"/>
    <s v="B"/>
    <n v="1010"/>
    <s v="PC"/>
    <s v="CNY"/>
    <n v="2.5366"/>
    <n v="2561.9699999999998"/>
    <n v="7.3003400000000003"/>
    <n v="0.34749999999999998"/>
    <n v="350.98"/>
    <s v="MZQ"/>
    <s v="GLID------"/>
    <m/>
    <m/>
  </r>
  <r>
    <x v="3"/>
    <s v="710351820301"/>
    <d v="2026-04-13T00:00:00"/>
    <d v="2026-03-02T00:00:00"/>
    <x v="19"/>
    <x v="19"/>
    <m/>
    <m/>
    <s v="1-6-GD18-ZA"/>
    <s v="G-LD SD DR 18CM 2H POL"/>
    <s v="GLID"/>
    <s v="B"/>
    <n v="1050"/>
    <s v="PC"/>
    <s v="CNY"/>
    <n v="2.7372999999999998"/>
    <n v="2874.17"/>
    <n v="7.3003400000000003"/>
    <n v="0.375"/>
    <n v="393.75"/>
    <s v="MZQ"/>
    <s v="GLID------"/>
    <m/>
    <m/>
  </r>
  <r>
    <x v="3"/>
    <s v="710352780201"/>
    <d v="2026-04-13T00:00:00"/>
    <d v="2026-03-13T00:00:00"/>
    <x v="19"/>
    <x v="19"/>
    <m/>
    <m/>
    <s v="1-6-GAC16-ZA"/>
    <s v="G-LD AC 16CM POL"/>
    <s v="GLID"/>
    <s v="B"/>
    <n v="940"/>
    <s v="PC"/>
    <s v="CNY"/>
    <n v="2.9316"/>
    <n v="2755.7"/>
    <n v="7.3003400000000003"/>
    <n v="0.40160000000000001"/>
    <n v="377.5"/>
    <s v="MZQ"/>
    <s v="GLID------"/>
    <m/>
    <m/>
  </r>
  <r>
    <x v="3"/>
    <s v="710351820401"/>
    <d v="2026-04-13T00:00:00"/>
    <d v="2026-03-02T00:00:00"/>
    <x v="19"/>
    <x v="19"/>
    <m/>
    <m/>
    <s v="1-6-GD20-ZA"/>
    <s v="G-LD SD DR 20CM 2H"/>
    <s v="GLID"/>
    <s v="B"/>
    <n v="1080"/>
    <s v="PC"/>
    <s v="CNY"/>
    <n v="3.1461000000000001"/>
    <n v="3397.79"/>
    <n v="7.3003400000000003"/>
    <n v="0.43099999999999999"/>
    <n v="465.48"/>
    <s v="MZQ"/>
    <s v="GLID------"/>
    <m/>
    <m/>
  </r>
  <r>
    <x v="3"/>
    <s v="710352780101"/>
    <d v="2026-04-13T00:00:00"/>
    <d v="2026-03-13T00:00:00"/>
    <x v="19"/>
    <x v="19"/>
    <m/>
    <m/>
    <s v="1-6-GA24-ZA"/>
    <s v="G-LD A 24CM POL"/>
    <s v="GLID"/>
    <s v="B"/>
    <n v="1344"/>
    <s v="PC"/>
    <s v="CNY"/>
    <n v="3.82"/>
    <n v="5134.08"/>
    <n v="7.3003400000000003"/>
    <n v="0.52329999999999999"/>
    <n v="703.32"/>
    <s v="MZQ"/>
    <s v="GLID------"/>
    <m/>
    <m/>
  </r>
  <r>
    <x v="3"/>
    <s v="710352780401"/>
    <d v="2026-04-13T00:00:00"/>
    <d v="2026-03-13T00:00:00"/>
    <x v="19"/>
    <x v="19"/>
    <m/>
    <m/>
    <s v="1-6-GAK20BZA"/>
    <s v="G-LD AK 20CM PRESTIGE POL"/>
    <s v="GLID"/>
    <s v="B"/>
    <n v="1750"/>
    <s v="PC"/>
    <s v="CNY"/>
    <n v="5.1580000000000004"/>
    <n v="9026.5"/>
    <n v="7.3003400000000003"/>
    <n v="0.70650000000000002"/>
    <n v="1236.3800000000001"/>
    <s v="MZQ"/>
    <s v="GLID------"/>
    <m/>
    <m/>
  </r>
  <r>
    <x v="3"/>
    <s v="710352780501"/>
    <d v="2026-04-13T00:00:00"/>
    <d v="2026-03-13T00:00:00"/>
    <x v="19"/>
    <x v="19"/>
    <m/>
    <m/>
    <s v="1-6-GLE28-ZB"/>
    <s v="G-LD LE 28CM BSH"/>
    <s v="GLID"/>
    <s v="B"/>
    <n v="1020"/>
    <s v="PC"/>
    <s v="CNY"/>
    <n v="5.7447999999999997"/>
    <n v="5859.7"/>
    <n v="7.3003400000000003"/>
    <n v="0.78690000000000004"/>
    <n v="802.64"/>
    <s v="MZQ"/>
    <s v="GLID------"/>
    <m/>
    <m/>
  </r>
  <r>
    <x v="3"/>
    <s v="710352640101"/>
    <d v="2026-04-13T00:00:00"/>
    <d v="2026-03-13T00:00:00"/>
    <x v="26"/>
    <x v="26"/>
    <m/>
    <m/>
    <s v="1-5-HLS01--X"/>
    <s v="LG M.BLK POL"/>
    <s v="HDL-"/>
    <s v="B"/>
    <n v="2000"/>
    <s v="PC"/>
    <s v="CNY"/>
    <n v="2.6261999999999999"/>
    <n v="5252.4"/>
    <n v="7.3003400000000003"/>
    <n v="0.35970000000000002"/>
    <n v="719.4"/>
    <s v="MZQ"/>
    <s v="HDL-------"/>
    <m/>
    <m/>
  </r>
  <r>
    <x v="3"/>
    <s v="710348890201"/>
    <d v="2026-04-13T00:00:00"/>
    <d v="2025-12-24T00:00:00"/>
    <x v="23"/>
    <x v="23"/>
    <m/>
    <m/>
    <s v="3-5-LSI105AAY"/>
    <s v="STD- 105 M PVD GOLD BSH R223.5 C/C102 H6.5 (BFMY20)"/>
    <s v="HDL-"/>
    <s v="B"/>
    <n v="1800"/>
    <s v="PC"/>
    <s v="CNY"/>
    <n v="7.8714000000000004"/>
    <n v="14168.52"/>
    <n v="7.3003400000000003"/>
    <n v="1.0782"/>
    <n v="1940.76"/>
    <s v="MZQ"/>
    <s v="HDL-------"/>
    <m/>
    <m/>
  </r>
  <r>
    <x v="3"/>
    <s v="710348890301"/>
    <d v="2026-04-13T00:00:00"/>
    <d v="2025-12-24T00:00:00"/>
    <x v="23"/>
    <x v="23"/>
    <m/>
    <m/>
    <s v="3-5-LSI107AAY"/>
    <s v="STD- 107 M PVD GOLD BSH R274.7 C/C102 H6.5 (182424S)"/>
    <s v="HDL-"/>
    <s v="B"/>
    <n v="2550"/>
    <s v="PC"/>
    <s v="CNY"/>
    <n v="7.8714000000000004"/>
    <n v="20072.07"/>
    <n v="7.3003400000000003"/>
    <n v="1.0782"/>
    <n v="2749.41"/>
    <s v="MZQ"/>
    <s v="HDL-------"/>
    <m/>
    <m/>
  </r>
  <r>
    <x v="3"/>
    <s v="710348890401"/>
    <d v="2026-04-13T00:00:00"/>
    <d v="2025-12-24T00:00:00"/>
    <x v="23"/>
    <x v="23"/>
    <m/>
    <m/>
    <s v="3-5-LSI108AAY"/>
    <s v="STD- 108 M PVD GOLD BSH R295.5 C/C102 H6.5 (182426S)"/>
    <s v="HDL-"/>
    <s v="B"/>
    <n v="2410"/>
    <s v="PC"/>
    <s v="CNY"/>
    <n v="7.8714000000000004"/>
    <n v="18970.07"/>
    <n v="7.3003400000000003"/>
    <n v="1.0782"/>
    <n v="2598.46"/>
    <s v="MZQ"/>
    <s v="HDL-------"/>
    <m/>
    <m/>
  </r>
  <r>
    <x v="3"/>
    <s v="710353450601"/>
    <d v="2026-04-13T00:00:00"/>
    <d v="2026-03-26T00:00:00"/>
    <x v="14"/>
    <x v="14"/>
    <m/>
    <m/>
    <s v="1-4-T968218094"/>
    <s v="9682/K18094 TOPCOAT METALLIC BLACK"/>
    <s v="INM-"/>
    <s v="B"/>
    <n v="400"/>
    <s v="KG"/>
    <s v="CNY"/>
    <n v="63.008800000000001"/>
    <n v="25203.52"/>
    <n v="7.3003400000000003"/>
    <n v="8.6309000000000005"/>
    <n v="3452.36"/>
    <s v="MZQ"/>
    <s v="INM-------"/>
    <m/>
    <m/>
  </r>
  <r>
    <x v="3"/>
    <s v="710353450501"/>
    <d v="2026-04-13T00:00:00"/>
    <d v="2026-03-26T00:00:00"/>
    <x v="14"/>
    <x v="14"/>
    <m/>
    <m/>
    <s v="1-4-P968218093"/>
    <s v="9682/K18093 PRIMER BLACK"/>
    <s v="INM-"/>
    <s v="B"/>
    <n v="300"/>
    <s v="KG"/>
    <s v="CNY"/>
    <n v="64.778800000000004"/>
    <n v="19433.64"/>
    <n v="7.3003400000000003"/>
    <n v="8.8734000000000002"/>
    <n v="2662.02"/>
    <s v="MZQ"/>
    <s v="INM-------"/>
    <m/>
    <m/>
  </r>
  <r>
    <x v="3"/>
    <s v="710353451001"/>
    <d v="2026-04-13T00:00:00"/>
    <d v="2026-03-26T00:00:00"/>
    <x v="14"/>
    <x v="14"/>
    <m/>
    <m/>
    <s v="1-4-T7353J2002Z"/>
    <s v="BLACK MET.TOP 7353/J2002Z"/>
    <s v="INM-"/>
    <s v="B"/>
    <n v="100"/>
    <s v="KG"/>
    <s v="CNY"/>
    <n v="92.743399999999994"/>
    <n v="9274.34"/>
    <n v="7.3003400000000003"/>
    <n v="12.704000000000001"/>
    <n v="1270.4000000000001"/>
    <s v="MZQ"/>
    <s v="INM-------"/>
    <m/>
    <m/>
  </r>
  <r>
    <x v="3"/>
    <s v="710353730301"/>
    <d v="2026-04-13T00:00:00"/>
    <d v="2026-03-27T00:00:00"/>
    <x v="14"/>
    <x v="14"/>
    <m/>
    <m/>
    <s v="1-4-M726210763Z"/>
    <s v="7262/K10763Z HALO BLACK METALL"/>
    <s v="INM-"/>
    <s v="B"/>
    <n v="25"/>
    <s v="KG"/>
    <s v="CNY"/>
    <n v="102.38939999999999"/>
    <n v="2559.7399999999998"/>
    <n v="7.3003400000000003"/>
    <n v="14.0253"/>
    <n v="350.63"/>
    <s v="MZQ"/>
    <s v="INM-------"/>
    <m/>
    <m/>
  </r>
  <r>
    <x v="3"/>
    <s v="710353450801"/>
    <d v="2026-04-13T00:00:00"/>
    <d v="2026-03-26T00:00:00"/>
    <x v="14"/>
    <x v="14"/>
    <m/>
    <m/>
    <s v="1-4-P7050J1016Z"/>
    <s v="7050/J1016Z PRIMER"/>
    <s v="INM-"/>
    <s v="B"/>
    <n v="50"/>
    <s v="KG"/>
    <s v="CNY"/>
    <n v="105.0442"/>
    <n v="5252.21"/>
    <n v="7.3003400000000003"/>
    <n v="14.3889"/>
    <n v="719.45"/>
    <s v="MZQ"/>
    <s v="INM-------"/>
    <m/>
    <m/>
  </r>
  <r>
    <x v="3"/>
    <s v="710353450901"/>
    <d v="2026-04-13T00:00:00"/>
    <d v="2026-03-26T00:00:00"/>
    <x v="14"/>
    <x v="14"/>
    <m/>
    <m/>
    <s v="1-4-M7252J2031Z"/>
    <s v="7252/J2031Z MIDCOAT"/>
    <s v="INM-"/>
    <s v="B"/>
    <n v="75"/>
    <s v="KG"/>
    <s v="CNY"/>
    <n v="110.17700000000001"/>
    <n v="8263.2800000000007"/>
    <n v="7.3003400000000003"/>
    <n v="15.092000000000001"/>
    <n v="1131.9000000000001"/>
    <s v="MZQ"/>
    <s v="INM-------"/>
    <m/>
    <m/>
  </r>
  <r>
    <x v="3"/>
    <s v="710353730401"/>
    <d v="2026-04-13T00:00:00"/>
    <d v="2026-03-27T00:00:00"/>
    <x v="14"/>
    <x v="14"/>
    <m/>
    <m/>
    <s v="1-4-P716110762Z"/>
    <s v="7161/K10762ZCN HALO DARK GREY"/>
    <s v="INM-"/>
    <s v="B"/>
    <n v="25"/>
    <s v="KG"/>
    <s v="CNY"/>
    <n v="111.1504"/>
    <n v="2778.76"/>
    <n v="7.3003400000000003"/>
    <n v="15.2254"/>
    <n v="380.64"/>
    <s v="MZQ"/>
    <s v="INM-------"/>
    <m/>
    <m/>
  </r>
  <r>
    <x v="3"/>
    <s v="710353480101"/>
    <d v="2026-04-13T00:00:00"/>
    <d v="2026-03-27T00:00:00"/>
    <x v="26"/>
    <x v="26"/>
    <m/>
    <m/>
    <s v="7-5-KCF01"/>
    <s v="KNOB CF M.BLK W/1-6-D05"/>
    <s v="KNOB"/>
    <s v="B"/>
    <n v="4650"/>
    <s v="PC"/>
    <s v="CNY"/>
    <n v="0.38540000000000002"/>
    <n v="1792.11"/>
    <n v="7.3003400000000003"/>
    <n v="5.28E-2"/>
    <n v="245.52"/>
    <s v="MZQ"/>
    <s v="KNOB------"/>
    <m/>
    <m/>
  </r>
  <r>
    <x v="3"/>
    <s v="710353030101"/>
    <d v="2026-04-13T00:00:00"/>
    <d v="2026-03-20T00:00:00"/>
    <x v="26"/>
    <x v="26"/>
    <m/>
    <m/>
    <s v="1-6-586B"/>
    <s v="NYLON CAP FOR KNOB BK01E (BPA-FREE, LFGB &amp; JFSL GRADE)"/>
    <s v="KNOB"/>
    <s v="B"/>
    <n v="5100"/>
    <s v="PC"/>
    <s v="CNY"/>
    <n v="0.86729999999999996"/>
    <n v="4423.2299999999996"/>
    <n v="7.3003400000000003"/>
    <n v="0.1188"/>
    <n v="605.88"/>
    <s v="MZQ"/>
    <s v="KNOB------"/>
    <m/>
    <m/>
  </r>
  <r>
    <x v="3"/>
    <s v="710352390101"/>
    <d v="2026-04-13T00:00:00"/>
    <d v="2026-03-10T00:00:00"/>
    <x v="26"/>
    <x v="26"/>
    <m/>
    <m/>
    <s v="1-5-KTI-1"/>
    <s v="KNOB INS+S.CAP &quot;MEYER&quot;"/>
    <s v="KNOB"/>
    <s v="B"/>
    <n v="3100"/>
    <s v="PC"/>
    <s v="CNY"/>
    <n v="1.0254000000000001"/>
    <n v="3178.74"/>
    <n v="7.3003400000000003"/>
    <n v="0.14050000000000001"/>
    <n v="435.55"/>
    <s v="MZQ"/>
    <s v="KNOB------"/>
    <m/>
    <m/>
  </r>
  <r>
    <x v="3"/>
    <s v="710352530101"/>
    <d v="2026-04-13T00:00:00"/>
    <d v="2026-03-11T00:00:00"/>
    <x v="26"/>
    <x v="26"/>
    <m/>
    <m/>
    <s v="1-5-KRZ01"/>
    <s v="KNOB RZ M.BLK"/>
    <s v="KNOB"/>
    <s v="B"/>
    <n v="4100"/>
    <s v="PC"/>
    <s v="CNY"/>
    <n v="1.0683"/>
    <n v="4380.03"/>
    <n v="7.3003400000000003"/>
    <n v="0.14630000000000001"/>
    <n v="599.83000000000004"/>
    <s v="MZQ"/>
    <s v="KNOB------"/>
    <m/>
    <m/>
  </r>
  <r>
    <x v="3"/>
    <s v="710351700201"/>
    <d v="2026-04-13T00:00:00"/>
    <d v="2026-03-02T00:00:00"/>
    <x v="53"/>
    <x v="53"/>
    <m/>
    <m/>
    <s v="3-5-LM02--Z"/>
    <s v="02 TUM"/>
    <s v="LHDL"/>
    <s v="B"/>
    <n v="1000"/>
    <s v="PC"/>
    <s v="CNY"/>
    <n v="0.98939999999999995"/>
    <n v="989.4"/>
    <n v="7.3003400000000003"/>
    <n v="0.13550000000000001"/>
    <n v="135.5"/>
    <s v="MZQ"/>
    <s v="LHDL------"/>
    <m/>
    <m/>
  </r>
  <r>
    <x v="3"/>
    <s v="710351700301"/>
    <d v="2026-04-13T00:00:00"/>
    <d v="2026-03-02T00:00:00"/>
    <x v="53"/>
    <x v="53"/>
    <m/>
    <m/>
    <s v="3-5-LM03--Z"/>
    <s v="03 TUM"/>
    <s v="LHDL"/>
    <s v="B"/>
    <n v="1000"/>
    <s v="PC"/>
    <s v="CNY"/>
    <n v="1.0419"/>
    <n v="1041.9000000000001"/>
    <n v="7.3003400000000003"/>
    <n v="0.14269999999999999"/>
    <n v="142.69999999999999"/>
    <s v="MZQ"/>
    <s v="LHDL------"/>
    <m/>
    <m/>
  </r>
  <r>
    <x v="3"/>
    <s v="710351700301"/>
    <d v="2026-04-13T00:00:00"/>
    <d v="2026-03-02T00:00:00"/>
    <x v="53"/>
    <x v="53"/>
    <m/>
    <m/>
    <s v="3-5-LM03--Z"/>
    <s v="03 TUM"/>
    <s v="LHDL"/>
    <s v="B"/>
    <n v="-1000"/>
    <s v="PC"/>
    <s v="CNY"/>
    <n v="1.0419"/>
    <n v="-1041.9000000000001"/>
    <n v="7.3003400000000003"/>
    <n v="0.14269999999999999"/>
    <n v="-142.69999999999999"/>
    <s v="MZQ"/>
    <s v="LHDL------"/>
    <m/>
    <m/>
  </r>
  <r>
    <x v="3"/>
    <s v="710351700301"/>
    <d v="2026-04-13T00:00:00"/>
    <d v="2026-03-02T00:00:00"/>
    <x v="53"/>
    <x v="53"/>
    <m/>
    <m/>
    <s v="3-5-LM03--Z"/>
    <s v="03 TUM"/>
    <s v="LHDL"/>
    <s v="B"/>
    <n v="1000"/>
    <s v="PC"/>
    <s v="CNY"/>
    <n v="1.0419"/>
    <n v="1041.9000000000001"/>
    <n v="7.3003400000000003"/>
    <n v="0.14269999999999999"/>
    <n v="142.69999999999999"/>
    <s v="MZQ"/>
    <s v="LHDL------"/>
    <m/>
    <m/>
  </r>
  <r>
    <x v="3"/>
    <s v="710351700401"/>
    <d v="2026-04-13T00:00:00"/>
    <d v="2026-03-02T00:00:00"/>
    <x v="53"/>
    <x v="53"/>
    <m/>
    <m/>
    <s v="3-5-LM04--Z"/>
    <s v="04 TUM"/>
    <s v="LHDL"/>
    <s v="B"/>
    <n v="1000"/>
    <s v="PC"/>
    <s v="CNY"/>
    <n v="1.0419"/>
    <n v="1041.9000000000001"/>
    <n v="7.3003400000000003"/>
    <n v="0.14269999999999999"/>
    <n v="142.69999999999999"/>
    <s v="MZQ"/>
    <s v="LHDL------"/>
    <m/>
    <m/>
  </r>
  <r>
    <x v="3"/>
    <s v="710351700401"/>
    <d v="2026-04-13T00:00:00"/>
    <d v="2026-03-02T00:00:00"/>
    <x v="53"/>
    <x v="53"/>
    <m/>
    <m/>
    <s v="3-5-LM04--Z"/>
    <s v="04 TUM"/>
    <s v="LHDL"/>
    <s v="B"/>
    <n v="-1000"/>
    <s v="PC"/>
    <s v="CNY"/>
    <n v="1.0419"/>
    <n v="-1041.9000000000001"/>
    <n v="7.3003400000000003"/>
    <n v="0.14269999999999999"/>
    <n v="-142.69999999999999"/>
    <s v="MZQ"/>
    <s v="LHDL------"/>
    <m/>
    <m/>
  </r>
  <r>
    <x v="3"/>
    <s v="710351700401"/>
    <d v="2026-04-13T00:00:00"/>
    <d v="2026-03-02T00:00:00"/>
    <x v="53"/>
    <x v="53"/>
    <m/>
    <m/>
    <s v="3-5-LM04--Z"/>
    <s v="04 TUM"/>
    <s v="LHDL"/>
    <s v="B"/>
    <n v="1000"/>
    <s v="PC"/>
    <s v="CNY"/>
    <n v="1.0419"/>
    <n v="1041.9000000000001"/>
    <n v="7.3003400000000003"/>
    <n v="0.14269999999999999"/>
    <n v="142.69999999999999"/>
    <s v="MZQ"/>
    <s v="LHDL------"/>
    <m/>
    <m/>
  </r>
  <r>
    <x v="3"/>
    <s v="710351700501"/>
    <d v="2026-04-13T00:00:00"/>
    <d v="2026-03-02T00:00:00"/>
    <x v="53"/>
    <x v="53"/>
    <m/>
    <m/>
    <s v="3-5-LM06--Z"/>
    <s v="06 TUM"/>
    <s v="LHDL"/>
    <s v="B"/>
    <n v="1000"/>
    <s v="PC"/>
    <s v="CNY"/>
    <n v="1.0419"/>
    <n v="1041.9000000000001"/>
    <n v="7.3003400000000003"/>
    <n v="0.14269999999999999"/>
    <n v="142.69999999999999"/>
    <s v="MZQ"/>
    <s v="LHDL------"/>
    <m/>
    <m/>
  </r>
  <r>
    <x v="3"/>
    <s v="710351700601"/>
    <d v="2026-04-13T00:00:00"/>
    <d v="2026-03-02T00:00:00"/>
    <x v="53"/>
    <x v="53"/>
    <m/>
    <m/>
    <s v="3-5-LM08--Z"/>
    <s v="08 TUM"/>
    <s v="LHDL"/>
    <s v="B"/>
    <n v="1000"/>
    <s v="PC"/>
    <s v="CNY"/>
    <n v="1.0419"/>
    <n v="1041.9000000000001"/>
    <n v="7.3003400000000003"/>
    <n v="0.14269999999999999"/>
    <n v="142.69999999999999"/>
    <s v="MZQ"/>
    <s v="LHDL------"/>
    <m/>
    <m/>
  </r>
  <r>
    <x v="3"/>
    <s v="710350070301"/>
    <d v="2026-04-13T00:00:00"/>
    <d v="2026-01-21T00:00:00"/>
    <x v="26"/>
    <x v="26"/>
    <m/>
    <m/>
    <s v="3-5-LIR102--X"/>
    <s v="102 M.BLK TUM"/>
    <s v="LHDL"/>
    <s v="B"/>
    <n v="2072"/>
    <s v="PC"/>
    <s v="CNY"/>
    <n v="1.7138"/>
    <n v="3550.99"/>
    <n v="7.3003400000000003"/>
    <n v="0.23480000000000001"/>
    <n v="486.51"/>
    <s v="MZQ"/>
    <s v="LHDL------"/>
    <m/>
    <m/>
  </r>
  <r>
    <x v="3"/>
    <s v="710348720201"/>
    <d v="2026-04-13T00:00:00"/>
    <d v="2025-12-24T00:00:00"/>
    <x v="26"/>
    <x v="26"/>
    <m/>
    <m/>
    <s v="3-5-LN07"/>
    <s v="STD- 07 M.BLK TUM R296 C/C112.5 H6.5"/>
    <s v="LHDL"/>
    <s v="B"/>
    <n v="111"/>
    <s v="PC"/>
    <s v="CNY"/>
    <n v="1.802"/>
    <n v="200.02"/>
    <n v="7.3003400000000003"/>
    <n v="0.24679999999999999"/>
    <n v="27.39"/>
    <s v="MZQ"/>
    <s v="LHDL------"/>
    <m/>
    <m/>
  </r>
  <r>
    <x v="3"/>
    <s v="710353990101"/>
    <d v="2026-04-13T00:00:00"/>
    <d v="2026-04-03T00:00:00"/>
    <x v="26"/>
    <x v="26"/>
    <m/>
    <m/>
    <s v="3-5-LN07"/>
    <s v="STD- 07 M.BLK TUM R296 C/C112.5 H6.5"/>
    <s v="LHDL"/>
    <s v="B"/>
    <n v="3100"/>
    <s v="PC"/>
    <s v="CNY"/>
    <n v="1.8205"/>
    <n v="5643.55"/>
    <n v="7.3003400000000003"/>
    <n v="0.24940000000000001"/>
    <n v="773.14"/>
    <s v="MZQ"/>
    <s v="LHDL------"/>
    <m/>
    <m/>
  </r>
  <r>
    <x v="3"/>
    <s v="710353870101"/>
    <d v="2026-04-13T00:00:00"/>
    <d v="2026-04-01T00:00:00"/>
    <x v="26"/>
    <x v="26"/>
    <m/>
    <m/>
    <s v="3-5-LN07"/>
    <s v="STD- 07 M.BLK TUM R296 C/C112.5 H6.5"/>
    <s v="LHDL"/>
    <s v="B"/>
    <n v="200"/>
    <s v="PC"/>
    <s v="CNY"/>
    <n v="1.8576999999999999"/>
    <n v="371.54"/>
    <n v="7.3003400000000003"/>
    <n v="0.2545"/>
    <n v="50.9"/>
    <s v="MZQ"/>
    <s v="LHDL------"/>
    <m/>
    <m/>
  </r>
  <r>
    <x v="3"/>
    <s v="710352350101"/>
    <d v="2026-04-13T00:00:00"/>
    <d v="2026-03-10T00:00:00"/>
    <x v="12"/>
    <x v="12"/>
    <m/>
    <m/>
    <s v="3-5-LEW103-DX"/>
    <s v="STD- 103 GY04A POL R220 C/C113 H6.5"/>
    <s v="LHDL"/>
    <s v="B"/>
    <n v="2050"/>
    <s v="PC"/>
    <s v="CNY"/>
    <n v="2.1459999999999999"/>
    <n v="4399.3"/>
    <n v="7.3003400000000003"/>
    <n v="0.29399999999999998"/>
    <n v="602.70000000000005"/>
    <s v="MZQ"/>
    <s v="LHDL------"/>
    <m/>
    <m/>
  </r>
  <r>
    <x v="3"/>
    <s v="710351200101"/>
    <d v="2026-04-13T00:00:00"/>
    <d v="2026-02-05T00:00:00"/>
    <x v="28"/>
    <x v="28"/>
    <m/>
    <m/>
    <s v="3-5-LMY111-BY"/>
    <s v="STD- 111 GY04A BSH R380 C/C113 H6.5"/>
    <s v="LHDL"/>
    <s v="B"/>
    <n v="1300"/>
    <s v="PC"/>
    <s v="CNY"/>
    <n v="5.5971000000000002"/>
    <n v="7276.23"/>
    <n v="7.3003400000000003"/>
    <n v="0.76670000000000005"/>
    <n v="996.71"/>
    <s v="MZQ"/>
    <s v="LHDL------"/>
    <m/>
    <m/>
  </r>
  <r>
    <x v="3"/>
    <s v="710349220201"/>
    <d v="2026-04-13T00:00:00"/>
    <d v="2026-01-05T00:00:00"/>
    <x v="28"/>
    <x v="28"/>
    <m/>
    <m/>
    <s v="3-5-LSI105A-Y"/>
    <s v="STD- 105 M BSH R223.5 C/C102 H6.5 (BFMY20)"/>
    <s v="LHDL"/>
    <s v="B"/>
    <n v="750"/>
    <s v="PC"/>
    <s v="CNY"/>
    <n v="7.2134999999999998"/>
    <n v="5410.13"/>
    <n v="7.3003400000000003"/>
    <n v="0.98809999999999998"/>
    <n v="741.08"/>
    <s v="MZQ"/>
    <s v="LHDL------"/>
    <m/>
    <m/>
  </r>
  <r>
    <x v="3"/>
    <s v="710350640201"/>
    <d v="2026-04-13T00:00:00"/>
    <d v="2026-01-29T00:00:00"/>
    <x v="28"/>
    <x v="28"/>
    <m/>
    <m/>
    <s v="3-5-LSI105A-Y"/>
    <s v="STD- 105 M BSH R223.5 C/C102 H6.5 (BFMY20)"/>
    <s v="LHDL"/>
    <s v="B"/>
    <n v="90"/>
    <s v="PC"/>
    <s v="CNY"/>
    <n v="7.2134999999999998"/>
    <n v="649.22"/>
    <n v="7.3003400000000003"/>
    <n v="0.98809999999999998"/>
    <n v="88.93"/>
    <s v="MZQ"/>
    <s v="LHDL------"/>
    <m/>
    <m/>
  </r>
  <r>
    <x v="3"/>
    <s v="710354240101"/>
    <d v="2026-04-13T00:00:00"/>
    <d v="2026-04-10T00:00:00"/>
    <x v="2"/>
    <x v="2"/>
    <m/>
    <m/>
    <s v="7-5-LMH108--X"/>
    <s v="108 POL"/>
    <s v="LHDL"/>
    <s v="B"/>
    <n v="35"/>
    <s v="PC"/>
    <s v="CNY"/>
    <n v="7.4566999999999997"/>
    <n v="260.98"/>
    <n v="7.3003400000000003"/>
    <n v="1.0214000000000001"/>
    <n v="35.75"/>
    <s v="MZQ"/>
    <s v="LHDL------"/>
    <m/>
    <m/>
  </r>
  <r>
    <x v="3"/>
    <s v="710354240201"/>
    <d v="2026-04-13T00:00:00"/>
    <d v="2026-04-10T00:00:00"/>
    <x v="2"/>
    <x v="2"/>
    <m/>
    <m/>
    <s v="7-5-LMH111--X"/>
    <s v="111 POL"/>
    <s v="LHDL"/>
    <s v="B"/>
    <n v="34"/>
    <s v="PC"/>
    <s v="CNY"/>
    <n v="7.4566999999999997"/>
    <n v="253.53"/>
    <n v="7.3003400000000003"/>
    <n v="1.0214000000000001"/>
    <n v="34.729999999999997"/>
    <s v="MZQ"/>
    <s v="LHDL------"/>
    <m/>
    <m/>
  </r>
  <r>
    <x v="3"/>
    <s v="710350060201"/>
    <d v="2026-04-13T00:00:00"/>
    <d v="2026-01-21T00:00:00"/>
    <x v="30"/>
    <x v="30"/>
    <m/>
    <m/>
    <s v="7-C-REC2408AS-002"/>
    <s v="REC2408CT----------Y-Y-----"/>
    <s v="LID-"/>
    <s v="O"/>
    <n v="3530"/>
    <s v="PC"/>
    <s v="CNY"/>
    <n v="4.2"/>
    <n v="14826"/>
    <n v="7.3003400000000003"/>
    <n v="0.57530000000000003"/>
    <n v="2030.81"/>
    <s v="MZQ"/>
    <s v="LID-------"/>
    <m/>
    <m/>
  </r>
  <r>
    <x v="3"/>
    <s v="710351990101"/>
    <d v="2026-04-13T00:00:00"/>
    <d v="2026-03-04T00:00:00"/>
    <x v="29"/>
    <x v="29"/>
    <m/>
    <m/>
    <s v="7-C-REC2808AS-002"/>
    <s v="REC2808CT----------Y-Y-----"/>
    <s v="LID-"/>
    <s v="O"/>
    <n v="2379"/>
    <s v="PC"/>
    <s v="CNY"/>
    <n v="4.37"/>
    <n v="10396.23"/>
    <n v="7.3003400000000003"/>
    <n v="0.59860000000000002"/>
    <n v="1424.07"/>
    <s v="MZQ"/>
    <s v="LID-------"/>
    <m/>
    <m/>
  </r>
  <r>
    <x v="3"/>
    <s v="710353510601"/>
    <d v="2026-04-13T00:00:00"/>
    <d v="2026-03-27T00:00:00"/>
    <x v="34"/>
    <x v="34"/>
    <m/>
    <m/>
    <s v="6-8-W001"/>
    <s v="WHITE WRAP PAPER 12x12&quot;38GSM"/>
    <s v="PAP-"/>
    <s v="B"/>
    <n v="10000"/>
    <s v="PC"/>
    <s v="CNY"/>
    <n v="0.1"/>
    <n v="1000"/>
    <n v="7.3003400000000003"/>
    <n v="1.37E-2"/>
    <n v="137"/>
    <s v="MZQ"/>
    <s v="PAP-------"/>
    <m/>
    <m/>
  </r>
  <r>
    <x v="3"/>
    <s v="710353510701"/>
    <d v="2026-04-13T00:00:00"/>
    <d v="2026-03-27T00:00:00"/>
    <x v="34"/>
    <x v="34"/>
    <m/>
    <m/>
    <s v="6-8-W002"/>
    <s v="WHITE WRAP PAPER 18x18&quot;38GSM"/>
    <s v="PAP-"/>
    <s v="B"/>
    <n v="50000"/>
    <s v="PC"/>
    <s v="CNY"/>
    <n v="0.23"/>
    <n v="11500"/>
    <n v="7.3003400000000003"/>
    <n v="3.15E-2"/>
    <n v="1575"/>
    <s v="MZQ"/>
    <s v="PAP-------"/>
    <m/>
    <m/>
  </r>
  <r>
    <x v="3"/>
    <s v="710353950401"/>
    <d v="2026-04-13T00:00:00"/>
    <d v="2026-04-01T00:00:00"/>
    <x v="34"/>
    <x v="34"/>
    <m/>
    <m/>
    <s v="6-8-W002"/>
    <s v="WHITE WRAP PAPER 18x18&quot;38GSM"/>
    <s v="PAP-"/>
    <s v="B"/>
    <n v="10000"/>
    <s v="PC"/>
    <s v="CNY"/>
    <n v="0.23"/>
    <n v="2300"/>
    <n v="7.3003400000000003"/>
    <n v="3.15E-2"/>
    <n v="315"/>
    <s v="MZQ"/>
    <s v="PAP-------"/>
    <m/>
    <m/>
  </r>
  <r>
    <x v="3"/>
    <s v="710353510801"/>
    <d v="2026-04-13T00:00:00"/>
    <d v="2026-03-27T00:00:00"/>
    <x v="34"/>
    <x v="34"/>
    <m/>
    <m/>
    <s v="6-8-W006"/>
    <s v="WHITE WRAP PAPER 26x26&quot; 38GSM"/>
    <s v="PAP-"/>
    <s v="B"/>
    <n v="3000"/>
    <s v="PC"/>
    <s v="CNY"/>
    <n v="0.44"/>
    <n v="1320"/>
    <n v="7.3003400000000003"/>
    <n v="6.0299999999999999E-2"/>
    <n v="180.9"/>
    <s v="MZQ"/>
    <s v="PAP-------"/>
    <m/>
    <m/>
  </r>
  <r>
    <x v="3"/>
    <s v="710353950601"/>
    <d v="2026-04-13T00:00:00"/>
    <d v="2026-04-01T00:00:00"/>
    <x v="34"/>
    <x v="34"/>
    <m/>
    <m/>
    <s v="6-8-W006"/>
    <s v="WHITE WRAP PAPER 26x26&quot; 38GSM"/>
    <s v="PAP-"/>
    <s v="B"/>
    <n v="3000"/>
    <s v="PC"/>
    <s v="CNY"/>
    <n v="0.44"/>
    <n v="1320"/>
    <n v="7.3003400000000003"/>
    <n v="6.0299999999999999E-2"/>
    <n v="180.9"/>
    <s v="MZQ"/>
    <s v="PAP-------"/>
    <m/>
    <m/>
  </r>
  <r>
    <x v="3"/>
    <s v="710353511301"/>
    <d v="2026-04-13T00:00:00"/>
    <d v="2026-03-27T00:00:00"/>
    <x v="34"/>
    <x v="34"/>
    <m/>
    <m/>
    <s v="6-8-X027A"/>
    <s v="PRINT MAT'L ANYDAY CLEAR GLASS DISHES"/>
    <s v="PRIM"/>
    <s v="B"/>
    <n v="8600"/>
    <s v="PC"/>
    <s v="CNY"/>
    <n v="1.1200000000000001"/>
    <n v="9632"/>
    <n v="7.3003400000000003"/>
    <n v="0.15340000000000001"/>
    <n v="1319.24"/>
    <s v="MZQ"/>
    <s v="PRIM------"/>
    <m/>
    <m/>
  </r>
  <r>
    <x v="3"/>
    <s v="710353511201"/>
    <d v="2026-04-13T00:00:00"/>
    <d v="2026-03-27T00:00:00"/>
    <x v="34"/>
    <x v="34"/>
    <m/>
    <m/>
    <s v="6-8-X026A"/>
    <s v="PRINT MAT'L ANYDAY CLEAR GLASS DISHES"/>
    <s v="PRIM"/>
    <s v="B"/>
    <n v="4000"/>
    <s v="PC"/>
    <s v="CNY"/>
    <n v="1.23"/>
    <n v="4920"/>
    <n v="7.3003400000000003"/>
    <n v="0.16850000000000001"/>
    <n v="674"/>
    <s v="MZQ"/>
    <s v="PRIM------"/>
    <m/>
    <m/>
  </r>
  <r>
    <x v="3"/>
    <s v="710351700101"/>
    <d v="2026-04-13T00:00:00"/>
    <d v="2026-03-02T00:00:00"/>
    <x v="53"/>
    <x v="53"/>
    <m/>
    <m/>
    <s v="2-5-SA05--Z"/>
    <s v="STD- 05 TUM R122 C/C106 H8.5"/>
    <s v="SHDL"/>
    <s v="B"/>
    <n v="8150"/>
    <s v="PC"/>
    <s v="CNY"/>
    <n v="1.7226999999999999"/>
    <n v="14040.01"/>
    <n v="7.3003400000000003"/>
    <n v="0.23599999999999999"/>
    <n v="1923.4"/>
    <s v="MZQ"/>
    <s v="SHDL------"/>
    <m/>
    <m/>
  </r>
  <r>
    <x v="3"/>
    <s v="710352350401"/>
    <d v="2026-04-13T00:00:00"/>
    <d v="2026-03-10T00:00:00"/>
    <x v="12"/>
    <x v="12"/>
    <m/>
    <m/>
    <s v="3-5-SEW107-DX"/>
    <s v="STD- 107 GY04A POL R123 C/C106 H8.5"/>
    <s v="SHDL"/>
    <s v="B"/>
    <n v="4050"/>
    <s v="PC"/>
    <s v="CNY"/>
    <n v="2.4096000000000002"/>
    <n v="9758.8799999999992"/>
    <n v="7.3003400000000003"/>
    <n v="0.3301"/>
    <n v="1336.91"/>
    <s v="MZQ"/>
    <s v="SHDL------"/>
    <m/>
    <m/>
  </r>
  <r>
    <x v="3"/>
    <s v="710349880101"/>
    <d v="2026-04-13T00:00:00"/>
    <d v="2026-01-15T00:00:00"/>
    <x v="29"/>
    <x v="29"/>
    <m/>
    <m/>
    <s v="7-C-REC2210ASY5P"/>
    <s v="1.0MM SS304 IN:Y5 EX:P"/>
    <s v="SKU-"/>
    <s v="O"/>
    <n v="500"/>
    <s v="PC"/>
    <s v="CNY"/>
    <n v="4.6500000000000004"/>
    <n v="2325"/>
    <n v="7.3003400000000003"/>
    <n v="0.63700000000000001"/>
    <n v="318.5"/>
    <s v="MZQ"/>
    <s v="SKU-------"/>
    <m/>
    <m/>
  </r>
  <r>
    <x v="3"/>
    <s v="710349090101"/>
    <d v="2026-04-13T00:00:00"/>
    <d v="2025-12-31T00:00:00"/>
    <x v="30"/>
    <x v="30"/>
    <m/>
    <m/>
    <s v="BLC16DS-001"/>
    <s v="16CM SS LID W/KNOB &amp; WHISTLE"/>
    <s v="SKU-"/>
    <s v="O"/>
    <n v="1500"/>
    <s v="PC"/>
    <s v="CNY"/>
    <n v="4.9154"/>
    <n v="7373.1"/>
    <n v="7.3003400000000003"/>
    <n v="0.67330000000000001"/>
    <n v="1009.95"/>
    <s v="MZQ"/>
    <s v="SKU-------"/>
    <m/>
    <m/>
  </r>
  <r>
    <x v="3"/>
    <s v="710349090201"/>
    <d v="2026-04-13T00:00:00"/>
    <d v="2025-12-31T00:00:00"/>
    <x v="30"/>
    <x v="30"/>
    <m/>
    <m/>
    <s v="BLC20DS-001"/>
    <s v="20CM SS LID W/KNOB &amp; WHISTLE"/>
    <s v="SKU-"/>
    <s v="O"/>
    <n v="2500"/>
    <s v="PC"/>
    <s v="CNY"/>
    <n v="5.0862999999999996"/>
    <n v="12715.75"/>
    <n v="7.3003400000000003"/>
    <n v="0.69669999999999999"/>
    <n v="1741.75"/>
    <s v="MZQ"/>
    <s v="SKU-------"/>
    <m/>
    <m/>
  </r>
  <r>
    <x v="3"/>
    <s v="710349110201"/>
    <d v="2026-04-13T00:00:00"/>
    <d v="2025-12-31T00:00:00"/>
    <x v="29"/>
    <x v="29"/>
    <m/>
    <m/>
    <s v="BLC26DS-001"/>
    <s v="26CM SS LID W/KNOB &amp; WHISTLE"/>
    <s v="SKU-"/>
    <s v="O"/>
    <n v="24"/>
    <s v="PC"/>
    <s v="CNY"/>
    <n v="5.8230000000000004"/>
    <n v="139.75"/>
    <n v="7.3003400000000003"/>
    <n v="0.79759999999999998"/>
    <n v="19.14"/>
    <s v="MZQ"/>
    <s v="SKU-------"/>
    <m/>
    <m/>
  </r>
  <r>
    <x v="3"/>
    <s v="710351360101"/>
    <d v="2026-04-13T00:00:00"/>
    <d v="2026-02-07T00:00:00"/>
    <x v="29"/>
    <x v="29"/>
    <m/>
    <m/>
    <s v="BLC26DS-001"/>
    <s v="26CM SS LID W/KNOB &amp; WHISTLE"/>
    <s v="SKU-"/>
    <s v="O"/>
    <n v="400"/>
    <s v="PC"/>
    <s v="CNY"/>
    <n v="5.8230000000000004"/>
    <n v="2329.1999999999998"/>
    <n v="7.3003400000000003"/>
    <n v="0.79759999999999998"/>
    <n v="319.04000000000002"/>
    <s v="MZQ"/>
    <s v="SKU-------"/>
    <m/>
    <m/>
  </r>
  <r>
    <x v="3"/>
    <s v="710349110301"/>
    <d v="2026-04-13T00:00:00"/>
    <d v="2025-12-31T00:00:00"/>
    <x v="29"/>
    <x v="29"/>
    <m/>
    <m/>
    <s v="BLC35DS-001"/>
    <s v="35CM SS LID W/KNOB &amp; WHISTLE"/>
    <s v="SKU-"/>
    <s v="O"/>
    <n v="190"/>
    <s v="PC"/>
    <s v="CNY"/>
    <n v="6.298"/>
    <n v="1196.6199999999999"/>
    <n v="7.3003400000000003"/>
    <n v="0.86270000000000002"/>
    <n v="163.91"/>
    <s v="MZQ"/>
    <s v="SKU-------"/>
    <m/>
    <m/>
  </r>
  <r>
    <x v="3"/>
    <s v="710348630601"/>
    <d v="2026-04-13T00:00:00"/>
    <d v="2025-12-19T00:00:00"/>
    <x v="19"/>
    <x v="19"/>
    <m/>
    <m/>
    <s v="GLX30-001"/>
    <s v="30CM GLASS LID W/GLOSSY RED SILICONE RING W/'DG' KNOB"/>
    <s v="SKU-"/>
    <s v="O"/>
    <n v="2000"/>
    <s v="PC"/>
    <s v="CNY"/>
    <n v="7.8185000000000002"/>
    <n v="15637"/>
    <n v="7.3003400000000003"/>
    <n v="1.071"/>
    <n v="2142"/>
    <s v="MZQ"/>
    <s v="SKU-------"/>
    <m/>
    <m/>
  </r>
  <r>
    <x v="3"/>
    <s v="710353360101"/>
    <d v="2026-04-13T00:00:00"/>
    <d v="2026-03-25T00:00:00"/>
    <x v="49"/>
    <x v="49"/>
    <m/>
    <m/>
    <s v="7-S-1001219L"/>
    <s v="304# SS COLL 1.0x1219xCmm"/>
    <s v="SSM-"/>
    <s v="B"/>
    <n v="45093"/>
    <s v="KG"/>
    <s v="CNY"/>
    <n v="0"/>
    <n v="0"/>
    <n v="7.3003400000000003"/>
    <n v="0"/>
    <n v="0"/>
    <s v="MZQ"/>
    <s v="SSM-------"/>
    <m/>
    <m/>
  </r>
  <r>
    <x v="3"/>
    <s v="710353720201"/>
    <d v="2026-04-13T00:00:00"/>
    <d v="2026-03-27T00:00:00"/>
    <x v="40"/>
    <x v="40"/>
    <m/>
    <m/>
    <s v="1-I-IH050125-R05"/>
    <s v="SS 430 0.5mm x DIA.125 with R05 pattern"/>
    <s v="SSM-"/>
    <s v="B"/>
    <n v="450"/>
    <s v="PC"/>
    <s v="CNY"/>
    <n v="0.89380000000000004"/>
    <n v="402.21"/>
    <n v="7.3003400000000003"/>
    <n v="0.12239999999999999"/>
    <n v="55.08"/>
    <s v="MZQ"/>
    <s v="SSM-------"/>
    <m/>
    <m/>
  </r>
  <r>
    <x v="3"/>
    <s v="710353720101"/>
    <d v="2026-04-13T00:00:00"/>
    <d v="2026-03-27T00:00:00"/>
    <x v="40"/>
    <x v="40"/>
    <m/>
    <m/>
    <s v="1-I-IH050130-R05"/>
    <s v="SS 430 0.5mm x DIA.130 with R05 pattern"/>
    <s v="SSM-"/>
    <s v="B"/>
    <n v="330"/>
    <s v="PC"/>
    <s v="CNY"/>
    <n v="0.94689999999999996"/>
    <n v="312.48"/>
    <n v="7.3003400000000003"/>
    <n v="0.12970000000000001"/>
    <n v="42.8"/>
    <s v="MZQ"/>
    <s v="SSM-------"/>
    <m/>
    <m/>
  </r>
  <r>
    <x v="3"/>
    <s v="710352480501"/>
    <d v="2026-04-13T00:00:00"/>
    <d v="2026-03-10T00:00:00"/>
    <x v="40"/>
    <x v="40"/>
    <m/>
    <m/>
    <s v="1-I-IH050197-R05"/>
    <s v="SS 430 0.5mm x DIA.197 with R05 pattern"/>
    <s v="SSM-"/>
    <s v="B"/>
    <n v="140"/>
    <s v="PC"/>
    <s v="CNY"/>
    <n v="1.4513"/>
    <n v="203.18"/>
    <n v="7.3003400000000003"/>
    <n v="0.1988"/>
    <n v="27.83"/>
    <s v="MZQ"/>
    <s v="SSM-------"/>
    <m/>
    <m/>
  </r>
  <r>
    <x v="3"/>
    <s v="710352820401"/>
    <d v="2026-04-13T00:00:00"/>
    <d v="2026-03-13T00:00:00"/>
    <x v="40"/>
    <x v="40"/>
    <m/>
    <m/>
    <s v="1-I-IH050197-R05"/>
    <s v="SS 430 0.5mm x DIA.197 with R05 pattern"/>
    <s v="SSM-"/>
    <s v="B"/>
    <n v="1000"/>
    <s v="PC"/>
    <s v="CNY"/>
    <n v="1.4513"/>
    <n v="1451.3"/>
    <n v="7.3003400000000003"/>
    <n v="0.1988"/>
    <n v="198.8"/>
    <s v="MZQ"/>
    <s v="SSM-------"/>
    <m/>
    <m/>
  </r>
  <r>
    <x v="3"/>
    <s v="710353720301"/>
    <d v="2026-04-13T00:00:00"/>
    <d v="2026-03-27T00:00:00"/>
    <x v="40"/>
    <x v="40"/>
    <m/>
    <m/>
    <s v="1-I-IH050197-R05"/>
    <s v="SS 430 0.5mm x DIA.197 with R05 pattern"/>
    <s v="SSM-"/>
    <s v="B"/>
    <n v="350"/>
    <s v="PC"/>
    <s v="CNY"/>
    <n v="1.4513"/>
    <n v="507.96"/>
    <n v="7.3003400000000003"/>
    <n v="0.1988"/>
    <n v="69.58"/>
    <s v="MZQ"/>
    <s v="SSM-------"/>
    <m/>
    <m/>
  </r>
  <r>
    <x v="3"/>
    <s v="710353510301"/>
    <d v="2026-04-13T00:00:00"/>
    <d v="2026-03-27T00:00:00"/>
    <x v="34"/>
    <x v="34"/>
    <m/>
    <m/>
    <s v="6-8-PL0488"/>
    <s v="AB1200 STKR FOR ANYDAY LID WITH SS RIM"/>
    <s v="STKR"/>
    <s v="B"/>
    <n v="7000"/>
    <s v="PC"/>
    <s v="CNY"/>
    <n v="0.02"/>
    <n v="140"/>
    <n v="7.3003400000000003"/>
    <n v="2.7000000000000001E-3"/>
    <n v="18.899999999999999"/>
    <s v="MZQ"/>
    <s v="STKR------"/>
    <m/>
    <m/>
  </r>
  <r>
    <x v="3"/>
    <s v="710353510401"/>
    <d v="2026-04-13T00:00:00"/>
    <d v="2026-03-27T00:00:00"/>
    <x v="34"/>
    <x v="34"/>
    <m/>
    <m/>
    <s v="6-8-PL0489"/>
    <s v="AB1200 STKR FOR ANYDAY LID WITH SILICONE RIM"/>
    <s v="STKR"/>
    <s v="B"/>
    <n v="13000"/>
    <s v="PC"/>
    <s v="CNY"/>
    <n v="0.02"/>
    <n v="260"/>
    <n v="7.3003400000000003"/>
    <n v="2.7000000000000001E-3"/>
    <n v="35.1"/>
    <s v="MZQ"/>
    <s v="STKR------"/>
    <m/>
    <m/>
  </r>
  <r>
    <x v="3"/>
    <s v="710352971201"/>
    <d v="2026-04-13T00:00:00"/>
    <d v="2026-03-18T00:00:00"/>
    <x v="34"/>
    <x v="34"/>
    <m/>
    <m/>
    <s v="7-8-PL6192B"/>
    <s v="GLASS LID STKR MJP"/>
    <s v="STKR"/>
    <s v="B"/>
    <n v="11000"/>
    <s v="PC"/>
    <s v="CNY"/>
    <n v="3.2000000000000001E-2"/>
    <n v="352"/>
    <n v="7.3003400000000003"/>
    <n v="4.4000000000000003E-3"/>
    <n v="48.4"/>
    <s v="MZQ"/>
    <s v="STKR------"/>
    <m/>
    <m/>
  </r>
  <r>
    <x v="3"/>
    <s v="710353511401"/>
    <d v="2026-04-13T00:00:00"/>
    <d v="2026-03-27T00:00:00"/>
    <x v="34"/>
    <x v="34"/>
    <m/>
    <m/>
    <s v="7-8-PL6192B"/>
    <s v="GLASS LID STKR MJP"/>
    <s v="STKR"/>
    <s v="B"/>
    <n v="18000"/>
    <s v="PC"/>
    <s v="CNY"/>
    <n v="3.2000000000000001E-2"/>
    <n v="576"/>
    <n v="7.3003400000000003"/>
    <n v="4.4000000000000003E-3"/>
    <n v="79.2"/>
    <s v="MZQ"/>
    <s v="STKR------"/>
    <m/>
    <m/>
  </r>
  <r>
    <x v="3"/>
    <s v="710353510201"/>
    <d v="2026-04-13T00:00:00"/>
    <d v="2026-03-27T00:00:00"/>
    <x v="34"/>
    <x v="34"/>
    <m/>
    <m/>
    <s v="6-8-PL0056"/>
    <s v="MJP GLASS LID STKR FOR ANYDAY"/>
    <s v="STKR"/>
    <s v="B"/>
    <n v="15000"/>
    <s v="PC"/>
    <s v="CNY"/>
    <n v="3.5000000000000003E-2"/>
    <n v="525"/>
    <n v="7.3003400000000003"/>
    <n v="4.7999999999999996E-3"/>
    <n v="72"/>
    <s v="MZQ"/>
    <s v="STKR------"/>
    <m/>
    <m/>
  </r>
  <r>
    <x v="3"/>
    <s v="710353510501"/>
    <d v="2026-04-13T00:00:00"/>
    <d v="2026-03-27T00:00:00"/>
    <x v="34"/>
    <x v="34"/>
    <m/>
    <m/>
    <s v="6-8-PM001"/>
    <s v="3CM X 4CM ATTENTION PAPER"/>
    <s v="STKR"/>
    <s v="B"/>
    <n v="35000"/>
    <s v="PC"/>
    <s v="CNY"/>
    <n v="3.5999999999999997E-2"/>
    <n v="1260"/>
    <n v="7.3003400000000003"/>
    <n v="4.8999999999999998E-3"/>
    <n v="171.5"/>
    <s v="MZQ"/>
    <s v="STKR------"/>
    <m/>
    <m/>
  </r>
  <r>
    <x v="3"/>
    <s v="710353980101"/>
    <d v="2026-04-13T00:00:00"/>
    <d v="2026-04-03T00:00:00"/>
    <x v="34"/>
    <x v="34"/>
    <m/>
    <m/>
    <s v="7-9-ZSPL0402"/>
    <s v="QC PASS &amp; BC STKR 6904399973003"/>
    <s v="STKR"/>
    <s v="B"/>
    <n v="1010"/>
    <s v="PC"/>
    <s v="CNY"/>
    <n v="0.06"/>
    <n v="60.6"/>
    <n v="7.3003400000000003"/>
    <n v="8.2000000000000007E-3"/>
    <n v="8.2799999999999994"/>
    <s v="MZQ"/>
    <s v="STKR------"/>
    <m/>
    <m/>
  </r>
  <r>
    <x v="3"/>
    <s v="710353520101"/>
    <d v="2026-04-13T00:00:00"/>
    <d v="2026-03-27T00:00:00"/>
    <x v="34"/>
    <x v="34"/>
    <m/>
    <m/>
    <s v="1-8-PU563A-C"/>
    <s v="U&amp;C MEYER UNIVERSAL G-LD"/>
    <s v="U&amp;C-"/>
    <s v="B"/>
    <n v="4100"/>
    <s v="PC"/>
    <s v="CNY"/>
    <n v="9.5000000000000001E-2"/>
    <n v="389.5"/>
    <n v="7.3003400000000003"/>
    <n v="1.2999999999999999E-2"/>
    <n v="53.3"/>
    <s v="MZQ"/>
    <s v="U&amp;C-------"/>
    <m/>
    <m/>
  </r>
  <r>
    <x v="3"/>
    <s v="710353520601"/>
    <d v="2026-04-13T00:00:00"/>
    <d v="2026-03-27T00:00:00"/>
    <x v="34"/>
    <x v="34"/>
    <m/>
    <m/>
    <s v="7-8-PU861A-C"/>
    <s v="U&amp;C 78385-C"/>
    <s v="U&amp;C-"/>
    <s v="B"/>
    <n v="4100"/>
    <s v="PC"/>
    <s v="CNY"/>
    <n v="0.26900000000000002"/>
    <n v="1102.9000000000001"/>
    <n v="7.3003400000000003"/>
    <n v="3.6799999999999999E-2"/>
    <n v="150.88"/>
    <s v="MZQ"/>
    <s v="U&amp;C-------"/>
    <m/>
    <m/>
  </r>
  <r>
    <x v="3"/>
    <s v="710353170101"/>
    <d v="2026-04-14T00:00:00"/>
    <d v="2026-03-23T00:00:00"/>
    <x v="2"/>
    <x v="2"/>
    <m/>
    <m/>
    <s v="1-6-708-A"/>
    <s v="SILICONE RUBBER KNOB GN36A (FDA GRADE)"/>
    <s v="KNOB"/>
    <s v="B"/>
    <n v="4300"/>
    <s v="PC"/>
    <s v="CNY"/>
    <n v="0.8"/>
    <n v="3440"/>
    <n v="7.3003400000000003"/>
    <n v="0.1096"/>
    <n v="471.28"/>
    <s v="MZQ"/>
    <s v="ANYDAY----"/>
    <m/>
    <m/>
  </r>
  <r>
    <x v="3"/>
    <s v="710353760101"/>
    <d v="2026-04-14T00:00:00"/>
    <d v="2026-03-30T00:00:00"/>
    <x v="2"/>
    <x v="2"/>
    <m/>
    <m/>
    <s v="1-6-708-A"/>
    <s v="SILICONE RUBBER KNOB GN36A (FDA GRADE)"/>
    <s v="KNOB"/>
    <s v="B"/>
    <n v="350"/>
    <s v="PC"/>
    <s v="CNY"/>
    <n v="0.8"/>
    <n v="280"/>
    <n v="7.3003400000000003"/>
    <n v="0.1096"/>
    <n v="38.36"/>
    <s v="MZQ"/>
    <s v="ANYDAY----"/>
    <m/>
    <m/>
  </r>
  <r>
    <x v="3"/>
    <s v="710353200301"/>
    <d v="2026-04-14T00:00:00"/>
    <d v="2026-03-23T00:00:00"/>
    <x v="3"/>
    <x v="3"/>
    <m/>
    <m/>
    <s v="1-6-696-C"/>
    <s v="SILICONE RUBBER KNOB BK01A (FDA GRADE)"/>
    <s v="KNOB"/>
    <s v="B"/>
    <n v="2000"/>
    <s v="PC"/>
    <s v="CNY"/>
    <n v="0.88200000000000001"/>
    <n v="1764"/>
    <n v="7.3003400000000003"/>
    <n v="0.1208"/>
    <n v="241.6"/>
    <s v="MZQ"/>
    <s v="ANYDAY----"/>
    <m/>
    <m/>
  </r>
  <r>
    <x v="3"/>
    <s v="710353430201"/>
    <d v="2026-04-14T00:00:00"/>
    <d v="2026-03-26T00:00:00"/>
    <x v="3"/>
    <x v="3"/>
    <m/>
    <m/>
    <s v="1-6-696-C"/>
    <s v="SILICONE RUBBER KNOB BK01A (FDA GRADE)"/>
    <s v="KNOB"/>
    <s v="B"/>
    <n v="4050"/>
    <s v="PC"/>
    <s v="CNY"/>
    <n v="0.88200000000000001"/>
    <n v="3572.1"/>
    <n v="7.3003400000000003"/>
    <n v="0.1208"/>
    <n v="489.24"/>
    <s v="MZQ"/>
    <s v="ANYDAY----"/>
    <m/>
    <m/>
  </r>
  <r>
    <x v="3"/>
    <s v="710352160301"/>
    <d v="2026-04-14T00:00:00"/>
    <d v="2026-03-06T00:00:00"/>
    <x v="3"/>
    <x v="3"/>
    <m/>
    <m/>
    <s v="1-6-689AB"/>
    <s v="SILICONE RUBBER KNOB ANYDAY BK01A (FDA GRADE)"/>
    <s v="KNOB"/>
    <s v="B"/>
    <n v="10000"/>
    <s v="PC"/>
    <s v="CNY"/>
    <n v="1.3386"/>
    <n v="13386"/>
    <n v="7.3003400000000003"/>
    <n v="0.18340000000000001"/>
    <n v="1834"/>
    <s v="MZQ"/>
    <s v="ANYDAY----"/>
    <m/>
    <m/>
  </r>
  <r>
    <x v="3"/>
    <s v="710352160401"/>
    <d v="2026-04-14T00:00:00"/>
    <d v="2026-03-06T00:00:00"/>
    <x v="3"/>
    <x v="3"/>
    <m/>
    <m/>
    <s v="1-6-689AB"/>
    <s v="SILICONE RUBBER KNOB ANYDAY BK01A (FDA GRADE)"/>
    <s v="KNOB"/>
    <s v="B"/>
    <n v="8300"/>
    <s v="PC"/>
    <s v="CNY"/>
    <n v="1.3386"/>
    <n v="11110.38"/>
    <n v="7.3003400000000003"/>
    <n v="0.18340000000000001"/>
    <n v="1522.22"/>
    <s v="MZQ"/>
    <s v="ANYDAY----"/>
    <m/>
    <m/>
  </r>
  <r>
    <x v="3"/>
    <s v="710353640101"/>
    <d v="2026-04-14T00:00:00"/>
    <d v="2026-03-27T00:00:00"/>
    <x v="3"/>
    <x v="3"/>
    <m/>
    <m/>
    <s v="1-6-689AA"/>
    <s v="SILICONE RUBBER KNOB ANYDAY GN36A (FDA GRADE)"/>
    <s v="KNOB"/>
    <s v="B"/>
    <n v="13000"/>
    <s v="PC"/>
    <s v="CNY"/>
    <n v="1.3386"/>
    <n v="17401.8"/>
    <n v="7.3003400000000003"/>
    <n v="0.18340000000000001"/>
    <n v="2384.1999999999998"/>
    <s v="MZQ"/>
    <s v="ANYDAY----"/>
    <m/>
    <m/>
  </r>
  <r>
    <x v="3"/>
    <s v="710353790101"/>
    <d v="2026-04-14T00:00:00"/>
    <d v="2026-03-30T00:00:00"/>
    <x v="3"/>
    <x v="3"/>
    <m/>
    <m/>
    <s v="1-6-689AA"/>
    <s v="SILICONE RUBBER KNOB ANYDAY GN36A (FDA GRADE)"/>
    <s v="KNOB"/>
    <s v="B"/>
    <n v="8100"/>
    <s v="PC"/>
    <s v="CNY"/>
    <n v="1.3386"/>
    <n v="10842.66"/>
    <n v="7.3003400000000003"/>
    <n v="0.18340000000000001"/>
    <n v="1485.54"/>
    <s v="MZQ"/>
    <s v="ANYDAY----"/>
    <m/>
    <m/>
  </r>
  <r>
    <x v="3"/>
    <s v="710351520301"/>
    <d v="2026-04-14T00:00:00"/>
    <d v="2026-03-01T00:00:00"/>
    <x v="3"/>
    <x v="3"/>
    <m/>
    <m/>
    <s v="1-6-689AA"/>
    <s v="SILICONE RUBBER KNOB ANYDAY GN36A (FDA GRADE)"/>
    <s v="KNOB"/>
    <s v="B"/>
    <n v="1050"/>
    <s v="PC"/>
    <s v="CNY"/>
    <n v="1.38"/>
    <n v="1449"/>
    <n v="7.3003400000000003"/>
    <n v="0.189"/>
    <n v="198.45"/>
    <s v="MZQ"/>
    <s v="ANYDAY----"/>
    <m/>
    <m/>
  </r>
  <r>
    <x v="3"/>
    <s v="710351810201"/>
    <d v="2026-04-14T00:00:00"/>
    <d v="2026-03-02T00:00:00"/>
    <x v="3"/>
    <x v="3"/>
    <m/>
    <m/>
    <s v="1-6-689AA"/>
    <s v="SILICONE RUBBER KNOB ANYDAY GN36A (FDA GRADE)"/>
    <s v="KNOB"/>
    <s v="B"/>
    <n v="1050"/>
    <s v="PC"/>
    <s v="CNY"/>
    <n v="1.38"/>
    <n v="1449"/>
    <n v="7.3003400000000003"/>
    <n v="0.189"/>
    <n v="198.45"/>
    <s v="MZQ"/>
    <s v="ANYDAY----"/>
    <m/>
    <m/>
  </r>
  <r>
    <x v="3"/>
    <s v="710353930101"/>
    <d v="2026-04-14T00:00:00"/>
    <d v="2026-04-01T00:00:00"/>
    <x v="3"/>
    <x v="3"/>
    <m/>
    <m/>
    <s v="1-6-689AB"/>
    <s v="SILICONE RUBBER KNOB ANYDAY BK01A (FDA GRADE)"/>
    <s v="KNOB"/>
    <s v="B"/>
    <n v="1650"/>
    <s v="PC"/>
    <s v="CNY"/>
    <n v="1.38"/>
    <n v="2277"/>
    <n v="7.3003400000000003"/>
    <n v="0.189"/>
    <n v="311.85000000000002"/>
    <s v="MZQ"/>
    <s v="ANYDAY----"/>
    <m/>
    <m/>
  </r>
  <r>
    <x v="3"/>
    <s v="710353630101"/>
    <d v="2026-04-14T00:00:00"/>
    <d v="2026-03-27T00:00:00"/>
    <x v="4"/>
    <x v="4"/>
    <m/>
    <m/>
    <s v="7-6-627A"/>
    <s v="SILICONE GASKET 7-6-GKZ16 GN36A"/>
    <s v="GSKT"/>
    <s v="B"/>
    <n v="2200"/>
    <s v="PC"/>
    <s v="CNY"/>
    <n v="2.6675"/>
    <n v="5868.5"/>
    <n v="7.3003400000000003"/>
    <n v="0.3654"/>
    <n v="803.88"/>
    <s v="MZQ"/>
    <s v="ANYDAY----"/>
    <m/>
    <m/>
  </r>
  <r>
    <x v="3"/>
    <s v="710353630201"/>
    <d v="2026-04-14T00:00:00"/>
    <d v="2026-03-27T00:00:00"/>
    <x v="4"/>
    <x v="4"/>
    <m/>
    <m/>
    <s v="7-6-627A"/>
    <s v="SILICONE GASKET 7-6-GKZ16 GN36A"/>
    <s v="GSKT"/>
    <s v="B"/>
    <n v="1800"/>
    <s v="PC"/>
    <s v="CNY"/>
    <n v="2.6675"/>
    <n v="4801.5"/>
    <n v="7.3003400000000003"/>
    <n v="0.3654"/>
    <n v="657.72"/>
    <s v="MZQ"/>
    <s v="ANYDAY----"/>
    <m/>
    <m/>
  </r>
  <r>
    <x v="3"/>
    <s v="710353630301"/>
    <d v="2026-04-14T00:00:00"/>
    <d v="2026-03-27T00:00:00"/>
    <x v="4"/>
    <x v="4"/>
    <m/>
    <m/>
    <s v="7-6-628A"/>
    <s v="SILICONE GASKET 7-6-GKZ18 GN36A"/>
    <s v="GSKT"/>
    <s v="B"/>
    <n v="3500"/>
    <s v="PC"/>
    <s v="CNY"/>
    <n v="3.0379999999999998"/>
    <n v="10633"/>
    <n v="7.3003400000000003"/>
    <n v="0.41610000000000003"/>
    <n v="1456.35"/>
    <s v="MZQ"/>
    <s v="ANYDAY----"/>
    <m/>
    <m/>
  </r>
  <r>
    <x v="3"/>
    <s v="710353620101"/>
    <d v="2026-04-14T00:00:00"/>
    <d v="2026-03-27T00:00:00"/>
    <x v="5"/>
    <x v="5"/>
    <m/>
    <m/>
    <s v="7-6-623--Y"/>
    <s v="SS RING 7-6-GKZ16 BSH"/>
    <s v="MISC"/>
    <s v="B"/>
    <n v="5600"/>
    <s v="PC"/>
    <s v="CNY"/>
    <n v="3.7345000000000002"/>
    <n v="20913.2"/>
    <n v="7.3003400000000003"/>
    <n v="0.51160000000000005"/>
    <n v="2864.96"/>
    <s v="MZQ"/>
    <s v="ANYDAY----"/>
    <m/>
    <m/>
  </r>
  <r>
    <x v="3"/>
    <s v="710353620201"/>
    <d v="2026-04-14T00:00:00"/>
    <d v="2026-03-27T00:00:00"/>
    <x v="5"/>
    <x v="5"/>
    <m/>
    <m/>
    <s v="7-6-623--Y"/>
    <s v="SS RING 7-6-GKZ16 BSH"/>
    <s v="MISC"/>
    <s v="B"/>
    <n v="10000"/>
    <s v="PC"/>
    <s v="CNY"/>
    <n v="3.7345000000000002"/>
    <n v="37345"/>
    <n v="7.3003400000000003"/>
    <n v="0.51160000000000005"/>
    <n v="5116"/>
    <s v="MZQ"/>
    <s v="ANYDAY----"/>
    <m/>
    <m/>
  </r>
  <r>
    <x v="3"/>
    <s v="710353780201"/>
    <d v="2026-04-14T00:00:00"/>
    <d v="2026-03-30T00:00:00"/>
    <x v="4"/>
    <x v="4"/>
    <m/>
    <m/>
    <s v="7-6-630A"/>
    <s v="SILICONE GASKET 7-6-GKZ22 GN36A"/>
    <s v="GSKT"/>
    <s v="B"/>
    <n v="1050"/>
    <s v="PC"/>
    <s v="CNY"/>
    <n v="3.85"/>
    <n v="4042.5"/>
    <n v="7.3003400000000003"/>
    <n v="0.52739999999999998"/>
    <n v="553.77"/>
    <s v="MZQ"/>
    <s v="ANYDAY----"/>
    <m/>
    <m/>
  </r>
  <r>
    <x v="3"/>
    <s v="710353180301"/>
    <d v="2026-04-14T00:00:00"/>
    <d v="2026-03-23T00:00:00"/>
    <x v="5"/>
    <x v="5"/>
    <m/>
    <m/>
    <s v="7-6-624--Y"/>
    <s v="SS RING 7-6-GKZ18 BSH"/>
    <s v="MISC"/>
    <s v="B"/>
    <n v="1380"/>
    <s v="PC"/>
    <s v="CNY"/>
    <n v="3.9188000000000001"/>
    <n v="5407.94"/>
    <n v="7.3003400000000003"/>
    <n v="0.53680000000000005"/>
    <n v="740.78"/>
    <s v="MZQ"/>
    <s v="ANYDAY----"/>
    <m/>
    <m/>
  </r>
  <r>
    <x v="3"/>
    <s v="710353340101"/>
    <d v="2026-04-14T00:00:00"/>
    <d v="2026-03-24T00:00:00"/>
    <x v="5"/>
    <x v="5"/>
    <m/>
    <m/>
    <s v="7-6-624--Y"/>
    <s v="SS RING 7-6-GKZ18 BSH"/>
    <s v="MISC"/>
    <s v="B"/>
    <n v="2000"/>
    <s v="PC"/>
    <s v="CNY"/>
    <n v="3.9188000000000001"/>
    <n v="7837.6"/>
    <n v="7.3003400000000003"/>
    <n v="0.53680000000000005"/>
    <n v="1073.5999999999999"/>
    <s v="MZQ"/>
    <s v="ANYDAY----"/>
    <m/>
    <m/>
  </r>
  <r>
    <x v="3"/>
    <s v="710353620301"/>
    <d v="2026-04-14T00:00:00"/>
    <d v="2026-03-27T00:00:00"/>
    <x v="5"/>
    <x v="5"/>
    <m/>
    <m/>
    <s v="7-6-624--Y"/>
    <s v="SS RING 7-6-GKZ18 BSH"/>
    <s v="MISC"/>
    <s v="B"/>
    <n v="10000"/>
    <s v="PC"/>
    <s v="CNY"/>
    <n v="3.9188000000000001"/>
    <n v="39188"/>
    <n v="7.3003400000000003"/>
    <n v="0.53680000000000005"/>
    <n v="5368"/>
    <s v="MZQ"/>
    <s v="ANYDAY----"/>
    <m/>
    <m/>
  </r>
  <r>
    <x v="3"/>
    <s v="710353620601"/>
    <d v="2026-04-14T00:00:00"/>
    <d v="2026-03-27T00:00:00"/>
    <x v="5"/>
    <x v="5"/>
    <m/>
    <m/>
    <s v="7-6-683--X"/>
    <s v="SS RING 7-6-GMI23 POL"/>
    <s v="MISC"/>
    <s v="B"/>
    <n v="210"/>
    <s v="PC"/>
    <s v="CNY"/>
    <n v="5.8296999999999999"/>
    <n v="1224.24"/>
    <n v="7.3003400000000003"/>
    <n v="0.79859999999999998"/>
    <n v="167.71"/>
    <s v="MZQ"/>
    <s v="ANYDAY----"/>
    <m/>
    <m/>
  </r>
  <r>
    <x v="3"/>
    <s v="710352660101"/>
    <d v="2026-04-14T00:00:00"/>
    <d v="2026-03-13T00:00:00"/>
    <x v="8"/>
    <x v="8"/>
    <m/>
    <m/>
    <s v="1-6-GLH14-ZQ"/>
    <s v="G-LD LH 14CM GN36A"/>
    <s v="GLID"/>
    <s v="B"/>
    <n v="960"/>
    <s v="PC"/>
    <s v="CNY"/>
    <n v="6.2552000000000003"/>
    <n v="6004.99"/>
    <n v="7.3003400000000003"/>
    <n v="0.85680000000000001"/>
    <n v="822.53"/>
    <s v="MZQ"/>
    <s v="ANYDAY----"/>
    <m/>
    <m/>
  </r>
  <r>
    <x v="3"/>
    <s v="710353410101"/>
    <d v="2026-04-14T00:00:00"/>
    <d v="2026-03-26T00:00:00"/>
    <x v="8"/>
    <x v="8"/>
    <m/>
    <m/>
    <s v="1-6-GLH14-ZQ"/>
    <s v="G-LD LH 14CM GN36A"/>
    <s v="GLID"/>
    <s v="B"/>
    <n v="1780"/>
    <s v="PC"/>
    <s v="CNY"/>
    <n v="6.2552000000000003"/>
    <n v="11134.26"/>
    <n v="7.3003400000000003"/>
    <n v="0.85680000000000001"/>
    <n v="1525.1"/>
    <s v="MZQ"/>
    <s v="ANYDAY----"/>
    <m/>
    <m/>
  </r>
  <r>
    <x v="3"/>
    <s v="710353750101"/>
    <d v="2026-04-14T00:00:00"/>
    <d v="2026-03-30T00:00:00"/>
    <x v="8"/>
    <x v="8"/>
    <m/>
    <m/>
    <s v="1-6-GLH14-ZQ"/>
    <s v="G-LD LH 14CM GN36A"/>
    <s v="GLID"/>
    <s v="B"/>
    <n v="4700"/>
    <s v="PC"/>
    <s v="CNY"/>
    <n v="6.2552000000000003"/>
    <n v="29399.439999999999"/>
    <n v="7.3003400000000003"/>
    <n v="0.85680000000000001"/>
    <n v="4026.96"/>
    <s v="MZQ"/>
    <s v="ANYDAY----"/>
    <m/>
    <m/>
  </r>
  <r>
    <x v="3"/>
    <s v="710350720101"/>
    <d v="2026-04-14T00:00:00"/>
    <d v="2026-01-30T00:00:00"/>
    <x v="8"/>
    <x v="8"/>
    <m/>
    <m/>
    <s v="1-6-GMF15-ZE"/>
    <s v="G-LD MF 15CM SQUARE BK01A"/>
    <s v="GLID"/>
    <s v="B"/>
    <n v="135"/>
    <s v="PC"/>
    <s v="CNY"/>
    <n v="7.35"/>
    <n v="992.25"/>
    <n v="7.3003400000000003"/>
    <n v="1.0067999999999999"/>
    <n v="135.91999999999999"/>
    <s v="MZQ"/>
    <s v="ANYDAY----"/>
    <m/>
    <m/>
  </r>
  <r>
    <x v="3"/>
    <s v="710351270101"/>
    <d v="2026-04-14T00:00:00"/>
    <d v="2026-02-07T00:00:00"/>
    <x v="8"/>
    <x v="8"/>
    <m/>
    <m/>
    <s v="1-6-GMF15-ZQ"/>
    <s v="G-LD MF 15CM SQUARE GN36A"/>
    <s v="GLID"/>
    <s v="B"/>
    <n v="90"/>
    <s v="PC"/>
    <s v="CNY"/>
    <n v="7.35"/>
    <n v="661.5"/>
    <n v="7.3003400000000003"/>
    <n v="1.0067999999999999"/>
    <n v="90.61"/>
    <s v="MZQ"/>
    <s v="ANYDAY----"/>
    <m/>
    <m/>
  </r>
  <r>
    <x v="3"/>
    <s v="710352400101"/>
    <d v="2026-04-14T00:00:00"/>
    <d v="2026-03-10T00:00:00"/>
    <x v="20"/>
    <x v="20"/>
    <m/>
    <m/>
    <s v="1-6-GAC20-ZA"/>
    <s v="G-LD AC 20CM POL"/>
    <s v="GLID"/>
    <s v="B"/>
    <n v="1100"/>
    <s v="PC"/>
    <s v="CNY"/>
    <n v="3.5017"/>
    <n v="3851.87"/>
    <n v="7.3003400000000003"/>
    <n v="0.47970000000000002"/>
    <n v="527.66999999999996"/>
    <s v="MZQ"/>
    <s v="GLID------"/>
    <m/>
    <m/>
  </r>
  <r>
    <x v="3"/>
    <s v="710353620501"/>
    <d v="2026-04-14T00:00:00"/>
    <d v="2026-03-27T00:00:00"/>
    <x v="5"/>
    <x v="5"/>
    <m/>
    <m/>
    <s v="1-6-GEW16-ZA"/>
    <s v="G-LD EW 16CM POL"/>
    <s v="GLID"/>
    <s v="B"/>
    <n v="510"/>
    <s v="PC"/>
    <s v="CNY"/>
    <n v="5.0720999999999998"/>
    <n v="2586.77"/>
    <n v="7.3003400000000003"/>
    <n v="0.69479999999999997"/>
    <n v="354.35"/>
    <s v="MZQ"/>
    <s v="GLID------"/>
    <m/>
    <m/>
  </r>
  <r>
    <x v="3"/>
    <s v="710351730201"/>
    <d v="2026-04-14T00:00:00"/>
    <d v="2026-03-02T00:00:00"/>
    <x v="21"/>
    <x v="21"/>
    <m/>
    <m/>
    <s v="3-5-HAJ65--X4"/>
    <s v="LG-- POL VDT24MA C/C40 H8.5 SS304x1.2"/>
    <s v="HDL-"/>
    <s v="B"/>
    <n v="2700"/>
    <s v="PC"/>
    <s v="CNY"/>
    <n v="4.8133999999999997"/>
    <n v="12996.18"/>
    <n v="7.3003400000000003"/>
    <n v="0.6593"/>
    <n v="1780.11"/>
    <s v="MZQ"/>
    <s v="HDL-------"/>
    <m/>
    <m/>
  </r>
  <r>
    <x v="3"/>
    <s v="710350540101"/>
    <d v="2026-04-14T00:00:00"/>
    <d v="2026-01-27T00:00:00"/>
    <x v="28"/>
    <x v="28"/>
    <m/>
    <m/>
    <s v="7-5-KDG01D-X"/>
    <s v="KNOB DG RP BK01A POL"/>
    <s v="KNOB"/>
    <s v="B"/>
    <n v="5880"/>
    <s v="PC"/>
    <s v="CNY"/>
    <n v="5.0999999999999996"/>
    <n v="29988"/>
    <n v="7.3003400000000003"/>
    <n v="0.6986"/>
    <n v="4107.7700000000004"/>
    <s v="MZQ"/>
    <s v="KNOB------"/>
    <m/>
    <m/>
  </r>
  <r>
    <x v="3"/>
    <s v="710352721001"/>
    <d v="2026-04-14T00:00:00"/>
    <d v="2026-03-13T00:00:00"/>
    <x v="2"/>
    <x v="2"/>
    <m/>
    <m/>
    <s v="3-5-LHM103-DZ"/>
    <s v="STD- 103 BK01A TUM R231.08 C/C113 H6.5"/>
    <s v="LHDL"/>
    <s v="B"/>
    <n v="2760"/>
    <s v="PC"/>
    <s v="CNY"/>
    <n v="3.2938000000000001"/>
    <n v="9090.89"/>
    <n v="7.3003400000000003"/>
    <n v="0.45119999999999999"/>
    <n v="1245.31"/>
    <s v="MZQ"/>
    <s v="LHDL------"/>
    <m/>
    <m/>
  </r>
  <r>
    <x v="3"/>
    <s v="710352721201"/>
    <d v="2026-04-14T00:00:00"/>
    <d v="2026-03-13T00:00:00"/>
    <x v="2"/>
    <x v="2"/>
    <m/>
    <m/>
    <s v="3-5-LHM107-DZ"/>
    <s v="STD- 107 BK01A POL R321.89 C/C113 H6.5"/>
    <s v="LHDL"/>
    <s v="B"/>
    <n v="1020"/>
    <s v="PC"/>
    <s v="CNY"/>
    <n v="3.2938000000000001"/>
    <n v="3359.68"/>
    <n v="7.3003400000000003"/>
    <n v="0.45119999999999999"/>
    <n v="460.22"/>
    <s v="MZQ"/>
    <s v="LHDL------"/>
    <m/>
    <m/>
  </r>
  <r>
    <x v="3"/>
    <s v="710352721301"/>
    <d v="2026-04-14T00:00:00"/>
    <d v="2026-03-13T00:00:00"/>
    <x v="2"/>
    <x v="2"/>
    <m/>
    <m/>
    <s v="3-5-LHM205-DZ"/>
    <s v="STD- 205 BK01A TUM R216 C/C113 H6.5"/>
    <s v="LHDL"/>
    <s v="B"/>
    <n v="2960"/>
    <s v="PC"/>
    <s v="CNY"/>
    <n v="3.2938000000000001"/>
    <n v="9749.65"/>
    <n v="7.3003400000000003"/>
    <n v="0.45119999999999999"/>
    <n v="1335.55"/>
    <s v="MZQ"/>
    <s v="LHDL------"/>
    <m/>
    <m/>
  </r>
  <r>
    <x v="3"/>
    <s v="710350800101"/>
    <d v="2026-04-14T00:00:00"/>
    <d v="2026-01-31T00:00:00"/>
    <x v="23"/>
    <x v="23"/>
    <m/>
    <m/>
    <s v="3-5-LSI101AAY"/>
    <s v="SM-- 101 M PVD GOLD BSH R128 C/C85 H6.5"/>
    <s v="LHDL"/>
    <s v="B"/>
    <n v="3750"/>
    <s v="PC"/>
    <s v="CNY"/>
    <n v="6.7275"/>
    <n v="25228.13"/>
    <n v="7.3003400000000003"/>
    <n v="0.92149999999999999"/>
    <n v="3455.63"/>
    <s v="MZQ"/>
    <s v="LHDL------"/>
    <m/>
    <m/>
  </r>
  <r>
    <x v="3"/>
    <s v="710351920101"/>
    <d v="2026-04-14T00:00:00"/>
    <d v="2026-03-03T00:00:00"/>
    <x v="28"/>
    <x v="28"/>
    <m/>
    <m/>
    <s v="3-5-LSI107A-Y"/>
    <s v="STD- 107 M BSH R274.7 C/C102 H6.5 (182424S)"/>
    <s v="LHDL"/>
    <s v="B"/>
    <n v="5280"/>
    <s v="PC"/>
    <s v="CNY"/>
    <n v="7.2134999999999998"/>
    <n v="38087.279999999999"/>
    <n v="7.3003400000000003"/>
    <n v="0.98809999999999998"/>
    <n v="5217.17"/>
    <s v="MZQ"/>
    <s v="LHDL------"/>
    <m/>
    <m/>
  </r>
  <r>
    <x v="3"/>
    <s v="710354080101"/>
    <d v="2026-04-14T00:00:00"/>
    <d v="2026-04-07T00:00:00"/>
    <x v="34"/>
    <x v="34"/>
    <m/>
    <m/>
    <s v="7-9-ZSPL0397"/>
    <s v="BC STKR 6904399970347"/>
    <s v="STKR"/>
    <s v="B"/>
    <n v="510"/>
    <s v="PC"/>
    <s v="CNY"/>
    <n v="0.75"/>
    <n v="382.5"/>
    <n v="7.3003400000000003"/>
    <n v="0.1027"/>
    <n v="52.38"/>
    <s v="MZQ"/>
    <s v="STKR------"/>
    <m/>
    <m/>
  </r>
  <r>
    <x v="3"/>
    <s v="710353511501"/>
    <d v="2026-04-14T00:00:00"/>
    <d v="2026-03-27T00:00:00"/>
    <x v="34"/>
    <x v="34"/>
    <m/>
    <m/>
    <s v="7-8-PU483D-C"/>
    <s v="U&amp;C MEYER SS MJP"/>
    <s v="U&amp;C-"/>
    <s v="B"/>
    <n v="510"/>
    <s v="PC"/>
    <s v="CNY"/>
    <n v="0.22839999999999999"/>
    <n v="116.48"/>
    <n v="7.3003400000000003"/>
    <n v="3.1300000000000001E-2"/>
    <n v="15.96"/>
    <s v="MZQ"/>
    <s v="U&amp;C-------"/>
    <m/>
    <m/>
  </r>
  <r>
    <x v="3"/>
    <s v="710347980101"/>
    <d v="2026-04-14T00:00:00"/>
    <d v="2025-12-09T00:00:00"/>
    <x v="4"/>
    <x v="4"/>
    <m/>
    <m/>
    <s v="1-6-175"/>
    <s v="SI RU GASKET BK01A"/>
    <s v="WHR-"/>
    <s v="B"/>
    <n v="2000"/>
    <s v="PC"/>
    <s v="CNY"/>
    <n v="0.441"/>
    <n v="882"/>
    <n v="7.3003400000000003"/>
    <n v="6.0400000000000002E-2"/>
    <n v="120.8"/>
    <s v="MZQ"/>
    <s v="WHR-------"/>
    <m/>
    <m/>
  </r>
  <r>
    <x v="3"/>
    <s v="710347980101"/>
    <d v="2026-04-14T00:00:00"/>
    <d v="2025-12-09T00:00:00"/>
    <x v="4"/>
    <x v="4"/>
    <m/>
    <m/>
    <s v="1-6-175"/>
    <s v="SI RU GASKET BK01A"/>
    <s v="WHR-"/>
    <s v="B"/>
    <n v="-2000"/>
    <s v="PC"/>
    <s v="CNY"/>
    <n v="0.441"/>
    <n v="-882"/>
    <n v="7.3003400000000003"/>
    <n v="6.0400000000000002E-2"/>
    <n v="-120.8"/>
    <s v="MZQ"/>
    <s v="WHR-------"/>
    <m/>
    <m/>
  </r>
  <r>
    <x v="3"/>
    <s v="710354200101"/>
    <d v="2026-04-14T00:00:00"/>
    <d v="2026-04-09T00:00:00"/>
    <x v="4"/>
    <x v="4"/>
    <m/>
    <m/>
    <s v="1-6-175"/>
    <s v="SI RU GASKET BK01A"/>
    <s v="WHR-"/>
    <s v="B"/>
    <n v="2500"/>
    <s v="PC"/>
    <s v="CNY"/>
    <n v="0.441"/>
    <n v="1102.5"/>
    <n v="7.3003400000000003"/>
    <n v="6.0400000000000002E-2"/>
    <n v="151"/>
    <s v="MZQ"/>
    <s v="WHR-------"/>
    <m/>
    <m/>
  </r>
  <r>
    <x v="3"/>
    <s v="710353230201"/>
    <d v="2026-04-15T00:00:00"/>
    <d v="2026-03-24T00:00:00"/>
    <x v="9"/>
    <x v="9"/>
    <m/>
    <m/>
    <s v="1-7-BN320"/>
    <s v="PP BAG .03mmx10.6x11.8&quot;"/>
    <s v="BAG-"/>
    <s v="B"/>
    <n v="35000"/>
    <s v="PC"/>
    <s v="CNY"/>
    <n v="0.06"/>
    <n v="2100"/>
    <n v="7.3003400000000003"/>
    <n v="8.2000000000000007E-3"/>
    <n v="287"/>
    <s v="MZQ"/>
    <s v="BAG-------"/>
    <m/>
    <m/>
  </r>
  <r>
    <x v="3"/>
    <s v="710353230501"/>
    <d v="2026-04-15T00:00:00"/>
    <d v="2026-03-24T00:00:00"/>
    <x v="9"/>
    <x v="9"/>
    <m/>
    <m/>
    <s v="3-7-BW304KB"/>
    <s v="WB .03mm(OPEN)x9x10&quot; 10-LAN LDPE MIN.70% RM"/>
    <s v="BAG-"/>
    <s v="B"/>
    <n v="1000"/>
    <s v="PC"/>
    <s v="CNY"/>
    <n v="0.06"/>
    <n v="60"/>
    <n v="7.3003400000000003"/>
    <n v="8.2000000000000007E-3"/>
    <n v="8.1999999999999993"/>
    <s v="MZQ"/>
    <s v="BAG-------"/>
    <m/>
    <m/>
  </r>
  <r>
    <x v="3"/>
    <s v="710353230601"/>
    <d v="2026-04-15T00:00:00"/>
    <d v="2026-03-24T00:00:00"/>
    <x v="9"/>
    <x v="9"/>
    <m/>
    <m/>
    <s v="3-7-BW305KB"/>
    <s v="WB .03mm(OPEN)x10x11&quot; 10-LAN LDPE MIN.70% RM"/>
    <s v="BAG-"/>
    <s v="B"/>
    <n v="5000"/>
    <s v="PC"/>
    <s v="CNY"/>
    <n v="6.7000000000000004E-2"/>
    <n v="335"/>
    <n v="7.3003400000000003"/>
    <n v="9.1999999999999998E-3"/>
    <n v="46"/>
    <s v="MZQ"/>
    <s v="BAG-------"/>
    <m/>
    <m/>
  </r>
  <r>
    <x v="3"/>
    <s v="710353230101"/>
    <d v="2026-04-15T00:00:00"/>
    <d v="2026-03-24T00:00:00"/>
    <x v="9"/>
    <x v="9"/>
    <m/>
    <m/>
    <s v="1-7-BN316"/>
    <s v="PP BAG .03mmx9.6x10.4&quot;"/>
    <s v="BAG-"/>
    <s v="B"/>
    <n v="20000"/>
    <s v="PC"/>
    <s v="CNY"/>
    <n v="7.4999999999999997E-2"/>
    <n v="1500"/>
    <n v="7.3003400000000003"/>
    <n v="1.03E-2"/>
    <n v="206"/>
    <s v="MZQ"/>
    <s v="BAG-------"/>
    <m/>
    <m/>
  </r>
  <r>
    <x v="3"/>
    <s v="710353230301"/>
    <d v="2026-04-15T00:00:00"/>
    <d v="2026-03-24T00:00:00"/>
    <x v="9"/>
    <x v="9"/>
    <m/>
    <m/>
    <s v="1-7-BN321"/>
    <s v="PP BAG .03mmx11.8x14.6&quot;"/>
    <s v="BAG-"/>
    <s v="B"/>
    <n v="20000"/>
    <s v="PC"/>
    <s v="CNY"/>
    <n v="0.08"/>
    <n v="1600"/>
    <n v="7.3003400000000003"/>
    <n v="1.0999999999999999E-2"/>
    <n v="220"/>
    <s v="MZQ"/>
    <s v="BAG-------"/>
    <m/>
    <m/>
  </r>
  <r>
    <x v="3"/>
    <s v="710352980101"/>
    <d v="2026-04-15T00:00:00"/>
    <d v="2026-03-18T00:00:00"/>
    <x v="9"/>
    <x v="9"/>
    <m/>
    <m/>
    <s v="3-7-BW307KB"/>
    <s v="WB .03mm(OPEN)x10.5x14&quot; 10-LAN LDPE MIN.70% RM"/>
    <s v="BAG-"/>
    <s v="B"/>
    <n v="10000"/>
    <s v="PC"/>
    <s v="CNY"/>
    <n v="8.7999999999999995E-2"/>
    <n v="880"/>
    <n v="7.3003400000000003"/>
    <n v="1.21E-2"/>
    <n v="121"/>
    <s v="MZQ"/>
    <s v="BAG-------"/>
    <m/>
    <m/>
  </r>
  <r>
    <x v="3"/>
    <s v="710353230701"/>
    <d v="2026-04-15T00:00:00"/>
    <d v="2026-03-24T00:00:00"/>
    <x v="9"/>
    <x v="9"/>
    <m/>
    <m/>
    <s v="3-7-BW307KB"/>
    <s v="WB .03mm(OPEN)x10.5x14&quot; 10-LAN LDPE MIN.70% RM"/>
    <s v="BAG-"/>
    <s v="B"/>
    <n v="13000"/>
    <s v="PC"/>
    <s v="CNY"/>
    <n v="8.7999999999999995E-2"/>
    <n v="1144"/>
    <n v="7.3003400000000003"/>
    <n v="1.21E-2"/>
    <n v="157.30000000000001"/>
    <s v="MZQ"/>
    <s v="BAG-------"/>
    <m/>
    <m/>
  </r>
  <r>
    <x v="3"/>
    <s v="710352980201"/>
    <d v="2026-04-15T00:00:00"/>
    <d v="2026-03-18T00:00:00"/>
    <x v="9"/>
    <x v="9"/>
    <m/>
    <m/>
    <s v="3-7-BW308KB"/>
    <s v="WB .03mm(OPEN)x11.5x15&quot; 10-LAN LDPE MIN.70% RM"/>
    <s v="BAG-"/>
    <s v="B"/>
    <n v="10000"/>
    <s v="PC"/>
    <s v="CNY"/>
    <n v="0.1"/>
    <n v="1000"/>
    <n v="7.3003400000000003"/>
    <n v="1.37E-2"/>
    <n v="137"/>
    <s v="MZQ"/>
    <s v="BAG-------"/>
    <m/>
    <m/>
  </r>
  <r>
    <x v="3"/>
    <s v="710353230801"/>
    <d v="2026-04-15T00:00:00"/>
    <d v="2026-03-24T00:00:00"/>
    <x v="9"/>
    <x v="9"/>
    <m/>
    <m/>
    <s v="3-7-BW308KB"/>
    <s v="WB .03mm(OPEN)x11.5x15&quot; 10-LAN LDPE MIN.70% RM"/>
    <s v="BAG-"/>
    <s v="B"/>
    <n v="3000"/>
    <s v="PC"/>
    <s v="CNY"/>
    <n v="0.1"/>
    <n v="300"/>
    <n v="7.3003400000000003"/>
    <n v="1.37E-2"/>
    <n v="41.1"/>
    <s v="MZQ"/>
    <s v="BAG-------"/>
    <m/>
    <m/>
  </r>
  <r>
    <x v="3"/>
    <s v="710352980301"/>
    <d v="2026-04-15T00:00:00"/>
    <d v="2026-03-18T00:00:00"/>
    <x v="9"/>
    <x v="9"/>
    <m/>
    <m/>
    <s v="3-7-BW309KB"/>
    <s v="WB .03mm(OPEN)x13x17&quot; 10-LAN LDPE MIN.70% RM"/>
    <s v="BAG-"/>
    <s v="B"/>
    <n v="10000"/>
    <s v="PC"/>
    <s v="CNY"/>
    <n v="0.13"/>
    <n v="1300"/>
    <n v="7.3003400000000003"/>
    <n v="1.78E-2"/>
    <n v="178"/>
    <s v="MZQ"/>
    <s v="BAG-------"/>
    <m/>
    <m/>
  </r>
  <r>
    <x v="3"/>
    <s v="710353231001"/>
    <d v="2026-04-15T00:00:00"/>
    <d v="2026-03-24T00:00:00"/>
    <x v="9"/>
    <x v="9"/>
    <m/>
    <m/>
    <s v="3-7-BW309KB"/>
    <s v="WB .03mm(OPEN)x13x17&quot; 10-LAN LDPE MIN.70% RM"/>
    <s v="BAG-"/>
    <s v="B"/>
    <n v="50000"/>
    <s v="PC"/>
    <s v="CNY"/>
    <n v="0.13"/>
    <n v="6500"/>
    <n v="7.3003400000000003"/>
    <n v="1.78E-2"/>
    <n v="890"/>
    <s v="MZQ"/>
    <s v="BAG-------"/>
    <m/>
    <m/>
  </r>
  <r>
    <x v="3"/>
    <s v="710353230901"/>
    <d v="2026-04-15T00:00:00"/>
    <d v="2026-03-24T00:00:00"/>
    <x v="9"/>
    <x v="9"/>
    <m/>
    <m/>
    <s v="3-7-BW309F"/>
    <s v="HDPE 0.03MMX13&quot;X17&quot; WARNING 9-LANG OPAQUE"/>
    <s v="BAG-"/>
    <s v="B"/>
    <n v="2000"/>
    <s v="PC"/>
    <s v="CNY"/>
    <n v="0.13200000000000001"/>
    <n v="264"/>
    <n v="7.3003400000000003"/>
    <n v="1.8100000000000002E-2"/>
    <n v="36.200000000000003"/>
    <s v="MZQ"/>
    <s v="BAG-------"/>
    <m/>
    <m/>
  </r>
  <r>
    <x v="3"/>
    <s v="710353231101"/>
    <d v="2026-04-15T00:00:00"/>
    <d v="2026-03-24T00:00:00"/>
    <x v="9"/>
    <x v="9"/>
    <m/>
    <m/>
    <s v="3-7-BW310KB"/>
    <s v="WB .03mm(OPEN)x14.5x17.5&quot; 10-LAN LDPE MIN.70% RM"/>
    <s v="BAG-"/>
    <s v="B"/>
    <n v="30000"/>
    <s v="PC"/>
    <s v="CNY"/>
    <n v="0.14000000000000001"/>
    <n v="4200"/>
    <n v="7.3003400000000003"/>
    <n v="1.9199999999999998E-2"/>
    <n v="576"/>
    <s v="MZQ"/>
    <s v="BAG-------"/>
    <m/>
    <m/>
  </r>
  <r>
    <x v="3"/>
    <s v="710353231501"/>
    <d v="2026-04-15T00:00:00"/>
    <d v="2026-03-24T00:00:00"/>
    <x v="9"/>
    <x v="9"/>
    <m/>
    <m/>
    <s v="3-7-BW310F"/>
    <s v="BAG HDPE 0.03MMX14.5&quot;X17.5&quot; WARNING 9-LANG OPAQUE"/>
    <s v="BAG-"/>
    <s v="B"/>
    <n v="7500"/>
    <s v="PC"/>
    <s v="CNY"/>
    <n v="0.15"/>
    <n v="1125"/>
    <n v="7.3003400000000003"/>
    <n v="2.0500000000000001E-2"/>
    <n v="153.75"/>
    <s v="MZQ"/>
    <s v="BAG-------"/>
    <m/>
    <m/>
  </r>
  <r>
    <x v="3"/>
    <s v="710353231201"/>
    <d v="2026-04-15T00:00:00"/>
    <d v="2026-03-24T00:00:00"/>
    <x v="9"/>
    <x v="9"/>
    <m/>
    <m/>
    <s v="3-7-BW311KB"/>
    <s v="WB .03mm(OPEN)x16.5x20&quot; 10-LAN LDPE MIN.70% RM"/>
    <s v="BAG-"/>
    <s v="B"/>
    <n v="20000"/>
    <s v="PC"/>
    <s v="CNY"/>
    <n v="0.185"/>
    <n v="3700"/>
    <n v="7.3003400000000003"/>
    <n v="2.53E-2"/>
    <n v="506"/>
    <s v="MZQ"/>
    <s v="BAG-------"/>
    <m/>
    <m/>
  </r>
  <r>
    <x v="3"/>
    <s v="710353231301"/>
    <d v="2026-04-15T00:00:00"/>
    <d v="2026-03-24T00:00:00"/>
    <x v="9"/>
    <x v="9"/>
    <m/>
    <m/>
    <s v="3-7-BW312KB"/>
    <s v="WB .03mm(OPEN)x19x19&quot; 10-LAN LDPE MIN.70% RM"/>
    <s v="BAG-"/>
    <s v="B"/>
    <n v="10000"/>
    <s v="PC"/>
    <s v="CNY"/>
    <n v="0.2"/>
    <n v="2000"/>
    <n v="7.3003400000000003"/>
    <n v="2.7400000000000001E-2"/>
    <n v="274"/>
    <s v="MZQ"/>
    <s v="BAG-------"/>
    <m/>
    <m/>
  </r>
  <r>
    <x v="3"/>
    <s v="710353231401"/>
    <d v="2026-04-15T00:00:00"/>
    <d v="2026-03-24T00:00:00"/>
    <x v="9"/>
    <x v="9"/>
    <m/>
    <m/>
    <s v="3-7-BW313KB"/>
    <s v="WB .03mm(OPEN)x20x22&quot; 10-LAN LDPE MIN.70% RM"/>
    <s v="BAG-"/>
    <s v="B"/>
    <n v="3500"/>
    <s v="PC"/>
    <s v="CNY"/>
    <n v="0.23699999999999999"/>
    <n v="829.5"/>
    <n v="7.3003400000000003"/>
    <n v="3.2500000000000001E-2"/>
    <n v="113.75"/>
    <s v="MZQ"/>
    <s v="BAG-------"/>
    <m/>
    <m/>
  </r>
  <r>
    <x v="3"/>
    <s v="710352980401"/>
    <d v="2026-04-15T00:00:00"/>
    <d v="2026-03-18T00:00:00"/>
    <x v="9"/>
    <x v="9"/>
    <m/>
    <m/>
    <s v="3-7-BW319KB"/>
    <s v="WB .03mm(OPEN)x24x24&quot; 10-LAN LDPE MIN.70% RM"/>
    <s v="BAG-"/>
    <s v="B"/>
    <n v="1000"/>
    <s v="PC"/>
    <s v="CNY"/>
    <n v="0.32"/>
    <n v="320"/>
    <n v="7.3003400000000003"/>
    <n v="4.3799999999999999E-2"/>
    <n v="43.8"/>
    <s v="MZQ"/>
    <s v="BAG-------"/>
    <m/>
    <m/>
  </r>
  <r>
    <x v="3"/>
    <s v="710354520101"/>
    <d v="2026-04-15T00:00:00"/>
    <d v="2026-04-13T00:00:00"/>
    <x v="10"/>
    <x v="10"/>
    <m/>
    <m/>
    <s v="6-8-F62002B-C"/>
    <s v="FP BROWN BOX 62002-C"/>
    <s v="BOX-"/>
    <s v="B"/>
    <n v="1010"/>
    <s v="PC"/>
    <s v="CNY"/>
    <n v="2.27"/>
    <n v="2292.6999999999998"/>
    <n v="7.3003400000000003"/>
    <n v="0.31090000000000001"/>
    <n v="314.01"/>
    <s v="MZQ"/>
    <s v="BOX-------"/>
    <m/>
    <m/>
  </r>
  <r>
    <x v="3"/>
    <s v="710354520201"/>
    <d v="2026-04-15T00:00:00"/>
    <d v="2026-04-13T00:00:00"/>
    <x v="10"/>
    <x v="10"/>
    <m/>
    <m/>
    <s v="6-8-F62008B-C"/>
    <s v="FP BOX 62008-C"/>
    <s v="BOX-"/>
    <s v="B"/>
    <n v="1010"/>
    <s v="PC"/>
    <s v="CNY"/>
    <n v="2.76"/>
    <n v="2787.6"/>
    <n v="7.3003400000000003"/>
    <n v="0.37809999999999999"/>
    <n v="381.88"/>
    <s v="MZQ"/>
    <s v="BOX-------"/>
    <m/>
    <m/>
  </r>
  <r>
    <x v="3"/>
    <s v="710354520701"/>
    <d v="2026-04-15T00:00:00"/>
    <d v="2026-04-13T00:00:00"/>
    <x v="10"/>
    <x v="10"/>
    <m/>
    <m/>
    <s v="6-8-F62125-C"/>
    <s v="FP BOX 62125-C"/>
    <s v="BOX-"/>
    <s v="B"/>
    <n v="1010"/>
    <s v="PC"/>
    <s v="CNY"/>
    <n v="4"/>
    <n v="4040"/>
    <n v="7.3003400000000003"/>
    <n v="0.54790000000000005"/>
    <n v="553.38"/>
    <s v="MZQ"/>
    <s v="BOX-------"/>
    <m/>
    <m/>
  </r>
  <r>
    <x v="3"/>
    <s v="710354520401"/>
    <d v="2026-04-15T00:00:00"/>
    <d v="2026-04-13T00:00:00"/>
    <x v="10"/>
    <x v="10"/>
    <m/>
    <m/>
    <s v="6-8-F62077-C"/>
    <s v="FP BROWN BOX 62077-C"/>
    <s v="BOX-"/>
    <s v="B"/>
    <n v="1010"/>
    <s v="PC"/>
    <s v="CNY"/>
    <n v="5.64"/>
    <n v="5696.4"/>
    <n v="7.3003400000000003"/>
    <n v="0.77259999999999995"/>
    <n v="780.33"/>
    <s v="MZQ"/>
    <s v="BOX-------"/>
    <m/>
    <m/>
  </r>
  <r>
    <x v="3"/>
    <s v="710351920101"/>
    <d v="2026-04-15T00:00:00"/>
    <d v="2026-03-03T00:00:00"/>
    <x v="28"/>
    <x v="28"/>
    <m/>
    <m/>
    <s v="3-5-LSI107A-Y"/>
    <s v="STD- 107 M BSH R274.7 C/C102 H6.5 (182424S)"/>
    <s v="LHDL"/>
    <s v="B"/>
    <n v="5400"/>
    <s v="PC"/>
    <s v="CNY"/>
    <n v="7.2134999999999998"/>
    <n v="38952.9"/>
    <n v="7.3003400000000003"/>
    <n v="0.98809999999999998"/>
    <n v="5335.74"/>
    <s v="MZQ"/>
    <s v="LHDL------"/>
    <m/>
    <m/>
  </r>
  <r>
    <x v="3"/>
    <s v="710351920201"/>
    <d v="2026-04-15T00:00:00"/>
    <d v="2026-03-03T00:00:00"/>
    <x v="28"/>
    <x v="28"/>
    <m/>
    <m/>
    <s v="3-5-LSI110A-Y"/>
    <s v="STD- 110 M BSH R311.4 C/C102 H6.5 (1824-28)"/>
    <s v="LHDL"/>
    <s v="B"/>
    <n v="1560"/>
    <s v="PC"/>
    <s v="CNY"/>
    <n v="7.2134999999999998"/>
    <n v="11253.06"/>
    <n v="7.3003400000000003"/>
    <n v="0.98809999999999998"/>
    <n v="1541.44"/>
    <s v="MZQ"/>
    <s v="LHDL------"/>
    <m/>
    <m/>
  </r>
  <r>
    <x v="3"/>
    <s v="710350100101"/>
    <d v="2026-04-15T00:00:00"/>
    <d v="2026-01-21T00:00:00"/>
    <x v="58"/>
    <x v="58"/>
    <m/>
    <m/>
    <s v="3-5-LSI103ACY"/>
    <s v="STD- 103 M GD04K (PVD AGED COPPER ANTIQUE) BSH R177.3 C/C102"/>
    <s v="LHDL"/>
    <s v="B"/>
    <n v="2300"/>
    <s v="PC"/>
    <s v="CNY"/>
    <n v="8.8573000000000004"/>
    <n v="20371.79"/>
    <n v="7.3003400000000003"/>
    <n v="1.2133"/>
    <n v="2790.59"/>
    <s v="MZQ"/>
    <s v="LHDL------"/>
    <m/>
    <m/>
  </r>
  <r>
    <x v="3"/>
    <s v="710350100201"/>
    <d v="2026-04-15T00:00:00"/>
    <d v="2026-01-21T00:00:00"/>
    <x v="58"/>
    <x v="58"/>
    <m/>
    <m/>
    <s v="3-5-LSI105ACY"/>
    <s v="STD- 105 M GD04K (PVD AGED COPPER ANTIQUE) BSH R223.5 C/C102"/>
    <s v="LHDL"/>
    <s v="B"/>
    <n v="3500"/>
    <s v="PC"/>
    <s v="CNY"/>
    <n v="8.8573000000000004"/>
    <n v="31000.55"/>
    <n v="7.3003400000000003"/>
    <n v="1.2133"/>
    <n v="4246.55"/>
    <s v="MZQ"/>
    <s v="LHDL------"/>
    <m/>
    <m/>
  </r>
  <r>
    <x v="3"/>
    <s v="710350100401"/>
    <d v="2026-04-15T00:00:00"/>
    <d v="2026-01-21T00:00:00"/>
    <x v="58"/>
    <x v="58"/>
    <m/>
    <m/>
    <s v="3-5-LSI108ACY"/>
    <s v="STD- 108 M GD04K (PVD AGED COPPER ANTIQUE) BSH R295.5 C/C102"/>
    <s v="LHDL"/>
    <s v="B"/>
    <n v="450"/>
    <s v="PC"/>
    <s v="CNY"/>
    <n v="8.8573000000000004"/>
    <n v="3985.79"/>
    <n v="7.3003400000000003"/>
    <n v="1.2133"/>
    <n v="545.99"/>
    <s v="MZQ"/>
    <s v="LHDL------"/>
    <m/>
    <m/>
  </r>
  <r>
    <x v="3"/>
    <s v="710350100601"/>
    <d v="2026-04-15T00:00:00"/>
    <d v="2026-01-21T00:00:00"/>
    <x v="58"/>
    <x v="58"/>
    <m/>
    <m/>
    <s v="3-5-LSI107ACY"/>
    <s v="STD- 107 M GD04K (PVD AGED COPPER ANTIQUE) BSH R274.7 C/C102"/>
    <s v="LHDL"/>
    <s v="B"/>
    <n v="2400"/>
    <s v="PC"/>
    <s v="CNY"/>
    <n v="8.8573000000000004"/>
    <n v="21257.52"/>
    <n v="7.3003400000000003"/>
    <n v="1.2133"/>
    <n v="2911.92"/>
    <s v="MZQ"/>
    <s v="LHDL------"/>
    <m/>
    <m/>
  </r>
  <r>
    <x v="3"/>
    <s v="710350700101"/>
    <d v="2026-04-15T00:00:00"/>
    <d v="2026-01-29T00:00:00"/>
    <x v="30"/>
    <x v="30"/>
    <m/>
    <m/>
    <s v="7-C-REC2408AS-002"/>
    <s v="REC2408CT----------Y-Y-----"/>
    <s v="LID-"/>
    <s v="O"/>
    <n v="850"/>
    <s v="PC"/>
    <s v="CNY"/>
    <n v="4.2"/>
    <n v="3570"/>
    <n v="7.3003400000000003"/>
    <n v="0.57530000000000003"/>
    <n v="489.01"/>
    <s v="MZQ"/>
    <s v="LID-------"/>
    <m/>
    <m/>
  </r>
  <r>
    <x v="3"/>
    <s v="710350700101"/>
    <d v="2026-04-15T00:00:00"/>
    <d v="2026-01-29T00:00:00"/>
    <x v="30"/>
    <x v="30"/>
    <m/>
    <m/>
    <s v="7-C-REC2408AS-002"/>
    <s v="REC2408CT----------Y-Y-----"/>
    <s v="LID-"/>
    <s v="O"/>
    <n v="3000"/>
    <s v="PC"/>
    <s v="CNY"/>
    <n v="4.2"/>
    <n v="12600"/>
    <n v="7.3003400000000003"/>
    <n v="0.57530000000000003"/>
    <n v="1725.9"/>
    <s v="MZQ"/>
    <s v="LID-------"/>
    <m/>
    <m/>
  </r>
  <r>
    <x v="3"/>
    <s v="710350050201"/>
    <d v="2026-04-15T00:00:00"/>
    <d v="2026-01-21T00:00:00"/>
    <x v="29"/>
    <x v="29"/>
    <m/>
    <m/>
    <s v="7-C-REC2608AS-002"/>
    <s v="REC2608CT----------Y-Y-----"/>
    <s v="LID-"/>
    <s v="O"/>
    <n v="1575"/>
    <s v="PC"/>
    <s v="CNY"/>
    <n v="4.26"/>
    <n v="6709.5"/>
    <n v="7.3003400000000003"/>
    <n v="0.58350000000000002"/>
    <n v="919.01"/>
    <s v="MZQ"/>
    <s v="LID-------"/>
    <m/>
    <m/>
  </r>
  <r>
    <x v="3"/>
    <s v="710352170101"/>
    <d v="2026-04-15T00:00:00"/>
    <d v="2026-03-06T00:00:00"/>
    <x v="29"/>
    <x v="29"/>
    <m/>
    <m/>
    <s v="7-C-REC2608AS-002"/>
    <s v="REC2608CT----------Y-Y-----"/>
    <s v="LID-"/>
    <s v="O"/>
    <n v="345"/>
    <s v="PC"/>
    <s v="CNY"/>
    <n v="4.26"/>
    <n v="1469.7"/>
    <n v="7.3003400000000003"/>
    <n v="0.58350000000000002"/>
    <n v="201.31"/>
    <s v="MZQ"/>
    <s v="LID-------"/>
    <m/>
    <m/>
  </r>
  <r>
    <x v="3"/>
    <s v="710349110201"/>
    <d v="2026-04-15T00:00:00"/>
    <d v="2025-12-31T00:00:00"/>
    <x v="29"/>
    <x v="29"/>
    <m/>
    <m/>
    <s v="BLC26DS-001"/>
    <s v="26CM SS LID W/KNOB &amp; WHISTLE"/>
    <s v="SKU-"/>
    <s v="O"/>
    <n v="240"/>
    <s v="PC"/>
    <s v="CNY"/>
    <n v="5.8230000000000004"/>
    <n v="1397.52"/>
    <n v="7.3003400000000003"/>
    <n v="0.79759999999999998"/>
    <n v="191.42"/>
    <s v="MZQ"/>
    <s v="SKU-------"/>
    <m/>
    <m/>
  </r>
  <r>
    <x v="3"/>
    <s v="710349110201"/>
    <d v="2026-04-15T00:00:00"/>
    <d v="2025-12-31T00:00:00"/>
    <x v="29"/>
    <x v="29"/>
    <m/>
    <m/>
    <s v="BLC26DS-001"/>
    <s v="26CM SS LID W/KNOB &amp; WHISTLE"/>
    <s v="SKU-"/>
    <s v="O"/>
    <n v="-24"/>
    <s v="PC"/>
    <s v="CNY"/>
    <n v="5.8230000000000004"/>
    <n v="-139.75"/>
    <n v="7.3003400000000003"/>
    <n v="0.79759999999999998"/>
    <n v="-19.14"/>
    <s v="MZQ"/>
    <s v="SKU-------"/>
    <m/>
    <m/>
  </r>
  <r>
    <x v="3"/>
    <s v="710349110301"/>
    <d v="2026-04-15T00:00:00"/>
    <d v="2025-12-31T00:00:00"/>
    <x v="29"/>
    <x v="29"/>
    <m/>
    <m/>
    <s v="BLC35DS-001"/>
    <s v="35CM SS LID W/KNOB &amp; WHISTLE"/>
    <s v="SKU-"/>
    <s v="O"/>
    <n v="910"/>
    <s v="PC"/>
    <s v="CNY"/>
    <n v="6.298"/>
    <n v="5731.18"/>
    <n v="7.3003400000000003"/>
    <n v="0.86270000000000002"/>
    <n v="785.06"/>
    <s v="MZQ"/>
    <s v="SKU-------"/>
    <m/>
    <m/>
  </r>
  <r>
    <x v="3"/>
    <s v="710353230401"/>
    <d v="2026-04-15T00:00:00"/>
    <d v="2026-03-24T00:00:00"/>
    <x v="9"/>
    <x v="9"/>
    <m/>
    <m/>
    <s v="2-7-PPB29AA"/>
    <s v="SW FILM PE BLK 0.05MMx28&quot; 30% RECYCLE &quot;ROLL&quot;"/>
    <s v="SWF-"/>
    <s v="B"/>
    <n v="106.3"/>
    <s v="KG"/>
    <s v="CNY"/>
    <n v="17.2"/>
    <n v="1828.36"/>
    <n v="7.3003400000000003"/>
    <n v="2.3561000000000001"/>
    <n v="250.45"/>
    <s v="MZQ"/>
    <s v="SWF-------"/>
    <m/>
    <m/>
  </r>
  <r>
    <x v="3"/>
    <s v="710353410101"/>
    <d v="2026-04-16T00:00:00"/>
    <d v="2026-03-26T00:00:00"/>
    <x v="8"/>
    <x v="8"/>
    <m/>
    <m/>
    <s v="1-6-GLH14-ZQ"/>
    <s v="G-LD LH 14CM GN36A"/>
    <s v="GLID"/>
    <s v="B"/>
    <n v="270"/>
    <s v="PC"/>
    <s v="CNY"/>
    <n v="6.2552000000000003"/>
    <n v="1688.9"/>
    <n v="7.3003400000000003"/>
    <n v="0.85680000000000001"/>
    <n v="231.34"/>
    <s v="MZQ"/>
    <s v="ANYDAY----"/>
    <m/>
    <m/>
  </r>
  <r>
    <x v="3"/>
    <s v="710354600701"/>
    <d v="2026-04-16T00:00:00"/>
    <d v="2026-04-15T00:00:00"/>
    <x v="10"/>
    <x v="10"/>
    <m/>
    <m/>
    <s v="3-8-F81087-C--0"/>
    <s v="1C FP BOX 81087-C--0"/>
    <s v="BOX-"/>
    <s v="B"/>
    <n v="505"/>
    <s v="PC"/>
    <s v="CNY"/>
    <n v="2.57"/>
    <n v="1297.8499999999999"/>
    <n v="7.3003400000000003"/>
    <n v="0.35199999999999998"/>
    <n v="177.76"/>
    <s v="MZQ"/>
    <s v="BOX-------"/>
    <m/>
    <m/>
  </r>
  <r>
    <x v="3"/>
    <s v="710354600201"/>
    <d v="2026-04-16T00:00:00"/>
    <d v="2026-04-15T00:00:00"/>
    <x v="10"/>
    <x v="10"/>
    <m/>
    <m/>
    <s v="1-8-C18884"/>
    <s v="COL BOX 18884"/>
    <s v="BOX-"/>
    <s v="B"/>
    <n v="1010"/>
    <s v="PC"/>
    <s v="CNY"/>
    <n v="4.6100000000000003"/>
    <n v="4656.1000000000004"/>
    <n v="7.3003400000000003"/>
    <n v="0.63149999999999995"/>
    <n v="637.82000000000005"/>
    <s v="MZQ"/>
    <s v="BOX-------"/>
    <m/>
    <m/>
  </r>
  <r>
    <x v="3"/>
    <s v="710354600301"/>
    <d v="2026-04-16T00:00:00"/>
    <d v="2026-04-15T00:00:00"/>
    <x v="10"/>
    <x v="10"/>
    <m/>
    <m/>
    <s v="1-8-C18886"/>
    <s v="COL BOX 18886"/>
    <s v="BOX-"/>
    <s v="B"/>
    <n v="1010"/>
    <s v="PC"/>
    <s v="CNY"/>
    <n v="6.27"/>
    <n v="6332.7"/>
    <n v="7.3003400000000003"/>
    <n v="0.8589"/>
    <n v="867.49"/>
    <s v="MZQ"/>
    <s v="BOX-------"/>
    <m/>
    <m/>
  </r>
  <r>
    <x v="3"/>
    <s v="710354601101"/>
    <d v="2026-04-16T00:00:00"/>
    <d v="2026-04-15T00:00:00"/>
    <x v="10"/>
    <x v="10"/>
    <m/>
    <m/>
    <s v="1-8-F11840A"/>
    <s v="BROWN BOX 11840"/>
    <s v="BOX-"/>
    <s v="B"/>
    <n v="505"/>
    <s v="PC"/>
    <s v="CNY"/>
    <n v="6.37"/>
    <n v="3216.85"/>
    <n v="7.3003400000000003"/>
    <n v="0.87260000000000004"/>
    <n v="440.66"/>
    <s v="MZQ"/>
    <s v="BOX-------"/>
    <m/>
    <m/>
  </r>
  <r>
    <x v="3"/>
    <s v="710354600401"/>
    <d v="2026-04-16T00:00:00"/>
    <d v="2026-04-15T00:00:00"/>
    <x v="10"/>
    <x v="10"/>
    <m/>
    <m/>
    <s v="1-8-C18887"/>
    <s v="COL BOX 18887"/>
    <s v="BOX-"/>
    <s v="B"/>
    <n v="1010"/>
    <s v="PC"/>
    <s v="CNY"/>
    <n v="6.96"/>
    <n v="7029.6"/>
    <n v="7.3003400000000003"/>
    <n v="0.95340000000000003"/>
    <n v="962.93"/>
    <s v="MZQ"/>
    <s v="BOX-------"/>
    <m/>
    <m/>
  </r>
  <r>
    <x v="3"/>
    <s v="710354601001"/>
    <d v="2026-04-16T00:00:00"/>
    <d v="2026-04-15T00:00:00"/>
    <x v="10"/>
    <x v="10"/>
    <m/>
    <m/>
    <s v="7-8-C76127A-C"/>
    <s v="COL BOX 76127-C"/>
    <s v="BOX-"/>
    <s v="B"/>
    <n v="510"/>
    <s v="PC"/>
    <s v="CNY"/>
    <n v="7.86"/>
    <n v="4008.6"/>
    <n v="7.3003400000000003"/>
    <n v="1.0767"/>
    <n v="549.12"/>
    <s v="MZQ"/>
    <s v="BOX-------"/>
    <m/>
    <m/>
  </r>
  <r>
    <x v="3"/>
    <s v="710354600901"/>
    <d v="2026-04-16T00:00:00"/>
    <d v="2026-04-15T00:00:00"/>
    <x v="10"/>
    <x v="10"/>
    <m/>
    <m/>
    <s v="7-8-C70159B-C"/>
    <s v="4C BOX 70159-C"/>
    <s v="BOX-"/>
    <s v="B"/>
    <n v="1010"/>
    <s v="PC"/>
    <s v="CNY"/>
    <n v="12.28"/>
    <n v="12402.8"/>
    <n v="7.3003400000000003"/>
    <n v="1.6820999999999999"/>
    <n v="1698.92"/>
    <s v="MZQ"/>
    <s v="BOX-------"/>
    <m/>
    <m/>
  </r>
  <r>
    <x v="3"/>
    <s v="710354600801"/>
    <d v="2026-04-16T00:00:00"/>
    <d v="2026-04-15T00:00:00"/>
    <x v="10"/>
    <x v="10"/>
    <m/>
    <m/>
    <s v="7-8-C70158A-C"/>
    <s v="4C BOX 70158-C"/>
    <s v="BOX-"/>
    <s v="B"/>
    <n v="1010"/>
    <s v="PC"/>
    <s v="CNY"/>
    <n v="12.85"/>
    <n v="12978.5"/>
    <n v="7.3003400000000003"/>
    <n v="1.7602"/>
    <n v="1777.8"/>
    <s v="MZQ"/>
    <s v="BOX-------"/>
    <m/>
    <m/>
  </r>
  <r>
    <x v="3"/>
    <s v="710353670101"/>
    <d v="2026-04-16T00:00:00"/>
    <d v="2026-03-27T00:00:00"/>
    <x v="19"/>
    <x v="19"/>
    <m/>
    <m/>
    <s v="1-6-GA16-ZA"/>
    <s v="G-LD A 16CM POL"/>
    <s v="GLID"/>
    <s v="B"/>
    <n v="1020"/>
    <s v="PC"/>
    <s v="CNY"/>
    <n v="2.5051000000000001"/>
    <n v="2555.1999999999998"/>
    <n v="7.3003400000000003"/>
    <n v="0.34310000000000002"/>
    <n v="349.96"/>
    <s v="MZQ"/>
    <s v="GLID------"/>
    <m/>
    <m/>
  </r>
  <r>
    <x v="3"/>
    <s v="710353210101"/>
    <d v="2026-04-16T00:00:00"/>
    <d v="2026-03-23T00:00:00"/>
    <x v="19"/>
    <x v="19"/>
    <m/>
    <m/>
    <s v="1-6-GV20AZB-A"/>
    <s v="G-LD V 20CM MADE IN CHINA BSH SS202 RIM"/>
    <s v="GLID"/>
    <s v="B"/>
    <n v="1030"/>
    <s v="PC"/>
    <s v="CNY"/>
    <n v="3.1410999999999998"/>
    <n v="3235.33"/>
    <n v="7.3003400000000003"/>
    <n v="0.43030000000000002"/>
    <n v="443.21"/>
    <s v="MZQ"/>
    <s v="GLID------"/>
    <m/>
    <m/>
  </r>
  <r>
    <x v="3"/>
    <s v="710351820501"/>
    <d v="2026-04-16T00:00:00"/>
    <d v="2026-03-02T00:00:00"/>
    <x v="19"/>
    <x v="19"/>
    <m/>
    <m/>
    <s v="1-6-GD24-ZA"/>
    <s v="G-LD SD DR 24CM 2H POL"/>
    <s v="GLID"/>
    <s v="B"/>
    <n v="1000"/>
    <s v="PC"/>
    <s v="CNY"/>
    <n v="3.7364999999999999"/>
    <n v="3736.5"/>
    <n v="7.3003400000000003"/>
    <n v="0.51180000000000003"/>
    <n v="511.8"/>
    <s v="MZQ"/>
    <s v="GLID------"/>
    <m/>
    <m/>
  </r>
  <r>
    <x v="3"/>
    <s v="710352780101"/>
    <d v="2026-04-16T00:00:00"/>
    <d v="2026-03-13T00:00:00"/>
    <x v="19"/>
    <x v="19"/>
    <m/>
    <m/>
    <s v="1-6-GA24-ZA"/>
    <s v="G-LD A 24CM POL"/>
    <s v="GLID"/>
    <s v="B"/>
    <n v="336"/>
    <s v="PC"/>
    <s v="CNY"/>
    <n v="3.82"/>
    <n v="1283.52"/>
    <n v="7.3003400000000003"/>
    <n v="0.52329999999999999"/>
    <n v="175.83"/>
    <s v="MZQ"/>
    <s v="GLID------"/>
    <m/>
    <m/>
  </r>
  <r>
    <x v="3"/>
    <s v="710353670501"/>
    <d v="2026-04-16T00:00:00"/>
    <d v="2026-03-27T00:00:00"/>
    <x v="19"/>
    <x v="19"/>
    <m/>
    <m/>
    <s v="1-6-GA24-ZA"/>
    <s v="G-LD A 24CM POL"/>
    <s v="GLID"/>
    <s v="B"/>
    <n v="1000"/>
    <s v="PC"/>
    <s v="CNY"/>
    <n v="3.82"/>
    <n v="3820"/>
    <n v="7.3003400000000003"/>
    <n v="0.52329999999999999"/>
    <n v="523.29999999999995"/>
    <s v="MZQ"/>
    <s v="GLID------"/>
    <m/>
    <m/>
  </r>
  <r>
    <x v="3"/>
    <s v="710351820601"/>
    <d v="2026-04-16T00:00:00"/>
    <d v="2026-03-02T00:00:00"/>
    <x v="19"/>
    <x v="19"/>
    <m/>
    <m/>
    <s v="1-6-GD28-ZA"/>
    <s v="G-LD SD DR 28CM 2H POL"/>
    <s v="GLID"/>
    <s v="B"/>
    <n v="1010"/>
    <s v="PC"/>
    <s v="CNY"/>
    <n v="4.8769"/>
    <n v="4925.67"/>
    <n v="7.3003400000000003"/>
    <n v="0.66800000000000004"/>
    <n v="674.68"/>
    <s v="MZQ"/>
    <s v="GLID------"/>
    <m/>
    <m/>
  </r>
  <r>
    <x v="3"/>
    <s v="710352780401"/>
    <d v="2026-04-16T00:00:00"/>
    <d v="2026-03-13T00:00:00"/>
    <x v="19"/>
    <x v="19"/>
    <m/>
    <m/>
    <s v="1-6-GAK20BZA"/>
    <s v="G-LD AK 20CM PRESTIGE POL"/>
    <s v="GLID"/>
    <s v="B"/>
    <n v="100"/>
    <s v="PC"/>
    <s v="CNY"/>
    <n v="5.1580000000000004"/>
    <n v="515.79999999999995"/>
    <n v="7.3003400000000003"/>
    <n v="0.70650000000000002"/>
    <n v="70.650000000000006"/>
    <s v="MZQ"/>
    <s v="GLID------"/>
    <m/>
    <m/>
  </r>
  <r>
    <x v="3"/>
    <s v="710353670801"/>
    <d v="2026-04-16T00:00:00"/>
    <d v="2026-03-27T00:00:00"/>
    <x v="19"/>
    <x v="19"/>
    <m/>
    <m/>
    <s v="1-6-GAK20BZA"/>
    <s v="G-LD AK 20CM PRESTIGE POL"/>
    <s v="GLID"/>
    <s v="B"/>
    <n v="1200"/>
    <s v="PC"/>
    <s v="CNY"/>
    <n v="5.1580000000000004"/>
    <n v="6189.6"/>
    <n v="7.3003400000000003"/>
    <n v="0.70650000000000002"/>
    <n v="847.8"/>
    <s v="MZQ"/>
    <s v="GLID------"/>
    <m/>
    <m/>
  </r>
  <r>
    <x v="3"/>
    <s v="710352110201"/>
    <d v="2026-04-16T00:00:00"/>
    <d v="2026-03-06T00:00:00"/>
    <x v="8"/>
    <x v="8"/>
    <m/>
    <m/>
    <s v="1-6-GLH14-ZE"/>
    <s v="G-LD LH 14CM BK01A"/>
    <s v="GLID"/>
    <s v="B"/>
    <n v="240"/>
    <s v="PC"/>
    <s v="CNY"/>
    <n v="6.1913999999999998"/>
    <n v="1485.94"/>
    <n v="7.3003400000000003"/>
    <n v="0.84809999999999997"/>
    <n v="203.54"/>
    <s v="MZQ"/>
    <s v="GLID------"/>
    <m/>
    <m/>
  </r>
  <r>
    <x v="3"/>
    <s v="710353240101"/>
    <d v="2026-04-16T00:00:00"/>
    <d v="2026-03-24T00:00:00"/>
    <x v="8"/>
    <x v="8"/>
    <m/>
    <m/>
    <s v="1-6-GLH14-ZE"/>
    <s v="G-LD LH 14CM BK01A"/>
    <s v="GLID"/>
    <s v="B"/>
    <n v="1080"/>
    <s v="PC"/>
    <s v="CNY"/>
    <n v="6.1913999999999998"/>
    <n v="6686.71"/>
    <n v="7.3003400000000003"/>
    <n v="0.84809999999999997"/>
    <n v="915.95"/>
    <s v="MZQ"/>
    <s v="GLID------"/>
    <m/>
    <m/>
  </r>
  <r>
    <x v="3"/>
    <s v="710353890101"/>
    <d v="2026-04-16T00:00:00"/>
    <d v="2026-04-01T00:00:00"/>
    <x v="8"/>
    <x v="8"/>
    <m/>
    <m/>
    <s v="1-6-GLH14-ZE"/>
    <s v="G-LD LH 14CM BK01A"/>
    <s v="GLID"/>
    <s v="B"/>
    <n v="300"/>
    <s v="PC"/>
    <s v="CNY"/>
    <n v="6.3829000000000002"/>
    <n v="1914.87"/>
    <n v="7.3003400000000003"/>
    <n v="0.87429999999999997"/>
    <n v="262.29000000000002"/>
    <s v="MZQ"/>
    <s v="GLID------"/>
    <m/>
    <m/>
  </r>
  <r>
    <x v="3"/>
    <s v="710353890101"/>
    <d v="2026-04-16T00:00:00"/>
    <d v="2026-04-01T00:00:00"/>
    <x v="8"/>
    <x v="8"/>
    <m/>
    <m/>
    <s v="1-6-GLH14-ZE"/>
    <s v="G-LD LH 14CM BK01A"/>
    <s v="GLID"/>
    <s v="B"/>
    <n v="-300"/>
    <s v="PC"/>
    <s v="CNY"/>
    <n v="6.3829000000000002"/>
    <n v="-1914.87"/>
    <n v="7.3003400000000003"/>
    <n v="0.87429999999999997"/>
    <n v="-262.29000000000002"/>
    <s v="MZQ"/>
    <s v="GLID------"/>
    <m/>
    <m/>
  </r>
  <r>
    <x v="3"/>
    <s v="710353890101"/>
    <d v="2026-04-16T00:00:00"/>
    <d v="2026-04-01T00:00:00"/>
    <x v="8"/>
    <x v="8"/>
    <m/>
    <m/>
    <s v="1-6-GLH14-ZE"/>
    <s v="G-LD LH 14CM BK01A"/>
    <s v="GLID"/>
    <s v="B"/>
    <n v="300"/>
    <s v="PC"/>
    <s v="CNY"/>
    <n v="6.3829000000000002"/>
    <n v="1914.87"/>
    <n v="7.3003400000000003"/>
    <n v="0.87429999999999997"/>
    <n v="262.29000000000002"/>
    <s v="MZQ"/>
    <s v="GLID------"/>
    <m/>
    <m/>
  </r>
  <r>
    <x v="3"/>
    <s v="710353960101"/>
    <d v="2026-04-16T00:00:00"/>
    <d v="2026-04-02T00:00:00"/>
    <x v="8"/>
    <x v="8"/>
    <m/>
    <m/>
    <s v="1-6-GLH18-ZE"/>
    <s v="G-LD LH 18CM BK01A"/>
    <s v="GLID"/>
    <s v="B"/>
    <n v="1000"/>
    <s v="PC"/>
    <s v="CNY"/>
    <n v="7.8"/>
    <n v="7800"/>
    <n v="7.3003400000000003"/>
    <n v="1.0684"/>
    <n v="1068.4000000000001"/>
    <s v="MZQ"/>
    <s v="GLID------"/>
    <m/>
    <m/>
  </r>
  <r>
    <x v="3"/>
    <s v="710353960201"/>
    <d v="2026-04-16T00:00:00"/>
    <d v="2026-04-02T00:00:00"/>
    <x v="8"/>
    <x v="8"/>
    <m/>
    <m/>
    <s v="1-6-GLH20-ZE"/>
    <s v="G-LD LH 20CM BK01A"/>
    <s v="GLID"/>
    <s v="B"/>
    <n v="1000"/>
    <s v="PC"/>
    <s v="CNY"/>
    <n v="8.4499999999999993"/>
    <n v="8450"/>
    <n v="7.3003400000000003"/>
    <n v="1.1575"/>
    <n v="1157.5"/>
    <s v="MZQ"/>
    <s v="GLID------"/>
    <m/>
    <m/>
  </r>
  <r>
    <x v="3"/>
    <s v="710354160101"/>
    <d v="2026-04-16T00:00:00"/>
    <d v="2026-04-09T00:00:00"/>
    <x v="2"/>
    <x v="2"/>
    <m/>
    <m/>
    <s v="1-5-HAJ01--X4"/>
    <s v="SH-- POL R73 C/C40 H8.5 SS304x0.7"/>
    <s v="HDL-"/>
    <s v="B"/>
    <n v="400"/>
    <s v="PC"/>
    <s v="CNY"/>
    <n v="3.7164000000000001"/>
    <n v="1486.56"/>
    <n v="7.3003400000000003"/>
    <n v="0.5091"/>
    <n v="203.64"/>
    <s v="MZQ"/>
    <s v="HDL-------"/>
    <m/>
    <m/>
  </r>
  <r>
    <x v="3"/>
    <s v="710351860101"/>
    <d v="2026-04-16T00:00:00"/>
    <d v="2026-03-02T00:00:00"/>
    <x v="2"/>
    <x v="2"/>
    <m/>
    <m/>
    <s v="3-5-HAJ57--X4"/>
    <s v="LG-- POL R123 C/C40 H8.5 SS304x1.2"/>
    <s v="HDL-"/>
    <s v="B"/>
    <n v="4000"/>
    <s v="PC"/>
    <s v="CNY"/>
    <n v="5.1444999999999999"/>
    <n v="20578"/>
    <n v="7.3003400000000003"/>
    <n v="0.70469999999999999"/>
    <n v="2818.8"/>
    <s v="MZQ"/>
    <s v="HDL-------"/>
    <m/>
    <m/>
  </r>
  <r>
    <x v="3"/>
    <s v="710350100101"/>
    <d v="2026-04-16T00:00:00"/>
    <d v="2026-01-21T00:00:00"/>
    <x v="58"/>
    <x v="58"/>
    <m/>
    <m/>
    <s v="3-5-LSI103ACY"/>
    <s v="STD- 103 M GD04K (PVD AGED COPPER ANTIQUE) BSH R177.3 C/C102"/>
    <s v="LHDL"/>
    <s v="B"/>
    <n v="1600"/>
    <s v="PC"/>
    <s v="CNY"/>
    <n v="8.8573000000000004"/>
    <n v="14171.68"/>
    <n v="7.3003400000000003"/>
    <n v="1.2133"/>
    <n v="1941.28"/>
    <s v="MZQ"/>
    <s v="LHDL------"/>
    <m/>
    <m/>
  </r>
  <r>
    <x v="3"/>
    <s v="710350100201"/>
    <d v="2026-04-16T00:00:00"/>
    <d v="2026-01-21T00:00:00"/>
    <x v="58"/>
    <x v="58"/>
    <m/>
    <m/>
    <s v="3-5-LSI105ACY"/>
    <s v="STD- 105 M GD04K (PVD AGED COPPER ANTIQUE) BSH R223.5 C/C102"/>
    <s v="LHDL"/>
    <s v="B"/>
    <n v="300"/>
    <s v="PC"/>
    <s v="CNY"/>
    <n v="8.8573000000000004"/>
    <n v="2657.19"/>
    <n v="7.3003400000000003"/>
    <n v="1.2133"/>
    <n v="363.99"/>
    <s v="MZQ"/>
    <s v="LHDL------"/>
    <m/>
    <m/>
  </r>
  <r>
    <x v="3"/>
    <s v="710350100601"/>
    <d v="2026-04-16T00:00:00"/>
    <d v="2026-01-21T00:00:00"/>
    <x v="58"/>
    <x v="58"/>
    <m/>
    <m/>
    <s v="3-5-LSI107ACY"/>
    <s v="STD- 107 M GD04K (PVD AGED COPPER ANTIQUE) BSH R274.7 C/C102"/>
    <s v="LHDL"/>
    <s v="B"/>
    <n v="4600"/>
    <s v="PC"/>
    <s v="CNY"/>
    <n v="8.8573000000000004"/>
    <n v="40743.58"/>
    <n v="7.3003400000000003"/>
    <n v="1.2133"/>
    <n v="5581.18"/>
    <s v="MZQ"/>
    <s v="LHDL------"/>
    <m/>
    <m/>
  </r>
  <r>
    <x v="3"/>
    <s v="710350060301"/>
    <d v="2026-04-16T00:00:00"/>
    <d v="2026-01-21T00:00:00"/>
    <x v="30"/>
    <x v="30"/>
    <m/>
    <m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  <s v="LID-------"/>
    <m/>
    <m/>
  </r>
  <r>
    <x v="3"/>
    <s v="710353550101"/>
    <d v="2026-04-16T00:00:00"/>
    <d v="2026-03-27T00:00:00"/>
    <x v="36"/>
    <x v="36"/>
    <m/>
    <m/>
    <s v="1-6-SS05"/>
    <s v="SCR SS M5x15mm"/>
    <s v="SCR-"/>
    <s v="B"/>
    <n v="11800"/>
    <s v="PC"/>
    <s v="CNY"/>
    <n v="6.9000000000000006E-2"/>
    <n v="814.2"/>
    <n v="7.3003400000000003"/>
    <n v="9.4999999999999998E-3"/>
    <n v="112.1"/>
    <s v="MZQ"/>
    <s v="SCR-------"/>
    <m/>
    <m/>
  </r>
  <r>
    <x v="3"/>
    <s v="710353550201"/>
    <d v="2026-04-16T00:00:00"/>
    <d v="2026-03-27T00:00:00"/>
    <x v="36"/>
    <x v="36"/>
    <m/>
    <m/>
    <s v="7-6-S67"/>
    <s v="SCR SS M6x25mm"/>
    <s v="SCR-"/>
    <s v="B"/>
    <n v="1000"/>
    <s v="PC"/>
    <s v="CNY"/>
    <n v="0.153"/>
    <n v="153"/>
    <n v="7.3003400000000003"/>
    <n v="2.1000000000000001E-2"/>
    <n v="21"/>
    <s v="MZQ"/>
    <s v="SCR-------"/>
    <m/>
    <m/>
  </r>
  <r>
    <x v="3"/>
    <s v="710354600501"/>
    <d v="2026-04-16T00:00:00"/>
    <d v="2026-04-15T00:00:00"/>
    <x v="10"/>
    <x v="10"/>
    <m/>
    <m/>
    <s v="1-8-C18889"/>
    <s v="COL SLV 18889"/>
    <s v="SHTS"/>
    <s v="B"/>
    <n v="1010"/>
    <s v="PC"/>
    <s v="CNY"/>
    <n v="1.3"/>
    <n v="1313"/>
    <n v="7.3003400000000003"/>
    <n v="0.17810000000000001"/>
    <n v="179.88"/>
    <s v="MZQ"/>
    <s v="SHTS------"/>
    <m/>
    <m/>
  </r>
  <r>
    <x v="3"/>
    <s v="710354600101"/>
    <d v="2026-04-16T00:00:00"/>
    <d v="2026-04-15T00:00:00"/>
    <x v="10"/>
    <x v="10"/>
    <m/>
    <m/>
    <s v="1-8-C11258-C--E"/>
    <s v="EXTENDED COL SLV 11258-C--E"/>
    <s v="SHTS"/>
    <s v="B"/>
    <n v="1010"/>
    <s v="PC"/>
    <s v="CNY"/>
    <n v="3.6"/>
    <n v="3636"/>
    <n v="7.3003400000000003"/>
    <n v="0.49309999999999998"/>
    <n v="498.03"/>
    <s v="MZQ"/>
    <s v="SHTS------"/>
    <m/>
    <m/>
  </r>
  <r>
    <x v="3"/>
    <s v="710353630201"/>
    <d v="2026-04-17T00:00:00"/>
    <d v="2026-03-27T00:00:00"/>
    <x v="4"/>
    <x v="4"/>
    <m/>
    <m/>
    <s v="7-6-627A"/>
    <s v="SILICONE GASKET 7-6-GKZ16 GN36A"/>
    <s v="GSKT"/>
    <s v="B"/>
    <n v="1700"/>
    <s v="PC"/>
    <s v="CNY"/>
    <n v="2.6675"/>
    <n v="4534.75"/>
    <n v="7.3003400000000003"/>
    <n v="0.3654"/>
    <n v="621.17999999999995"/>
    <s v="MZQ"/>
    <s v="ANYDAY----"/>
    <m/>
    <m/>
  </r>
  <r>
    <x v="3"/>
    <s v="710353630301"/>
    <d v="2026-04-17T00:00:00"/>
    <d v="2026-03-27T00:00:00"/>
    <x v="4"/>
    <x v="4"/>
    <m/>
    <m/>
    <s v="7-6-628A"/>
    <s v="SILICONE GASKET 7-6-GKZ18 GN36A"/>
    <s v="GSKT"/>
    <s v="B"/>
    <n v="2600"/>
    <s v="PC"/>
    <s v="CNY"/>
    <n v="3.0379999999999998"/>
    <n v="7898.8"/>
    <n v="7.3003400000000003"/>
    <n v="0.41610000000000003"/>
    <n v="1081.8599999999999"/>
    <s v="MZQ"/>
    <s v="ANYDAY----"/>
    <m/>
    <m/>
  </r>
  <r>
    <x v="3"/>
    <s v="710353920101"/>
    <d v="2026-04-17T00:00:00"/>
    <d v="2026-04-01T00:00:00"/>
    <x v="4"/>
    <x v="4"/>
    <m/>
    <m/>
    <s v="7-6-628B"/>
    <s v="SILICONE GASKET 7-6-GKZ18 BK01A"/>
    <s v="GSKT"/>
    <s v="B"/>
    <n v="1650"/>
    <s v="PC"/>
    <s v="CNY"/>
    <n v="3.1"/>
    <n v="5115"/>
    <n v="7.3003400000000003"/>
    <n v="0.42459999999999998"/>
    <n v="700.59"/>
    <s v="MZQ"/>
    <s v="ANYDAY----"/>
    <m/>
    <m/>
  </r>
  <r>
    <x v="3"/>
    <s v="710350640401"/>
    <d v="2026-04-17T00:00:00"/>
    <d v="2026-01-29T00:00:00"/>
    <x v="28"/>
    <x v="28"/>
    <m/>
    <m/>
    <s v="3-5-LSI108A-Y"/>
    <s v="STD- 108 M BSH R295.5 C/C102 H6.5 (182426S)"/>
    <s v="LHDL"/>
    <s v="B"/>
    <n v="2520"/>
    <s v="PC"/>
    <s v="CNY"/>
    <n v="7.2134999999999998"/>
    <n v="18178.02"/>
    <n v="7.3003400000000003"/>
    <n v="0.98809999999999998"/>
    <n v="2490.0100000000002"/>
    <s v="MZQ"/>
    <s v="LHDL------"/>
    <m/>
    <m/>
  </r>
  <r>
    <x v="3"/>
    <s v="710351920101"/>
    <d v="2026-04-17T00:00:00"/>
    <d v="2026-03-03T00:00:00"/>
    <x v="28"/>
    <x v="28"/>
    <m/>
    <m/>
    <s v="3-5-LSI107A-Y"/>
    <s v="STD- 107 M BSH R274.7 C/C102 H6.5 (182424S)"/>
    <s v="LHDL"/>
    <s v="B"/>
    <n v="1320"/>
    <s v="PC"/>
    <s v="CNY"/>
    <n v="7.2134999999999998"/>
    <n v="9521.82"/>
    <n v="7.3003400000000003"/>
    <n v="0.98809999999999998"/>
    <n v="1304.29"/>
    <s v="MZQ"/>
    <s v="LHDL------"/>
    <m/>
    <m/>
  </r>
  <r>
    <x v="3"/>
    <s v="710351920201"/>
    <d v="2026-04-17T00:00:00"/>
    <d v="2026-03-03T00:00:00"/>
    <x v="28"/>
    <x v="28"/>
    <m/>
    <m/>
    <s v="3-5-LSI110A-Y"/>
    <s v="STD- 110 M BSH R311.4 C/C102 H6.5 (1824-28)"/>
    <s v="LHDL"/>
    <s v="B"/>
    <n v="2160"/>
    <s v="PC"/>
    <s v="CNY"/>
    <n v="7.2134999999999998"/>
    <n v="15581.16"/>
    <n v="7.3003400000000003"/>
    <n v="0.98809999999999998"/>
    <n v="2134.3000000000002"/>
    <s v="MZQ"/>
    <s v="LHDL------"/>
    <m/>
    <m/>
  </r>
  <r>
    <x v="3"/>
    <s v="710350060301"/>
    <d v="2026-04-17T00:00:00"/>
    <d v="2026-01-21T00:00:00"/>
    <x v="30"/>
    <x v="30"/>
    <m/>
    <m/>
    <s v="7-C-REC2408AS-002"/>
    <s v="REC2408CT----------Y-Y-----"/>
    <s v="LID-"/>
    <s v="O"/>
    <n v="1550"/>
    <s v="PC"/>
    <s v="CNY"/>
    <n v="4.2"/>
    <n v="6510"/>
    <n v="7.3003400000000003"/>
    <n v="0.57530000000000003"/>
    <n v="891.72"/>
    <s v="MZQ"/>
    <s v="LID-------"/>
    <m/>
    <m/>
  </r>
  <r>
    <x v="3"/>
    <s v="710353510901"/>
    <d v="2026-04-17T00:00:00"/>
    <d v="2026-03-27T00:00:00"/>
    <x v="34"/>
    <x v="34"/>
    <m/>
    <m/>
    <s v="6-8-X019"/>
    <s v="6-8-PW33,39,40,PU09,PL0198,99"/>
    <s v="PRIM"/>
    <s v="B"/>
    <n v="7500"/>
    <s v="PC"/>
    <s v="CNY"/>
    <n v="0.79"/>
    <n v="5925"/>
    <n v="7.3003400000000003"/>
    <n v="0.1082"/>
    <n v="811.5"/>
    <s v="MZQ"/>
    <s v="PRIM------"/>
    <m/>
    <m/>
  </r>
  <r>
    <x v="3"/>
    <s v="710353510901"/>
    <d v="2026-04-17T00:00:00"/>
    <d v="2026-03-27T00:00:00"/>
    <x v="34"/>
    <x v="34"/>
    <m/>
    <m/>
    <s v="6-8-X019"/>
    <s v="6-8-PW33,39,40,PU09,PL0198,99"/>
    <s v="PRIM"/>
    <s v="B"/>
    <n v="-7500"/>
    <s v="PC"/>
    <s v="CNY"/>
    <n v="0.79"/>
    <n v="-5925"/>
    <n v="7.3003400000000003"/>
    <n v="0.1082"/>
    <n v="-811.5"/>
    <s v="MZQ"/>
    <s v="PRIM------"/>
    <m/>
    <m/>
  </r>
  <r>
    <x v="3"/>
    <s v="710353510901"/>
    <d v="2026-04-17T00:00:00"/>
    <d v="2026-03-27T00:00:00"/>
    <x v="34"/>
    <x v="34"/>
    <m/>
    <m/>
    <s v="6-8-X019"/>
    <s v="6-8-PW33,39,40,PU09,PL0198,99"/>
    <s v="PRIM"/>
    <s v="B"/>
    <n v="7500"/>
    <s v="PC"/>
    <s v="CNY"/>
    <n v="0.79"/>
    <n v="5925"/>
    <n v="7.3003400000000003"/>
    <n v="0.1082"/>
    <n v="811.5"/>
    <s v="MZQ"/>
    <s v="PRIM------"/>
    <m/>
    <m/>
  </r>
  <r>
    <x v="3"/>
    <s v="710353950701"/>
    <d v="2026-04-17T00:00:00"/>
    <d v="2026-04-01T00:00:00"/>
    <x v="34"/>
    <x v="34"/>
    <m/>
    <m/>
    <s v="6-8-X018"/>
    <s v="6-8-PW33,38,39,40,PU09,PL0198"/>
    <s v="PRIM"/>
    <s v="B"/>
    <n v="3200"/>
    <s v="PC"/>
    <s v="CNY"/>
    <n v="1.1499999999999999"/>
    <n v="3680"/>
    <n v="7.3003400000000003"/>
    <n v="0.1575"/>
    <n v="504"/>
    <s v="MZQ"/>
    <s v="PRIM------"/>
    <m/>
    <m/>
  </r>
  <r>
    <x v="3"/>
    <s v="710353511001"/>
    <d v="2026-04-17T00:00:00"/>
    <d v="2026-03-27T00:00:00"/>
    <x v="34"/>
    <x v="34"/>
    <m/>
    <m/>
    <s v="6-8-X020"/>
    <s v="6-8-PW33,36,38,PU09,PL0198,99"/>
    <s v="PRIM"/>
    <s v="B"/>
    <n v="2020"/>
    <s v="PC"/>
    <s v="CNY"/>
    <n v="1.51"/>
    <n v="3050.2"/>
    <n v="7.3003400000000003"/>
    <n v="0.20680000000000001"/>
    <n v="417.74"/>
    <s v="MZQ"/>
    <s v="PRIM------"/>
    <m/>
    <m/>
  </r>
  <r>
    <x v="3"/>
    <s v="710353610101"/>
    <d v="2026-04-17T00:00:00"/>
    <d v="2026-03-27T00:00:00"/>
    <x v="35"/>
    <x v="35"/>
    <m/>
    <m/>
    <s v="1-6-D38X"/>
    <s v="RT AL 5X10mm TUM"/>
    <s v="RIV-"/>
    <s v="B"/>
    <n v="31000"/>
    <s v="PC"/>
    <s v="CNY"/>
    <n v="4.48E-2"/>
    <n v="1388.8"/>
    <n v="7.3003400000000003"/>
    <n v="6.1000000000000004E-3"/>
    <n v="189.1"/>
    <s v="MZQ"/>
    <s v="RIV-------"/>
    <m/>
    <m/>
  </r>
  <r>
    <x v="3"/>
    <s v="710353610401"/>
    <d v="2026-04-17T00:00:00"/>
    <d v="2026-03-27T00:00:00"/>
    <x v="35"/>
    <x v="35"/>
    <m/>
    <m/>
    <s v="7-6-D61X"/>
    <s v="RT SS+Cu 6x10 D12 TUM"/>
    <s v="RIV-"/>
    <s v="B"/>
    <n v="127500"/>
    <s v="PC"/>
    <s v="CNY"/>
    <n v="0.13150000000000001"/>
    <n v="16766.25"/>
    <n v="7.3003400000000003"/>
    <n v="1.7999999999999999E-2"/>
    <n v="2295"/>
    <s v="MZQ"/>
    <s v="RIV-------"/>
    <m/>
    <m/>
  </r>
  <r>
    <x v="3"/>
    <s v="710353610501"/>
    <d v="2026-04-17T00:00:00"/>
    <d v="2026-03-27T00:00:00"/>
    <x v="35"/>
    <x v="35"/>
    <m/>
    <m/>
    <s v="7-6-D80X"/>
    <s v="RT SS 8x8 D15 An TUM"/>
    <s v="RIV-"/>
    <s v="B"/>
    <n v="15000"/>
    <s v="PC"/>
    <s v="CNY"/>
    <n v="0.16120000000000001"/>
    <n v="2418"/>
    <n v="7.3003400000000003"/>
    <n v="2.2100000000000002E-2"/>
    <n v="331.5"/>
    <s v="MZQ"/>
    <s v="RIV-------"/>
    <m/>
    <m/>
  </r>
  <r>
    <x v="3"/>
    <s v="710353610301"/>
    <d v="2026-04-17T00:00:00"/>
    <d v="2026-03-27T00:00:00"/>
    <x v="35"/>
    <x v="35"/>
    <m/>
    <m/>
    <s v="7-6-D106X"/>
    <s v="RT SS 8x6 D15 An TUM"/>
    <s v="RIV-"/>
    <s v="B"/>
    <n v="3800"/>
    <s v="PC"/>
    <s v="CNY"/>
    <n v="0.17019999999999999"/>
    <n v="646.76"/>
    <n v="7.3003400000000003"/>
    <n v="2.3300000000000001E-2"/>
    <n v="88.54"/>
    <s v="MZQ"/>
    <s v="RIV-------"/>
    <m/>
    <m/>
  </r>
  <r>
    <x v="3"/>
    <s v="710353610601"/>
    <d v="2026-04-17T00:00:00"/>
    <d v="2026-03-27T00:00:00"/>
    <x v="35"/>
    <x v="35"/>
    <m/>
    <m/>
    <s v="7-6-D81X"/>
    <s v="RT SS 8x10 D15 An TUM"/>
    <s v="RIV-"/>
    <s v="B"/>
    <n v="54000"/>
    <s v="PC"/>
    <s v="CNY"/>
    <n v="0.17119999999999999"/>
    <n v="9244.7999999999993"/>
    <n v="7.3003400000000003"/>
    <n v="2.35E-2"/>
    <n v="1269"/>
    <s v="MZQ"/>
    <s v="RIV-------"/>
    <m/>
    <m/>
  </r>
  <r>
    <x v="3"/>
    <s v="710353610701"/>
    <d v="2026-04-17T00:00:00"/>
    <d v="2026-03-27T00:00:00"/>
    <x v="35"/>
    <x v="35"/>
    <m/>
    <m/>
    <s v="7-6-D90X"/>
    <s v="RT SS 8x11 D15 An TUM"/>
    <s v="RIV-"/>
    <s v="B"/>
    <n v="16500"/>
    <s v="PC"/>
    <s v="CNY"/>
    <n v="0.1865"/>
    <n v="3077.25"/>
    <n v="7.3003400000000003"/>
    <n v="2.5499999999999998E-2"/>
    <n v="420.75"/>
    <s v="MZQ"/>
    <s v="RIV-------"/>
    <m/>
    <m/>
  </r>
  <r>
    <x v="3"/>
    <s v="710353610201"/>
    <d v="2026-04-17T00:00:00"/>
    <d v="2026-03-27T00:00:00"/>
    <x v="35"/>
    <x v="35"/>
    <m/>
    <m/>
    <s v="1-6-N02"/>
    <s v="NUT S/S M5x8"/>
    <s v="SCR-"/>
    <s v="B"/>
    <n v="500"/>
    <s v="PC"/>
    <s v="CNY"/>
    <n v="0.28810000000000002"/>
    <n v="144.05000000000001"/>
    <n v="7.3003400000000003"/>
    <n v="3.95E-2"/>
    <n v="19.75"/>
    <s v="MZQ"/>
    <s v="SCR-------"/>
    <m/>
    <m/>
  </r>
  <r>
    <x v="3"/>
    <s v="710354220401"/>
    <d v="2026-04-17T00:00:00"/>
    <d v="2026-04-09T00:00:00"/>
    <x v="34"/>
    <x v="34"/>
    <m/>
    <m/>
    <s v="7-8-PL6555"/>
    <s v="TETRON RD WARNING STKR MJP"/>
    <s v="STKR"/>
    <s v="B"/>
    <n v="3000"/>
    <s v="PC"/>
    <s v="CNY"/>
    <n v="2.5899999999999999E-2"/>
    <n v="77.7"/>
    <n v="7.3003400000000003"/>
    <n v="3.5000000000000001E-3"/>
    <n v="10.5"/>
    <s v="MZQ"/>
    <s v="STKR------"/>
    <m/>
    <m/>
  </r>
  <r>
    <x v="3"/>
    <s v="710352970801"/>
    <d v="2026-04-17T00:00:00"/>
    <d v="2026-03-18T00:00:00"/>
    <x v="34"/>
    <x v="34"/>
    <m/>
    <m/>
    <s v="7-8-PL13375-C"/>
    <s v="JAN+ADD STKR 4976667783968"/>
    <s v="STKR"/>
    <s v="B"/>
    <n v="4080"/>
    <s v="PC"/>
    <s v="CNY"/>
    <n v="0.03"/>
    <n v="122.4"/>
    <n v="7.3003400000000003"/>
    <n v="4.1000000000000003E-3"/>
    <n v="16.73"/>
    <s v="MZQ"/>
    <s v="STKR------"/>
    <m/>
    <m/>
  </r>
  <r>
    <x v="3"/>
    <s v="710352971101"/>
    <d v="2026-04-17T00:00:00"/>
    <d v="2026-03-18T00:00:00"/>
    <x v="34"/>
    <x v="34"/>
    <m/>
    <m/>
    <s v="7-8-PL13375-C"/>
    <s v="JAN+ADD STKR 4976667783968"/>
    <s v="STKR"/>
    <s v="B"/>
    <n v="50"/>
    <s v="PC"/>
    <s v="CNY"/>
    <n v="0.03"/>
    <n v="1.5"/>
    <n v="7.3003400000000003"/>
    <n v="4.1000000000000003E-3"/>
    <n v="0.21"/>
    <s v="MZQ"/>
    <s v="STKR------"/>
    <m/>
    <m/>
  </r>
  <r>
    <x v="3"/>
    <s v="710354090401"/>
    <d v="2026-04-17T00:00:00"/>
    <d v="2026-04-07T00:00:00"/>
    <x v="34"/>
    <x v="34"/>
    <m/>
    <m/>
    <s v="6-8-PM001"/>
    <s v="3CM X 4CM ATTENTION PAPER"/>
    <s v="STKR"/>
    <s v="B"/>
    <n v="30000"/>
    <s v="PC"/>
    <s v="CNY"/>
    <n v="0.04"/>
    <n v="1200"/>
    <n v="7.3003400000000003"/>
    <n v="5.4999999999999997E-3"/>
    <n v="165"/>
    <s v="MZQ"/>
    <s v="STKR------"/>
    <m/>
    <m/>
  </r>
  <r>
    <x v="3"/>
    <s v="710354150101"/>
    <d v="2026-04-17T00:00:00"/>
    <d v="2026-04-08T00:00:00"/>
    <x v="34"/>
    <x v="34"/>
    <m/>
    <m/>
    <s v="6-8-PL0501-C"/>
    <s v="TCP STKR 62000-C012"/>
    <s v="STKR"/>
    <s v="B"/>
    <n v="1010"/>
    <s v="PC"/>
    <s v="CNY"/>
    <n v="0.05"/>
    <n v="50.5"/>
    <n v="7.3003400000000003"/>
    <n v="6.7999999999999996E-3"/>
    <n v="6.87"/>
    <s v="MZQ"/>
    <s v="STKR------"/>
    <m/>
    <m/>
  </r>
  <r>
    <x v="3"/>
    <s v="710354150201"/>
    <d v="2026-04-17T00:00:00"/>
    <d v="2026-04-08T00:00:00"/>
    <x v="34"/>
    <x v="34"/>
    <m/>
    <m/>
    <s v="6-8-PL0503-C"/>
    <s v="TCP STKR 60002-C012"/>
    <s v="STKR"/>
    <s v="B"/>
    <n v="1510"/>
    <s v="PC"/>
    <s v="CNY"/>
    <n v="0.05"/>
    <n v="75.5"/>
    <n v="7.3003400000000003"/>
    <n v="6.7999999999999996E-3"/>
    <n v="10.27"/>
    <s v="MZQ"/>
    <s v="STKR------"/>
    <m/>
    <m/>
  </r>
  <r>
    <x v="3"/>
    <s v="710354150301"/>
    <d v="2026-04-17T00:00:00"/>
    <d v="2026-04-08T00:00:00"/>
    <x v="34"/>
    <x v="34"/>
    <m/>
    <m/>
    <s v="6-8-PL0504-C"/>
    <s v="TCP STKR 62003-C012"/>
    <s v="STKR"/>
    <s v="B"/>
    <n v="1010"/>
    <s v="PC"/>
    <s v="CNY"/>
    <n v="0.05"/>
    <n v="50.5"/>
    <n v="7.3003400000000003"/>
    <n v="6.7999999999999996E-3"/>
    <n v="6.87"/>
    <s v="MZQ"/>
    <s v="STKR------"/>
    <m/>
    <m/>
  </r>
  <r>
    <x v="3"/>
    <s v="710354150501"/>
    <d v="2026-04-17T00:00:00"/>
    <d v="2026-04-08T00:00:00"/>
    <x v="34"/>
    <x v="34"/>
    <m/>
    <m/>
    <s v="6-8-PL0507-C"/>
    <s v="TCP STKR 62008-C012"/>
    <s v="STKR"/>
    <s v="B"/>
    <n v="2020"/>
    <s v="PC"/>
    <s v="CNY"/>
    <n v="0.05"/>
    <n v="101"/>
    <n v="7.3003400000000003"/>
    <n v="6.7999999999999996E-3"/>
    <n v="13.74"/>
    <s v="MZQ"/>
    <s v="STKR------"/>
    <m/>
    <m/>
  </r>
  <r>
    <x v="3"/>
    <s v="710354150601"/>
    <d v="2026-04-17T00:00:00"/>
    <d v="2026-04-08T00:00:00"/>
    <x v="34"/>
    <x v="34"/>
    <m/>
    <m/>
    <s v="6-8-PL0506-C"/>
    <s v="TCP STKR 62007-C012"/>
    <s v="STKR"/>
    <s v="B"/>
    <n v="1010"/>
    <s v="PC"/>
    <s v="CNY"/>
    <n v="0.05"/>
    <n v="50.5"/>
    <n v="7.3003400000000003"/>
    <n v="6.7999999999999996E-3"/>
    <n v="6.87"/>
    <s v="MZQ"/>
    <s v="STKR------"/>
    <m/>
    <m/>
  </r>
  <r>
    <x v="3"/>
    <s v="710354150801"/>
    <d v="2026-04-17T00:00:00"/>
    <d v="2026-04-08T00:00:00"/>
    <x v="34"/>
    <x v="34"/>
    <m/>
    <m/>
    <s v="6-8-PL0510-C"/>
    <s v="TCP STKR 62014-C012"/>
    <s v="STKR"/>
    <s v="B"/>
    <n v="510"/>
    <s v="PC"/>
    <s v="CNY"/>
    <n v="0.05"/>
    <n v="25.5"/>
    <n v="7.3003400000000003"/>
    <n v="6.7999999999999996E-3"/>
    <n v="3.47"/>
    <s v="MZQ"/>
    <s v="STKR------"/>
    <m/>
    <m/>
  </r>
  <r>
    <x v="3"/>
    <s v="710354150401"/>
    <d v="2026-04-17T00:00:00"/>
    <d v="2026-04-08T00:00:00"/>
    <x v="34"/>
    <x v="34"/>
    <m/>
    <m/>
    <s v="6-8-PL0505-C"/>
    <s v="TCP STKR 62004-C012"/>
    <s v="STKR"/>
    <s v="B"/>
    <n v="310"/>
    <s v="PC"/>
    <s v="CNY"/>
    <n v="0.08"/>
    <n v="24.8"/>
    <n v="7.3003400000000003"/>
    <n v="1.0999999999999999E-2"/>
    <n v="3.41"/>
    <s v="MZQ"/>
    <s v="STKR------"/>
    <m/>
    <m/>
  </r>
  <r>
    <x v="3"/>
    <s v="710354150701"/>
    <d v="2026-04-17T00:00:00"/>
    <d v="2026-04-08T00:00:00"/>
    <x v="34"/>
    <x v="34"/>
    <m/>
    <m/>
    <s v="6-8-PL0511-C"/>
    <s v="TCP STKR 62017-C012"/>
    <s v="STKR"/>
    <s v="B"/>
    <n v="310"/>
    <s v="PC"/>
    <s v="CNY"/>
    <n v="0.08"/>
    <n v="24.8"/>
    <n v="7.3003400000000003"/>
    <n v="1.0999999999999999E-2"/>
    <n v="3.41"/>
    <s v="MZQ"/>
    <s v="STKR------"/>
    <m/>
    <m/>
  </r>
  <r>
    <x v="3"/>
    <s v="710354220201"/>
    <d v="2026-04-17T00:00:00"/>
    <d v="2026-04-09T00:00:00"/>
    <x v="34"/>
    <x v="34"/>
    <m/>
    <m/>
    <s v="3-8-PL9434-C"/>
    <s v="UPC+ADD STKR 051153810879"/>
    <s v="STKR"/>
    <s v="B"/>
    <n v="510"/>
    <s v="PC"/>
    <s v="CNY"/>
    <n v="0.08"/>
    <n v="40.799999999999997"/>
    <n v="7.3003400000000003"/>
    <n v="1.0999999999999999E-2"/>
    <n v="5.61"/>
    <s v="MZQ"/>
    <s v="STKR------"/>
    <m/>
    <m/>
  </r>
  <r>
    <x v="3"/>
    <s v="710354220101"/>
    <d v="2026-04-17T00:00:00"/>
    <d v="2026-04-09T00:00:00"/>
    <x v="34"/>
    <x v="34"/>
    <m/>
    <m/>
    <s v="3-8-PL9341"/>
    <s v="4C BHRE MEYER MIDNIGHT HA IH"/>
    <s v="STKR"/>
    <s v="B"/>
    <n v="510"/>
    <s v="PC"/>
    <s v="CNY"/>
    <n v="0.96"/>
    <n v="489.6"/>
    <n v="7.3003400000000003"/>
    <n v="0.13150000000000001"/>
    <n v="67.069999999999993"/>
    <s v="MZQ"/>
    <s v="STKR------"/>
    <m/>
    <m/>
  </r>
  <r>
    <x v="3"/>
    <s v="710354220501"/>
    <d v="2026-04-17T00:00:00"/>
    <d v="2026-04-09T00:00:00"/>
    <x v="34"/>
    <x v="34"/>
    <m/>
    <m/>
    <s v="7-8-PU780C-C"/>
    <s v="U&amp;C 70042-C"/>
    <s v="U&amp;C-"/>
    <s v="B"/>
    <n v="500"/>
    <s v="PC"/>
    <s v="CNY"/>
    <n v="0.26700000000000002"/>
    <n v="133.5"/>
    <n v="7.3003400000000003"/>
    <n v="3.6600000000000001E-2"/>
    <n v="18.3"/>
    <s v="MZQ"/>
    <s v="U&amp;C-------"/>
    <m/>
    <m/>
  </r>
  <r>
    <x v="3"/>
    <s v="710353511601"/>
    <d v="2026-04-17T00:00:00"/>
    <d v="2026-03-27T00:00:00"/>
    <x v="34"/>
    <x v="34"/>
    <m/>
    <m/>
    <s v="7-8-PU656"/>
    <s v="U&amp;C RACO"/>
    <s v="U&amp;C-"/>
    <s v="B"/>
    <n v="2020"/>
    <s v="PC"/>
    <s v="CNY"/>
    <n v="0.27500000000000002"/>
    <n v="555.5"/>
    <n v="7.3003400000000003"/>
    <n v="3.7699999999999997E-2"/>
    <n v="76.150000000000006"/>
    <s v="MZQ"/>
    <s v="U&amp;C-------"/>
    <m/>
    <m/>
  </r>
  <r>
    <x v="3"/>
    <s v="710353511101"/>
    <d v="2026-04-17T00:00:00"/>
    <d v="2026-03-27T00:00:00"/>
    <x v="34"/>
    <x v="34"/>
    <m/>
    <m/>
    <s v="6-8-X025"/>
    <s v="PRINT MAT'L ANYDAY SQUARE GLASS DISHES"/>
    <s v="U&amp;C-"/>
    <s v="B"/>
    <n v="3020"/>
    <s v="PC"/>
    <s v="CNY"/>
    <n v="1.0900000000000001"/>
    <n v="3291.8"/>
    <n v="7.3003400000000003"/>
    <n v="0.14929999999999999"/>
    <n v="450.89"/>
    <s v="MZQ"/>
    <s v="U&amp;C-------"/>
    <m/>
    <m/>
  </r>
  <r>
    <x v="3"/>
    <s v="710353951101"/>
    <d v="2026-04-17T00:00:00"/>
    <d v="2026-04-01T00:00:00"/>
    <x v="34"/>
    <x v="34"/>
    <m/>
    <m/>
    <s v="7-8-PG122"/>
    <s v="GUAR CARD PRESTIGE"/>
    <s v="WACD"/>
    <s v="B"/>
    <n v="27100"/>
    <s v="PC"/>
    <s v="CNY"/>
    <n v="0.215"/>
    <n v="5826.5"/>
    <n v="7.3003400000000003"/>
    <n v="2.9499999999999998E-2"/>
    <n v="799.45"/>
    <s v="MZQ"/>
    <s v="WACD------"/>
    <m/>
    <m/>
  </r>
  <r>
    <x v="3"/>
    <s v="710353510101"/>
    <d v="2026-04-17T00:00:00"/>
    <d v="2026-03-27T00:00:00"/>
    <x v="34"/>
    <x v="34"/>
    <m/>
    <m/>
    <s v="1-8-PG61F"/>
    <s v="WARR CARD RACO (MCA)"/>
    <s v="WACD"/>
    <s v="B"/>
    <n v="2020"/>
    <s v="PC"/>
    <s v="CNY"/>
    <n v="0.28899999999999998"/>
    <n v="583.78"/>
    <n v="7.3003400000000003"/>
    <n v="3.9600000000000003E-2"/>
    <n v="79.989999999999995"/>
    <s v="MZQ"/>
    <s v="WACD------"/>
    <m/>
    <m/>
  </r>
  <r>
    <x v="3"/>
    <s v="710354460201"/>
    <d v="2026-04-17T00:00:00"/>
    <d v="2026-04-13T00:00:00"/>
    <x v="4"/>
    <x v="4"/>
    <m/>
    <m/>
    <s v="1-6-585"/>
    <s v="SILICONE GASKET"/>
    <s v="WHR-"/>
    <s v="B"/>
    <n v="1500"/>
    <s v="PC"/>
    <s v="CNY"/>
    <n v="0.12"/>
    <n v="180"/>
    <n v="7.3003400000000003"/>
    <n v="1.6400000000000001E-2"/>
    <n v="24.6"/>
    <s v="MZQ"/>
    <s v="WHR-------"/>
    <m/>
    <m/>
  </r>
  <r>
    <x v="3"/>
    <s v="710354460101"/>
    <d v="2026-04-17T00:00:00"/>
    <d v="2026-04-13T00:00:00"/>
    <x v="4"/>
    <x v="4"/>
    <m/>
    <m/>
    <s v="1-6-466"/>
    <s v="SiRu PAD BK01A"/>
    <s v="WHR-"/>
    <s v="B"/>
    <n v="510"/>
    <s v="PC"/>
    <s v="CNY"/>
    <n v="0.43"/>
    <n v="219.3"/>
    <n v="7.3003400000000003"/>
    <n v="5.8900000000000001E-2"/>
    <n v="30.04"/>
    <s v="MZQ"/>
    <s v="WHR-------"/>
    <m/>
    <m/>
  </r>
  <r>
    <x v="3"/>
    <s v="710354140101"/>
    <d v="2026-04-20T00:00:00"/>
    <d v="2026-04-08T00:00:00"/>
    <x v="0"/>
    <x v="0"/>
    <m/>
    <m/>
    <s v="1-1-25410CJ333"/>
    <s v="AL 3003-O 2.5x410 SG3 MG3"/>
    <s v="ALM-"/>
    <s v="O"/>
    <n v="557"/>
    <s v="KG"/>
    <s v="CNY"/>
    <n v="2.9203999999999999"/>
    <n v="1626.66"/>
    <n v="7.3003400000000003"/>
    <n v="0.4"/>
    <n v="222.8"/>
    <s v="MZQ"/>
    <s v="ALM-------"/>
    <m/>
    <m/>
  </r>
  <r>
    <x v="3"/>
    <s v="710354570101"/>
    <d v="2026-04-20T00:00:00"/>
    <d v="2026-04-14T00:00:00"/>
    <x v="0"/>
    <x v="0"/>
    <m/>
    <m/>
    <s v="1-1-002"/>
    <s v="AL INGOT 74x18x11CM"/>
    <s v="ALM-"/>
    <s v="B"/>
    <n v="50000"/>
    <s v="KG"/>
    <s v="CNY"/>
    <n v="21.805299999999999"/>
    <n v="1090265"/>
    <n v="7.3003400000000003"/>
    <n v="2.9868999999999999"/>
    <n v="149345"/>
    <s v="MZQ"/>
    <s v="ALM-------"/>
    <m/>
    <m/>
  </r>
  <r>
    <x v="3"/>
    <s v="710353180101"/>
    <d v="2026-04-20T00:00:00"/>
    <d v="2026-03-23T00:00:00"/>
    <x v="5"/>
    <x v="5"/>
    <m/>
    <m/>
    <s v="7-6-623--Y"/>
    <s v="SS RING 7-6-GKZ16 BSH"/>
    <s v="MISC"/>
    <s v="B"/>
    <n v="4000"/>
    <s v="PC"/>
    <s v="CNY"/>
    <n v="3.7345000000000002"/>
    <n v="14938"/>
    <n v="7.3003400000000003"/>
    <n v="0.51160000000000005"/>
    <n v="2046.4"/>
    <s v="MZQ"/>
    <s v="ANYDAY----"/>
    <m/>
    <m/>
  </r>
  <r>
    <x v="3"/>
    <s v="710353180201"/>
    <d v="2026-04-20T00:00:00"/>
    <d v="2026-03-23T00:00:00"/>
    <x v="5"/>
    <x v="5"/>
    <m/>
    <m/>
    <s v="7-6-623--Y"/>
    <s v="SS RING 7-6-GKZ16 BSH"/>
    <s v="MISC"/>
    <s v="B"/>
    <n v="4000"/>
    <s v="PC"/>
    <s v="CNY"/>
    <n v="3.7345000000000002"/>
    <n v="14938"/>
    <n v="7.3003400000000003"/>
    <n v="0.51160000000000005"/>
    <n v="2046.4"/>
    <s v="MZQ"/>
    <s v="ANYDAY----"/>
    <m/>
    <m/>
  </r>
  <r>
    <x v="3"/>
    <s v="710353770201"/>
    <d v="2026-04-20T00:00:00"/>
    <d v="2026-03-30T00:00:00"/>
    <x v="5"/>
    <x v="5"/>
    <m/>
    <m/>
    <s v="7-6-623--Y"/>
    <s v="SS RING 7-6-GKZ16 BSH"/>
    <s v="MISC"/>
    <s v="B"/>
    <n v="2650"/>
    <s v="PC"/>
    <s v="CNY"/>
    <n v="3.7345000000000002"/>
    <n v="9896.43"/>
    <n v="7.3003400000000003"/>
    <n v="0.51160000000000005"/>
    <n v="1355.74"/>
    <s v="MZQ"/>
    <s v="ANYDAY----"/>
    <m/>
    <m/>
  </r>
  <r>
    <x v="3"/>
    <s v="710353180301"/>
    <d v="2026-04-20T00:00:00"/>
    <d v="2026-03-23T00:00:00"/>
    <x v="5"/>
    <x v="5"/>
    <m/>
    <m/>
    <s v="7-6-624--Y"/>
    <s v="SS RING 7-6-GKZ18 BSH"/>
    <s v="MISC"/>
    <s v="B"/>
    <n v="620"/>
    <s v="PC"/>
    <s v="CNY"/>
    <n v="3.9188000000000001"/>
    <n v="2429.66"/>
    <n v="7.3003400000000003"/>
    <n v="0.53680000000000005"/>
    <n v="332.82"/>
    <s v="MZQ"/>
    <s v="ANYDAY----"/>
    <m/>
    <m/>
  </r>
  <r>
    <x v="3"/>
    <s v="710353620401"/>
    <d v="2026-04-20T00:00:00"/>
    <d v="2026-03-27T00:00:00"/>
    <x v="5"/>
    <x v="5"/>
    <m/>
    <m/>
    <s v="7-6-624--Y"/>
    <s v="SS RING 7-6-GKZ18 BSH"/>
    <s v="MISC"/>
    <s v="B"/>
    <n v="3700"/>
    <s v="PC"/>
    <s v="CNY"/>
    <n v="3.9188000000000001"/>
    <n v="14499.56"/>
    <n v="7.3003400000000003"/>
    <n v="0.53680000000000005"/>
    <n v="1986.16"/>
    <s v="MZQ"/>
    <s v="ANYDAY----"/>
    <m/>
    <m/>
  </r>
  <r>
    <x v="3"/>
    <s v="710353770301"/>
    <d v="2026-04-20T00:00:00"/>
    <d v="2026-03-30T00:00:00"/>
    <x v="5"/>
    <x v="5"/>
    <m/>
    <m/>
    <s v="7-6-624--Y"/>
    <s v="SS RING 7-6-GKZ18 BSH"/>
    <s v="MISC"/>
    <s v="B"/>
    <n v="1350"/>
    <s v="PC"/>
    <s v="CNY"/>
    <n v="3.9188000000000001"/>
    <n v="5290.38"/>
    <n v="7.3003400000000003"/>
    <n v="0.53680000000000005"/>
    <n v="724.68"/>
    <s v="MZQ"/>
    <s v="ANYDAY----"/>
    <m/>
    <m/>
  </r>
  <r>
    <x v="3"/>
    <s v="710353910101"/>
    <d v="2026-04-20T00:00:00"/>
    <d v="2026-04-01T00:00:00"/>
    <x v="5"/>
    <x v="5"/>
    <m/>
    <m/>
    <s v="7-6-624--Y"/>
    <s v="SS RING 7-6-GKZ18 BSH"/>
    <s v="MISC"/>
    <s v="B"/>
    <n v="1650"/>
    <s v="PC"/>
    <s v="CNY"/>
    <n v="3.9188000000000001"/>
    <n v="6466.02"/>
    <n v="7.3003400000000003"/>
    <n v="0.53680000000000005"/>
    <n v="885.72"/>
    <s v="MZQ"/>
    <s v="ANYDAY----"/>
    <m/>
    <m/>
  </r>
  <r>
    <x v="3"/>
    <s v="710353070101"/>
    <d v="2026-04-20T00:00:00"/>
    <d v="2026-03-20T00:00:00"/>
    <x v="5"/>
    <x v="5"/>
    <m/>
    <m/>
    <s v="7-6-625--Y"/>
    <s v="SS RING 7-6-GKZ20 BSH"/>
    <s v="MISC"/>
    <s v="B"/>
    <n v="1200"/>
    <s v="PC"/>
    <s v="CNY"/>
    <n v="4.1612999999999998"/>
    <n v="4993.5600000000004"/>
    <n v="7.3003400000000003"/>
    <n v="0.56999999999999995"/>
    <n v="684"/>
    <s v="MZQ"/>
    <s v="ANYDAY----"/>
    <m/>
    <m/>
  </r>
  <r>
    <x v="3"/>
    <s v="710353180401"/>
    <d v="2026-04-20T00:00:00"/>
    <d v="2026-03-23T00:00:00"/>
    <x v="5"/>
    <x v="5"/>
    <m/>
    <m/>
    <s v="7-6-625--Y"/>
    <s v="SS RING 7-6-GKZ20 BSH"/>
    <s v="MISC"/>
    <s v="B"/>
    <n v="1050"/>
    <s v="PC"/>
    <s v="CNY"/>
    <n v="4.1612999999999998"/>
    <n v="4369.37"/>
    <n v="7.3003400000000003"/>
    <n v="0.56999999999999995"/>
    <n v="598.5"/>
    <s v="MZQ"/>
    <s v="ANYDAY----"/>
    <m/>
    <m/>
  </r>
  <r>
    <x v="3"/>
    <s v="710353770401"/>
    <d v="2026-04-20T00:00:00"/>
    <d v="2026-03-30T00:00:00"/>
    <x v="5"/>
    <x v="5"/>
    <m/>
    <m/>
    <s v="7-6-625--Y"/>
    <s v="SS RING 7-6-GKZ20 BSH"/>
    <s v="MISC"/>
    <s v="B"/>
    <n v="2400"/>
    <s v="PC"/>
    <s v="CNY"/>
    <n v="4.1612999999999998"/>
    <n v="9987.1200000000008"/>
    <n v="7.3003400000000003"/>
    <n v="0.56999999999999995"/>
    <n v="1368"/>
    <s v="MZQ"/>
    <s v="ANYDAY----"/>
    <m/>
    <m/>
  </r>
  <r>
    <x v="3"/>
    <s v="710353070201"/>
    <d v="2026-04-20T00:00:00"/>
    <d v="2026-03-20T00:00:00"/>
    <x v="5"/>
    <x v="5"/>
    <m/>
    <m/>
    <s v="7-6-626--Y"/>
    <s v="SS RING 7-6-GKZ22 BSH"/>
    <s v="MISC"/>
    <s v="B"/>
    <n v="1000"/>
    <s v="PC"/>
    <s v="CNY"/>
    <n v="4.3940999999999999"/>
    <n v="4394.1000000000004"/>
    <n v="7.3003400000000003"/>
    <n v="0.60189999999999999"/>
    <n v="601.9"/>
    <s v="MZQ"/>
    <s v="ANYDAY----"/>
    <m/>
    <m/>
  </r>
  <r>
    <x v="3"/>
    <s v="710353770101"/>
    <d v="2026-04-20T00:00:00"/>
    <d v="2026-03-30T00:00:00"/>
    <x v="5"/>
    <x v="5"/>
    <m/>
    <m/>
    <s v="7-6-626--Y"/>
    <s v="SS RING 7-6-GKZ22 BSH"/>
    <s v="MISC"/>
    <s v="B"/>
    <n v="1150"/>
    <s v="PC"/>
    <s v="CNY"/>
    <n v="4.3940999999999999"/>
    <n v="5053.22"/>
    <n v="7.3003400000000003"/>
    <n v="0.60189999999999999"/>
    <n v="692.19"/>
    <s v="MZQ"/>
    <s v="ANYDAY----"/>
    <m/>
    <m/>
  </r>
  <r>
    <x v="3"/>
    <s v="710353770501"/>
    <d v="2026-04-20T00:00:00"/>
    <d v="2026-03-30T00:00:00"/>
    <x v="5"/>
    <x v="5"/>
    <m/>
    <m/>
    <s v="7-6-626--Y"/>
    <s v="SS RING 7-6-GKZ22 BSH"/>
    <s v="MISC"/>
    <s v="B"/>
    <n v="1850"/>
    <s v="PC"/>
    <s v="CNY"/>
    <n v="4.3940999999999999"/>
    <n v="8129.09"/>
    <n v="7.3003400000000003"/>
    <n v="0.60189999999999999"/>
    <n v="1113.52"/>
    <s v="MZQ"/>
    <s v="ANYDAY----"/>
    <m/>
    <m/>
  </r>
  <r>
    <x v="3"/>
    <s v="710352660401"/>
    <d v="2026-04-20T00:00:00"/>
    <d v="2026-03-13T00:00:00"/>
    <x v="8"/>
    <x v="8"/>
    <m/>
    <m/>
    <s v="1-6-GLH14-ZQ"/>
    <s v="G-LD LH 14CM GN36A"/>
    <s v="GLID"/>
    <s v="B"/>
    <n v="2050"/>
    <s v="PC"/>
    <s v="CNY"/>
    <n v="6.2552000000000003"/>
    <n v="12823.16"/>
    <n v="7.3003400000000003"/>
    <n v="0.85680000000000001"/>
    <n v="1756.44"/>
    <s v="MZQ"/>
    <s v="ANYDAY----"/>
    <m/>
    <m/>
  </r>
  <r>
    <x v="3"/>
    <s v="710353400101"/>
    <d v="2026-04-20T00:00:00"/>
    <d v="2026-03-26T00:00:00"/>
    <x v="8"/>
    <x v="8"/>
    <m/>
    <m/>
    <s v="1-6-GMF15-ZQ"/>
    <s v="G-LD MF 15CM SQUARE GN36A"/>
    <s v="GLID"/>
    <s v="B"/>
    <n v="210"/>
    <s v="PC"/>
    <s v="CNY"/>
    <n v="7.35"/>
    <n v="1543.5"/>
    <n v="7.3003400000000003"/>
    <n v="1.0067999999999999"/>
    <n v="211.43"/>
    <s v="MZQ"/>
    <s v="ANYDAY----"/>
    <m/>
    <m/>
  </r>
  <r>
    <x v="3"/>
    <s v="710353400201"/>
    <d v="2026-04-20T00:00:00"/>
    <d v="2026-03-26T00:00:00"/>
    <x v="8"/>
    <x v="8"/>
    <m/>
    <m/>
    <s v="1-6-GMF15-ZE"/>
    <s v="G-LD MF 15CM SQUARE BK01A"/>
    <s v="GLID"/>
    <s v="B"/>
    <n v="2050"/>
    <s v="PC"/>
    <s v="CNY"/>
    <n v="7.35"/>
    <n v="15067.5"/>
    <n v="7.3003400000000003"/>
    <n v="1.0067999999999999"/>
    <n v="2063.94"/>
    <s v="MZQ"/>
    <s v="ANYDAY----"/>
    <m/>
    <m/>
  </r>
  <r>
    <x v="3"/>
    <s v="710353530301"/>
    <d v="2026-04-20T00:00:00"/>
    <d v="2026-03-27T00:00:00"/>
    <x v="47"/>
    <x v="47"/>
    <m/>
    <m/>
    <s v="1-6-BK125"/>
    <s v="BRKT+NUT M5 PE R93 C/C21 H5.5"/>
    <s v="BRKT"/>
    <s v="B"/>
    <n v="6600"/>
    <s v="PC"/>
    <s v="CNY"/>
    <n v="0.5585"/>
    <n v="3686.1"/>
    <n v="7.3003400000000003"/>
    <n v="7.6499999999999999E-2"/>
    <n v="504.9"/>
    <s v="MZQ"/>
    <s v="BRKT------"/>
    <m/>
    <m/>
  </r>
  <r>
    <x v="3"/>
    <s v="710353530201"/>
    <d v="2026-04-20T00:00:00"/>
    <d v="2026-03-27T00:00:00"/>
    <x v="47"/>
    <x v="47"/>
    <m/>
    <m/>
    <s v="1-6-BK124"/>
    <s v="BRKT+NUT M5 PE R83 C/C21 H5.5"/>
    <s v="BRKT"/>
    <s v="B"/>
    <n v="2100"/>
    <s v="PC"/>
    <s v="CNY"/>
    <n v="0.56430000000000002"/>
    <n v="1185.03"/>
    <n v="7.3003400000000003"/>
    <n v="7.7299999999999994E-2"/>
    <n v="162.33000000000001"/>
    <s v="MZQ"/>
    <s v="BRKT------"/>
    <m/>
    <m/>
  </r>
  <r>
    <x v="3"/>
    <s v="710353530401"/>
    <d v="2026-04-20T00:00:00"/>
    <d v="2026-03-27T00:00:00"/>
    <x v="47"/>
    <x v="47"/>
    <m/>
    <m/>
    <s v="1-6-BK126"/>
    <s v="BRKT+NUT M5 PE R103 C/C21 H5.5"/>
    <s v="BRKT"/>
    <s v="B"/>
    <n v="2100"/>
    <s v="PC"/>
    <s v="CNY"/>
    <n v="0.56430000000000002"/>
    <n v="1185.03"/>
    <n v="7.3003400000000003"/>
    <n v="7.7299999999999994E-2"/>
    <n v="162.33000000000001"/>
    <s v="MZQ"/>
    <s v="BRKT------"/>
    <m/>
    <m/>
  </r>
  <r>
    <x v="3"/>
    <s v="710353530501"/>
    <d v="2026-04-20T00:00:00"/>
    <d v="2026-03-27T00:00:00"/>
    <x v="47"/>
    <x v="47"/>
    <m/>
    <m/>
    <s v="1-6-BK128"/>
    <s v="BRKT+NUT M5 PE R123 C/C21 H5.5"/>
    <s v="BRKT"/>
    <s v="B"/>
    <n v="2000"/>
    <s v="PC"/>
    <s v="CNY"/>
    <n v="0.56430000000000002"/>
    <n v="1128.5999999999999"/>
    <n v="7.3003400000000003"/>
    <n v="7.7299999999999994E-2"/>
    <n v="154.6"/>
    <s v="MZQ"/>
    <s v="BRKT------"/>
    <m/>
    <m/>
  </r>
  <r>
    <x v="3"/>
    <s v="710353570101"/>
    <d v="2026-04-20T00:00:00"/>
    <d v="2026-03-27T00:00:00"/>
    <x v="12"/>
    <x v="12"/>
    <m/>
    <m/>
    <s v="1-6-BK173"/>
    <s v="BRKT+NUT M5 QH VEF20IR C/C21 H5.5"/>
    <s v="BRKT"/>
    <s v="B"/>
    <n v="11000"/>
    <s v="PC"/>
    <s v="CNY"/>
    <n v="0.5716"/>
    <n v="6287.6"/>
    <n v="7.3003400000000003"/>
    <n v="7.8299999999999995E-2"/>
    <n v="861.3"/>
    <s v="MZQ"/>
    <s v="BRKT------"/>
    <m/>
    <m/>
  </r>
  <r>
    <x v="3"/>
    <s v="710353530101"/>
    <d v="2026-04-20T00:00:00"/>
    <d v="2026-03-27T00:00:00"/>
    <x v="47"/>
    <x v="47"/>
    <m/>
    <m/>
    <s v="1-6-BK123"/>
    <s v="BRKT+NUT M5 PE R73 C/C21 H5.5"/>
    <s v="BRKT"/>
    <s v="B"/>
    <n v="1000"/>
    <s v="PC"/>
    <s v="CNY"/>
    <n v="0.57579999999999998"/>
    <n v="575.79999999999995"/>
    <n v="7.3003400000000003"/>
    <n v="7.8899999999999998E-2"/>
    <n v="78.900000000000006"/>
    <s v="MZQ"/>
    <s v="BRKT------"/>
    <m/>
    <m/>
  </r>
  <r>
    <x v="3"/>
    <s v="710353530601"/>
    <d v="2026-04-20T00:00:00"/>
    <d v="2026-03-27T00:00:00"/>
    <x v="47"/>
    <x v="47"/>
    <m/>
    <m/>
    <s v="1-6-BK22"/>
    <s v="BRKT FOR 16cm PAN"/>
    <s v="BRKT"/>
    <s v="B"/>
    <n v="1000"/>
    <s v="PC"/>
    <s v="CNY"/>
    <n v="0.57969999999999999"/>
    <n v="579.70000000000005"/>
    <n v="7.3003400000000003"/>
    <n v="7.9399999999999998E-2"/>
    <n v="79.400000000000006"/>
    <s v="MZQ"/>
    <s v="BRKT------"/>
    <m/>
    <m/>
  </r>
  <r>
    <x v="3"/>
    <s v="710353570201"/>
    <d v="2026-04-20T00:00:00"/>
    <d v="2026-03-27T00:00:00"/>
    <x v="12"/>
    <x v="12"/>
    <m/>
    <m/>
    <s v="1-6-BK47"/>
    <s v="BRKT SS 24CM FRYPAN"/>
    <s v="BRKT"/>
    <s v="B"/>
    <n v="1000"/>
    <s v="PC"/>
    <s v="CNY"/>
    <n v="0.68369999999999997"/>
    <n v="683.7"/>
    <n v="7.3003400000000003"/>
    <n v="9.3700000000000006E-2"/>
    <n v="93.7"/>
    <s v="MZQ"/>
    <s v="BRKT------"/>
    <m/>
    <m/>
  </r>
  <r>
    <x v="3"/>
    <s v="710353570301"/>
    <d v="2026-04-20T00:00:00"/>
    <d v="2026-03-27T00:00:00"/>
    <x v="12"/>
    <x v="12"/>
    <m/>
    <m/>
    <s v="1-6-BK49"/>
    <s v="BRKT SS 28CM FRYPAN"/>
    <s v="BRKT"/>
    <s v="B"/>
    <n v="1000"/>
    <s v="PC"/>
    <s v="CNY"/>
    <n v="0.68369999999999997"/>
    <n v="683.7"/>
    <n v="7.3003400000000003"/>
    <n v="9.3700000000000006E-2"/>
    <n v="93.7"/>
    <s v="MZQ"/>
    <s v="BRKT------"/>
    <m/>
    <m/>
  </r>
  <r>
    <x v="3"/>
    <s v="710353530701"/>
    <d v="2026-04-20T00:00:00"/>
    <d v="2026-03-27T00:00:00"/>
    <x v="47"/>
    <x v="47"/>
    <m/>
    <m/>
    <s v="1-6-F109-Y"/>
    <s v="FG SS 16cm SUNRAYED"/>
    <s v="FG--"/>
    <s v="B"/>
    <n v="1000"/>
    <s v="PC"/>
    <s v="CNY"/>
    <n v="0.65839999999999999"/>
    <n v="658.4"/>
    <n v="7.3003400000000003"/>
    <n v="9.0200000000000002E-2"/>
    <n v="90.2"/>
    <s v="MZQ"/>
    <s v="FG--------"/>
    <m/>
    <m/>
  </r>
  <r>
    <x v="3"/>
    <s v="710354160101"/>
    <d v="2026-04-20T00:00:00"/>
    <d v="2026-04-09T00:00:00"/>
    <x v="2"/>
    <x v="2"/>
    <m/>
    <m/>
    <s v="1-5-HAJ01--X4"/>
    <s v="SH-- POL R73 C/C40 H8.5 SS304x0.7"/>
    <s v="HDL-"/>
    <s v="B"/>
    <n v="500"/>
    <s v="PC"/>
    <s v="CNY"/>
    <n v="3.7164000000000001"/>
    <n v="1858.2"/>
    <n v="7.3003400000000003"/>
    <n v="0.5091"/>
    <n v="254.55"/>
    <s v="MZQ"/>
    <s v="HDL-------"/>
    <m/>
    <m/>
  </r>
  <r>
    <x v="3"/>
    <s v="710354160101"/>
    <d v="2026-04-20T00:00:00"/>
    <d v="2026-04-09T00:00:00"/>
    <x v="2"/>
    <x v="2"/>
    <m/>
    <m/>
    <s v="1-5-HAJ01--X4"/>
    <s v="SH-- POL R73 C/C40 H8.5 SS304x0.7"/>
    <s v="HDL-"/>
    <s v="B"/>
    <n v="-400"/>
    <s v="PC"/>
    <s v="CNY"/>
    <n v="3.7164000000000001"/>
    <n v="-1486.56"/>
    <n v="7.3003400000000003"/>
    <n v="0.5091"/>
    <n v="-203.64"/>
    <s v="MZQ"/>
    <s v="HDL-------"/>
    <m/>
    <m/>
  </r>
  <r>
    <x v="3"/>
    <s v="710351730201"/>
    <d v="2026-04-20T00:00:00"/>
    <d v="2026-03-02T00:00:00"/>
    <x v="21"/>
    <x v="21"/>
    <m/>
    <m/>
    <s v="3-5-HAJ65--X4"/>
    <s v="LG-- POL VDT24MA C/C40 H8.5 SS304x1.2"/>
    <s v="HDL-"/>
    <s v="B"/>
    <n v="1050"/>
    <s v="PC"/>
    <s v="CNY"/>
    <n v="4.8133999999999997"/>
    <n v="5054.07"/>
    <n v="7.3003400000000003"/>
    <n v="0.6593"/>
    <n v="692.27"/>
    <s v="MZQ"/>
    <s v="HDL-------"/>
    <m/>
    <m/>
  </r>
  <r>
    <x v="3"/>
    <s v="710352740101"/>
    <d v="2026-04-20T00:00:00"/>
    <d v="2026-03-13T00:00:00"/>
    <x v="21"/>
    <x v="21"/>
    <m/>
    <m/>
    <s v="3-5-HAJ65--X4"/>
    <s v="LG-- POL VDT24MA C/C40 H8.5 SS304x1.2"/>
    <s v="HDL-"/>
    <s v="B"/>
    <n v="500"/>
    <s v="PC"/>
    <s v="CNY"/>
    <n v="4.9622999999999999"/>
    <n v="2481.15"/>
    <n v="7.3003400000000003"/>
    <n v="0.67969999999999997"/>
    <n v="339.85"/>
    <s v="MZQ"/>
    <s v="HDL-------"/>
    <m/>
    <m/>
  </r>
  <r>
    <x v="3"/>
    <s v="710351830101"/>
    <d v="2026-04-20T00:00:00"/>
    <d v="2026-03-02T00:00:00"/>
    <x v="47"/>
    <x v="47"/>
    <m/>
    <m/>
    <s v="7-5-HBQ01"/>
    <s v="SH R71 BK01A+M.BLK POL"/>
    <s v="HDL-"/>
    <s v="O"/>
    <n v="1000"/>
    <s v="PC"/>
    <s v="CNY"/>
    <n v="4.9718999999999998"/>
    <n v="4971.8999999999996"/>
    <n v="7.3003400000000003"/>
    <n v="0.68110000000000004"/>
    <n v="681.1"/>
    <s v="MZQ"/>
    <s v="HDL-------"/>
    <m/>
    <m/>
  </r>
  <r>
    <x v="3"/>
    <s v="710351830201"/>
    <d v="2026-04-20T00:00:00"/>
    <d v="2026-03-02T00:00:00"/>
    <x v="47"/>
    <x v="47"/>
    <m/>
    <m/>
    <s v="7-5-HBQ02"/>
    <s v="SH R81 BK01A+M.BLK POL"/>
    <s v="HDL-"/>
    <s v="O"/>
    <n v="1000"/>
    <s v="PC"/>
    <s v="CNY"/>
    <n v="4.9718999999999998"/>
    <n v="4971.8999999999996"/>
    <n v="7.3003400000000003"/>
    <n v="0.68110000000000004"/>
    <n v="681.1"/>
    <s v="MZQ"/>
    <s v="HDL-------"/>
    <m/>
    <m/>
  </r>
  <r>
    <x v="3"/>
    <s v="710351830301"/>
    <d v="2026-04-20T00:00:00"/>
    <d v="2026-03-02T00:00:00"/>
    <x v="47"/>
    <x v="47"/>
    <m/>
    <m/>
    <s v="7-5-HBQ03"/>
    <s v="SH R91 BK01A+M.BLK POL"/>
    <s v="HDL-"/>
    <s v="O"/>
    <n v="1000"/>
    <s v="PC"/>
    <s v="CNY"/>
    <n v="4.9718999999999998"/>
    <n v="4971.8999999999996"/>
    <n v="7.3003400000000003"/>
    <n v="0.68110000000000004"/>
    <n v="681.1"/>
    <s v="MZQ"/>
    <s v="HDL-------"/>
    <m/>
    <m/>
  </r>
  <r>
    <x v="3"/>
    <s v="710351830401"/>
    <d v="2026-04-20T00:00:00"/>
    <d v="2026-03-02T00:00:00"/>
    <x v="47"/>
    <x v="47"/>
    <m/>
    <m/>
    <s v="7-5-HBQ04"/>
    <s v="LG R101 BK01A+M.BLK POL"/>
    <s v="HDL-"/>
    <s v="O"/>
    <n v="1000"/>
    <s v="PC"/>
    <s v="CNY"/>
    <n v="5.1859000000000002"/>
    <n v="5185.8999999999996"/>
    <n v="7.3003400000000003"/>
    <n v="0.71040000000000003"/>
    <n v="710.4"/>
    <s v="MZQ"/>
    <s v="HDL-------"/>
    <m/>
    <m/>
  </r>
  <r>
    <x v="3"/>
    <s v="710351830401"/>
    <d v="2026-04-20T00:00:00"/>
    <d v="2026-03-02T00:00:00"/>
    <x v="47"/>
    <x v="47"/>
    <m/>
    <m/>
    <s v="7-5-HBQ04"/>
    <s v="LG R101 BK01A+M.BLK POL"/>
    <s v="HDL-"/>
    <s v="O"/>
    <n v="-20"/>
    <s v="PC"/>
    <s v="CNY"/>
    <n v="5.1859000000000002"/>
    <n v="-103.72"/>
    <n v="7.3003400000000003"/>
    <n v="0.71040000000000003"/>
    <n v="-14.21"/>
    <s v="MZQ"/>
    <s v="HDL-------"/>
    <m/>
    <m/>
  </r>
  <r>
    <x v="3"/>
    <s v="710351830401"/>
    <d v="2026-04-20T00:00:00"/>
    <d v="2026-03-02T00:00:00"/>
    <x v="47"/>
    <x v="47"/>
    <m/>
    <m/>
    <s v="7-5-HBQ04"/>
    <s v="LG R101 BK01A+M.BLK POL"/>
    <s v="HDL-"/>
    <s v="O"/>
    <n v="-1000"/>
    <s v="PC"/>
    <s v="CNY"/>
    <n v="5.1859000000000002"/>
    <n v="-5185.8999999999996"/>
    <n v="7.3003400000000003"/>
    <n v="0.71040000000000003"/>
    <n v="-710.4"/>
    <s v="MZQ"/>
    <s v="HDL-------"/>
    <m/>
    <m/>
  </r>
  <r>
    <x v="3"/>
    <s v="710351830401"/>
    <d v="2026-04-20T00:00:00"/>
    <d v="2026-03-02T00:00:00"/>
    <x v="47"/>
    <x v="47"/>
    <m/>
    <m/>
    <s v="7-5-HBQ04"/>
    <s v="LG R101 BK01A+M.BLK POL"/>
    <s v="HDL-"/>
    <s v="O"/>
    <n v="1020"/>
    <s v="PC"/>
    <s v="CNY"/>
    <n v="5.1859000000000002"/>
    <n v="5289.62"/>
    <n v="7.3003400000000003"/>
    <n v="0.71040000000000003"/>
    <n v="724.61"/>
    <s v="MZQ"/>
    <s v="HDL-------"/>
    <m/>
    <m/>
  </r>
  <r>
    <x v="3"/>
    <s v="710351830501"/>
    <d v="2026-04-20T00:00:00"/>
    <d v="2026-03-02T00:00:00"/>
    <x v="47"/>
    <x v="47"/>
    <m/>
    <m/>
    <s v="7-5-HBQ08"/>
    <s v="LG R141 BK01A+M.BLK POL"/>
    <s v="HDL-"/>
    <s v="O"/>
    <n v="1000"/>
    <s v="PC"/>
    <s v="CNY"/>
    <n v="5.1859000000000002"/>
    <n v="5185.8999999999996"/>
    <n v="7.3003400000000003"/>
    <n v="0.71040000000000003"/>
    <n v="710.4"/>
    <s v="MZQ"/>
    <s v="HDL-------"/>
    <m/>
    <m/>
  </r>
  <r>
    <x v="3"/>
    <s v="710351830601"/>
    <d v="2026-04-20T00:00:00"/>
    <d v="2026-03-02T00:00:00"/>
    <x v="47"/>
    <x v="47"/>
    <m/>
    <m/>
    <s v="7-5-HBQ18"/>
    <s v="LG M24 BK01A+M.BLK POL"/>
    <s v="HDL-"/>
    <s v="O"/>
    <n v="1000"/>
    <s v="PC"/>
    <s v="CNY"/>
    <n v="5.2427000000000001"/>
    <n v="5242.7"/>
    <n v="7.3003400000000003"/>
    <n v="0.71809999999999996"/>
    <n v="718.1"/>
    <s v="MZQ"/>
    <s v="HDL-------"/>
    <m/>
    <m/>
  </r>
  <r>
    <x v="3"/>
    <s v="710352370201"/>
    <d v="2026-04-20T00:00:00"/>
    <d v="2026-03-10T00:00:00"/>
    <x v="24"/>
    <x v="24"/>
    <m/>
    <m/>
    <s v="3-5-HOD103-DX"/>
    <s v="SH-- 103 GY04A POL R83 C/C34.8 H8.5"/>
    <s v="HDL-"/>
    <s v="B"/>
    <n v="2000"/>
    <s v="PC"/>
    <s v="CNY"/>
    <n v="7.3086000000000002"/>
    <n v="14617.2"/>
    <n v="7.3003400000000003"/>
    <n v="1.0011000000000001"/>
    <n v="2002.2"/>
    <s v="MZQ"/>
    <s v="HDL-------"/>
    <m/>
    <m/>
  </r>
  <r>
    <x v="3"/>
    <s v="710352370101"/>
    <d v="2026-04-20T00:00:00"/>
    <d v="2026-03-10T00:00:00"/>
    <x v="24"/>
    <x v="24"/>
    <m/>
    <m/>
    <s v="3-5-HOD102-DX"/>
    <s v="SH-- 102 GY04A POL R73 C/C34.8 H8.5"/>
    <s v="HDL-"/>
    <s v="B"/>
    <n v="1950"/>
    <s v="PC"/>
    <s v="CNY"/>
    <n v="7.4577999999999998"/>
    <n v="14542.71"/>
    <n v="7.3003400000000003"/>
    <n v="1.0216000000000001"/>
    <n v="1992.12"/>
    <s v="MZQ"/>
    <s v="HDL-------"/>
    <m/>
    <m/>
  </r>
  <r>
    <x v="3"/>
    <s v="710352370301"/>
    <d v="2026-04-20T00:00:00"/>
    <d v="2026-03-10T00:00:00"/>
    <x v="24"/>
    <x v="24"/>
    <m/>
    <m/>
    <s v="3-5-HOD105-DX"/>
    <s v="LG-- 105 GY04A POL R103 C/C34.8 H8.5"/>
    <s v="HDL-"/>
    <s v="B"/>
    <n v="2050"/>
    <s v="PC"/>
    <s v="CNY"/>
    <n v="7.8514999999999997"/>
    <n v="16095.58"/>
    <n v="7.3003400000000003"/>
    <n v="1.0754999999999999"/>
    <n v="2204.7800000000002"/>
    <s v="MZQ"/>
    <s v="HDL-------"/>
    <m/>
    <m/>
  </r>
  <r>
    <x v="3"/>
    <s v="710351480801"/>
    <d v="2026-04-20T00:00:00"/>
    <d v="2026-03-01T00:00:00"/>
    <x v="23"/>
    <x v="23"/>
    <m/>
    <m/>
    <s v="3-5-LSI103AAY"/>
    <s v="STD- 103 M PVD GOLD BSH R177.3 C/C102 H6.5 (BFMY16)"/>
    <s v="HDL-"/>
    <s v="B"/>
    <n v="1020"/>
    <s v="PC"/>
    <s v="CNY"/>
    <n v="7.8714000000000004"/>
    <n v="8028.83"/>
    <n v="7.3003400000000003"/>
    <n v="1.0782"/>
    <n v="1099.76"/>
    <s v="MZQ"/>
    <s v="HDL-------"/>
    <m/>
    <m/>
  </r>
  <r>
    <x v="3"/>
    <s v="710351480901"/>
    <d v="2026-04-20T00:00:00"/>
    <d v="2026-03-01T00:00:00"/>
    <x v="23"/>
    <x v="23"/>
    <m/>
    <m/>
    <s v="3-5-LSI107AAY"/>
    <s v="STD- 107 M PVD GOLD BSH R274.7 C/C102 H6.5 (182424S)"/>
    <s v="HDL-"/>
    <s v="B"/>
    <n v="6300"/>
    <s v="PC"/>
    <s v="CNY"/>
    <n v="7.8714000000000004"/>
    <n v="49589.82"/>
    <n v="7.3003400000000003"/>
    <n v="1.0782"/>
    <n v="6792.66"/>
    <s v="MZQ"/>
    <s v="HDL-------"/>
    <m/>
    <m/>
  </r>
  <r>
    <x v="3"/>
    <s v="710351750101"/>
    <d v="2026-04-20T00:00:00"/>
    <d v="2026-03-02T00:00:00"/>
    <x v="24"/>
    <x v="24"/>
    <m/>
    <m/>
    <s v="3-5-HOD312-DX"/>
    <s v="LG 312 GY04A POL"/>
    <s v="HDL-"/>
    <s v="B"/>
    <n v="1010"/>
    <s v="PC"/>
    <s v="CNY"/>
    <n v="8.0116999999999994"/>
    <n v="8091.82"/>
    <n v="7.3003400000000003"/>
    <n v="1.0973999999999999"/>
    <n v="1108.3699999999999"/>
    <s v="MZQ"/>
    <s v="HDL-------"/>
    <m/>
    <m/>
  </r>
  <r>
    <x v="3"/>
    <s v="710352370501"/>
    <d v="2026-04-20T00:00:00"/>
    <d v="2026-03-10T00:00:00"/>
    <x v="24"/>
    <x v="24"/>
    <m/>
    <m/>
    <s v="3-5-HOD305-DX"/>
    <s v="LG-- 305 GY04A POL CAF24AK C/C34.8 H8.5"/>
    <s v="HDL-"/>
    <s v="B"/>
    <n v="1000"/>
    <s v="PC"/>
    <s v="CNY"/>
    <n v="8.0116999999999994"/>
    <n v="8011.7"/>
    <n v="7.3003400000000003"/>
    <n v="1.0973999999999999"/>
    <n v="1097.4000000000001"/>
    <s v="MZQ"/>
    <s v="HDL-------"/>
    <m/>
    <m/>
  </r>
  <r>
    <x v="3"/>
    <s v="710353470101"/>
    <d v="2026-04-20T00:00:00"/>
    <d v="2026-03-27T00:00:00"/>
    <x v="52"/>
    <x v="52"/>
    <m/>
    <m/>
    <s v="1-6-715-D"/>
    <s v="SILICONE RUBBER KNOB RD28A (FDA GRADE) MICKEY MOUSE"/>
    <s v="KNOB"/>
    <s v="B"/>
    <n v="3700"/>
    <s v="PC"/>
    <s v="CNY"/>
    <n v="0.8841"/>
    <n v="3271.17"/>
    <n v="7.3003400000000003"/>
    <n v="0.1211"/>
    <n v="448.07"/>
    <s v="MZQ"/>
    <s v="KNOB------"/>
    <m/>
    <m/>
  </r>
  <r>
    <x v="3"/>
    <s v="710353470201"/>
    <d v="2026-04-20T00:00:00"/>
    <d v="2026-03-27T00:00:00"/>
    <x v="52"/>
    <x v="52"/>
    <m/>
    <m/>
    <s v="1-6-715-D"/>
    <s v="SILICONE RUBBER KNOB RD28A (FDA GRADE) MICKEY MOUSE"/>
    <s v="KNOB"/>
    <s v="B"/>
    <n v="250"/>
    <s v="PC"/>
    <s v="CNY"/>
    <n v="0.8841"/>
    <n v="221.03"/>
    <n v="7.3003400000000003"/>
    <n v="0.1211"/>
    <n v="30.28"/>
    <s v="MZQ"/>
    <s v="KNOB------"/>
    <m/>
    <m/>
  </r>
  <r>
    <x v="3"/>
    <s v="710350640301"/>
    <d v="2026-04-20T00:00:00"/>
    <d v="2026-01-29T00:00:00"/>
    <x v="28"/>
    <x v="28"/>
    <m/>
    <m/>
    <s v="3-5-LSI107A-Y"/>
    <s v="STD- 107 M BSH R274.7 C/C102 H6.5 (182424S)"/>
    <s v="LHDL"/>
    <s v="B"/>
    <n v="240"/>
    <s v="PC"/>
    <s v="CNY"/>
    <n v="7.2134999999999998"/>
    <n v="1731.24"/>
    <n v="7.3003400000000003"/>
    <n v="0.98809999999999998"/>
    <n v="237.14"/>
    <s v="MZQ"/>
    <s v="LHDL------"/>
    <m/>
    <m/>
  </r>
  <r>
    <x v="3"/>
    <s v="710350640401"/>
    <d v="2026-04-20T00:00:00"/>
    <d v="2026-01-29T00:00:00"/>
    <x v="28"/>
    <x v="28"/>
    <m/>
    <m/>
    <s v="3-5-LSI108A-Y"/>
    <s v="STD- 108 M BSH R295.5 C/C102 H6.5 (182426S)"/>
    <s v="LHDL"/>
    <s v="B"/>
    <n v="1080"/>
    <s v="PC"/>
    <s v="CNY"/>
    <n v="7.2134999999999998"/>
    <n v="7790.58"/>
    <n v="7.3003400000000003"/>
    <n v="0.98809999999999998"/>
    <n v="1067.1500000000001"/>
    <s v="MZQ"/>
    <s v="LHDL------"/>
    <m/>
    <m/>
  </r>
  <r>
    <x v="3"/>
    <s v="710351920101"/>
    <d v="2026-04-20T00:00:00"/>
    <d v="2026-03-03T00:00:00"/>
    <x v="28"/>
    <x v="28"/>
    <m/>
    <m/>
    <s v="3-5-LSI107A-Y"/>
    <s v="STD- 107 M BSH R274.7 C/C102 H6.5 (182424S)"/>
    <s v="LHDL"/>
    <s v="B"/>
    <n v="600"/>
    <s v="PC"/>
    <s v="CNY"/>
    <n v="7.2134999999999998"/>
    <n v="4328.1000000000004"/>
    <n v="7.3003400000000003"/>
    <n v="0.98809999999999998"/>
    <n v="592.86"/>
    <s v="MZQ"/>
    <s v="LHDL------"/>
    <m/>
    <m/>
  </r>
  <r>
    <x v="3"/>
    <s v="710351480101"/>
    <d v="2026-04-20T00:00:00"/>
    <d v="2026-03-01T00:00:00"/>
    <x v="23"/>
    <x v="23"/>
    <m/>
    <m/>
    <s v="3-5-LSI110AAY"/>
    <s v="STD- 110 M PVD GOLD BSH R311.4 C/C102 H6.5 (1824-28)"/>
    <s v="LHDL"/>
    <s v="B"/>
    <n v="1520"/>
    <s v="PC"/>
    <s v="CNY"/>
    <n v="7.8714000000000004"/>
    <n v="11964.53"/>
    <n v="7.3003400000000003"/>
    <n v="1.0782"/>
    <n v="1638.86"/>
    <s v="MZQ"/>
    <s v="LHDL------"/>
    <m/>
    <m/>
  </r>
  <r>
    <x v="3"/>
    <s v="710351570101"/>
    <d v="2026-04-20T00:00:00"/>
    <d v="2026-03-01T00:00:00"/>
    <x v="30"/>
    <x v="30"/>
    <m/>
    <m/>
    <s v="7-C-REC2408AS-002"/>
    <s v="REC2408CT----------Y-Y-----"/>
    <s v="LID-"/>
    <s v="O"/>
    <n v="3250"/>
    <s v="PC"/>
    <s v="CNY"/>
    <n v="4.2"/>
    <n v="13650"/>
    <n v="7.3003400000000003"/>
    <n v="0.57530000000000003"/>
    <n v="1869.73"/>
    <s v="MZQ"/>
    <s v="LID-------"/>
    <m/>
    <m/>
  </r>
  <r>
    <x v="3"/>
    <s v="710351570101"/>
    <d v="2026-04-20T00:00:00"/>
    <d v="2026-03-01T00:00:00"/>
    <x v="30"/>
    <x v="30"/>
    <m/>
    <m/>
    <s v="7-C-REC2408AS-002"/>
    <s v="REC2408CT----------Y-Y-----"/>
    <s v="LID-"/>
    <s v="O"/>
    <n v="-3250"/>
    <s v="PC"/>
    <s v="CNY"/>
    <n v="4.2"/>
    <n v="-13650"/>
    <n v="7.3003400000000003"/>
    <n v="0.57530000000000003"/>
    <n v="-1869.73"/>
    <s v="MZQ"/>
    <s v="LID-------"/>
    <m/>
    <m/>
  </r>
  <r>
    <x v="3"/>
    <s v="710351570101"/>
    <d v="2026-04-20T00:00:00"/>
    <d v="2026-03-01T00:00:00"/>
    <x v="30"/>
    <x v="30"/>
    <m/>
    <m/>
    <s v="7-C-REC2408AS-002"/>
    <s v="REC2408CT----------Y-Y-----"/>
    <s v="LID-"/>
    <s v="O"/>
    <n v="3250"/>
    <s v="PC"/>
    <s v="CNY"/>
    <n v="4.2"/>
    <n v="13650"/>
    <n v="7.3003400000000003"/>
    <n v="0.57530000000000003"/>
    <n v="1869.73"/>
    <s v="MZQ"/>
    <s v="LID-------"/>
    <m/>
    <m/>
  </r>
  <r>
    <x v="3"/>
    <s v="710352360301"/>
    <d v="2026-04-20T00:00:00"/>
    <d v="2026-03-10T00:00:00"/>
    <x v="21"/>
    <x v="21"/>
    <m/>
    <m/>
    <s v="3-6-D52-0001"/>
    <s v="CAPPED RIVET 6x16mm"/>
    <s v="RIV-"/>
    <s v="B"/>
    <n v="12500"/>
    <s v="PC"/>
    <s v="CNY"/>
    <n v="9.6100000000000005E-2"/>
    <n v="1201.25"/>
    <n v="7.3003400000000003"/>
    <n v="1.32E-2"/>
    <n v="165"/>
    <s v="MZQ"/>
    <s v="RIV-------"/>
    <m/>
    <m/>
  </r>
  <r>
    <x v="3"/>
    <s v="710353590301"/>
    <d v="2026-04-20T00:00:00"/>
    <d v="2026-03-27T00:00:00"/>
    <x v="21"/>
    <x v="21"/>
    <m/>
    <m/>
    <s v="3-6-D52-0001"/>
    <s v="CAPPED RIVET 6x16mm"/>
    <s v="RIV-"/>
    <s v="B"/>
    <n v="17700"/>
    <s v="PC"/>
    <s v="CNY"/>
    <n v="9.6100000000000005E-2"/>
    <n v="1700.97"/>
    <n v="7.3003400000000003"/>
    <n v="1.32E-2"/>
    <n v="233.64"/>
    <s v="MZQ"/>
    <s v="RIV-------"/>
    <m/>
    <m/>
  </r>
  <r>
    <x v="3"/>
    <s v="710354620101"/>
    <d v="2026-04-20T00:00:00"/>
    <d v="2026-04-15T00:00:00"/>
    <x v="30"/>
    <x v="30"/>
    <m/>
    <m/>
    <s v="7-B-YDS24AK-D0Y-Y1"/>
    <s v="STM 0.6mm CCSS D0 IN:Y EX:Y1"/>
    <s v="SKU-"/>
    <s v="O"/>
    <n v="1138"/>
    <s v="PC"/>
    <s v="CNY"/>
    <n v="7.3"/>
    <n v="8307.4"/>
    <n v="7.3003400000000003"/>
    <n v="1"/>
    <n v="1138"/>
    <s v="MZQ"/>
    <s v="SKU-------"/>
    <m/>
    <m/>
  </r>
  <r>
    <x v="3"/>
    <s v="710354620101"/>
    <d v="2026-04-20T00:00:00"/>
    <d v="2026-04-15T00:00:00"/>
    <x v="30"/>
    <x v="30"/>
    <m/>
    <m/>
    <s v="7-B-YDS24AK-D0Y-Y1"/>
    <s v="STM 0.6mm CCSS D0 IN:Y EX:Y1"/>
    <s v="SKU-"/>
    <s v="O"/>
    <n v="-1138"/>
    <s v="PC"/>
    <s v="CNY"/>
    <n v="7.3"/>
    <n v="-8307.4"/>
    <n v="7.3003400000000003"/>
    <n v="1"/>
    <n v="-1138"/>
    <s v="MZQ"/>
    <s v="SKU-------"/>
    <m/>
    <m/>
  </r>
  <r>
    <x v="3"/>
    <s v="710354620101"/>
    <d v="2026-04-20T00:00:00"/>
    <d v="2026-04-15T00:00:00"/>
    <x v="30"/>
    <x v="30"/>
    <m/>
    <m/>
    <s v="7-B-YDS24AK-D0Y-Y1"/>
    <s v="STM 0.6mm CCSS D0 IN:Y EX:Y1"/>
    <s v="SKU-"/>
    <s v="O"/>
    <n v="1138"/>
    <s v="PC"/>
    <s v="CNY"/>
    <n v="7.3"/>
    <n v="8307.4"/>
    <n v="7.3003400000000003"/>
    <n v="1"/>
    <n v="1138"/>
    <s v="MZQ"/>
    <s v="SKU-------"/>
    <m/>
    <m/>
  </r>
  <r>
    <x v="3"/>
    <s v="710352990101"/>
    <d v="2026-04-20T00:00:00"/>
    <d v="2026-03-19T00:00:00"/>
    <x v="43"/>
    <x v="43"/>
    <m/>
    <m/>
    <s v="7-8-PL13376"/>
    <s v="OC BC+CAT# STKR 78396"/>
    <s v="STKR"/>
    <s v="B"/>
    <n v="3050"/>
    <s v="PC"/>
    <s v="CNY"/>
    <n v="0.05"/>
    <n v="152.5"/>
    <n v="7.3003400000000003"/>
    <n v="6.7999999999999996E-3"/>
    <n v="20.74"/>
    <s v="MZQ"/>
    <s v="STKR------"/>
    <m/>
    <m/>
  </r>
  <r>
    <x v="3"/>
    <s v="710354810101"/>
    <d v="2026-04-20T00:00:00"/>
    <d v="2026-04-16T00:00:00"/>
    <x v="43"/>
    <x v="43"/>
    <m/>
    <m/>
    <s v="1-8-PL14926"/>
    <s v="OC BC+CAT# STKR 18012"/>
    <s v="STKR"/>
    <s v="B"/>
    <n v="1130"/>
    <s v="PC"/>
    <s v="CNY"/>
    <n v="0.05"/>
    <n v="56.5"/>
    <n v="7.3003400000000003"/>
    <n v="6.7999999999999996E-3"/>
    <n v="7.68"/>
    <s v="MZQ"/>
    <s v="STKR------"/>
    <m/>
    <m/>
  </r>
  <r>
    <x v="3"/>
    <s v="710354810201"/>
    <d v="2026-04-20T00:00:00"/>
    <d v="2026-04-16T00:00:00"/>
    <x v="43"/>
    <x v="43"/>
    <m/>
    <m/>
    <s v="1-8-PL14927"/>
    <s v="OC BC+CAT# STKR 18013"/>
    <s v="STKR"/>
    <s v="B"/>
    <n v="1130"/>
    <s v="PC"/>
    <s v="CNY"/>
    <n v="0.05"/>
    <n v="56.5"/>
    <n v="7.3003400000000003"/>
    <n v="6.7999999999999996E-3"/>
    <n v="7.68"/>
    <s v="MZQ"/>
    <s v="STKR------"/>
    <m/>
    <m/>
  </r>
  <r>
    <x v="3"/>
    <s v="710354810301"/>
    <d v="2026-04-20T00:00:00"/>
    <d v="2026-04-16T00:00:00"/>
    <x v="43"/>
    <x v="43"/>
    <m/>
    <m/>
    <s v="1-8-PL15320"/>
    <s v="OC BC+CAT# STKR 19146"/>
    <s v="STKR"/>
    <s v="B"/>
    <n v="1130"/>
    <s v="PC"/>
    <s v="CNY"/>
    <n v="0.05"/>
    <n v="56.5"/>
    <n v="7.3003400000000003"/>
    <n v="6.7999999999999996E-3"/>
    <n v="7.68"/>
    <s v="MZQ"/>
    <s v="STKR------"/>
    <m/>
    <m/>
  </r>
  <r>
    <x v="3"/>
    <s v="710353680101"/>
    <d v="2026-04-20T00:00:00"/>
    <d v="2026-03-27T00:00:00"/>
    <x v="43"/>
    <x v="43"/>
    <m/>
    <m/>
    <s v="7-8-PL8710-C"/>
    <s v="ITF+SM STKR 10051153701587"/>
    <s v="STKR"/>
    <s v="B"/>
    <n v="1010"/>
    <s v="PC"/>
    <s v="CNY"/>
    <n v="0.11"/>
    <n v="111.1"/>
    <n v="7.3003400000000003"/>
    <n v="1.5100000000000001E-2"/>
    <n v="15.25"/>
    <s v="MZQ"/>
    <s v="STKR------"/>
    <m/>
    <m/>
  </r>
  <r>
    <x v="3"/>
    <s v="710354430101"/>
    <d v="2026-04-20T00:00:00"/>
    <d v="2026-04-13T00:00:00"/>
    <x v="43"/>
    <x v="43"/>
    <m/>
    <m/>
    <s v="7-8-PL8711-C"/>
    <s v="ITF+SM STKR 10051153701594"/>
    <s v="STKR"/>
    <s v="B"/>
    <n v="1010"/>
    <s v="PC"/>
    <s v="CNY"/>
    <n v="0.11"/>
    <n v="111.1"/>
    <n v="7.3003400000000003"/>
    <n v="1.5100000000000001E-2"/>
    <n v="15.25"/>
    <s v="MZQ"/>
    <s v="STKR------"/>
    <m/>
    <m/>
  </r>
  <r>
    <x v="3"/>
    <s v="710352870101"/>
    <d v="2026-04-21T00:00:00"/>
    <d v="2026-03-16T00:00:00"/>
    <x v="1"/>
    <x v="1"/>
    <m/>
    <m/>
    <s v="7-1-40110C435N"/>
    <s v="AL CIR 4.0x110mm 1100-O"/>
    <s v="ALM-"/>
    <s v="O"/>
    <n v="120"/>
    <s v="KG"/>
    <s v="CNY"/>
    <n v="3.1415999999999999"/>
    <n v="376.99"/>
    <n v="7.3003400000000003"/>
    <n v="0.43030000000000002"/>
    <n v="51.64"/>
    <s v="MZQ"/>
    <s v="ALM-------"/>
    <m/>
    <m/>
  </r>
  <r>
    <x v="3"/>
    <s v="710353740201"/>
    <d v="2026-04-21T00:00:00"/>
    <d v="2026-03-27T00:00:00"/>
    <x v="1"/>
    <x v="1"/>
    <m/>
    <m/>
    <s v="7-1-40130C435N"/>
    <s v="AL CIR 4.0x130mm 1100-O"/>
    <s v="ALM-"/>
    <s v="O"/>
    <n v="294"/>
    <s v="KG"/>
    <s v="CNY"/>
    <n v="3.1415999999999999"/>
    <n v="923.63"/>
    <n v="7.3003400000000003"/>
    <n v="0.43030000000000002"/>
    <n v="126.51"/>
    <s v="MZQ"/>
    <s v="ALM-------"/>
    <m/>
    <m/>
  </r>
  <r>
    <x v="3"/>
    <s v="710353740501"/>
    <d v="2026-04-21T00:00:00"/>
    <d v="2026-03-27T00:00:00"/>
    <x v="1"/>
    <x v="1"/>
    <m/>
    <m/>
    <s v="7-1-70162N435N"/>
    <s v="AL SHT 7x162.5x162.5mm"/>
    <s v="ALM-"/>
    <s v="O"/>
    <n v="550"/>
    <s v="KG"/>
    <s v="CNY"/>
    <n v="3.1415999999999999"/>
    <n v="1727.88"/>
    <n v="7.3003400000000003"/>
    <n v="0.43030000000000002"/>
    <n v="236.67"/>
    <s v="MZQ"/>
    <s v="ALM-------"/>
    <m/>
    <m/>
  </r>
  <r>
    <x v="3"/>
    <s v="710353860101"/>
    <d v="2026-04-21T00:00:00"/>
    <d v="2026-04-01T00:00:00"/>
    <x v="1"/>
    <x v="1"/>
    <m/>
    <m/>
    <s v="7-1-70171N435N"/>
    <s v="AL SHT 7.0x170.9x191.8mm"/>
    <s v="ALM-"/>
    <s v="O"/>
    <n v="280"/>
    <s v="KG"/>
    <s v="CNY"/>
    <n v="3.1415999999999999"/>
    <n v="879.65"/>
    <n v="7.3003400000000003"/>
    <n v="0.43030000000000002"/>
    <n v="120.48"/>
    <s v="MZQ"/>
    <s v="ALM-------"/>
    <m/>
    <m/>
  </r>
  <r>
    <x v="3"/>
    <s v="710354120101"/>
    <d v="2026-04-21T00:00:00"/>
    <d v="2026-04-07T00:00:00"/>
    <x v="1"/>
    <x v="1"/>
    <m/>
    <m/>
    <s v="7-1-50150C435N"/>
    <s v="AL CIR 5.0x150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m/>
    <m/>
  </r>
  <r>
    <x v="3"/>
    <s v="710354120201"/>
    <d v="2026-04-21T00:00:00"/>
    <d v="2026-04-07T00:00:00"/>
    <x v="1"/>
    <x v="1"/>
    <m/>
    <m/>
    <s v="7-1-50163C435N"/>
    <s v="AL CIR 5.0x163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m/>
    <m/>
  </r>
  <r>
    <x v="3"/>
    <s v="710354512001"/>
    <d v="2026-04-21T00:00:00"/>
    <d v="2026-04-13T00:00:00"/>
    <x v="1"/>
    <x v="1"/>
    <m/>
    <m/>
    <s v="7-1-50163C435N"/>
    <s v="AL CIR 5.0x163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3"/>
    <s v="710354512301"/>
    <d v="2026-04-21T00:00:00"/>
    <d v="2026-04-13T00:00:00"/>
    <x v="1"/>
    <x v="1"/>
    <m/>
    <m/>
    <s v="7-1-60200C435N"/>
    <s v="AL CIR 6.0x200mm 1100-O"/>
    <s v="ALM-"/>
    <s v="O"/>
    <n v="600"/>
    <s v="KG"/>
    <s v="CNY"/>
    <n v="3.1415999999999999"/>
    <n v="1884.96"/>
    <n v="7.3003400000000003"/>
    <n v="0.43030000000000002"/>
    <n v="258.18"/>
    <s v="MZQ"/>
    <s v="ALM-------"/>
    <m/>
    <m/>
  </r>
  <r>
    <x v="3"/>
    <s v="710353740101"/>
    <d v="2026-04-21T00:00:00"/>
    <d v="2026-03-27T00:00:00"/>
    <x v="1"/>
    <x v="1"/>
    <m/>
    <m/>
    <s v="7-1-10193C435N"/>
    <s v="AL CIR 1.0x193mm 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3"/>
    <s v="710353420201"/>
    <d v="2026-04-21T00:00:00"/>
    <d v="2026-03-26T00:00:00"/>
    <x v="2"/>
    <x v="2"/>
    <m/>
    <m/>
    <s v="1-6-708-C"/>
    <s v="SILICONE RUBBER KNOB BK01A"/>
    <s v="KNOB"/>
    <s v="B"/>
    <n v="4050"/>
    <s v="PC"/>
    <s v="CNY"/>
    <n v="0.8"/>
    <n v="3240"/>
    <n v="7.3003400000000003"/>
    <n v="0.1096"/>
    <n v="443.88"/>
    <s v="MZQ"/>
    <s v="ANYDAY----"/>
    <m/>
    <m/>
  </r>
  <r>
    <x v="3"/>
    <s v="710353900101"/>
    <d v="2026-04-21T00:00:00"/>
    <d v="2026-04-01T00:00:00"/>
    <x v="2"/>
    <x v="2"/>
    <m/>
    <m/>
    <s v="1-6-708-C"/>
    <s v="SILICONE RUBBER KNOB BK01A"/>
    <s v="KNOB"/>
    <s v="B"/>
    <n v="1650"/>
    <s v="PC"/>
    <s v="CNY"/>
    <n v="0.8"/>
    <n v="1320"/>
    <n v="7.3003400000000003"/>
    <n v="0.1096"/>
    <n v="180.84"/>
    <s v="MZQ"/>
    <s v="ANYDAY----"/>
    <m/>
    <m/>
  </r>
  <r>
    <x v="3"/>
    <s v="710352160201"/>
    <d v="2026-04-21T00:00:00"/>
    <d v="2026-03-06T00:00:00"/>
    <x v="3"/>
    <x v="3"/>
    <m/>
    <m/>
    <s v="1-6-689AA"/>
    <s v="SILICONE RUBBER KNOB ANYDAY GN36A (FDA GRADE)"/>
    <s v="KNOB"/>
    <s v="B"/>
    <n v="1050"/>
    <s v="PC"/>
    <s v="CNY"/>
    <n v="1.38"/>
    <n v="1449"/>
    <n v="7.3003400000000003"/>
    <n v="0.189"/>
    <n v="198.45"/>
    <s v="MZQ"/>
    <s v="ANYDAY----"/>
    <m/>
    <m/>
  </r>
  <r>
    <x v="3"/>
    <s v="710353630201"/>
    <d v="2026-04-21T00:00:00"/>
    <d v="2026-03-27T00:00:00"/>
    <x v="4"/>
    <x v="4"/>
    <m/>
    <m/>
    <s v="7-6-627A"/>
    <s v="SILICONE GASKET 7-6-GKZ16 GN36A"/>
    <s v="GSKT"/>
    <s v="B"/>
    <n v="4150"/>
    <s v="PC"/>
    <s v="CNY"/>
    <n v="2.6675"/>
    <n v="11070.13"/>
    <n v="7.3003400000000003"/>
    <n v="0.3654"/>
    <n v="1516.41"/>
    <s v="MZQ"/>
    <s v="ANYDAY----"/>
    <m/>
    <m/>
  </r>
  <r>
    <x v="3"/>
    <s v="710353780301"/>
    <d v="2026-04-21T00:00:00"/>
    <d v="2026-03-30T00:00:00"/>
    <x v="4"/>
    <x v="4"/>
    <m/>
    <m/>
    <s v="7-6-627A"/>
    <s v="SILICONE GASKET 7-6-GKZ16 GN36A"/>
    <s v="GSKT"/>
    <s v="B"/>
    <n v="600"/>
    <s v="PC"/>
    <s v="CNY"/>
    <n v="2.6949999999999998"/>
    <n v="1617"/>
    <n v="7.3003400000000003"/>
    <n v="0.36919999999999997"/>
    <n v="221.52"/>
    <s v="MZQ"/>
    <s v="ANYDAY----"/>
    <m/>
    <m/>
  </r>
  <r>
    <x v="3"/>
    <s v="710353630301"/>
    <d v="2026-04-21T00:00:00"/>
    <d v="2026-03-27T00:00:00"/>
    <x v="4"/>
    <x v="4"/>
    <m/>
    <m/>
    <s v="7-6-628A"/>
    <s v="SILICONE GASKET 7-6-GKZ18 GN36A"/>
    <s v="GSKT"/>
    <s v="B"/>
    <n v="1400"/>
    <s v="PC"/>
    <s v="CNY"/>
    <n v="3.0379999999999998"/>
    <n v="4253.2"/>
    <n v="7.3003400000000003"/>
    <n v="0.41610000000000003"/>
    <n v="582.54"/>
    <s v="MZQ"/>
    <s v="ANYDAY----"/>
    <m/>
    <m/>
  </r>
  <r>
    <x v="3"/>
    <s v="710353630401"/>
    <d v="2026-04-21T00:00:00"/>
    <d v="2026-03-27T00:00:00"/>
    <x v="4"/>
    <x v="4"/>
    <m/>
    <m/>
    <s v="7-6-628A"/>
    <s v="SILICONE GASKET 7-6-GKZ18 GN36A"/>
    <s v="GSKT"/>
    <s v="B"/>
    <n v="700"/>
    <s v="PC"/>
    <s v="CNY"/>
    <n v="3.0379999999999998"/>
    <n v="2126.6"/>
    <n v="7.3003400000000003"/>
    <n v="0.41610000000000003"/>
    <n v="291.27"/>
    <s v="MZQ"/>
    <s v="ANYDAY----"/>
    <m/>
    <m/>
  </r>
  <r>
    <x v="3"/>
    <s v="710353780401"/>
    <d v="2026-04-21T00:00:00"/>
    <d v="2026-03-30T00:00:00"/>
    <x v="4"/>
    <x v="4"/>
    <m/>
    <m/>
    <s v="7-6-628A"/>
    <s v="SILICONE GASKET 7-6-GKZ18 GN36A"/>
    <s v="GSKT"/>
    <s v="B"/>
    <n v="1350"/>
    <s v="PC"/>
    <s v="CNY"/>
    <n v="3.1"/>
    <n v="4185"/>
    <n v="7.3003400000000003"/>
    <n v="0.42459999999999998"/>
    <n v="573.21"/>
    <s v="MZQ"/>
    <s v="ANYDAY----"/>
    <m/>
    <m/>
  </r>
  <r>
    <x v="3"/>
    <s v="710352470101"/>
    <d v="2026-04-21T00:00:00"/>
    <d v="2026-03-10T00:00:00"/>
    <x v="63"/>
    <x v="63"/>
    <m/>
    <m/>
    <s v="6-4-TNR10017"/>
    <s v="INNOTEK XYNFLON NR-10017 CLEAR GREY"/>
    <s v="EXM-"/>
    <s v="B"/>
    <n v="320"/>
    <s v="KG"/>
    <s v="CNY"/>
    <n v="106.1947"/>
    <n v="33982.300000000003"/>
    <n v="7.3003400000000003"/>
    <n v="14.5465"/>
    <n v="4654.88"/>
    <s v="MZQ"/>
    <s v="EXM-------"/>
    <m/>
    <m/>
  </r>
  <r>
    <x v="3"/>
    <s v="710354590101"/>
    <d v="2026-04-21T00:00:00"/>
    <d v="2026-04-15T00:00:00"/>
    <x v="63"/>
    <x v="63"/>
    <m/>
    <m/>
    <s v="6-4-TNR10017"/>
    <s v="INNOTEK XYNFLON NR-10017 CLEAR GREY"/>
    <s v="EXM-"/>
    <s v="B"/>
    <n v="60"/>
    <s v="KG"/>
    <s v="CNY"/>
    <n v="123.8938"/>
    <n v="7433.63"/>
    <n v="7.3003400000000003"/>
    <n v="16.971"/>
    <n v="1018.26"/>
    <s v="MZQ"/>
    <s v="EXM-------"/>
    <m/>
    <m/>
  </r>
  <r>
    <x v="3"/>
    <s v="710352430101"/>
    <d v="2026-04-21T00:00:00"/>
    <d v="2026-03-10T00:00:00"/>
    <x v="16"/>
    <x v="16"/>
    <m/>
    <m/>
    <s v="3-6-FHSS313-A"/>
    <s v="FG SS SS 313 GY15H EBD18IA"/>
    <s v="FG--"/>
    <s v="O"/>
    <n v="500"/>
    <s v="PC"/>
    <s v="CNY"/>
    <n v="0.99399999999999999"/>
    <n v="497"/>
    <n v="7.3003400000000003"/>
    <n v="0.13619999999999999"/>
    <n v="68.099999999999994"/>
    <s v="MZQ"/>
    <s v="FG--------"/>
    <m/>
    <m/>
  </r>
  <r>
    <x v="3"/>
    <s v="710350680101"/>
    <d v="2026-04-21T00:00:00"/>
    <d v="2026-01-29T00:00:00"/>
    <x v="16"/>
    <x v="16"/>
    <m/>
    <m/>
    <s v="1-6-FHSS311-A"/>
    <s v="FG AL SS 311 GY15H EBD18IA"/>
    <s v="FG--"/>
    <s v="O"/>
    <n v="1000"/>
    <s v="PC"/>
    <s v="CNY"/>
    <n v="0.99439999999999995"/>
    <n v="994.4"/>
    <n v="7.3003400000000003"/>
    <n v="0.13619999999999999"/>
    <n v="136.19999999999999"/>
    <s v="MZQ"/>
    <s v="FG--------"/>
    <m/>
    <m/>
  </r>
  <r>
    <x v="3"/>
    <s v="710353670101"/>
    <d v="2026-04-21T00:00:00"/>
    <d v="2026-03-27T00:00:00"/>
    <x v="19"/>
    <x v="19"/>
    <m/>
    <m/>
    <s v="1-6-GA16-ZA"/>
    <s v="G-LD A 16CM POL"/>
    <s v="GLID"/>
    <s v="B"/>
    <n v="990"/>
    <s v="PC"/>
    <s v="CNY"/>
    <n v="2.5051000000000001"/>
    <n v="2480.0500000000002"/>
    <n v="7.3003400000000003"/>
    <n v="0.34310000000000002"/>
    <n v="339.67"/>
    <s v="MZQ"/>
    <s v="GLID------"/>
    <m/>
    <m/>
  </r>
  <r>
    <x v="3"/>
    <s v="710353670201"/>
    <d v="2026-04-21T00:00:00"/>
    <d v="2026-03-27T00:00:00"/>
    <x v="19"/>
    <x v="19"/>
    <m/>
    <m/>
    <s v="1-6-GA18-ZA"/>
    <s v="G-LD A 18CM POL"/>
    <s v="GLID"/>
    <s v="B"/>
    <n v="2010"/>
    <s v="PC"/>
    <s v="CNY"/>
    <n v="2.8224"/>
    <n v="5673.02"/>
    <n v="7.3003400000000003"/>
    <n v="0.3866"/>
    <n v="777.07"/>
    <s v="MZQ"/>
    <s v="GLID------"/>
    <m/>
    <m/>
  </r>
  <r>
    <x v="3"/>
    <s v="710353670301"/>
    <d v="2026-04-21T00:00:00"/>
    <d v="2026-03-27T00:00:00"/>
    <x v="19"/>
    <x v="19"/>
    <m/>
    <m/>
    <s v="1-6-GA19-ZA"/>
    <s v="G-LD A 19CM POL"/>
    <s v="GLID"/>
    <s v="B"/>
    <n v="4600"/>
    <s v="PC"/>
    <s v="CNY"/>
    <n v="3.0440999999999998"/>
    <n v="14002.86"/>
    <n v="7.3003400000000003"/>
    <n v="0.41699999999999998"/>
    <n v="1918.2"/>
    <s v="MZQ"/>
    <s v="GLID------"/>
    <m/>
    <m/>
  </r>
  <r>
    <x v="3"/>
    <s v="710353670401"/>
    <d v="2026-04-21T00:00:00"/>
    <d v="2026-03-27T00:00:00"/>
    <x v="19"/>
    <x v="19"/>
    <m/>
    <m/>
    <s v="1-6-GA20-ZA"/>
    <s v="G-LD A 20CM POL"/>
    <s v="GLID"/>
    <s v="B"/>
    <n v="2020"/>
    <s v="PC"/>
    <s v="CNY"/>
    <n v="3.1193"/>
    <n v="6300.99"/>
    <n v="7.3003400000000003"/>
    <n v="0.42730000000000001"/>
    <n v="863.15"/>
    <s v="MZQ"/>
    <s v="GLID------"/>
    <m/>
    <m/>
  </r>
  <r>
    <x v="3"/>
    <s v="710353670601"/>
    <d v="2026-04-21T00:00:00"/>
    <d v="2026-03-27T00:00:00"/>
    <x v="19"/>
    <x v="19"/>
    <m/>
    <m/>
    <s v="1-6-GAK16BZA"/>
    <s v="G-LD AK 16CM PRESTIGE POL"/>
    <s v="GLID"/>
    <s v="B"/>
    <n v="2950"/>
    <s v="PC"/>
    <s v="CNY"/>
    <n v="4.4463999999999997"/>
    <n v="13116.88"/>
    <n v="7.3003400000000003"/>
    <n v="0.60909999999999997"/>
    <n v="1796.85"/>
    <s v="MZQ"/>
    <s v="GLID------"/>
    <m/>
    <m/>
  </r>
  <r>
    <x v="3"/>
    <s v="710353670701"/>
    <d v="2026-04-21T00:00:00"/>
    <d v="2026-03-27T00:00:00"/>
    <x v="19"/>
    <x v="19"/>
    <m/>
    <m/>
    <s v="1-6-GAK18BZA"/>
    <s v="G-LD AK 18CM PRESTIGE POL"/>
    <s v="GLID"/>
    <s v="B"/>
    <n v="2850"/>
    <s v="PC"/>
    <s v="CNY"/>
    <n v="4.9081999999999999"/>
    <n v="13988.37"/>
    <n v="7.3003400000000003"/>
    <n v="0.67230000000000001"/>
    <n v="1916.06"/>
    <s v="MZQ"/>
    <s v="GLID------"/>
    <m/>
    <m/>
  </r>
  <r>
    <x v="3"/>
    <s v="710353670801"/>
    <d v="2026-04-21T00:00:00"/>
    <d v="2026-03-27T00:00:00"/>
    <x v="19"/>
    <x v="19"/>
    <m/>
    <m/>
    <s v="1-6-GAK20BZA"/>
    <s v="G-LD AK 20CM PRESTIGE POL"/>
    <s v="GLID"/>
    <s v="B"/>
    <n v="200"/>
    <s v="PC"/>
    <s v="CNY"/>
    <n v="5.1580000000000004"/>
    <n v="1031.5999999999999"/>
    <n v="7.3003400000000003"/>
    <n v="0.70650000000000002"/>
    <n v="141.30000000000001"/>
    <s v="MZQ"/>
    <s v="GLID------"/>
    <m/>
    <m/>
  </r>
  <r>
    <x v="3"/>
    <s v="710352520101"/>
    <d v="2026-04-21T00:00:00"/>
    <d v="2026-03-11T00:00:00"/>
    <x v="2"/>
    <x v="2"/>
    <m/>
    <m/>
    <s v="1-5-HSL205-AY"/>
    <s v="LG-- 205 BHS PVD GY27K YBM24AK C/C50 H8.5"/>
    <s v="HDL-"/>
    <s v="B"/>
    <n v="2080"/>
    <s v="PC"/>
    <s v="CNY"/>
    <n v="0"/>
    <n v="0"/>
    <n v="7.3003400000000003"/>
    <n v="0"/>
    <n v="0"/>
    <s v="MZQ"/>
    <s v="HDL-------"/>
    <m/>
    <m/>
  </r>
  <r>
    <x v="3"/>
    <s v="710353700101"/>
    <d v="2026-04-21T00:00:00"/>
    <d v="2026-03-27T00:00:00"/>
    <x v="16"/>
    <x v="16"/>
    <m/>
    <m/>
    <s v="3-5-HIR206-ALX"/>
    <s v="LG 206 RD09G TUM"/>
    <s v="HDL-"/>
    <s v="O"/>
    <n v="500"/>
    <s v="PC"/>
    <s v="CNY"/>
    <n v="1.4553"/>
    <n v="727.65"/>
    <n v="7.3003400000000003"/>
    <n v="0.1993"/>
    <n v="99.65"/>
    <s v="MZQ"/>
    <s v="HDL-------"/>
    <m/>
    <m/>
  </r>
  <r>
    <x v="3"/>
    <s v="710354920101"/>
    <d v="2026-04-21T00:00:00"/>
    <d v="2026-04-17T00:00:00"/>
    <x v="2"/>
    <x v="2"/>
    <m/>
    <m/>
    <s v="1-5-HAJ01--X4"/>
    <s v="SH-- POL R73 C/C40 H8.5 SS304x0.7"/>
    <s v="HDL-"/>
    <s v="B"/>
    <n v="1200"/>
    <s v="PC"/>
    <s v="CNY"/>
    <n v="3.7164000000000001"/>
    <n v="4459.68"/>
    <n v="7.3003400000000003"/>
    <n v="0.5091"/>
    <n v="610.91999999999996"/>
    <s v="MZQ"/>
    <s v="HDL-------"/>
    <m/>
    <m/>
  </r>
  <r>
    <x v="3"/>
    <s v="710352720801"/>
    <d v="2026-04-21T00:00:00"/>
    <d v="2026-03-13T00:00:00"/>
    <x v="2"/>
    <x v="2"/>
    <m/>
    <m/>
    <s v="3-5-HSJ306-AZ"/>
    <s v="LG-- 306 BK01A TUM CAF26AK C/C50 H8.5"/>
    <s v="HDL-"/>
    <s v="B"/>
    <n v="900"/>
    <s v="PC"/>
    <s v="CNY"/>
    <n v="7.6571999999999996"/>
    <n v="6891.48"/>
    <n v="7.3003400000000003"/>
    <n v="1.0488999999999999"/>
    <n v="944.01"/>
    <s v="MZQ"/>
    <s v="HDL-------"/>
    <m/>
    <m/>
  </r>
  <r>
    <x v="3"/>
    <s v="710352720901"/>
    <d v="2026-04-21T00:00:00"/>
    <d v="2026-03-13T00:00:00"/>
    <x v="2"/>
    <x v="2"/>
    <m/>
    <m/>
    <s v="3-5-HSJ307-AZ"/>
    <s v="LG-- 307 BK01A TUM CAF28AK C/C50 H8.5"/>
    <s v="HDL-"/>
    <s v="B"/>
    <n v="400"/>
    <s v="PC"/>
    <s v="CNY"/>
    <n v="7.6571999999999996"/>
    <n v="3062.88"/>
    <n v="7.3003400000000003"/>
    <n v="1.0488999999999999"/>
    <n v="419.56"/>
    <s v="MZQ"/>
    <s v="HDL-------"/>
    <m/>
    <m/>
  </r>
  <r>
    <x v="3"/>
    <s v="710352810101"/>
    <d v="2026-04-21T00:00:00"/>
    <d v="2026-03-13T00:00:00"/>
    <x v="16"/>
    <x v="16"/>
    <m/>
    <m/>
    <s v="3-5-LN07-ABZ"/>
    <s v="STD- 07 RD09C TUM R296 C/C112.5 H6.5"/>
    <s v="LHDL"/>
    <s v="O"/>
    <n v="2030"/>
    <s v="PC"/>
    <s v="CNY"/>
    <n v="0.76559999999999995"/>
    <n v="1554.17"/>
    <n v="7.3003400000000003"/>
    <n v="0.10489999999999999"/>
    <n v="212.95"/>
    <s v="MZQ"/>
    <s v="LHDL------"/>
    <m/>
    <m/>
  </r>
  <r>
    <x v="3"/>
    <s v="710352721101"/>
    <d v="2026-04-21T00:00:00"/>
    <d v="2026-03-13T00:00:00"/>
    <x v="2"/>
    <x v="2"/>
    <m/>
    <m/>
    <s v="3-5-LHM104-DZ"/>
    <s v="104 BK01A TUM"/>
    <s v="LHDL"/>
    <s v="B"/>
    <n v="3270"/>
    <s v="PC"/>
    <s v="CNY"/>
    <n v="3.2938000000000001"/>
    <n v="10770.73"/>
    <n v="7.3003400000000003"/>
    <n v="0.45119999999999999"/>
    <n v="1475.42"/>
    <s v="MZQ"/>
    <s v="LHDL------"/>
    <m/>
    <m/>
  </r>
  <r>
    <x v="3"/>
    <s v="710350640301"/>
    <d v="2026-04-21T00:00:00"/>
    <d v="2026-01-29T00:00:00"/>
    <x v="28"/>
    <x v="28"/>
    <m/>
    <m/>
    <s v="3-5-LSI107A-Y"/>
    <s v="STD- 107 M BSH R274.7 C/C102 H6.5 (182424S)"/>
    <s v="LHDL"/>
    <s v="B"/>
    <n v="1920"/>
    <s v="PC"/>
    <s v="CNY"/>
    <n v="7.2134999999999998"/>
    <n v="13849.92"/>
    <n v="7.3003400000000003"/>
    <n v="0.98809999999999998"/>
    <n v="1897.15"/>
    <s v="MZQ"/>
    <s v="LHDL------"/>
    <m/>
    <m/>
  </r>
  <r>
    <x v="3"/>
    <s v="710350640401"/>
    <d v="2026-04-21T00:00:00"/>
    <d v="2026-01-29T00:00:00"/>
    <x v="28"/>
    <x v="28"/>
    <m/>
    <m/>
    <s v="3-5-LSI108A-Y"/>
    <s v="STD- 108 M BSH R295.5 C/C102 H6.5 (182426S)"/>
    <s v="LHDL"/>
    <s v="B"/>
    <n v="960"/>
    <s v="PC"/>
    <s v="CNY"/>
    <n v="7.2134999999999998"/>
    <n v="6924.96"/>
    <n v="7.3003400000000003"/>
    <n v="0.98809999999999998"/>
    <n v="948.58"/>
    <s v="MZQ"/>
    <s v="LHDL------"/>
    <m/>
    <m/>
  </r>
  <r>
    <x v="3"/>
    <s v="710351920201"/>
    <d v="2026-04-21T00:00:00"/>
    <d v="2026-03-03T00:00:00"/>
    <x v="28"/>
    <x v="28"/>
    <m/>
    <m/>
    <s v="3-5-LSI110A-Y"/>
    <s v="STD- 110 M BSH R311.4 C/C102 H6.5 (1824-28)"/>
    <s v="LHDL"/>
    <s v="B"/>
    <n v="480"/>
    <s v="PC"/>
    <s v="CNY"/>
    <n v="7.2134999999999998"/>
    <n v="3462.48"/>
    <n v="7.3003400000000003"/>
    <n v="0.98809999999999998"/>
    <n v="474.29"/>
    <s v="MZQ"/>
    <s v="LHDL------"/>
    <m/>
    <m/>
  </r>
  <r>
    <x v="3"/>
    <s v="710352510101"/>
    <d v="2026-04-21T00:00:00"/>
    <d v="2026-03-11T00:00:00"/>
    <x v="22"/>
    <x v="22"/>
    <m/>
    <m/>
    <s v="1-5-HSL203-AY"/>
    <s v="SH-- 203 BSH PVD GY27K YBM20AK C/C50 H8.5"/>
    <s v="LHDL"/>
    <s v="B"/>
    <n v="4100"/>
    <s v="PC"/>
    <s v="CNY"/>
    <n v="9.9033999999999995"/>
    <n v="40603.94"/>
    <n v="7.3003400000000003"/>
    <n v="1.3566"/>
    <n v="5562.06"/>
    <s v="MZQ"/>
    <s v="LHDL------"/>
    <m/>
    <m/>
  </r>
  <r>
    <x v="3"/>
    <s v="710352170101"/>
    <d v="2026-04-21T00:00:00"/>
    <d v="2026-03-06T00:00:00"/>
    <x v="29"/>
    <x v="29"/>
    <m/>
    <m/>
    <s v="7-C-REC2608AS-002"/>
    <s v="REC2608CT----------Y-Y-----"/>
    <s v="LID-"/>
    <s v="O"/>
    <n v="1680"/>
    <s v="PC"/>
    <s v="CNY"/>
    <n v="4.26"/>
    <n v="7156.8"/>
    <n v="7.3003400000000003"/>
    <n v="0.58350000000000002"/>
    <n v="980.28"/>
    <s v="MZQ"/>
    <s v="LID-------"/>
    <m/>
    <m/>
  </r>
  <r>
    <x v="3"/>
    <s v="710351990101"/>
    <d v="2026-04-21T00:00:00"/>
    <d v="2026-03-04T00:00:00"/>
    <x v="29"/>
    <x v="29"/>
    <m/>
    <m/>
    <s v="7-C-REC2808AS-002"/>
    <s v="REC2808CT----------Y-Y-----"/>
    <s v="LID-"/>
    <s v="O"/>
    <n v="2673"/>
    <s v="PC"/>
    <s v="CNY"/>
    <n v="4.37"/>
    <n v="11681.01"/>
    <n v="7.3003400000000003"/>
    <n v="0.59860000000000002"/>
    <n v="1600.06"/>
    <s v="MZQ"/>
    <s v="LID-------"/>
    <m/>
    <m/>
  </r>
  <r>
    <x v="3"/>
    <s v="710353950701"/>
    <d v="2026-04-21T00:00:00"/>
    <d v="2026-04-01T00:00:00"/>
    <x v="34"/>
    <x v="34"/>
    <m/>
    <m/>
    <s v="6-8-X018"/>
    <s v="6-8-PW33,38,39,40,PU09,PL0198"/>
    <s v="PRIM"/>
    <s v="B"/>
    <n v="800"/>
    <s v="PC"/>
    <s v="CNY"/>
    <n v="1.1499999999999999"/>
    <n v="920"/>
    <n v="7.3003400000000003"/>
    <n v="0.1575"/>
    <n v="126"/>
    <s v="MZQ"/>
    <s v="PRIM------"/>
    <m/>
    <m/>
  </r>
  <r>
    <x v="3"/>
    <s v="710353951001"/>
    <d v="2026-04-21T00:00:00"/>
    <d v="2026-04-01T00:00:00"/>
    <x v="34"/>
    <x v="34"/>
    <m/>
    <m/>
    <s v="6-8-X021"/>
    <s v="6-8-PW33,36,PU09,PL0198,0199"/>
    <s v="PRIM"/>
    <s v="B"/>
    <n v="2100"/>
    <s v="PC"/>
    <s v="CNY"/>
    <n v="1.29"/>
    <n v="2709"/>
    <n v="7.3003400000000003"/>
    <n v="0.1767"/>
    <n v="371.07"/>
    <s v="MZQ"/>
    <s v="PRIM------"/>
    <m/>
    <m/>
  </r>
  <r>
    <x v="3"/>
    <s v="710353950801"/>
    <d v="2026-04-21T00:00:00"/>
    <d v="2026-04-01T00:00:00"/>
    <x v="34"/>
    <x v="34"/>
    <m/>
    <m/>
    <s v="6-8-X019"/>
    <s v="6-8-PW33,39,40,PU09,PL0198,99"/>
    <s v="PRIM"/>
    <s v="B"/>
    <n v="3000"/>
    <s v="PC"/>
    <s v="CNY"/>
    <n v="1.51"/>
    <n v="4530"/>
    <n v="7.3003400000000003"/>
    <n v="0.20680000000000001"/>
    <n v="620.4"/>
    <s v="MZQ"/>
    <s v="PRIM------"/>
    <m/>
    <m/>
  </r>
  <r>
    <x v="3"/>
    <s v="710353950901"/>
    <d v="2026-04-21T00:00:00"/>
    <d v="2026-04-01T00:00:00"/>
    <x v="34"/>
    <x v="34"/>
    <m/>
    <m/>
    <s v="6-8-X020"/>
    <s v="6-8-PW33,36,38,PU09,PL0198,99"/>
    <s v="PRIM"/>
    <s v="B"/>
    <n v="1000"/>
    <s v="PC"/>
    <s v="CNY"/>
    <n v="1.51"/>
    <n v="1510"/>
    <n v="7.3003400000000003"/>
    <n v="0.20680000000000001"/>
    <n v="206.8"/>
    <s v="MZQ"/>
    <s v="PRIM------"/>
    <m/>
    <m/>
  </r>
  <r>
    <x v="3"/>
    <s v="710353560101"/>
    <d v="2026-04-21T00:00:00"/>
    <d v="2026-03-27T00:00:00"/>
    <x v="22"/>
    <x v="22"/>
    <m/>
    <m/>
    <s v="7-6-345"/>
    <s v="31CM SS RACK"/>
    <s v="RACK"/>
    <s v="B"/>
    <n v="1350"/>
    <s v="PC"/>
    <s v="CNY"/>
    <n v="18.474299999999999"/>
    <n v="24940.31"/>
    <n v="7.3003400000000003"/>
    <n v="2.5306000000000002"/>
    <n v="3416.31"/>
    <s v="MZQ"/>
    <s v="RACK------"/>
    <m/>
    <m/>
  </r>
  <r>
    <x v="3"/>
    <s v="710353590101"/>
    <d v="2026-04-21T00:00:00"/>
    <d v="2026-03-27T00:00:00"/>
    <x v="21"/>
    <x v="21"/>
    <m/>
    <m/>
    <s v="1-6-D84Z"/>
    <s v="RT AL 6x21mm CSK HD TUM"/>
    <s v="RIV-"/>
    <s v="B"/>
    <n v="3500"/>
    <s v="PC"/>
    <s v="CNY"/>
    <n v="4.8000000000000001E-2"/>
    <n v="168"/>
    <n v="7.3003400000000003"/>
    <n v="6.6E-3"/>
    <n v="23.1"/>
    <s v="MZQ"/>
    <s v="RIV-------"/>
    <m/>
    <m/>
  </r>
  <r>
    <x v="3"/>
    <s v="710353600101"/>
    <d v="2026-04-21T00:00:00"/>
    <d v="2026-03-27T00:00:00"/>
    <x v="21"/>
    <x v="21"/>
    <m/>
    <m/>
    <s v="3-6-D61X"/>
    <s v="RT AL 8x12mm TUM"/>
    <s v="RIV-"/>
    <s v="B"/>
    <n v="1100"/>
    <s v="PC"/>
    <s v="CNY"/>
    <n v="7.0099999999999996E-2"/>
    <n v="77.11"/>
    <n v="7.3003400000000003"/>
    <n v="9.5999999999999992E-3"/>
    <n v="10.56"/>
    <s v="MZQ"/>
    <s v="RIV-------"/>
    <m/>
    <m/>
  </r>
  <r>
    <x v="3"/>
    <s v="710353590201"/>
    <d v="2026-04-21T00:00:00"/>
    <d v="2026-03-27T00:00:00"/>
    <x v="21"/>
    <x v="21"/>
    <m/>
    <m/>
    <s v="3-6-D51-0001"/>
    <s v="RT AL CAPPED 6x14mm"/>
    <s v="RIV-"/>
    <s v="B"/>
    <n v="4100"/>
    <s v="PC"/>
    <s v="CNY"/>
    <n v="9.1499999999999998E-2"/>
    <n v="375.15"/>
    <n v="7.3003400000000003"/>
    <n v="1.2500000000000001E-2"/>
    <n v="51.25"/>
    <s v="MZQ"/>
    <s v="RIV-------"/>
    <m/>
    <m/>
  </r>
  <r>
    <x v="3"/>
    <s v="710352360501"/>
    <d v="2026-04-21T00:00:00"/>
    <d v="2026-03-10T00:00:00"/>
    <x v="21"/>
    <x v="21"/>
    <m/>
    <m/>
    <s v="7-5-SR06-L"/>
    <s v="STD- 06 POL R101 C/C106.5 H8.5"/>
    <s v="SHDL"/>
    <s v="B"/>
    <n v="1000"/>
    <s v="PC"/>
    <s v="CNY"/>
    <n v="1.8715999999999999"/>
    <n v="1871.6"/>
    <n v="7.3003400000000003"/>
    <n v="0.25640000000000002"/>
    <n v="256.39999999999998"/>
    <s v="MZQ"/>
    <s v="SHDL------"/>
    <m/>
    <m/>
  </r>
  <r>
    <x v="3"/>
    <s v="710351360101"/>
    <d v="2026-04-21T00:00:00"/>
    <d v="2026-02-07T00:00:00"/>
    <x v="29"/>
    <x v="29"/>
    <m/>
    <m/>
    <s v="BLC26DS-001"/>
    <s v="26CM SS LID W/KNOB &amp; WHISTLE"/>
    <s v="SKU-"/>
    <s v="O"/>
    <n v="360"/>
    <s v="PC"/>
    <s v="CNY"/>
    <n v="5.8230000000000004"/>
    <n v="2096.2800000000002"/>
    <n v="7.3003400000000003"/>
    <n v="0.79759999999999998"/>
    <n v="287.14"/>
    <s v="MZQ"/>
    <s v="SKU-------"/>
    <m/>
    <m/>
  </r>
  <r>
    <x v="3"/>
    <s v="710354791901"/>
    <d v="2026-04-21T00:00:00"/>
    <d v="2026-04-15T00:00:00"/>
    <x v="34"/>
    <x v="34"/>
    <m/>
    <m/>
    <s v="7-8-PL6192B"/>
    <s v="GLASS LID STKR MJP"/>
    <s v="STKR"/>
    <s v="B"/>
    <n v="6000"/>
    <s v="PC"/>
    <s v="CNY"/>
    <n v="3.2000000000000001E-2"/>
    <n v="192"/>
    <n v="7.3003400000000003"/>
    <n v="4.4000000000000003E-3"/>
    <n v="26.4"/>
    <s v="MZQ"/>
    <s v="STKR------"/>
    <m/>
    <m/>
  </r>
  <r>
    <x v="3"/>
    <s v="710354090101"/>
    <d v="2026-04-21T00:00:00"/>
    <d v="2026-04-07T00:00:00"/>
    <x v="34"/>
    <x v="34"/>
    <m/>
    <m/>
    <s v="6-8-PL0056"/>
    <s v="MJP GLASS LID STKR FOR ANYDAY"/>
    <s v="STKR"/>
    <s v="B"/>
    <n v="25500"/>
    <s v="PC"/>
    <s v="CNY"/>
    <n v="3.5000000000000003E-2"/>
    <n v="892.5"/>
    <n v="7.3003400000000003"/>
    <n v="4.7999999999999996E-3"/>
    <n v="122.4"/>
    <s v="MZQ"/>
    <s v="STKR------"/>
    <m/>
    <m/>
  </r>
  <r>
    <x v="3"/>
    <s v="710354220301"/>
    <d v="2026-04-21T00:00:00"/>
    <d v="2026-04-09T00:00:00"/>
    <x v="34"/>
    <x v="34"/>
    <m/>
    <m/>
    <s v="7-8-PL6192B"/>
    <s v="GLASS LID STKR MJP"/>
    <s v="STKR"/>
    <s v="B"/>
    <n v="3000"/>
    <s v="PC"/>
    <s v="CNY"/>
    <n v="3.5000000000000003E-2"/>
    <n v="105"/>
    <n v="7.3003400000000003"/>
    <n v="4.7999999999999996E-3"/>
    <n v="14.4"/>
    <s v="MZQ"/>
    <s v="STKR------"/>
    <m/>
    <m/>
  </r>
  <r>
    <x v="3"/>
    <s v="710354791201"/>
    <d v="2026-04-21T00:00:00"/>
    <d v="2026-04-15T00:00:00"/>
    <x v="34"/>
    <x v="34"/>
    <m/>
    <m/>
    <s v="6-8-PL0056"/>
    <s v="MJP GLASS LID STKR FOR ANYDAY"/>
    <s v="STKR"/>
    <s v="B"/>
    <n v="7100"/>
    <s v="PC"/>
    <s v="CNY"/>
    <n v="3.5000000000000003E-2"/>
    <n v="248.5"/>
    <n v="7.3003400000000003"/>
    <n v="4.7999999999999996E-3"/>
    <n v="34.08"/>
    <s v="MZQ"/>
    <s v="STKR------"/>
    <m/>
    <m/>
  </r>
  <r>
    <x v="3"/>
    <s v="710353950201"/>
    <d v="2026-04-21T00:00:00"/>
    <d v="2026-04-01T00:00:00"/>
    <x v="34"/>
    <x v="34"/>
    <m/>
    <m/>
    <s v="1-8-PU590"/>
    <s v="EU SAFETY MESSAGES; COOKWARE FOR MUK PRESTIGE"/>
    <s v="U&amp;C-"/>
    <s v="B"/>
    <n v="46000"/>
    <s v="PC"/>
    <s v="CNY"/>
    <n v="0.19500000000000001"/>
    <n v="8970"/>
    <n v="7.3003400000000003"/>
    <n v="2.6700000000000002E-2"/>
    <n v="1228.2"/>
    <s v="MZQ"/>
    <s v="U&amp;C-------"/>
    <m/>
    <m/>
  </r>
  <r>
    <x v="3"/>
    <s v="710354210101"/>
    <d v="2026-04-21T00:00:00"/>
    <d v="2026-04-09T00:00:00"/>
    <x v="34"/>
    <x v="34"/>
    <m/>
    <m/>
    <s v="1-8-PU280"/>
    <s v="U&amp;C COOK'N LOOK INDUCTION (MXL)"/>
    <s v="U&amp;C-"/>
    <s v="B"/>
    <n v="1010"/>
    <s v="PC"/>
    <s v="CNY"/>
    <n v="0.21929999999999999"/>
    <n v="221.49"/>
    <n v="7.3003400000000003"/>
    <n v="0.03"/>
    <n v="30.3"/>
    <s v="MZQ"/>
    <s v="U&amp;C-------"/>
    <m/>
    <m/>
  </r>
  <r>
    <x v="3"/>
    <s v="710354100101"/>
    <d v="2026-04-22T00:00:00"/>
    <d v="2026-04-07T00:00:00"/>
    <x v="9"/>
    <x v="9"/>
    <m/>
    <m/>
    <s v="1-7-BB07"/>
    <s v="BUBBLE BAG 9.5&quot;X10&quot;"/>
    <s v="BAG-"/>
    <s v="B"/>
    <n v="2000"/>
    <s v="PC"/>
    <s v="CNY"/>
    <n v="9.6000000000000002E-2"/>
    <n v="192"/>
    <n v="7.3003400000000003"/>
    <n v="1.32E-2"/>
    <n v="26.4"/>
    <s v="MZQ"/>
    <s v="BAG-------"/>
    <m/>
    <m/>
  </r>
  <r>
    <x v="3"/>
    <s v="710353230801"/>
    <d v="2026-04-22T00:00:00"/>
    <d v="2026-03-24T00:00:00"/>
    <x v="9"/>
    <x v="9"/>
    <m/>
    <m/>
    <s v="3-7-BW308KB"/>
    <s v="WB .03mm(OPEN)x11.5x15&quot; 10-LAN LDPE MIN.70% RM"/>
    <s v="BAG-"/>
    <s v="B"/>
    <n v="27000"/>
    <s v="PC"/>
    <s v="CNY"/>
    <n v="0.1"/>
    <n v="2700"/>
    <n v="7.3003400000000003"/>
    <n v="1.37E-2"/>
    <n v="369.9"/>
    <s v="MZQ"/>
    <s v="BAG-------"/>
    <m/>
    <m/>
  </r>
  <r>
    <x v="3"/>
    <s v="710354100201"/>
    <d v="2026-04-22T00:00:00"/>
    <d v="2026-04-07T00:00:00"/>
    <x v="9"/>
    <x v="9"/>
    <m/>
    <m/>
    <s v="1-7-BB08"/>
    <s v="BUBBLE BAG 11.5&quot;X12&quot;"/>
    <s v="BAG-"/>
    <s v="B"/>
    <n v="1000"/>
    <s v="PC"/>
    <s v="CNY"/>
    <n v="0.113"/>
    <n v="113"/>
    <n v="7.3003400000000003"/>
    <n v="1.55E-2"/>
    <n v="15.5"/>
    <s v="MZQ"/>
    <s v="BAG-------"/>
    <m/>
    <m/>
  </r>
  <r>
    <x v="3"/>
    <s v="710354360201"/>
    <d v="2026-04-22T00:00:00"/>
    <d v="2026-04-13T00:00:00"/>
    <x v="9"/>
    <x v="9"/>
    <m/>
    <m/>
    <s v="1-7-BB08"/>
    <s v="BUBBLE BAG 11.5&quot;X12&quot;"/>
    <s v="BAG-"/>
    <s v="B"/>
    <n v="2000"/>
    <s v="PC"/>
    <s v="CNY"/>
    <n v="0.113"/>
    <n v="226"/>
    <n v="7.3003400000000003"/>
    <n v="1.55E-2"/>
    <n v="31"/>
    <s v="MZQ"/>
    <s v="BAG-------"/>
    <m/>
    <m/>
  </r>
  <r>
    <x v="3"/>
    <s v="710355020101"/>
    <d v="2026-04-22T00:00:00"/>
    <d v="2026-04-20T00:00:00"/>
    <x v="10"/>
    <x v="10"/>
    <m/>
    <m/>
    <s v="6-8-F62070-C"/>
    <s v="FP BROWN BOX 62070-C"/>
    <s v="BOX-"/>
    <s v="B"/>
    <n v="1010"/>
    <s v="PC"/>
    <s v="CNY"/>
    <n v="1.94"/>
    <n v="1959.4"/>
    <n v="7.3003400000000003"/>
    <n v="0.26569999999999999"/>
    <n v="268.36"/>
    <s v="MZQ"/>
    <s v="BOX-------"/>
    <m/>
    <m/>
  </r>
  <r>
    <x v="3"/>
    <s v="710355020201"/>
    <d v="2026-04-22T00:00:00"/>
    <d v="2026-04-20T00:00:00"/>
    <x v="10"/>
    <x v="10"/>
    <m/>
    <m/>
    <s v="6-8-F62072-C"/>
    <s v="FP BROWN BOX 62072-C"/>
    <s v="BOX-"/>
    <s v="B"/>
    <n v="1010"/>
    <s v="PC"/>
    <s v="CNY"/>
    <n v="2.6"/>
    <n v="2626"/>
    <n v="7.3003400000000003"/>
    <n v="0.35610000000000003"/>
    <n v="359.66"/>
    <s v="MZQ"/>
    <s v="BOX-------"/>
    <m/>
    <m/>
  </r>
  <r>
    <x v="3"/>
    <s v="710355020601"/>
    <d v="2026-04-22T00:00:00"/>
    <d v="2026-04-20T00:00:00"/>
    <x v="10"/>
    <x v="10"/>
    <m/>
    <m/>
    <s v="6-8-F62007-C"/>
    <s v="FP BOX 62007-C"/>
    <s v="BOX-"/>
    <s v="B"/>
    <n v="2220"/>
    <s v="PC"/>
    <s v="CNY"/>
    <n v="2.66"/>
    <n v="5905.2"/>
    <n v="7.3003400000000003"/>
    <n v="0.3644"/>
    <n v="808.97"/>
    <s v="MZQ"/>
    <s v="BOX-------"/>
    <m/>
    <m/>
  </r>
  <r>
    <x v="3"/>
    <s v="710355020701"/>
    <d v="2026-04-22T00:00:00"/>
    <d v="2026-04-20T00:00:00"/>
    <x v="10"/>
    <x v="10"/>
    <m/>
    <m/>
    <s v="6-8-F62007-C"/>
    <s v="FP BOX 62007-C"/>
    <s v="BOX-"/>
    <s v="B"/>
    <n v="600"/>
    <s v="PC"/>
    <s v="CNY"/>
    <n v="2.66"/>
    <n v="1596"/>
    <n v="7.3003400000000003"/>
    <n v="0.3644"/>
    <n v="218.64"/>
    <s v="MZQ"/>
    <s v="BOX-------"/>
    <m/>
    <m/>
  </r>
  <r>
    <x v="3"/>
    <s v="710355020801"/>
    <d v="2026-04-22T00:00:00"/>
    <d v="2026-04-20T00:00:00"/>
    <x v="10"/>
    <x v="10"/>
    <m/>
    <m/>
    <s v="6-8-F62007-C"/>
    <s v="FP BOX 62007-C"/>
    <s v="BOX-"/>
    <s v="B"/>
    <n v="2220"/>
    <s v="PC"/>
    <s v="CNY"/>
    <n v="2.66"/>
    <n v="5905.2"/>
    <n v="7.3003400000000003"/>
    <n v="0.3644"/>
    <n v="808.97"/>
    <s v="MZQ"/>
    <s v="BOX-------"/>
    <m/>
    <m/>
  </r>
  <r>
    <x v="3"/>
    <s v="710355020901"/>
    <d v="2026-04-22T00:00:00"/>
    <d v="2026-04-20T00:00:00"/>
    <x v="10"/>
    <x v="10"/>
    <m/>
    <m/>
    <s v="6-8-F62007-C"/>
    <s v="FP BOX 62007-C"/>
    <s v="BOX-"/>
    <s v="B"/>
    <n v="2220"/>
    <s v="PC"/>
    <s v="CNY"/>
    <n v="2.66"/>
    <n v="5905.2"/>
    <n v="7.3003400000000003"/>
    <n v="0.3644"/>
    <n v="808.97"/>
    <s v="MZQ"/>
    <s v="BOX-------"/>
    <m/>
    <m/>
  </r>
  <r>
    <x v="3"/>
    <s v="710355021001"/>
    <d v="2026-04-22T00:00:00"/>
    <d v="2026-04-20T00:00:00"/>
    <x v="10"/>
    <x v="10"/>
    <m/>
    <m/>
    <s v="6-8-F62007-C"/>
    <s v="FP BOX 62007-C"/>
    <s v="BOX-"/>
    <s v="B"/>
    <n v="2220"/>
    <s v="PC"/>
    <s v="CNY"/>
    <n v="2.66"/>
    <n v="5905.2"/>
    <n v="7.3003400000000003"/>
    <n v="0.3644"/>
    <n v="808.97"/>
    <s v="MZQ"/>
    <s v="BOX-------"/>
    <m/>
    <m/>
  </r>
  <r>
    <x v="3"/>
    <s v="710355120101"/>
    <d v="2026-04-22T00:00:00"/>
    <d v="2026-04-21T00:00:00"/>
    <x v="10"/>
    <x v="10"/>
    <m/>
    <m/>
    <s v="6-8-F62007-C"/>
    <s v="FP BOX 62007-C"/>
    <s v="BOX-"/>
    <s v="B"/>
    <n v="3630"/>
    <s v="PC"/>
    <s v="CNY"/>
    <n v="2.66"/>
    <n v="9655.7999999999993"/>
    <n v="7.3003400000000003"/>
    <n v="0.3644"/>
    <n v="1322.77"/>
    <s v="MZQ"/>
    <s v="BOX-------"/>
    <m/>
    <m/>
  </r>
  <r>
    <x v="3"/>
    <s v="710355020301"/>
    <d v="2026-04-22T00:00:00"/>
    <d v="2026-04-20T00:00:00"/>
    <x v="10"/>
    <x v="10"/>
    <m/>
    <m/>
    <s v="6-8-F62074-C"/>
    <s v="FP BROWN BOX 62074-C"/>
    <s v="BOX-"/>
    <s v="B"/>
    <n v="1010"/>
    <s v="PC"/>
    <s v="CNY"/>
    <n v="2.76"/>
    <n v="2787.6"/>
    <n v="7.3003400000000003"/>
    <n v="0.37809999999999999"/>
    <n v="381.88"/>
    <s v="MZQ"/>
    <s v="BOX-------"/>
    <m/>
    <m/>
  </r>
  <r>
    <x v="3"/>
    <s v="710355020401"/>
    <d v="2026-04-22T00:00:00"/>
    <d v="2026-04-20T00:00:00"/>
    <x v="10"/>
    <x v="10"/>
    <m/>
    <m/>
    <s v="6-8-F62008B-C"/>
    <s v="FP BOX 62008-C"/>
    <s v="BOX-"/>
    <s v="B"/>
    <n v="2020"/>
    <s v="PC"/>
    <s v="CNY"/>
    <n v="2.76"/>
    <n v="5575.2"/>
    <n v="7.3003400000000003"/>
    <n v="0.37809999999999999"/>
    <n v="763.76"/>
    <s v="MZQ"/>
    <s v="BOX-------"/>
    <m/>
    <m/>
  </r>
  <r>
    <x v="3"/>
    <s v="710355020501"/>
    <d v="2026-04-22T00:00:00"/>
    <d v="2026-04-20T00:00:00"/>
    <x v="10"/>
    <x v="10"/>
    <m/>
    <m/>
    <s v="6-8-F62007-C"/>
    <s v="FP BOX 62007-C"/>
    <s v="BOX-"/>
    <s v="B"/>
    <n v="1010"/>
    <s v="PC"/>
    <s v="CNY"/>
    <n v="3.23"/>
    <n v="3262.3"/>
    <n v="7.3003400000000003"/>
    <n v="0.44240000000000002"/>
    <n v="446.82"/>
    <s v="MZQ"/>
    <s v="BOX-------"/>
    <m/>
    <m/>
  </r>
  <r>
    <x v="3"/>
    <s v="710352110401"/>
    <d v="2026-04-22T00:00:00"/>
    <d v="2026-03-06T00:00:00"/>
    <x v="8"/>
    <x v="8"/>
    <m/>
    <m/>
    <s v="1-6-GLH14-ZE"/>
    <s v="G-LD LH 14CM BK01A"/>
    <s v="GLID"/>
    <s v="B"/>
    <n v="6000"/>
    <s v="PC"/>
    <s v="CNY"/>
    <n v="6.1913999999999998"/>
    <n v="37148.400000000001"/>
    <n v="7.3003400000000003"/>
    <n v="0.84809999999999997"/>
    <n v="5088.6000000000004"/>
    <s v="MZQ"/>
    <s v="GLID------"/>
    <m/>
    <m/>
  </r>
  <r>
    <x v="3"/>
    <s v="710353890101"/>
    <d v="2026-04-22T00:00:00"/>
    <d v="2026-04-01T00:00:00"/>
    <x v="8"/>
    <x v="8"/>
    <m/>
    <m/>
    <s v="1-6-GLH14-ZE"/>
    <s v="G-LD LH 14CM BK01A"/>
    <s v="GLID"/>
    <s v="B"/>
    <n v="1200"/>
    <s v="PC"/>
    <s v="CNY"/>
    <n v="6.3829000000000002"/>
    <n v="7659.48"/>
    <n v="7.3003400000000003"/>
    <n v="0.87429999999999997"/>
    <n v="1049.1600000000001"/>
    <s v="MZQ"/>
    <s v="GLID------"/>
    <m/>
    <m/>
  </r>
  <r>
    <x v="3"/>
    <s v="710352540101"/>
    <d v="2026-04-22T00:00:00"/>
    <d v="2026-03-11T00:00:00"/>
    <x v="8"/>
    <x v="8"/>
    <m/>
    <m/>
    <s v="1-6-GMD24AZE"/>
    <s v="UNIVERSAL G-LD MD 20/22/24CM MEYER BK01A LFGB"/>
    <s v="GLID"/>
    <s v="B"/>
    <n v="1320"/>
    <s v="PC"/>
    <s v="CNY"/>
    <n v="14.29"/>
    <n v="18862.8"/>
    <n v="7.3003400000000003"/>
    <n v="1.9574"/>
    <n v="2583.77"/>
    <s v="MZQ"/>
    <s v="GLID------"/>
    <m/>
    <m/>
  </r>
  <r>
    <x v="3"/>
    <s v="710351570101"/>
    <d v="2026-04-22T00:00:00"/>
    <d v="2026-03-01T00:00:00"/>
    <x v="30"/>
    <x v="30"/>
    <m/>
    <m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  <s v="LID-------"/>
    <m/>
    <m/>
  </r>
  <r>
    <x v="3"/>
    <s v="710352850101"/>
    <d v="2026-04-23T00:00:00"/>
    <d v="2026-03-13T00:00:00"/>
    <x v="6"/>
    <x v="6"/>
    <m/>
    <m/>
    <s v="7-6-615"/>
    <s v="GLASS LID 16cm"/>
    <s v="GLS-"/>
    <s v="B"/>
    <n v="20000"/>
    <s v="PC"/>
    <s v="CNY"/>
    <n v="4.2301000000000002"/>
    <n v="84602"/>
    <n v="7.3003400000000003"/>
    <n v="0.57940000000000003"/>
    <n v="11588"/>
    <s v="MZQ"/>
    <s v="ANYDAY----"/>
    <m/>
    <m/>
  </r>
  <r>
    <x v="3"/>
    <s v="710348660101"/>
    <d v="2026-04-23T00:00:00"/>
    <d v="2025-12-23T00:00:00"/>
    <x v="6"/>
    <x v="6"/>
    <m/>
    <m/>
    <s v="1-6-656-N-CH"/>
    <s v="14CM GLASS BOWL ANYDAY TRANSPARENT CHOOSE"/>
    <s v="GLS-"/>
    <s v="B"/>
    <n v="3000"/>
    <s v="PC"/>
    <s v="CNY"/>
    <n v="5.1326999999999998"/>
    <n v="15398.1"/>
    <n v="7.3003400000000003"/>
    <n v="0.70309999999999995"/>
    <n v="2109.3000000000002"/>
    <s v="MZQ"/>
    <s v="ANYDAY----"/>
    <m/>
    <m/>
  </r>
  <r>
    <x v="3"/>
    <s v="710352040101"/>
    <d v="2026-04-23T00:00:00"/>
    <d v="2026-03-05T00:00:00"/>
    <x v="6"/>
    <x v="6"/>
    <m/>
    <m/>
    <s v="1-6-656-N-CH"/>
    <s v="14CM GLASS BOWL ANYDAY TRANSPARENT CHOOSE"/>
    <s v="GLS-"/>
    <s v="B"/>
    <n v="13008"/>
    <s v="PC"/>
    <s v="CNY"/>
    <n v="5.1326999999999998"/>
    <n v="66766.16"/>
    <n v="7.3003400000000003"/>
    <n v="0.70309999999999995"/>
    <n v="9145.92"/>
    <s v="MZQ"/>
    <s v="ANYDAY----"/>
    <m/>
    <m/>
  </r>
  <r>
    <x v="3"/>
    <s v="710347180101"/>
    <d v="2026-04-23T00:00:00"/>
    <d v="2025-11-25T00:00:00"/>
    <x v="6"/>
    <x v="6"/>
    <m/>
    <m/>
    <s v="1-6-685-N"/>
    <s v="15CM SQUARE GLASS BOWL ANYDAY TRANSPARENT"/>
    <s v="GLS-"/>
    <s v="B"/>
    <n v="7992"/>
    <s v="PC"/>
    <s v="CNY"/>
    <n v="5.2743000000000002"/>
    <n v="42152.21"/>
    <n v="7.3003400000000003"/>
    <n v="0.72250000000000003"/>
    <n v="5774.22"/>
    <s v="MZQ"/>
    <s v="ANYDAY----"/>
    <m/>
    <m/>
  </r>
  <r>
    <x v="3"/>
    <s v="710352040201"/>
    <d v="2026-04-23T00:00:00"/>
    <d v="2026-03-05T00:00:00"/>
    <x v="6"/>
    <x v="6"/>
    <m/>
    <m/>
    <s v="1-6-685-N"/>
    <s v="15CM SQUARE GLASS BOWL ANYDAY TRANSPARENT"/>
    <s v="GLS-"/>
    <s v="B"/>
    <n v="6672"/>
    <s v="PC"/>
    <s v="CNY"/>
    <n v="5.2743000000000002"/>
    <n v="35190.129999999997"/>
    <n v="7.3003400000000003"/>
    <n v="0.72250000000000003"/>
    <n v="4820.5200000000004"/>
    <s v="MZQ"/>
    <s v="ANYDAY----"/>
    <m/>
    <m/>
  </r>
  <r>
    <x v="3"/>
    <s v="710350870101"/>
    <d v="2026-04-23T00:00:00"/>
    <d v="2026-02-03T00:00:00"/>
    <x v="6"/>
    <x v="6"/>
    <m/>
    <m/>
    <s v="1-6-621-N-CH"/>
    <s v="16CM GLASS BOWL ANYDAY TRANSPARENT CHOOSE"/>
    <s v="GLS-"/>
    <s v="B"/>
    <n v="7968"/>
    <s v="PC"/>
    <s v="CNY"/>
    <n v="5.8230000000000004"/>
    <n v="46397.66"/>
    <n v="7.3003400000000003"/>
    <n v="0.79759999999999998"/>
    <n v="6355.28"/>
    <s v="MZQ"/>
    <s v="ANYDAY----"/>
    <m/>
    <m/>
  </r>
  <r>
    <x v="3"/>
    <s v="710350870101"/>
    <d v="2026-04-23T00:00:00"/>
    <d v="2026-02-03T00:00:00"/>
    <x v="6"/>
    <x v="6"/>
    <m/>
    <m/>
    <s v="1-6-621-N-CH"/>
    <s v="16CM GLASS BOWL ANYDAY TRANSPARENT CHOOSE"/>
    <s v="GLS-"/>
    <s v="B"/>
    <n v="25008"/>
    <s v="PC"/>
    <s v="CNY"/>
    <n v="5.8230000000000004"/>
    <n v="145621.57999999999"/>
    <n v="7.3003400000000003"/>
    <n v="0.79759999999999998"/>
    <n v="19946.38"/>
    <s v="MZQ"/>
    <s v="ANYDAY----"/>
    <m/>
    <m/>
  </r>
  <r>
    <x v="3"/>
    <s v="710355010301"/>
    <d v="2026-04-23T00:00:00"/>
    <d v="2026-04-17T00:00:00"/>
    <x v="6"/>
    <x v="6"/>
    <m/>
    <m/>
    <s v="1-6-622-N-CH"/>
    <s v="18CM GLASS BOWL ANYDAY TRANSPARENT CHOOSE"/>
    <s v="GLS-"/>
    <s v="B"/>
    <n v="5000"/>
    <s v="PC"/>
    <s v="CNY"/>
    <n v="6.4602000000000004"/>
    <n v="32301"/>
    <n v="7.3003400000000003"/>
    <n v="0.88490000000000002"/>
    <n v="4424.5"/>
    <s v="MZQ"/>
    <s v="ANYDAY----"/>
    <m/>
    <m/>
  </r>
  <r>
    <x v="3"/>
    <s v="710355010301"/>
    <d v="2026-04-23T00:00:00"/>
    <d v="2026-04-17T00:00:00"/>
    <x v="6"/>
    <x v="6"/>
    <m/>
    <m/>
    <s v="1-6-622-N-CH"/>
    <s v="18CM GLASS BOWL ANYDAY TRANSPARENT CHOOSE"/>
    <s v="GLS-"/>
    <s v="B"/>
    <n v="5000"/>
    <s v="PC"/>
    <s v="CNY"/>
    <n v="6.4602000000000004"/>
    <n v="32301"/>
    <n v="7.3003400000000003"/>
    <n v="0.88490000000000002"/>
    <n v="4424.5"/>
    <s v="MZQ"/>
    <s v="ANYDAY----"/>
    <m/>
    <m/>
  </r>
  <r>
    <x v="3"/>
    <s v="710354050301"/>
    <d v="2026-04-23T00:00:00"/>
    <d v="2026-04-03T00:00:00"/>
    <x v="6"/>
    <x v="6"/>
    <m/>
    <m/>
    <s v="7-6-648"/>
    <s v="GLASS LID 24cm"/>
    <s v="GLS-"/>
    <s v="B"/>
    <n v="2000"/>
    <s v="PC"/>
    <s v="CNY"/>
    <n v="7.9558"/>
    <n v="15911.6"/>
    <n v="7.3003400000000003"/>
    <n v="1.0898000000000001"/>
    <n v="2179.6"/>
    <s v="MZQ"/>
    <s v="ANYDAY----"/>
    <m/>
    <m/>
  </r>
  <r>
    <x v="3"/>
    <s v="710348370101"/>
    <d v="2026-04-23T00:00:00"/>
    <d v="2025-12-16T00:00:00"/>
    <x v="6"/>
    <x v="6"/>
    <m/>
    <m/>
    <s v="1-6-623-N-CH"/>
    <s v="20CM GLASS BOWL ANYDAY TRANSPARENT CHOOSE"/>
    <s v="GLS-"/>
    <s v="B"/>
    <n v="2512"/>
    <s v="PC"/>
    <s v="CNY"/>
    <n v="9.0265000000000004"/>
    <n v="22674.57"/>
    <n v="7.3003400000000003"/>
    <n v="1.2363999999999999"/>
    <n v="3105.84"/>
    <s v="MZQ"/>
    <s v="ANYDAY----"/>
    <m/>
    <m/>
  </r>
  <r>
    <x v="3"/>
    <s v="710354280101"/>
    <d v="2026-04-23T00:00:00"/>
    <d v="2026-04-10T00:00:00"/>
    <x v="19"/>
    <x v="19"/>
    <m/>
    <m/>
    <s v="1-6-GY20-ZA"/>
    <s v="G-LD SD DR 20CM 2H POL"/>
    <s v="GLID"/>
    <s v="B"/>
    <n v="1000"/>
    <s v="PC"/>
    <s v="CNY"/>
    <n v="2.6316999999999999"/>
    <n v="2631.7"/>
    <n v="7.3003400000000003"/>
    <n v="0.36049999999999999"/>
    <n v="360.5"/>
    <s v="MZQ"/>
    <s v="GLID------"/>
    <m/>
    <m/>
  </r>
  <r>
    <x v="3"/>
    <s v="710354280201"/>
    <d v="2026-04-23T00:00:00"/>
    <d v="2026-04-10T00:00:00"/>
    <x v="19"/>
    <x v="19"/>
    <m/>
    <m/>
    <s v="1-6-GA24-ZA"/>
    <s v="G-LD A 24CM POL"/>
    <s v="GLID"/>
    <s v="B"/>
    <n v="500"/>
    <s v="PC"/>
    <s v="CNY"/>
    <n v="3.2235999999999998"/>
    <n v="1611.8"/>
    <n v="7.3003400000000003"/>
    <n v="0.44159999999999999"/>
    <n v="220.8"/>
    <s v="MZQ"/>
    <s v="GLID------"/>
    <m/>
    <m/>
  </r>
  <r>
    <x v="3"/>
    <s v="710352520101"/>
    <d v="2026-04-23T00:00:00"/>
    <d v="2026-03-11T00:00:00"/>
    <x v="2"/>
    <x v="2"/>
    <m/>
    <m/>
    <s v="1-5-HSL205-AY"/>
    <s v="LG-- 205 BHS PVD GY27K YBM24AK C/C50 H8.5"/>
    <s v="HDL-"/>
    <s v="B"/>
    <n v="1768"/>
    <s v="PC"/>
    <s v="CNY"/>
    <n v="0"/>
    <n v="0"/>
    <n v="7.3003400000000003"/>
    <n v="0"/>
    <n v="0"/>
    <s v="MZQ"/>
    <s v="HDL-------"/>
    <m/>
    <m/>
  </r>
  <r>
    <x v="3"/>
    <s v="710352720301"/>
    <d v="2026-04-23T00:00:00"/>
    <d v="2026-03-13T00:00:00"/>
    <x v="2"/>
    <x v="2"/>
    <m/>
    <m/>
    <s v="3-5-HSJ103-AZ"/>
    <s v="SH-- 103 BK01A TUM R83 C/C50 H8.5"/>
    <s v="HDL-"/>
    <s v="B"/>
    <n v="960"/>
    <s v="PC"/>
    <s v="CNY"/>
    <n v="6.5797999999999996"/>
    <n v="6316.61"/>
    <n v="7.3003400000000003"/>
    <n v="0.90129999999999999"/>
    <n v="865.25"/>
    <s v="MZQ"/>
    <s v="HDL-------"/>
    <m/>
    <m/>
  </r>
  <r>
    <x v="3"/>
    <s v="710352720901"/>
    <d v="2026-04-23T00:00:00"/>
    <d v="2026-03-13T00:00:00"/>
    <x v="2"/>
    <x v="2"/>
    <m/>
    <m/>
    <s v="3-5-HSJ307-AZ"/>
    <s v="LG-- 307 BK01A TUM CAF28AK C/C50 H8.5"/>
    <s v="HDL-"/>
    <s v="B"/>
    <n v="1200"/>
    <s v="PC"/>
    <s v="CNY"/>
    <n v="7.6571999999999996"/>
    <n v="9188.64"/>
    <n v="7.3003400000000003"/>
    <n v="1.0488999999999999"/>
    <n v="1258.68"/>
    <s v="MZQ"/>
    <s v="HDL-------"/>
    <m/>
    <m/>
  </r>
  <r>
    <x v="3"/>
    <s v="710351650101"/>
    <d v="2026-04-23T00:00:00"/>
    <d v="2026-03-02T00:00:00"/>
    <x v="58"/>
    <x v="58"/>
    <m/>
    <m/>
    <s v="3-5-HJC303CBX"/>
    <s v="SH-- 303 NEW ANOLON GY04A POL YDD20IA C/C50 H8.5"/>
    <s v="HDL-"/>
    <s v="B"/>
    <n v="410"/>
    <s v="PC"/>
    <s v="CNY"/>
    <n v="13.303100000000001"/>
    <n v="5454.27"/>
    <n v="7.3003400000000003"/>
    <n v="1.8223"/>
    <n v="747.14"/>
    <s v="MZQ"/>
    <s v="HDL-------"/>
    <m/>
    <m/>
  </r>
  <r>
    <x v="3"/>
    <s v="710351650201"/>
    <d v="2026-04-23T00:00:00"/>
    <d v="2026-03-02T00:00:00"/>
    <x v="58"/>
    <x v="58"/>
    <m/>
    <m/>
    <s v="3-5-HJC306CBX"/>
    <s v="LG-- 306 NEW ANOLON GY04A POL YDD26IA C/C59.25 H8.5"/>
    <s v="HDL-"/>
    <s v="B"/>
    <n v="500"/>
    <s v="PC"/>
    <s v="CNY"/>
    <n v="14.150399999999999"/>
    <n v="7075.2"/>
    <n v="7.3003400000000003"/>
    <n v="1.9382999999999999"/>
    <n v="969.15"/>
    <s v="MZQ"/>
    <s v="HDL-------"/>
    <m/>
    <m/>
  </r>
  <r>
    <x v="3"/>
    <s v="710354060101"/>
    <d v="2026-04-23T00:00:00"/>
    <d v="2026-04-07T00:00:00"/>
    <x v="25"/>
    <x v="25"/>
    <m/>
    <m/>
    <s v="3-4-P459GE1190"/>
    <s v="459G-E1190 PRIMER BLACK"/>
    <s v="INM-"/>
    <s v="B"/>
    <n v="300"/>
    <s v="KG"/>
    <s v="CNY"/>
    <n v="86.327399999999997"/>
    <n v="25898.22"/>
    <n v="7.3003400000000003"/>
    <n v="11.825100000000001"/>
    <n v="3547.53"/>
    <s v="MZQ"/>
    <s v="INM-------"/>
    <m/>
    <m/>
  </r>
  <r>
    <x v="3"/>
    <s v="710354690101"/>
    <d v="2026-04-23T00:00:00"/>
    <d v="2026-04-15T00:00:00"/>
    <x v="26"/>
    <x v="26"/>
    <m/>
    <m/>
    <s v="3-5-LN07"/>
    <s v="STD- 07 M.BLK TUM R296 C/C112.5 H6.5"/>
    <s v="LHDL"/>
    <s v="B"/>
    <n v="600"/>
    <s v="PC"/>
    <s v="CNY"/>
    <n v="1.8205"/>
    <n v="1092.3"/>
    <n v="7.3003400000000003"/>
    <n v="0.24940000000000001"/>
    <n v="149.63999999999999"/>
    <s v="MZQ"/>
    <s v="LHDL------"/>
    <m/>
    <m/>
  </r>
  <r>
    <x v="3"/>
    <s v="710355370101"/>
    <d v="2026-04-23T00:00:00"/>
    <d v="2026-04-22T00:00:00"/>
    <x v="2"/>
    <x v="2"/>
    <m/>
    <m/>
    <s v="7-5-LMH102--X"/>
    <s v="102 POL"/>
    <s v="LHDL"/>
    <s v="B"/>
    <n v="240"/>
    <s v="PC"/>
    <s v="CNY"/>
    <n v="7.3152999999999997"/>
    <n v="1755.67"/>
    <n v="7.3003400000000003"/>
    <n v="1.002"/>
    <n v="240.48"/>
    <s v="MZQ"/>
    <s v="LHDL------"/>
    <m/>
    <m/>
  </r>
  <r>
    <x v="3"/>
    <s v="710350610101"/>
    <d v="2026-04-23T00:00:00"/>
    <d v="2026-01-29T00:00:00"/>
    <x v="58"/>
    <x v="58"/>
    <m/>
    <m/>
    <s v="3-5-LSI103ACY"/>
    <s v="STD- 103 M GD04K (PVD AGED COPPER ANTIQUE) BSH R177.3 C/C102"/>
    <s v="LHDL"/>
    <s v="B"/>
    <n v="1100"/>
    <s v="PC"/>
    <s v="CNY"/>
    <n v="8.8573000000000004"/>
    <n v="9743.0300000000007"/>
    <n v="7.3003400000000003"/>
    <n v="1.2133"/>
    <n v="1334.63"/>
    <s v="MZQ"/>
    <s v="LHDL------"/>
    <m/>
    <m/>
  </r>
  <r>
    <x v="3"/>
    <s v="710350610201"/>
    <d v="2026-04-23T00:00:00"/>
    <d v="2026-01-29T00:00:00"/>
    <x v="58"/>
    <x v="58"/>
    <m/>
    <m/>
    <s v="3-5-LSI105ACY"/>
    <s v="STD- 105 M GD04K (PVD AGED COPPER ANTIQUE) BSH R223.5 C/C102"/>
    <s v="LHDL"/>
    <s v="B"/>
    <n v="1200"/>
    <s v="PC"/>
    <s v="CNY"/>
    <n v="8.8573000000000004"/>
    <n v="10628.76"/>
    <n v="7.3003400000000003"/>
    <n v="1.2133"/>
    <n v="1455.96"/>
    <s v="MZQ"/>
    <s v="LHDL------"/>
    <m/>
    <m/>
  </r>
  <r>
    <x v="3"/>
    <s v="710350610301"/>
    <d v="2026-04-23T00:00:00"/>
    <d v="2026-01-29T00:00:00"/>
    <x v="58"/>
    <x v="58"/>
    <m/>
    <m/>
    <s v="3-5-LSI107ACY"/>
    <s v="STD- 107 M GD04K (PVD AGED COPPER ANTIQUE) BSH R274.7 C/C102"/>
    <s v="LHDL"/>
    <s v="B"/>
    <n v="700"/>
    <s v="PC"/>
    <s v="CNY"/>
    <n v="8.8573000000000004"/>
    <n v="6200.11"/>
    <n v="7.3003400000000003"/>
    <n v="1.2133"/>
    <n v="849.31"/>
    <s v="MZQ"/>
    <s v="LHDL------"/>
    <m/>
    <m/>
  </r>
  <r>
    <x v="3"/>
    <s v="710350610401"/>
    <d v="2026-04-23T00:00:00"/>
    <d v="2026-01-29T00:00:00"/>
    <x v="58"/>
    <x v="58"/>
    <m/>
    <m/>
    <s v="3-5-LSI108ACY"/>
    <s v="STD- 108 M GD04K (PVD AGED COPPER ANTIQUE) BSH R295.5 C/C102"/>
    <s v="LHDL"/>
    <s v="B"/>
    <n v="1400"/>
    <s v="PC"/>
    <s v="CNY"/>
    <n v="8.8573000000000004"/>
    <n v="12400.22"/>
    <n v="7.3003400000000003"/>
    <n v="1.2133"/>
    <n v="1698.62"/>
    <s v="MZQ"/>
    <s v="LHDL------"/>
    <m/>
    <m/>
  </r>
  <r>
    <x v="3"/>
    <s v="710351570101"/>
    <d v="2026-04-23T00:00:00"/>
    <d v="2026-03-01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m/>
  </r>
  <r>
    <x v="3"/>
    <s v="710352180101"/>
    <d v="2026-04-23T00:00:00"/>
    <d v="2026-03-06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m/>
  </r>
  <r>
    <x v="3"/>
    <s v="710354730201"/>
    <d v="2026-04-23T00:00:00"/>
    <d v="2026-04-15T00:00:00"/>
    <x v="21"/>
    <x v="21"/>
    <m/>
    <m/>
    <s v="1-6-D84Z"/>
    <s v="RT AL 6x21mm CSK HD TUM"/>
    <s v="RIV-"/>
    <s v="B"/>
    <n v="1000"/>
    <s v="PC"/>
    <s v="CNY"/>
    <n v="4.8000000000000001E-2"/>
    <n v="48"/>
    <n v="7.3003400000000003"/>
    <n v="6.6E-3"/>
    <n v="6.6"/>
    <s v="MZQ"/>
    <s v="RIV-------"/>
    <m/>
    <m/>
  </r>
  <r>
    <x v="3"/>
    <s v="710354730301"/>
    <d v="2026-04-23T00:00:00"/>
    <d v="2026-04-15T00:00:00"/>
    <x v="21"/>
    <x v="21"/>
    <m/>
    <m/>
    <s v="1-6-D84Z"/>
    <s v="RT AL 6x21mm CSK HD TUM"/>
    <s v="RIV-"/>
    <s v="B"/>
    <n v="3850"/>
    <s v="PC"/>
    <s v="CNY"/>
    <n v="4.8000000000000001E-2"/>
    <n v="184.8"/>
    <n v="7.3003400000000003"/>
    <n v="6.6E-3"/>
    <n v="25.41"/>
    <s v="MZQ"/>
    <s v="RIV-------"/>
    <m/>
    <m/>
  </r>
  <r>
    <x v="3"/>
    <s v="710354420101"/>
    <d v="2026-04-23T00:00:00"/>
    <d v="2026-04-13T00:00:00"/>
    <x v="21"/>
    <x v="21"/>
    <m/>
    <m/>
    <s v="3-6-D52-0001"/>
    <s v="CAPPED RIVET 6x16mm"/>
    <s v="RIV-"/>
    <s v="B"/>
    <n v="2000"/>
    <s v="PC"/>
    <s v="CNY"/>
    <n v="9.6100000000000005E-2"/>
    <n v="192.2"/>
    <n v="7.3003400000000003"/>
    <n v="1.32E-2"/>
    <n v="26.4"/>
    <s v="MZQ"/>
    <s v="RIV-------"/>
    <m/>
    <m/>
  </r>
  <r>
    <x v="3"/>
    <s v="710353580201"/>
    <d v="2026-04-23T00:00:00"/>
    <d v="2026-03-27T00:00:00"/>
    <x v="2"/>
    <x v="2"/>
    <m/>
    <m/>
    <s v="3-5-SHM107-LZ"/>
    <s v="STD- 107 BK01A TUM R123 C/C79 H8.5"/>
    <s v="SHDL"/>
    <s v="B"/>
    <n v="4450"/>
    <s v="PC"/>
    <s v="CNY"/>
    <n v="4.5502000000000002"/>
    <n v="20248.39"/>
    <n v="7.3003400000000003"/>
    <n v="0.62329999999999997"/>
    <n v="2773.69"/>
    <s v="MZQ"/>
    <s v="SHDL------"/>
    <m/>
    <m/>
  </r>
  <r>
    <x v="3"/>
    <s v="710331340201"/>
    <d v="2026-04-24T00:00:00"/>
    <d v="2025-02-21T00:00:00"/>
    <x v="8"/>
    <x v="8"/>
    <m/>
    <m/>
    <s v="1-6-GLH22-ZQ"/>
    <s v="G-LD LH 22CM GN36A"/>
    <s v="GLID"/>
    <s v="B"/>
    <n v="150"/>
    <s v="PC"/>
    <s v="CNY"/>
    <n v="9.5"/>
    <n v="1425"/>
    <n v="7.3003400000000003"/>
    <n v="1.3012999999999999"/>
    <n v="195.2"/>
    <s v="MZQ"/>
    <s v="ANYDAY----"/>
    <m/>
    <m/>
  </r>
  <r>
    <x v="3"/>
    <s v="710354100401"/>
    <d v="2026-04-24T00:00:00"/>
    <d v="2026-04-07T00:00:00"/>
    <x v="9"/>
    <x v="9"/>
    <m/>
    <m/>
    <s v="1-7-BN320"/>
    <s v="PP BAG .03mmx10.6x11.8&quot;"/>
    <s v="BAG-"/>
    <s v="B"/>
    <n v="30000"/>
    <s v="PC"/>
    <s v="CNY"/>
    <n v="6.6000000000000003E-2"/>
    <n v="1980"/>
    <n v="7.3003400000000003"/>
    <n v="8.9999999999999993E-3"/>
    <n v="270"/>
    <s v="MZQ"/>
    <s v="BAG-------"/>
    <m/>
    <m/>
  </r>
  <r>
    <x v="3"/>
    <s v="710354100301"/>
    <d v="2026-04-24T00:00:00"/>
    <d v="2026-04-07T00:00:00"/>
    <x v="9"/>
    <x v="9"/>
    <m/>
    <m/>
    <s v="1-7-BN316"/>
    <s v="PP BAG .03mmx9.6x10.4&quot;"/>
    <s v="BAG-"/>
    <s v="B"/>
    <n v="15000"/>
    <s v="PC"/>
    <s v="CNY"/>
    <n v="7.4999999999999997E-2"/>
    <n v="1125"/>
    <n v="7.3003400000000003"/>
    <n v="1.03E-2"/>
    <n v="154.5"/>
    <s v="MZQ"/>
    <s v="BAG-------"/>
    <m/>
    <m/>
  </r>
  <r>
    <x v="3"/>
    <s v="710354100501"/>
    <d v="2026-04-24T00:00:00"/>
    <d v="2026-04-07T00:00:00"/>
    <x v="9"/>
    <x v="9"/>
    <m/>
    <m/>
    <s v="1-7-BN321"/>
    <s v="PP BAG .03mmx11.8x14.6&quot;"/>
    <s v="BAG-"/>
    <s v="B"/>
    <n v="25000"/>
    <s v="PC"/>
    <s v="CNY"/>
    <n v="8.7999999999999995E-2"/>
    <n v="2200"/>
    <n v="7.3003400000000003"/>
    <n v="1.21E-2"/>
    <n v="302.5"/>
    <s v="MZQ"/>
    <s v="BAG-------"/>
    <m/>
    <m/>
  </r>
  <r>
    <x v="3"/>
    <s v="710354360401"/>
    <d v="2026-04-24T00:00:00"/>
    <d v="2026-04-13T00:00:00"/>
    <x v="9"/>
    <x v="9"/>
    <m/>
    <m/>
    <s v="1-7-BN321"/>
    <s v="PP BAG .03mmx11.8x14.6&quot;"/>
    <s v="BAG-"/>
    <s v="B"/>
    <n v="2000"/>
    <s v="PC"/>
    <s v="CNY"/>
    <n v="8.7999999999999995E-2"/>
    <n v="176"/>
    <n v="7.3003400000000003"/>
    <n v="1.21E-2"/>
    <n v="24.2"/>
    <s v="MZQ"/>
    <s v="BAG-------"/>
    <m/>
    <m/>
  </r>
  <r>
    <x v="3"/>
    <s v="710354100601"/>
    <d v="2026-04-24T00:00:00"/>
    <d v="2026-04-07T00:00:00"/>
    <x v="9"/>
    <x v="9"/>
    <m/>
    <m/>
    <s v="3-7-BW307KB"/>
    <s v="WB .03mm(OPEN)x10.5x14&quot; 10-LAN LDPE MIN.70% RM"/>
    <s v="BAG-"/>
    <s v="B"/>
    <n v="10000"/>
    <s v="PC"/>
    <s v="CNY"/>
    <n v="9.7000000000000003E-2"/>
    <n v="970"/>
    <n v="7.3003400000000003"/>
    <n v="1.3299999999999999E-2"/>
    <n v="133"/>
    <s v="MZQ"/>
    <s v="BAG-------"/>
    <m/>
    <m/>
  </r>
  <r>
    <x v="3"/>
    <s v="710354100701"/>
    <d v="2026-04-24T00:00:00"/>
    <d v="2026-04-07T00:00:00"/>
    <x v="9"/>
    <x v="9"/>
    <m/>
    <m/>
    <s v="3-7-BW308KB"/>
    <s v="WB .03mm(OPEN)x11.5x15&quot; 10-LAN LDPE MIN.70% RM"/>
    <s v="BAG-"/>
    <s v="B"/>
    <n v="5000"/>
    <s v="PC"/>
    <s v="CNY"/>
    <n v="0.11"/>
    <n v="550"/>
    <n v="7.3003400000000003"/>
    <n v="1.5100000000000001E-2"/>
    <n v="75.5"/>
    <s v="MZQ"/>
    <s v="BAG-------"/>
    <m/>
    <m/>
  </r>
  <r>
    <x v="3"/>
    <s v="710354360501"/>
    <d v="2026-04-24T00:00:00"/>
    <d v="2026-04-13T00:00:00"/>
    <x v="9"/>
    <x v="9"/>
    <m/>
    <m/>
    <s v="3-7-BW308KB"/>
    <s v="WB .03mm(OPEN)x11.5x15&quot; 10-LAN LDPE MIN.70% RM"/>
    <s v="BAG-"/>
    <s v="B"/>
    <n v="5000"/>
    <s v="PC"/>
    <s v="CNY"/>
    <n v="0.11"/>
    <n v="550"/>
    <n v="7.3003400000000003"/>
    <n v="1.5100000000000001E-2"/>
    <n v="75.5"/>
    <s v="MZQ"/>
    <s v="BAG-------"/>
    <m/>
    <m/>
  </r>
  <r>
    <x v="3"/>
    <s v="710354100801"/>
    <d v="2026-04-24T00:00:00"/>
    <d v="2026-04-07T00:00:00"/>
    <x v="9"/>
    <x v="9"/>
    <m/>
    <m/>
    <s v="3-7-BW309KB"/>
    <s v="WB .03mm(OPEN)x13x17&quot; 10-LAN LDPE MIN.70% RM"/>
    <s v="BAG-"/>
    <s v="B"/>
    <n v="60000"/>
    <s v="PC"/>
    <s v="CNY"/>
    <n v="0.14299999999999999"/>
    <n v="8580"/>
    <n v="7.3003400000000003"/>
    <n v="1.9599999999999999E-2"/>
    <n v="1176"/>
    <s v="MZQ"/>
    <s v="BAG-------"/>
    <m/>
    <m/>
  </r>
  <r>
    <x v="3"/>
    <s v="710354100901"/>
    <d v="2026-04-24T00:00:00"/>
    <d v="2026-04-07T00:00:00"/>
    <x v="9"/>
    <x v="9"/>
    <m/>
    <m/>
    <s v="3-7-BW310KB"/>
    <s v="WB .03mm(OPEN)x14.5x17.5&quot; 10-LAN LDPE MIN.70% RM"/>
    <s v="BAG-"/>
    <s v="B"/>
    <n v="10000"/>
    <s v="PC"/>
    <s v="CNY"/>
    <n v="0.154"/>
    <n v="1540"/>
    <n v="7.3003400000000003"/>
    <n v="2.1100000000000001E-2"/>
    <n v="211"/>
    <s v="MZQ"/>
    <s v="BAG-------"/>
    <m/>
    <m/>
  </r>
  <r>
    <x v="3"/>
    <s v="710354360301"/>
    <d v="2026-04-24T00:00:00"/>
    <d v="2026-04-13T00:00:00"/>
    <x v="9"/>
    <x v="9"/>
    <m/>
    <m/>
    <s v="1-7-BN317"/>
    <s v="PP BAG .03mmx15.4x21.7&quot;"/>
    <s v="BAG-"/>
    <s v="B"/>
    <n v="5000"/>
    <s v="PC"/>
    <s v="CNY"/>
    <n v="0.17399999999999999"/>
    <n v="870"/>
    <n v="7.3003400000000003"/>
    <n v="2.3800000000000002E-2"/>
    <n v="119"/>
    <s v="MZQ"/>
    <s v="BAG-------"/>
    <m/>
    <m/>
  </r>
  <r>
    <x v="3"/>
    <s v="710354360101"/>
    <d v="2026-04-24T00:00:00"/>
    <d v="2026-04-13T00:00:00"/>
    <x v="9"/>
    <x v="9"/>
    <m/>
    <m/>
    <s v="1-7-BN312"/>
    <s v="P.BAG .03mmx19x19&quot;"/>
    <s v="BAG-"/>
    <s v="B"/>
    <n v="20000"/>
    <s v="PC"/>
    <s v="CNY"/>
    <n v="0.19"/>
    <n v="3800"/>
    <n v="7.3003400000000003"/>
    <n v="2.5999999999999999E-2"/>
    <n v="520"/>
    <s v="MZQ"/>
    <s v="BAG-------"/>
    <m/>
    <m/>
  </r>
  <r>
    <x v="3"/>
    <s v="710354360601"/>
    <d v="2026-04-24T00:00:00"/>
    <d v="2026-04-13T00:00:00"/>
    <x v="9"/>
    <x v="9"/>
    <m/>
    <m/>
    <s v="3-7-BW311KB"/>
    <s v="WB .03mm(OPEN)x16.5x20&quot; 10-LAN LDPE MIN.70% RM"/>
    <s v="BAG-"/>
    <s v="B"/>
    <n v="5000"/>
    <s v="PC"/>
    <s v="CNY"/>
    <n v="0.20399999999999999"/>
    <n v="1020"/>
    <n v="7.3003400000000003"/>
    <n v="2.7900000000000001E-2"/>
    <n v="139.5"/>
    <s v="MZQ"/>
    <s v="BAG-------"/>
    <m/>
    <m/>
  </r>
  <r>
    <x v="3"/>
    <s v="710354360701"/>
    <d v="2026-04-24T00:00:00"/>
    <d v="2026-04-13T00:00:00"/>
    <x v="9"/>
    <x v="9"/>
    <m/>
    <m/>
    <s v="3-7-BW313KB"/>
    <s v="WB .03mm(OPEN)x20x22&quot; 10-LAN LDPE MIN.70% RM"/>
    <s v="BAG-"/>
    <s v="B"/>
    <n v="2000"/>
    <s v="PC"/>
    <s v="CNY"/>
    <n v="0.26100000000000001"/>
    <n v="522"/>
    <n v="7.3003400000000003"/>
    <n v="3.5799999999999998E-2"/>
    <n v="71.599999999999994"/>
    <s v="MZQ"/>
    <s v="BAG-------"/>
    <m/>
    <m/>
  </r>
  <r>
    <x v="3"/>
    <s v="710354101001"/>
    <d v="2026-04-24T00:00:00"/>
    <d v="2026-04-07T00:00:00"/>
    <x v="9"/>
    <x v="9"/>
    <m/>
    <m/>
    <s v="3-7-BW314KB"/>
    <s v="WB .03mm(OPEN)x22x22&quot; 10-LAN LDPE MIN.70% RM"/>
    <s v="BAG-"/>
    <s v="B"/>
    <n v="1000"/>
    <s v="PC"/>
    <s v="CNY"/>
    <n v="0.28599999999999998"/>
    <n v="286"/>
    <n v="7.3003400000000003"/>
    <n v="3.9199999999999999E-2"/>
    <n v="39.200000000000003"/>
    <s v="MZQ"/>
    <s v="BAG-------"/>
    <m/>
    <m/>
  </r>
  <r>
    <x v="3"/>
    <s v="710354360801"/>
    <d v="2026-04-24T00:00:00"/>
    <d v="2026-04-13T00:00:00"/>
    <x v="9"/>
    <x v="9"/>
    <m/>
    <m/>
    <s v="3-7-BW314KB"/>
    <s v="WB .03mm(OPEN)x22x22&quot; 10-LAN LDPE MIN.70% RM"/>
    <s v="BAG-"/>
    <s v="B"/>
    <n v="2000"/>
    <s v="PC"/>
    <s v="CNY"/>
    <n v="0.28599999999999998"/>
    <n v="572"/>
    <n v="7.3003400000000003"/>
    <n v="3.9199999999999999E-2"/>
    <n v="78.400000000000006"/>
    <s v="MZQ"/>
    <s v="BAG-------"/>
    <m/>
    <m/>
  </r>
  <r>
    <x v="3"/>
    <s v="710354360901"/>
    <d v="2026-04-24T00:00:00"/>
    <d v="2026-04-13T00:00:00"/>
    <x v="9"/>
    <x v="9"/>
    <m/>
    <m/>
    <s v="3-7-BW319KB"/>
    <s v="WB .03mm(OPEN)x24x24&quot; 10-LAN LDPE MIN.70% RM"/>
    <s v="BAG-"/>
    <s v="B"/>
    <n v="2620"/>
    <s v="PC"/>
    <s v="CNY"/>
    <n v="0.35199999999999998"/>
    <n v="922.24"/>
    <n v="7.3003400000000003"/>
    <n v="4.82E-2"/>
    <n v="126.28"/>
    <s v="MZQ"/>
    <s v="BAG-------"/>
    <m/>
    <m/>
  </r>
  <r>
    <x v="3"/>
    <s v="710355200401"/>
    <d v="2026-04-24T00:00:00"/>
    <d v="2026-04-22T00:00:00"/>
    <x v="10"/>
    <x v="10"/>
    <m/>
    <m/>
    <s v="6-8-F62002B-C"/>
    <s v="FP BROWN BOX 62002-C"/>
    <s v="BOX-"/>
    <s v="B"/>
    <n v="1510"/>
    <s v="PC"/>
    <s v="CNY"/>
    <n v="2.27"/>
    <n v="3427.7"/>
    <n v="7.3003400000000003"/>
    <n v="0.31090000000000001"/>
    <n v="469.46"/>
    <s v="MZQ"/>
    <s v="BOX-------"/>
    <m/>
    <m/>
  </r>
  <r>
    <x v="3"/>
    <s v="710355200501"/>
    <d v="2026-04-24T00:00:00"/>
    <d v="2026-04-22T00:00:00"/>
    <x v="10"/>
    <x v="10"/>
    <m/>
    <m/>
    <s v="6-8-F62002B-C"/>
    <s v="FP BROWN BOX 62002-C"/>
    <s v="BOX-"/>
    <s v="B"/>
    <n v="1010"/>
    <s v="PC"/>
    <s v="CNY"/>
    <n v="2.27"/>
    <n v="2292.6999999999998"/>
    <n v="7.3003400000000003"/>
    <n v="0.31090000000000001"/>
    <n v="314.01"/>
    <s v="MZQ"/>
    <s v="BOX-------"/>
    <m/>
    <m/>
  </r>
  <r>
    <x v="3"/>
    <s v="710355200601"/>
    <d v="2026-04-24T00:00:00"/>
    <d v="2026-04-22T00:00:00"/>
    <x v="10"/>
    <x v="10"/>
    <m/>
    <m/>
    <s v="6-8-F62003B-C"/>
    <s v="FP BROWN BOX 62003-C"/>
    <s v="BOX-"/>
    <s v="B"/>
    <n v="1010"/>
    <s v="PC"/>
    <s v="CNY"/>
    <n v="2.29"/>
    <n v="2312.9"/>
    <n v="7.3003400000000003"/>
    <n v="0.31369999999999998"/>
    <n v="316.83999999999997"/>
    <s v="MZQ"/>
    <s v="BOX-------"/>
    <m/>
    <m/>
  </r>
  <r>
    <x v="3"/>
    <s v="710355200901"/>
    <d v="2026-04-24T00:00:00"/>
    <d v="2026-04-22T00:00:00"/>
    <x v="10"/>
    <x v="10"/>
    <m/>
    <m/>
    <s v="6-8-F62017A-C"/>
    <s v="FP BOX 62017-C"/>
    <s v="BOX-"/>
    <s v="B"/>
    <n v="310"/>
    <s v="PC"/>
    <s v="CNY"/>
    <n v="3.95"/>
    <n v="1224.5"/>
    <n v="7.3003400000000003"/>
    <n v="0.54110000000000003"/>
    <n v="167.74"/>
    <s v="MZQ"/>
    <s v="BOX-------"/>
    <m/>
    <m/>
  </r>
  <r>
    <x v="3"/>
    <s v="710355400101"/>
    <d v="2026-04-24T00:00:00"/>
    <d v="2026-04-23T00:00:00"/>
    <x v="10"/>
    <x v="10"/>
    <m/>
    <m/>
    <s v="6-8-F62017A-C"/>
    <s v="FP BOX 62017-C"/>
    <s v="BOX-"/>
    <s v="B"/>
    <n v="1010"/>
    <s v="PC"/>
    <s v="CNY"/>
    <n v="3.95"/>
    <n v="3989.5"/>
    <n v="7.3003400000000003"/>
    <n v="0.54110000000000003"/>
    <n v="546.51"/>
    <s v="MZQ"/>
    <s v="BOX-------"/>
    <m/>
    <m/>
  </r>
  <r>
    <x v="3"/>
    <s v="710355160101"/>
    <d v="2026-04-24T00:00:00"/>
    <d v="2026-04-22T00:00:00"/>
    <x v="10"/>
    <x v="10"/>
    <m/>
    <m/>
    <s v="6-8-C62132-C--E-F"/>
    <s v="COL BOX 62132-C--E (FSC)"/>
    <s v="BOX-"/>
    <s v="B"/>
    <n v="1010"/>
    <s v="PC"/>
    <s v="CNY"/>
    <n v="4.09"/>
    <n v="4130.8999999999996"/>
    <n v="7.3003400000000003"/>
    <n v="0.56020000000000003"/>
    <n v="565.79999999999995"/>
    <s v="MZQ"/>
    <s v="BOX-------"/>
    <m/>
    <m/>
  </r>
  <r>
    <x v="3"/>
    <s v="710355160201"/>
    <d v="2026-04-24T00:00:00"/>
    <d v="2026-04-22T00:00:00"/>
    <x v="10"/>
    <x v="10"/>
    <m/>
    <m/>
    <s v="6-8-C62134-C--E-F"/>
    <s v="COL BOX 62134-C--E (FSC)"/>
    <s v="BOX-"/>
    <s v="B"/>
    <n v="1010"/>
    <s v="PC"/>
    <s v="CNY"/>
    <n v="4.18"/>
    <n v="4221.8"/>
    <n v="7.3003400000000003"/>
    <n v="0.5726"/>
    <n v="578.33000000000004"/>
    <s v="MZQ"/>
    <s v="BOX-------"/>
    <m/>
    <m/>
  </r>
  <r>
    <x v="3"/>
    <s v="710355160301"/>
    <d v="2026-04-24T00:00:00"/>
    <d v="2026-04-22T00:00:00"/>
    <x v="10"/>
    <x v="10"/>
    <m/>
    <m/>
    <s v="6-8-C62135-C--E-F"/>
    <s v="COL BOX 62135-C--E (FSC)"/>
    <s v="BOX-"/>
    <s v="B"/>
    <n v="1010"/>
    <s v="PC"/>
    <s v="CNY"/>
    <n v="5.0599999999999996"/>
    <n v="5110.6000000000004"/>
    <n v="7.3003400000000003"/>
    <n v="0.69310000000000005"/>
    <n v="700.03"/>
    <s v="MZQ"/>
    <s v="BOX-------"/>
    <m/>
    <m/>
  </r>
  <r>
    <x v="3"/>
    <s v="710355200701"/>
    <d v="2026-04-24T00:00:00"/>
    <d v="2026-04-22T00:00:00"/>
    <x v="10"/>
    <x v="10"/>
    <m/>
    <m/>
    <s v="6-8-F62004B-C"/>
    <s v="FP BROWN BOX 62004-C"/>
    <s v="BOX-"/>
    <s v="B"/>
    <n v="305"/>
    <s v="PC"/>
    <s v="CNY"/>
    <n v="5.08"/>
    <n v="1549.4"/>
    <n v="7.3003400000000003"/>
    <n v="0.69589999999999996"/>
    <n v="212.25"/>
    <s v="MZQ"/>
    <s v="BOX-------"/>
    <m/>
    <m/>
  </r>
  <r>
    <x v="3"/>
    <s v="710355200801"/>
    <d v="2026-04-24T00:00:00"/>
    <d v="2026-04-22T00:00:00"/>
    <x v="10"/>
    <x v="10"/>
    <m/>
    <m/>
    <s v="6-8-F62004B-C"/>
    <s v="FP BROWN BOX 62004-C"/>
    <s v="BOX-"/>
    <s v="B"/>
    <n v="1010"/>
    <s v="PC"/>
    <s v="CNY"/>
    <n v="5.08"/>
    <n v="5130.8"/>
    <n v="7.3003400000000003"/>
    <n v="0.69589999999999996"/>
    <n v="702.86"/>
    <s v="MZQ"/>
    <s v="BOX-------"/>
    <m/>
    <m/>
  </r>
  <r>
    <x v="3"/>
    <s v="710355200201"/>
    <d v="2026-04-24T00:00:00"/>
    <d v="2026-04-22T00:00:00"/>
    <x v="10"/>
    <x v="10"/>
    <m/>
    <m/>
    <s v="7-8-F78396"/>
    <s v="FLEXO BOX 78396"/>
    <s v="BOX-"/>
    <s v="B"/>
    <n v="4080"/>
    <s v="PC"/>
    <s v="CNY"/>
    <n v="5.42"/>
    <n v="22113.599999999999"/>
    <n v="7.3003400000000003"/>
    <n v="0.74239999999999995"/>
    <n v="3028.99"/>
    <s v="MZQ"/>
    <s v="BOX-------"/>
    <m/>
    <m/>
  </r>
  <r>
    <x v="3"/>
    <s v="710355200301"/>
    <d v="2026-04-24T00:00:00"/>
    <d v="2026-04-22T00:00:00"/>
    <x v="10"/>
    <x v="10"/>
    <m/>
    <m/>
    <s v="7-8-F78396"/>
    <s v="FLEXO BOX 78396"/>
    <s v="BOX-"/>
    <s v="B"/>
    <n v="50"/>
    <s v="PC"/>
    <s v="CNY"/>
    <n v="5.42"/>
    <n v="271"/>
    <n v="7.3003400000000003"/>
    <n v="0.74239999999999995"/>
    <n v="37.119999999999997"/>
    <s v="MZQ"/>
    <s v="BOX-------"/>
    <m/>
    <m/>
  </r>
  <r>
    <x v="3"/>
    <s v="710355200101"/>
    <d v="2026-04-24T00:00:00"/>
    <d v="2026-04-22T00:00:00"/>
    <x v="10"/>
    <x v="10"/>
    <m/>
    <m/>
    <s v="7-8-C70042-C"/>
    <s v="COL BOX 70042-C"/>
    <s v="BOX-"/>
    <s v="B"/>
    <n v="500"/>
    <s v="PC"/>
    <s v="CNY"/>
    <n v="5.55"/>
    <n v="2775"/>
    <n v="7.3003400000000003"/>
    <n v="0.76019999999999999"/>
    <n v="380.1"/>
    <s v="MZQ"/>
    <s v="BOX-------"/>
    <m/>
    <m/>
  </r>
  <r>
    <x v="3"/>
    <s v="710353240201"/>
    <d v="2026-04-24T00:00:00"/>
    <d v="2026-03-24T00:00:00"/>
    <x v="8"/>
    <x v="8"/>
    <m/>
    <m/>
    <s v="1-6-GLH16-ZE"/>
    <s v="G-LD LH 16CM BK01A"/>
    <s v="GLID"/>
    <s v="B"/>
    <n v="1000"/>
    <s v="PC"/>
    <s v="CNY"/>
    <n v="7.11"/>
    <n v="7110"/>
    <n v="7.3003400000000003"/>
    <n v="0.97389999999999999"/>
    <n v="973.9"/>
    <s v="MZQ"/>
    <s v="GLID------"/>
    <m/>
    <m/>
  </r>
  <r>
    <x v="3"/>
    <s v="710353820201"/>
    <d v="2026-04-24T00:00:00"/>
    <d v="2026-03-31T00:00:00"/>
    <x v="8"/>
    <x v="8"/>
    <m/>
    <m/>
    <s v="1-6-GLH22-ZE"/>
    <s v="G-LD LH 22CM BK01A"/>
    <s v="GLID"/>
    <s v="B"/>
    <n v="400"/>
    <s v="PC"/>
    <s v="CNY"/>
    <n v="9.0399999999999991"/>
    <n v="3616"/>
    <n v="7.3003400000000003"/>
    <n v="1.2383"/>
    <n v="495.32"/>
    <s v="MZQ"/>
    <s v="GLID------"/>
    <m/>
    <m/>
  </r>
  <r>
    <x v="3"/>
    <s v="710353820201"/>
    <d v="2026-04-24T00:00:00"/>
    <d v="2026-03-31T00:00:00"/>
    <x v="8"/>
    <x v="8"/>
    <m/>
    <m/>
    <s v="1-6-GLH22-ZE"/>
    <s v="G-LD LH 22CM BK01A"/>
    <s v="GLID"/>
    <s v="B"/>
    <n v="650"/>
    <s v="PC"/>
    <s v="CNY"/>
    <n v="9.0399999999999991"/>
    <n v="5876"/>
    <n v="7.3003400000000003"/>
    <n v="1.2383"/>
    <n v="804.9"/>
    <s v="MZQ"/>
    <s v="GLID------"/>
    <m/>
    <m/>
  </r>
  <r>
    <x v="3"/>
    <s v="710352540101"/>
    <d v="2026-04-24T00:00:00"/>
    <d v="2026-03-11T00:00:00"/>
    <x v="8"/>
    <x v="8"/>
    <m/>
    <m/>
    <s v="1-6-GMD24AZE"/>
    <s v="UNIVERSAL G-LD MD 20/22/24CM MEYER BK01A LFGB"/>
    <s v="GLID"/>
    <s v="B"/>
    <n v="715"/>
    <s v="PC"/>
    <s v="CNY"/>
    <n v="14.29"/>
    <n v="10217.35"/>
    <n v="7.3003400000000003"/>
    <n v="1.9574"/>
    <n v="1399.54"/>
    <s v="MZQ"/>
    <s v="GLID------"/>
    <m/>
    <m/>
  </r>
  <r>
    <x v="3"/>
    <s v="710351830601"/>
    <d v="2026-04-24T00:00:00"/>
    <d v="2026-03-02T00:00:00"/>
    <x v="47"/>
    <x v="47"/>
    <m/>
    <m/>
    <s v="7-5-HBQ18"/>
    <s v="LG M24 BK01A+M.BLK POL"/>
    <s v="HDL-"/>
    <s v="O"/>
    <n v="1000"/>
    <s v="PC"/>
    <s v="CNY"/>
    <n v="5.2427000000000001"/>
    <n v="5242.7"/>
    <n v="7.3003400000000003"/>
    <n v="0.71809999999999996"/>
    <n v="718.1"/>
    <s v="MZQ"/>
    <s v="HDL-------"/>
    <m/>
    <m/>
  </r>
  <r>
    <x v="3"/>
    <s v="710351830601"/>
    <d v="2026-04-24T00:00:00"/>
    <d v="2026-03-02T00:00:00"/>
    <x v="47"/>
    <x v="47"/>
    <m/>
    <m/>
    <s v="7-5-HBQ18"/>
    <s v="LG M24 BK01A+M.BLK POL"/>
    <s v="HDL-"/>
    <s v="O"/>
    <n v="-1000"/>
    <s v="PC"/>
    <s v="CNY"/>
    <n v="5.2427000000000001"/>
    <n v="-5242.7"/>
    <n v="7.3003400000000003"/>
    <n v="0.71809999999999996"/>
    <n v="-718.1"/>
    <s v="MZQ"/>
    <s v="HDL-------"/>
    <m/>
    <m/>
  </r>
  <r>
    <x v="3"/>
    <s v="710352370401"/>
    <d v="2026-04-24T00:00:00"/>
    <d v="2026-03-10T00:00:00"/>
    <x v="24"/>
    <x v="24"/>
    <m/>
    <m/>
    <s v="3-5-HOD303-DX"/>
    <s v="SH-- 303 GY04A POL CAF20AK C/C34.8 H8.5"/>
    <s v="HDL-"/>
    <s v="B"/>
    <n v="1020"/>
    <s v="PC"/>
    <s v="CNY"/>
    <n v="7.4577999999999998"/>
    <n v="7606.96"/>
    <n v="7.3003400000000003"/>
    <n v="1.0216000000000001"/>
    <n v="1042.03"/>
    <s v="MZQ"/>
    <s v="HDL-------"/>
    <m/>
    <m/>
  </r>
  <r>
    <x v="3"/>
    <s v="710350600101"/>
    <d v="2026-04-24T00:00:00"/>
    <d v="2026-01-29T00:00:00"/>
    <x v="23"/>
    <x v="23"/>
    <m/>
    <m/>
    <s v="3-5-LSI103AAY"/>
    <s v="STD- 103 M PVD GOLD BSH R177.3 C/C102 H6.5 (BFMY16)"/>
    <s v="HDL-"/>
    <s v="B"/>
    <n v="1320"/>
    <s v="PC"/>
    <s v="CNY"/>
    <n v="7.8714000000000004"/>
    <n v="10390.25"/>
    <n v="7.3003400000000003"/>
    <n v="1.0782"/>
    <n v="1423.22"/>
    <s v="MZQ"/>
    <s v="HDL-------"/>
    <m/>
    <m/>
  </r>
  <r>
    <x v="3"/>
    <s v="710350600201"/>
    <d v="2026-04-24T00:00:00"/>
    <d v="2026-01-29T00:00:00"/>
    <x v="23"/>
    <x v="23"/>
    <m/>
    <m/>
    <s v="3-5-LSI105AAY"/>
    <s v="STD- 105 M PVD GOLD BSH R223.5 C/C102 H6.5 (BFMY20)"/>
    <s v="HDL-"/>
    <s v="B"/>
    <n v="2550"/>
    <s v="PC"/>
    <s v="CNY"/>
    <n v="7.8714000000000004"/>
    <n v="20072.07"/>
    <n v="7.3003400000000003"/>
    <n v="1.0782"/>
    <n v="2749.41"/>
    <s v="MZQ"/>
    <s v="HDL-------"/>
    <m/>
    <m/>
  </r>
  <r>
    <x v="3"/>
    <s v="710350640301"/>
    <d v="2026-04-24T00:00:00"/>
    <d v="2026-01-29T00:00:00"/>
    <x v="28"/>
    <x v="28"/>
    <m/>
    <m/>
    <s v="3-5-LSI107A-Y"/>
    <s v="STD- 107 M BSH R274.7 C/C102 H6.5 (182424S)"/>
    <s v="LHDL"/>
    <s v="B"/>
    <n v="2760"/>
    <s v="PC"/>
    <s v="CNY"/>
    <n v="7.2134999999999998"/>
    <n v="19909.259999999998"/>
    <n v="7.3003400000000003"/>
    <n v="0.98809999999999998"/>
    <n v="2727.16"/>
    <s v="MZQ"/>
    <s v="LHDL------"/>
    <m/>
    <m/>
  </r>
  <r>
    <x v="3"/>
    <s v="710350640401"/>
    <d v="2026-04-24T00:00:00"/>
    <d v="2026-01-29T00:00:00"/>
    <x v="28"/>
    <x v="28"/>
    <m/>
    <m/>
    <s v="3-5-LSI108A-Y"/>
    <s v="STD- 108 M BSH R295.5 C/C102 H6.5 (182426S)"/>
    <s v="LHDL"/>
    <s v="B"/>
    <n v="240"/>
    <s v="PC"/>
    <s v="CNY"/>
    <n v="7.2134999999999998"/>
    <n v="1731.24"/>
    <n v="7.3003400000000003"/>
    <n v="0.98809999999999998"/>
    <n v="237.14"/>
    <s v="MZQ"/>
    <s v="LHDL------"/>
    <m/>
    <m/>
  </r>
  <r>
    <x v="3"/>
    <s v="710352190101"/>
    <d v="2026-04-24T00:00:00"/>
    <d v="2026-03-06T00:00:00"/>
    <x v="28"/>
    <x v="28"/>
    <m/>
    <m/>
    <s v="3-5-LSI108A-Y"/>
    <s v="STD- 108 M BSH R295.5 C/C102 H6.5 (182426S)"/>
    <s v="LHDL"/>
    <s v="B"/>
    <n v="240"/>
    <s v="PC"/>
    <s v="CNY"/>
    <n v="7.2134999999999998"/>
    <n v="1731.24"/>
    <n v="7.3003400000000003"/>
    <n v="0.98809999999999998"/>
    <n v="237.14"/>
    <s v="MZQ"/>
    <s v="LHDL------"/>
    <m/>
    <m/>
  </r>
  <r>
    <x v="3"/>
    <s v="710351570201"/>
    <d v="2026-04-24T00:00:00"/>
    <d v="2026-03-01T00:00:00"/>
    <x v="30"/>
    <x v="30"/>
    <m/>
    <m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  <s v="LID-------"/>
    <m/>
    <m/>
  </r>
  <r>
    <x v="3"/>
    <s v="710351570201"/>
    <d v="2026-04-24T00:00:00"/>
    <d v="2026-03-01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m/>
  </r>
  <r>
    <x v="3"/>
    <s v="710352180101"/>
    <d v="2026-04-24T00:00:00"/>
    <d v="2026-03-06T00:00:00"/>
    <x v="30"/>
    <x v="30"/>
    <m/>
    <m/>
    <s v="7-C-REC2408AS-002"/>
    <s v="REC2408CT----------Y-Y-----"/>
    <s v="LID-"/>
    <s v="O"/>
    <n v="720"/>
    <s v="PC"/>
    <s v="CNY"/>
    <n v="4.2"/>
    <n v="3024"/>
    <n v="7.3003400000000003"/>
    <n v="0.57530000000000003"/>
    <n v="414.22"/>
    <s v="MZQ"/>
    <s v="LID-------"/>
    <m/>
    <m/>
  </r>
  <r>
    <x v="3"/>
    <s v="710353950501"/>
    <d v="2026-04-24T00:00:00"/>
    <d v="2026-04-01T00:00:00"/>
    <x v="34"/>
    <x v="34"/>
    <m/>
    <m/>
    <s v="6-8-W005"/>
    <s v="WHITE WRAP PAPER 24x24&quot; 38GSM"/>
    <s v="PAP-"/>
    <s v="B"/>
    <n v="7000"/>
    <s v="PC"/>
    <s v="CNY"/>
    <n v="0.34"/>
    <n v="2380"/>
    <n v="7.3003400000000003"/>
    <n v="4.6600000000000003E-2"/>
    <n v="326.2"/>
    <s v="MZQ"/>
    <s v="PAP-------"/>
    <m/>
    <m/>
  </r>
  <r>
    <x v="3"/>
    <s v="710354090601"/>
    <d v="2026-04-24T00:00:00"/>
    <d v="2026-04-07T00:00:00"/>
    <x v="34"/>
    <x v="34"/>
    <m/>
    <m/>
    <s v="6-8-X021"/>
    <s v="6-8-PW33,36,PU09,PL0198,0199"/>
    <s v="PRIM"/>
    <s v="B"/>
    <n v="1000"/>
    <s v="PC"/>
    <s v="CNY"/>
    <n v="1.29"/>
    <n v="1290"/>
    <n v="7.3003400000000003"/>
    <n v="0.1767"/>
    <n v="176.7"/>
    <s v="MZQ"/>
    <s v="PRIM------"/>
    <m/>
    <m/>
  </r>
  <r>
    <x v="3"/>
    <s v="710354090701"/>
    <d v="2026-04-24T00:00:00"/>
    <d v="2026-04-07T00:00:00"/>
    <x v="34"/>
    <x v="34"/>
    <m/>
    <m/>
    <s v="6-8-X027A"/>
    <s v="PRINT MAT'L ANYDAY CLEAR GLASS DISHES"/>
    <s v="PRIM"/>
    <s v="B"/>
    <n v="810"/>
    <s v="PC"/>
    <s v="CNY"/>
    <n v="2.2000000000000002"/>
    <n v="1782"/>
    <n v="7.3003400000000003"/>
    <n v="0.3014"/>
    <n v="244.13"/>
    <s v="MZQ"/>
    <s v="PRIM------"/>
    <m/>
    <m/>
  </r>
  <r>
    <x v="3"/>
    <s v="710354090701"/>
    <d v="2026-04-24T00:00:00"/>
    <d v="2026-04-07T00:00:00"/>
    <x v="34"/>
    <x v="34"/>
    <m/>
    <m/>
    <s v="6-8-X027A"/>
    <s v="PRINT MAT'L ANYDAY CLEAR GLASS DISHES"/>
    <s v="PRIM"/>
    <s v="B"/>
    <n v="-1010"/>
    <s v="PC"/>
    <s v="CNY"/>
    <n v="2.2000000000000002"/>
    <n v="-2222"/>
    <n v="7.3003400000000003"/>
    <n v="0.3014"/>
    <n v="-304.41000000000003"/>
    <s v="MZQ"/>
    <s v="PRIM------"/>
    <m/>
    <m/>
  </r>
  <r>
    <x v="3"/>
    <s v="710354090701"/>
    <d v="2026-04-24T00:00:00"/>
    <d v="2026-04-07T00:00:00"/>
    <x v="34"/>
    <x v="34"/>
    <m/>
    <m/>
    <s v="6-8-X027A"/>
    <s v="PRINT MAT'L ANYDAY CLEAR GLASS DISHES"/>
    <s v="PRIM"/>
    <s v="B"/>
    <n v="1010"/>
    <s v="PC"/>
    <s v="CNY"/>
    <n v="2.2000000000000002"/>
    <n v="2222"/>
    <n v="7.3003400000000003"/>
    <n v="0.3014"/>
    <n v="304.41000000000003"/>
    <s v="MZQ"/>
    <s v="PRIM------"/>
    <m/>
    <m/>
  </r>
  <r>
    <x v="3"/>
    <s v="710354090301"/>
    <d v="2026-04-24T00:00:00"/>
    <d v="2026-04-07T00:00:00"/>
    <x v="34"/>
    <x v="34"/>
    <m/>
    <m/>
    <s v="6-8-PL0549-C"/>
    <s v="BC+MJP ADD STKR 62129-C008"/>
    <s v="STKR"/>
    <s v="B"/>
    <n v="13100"/>
    <s v="PC"/>
    <s v="CNY"/>
    <n v="0.02"/>
    <n v="262"/>
    <n v="7.3003400000000003"/>
    <n v="2.7000000000000001E-3"/>
    <n v="35.369999999999997"/>
    <s v="MZQ"/>
    <s v="STKR------"/>
    <m/>
    <m/>
  </r>
  <r>
    <x v="3"/>
    <s v="710355150101"/>
    <d v="2026-04-24T00:00:00"/>
    <d v="2026-04-22T00:00:00"/>
    <x v="34"/>
    <x v="34"/>
    <m/>
    <m/>
    <s v="6-8-PL0549-C"/>
    <s v="BC+MJP ADD STKR 62129-C008"/>
    <s v="STKR"/>
    <s v="B"/>
    <n v="100"/>
    <s v="PC"/>
    <s v="CNY"/>
    <n v="0.02"/>
    <n v="2"/>
    <n v="7.3003400000000003"/>
    <n v="2.7000000000000001E-3"/>
    <n v="0.27"/>
    <s v="MZQ"/>
    <s v="STKR------"/>
    <m/>
    <m/>
  </r>
  <r>
    <x v="3"/>
    <s v="710354090201"/>
    <d v="2026-04-24T00:00:00"/>
    <d v="2026-04-07T00:00:00"/>
    <x v="34"/>
    <x v="34"/>
    <m/>
    <m/>
    <s v="6-8-PL0489"/>
    <s v="AB1200 STKR FOR ANYDAY LID WITH SILICONE RIM"/>
    <s v="STKR"/>
    <s v="B"/>
    <n v="5000"/>
    <s v="PC"/>
    <s v="CNY"/>
    <n v="0.02"/>
    <n v="100"/>
    <n v="7.3003400000000003"/>
    <n v="2.7000000000000001E-3"/>
    <n v="13.5"/>
    <s v="MZQ"/>
    <s v="STKR------"/>
    <m/>
    <m/>
  </r>
  <r>
    <x v="3"/>
    <s v="710354790501"/>
    <d v="2026-04-24T00:00:00"/>
    <d v="2026-04-15T00:00:00"/>
    <x v="34"/>
    <x v="34"/>
    <m/>
    <m/>
    <s v="1-8-PL15205-C"/>
    <s v="JAN+ADD STKR 4976667166198"/>
    <s v="STKR"/>
    <s v="B"/>
    <n v="5030"/>
    <s v="PC"/>
    <s v="CNY"/>
    <n v="0.02"/>
    <n v="100.6"/>
    <n v="7.3003400000000003"/>
    <n v="2.7000000000000001E-3"/>
    <n v="13.58"/>
    <s v="MZQ"/>
    <s v="STKR------"/>
    <m/>
    <m/>
  </r>
  <r>
    <x v="3"/>
    <s v="710354791301"/>
    <d v="2026-04-24T00:00:00"/>
    <d v="2026-04-15T00:00:00"/>
    <x v="34"/>
    <x v="34"/>
    <m/>
    <m/>
    <s v="6-8-PL0483-C"/>
    <s v="MJP BC+ADD STKR 62166-C008"/>
    <s v="STKR"/>
    <s v="B"/>
    <n v="7100"/>
    <s v="PC"/>
    <s v="CNY"/>
    <n v="0.02"/>
    <n v="142"/>
    <n v="7.3003400000000003"/>
    <n v="2.7000000000000001E-3"/>
    <n v="19.170000000000002"/>
    <s v="MZQ"/>
    <s v="STKR------"/>
    <m/>
    <m/>
  </r>
  <r>
    <x v="3"/>
    <s v="710354792001"/>
    <d v="2026-04-24T00:00:00"/>
    <d v="2026-04-15T00:00:00"/>
    <x v="34"/>
    <x v="34"/>
    <m/>
    <m/>
    <s v="7-8-PL6555"/>
    <s v="TETRON RD WARNING STKR MJP"/>
    <s v="STKR"/>
    <s v="B"/>
    <n v="7000"/>
    <s v="PC"/>
    <s v="CNY"/>
    <n v="2.5899999999999999E-2"/>
    <n v="181.3"/>
    <n v="7.3003400000000003"/>
    <n v="3.5000000000000001E-3"/>
    <n v="24.5"/>
    <s v="MZQ"/>
    <s v="STKR------"/>
    <m/>
    <m/>
  </r>
  <r>
    <x v="3"/>
    <s v="710354780101"/>
    <d v="2026-04-24T00:00:00"/>
    <d v="2026-04-15T00:00:00"/>
    <x v="34"/>
    <x v="34"/>
    <m/>
    <m/>
    <s v="1-8-PL12709"/>
    <s v="WARNING STKR (MJP)"/>
    <s v="STKR"/>
    <s v="B"/>
    <n v="6050"/>
    <s v="PC"/>
    <s v="CNY"/>
    <n v="2.9000000000000001E-2"/>
    <n v="175.45"/>
    <n v="7.3003400000000003"/>
    <n v="4.0000000000000001E-3"/>
    <n v="24.2"/>
    <s v="MZQ"/>
    <s v="STKR------"/>
    <m/>
    <m/>
  </r>
  <r>
    <x v="3"/>
    <s v="710354790201"/>
    <d v="2026-04-24T00:00:00"/>
    <d v="2026-04-15T00:00:00"/>
    <x v="34"/>
    <x v="34"/>
    <m/>
    <m/>
    <s v="1-8-PL14922-C"/>
    <s v="JAN+ADD STKR 4976667180125"/>
    <s v="STKR"/>
    <s v="B"/>
    <n v="3020"/>
    <s v="PC"/>
    <s v="CNY"/>
    <n v="0.03"/>
    <n v="90.6"/>
    <n v="7.3003400000000003"/>
    <n v="4.1000000000000003E-3"/>
    <n v="12.38"/>
    <s v="MZQ"/>
    <s v="STKR------"/>
    <m/>
    <m/>
  </r>
  <r>
    <x v="3"/>
    <s v="710354790301"/>
    <d v="2026-04-24T00:00:00"/>
    <d v="2026-04-15T00:00:00"/>
    <x v="34"/>
    <x v="34"/>
    <m/>
    <m/>
    <s v="1-8-PL14923-C"/>
    <s v="JAN+ADD STKR 4976667180132"/>
    <s v="STKR"/>
    <s v="B"/>
    <n v="3020"/>
    <s v="PC"/>
    <s v="CNY"/>
    <n v="0.03"/>
    <n v="90.6"/>
    <n v="7.3003400000000003"/>
    <n v="4.1000000000000003E-3"/>
    <n v="12.38"/>
    <s v="MZQ"/>
    <s v="STKR------"/>
    <m/>
    <m/>
  </r>
  <r>
    <x v="3"/>
    <s v="710354790401"/>
    <d v="2026-04-24T00:00:00"/>
    <d v="2026-04-15T00:00:00"/>
    <x v="34"/>
    <x v="34"/>
    <m/>
    <m/>
    <s v="1-8-PL14923-C"/>
    <s v="JAN+ADD STKR 4976667180132"/>
    <s v="STKR"/>
    <s v="B"/>
    <n v="200"/>
    <s v="PC"/>
    <s v="CNY"/>
    <n v="0.03"/>
    <n v="6"/>
    <n v="7.3003400000000003"/>
    <n v="4.1000000000000003E-3"/>
    <n v="0.82"/>
    <s v="MZQ"/>
    <s v="STKR------"/>
    <m/>
    <m/>
  </r>
  <r>
    <x v="3"/>
    <s v="710354791701"/>
    <d v="2026-04-24T00:00:00"/>
    <d v="2026-04-15T00:00:00"/>
    <x v="34"/>
    <x v="34"/>
    <m/>
    <m/>
    <s v="7-8-PL10817-C"/>
    <s v="JAN+ADD STKR 70124-C"/>
    <s v="STKR"/>
    <s v="B"/>
    <n v="2020"/>
    <s v="PC"/>
    <s v="CNY"/>
    <n v="0.03"/>
    <n v="60.6"/>
    <n v="7.3003400000000003"/>
    <n v="4.1000000000000003E-3"/>
    <n v="8.2799999999999994"/>
    <s v="MZQ"/>
    <s v="STKR------"/>
    <m/>
    <m/>
  </r>
  <r>
    <x v="3"/>
    <s v="710354791801"/>
    <d v="2026-04-24T00:00:00"/>
    <d v="2026-04-15T00:00:00"/>
    <x v="34"/>
    <x v="34"/>
    <m/>
    <m/>
    <s v="7-8-PL10817-C"/>
    <s v="JAN+ADD STKR 70124-C"/>
    <s v="STKR"/>
    <s v="B"/>
    <n v="600"/>
    <s v="PC"/>
    <s v="CNY"/>
    <n v="0.03"/>
    <n v="18"/>
    <n v="7.3003400000000003"/>
    <n v="4.1000000000000003E-3"/>
    <n v="2.46"/>
    <s v="MZQ"/>
    <s v="STKR------"/>
    <m/>
    <m/>
  </r>
  <r>
    <x v="3"/>
    <s v="710354790601"/>
    <d v="2026-04-24T00:00:00"/>
    <d v="2026-04-15T00:00:00"/>
    <x v="34"/>
    <x v="34"/>
    <m/>
    <m/>
    <s v="1-8-PL15318-C"/>
    <s v="UPC+ADD STKR 051153191466"/>
    <s v="STKR"/>
    <s v="B"/>
    <n v="1510"/>
    <s v="PC"/>
    <s v="CNY"/>
    <n v="4.2000000000000003E-2"/>
    <n v="63.42"/>
    <n v="7.3003400000000003"/>
    <n v="5.7999999999999996E-3"/>
    <n v="8.76"/>
    <s v="MZQ"/>
    <s v="STKR------"/>
    <m/>
    <m/>
  </r>
  <r>
    <x v="3"/>
    <s v="710354792501"/>
    <d v="2026-04-24T00:00:00"/>
    <d v="2026-04-15T00:00:00"/>
    <x v="34"/>
    <x v="34"/>
    <m/>
    <m/>
    <s v="1-8-PL15318-C"/>
    <s v="UPC+ADD STKR 051153191466"/>
    <s v="STKR"/>
    <s v="B"/>
    <n v="200"/>
    <s v="PC"/>
    <s v="CNY"/>
    <n v="4.2000000000000003E-2"/>
    <n v="8.4"/>
    <n v="7.3003400000000003"/>
    <n v="5.7999999999999996E-3"/>
    <n v="1.1599999999999999"/>
    <s v="MZQ"/>
    <s v="STKR------"/>
    <m/>
    <m/>
  </r>
  <r>
    <x v="3"/>
    <s v="710354101201"/>
    <d v="2026-04-24T00:00:00"/>
    <d v="2026-04-07T00:00:00"/>
    <x v="9"/>
    <x v="9"/>
    <m/>
    <m/>
    <s v="3-7-PPB036-B"/>
    <s v="SW BAG PE CLEAR .05mmx16x14&quot; OPEN 1H 70% RM"/>
    <s v="SWF-"/>
    <s v="B"/>
    <n v="2000"/>
    <s v="PC"/>
    <s v="CNY"/>
    <n v="0.23499999999999999"/>
    <n v="470"/>
    <n v="7.3003400000000003"/>
    <n v="3.2199999999999999E-2"/>
    <n v="64.400000000000006"/>
    <s v="MZQ"/>
    <s v="SWF-------"/>
    <m/>
    <m/>
  </r>
  <r>
    <x v="3"/>
    <s v="710354101101"/>
    <d v="2026-04-24T00:00:00"/>
    <d v="2026-04-07T00:00:00"/>
    <x v="9"/>
    <x v="9"/>
    <m/>
    <m/>
    <s v="3-7-PPB027-A"/>
    <s v="SW FILM PE CLEAR  0.05MMX30&quot; 30% RECYCLE &quot;ROLL&quot;"/>
    <s v="SWF-"/>
    <s v="B"/>
    <n v="99.3"/>
    <s v="KG"/>
    <s v="CNY"/>
    <n v="15.5"/>
    <n v="1539.15"/>
    <n v="7.3003400000000003"/>
    <n v="2.1232000000000002"/>
    <n v="210.83"/>
    <s v="MZQ"/>
    <s v="SWF-------"/>
    <m/>
    <m/>
  </r>
  <r>
    <x v="3"/>
    <s v="710354361001"/>
    <d v="2026-04-24T00:00:00"/>
    <d v="2026-04-13T00:00:00"/>
    <x v="9"/>
    <x v="9"/>
    <m/>
    <m/>
    <s v="3-7-PPB027-A"/>
    <s v="SW FILM PE CLEAR  0.05MMX30&quot; 30% RECYCLE &quot;ROLL&quot;"/>
    <s v="SWF-"/>
    <s v="B"/>
    <n v="101"/>
    <s v="KG"/>
    <s v="CNY"/>
    <n v="15.5"/>
    <n v="1565.5"/>
    <n v="7.3003400000000003"/>
    <n v="2.1232000000000002"/>
    <n v="214.44"/>
    <s v="MZQ"/>
    <s v="SWF-------"/>
    <m/>
    <m/>
  </r>
  <r>
    <x v="3"/>
    <s v="710354361101"/>
    <d v="2026-04-24T00:00:00"/>
    <d v="2026-04-13T00:00:00"/>
    <x v="9"/>
    <x v="9"/>
    <m/>
    <m/>
    <s v="3-7-PPB035AA"/>
    <s v="SW FILM PE BLK 0.05MMx33&quot; 30% RECYCLE &quot;ROLL&quot;"/>
    <s v="SWF-"/>
    <s v="B"/>
    <n v="105.2"/>
    <s v="KG"/>
    <s v="CNY"/>
    <n v="16"/>
    <n v="1683.2"/>
    <n v="7.3003400000000003"/>
    <n v="2.1917"/>
    <n v="230.57"/>
    <s v="MZQ"/>
    <s v="SWF-------"/>
    <m/>
    <m/>
  </r>
  <r>
    <x v="3"/>
    <s v="710354090501"/>
    <d v="2026-04-24T00:00:00"/>
    <d v="2026-04-07T00:00:00"/>
    <x v="34"/>
    <x v="34"/>
    <m/>
    <m/>
    <s v="6-8-PU24-C"/>
    <s v="U&amp;C ANYDAY GLASS DISHES MJP"/>
    <s v="U&amp;C-"/>
    <s v="B"/>
    <n v="13100"/>
    <s v="PC"/>
    <s v="CNY"/>
    <n v="0.46"/>
    <n v="6026"/>
    <n v="7.3003400000000003"/>
    <n v="6.3E-2"/>
    <n v="825.3"/>
    <s v="MZQ"/>
    <s v="U&amp;C-------"/>
    <m/>
    <m/>
  </r>
  <r>
    <x v="3"/>
    <s v="710355150201"/>
    <d v="2026-04-24T00:00:00"/>
    <d v="2026-04-22T00:00:00"/>
    <x v="34"/>
    <x v="34"/>
    <m/>
    <m/>
    <s v="6-8-PU24-C"/>
    <s v="U&amp;C ANYDAY GLASS DISHES MJP"/>
    <s v="U&amp;C-"/>
    <s v="B"/>
    <n v="100"/>
    <s v="PC"/>
    <s v="CNY"/>
    <n v="0.46"/>
    <n v="46"/>
    <n v="7.3003400000000003"/>
    <n v="6.3E-2"/>
    <n v="6.3"/>
    <s v="MZQ"/>
    <s v="U&amp;C-------"/>
    <m/>
    <m/>
  </r>
  <r>
    <x v="3"/>
    <s v="710353950301"/>
    <d v="2026-04-24T00:00:00"/>
    <d v="2026-04-01T00:00:00"/>
    <x v="34"/>
    <x v="34"/>
    <m/>
    <m/>
    <s v="3-8-PU561-C"/>
    <s v="U&amp;C MEYER MIDNIGHT HA IH JAPANESE"/>
    <s v="U&amp;C-"/>
    <s v="B"/>
    <n v="510"/>
    <s v="PC"/>
    <s v="CNY"/>
    <n v="0.22839999999999999"/>
    <n v="116.48"/>
    <n v="7.3003400000000003"/>
    <n v="3.1300000000000001E-2"/>
    <n v="15.96"/>
    <s v="MZQ"/>
    <s v="U&amp;C-------"/>
    <m/>
    <m/>
  </r>
  <r>
    <x v="3"/>
    <s v="710353520201"/>
    <d v="2026-04-24T00:00:00"/>
    <d v="2026-03-27T00:00:00"/>
    <x v="34"/>
    <x v="34"/>
    <m/>
    <m/>
    <s v="3-8-PU474A"/>
    <s v="U&amp;C MEYER NON STICK COOKWARE (CHINESE)"/>
    <s v="U&amp;C-"/>
    <s v="B"/>
    <n v="505"/>
    <s v="PC"/>
    <s v="CNY"/>
    <n v="0.36"/>
    <n v="181.8"/>
    <n v="7.3003400000000003"/>
    <n v="4.9299999999999997E-2"/>
    <n v="24.9"/>
    <s v="MZQ"/>
    <s v="U&amp;C-------"/>
    <m/>
    <m/>
  </r>
  <r>
    <x v="3"/>
    <s v="710352660101"/>
    <d v="2026-04-27T00:00:00"/>
    <d v="2026-03-13T00:00:00"/>
    <x v="8"/>
    <x v="8"/>
    <m/>
    <m/>
    <s v="1-6-GLH14-ZQ"/>
    <s v="G-LD LH 14CM GN36A"/>
    <s v="GLID"/>
    <s v="B"/>
    <n v="110"/>
    <s v="PC"/>
    <s v="CNY"/>
    <n v="6.2552000000000003"/>
    <n v="688.07"/>
    <n v="7.3003400000000003"/>
    <n v="0.85680000000000001"/>
    <n v="94.25"/>
    <s v="MZQ"/>
    <s v="ANYDAY----"/>
    <m/>
    <m/>
  </r>
  <r>
    <x v="3"/>
    <s v="710352660101"/>
    <d v="2026-04-27T00:00:00"/>
    <d v="2026-03-13T00:00:00"/>
    <x v="8"/>
    <x v="8"/>
    <m/>
    <m/>
    <s v="1-6-GLH14-ZQ"/>
    <s v="G-LD LH 14CM GN36A"/>
    <s v="GLID"/>
    <s v="B"/>
    <n v="-120"/>
    <s v="PC"/>
    <s v="CNY"/>
    <n v="6.2552000000000003"/>
    <n v="-750.62"/>
    <n v="7.3003400000000003"/>
    <n v="0.85680000000000001"/>
    <n v="-102.82"/>
    <s v="MZQ"/>
    <s v="ANYDAY----"/>
    <m/>
    <m/>
  </r>
  <r>
    <x v="3"/>
    <s v="710350890301"/>
    <d v="2026-04-27T00:00:00"/>
    <d v="2026-02-03T00:00:00"/>
    <x v="8"/>
    <x v="8"/>
    <m/>
    <m/>
    <s v="1-6-GLH14-ZC"/>
    <s v="G-LD LH 14CM BU47A"/>
    <s v="GLID"/>
    <s v="B"/>
    <n v="170"/>
    <s v="PC"/>
    <s v="CNY"/>
    <n v="6.3829000000000002"/>
    <n v="1085.0899999999999"/>
    <n v="7.3003400000000003"/>
    <n v="0.87429999999999997"/>
    <n v="148.63"/>
    <s v="MZQ"/>
    <s v="ANYDAY----"/>
    <m/>
    <m/>
  </r>
  <r>
    <x v="3"/>
    <s v="710345450101"/>
    <d v="2026-04-27T00:00:00"/>
    <d v="2025-10-27T00:00:00"/>
    <x v="8"/>
    <x v="8"/>
    <m/>
    <m/>
    <s v="1-6-GLH14-ZC"/>
    <s v="G-LD LH 14CM BU47A"/>
    <s v="GLID"/>
    <s v="B"/>
    <n v="70"/>
    <s v="PC"/>
    <s v="CNY"/>
    <n v="6.4610000000000003"/>
    <n v="452.27"/>
    <n v="7.3003400000000003"/>
    <n v="0.88500000000000001"/>
    <n v="61.95"/>
    <s v="MZQ"/>
    <s v="ANYDAY----"/>
    <m/>
    <m/>
  </r>
  <r>
    <x v="3"/>
    <s v="710347230301"/>
    <d v="2026-04-27T00:00:00"/>
    <d v="2025-11-25T00:00:00"/>
    <x v="8"/>
    <x v="8"/>
    <m/>
    <m/>
    <s v="1-6-GLH20-ZQ"/>
    <s v="G-LD LH 20CM ANYDAY GN36A"/>
    <s v="GLID"/>
    <s v="B"/>
    <n v="50"/>
    <s v="PC"/>
    <s v="CNY"/>
    <n v="8.4499999999999993"/>
    <n v="422.5"/>
    <n v="7.3003400000000003"/>
    <n v="1.1575"/>
    <n v="57.88"/>
    <s v="MZQ"/>
    <s v="ANYDAY----"/>
    <m/>
    <m/>
  </r>
  <r>
    <x v="3"/>
    <s v="710347230301"/>
    <d v="2026-04-27T00:00:00"/>
    <d v="2025-11-25T00:00:00"/>
    <x v="8"/>
    <x v="8"/>
    <m/>
    <m/>
    <s v="1-6-GLH20-ZQ"/>
    <s v="G-LD LH 20CM ANYDAY GN36A"/>
    <s v="GLID"/>
    <s v="B"/>
    <n v="-50"/>
    <s v="PC"/>
    <s v="CNY"/>
    <n v="8.4499999999999993"/>
    <n v="-422.5"/>
    <n v="7.3003400000000003"/>
    <n v="1.1575"/>
    <n v="-57.88"/>
    <s v="MZQ"/>
    <s v="ANYDAY----"/>
    <m/>
    <m/>
  </r>
  <r>
    <x v="3"/>
    <s v="710353830101"/>
    <d v="2026-04-27T00:00:00"/>
    <d v="2026-03-31T00:00:00"/>
    <x v="8"/>
    <x v="8"/>
    <m/>
    <m/>
    <s v="1-6-GLH20-ZQ"/>
    <s v="G-LD LH 20CM ANYDAY GN36A"/>
    <s v="GLID"/>
    <s v="B"/>
    <n v="40"/>
    <s v="PC"/>
    <s v="CNY"/>
    <n v="8.4499999999999993"/>
    <n v="338"/>
    <n v="7.3003400000000003"/>
    <n v="1.1575"/>
    <n v="46.3"/>
    <s v="MZQ"/>
    <s v="ANYDAY----"/>
    <m/>
    <m/>
  </r>
  <r>
    <x v="3"/>
    <s v="710355620201"/>
    <d v="2026-04-27T00:00:00"/>
    <d v="2026-04-27T00:00:00"/>
    <x v="10"/>
    <x v="10"/>
    <m/>
    <m/>
    <s v="6-8-F62000B-C"/>
    <s v="FP BROWN BOX 62000-C"/>
    <s v="BOX-"/>
    <s v="B"/>
    <n v="3000"/>
    <s v="PC"/>
    <s v="CNY"/>
    <n v="1.81"/>
    <n v="5430"/>
    <n v="7.3003400000000003"/>
    <n v="0.24790000000000001"/>
    <n v="743.7"/>
    <s v="MZQ"/>
    <s v="BOX-------"/>
    <m/>
    <m/>
  </r>
  <r>
    <x v="3"/>
    <s v="710355620301"/>
    <d v="2026-04-27T00:00:00"/>
    <d v="2026-04-27T00:00:00"/>
    <x v="10"/>
    <x v="10"/>
    <m/>
    <m/>
    <s v="6-8-F62000B-C"/>
    <s v="FP BROWN BOX 62000-C"/>
    <s v="BOX-"/>
    <s v="B"/>
    <n v="1010"/>
    <s v="PC"/>
    <s v="CNY"/>
    <n v="1.81"/>
    <n v="1828.1"/>
    <n v="7.3003400000000003"/>
    <n v="0.24790000000000001"/>
    <n v="250.38"/>
    <s v="MZQ"/>
    <s v="BOX-------"/>
    <m/>
    <m/>
  </r>
  <r>
    <x v="3"/>
    <s v="710355621101"/>
    <d v="2026-04-27T00:00:00"/>
    <d v="2026-04-27T00:00:00"/>
    <x v="10"/>
    <x v="10"/>
    <m/>
    <m/>
    <s v="6-8-F62000B-C"/>
    <s v="FP BROWN BOX 62000-C"/>
    <s v="BOX-"/>
    <s v="B"/>
    <n v="7100"/>
    <s v="PC"/>
    <s v="CNY"/>
    <n v="1.81"/>
    <n v="12851"/>
    <n v="7.3003400000000003"/>
    <n v="0.24790000000000001"/>
    <n v="1760.09"/>
    <s v="MZQ"/>
    <s v="BOX-------"/>
    <m/>
    <m/>
  </r>
  <r>
    <x v="3"/>
    <s v="710355620101"/>
    <d v="2026-04-27T00:00:00"/>
    <d v="2026-04-27T00:00:00"/>
    <x v="10"/>
    <x v="10"/>
    <m/>
    <m/>
    <s v="6-8-F62001B-C"/>
    <s v="BROWN BOX 62001-C"/>
    <s v="BOX-"/>
    <s v="B"/>
    <n v="1010"/>
    <s v="PC"/>
    <s v="CNY"/>
    <n v="2.02"/>
    <n v="2040.2"/>
    <n v="7.3003400000000003"/>
    <n v="0.2767"/>
    <n v="279.47000000000003"/>
    <s v="MZQ"/>
    <s v="BOX-------"/>
    <m/>
    <m/>
  </r>
  <r>
    <x v="3"/>
    <s v="710355620601"/>
    <d v="2026-04-27T00:00:00"/>
    <d v="2026-04-27T00:00:00"/>
    <x v="10"/>
    <x v="10"/>
    <m/>
    <m/>
    <s v="6-8-F62061B-C"/>
    <s v="FP BOX 62061-C"/>
    <s v="BOX-"/>
    <s v="B"/>
    <n v="1010"/>
    <s v="PC"/>
    <s v="CNY"/>
    <n v="2.31"/>
    <n v="2333.1"/>
    <n v="7.3003400000000003"/>
    <n v="0.31640000000000001"/>
    <n v="319.56"/>
    <s v="MZQ"/>
    <s v="BOX-------"/>
    <m/>
    <m/>
  </r>
  <r>
    <x v="3"/>
    <s v="710354540101"/>
    <d v="2026-04-27T00:00:00"/>
    <d v="2026-04-13T00:00:00"/>
    <x v="11"/>
    <x v="11"/>
    <m/>
    <m/>
    <s v="1-8-F19146----J-F"/>
    <s v="FP BOX 19146----J (FSC)"/>
    <s v="BOX-"/>
    <s v="B"/>
    <n v="1520"/>
    <s v="PC"/>
    <s v="CNY"/>
    <n v="6.3"/>
    <n v="9576"/>
    <n v="7.3003400000000003"/>
    <n v="0.86299999999999999"/>
    <n v="1311.76"/>
    <s v="MZQ"/>
    <s v="BOX-------"/>
    <m/>
    <m/>
  </r>
  <r>
    <x v="3"/>
    <s v="710354540201"/>
    <d v="2026-04-27T00:00:00"/>
    <d v="2026-04-13T00:00:00"/>
    <x v="11"/>
    <x v="11"/>
    <m/>
    <m/>
    <s v="1-8-F19146----J-F"/>
    <s v="FP BOX 19146----J (FSC)"/>
    <s v="BOX-"/>
    <s v="B"/>
    <n v="200"/>
    <s v="PC"/>
    <s v="CNY"/>
    <n v="6.3"/>
    <n v="1260"/>
    <n v="7.3003400000000003"/>
    <n v="0.86299999999999999"/>
    <n v="172.6"/>
    <s v="MZQ"/>
    <s v="BOX-------"/>
    <m/>
    <m/>
  </r>
  <r>
    <x v="3"/>
    <s v="710354370301"/>
    <d v="2026-04-27T00:00:00"/>
    <d v="2026-04-13T00:00:00"/>
    <x v="27"/>
    <x v="27"/>
    <m/>
    <m/>
    <s v="1-6-FHSS107"/>
    <s v="FG AL SS 107 R122.50"/>
    <s v="FG--"/>
    <s v="B"/>
    <n v="1600"/>
    <s v="PC"/>
    <s v="CNY"/>
    <n v="0.79079999999999995"/>
    <n v="1265.28"/>
    <n v="7.3003400000000003"/>
    <n v="0.10829999999999999"/>
    <n v="173.28"/>
    <s v="MZQ"/>
    <s v="FG--------"/>
    <m/>
    <m/>
  </r>
  <r>
    <x v="3"/>
    <s v="710353490501"/>
    <d v="2026-04-27T00:00:00"/>
    <d v="2026-03-27T00:00:00"/>
    <x v="17"/>
    <x v="17"/>
    <m/>
    <m/>
    <s v="1-6-FRE122-B"/>
    <s v="FG AL RE 122 MATT BLK 280C R72.5 (FBM NO.)"/>
    <s v="FG--"/>
    <s v="B"/>
    <n v="1600"/>
    <s v="PC"/>
    <s v="CNY"/>
    <n v="1.3002"/>
    <n v="2080.3200000000002"/>
    <n v="7.3003400000000003"/>
    <n v="0.17810000000000001"/>
    <n v="284.95999999999998"/>
    <s v="MZQ"/>
    <s v="FG--------"/>
    <m/>
    <m/>
  </r>
  <r>
    <x v="3"/>
    <s v="710353490601"/>
    <d v="2026-04-27T00:00:00"/>
    <d v="2026-03-27T00:00:00"/>
    <x v="17"/>
    <x v="17"/>
    <m/>
    <m/>
    <s v="1-6-FRE123-B"/>
    <s v="FG AL RE 123 MATT BLK 280C R82 (FBM NO.)"/>
    <s v="FG--"/>
    <s v="B"/>
    <n v="3200"/>
    <s v="PC"/>
    <s v="CNY"/>
    <n v="1.3002"/>
    <n v="4160.6400000000003"/>
    <n v="7.3003400000000003"/>
    <n v="0.17810000000000001"/>
    <n v="569.91999999999996"/>
    <s v="MZQ"/>
    <s v="FG--------"/>
    <m/>
    <m/>
  </r>
  <r>
    <x v="3"/>
    <s v="710353490701"/>
    <d v="2026-04-27T00:00:00"/>
    <d v="2026-03-27T00:00:00"/>
    <x v="17"/>
    <x v="17"/>
    <m/>
    <m/>
    <s v="1-6-FRE124-B"/>
    <s v="FG AL RE 124 MATT BLK 280C R92.5 (FBM NO.)"/>
    <s v="FG--"/>
    <s v="B"/>
    <n v="8000"/>
    <s v="PC"/>
    <s v="CNY"/>
    <n v="1.3002"/>
    <n v="10401.6"/>
    <n v="7.3003400000000003"/>
    <n v="0.17810000000000001"/>
    <n v="1424.8"/>
    <s v="MZQ"/>
    <s v="FG--------"/>
    <m/>
    <m/>
  </r>
  <r>
    <x v="3"/>
    <s v="710353490801"/>
    <d v="2026-04-27T00:00:00"/>
    <d v="2026-03-27T00:00:00"/>
    <x v="17"/>
    <x v="17"/>
    <m/>
    <m/>
    <s v="1-6-FRE127-B"/>
    <s v="FG AL RE 127 MATT BLK 280C R122.5 (FBM NO.)"/>
    <s v="FG--"/>
    <s v="B"/>
    <n v="1600"/>
    <s v="PC"/>
    <s v="CNY"/>
    <n v="1.3002"/>
    <n v="2080.3200000000002"/>
    <n v="7.3003400000000003"/>
    <n v="0.17810000000000001"/>
    <n v="284.95999999999998"/>
    <s v="MZQ"/>
    <s v="FG--------"/>
    <m/>
    <m/>
  </r>
  <r>
    <x v="3"/>
    <s v="710353490901"/>
    <d v="2026-04-27T00:00:00"/>
    <d v="2026-03-27T00:00:00"/>
    <x v="17"/>
    <x v="17"/>
    <m/>
    <m/>
    <s v="1-6-FRE207-B"/>
    <s v="FG AL RE 207 MATT BLK 280C EAZ28IR (AL14-28-R36Z953)"/>
    <s v="FG--"/>
    <s v="B"/>
    <n v="11200"/>
    <s v="PC"/>
    <s v="CNY"/>
    <n v="1.3002"/>
    <n v="14562.24"/>
    <n v="7.3003400000000003"/>
    <n v="0.17810000000000001"/>
    <n v="1994.72"/>
    <s v="MZQ"/>
    <s v="FG--------"/>
    <m/>
    <m/>
  </r>
  <r>
    <x v="3"/>
    <s v="710353240101"/>
    <d v="2026-04-27T00:00:00"/>
    <d v="2026-03-24T00:00:00"/>
    <x v="8"/>
    <x v="8"/>
    <m/>
    <m/>
    <s v="1-6-GLH14-ZE"/>
    <s v="G-LD LH 14CM BK01A"/>
    <s v="GLID"/>
    <s v="B"/>
    <n v="60"/>
    <s v="PC"/>
    <s v="CNY"/>
    <n v="6.1913999999999998"/>
    <n v="371.48"/>
    <n v="7.3003400000000003"/>
    <n v="0.84809999999999997"/>
    <n v="50.89"/>
    <s v="MZQ"/>
    <s v="GLID------"/>
    <m/>
    <m/>
  </r>
  <r>
    <x v="3"/>
    <s v="710353240101"/>
    <d v="2026-04-27T00:00:00"/>
    <d v="2026-03-24T00:00:00"/>
    <x v="8"/>
    <x v="8"/>
    <m/>
    <m/>
    <s v="1-6-GLH14-ZE"/>
    <s v="G-LD LH 14CM BK01A"/>
    <s v="GLID"/>
    <s v="B"/>
    <n v="-60"/>
    <s v="PC"/>
    <s v="CNY"/>
    <n v="6.1913999999999998"/>
    <n v="-371.48"/>
    <n v="7.3003400000000003"/>
    <n v="0.84809999999999997"/>
    <n v="-50.89"/>
    <s v="MZQ"/>
    <s v="GLID------"/>
    <m/>
    <m/>
  </r>
  <r>
    <x v="3"/>
    <s v="710353820101"/>
    <d v="2026-04-27T00:00:00"/>
    <d v="2026-03-31T00:00:00"/>
    <x v="8"/>
    <x v="8"/>
    <m/>
    <m/>
    <s v="1-6-GLH14-ZE"/>
    <s v="G-LD LH 14CM BK01A"/>
    <s v="GLID"/>
    <s v="B"/>
    <n v="2100"/>
    <s v="PC"/>
    <s v="CNY"/>
    <n v="6.2552000000000003"/>
    <n v="13135.92"/>
    <n v="7.3003400000000003"/>
    <n v="0.85680000000000001"/>
    <n v="1799.28"/>
    <s v="MZQ"/>
    <s v="GLID------"/>
    <m/>
    <m/>
  </r>
  <r>
    <x v="3"/>
    <s v="710355140201"/>
    <d v="2026-04-27T00:00:00"/>
    <d v="2026-04-21T00:00:00"/>
    <x v="8"/>
    <x v="8"/>
    <m/>
    <m/>
    <s v="1-6-GLH14-ZE"/>
    <s v="G-LD LH 14CM BK01A"/>
    <s v="GLID"/>
    <s v="B"/>
    <n v="910"/>
    <s v="PC"/>
    <s v="CNY"/>
    <n v="6.2552000000000003"/>
    <n v="5692.23"/>
    <n v="7.3003400000000003"/>
    <n v="0.85680000000000001"/>
    <n v="779.69"/>
    <s v="MZQ"/>
    <s v="GLID------"/>
    <m/>
    <m/>
  </r>
  <r>
    <x v="3"/>
    <s v="710353890101"/>
    <d v="2026-04-27T00:00:00"/>
    <d v="2026-04-01T00:00:00"/>
    <x v="8"/>
    <x v="8"/>
    <m/>
    <m/>
    <s v="1-6-GLH14-ZE"/>
    <s v="G-LD LH 14CM BK01A"/>
    <s v="GLID"/>
    <s v="B"/>
    <n v="150"/>
    <s v="PC"/>
    <s v="CNY"/>
    <n v="6.3829000000000002"/>
    <n v="957.44"/>
    <n v="7.3003400000000003"/>
    <n v="0.87429999999999997"/>
    <n v="131.15"/>
    <s v="MZQ"/>
    <s v="GLID------"/>
    <m/>
    <m/>
  </r>
  <r>
    <x v="3"/>
    <s v="710353960301"/>
    <d v="2026-04-27T00:00:00"/>
    <d v="2026-04-02T00:00:00"/>
    <x v="8"/>
    <x v="8"/>
    <m/>
    <m/>
    <s v="1-6-GLH14-ZE"/>
    <s v="G-LD LH 14CM BK01A"/>
    <s v="GLID"/>
    <s v="B"/>
    <n v="125"/>
    <s v="PC"/>
    <s v="CNY"/>
    <n v="6.3829000000000002"/>
    <n v="797.86"/>
    <n v="7.3003400000000003"/>
    <n v="0.87429999999999997"/>
    <n v="109.29"/>
    <s v="MZQ"/>
    <s v="GLID------"/>
    <m/>
    <m/>
  </r>
  <r>
    <x v="3"/>
    <s v="710353960301"/>
    <d v="2026-04-27T00:00:00"/>
    <d v="2026-04-02T00:00:00"/>
    <x v="8"/>
    <x v="8"/>
    <m/>
    <m/>
    <s v="1-6-GLH14-ZE"/>
    <s v="G-LD LH 14CM BK01A"/>
    <s v="GLID"/>
    <s v="B"/>
    <n v="255"/>
    <s v="PC"/>
    <s v="CNY"/>
    <n v="6.3829000000000002"/>
    <n v="1627.64"/>
    <n v="7.3003400000000003"/>
    <n v="0.87429999999999997"/>
    <n v="222.95"/>
    <s v="MZQ"/>
    <s v="GLID------"/>
    <m/>
    <m/>
  </r>
  <r>
    <x v="3"/>
    <s v="710353240301"/>
    <d v="2026-04-27T00:00:00"/>
    <d v="2026-03-24T00:00:00"/>
    <x v="8"/>
    <x v="8"/>
    <m/>
    <m/>
    <s v="1-6-GLH20-ZE"/>
    <s v="G-LD LH 20CM BK01A"/>
    <s v="GLID"/>
    <s v="B"/>
    <n v="50"/>
    <s v="PC"/>
    <s v="CNY"/>
    <n v="8.4499999999999993"/>
    <n v="422.5"/>
    <n v="7.3003400000000003"/>
    <n v="1.1575"/>
    <n v="57.88"/>
    <s v="MZQ"/>
    <s v="GLID------"/>
    <m/>
    <m/>
  </r>
  <r>
    <x v="3"/>
    <s v="710353240301"/>
    <d v="2026-04-27T00:00:00"/>
    <d v="2026-03-24T00:00:00"/>
    <x v="8"/>
    <x v="8"/>
    <m/>
    <m/>
    <s v="1-6-GLH20-ZE"/>
    <s v="G-LD LH 20CM BK01A"/>
    <s v="GLID"/>
    <s v="B"/>
    <n v="-50"/>
    <s v="PC"/>
    <s v="CNY"/>
    <n v="8.4499999999999993"/>
    <n v="-422.5"/>
    <n v="7.3003400000000003"/>
    <n v="1.1575"/>
    <n v="-57.88"/>
    <s v="MZQ"/>
    <s v="GLID------"/>
    <m/>
    <m/>
  </r>
  <r>
    <x v="3"/>
    <s v="710352540101"/>
    <d v="2026-04-27T00:00:00"/>
    <d v="2026-03-11T00:00:00"/>
    <x v="8"/>
    <x v="8"/>
    <m/>
    <m/>
    <s v="1-6-GMD24AZE"/>
    <s v="UNIVERSAL G-LD MD 20/22/24CM MEYER BK01A LFGB"/>
    <s v="GLID"/>
    <s v="B"/>
    <n v="2065"/>
    <s v="PC"/>
    <s v="CNY"/>
    <n v="14.29"/>
    <n v="29508.85"/>
    <n v="7.3003400000000003"/>
    <n v="1.9574"/>
    <n v="4042.03"/>
    <s v="MZQ"/>
    <s v="GLID------"/>
    <m/>
    <m/>
  </r>
  <r>
    <x v="3"/>
    <s v="710353490201"/>
    <d v="2026-04-27T00:00:00"/>
    <d v="2026-03-27T00:00:00"/>
    <x v="17"/>
    <x v="17"/>
    <m/>
    <m/>
    <s v="1-5-HRE02"/>
    <s v="SH-- HDL RE -02 MATTE BLK PHENOLIC (MOFRBNRXX1)"/>
    <s v="HDL-"/>
    <s v="B"/>
    <n v="11760"/>
    <s v="PC"/>
    <s v="CNY"/>
    <n v="1.3992"/>
    <n v="16454.59"/>
    <n v="7.3003400000000003"/>
    <n v="0.19170000000000001"/>
    <n v="2254.39"/>
    <s v="MZQ"/>
    <s v="HDL-------"/>
    <m/>
    <m/>
  </r>
  <r>
    <x v="3"/>
    <s v="710353490101"/>
    <d v="2026-04-27T00:00:00"/>
    <d v="2026-03-27T00:00:00"/>
    <x v="17"/>
    <x v="17"/>
    <m/>
    <m/>
    <s v="1-5-HRE01"/>
    <s v="LG-- HDL RE -01 MATTE BLK PHENOLIC (MOFRBNRXX2)"/>
    <s v="HDL-"/>
    <s v="B"/>
    <n v="11200"/>
    <s v="PC"/>
    <s v="CNY"/>
    <n v="1.5477000000000001"/>
    <n v="17334.240000000002"/>
    <n v="7.3003400000000003"/>
    <n v="0.21199999999999999"/>
    <n v="2374.4"/>
    <s v="MZQ"/>
    <s v="HDL-------"/>
    <m/>
    <m/>
  </r>
  <r>
    <x v="3"/>
    <s v="710354370201"/>
    <d v="2026-04-27T00:00:00"/>
    <d v="2026-04-13T00:00:00"/>
    <x v="27"/>
    <x v="27"/>
    <m/>
    <m/>
    <s v="1-5-HSS01"/>
    <s v="LG-- 01 M.BLK"/>
    <s v="HDL-"/>
    <s v="B"/>
    <n v="1500"/>
    <s v="PC"/>
    <s v="CNY"/>
    <n v="2.3879999999999999"/>
    <n v="3582"/>
    <n v="7.3003400000000003"/>
    <n v="0.3271"/>
    <n v="490.65"/>
    <s v="MZQ"/>
    <s v="HDL-------"/>
    <m/>
    <m/>
  </r>
  <r>
    <x v="3"/>
    <s v="710354900101"/>
    <d v="2026-04-27T00:00:00"/>
    <d v="2026-04-17T00:00:00"/>
    <x v="27"/>
    <x v="27"/>
    <m/>
    <m/>
    <s v="3-5-HIR305--X"/>
    <s v="LG 305 M.BLK TUM"/>
    <s v="HDL-"/>
    <s v="B"/>
    <n v="350"/>
    <s v="PC"/>
    <s v="CNY"/>
    <n v="2.5788000000000002"/>
    <n v="902.58"/>
    <n v="7.3003400000000003"/>
    <n v="0.35320000000000001"/>
    <n v="123.62"/>
    <s v="MZQ"/>
    <s v="HDL-------"/>
    <m/>
    <m/>
  </r>
  <r>
    <x v="3"/>
    <s v="710351160201"/>
    <d v="2026-04-27T00:00:00"/>
    <d v="2026-02-05T00:00:00"/>
    <x v="22"/>
    <x v="22"/>
    <m/>
    <m/>
    <s v="3-5-HAQ608--X"/>
    <s v="LG 608 POL"/>
    <s v="HDL-"/>
    <s v="B"/>
    <n v="510"/>
    <s v="PC"/>
    <s v="CNY"/>
    <n v="5.0076999999999998"/>
    <n v="2553.9299999999998"/>
    <n v="7.3003400000000003"/>
    <n v="0.68600000000000005"/>
    <n v="349.86"/>
    <s v="MZQ"/>
    <s v="HDL-------"/>
    <m/>
    <m/>
  </r>
  <r>
    <x v="3"/>
    <s v="710350600301"/>
    <d v="2026-04-27T00:00:00"/>
    <d v="2026-01-29T00:00:00"/>
    <x v="23"/>
    <x v="23"/>
    <m/>
    <m/>
    <s v="3-5-LSI107AAY"/>
    <s v="STD- 107 M PVD GOLD BSH R274.7 C/C102 H6.5 (182424S)"/>
    <s v="HDL-"/>
    <s v="B"/>
    <n v="2800"/>
    <s v="PC"/>
    <s v="CNY"/>
    <n v="7.8714000000000004"/>
    <n v="22039.919999999998"/>
    <n v="7.3003400000000003"/>
    <n v="1.0782"/>
    <n v="3018.96"/>
    <s v="MZQ"/>
    <s v="HDL-------"/>
    <m/>
    <m/>
  </r>
  <r>
    <x v="3"/>
    <s v="710350600401"/>
    <d v="2026-04-27T00:00:00"/>
    <d v="2026-01-29T00:00:00"/>
    <x v="23"/>
    <x v="23"/>
    <m/>
    <m/>
    <s v="3-5-LSI108AAY"/>
    <s v="STD- 108 M PVD GOLD BSH R295.5 C/C102 H6.5 (182426S)"/>
    <s v="HDL-"/>
    <s v="B"/>
    <n v="1150"/>
    <s v="PC"/>
    <s v="CNY"/>
    <n v="7.8714000000000004"/>
    <n v="9052.11"/>
    <n v="7.3003400000000003"/>
    <n v="1.0782"/>
    <n v="1239.93"/>
    <s v="MZQ"/>
    <s v="HDL-------"/>
    <m/>
    <m/>
  </r>
  <r>
    <x v="3"/>
    <s v="710351710101"/>
    <d v="2026-04-27T00:00:00"/>
    <d v="2026-03-02T00:00:00"/>
    <x v="22"/>
    <x v="22"/>
    <m/>
    <m/>
    <s v="3-5-HOD207-DX"/>
    <s v="LG-- 207 GY04A POL FAG28MA C/C34.8 H8.5"/>
    <s v="HDL-"/>
    <s v="B"/>
    <n v="1020"/>
    <s v="PC"/>
    <s v="CNY"/>
    <n v="8.0838999999999999"/>
    <n v="8245.58"/>
    <n v="7.3003400000000003"/>
    <n v="1.1073"/>
    <n v="1129.45"/>
    <s v="MZQ"/>
    <s v="HDL-------"/>
    <m/>
    <m/>
  </r>
  <r>
    <x v="3"/>
    <s v="710351710201"/>
    <d v="2026-04-27T00:00:00"/>
    <d v="2026-03-02T00:00:00"/>
    <x v="22"/>
    <x v="22"/>
    <m/>
    <m/>
    <s v="3-5-HOD208-DX"/>
    <s v="LG-- 208 GY04A POL FAG30MA C/C34.8 H8.5"/>
    <s v="HDL-"/>
    <s v="B"/>
    <n v="1020"/>
    <s v="PC"/>
    <s v="CNY"/>
    <n v="8.0838999999999999"/>
    <n v="8245.58"/>
    <n v="7.3003400000000003"/>
    <n v="1.1073"/>
    <n v="1129.45"/>
    <s v="MZQ"/>
    <s v="HDL-------"/>
    <m/>
    <m/>
  </r>
  <r>
    <x v="3"/>
    <s v="710354230101"/>
    <d v="2026-04-27T00:00:00"/>
    <d v="2026-04-09T00:00:00"/>
    <x v="14"/>
    <x v="14"/>
    <m/>
    <m/>
    <s v="1-4-M726210763Z"/>
    <s v="7262/K10763Z HALO BLACK METALL"/>
    <s v="INM-"/>
    <s v="B"/>
    <n v="25"/>
    <s v="KG"/>
    <s v="CNY"/>
    <n v="102.38939999999999"/>
    <n v="2559.7399999999998"/>
    <n v="7.3003400000000003"/>
    <n v="14.0253"/>
    <n v="350.63"/>
    <s v="MZQ"/>
    <s v="INM-------"/>
    <m/>
    <m/>
  </r>
  <r>
    <x v="3"/>
    <s v="710353540201"/>
    <d v="2026-04-27T00:00:00"/>
    <d v="2026-03-27T00:00:00"/>
    <x v="27"/>
    <x v="27"/>
    <m/>
    <m/>
    <s v="7-5-KOE-3"/>
    <s v="KNOB O M.BLK"/>
    <s v="KNOB"/>
    <s v="B"/>
    <n v="2000"/>
    <s v="PC"/>
    <s v="CNY"/>
    <n v="0.88980000000000004"/>
    <n v="1779.6"/>
    <n v="7.3003400000000003"/>
    <n v="0.12189999999999999"/>
    <n v="243.8"/>
    <s v="MZQ"/>
    <s v="KNOB------"/>
    <m/>
    <m/>
  </r>
  <r>
    <x v="3"/>
    <s v="710353490301"/>
    <d v="2026-04-27T00:00:00"/>
    <d v="2026-03-27T00:00:00"/>
    <x v="17"/>
    <x v="17"/>
    <m/>
    <m/>
    <s v="1-5-KRA01"/>
    <s v="STD- KNOB RA MATTE BLK PHENOLIC (PO810NR--XB)"/>
    <s v="KNOB"/>
    <s v="B"/>
    <n v="12150"/>
    <s v="PC"/>
    <s v="CNY"/>
    <n v="1.2455000000000001"/>
    <n v="15132.83"/>
    <n v="7.3003400000000003"/>
    <n v="0.1706"/>
    <n v="2072.79"/>
    <s v="MZQ"/>
    <s v="KNOB------"/>
    <m/>
    <m/>
  </r>
  <r>
    <x v="3"/>
    <s v="710353120101"/>
    <d v="2026-04-27T00:00:00"/>
    <d v="2026-03-20T00:00:00"/>
    <x v="27"/>
    <x v="27"/>
    <m/>
    <m/>
    <s v="7-6-X021A"/>
    <s v="WHISTLE BK01A"/>
    <s v="KNOB"/>
    <s v="B"/>
    <n v="8200"/>
    <s v="PC"/>
    <s v="CNY"/>
    <n v="4.4320000000000004"/>
    <n v="36342.400000000001"/>
    <n v="7.3003400000000003"/>
    <n v="0.60709999999999997"/>
    <n v="4978.22"/>
    <s v="MZQ"/>
    <s v="KNOB------"/>
    <m/>
    <m/>
  </r>
  <r>
    <x v="3"/>
    <s v="710350640201"/>
    <d v="2026-04-27T00:00:00"/>
    <d v="2026-01-29T00:00:00"/>
    <x v="28"/>
    <x v="28"/>
    <m/>
    <m/>
    <s v="3-5-LSI105A-Y"/>
    <s v="STD- 105 M BSH R223.5 C/C102 H6.5 (BFMY20)"/>
    <s v="LHDL"/>
    <s v="B"/>
    <n v="960"/>
    <s v="PC"/>
    <s v="CNY"/>
    <n v="7.2134999999999998"/>
    <n v="6924.96"/>
    <n v="7.3003400000000003"/>
    <n v="0.98809999999999998"/>
    <n v="948.58"/>
    <s v="MZQ"/>
    <s v="LHDL------"/>
    <m/>
    <m/>
  </r>
  <r>
    <x v="3"/>
    <s v="710350640301"/>
    <d v="2026-04-27T00:00:00"/>
    <d v="2026-01-29T00:00:00"/>
    <x v="28"/>
    <x v="28"/>
    <m/>
    <m/>
    <s v="3-5-LSI107A-Y"/>
    <s v="STD- 107 M BSH R274.7 C/C102 H6.5 (182424S)"/>
    <s v="LHDL"/>
    <s v="B"/>
    <n v="720"/>
    <s v="PC"/>
    <s v="CNY"/>
    <n v="7.2134999999999998"/>
    <n v="5193.72"/>
    <n v="7.3003400000000003"/>
    <n v="0.98809999999999998"/>
    <n v="711.43"/>
    <s v="MZQ"/>
    <s v="LHDL------"/>
    <m/>
    <m/>
  </r>
  <r>
    <x v="3"/>
    <s v="710350640601"/>
    <d v="2026-04-27T00:00:00"/>
    <d v="2026-01-29T00:00:00"/>
    <x v="28"/>
    <x v="28"/>
    <m/>
    <m/>
    <s v="3-5-LSI111A-Y"/>
    <s v="STD- 110 M BSH R359.3 C/C102 H6.5 (1824-30)"/>
    <s v="LHDL"/>
    <s v="B"/>
    <n v="1000"/>
    <s v="PC"/>
    <s v="CNY"/>
    <n v="7.2134999999999998"/>
    <n v="7213.5"/>
    <n v="7.3003400000000003"/>
    <n v="0.98809999999999998"/>
    <n v="988.1"/>
    <s v="MZQ"/>
    <s v="LHDL------"/>
    <m/>
    <m/>
  </r>
  <r>
    <x v="3"/>
    <s v="710351920201"/>
    <d v="2026-04-27T00:00:00"/>
    <d v="2026-03-03T00:00:00"/>
    <x v="28"/>
    <x v="28"/>
    <m/>
    <m/>
    <s v="3-5-LSI110A-Y"/>
    <s v="STD- 110 M BSH R311.4 C/C102 H6.5 (1824-28)"/>
    <s v="LHDL"/>
    <s v="B"/>
    <n v="5040"/>
    <s v="PC"/>
    <s v="CNY"/>
    <n v="7.2134999999999998"/>
    <n v="36356.04"/>
    <n v="7.3003400000000003"/>
    <n v="0.98809999999999998"/>
    <n v="4980.0200000000004"/>
    <s v="MZQ"/>
    <s v="LHDL------"/>
    <m/>
    <m/>
  </r>
  <r>
    <x v="3"/>
    <s v="710352190101"/>
    <d v="2026-04-27T00:00:00"/>
    <d v="2026-03-06T00:00:00"/>
    <x v="28"/>
    <x v="28"/>
    <m/>
    <m/>
    <s v="3-5-LSI108A-Y"/>
    <s v="STD- 108 M BSH R295.5 C/C102 H6.5 (182426S)"/>
    <s v="LHDL"/>
    <s v="B"/>
    <n v="1680"/>
    <s v="PC"/>
    <s v="CNY"/>
    <n v="7.2134999999999998"/>
    <n v="12118.68"/>
    <n v="7.3003400000000003"/>
    <n v="0.98809999999999998"/>
    <n v="1660.01"/>
    <s v="MZQ"/>
    <s v="LHDL------"/>
    <m/>
    <m/>
  </r>
  <r>
    <x v="3"/>
    <s v="710352800301"/>
    <d v="2026-04-27T00:00:00"/>
    <d v="2026-03-13T00:00:00"/>
    <x v="55"/>
    <x v="55"/>
    <m/>
    <m/>
    <s v="7-C-REC1608AS-002"/>
    <s v="REC1608CT----------Y-Y-----"/>
    <s v="LID-"/>
    <s v="O"/>
    <n v="-295"/>
    <s v="PC"/>
    <s v="CNY"/>
    <n v="3.2524000000000002"/>
    <n v="-959.46"/>
    <n v="7.3003400000000003"/>
    <n v="0.44550000000000001"/>
    <n v="-131.41999999999999"/>
    <s v="MZQ"/>
    <s v="LID-------"/>
    <m/>
    <m/>
  </r>
  <r>
    <x v="3"/>
    <s v="710352800301"/>
    <d v="2026-04-27T00:00:00"/>
    <d v="2026-03-13T00:00:00"/>
    <x v="55"/>
    <x v="55"/>
    <m/>
    <m/>
    <s v="7-C-REC1608AS-002"/>
    <s v="REC1608CT----------Y-Y-----"/>
    <s v="LID-"/>
    <s v="O"/>
    <n v="295"/>
    <s v="PC"/>
    <s v="CNY"/>
    <n v="3.2524000000000002"/>
    <n v="959.46"/>
    <n v="7.3003400000000003"/>
    <n v="0.44550000000000001"/>
    <n v="131.41999999999999"/>
    <s v="MZQ"/>
    <s v="LID-------"/>
    <m/>
    <m/>
  </r>
  <r>
    <x v="3"/>
    <s v="710352800401"/>
    <d v="2026-04-27T00:00:00"/>
    <d v="2026-03-13T00:00:00"/>
    <x v="55"/>
    <x v="55"/>
    <m/>
    <m/>
    <s v="7-C-REC1608AS-002"/>
    <s v="REC1608CT----------Y-Y-----"/>
    <s v="LID-"/>
    <s v="O"/>
    <n v="-1010"/>
    <s v="PC"/>
    <s v="CNY"/>
    <n v="3.2524000000000002"/>
    <n v="-3284.92"/>
    <n v="7.3003400000000003"/>
    <n v="0.44550000000000001"/>
    <n v="-449.96"/>
    <s v="MZQ"/>
    <s v="LID-------"/>
    <m/>
    <m/>
  </r>
  <r>
    <x v="3"/>
    <s v="710352800401"/>
    <d v="2026-04-27T00:00:00"/>
    <d v="2026-03-13T00:00:00"/>
    <x v="55"/>
    <x v="55"/>
    <m/>
    <m/>
    <s v="7-C-REC1608AS-002"/>
    <s v="REC1608CT----------Y-Y-----"/>
    <s v="LID-"/>
    <s v="O"/>
    <n v="1010"/>
    <s v="PC"/>
    <s v="CNY"/>
    <n v="3.2524000000000002"/>
    <n v="3284.92"/>
    <n v="7.3003400000000003"/>
    <n v="0.44550000000000001"/>
    <n v="449.96"/>
    <s v="MZQ"/>
    <s v="LID-------"/>
    <m/>
    <m/>
  </r>
  <r>
    <x v="3"/>
    <s v="710352800501"/>
    <d v="2026-04-27T00:00:00"/>
    <d v="2026-03-13T00:00:00"/>
    <x v="55"/>
    <x v="55"/>
    <m/>
    <m/>
    <s v="7-C-REC1608AS-002"/>
    <s v="REC1608CT----------Y-Y-----"/>
    <s v="LID-"/>
    <s v="O"/>
    <n v="-2020"/>
    <s v="PC"/>
    <s v="CNY"/>
    <n v="3.2524000000000002"/>
    <n v="-6569.85"/>
    <n v="7.3003400000000003"/>
    <n v="0.44550000000000001"/>
    <n v="-899.91"/>
    <s v="MZQ"/>
    <s v="LID-------"/>
    <m/>
    <m/>
  </r>
  <r>
    <x v="3"/>
    <s v="710352800501"/>
    <d v="2026-04-27T00:00:00"/>
    <d v="2026-03-13T00:00:00"/>
    <x v="55"/>
    <x v="55"/>
    <m/>
    <m/>
    <s v="7-C-REC1608AS-002"/>
    <s v="REC1608CT----------Y-Y-----"/>
    <s v="LID-"/>
    <s v="O"/>
    <n v="2020"/>
    <s v="PC"/>
    <s v="CNY"/>
    <n v="3.2524000000000002"/>
    <n v="6569.85"/>
    <n v="7.3003400000000003"/>
    <n v="0.44550000000000001"/>
    <n v="899.91"/>
    <s v="MZQ"/>
    <s v="LID-------"/>
    <m/>
    <m/>
  </r>
  <r>
    <x v="3"/>
    <s v="710352800601"/>
    <d v="2026-04-27T00:00:00"/>
    <d v="2026-03-13T00:00:00"/>
    <x v="55"/>
    <x v="55"/>
    <m/>
    <m/>
    <s v="7-C-REC1608AS-002"/>
    <s v="REC1608CT----------Y-Y-----"/>
    <s v="LID-"/>
    <s v="O"/>
    <n v="-513"/>
    <s v="PC"/>
    <s v="CNY"/>
    <n v="3.2524000000000002"/>
    <n v="-1668.48"/>
    <n v="7.3003400000000003"/>
    <n v="0.44550000000000001"/>
    <n v="-228.54"/>
    <s v="MZQ"/>
    <s v="LID-------"/>
    <m/>
    <m/>
  </r>
  <r>
    <x v="3"/>
    <s v="710352800601"/>
    <d v="2026-04-27T00:00:00"/>
    <d v="2026-03-13T00:00:00"/>
    <x v="55"/>
    <x v="55"/>
    <m/>
    <m/>
    <s v="7-C-REC1608AS-002"/>
    <s v="REC1608CT----------Y-Y-----"/>
    <s v="LID-"/>
    <s v="O"/>
    <n v="513"/>
    <s v="PC"/>
    <s v="CNY"/>
    <n v="3.2524000000000002"/>
    <n v="1668.48"/>
    <n v="7.3003400000000003"/>
    <n v="0.44550000000000001"/>
    <n v="228.54"/>
    <s v="MZQ"/>
    <s v="LID-------"/>
    <m/>
    <m/>
  </r>
  <r>
    <x v="3"/>
    <s v="710352800701"/>
    <d v="2026-04-27T00:00:00"/>
    <d v="2026-03-13T00:00:00"/>
    <x v="55"/>
    <x v="55"/>
    <m/>
    <m/>
    <s v="7-C-REC1608AS-002"/>
    <s v="REC1608CT----------Y-Y-----"/>
    <s v="LID-"/>
    <s v="O"/>
    <n v="-2620"/>
    <s v="PC"/>
    <s v="CNY"/>
    <n v="3.2524000000000002"/>
    <n v="-8521.2900000000009"/>
    <n v="7.3003400000000003"/>
    <n v="0.44550000000000001"/>
    <n v="-1167.21"/>
    <s v="MZQ"/>
    <s v="LID-------"/>
    <m/>
    <m/>
  </r>
  <r>
    <x v="3"/>
    <s v="710352800701"/>
    <d v="2026-04-27T00:00:00"/>
    <d v="2026-03-13T00:00:00"/>
    <x v="55"/>
    <x v="55"/>
    <m/>
    <m/>
    <s v="7-C-REC1608AS-002"/>
    <s v="REC1608CT----------Y-Y-----"/>
    <s v="LID-"/>
    <s v="O"/>
    <n v="2620"/>
    <s v="PC"/>
    <s v="CNY"/>
    <n v="3.2524000000000002"/>
    <n v="8521.2900000000009"/>
    <n v="7.3003400000000003"/>
    <n v="0.44550000000000001"/>
    <n v="1167.21"/>
    <s v="MZQ"/>
    <s v="LID-------"/>
    <m/>
    <m/>
  </r>
  <r>
    <x v="3"/>
    <s v="710351570201"/>
    <d v="2026-04-27T00:00:00"/>
    <d v="2026-03-01T00:00:00"/>
    <x v="30"/>
    <x v="30"/>
    <m/>
    <m/>
    <s v="7-C-REC2408AS-002"/>
    <s v="REC2408CT----------Y-Y-----"/>
    <s v="LID-"/>
    <s v="O"/>
    <n v="3050"/>
    <s v="PC"/>
    <s v="CNY"/>
    <n v="4.2"/>
    <n v="12810"/>
    <n v="7.3003400000000003"/>
    <n v="0.57530000000000003"/>
    <n v="1754.67"/>
    <s v="MZQ"/>
    <s v="LID-------"/>
    <m/>
    <m/>
  </r>
  <r>
    <x v="3"/>
    <s v="710352420101"/>
    <d v="2026-04-27T00:00:00"/>
    <d v="2026-03-10T00:00:00"/>
    <x v="30"/>
    <x v="30"/>
    <m/>
    <m/>
    <s v="7-C-WKC34KK-006"/>
    <s v="WKC34CV----------Y-P-----"/>
    <s v="LID-"/>
    <s v="O"/>
    <n v="520"/>
    <s v="PC"/>
    <s v="CNY"/>
    <n v="7.8"/>
    <n v="4056"/>
    <n v="7.3003400000000003"/>
    <n v="1.0684"/>
    <n v="555.57000000000005"/>
    <s v="MZQ"/>
    <s v="LID-------"/>
    <m/>
    <m/>
  </r>
  <r>
    <x v="3"/>
    <s v="710354290101"/>
    <d v="2026-04-27T00:00:00"/>
    <d v="2026-04-10T00:00:00"/>
    <x v="35"/>
    <x v="35"/>
    <m/>
    <m/>
    <s v="1-6-D38X"/>
    <s v="RT AL 5X10mm TUM"/>
    <s v="RIV-"/>
    <s v="B"/>
    <n v="2000"/>
    <s v="PC"/>
    <s v="CNY"/>
    <n v="4.58E-2"/>
    <n v="91.6"/>
    <n v="7.3003400000000003"/>
    <n v="6.3E-3"/>
    <n v="12.6"/>
    <s v="MZQ"/>
    <s v="RIV-------"/>
    <m/>
    <m/>
  </r>
  <r>
    <x v="3"/>
    <s v="710354290201"/>
    <d v="2026-04-27T00:00:00"/>
    <d v="2026-04-10T00:00:00"/>
    <x v="35"/>
    <x v="35"/>
    <m/>
    <m/>
    <s v="7-6-D61X"/>
    <s v="RT SS+Cu 6x10 D12 TUM"/>
    <s v="RIV-"/>
    <s v="B"/>
    <n v="2000"/>
    <s v="PC"/>
    <s v="CNY"/>
    <n v="0.13550000000000001"/>
    <n v="271"/>
    <n v="7.3003400000000003"/>
    <n v="1.8599999999999998E-2"/>
    <n v="37.200000000000003"/>
    <s v="MZQ"/>
    <s v="RIV-------"/>
    <m/>
    <m/>
  </r>
  <r>
    <x v="3"/>
    <s v="710354290301"/>
    <d v="2026-04-27T00:00:00"/>
    <d v="2026-04-10T00:00:00"/>
    <x v="35"/>
    <x v="35"/>
    <m/>
    <m/>
    <s v="7-6-D80X"/>
    <s v="RT SS 8x8 D15 An TUM"/>
    <s v="RIV-"/>
    <s v="B"/>
    <n v="5000"/>
    <s v="PC"/>
    <s v="CNY"/>
    <n v="0.16120000000000001"/>
    <n v="806"/>
    <n v="7.3003400000000003"/>
    <n v="2.2100000000000002E-2"/>
    <n v="110.5"/>
    <s v="MZQ"/>
    <s v="RIV-------"/>
    <m/>
    <m/>
  </r>
  <r>
    <x v="3"/>
    <s v="710355270401"/>
    <d v="2026-04-27T00:00:00"/>
    <d v="2026-04-22T00:00:00"/>
    <x v="35"/>
    <x v="35"/>
    <m/>
    <m/>
    <s v="7-6-D93X"/>
    <s v="RT SS 8x9 D15 An TUM"/>
    <s v="RIV-"/>
    <s v="B"/>
    <n v="2000"/>
    <s v="PC"/>
    <s v="CNY"/>
    <n v="0.17180000000000001"/>
    <n v="343.6"/>
    <n v="7.3003400000000003"/>
    <n v="2.35E-2"/>
    <n v="47"/>
    <s v="MZQ"/>
    <s v="RIV-------"/>
    <m/>
    <m/>
  </r>
  <r>
    <x v="3"/>
    <s v="710354290401"/>
    <d v="2026-04-27T00:00:00"/>
    <d v="2026-04-10T00:00:00"/>
    <x v="35"/>
    <x v="35"/>
    <m/>
    <m/>
    <s v="7-6-D81X"/>
    <s v="RT SS 8x10 D15 An TUM"/>
    <s v="RIV-"/>
    <s v="B"/>
    <n v="4000"/>
    <s v="PC"/>
    <s v="CNY"/>
    <n v="0.17649999999999999"/>
    <n v="706"/>
    <n v="7.3003400000000003"/>
    <n v="2.4199999999999999E-2"/>
    <n v="96.8"/>
    <s v="MZQ"/>
    <s v="RIV-------"/>
    <m/>
    <m/>
  </r>
  <r>
    <x v="3"/>
    <s v="710354750101"/>
    <d v="2026-04-27T00:00:00"/>
    <d v="2026-04-15T00:00:00"/>
    <x v="35"/>
    <x v="35"/>
    <m/>
    <m/>
    <s v="7-6-D81X"/>
    <s v="RT SS 8x10 D15 An TUM"/>
    <s v="RIV-"/>
    <s v="B"/>
    <n v="16000"/>
    <s v="PC"/>
    <s v="CNY"/>
    <n v="0.17649999999999999"/>
    <n v="2824"/>
    <n v="7.3003400000000003"/>
    <n v="2.4199999999999999E-2"/>
    <n v="387.2"/>
    <s v="MZQ"/>
    <s v="RIV-------"/>
    <m/>
    <m/>
  </r>
  <r>
    <x v="3"/>
    <s v="710354290501"/>
    <d v="2026-04-27T00:00:00"/>
    <d v="2026-04-10T00:00:00"/>
    <x v="35"/>
    <x v="35"/>
    <m/>
    <m/>
    <s v="7-6-D90X"/>
    <s v="RT SS 8x11 D15 An TUM"/>
    <s v="RIV-"/>
    <s v="B"/>
    <n v="6500"/>
    <s v="PC"/>
    <s v="CNY"/>
    <n v="0.1865"/>
    <n v="1212.25"/>
    <n v="7.3003400000000003"/>
    <n v="2.5499999999999998E-2"/>
    <n v="165.75"/>
    <s v="MZQ"/>
    <s v="RIV-------"/>
    <m/>
    <m/>
  </r>
  <r>
    <x v="3"/>
    <s v="710354440601"/>
    <d v="2026-04-27T00:00:00"/>
    <d v="2026-04-13T00:00:00"/>
    <x v="35"/>
    <x v="35"/>
    <m/>
    <m/>
    <s v="7-6-D91X"/>
    <s v="RT SS 8x13 D15 An TUM"/>
    <s v="RIV-"/>
    <s v="B"/>
    <n v="15000"/>
    <s v="PC"/>
    <s v="CNY"/>
    <n v="0.2331"/>
    <n v="3496.5"/>
    <n v="7.3003400000000003"/>
    <n v="3.1899999999999998E-2"/>
    <n v="478.5"/>
    <s v="MZQ"/>
    <s v="RIV-------"/>
    <m/>
    <m/>
  </r>
  <r>
    <x v="3"/>
    <s v="710353020101"/>
    <d v="2026-04-27T00:00:00"/>
    <d v="2026-03-20T00:00:00"/>
    <x v="36"/>
    <x v="36"/>
    <m/>
    <m/>
    <s v="7-6-S02"/>
    <s v="SS WELDING SCR M6x15mm"/>
    <s v="SCR-"/>
    <s v="B"/>
    <n v="7000"/>
    <s v="PC"/>
    <s v="CNY"/>
    <n v="7.0000000000000007E-2"/>
    <n v="490"/>
    <n v="7.3003400000000003"/>
    <n v="9.5999999999999992E-3"/>
    <n v="67.2"/>
    <s v="MZQ"/>
    <s v="SCR-------"/>
    <m/>
    <m/>
  </r>
  <r>
    <x v="3"/>
    <s v="710354380101"/>
    <d v="2026-04-27T00:00:00"/>
    <d v="2026-04-13T00:00:00"/>
    <x v="36"/>
    <x v="36"/>
    <m/>
    <m/>
    <s v="7-6-SS02"/>
    <s v="SCR SS M5x19"/>
    <s v="SCR-"/>
    <s v="B"/>
    <n v="2000"/>
    <s v="PC"/>
    <s v="CNY"/>
    <n v="9.2999999999999999E-2"/>
    <n v="186"/>
    <n v="7.3003400000000003"/>
    <n v="1.2699999999999999E-2"/>
    <n v="25.4"/>
    <s v="MZQ"/>
    <s v="SCR-------"/>
    <m/>
    <m/>
  </r>
  <r>
    <x v="3"/>
    <s v="710353550301"/>
    <d v="2026-04-27T00:00:00"/>
    <d v="2026-03-27T00:00:00"/>
    <x v="36"/>
    <x v="36"/>
    <m/>
    <m/>
    <s v="7-6-SS02B"/>
    <s v="SCR SS M5x19mm+WHR"/>
    <s v="SCR-"/>
    <s v="B"/>
    <n v="24500"/>
    <s v="PC"/>
    <s v="CNY"/>
    <n v="9.6000000000000002E-2"/>
    <n v="2352"/>
    <n v="7.3003400000000003"/>
    <n v="1.32E-2"/>
    <n v="323.39999999999998"/>
    <s v="MZQ"/>
    <s v="SCR-------"/>
    <m/>
    <m/>
  </r>
  <r>
    <x v="3"/>
    <s v="710354380301"/>
    <d v="2026-04-27T00:00:00"/>
    <d v="2026-04-13T00:00:00"/>
    <x v="36"/>
    <x v="36"/>
    <m/>
    <m/>
    <s v="7-6-SS02B"/>
    <s v="SCR SS M5x19mm+WHR"/>
    <s v="SCR-"/>
    <s v="B"/>
    <n v="2000"/>
    <s v="PC"/>
    <s v="CNY"/>
    <n v="9.8000000000000004E-2"/>
    <n v="196"/>
    <n v="7.3003400000000003"/>
    <n v="1.34E-2"/>
    <n v="26.8"/>
    <s v="MZQ"/>
    <s v="SCR-------"/>
    <m/>
    <m/>
  </r>
  <r>
    <x v="3"/>
    <s v="710353550401"/>
    <d v="2026-04-27T00:00:00"/>
    <d v="2026-03-27T00:00:00"/>
    <x v="36"/>
    <x v="36"/>
    <m/>
    <m/>
    <s v="7-6-SS03A"/>
    <s v="SCR SS M5x25 W/WHR"/>
    <s v="SCR-"/>
    <s v="B"/>
    <n v="4000"/>
    <s v="PC"/>
    <s v="CNY"/>
    <n v="0.11700000000000001"/>
    <n v="468"/>
    <n v="7.3003400000000003"/>
    <n v="1.6E-2"/>
    <n v="64"/>
    <s v="MZQ"/>
    <s v="SCR-------"/>
    <m/>
    <m/>
  </r>
  <r>
    <x v="3"/>
    <s v="710354380201"/>
    <d v="2026-04-27T00:00:00"/>
    <d v="2026-04-13T00:00:00"/>
    <x v="36"/>
    <x v="36"/>
    <m/>
    <m/>
    <s v="1-6-SS01"/>
    <s v="SCR SS M6x20mm"/>
    <s v="SCR-"/>
    <s v="B"/>
    <n v="1000"/>
    <s v="PC"/>
    <s v="CNY"/>
    <n v="0.13900000000000001"/>
    <n v="139"/>
    <n v="7.3003400000000003"/>
    <n v="1.9E-2"/>
    <n v="19"/>
    <s v="MZQ"/>
    <s v="SCR-------"/>
    <m/>
    <m/>
  </r>
  <r>
    <x v="3"/>
    <s v="710350520101"/>
    <d v="2026-04-27T00:00:00"/>
    <d v="2026-01-27T00:00:00"/>
    <x v="36"/>
    <x v="36"/>
    <m/>
    <m/>
    <s v="7-6-S67"/>
    <s v="SCR SS M6x25mm"/>
    <s v="SCR-"/>
    <s v="B"/>
    <n v="10700"/>
    <s v="PC"/>
    <s v="CNY"/>
    <n v="0.153"/>
    <n v="1637.1"/>
    <n v="7.3003400000000003"/>
    <n v="2.1000000000000001E-2"/>
    <n v="224.7"/>
    <s v="MZQ"/>
    <s v="SCR-------"/>
    <m/>
    <m/>
  </r>
  <r>
    <x v="3"/>
    <s v="710353020401"/>
    <d v="2026-04-27T00:00:00"/>
    <d v="2026-03-20T00:00:00"/>
    <x v="36"/>
    <x v="36"/>
    <m/>
    <m/>
    <s v="7-6-S67"/>
    <s v="SCR SS M6x25mm"/>
    <s v="SCR-"/>
    <s v="B"/>
    <n v="9400"/>
    <s v="PC"/>
    <s v="CNY"/>
    <n v="0.153"/>
    <n v="1438.2"/>
    <n v="7.3003400000000003"/>
    <n v="2.1000000000000001E-2"/>
    <n v="197.4"/>
    <s v="MZQ"/>
    <s v="SCR-------"/>
    <m/>
    <m/>
  </r>
  <r>
    <x v="3"/>
    <s v="710354440301"/>
    <d v="2026-04-27T00:00:00"/>
    <d v="2026-04-13T00:00:00"/>
    <x v="35"/>
    <x v="35"/>
    <m/>
    <m/>
    <s v="1-6-S97"/>
    <s v="SS SHOULDER SCR M5x14mm"/>
    <s v="SCR-"/>
    <s v="B"/>
    <n v="8500"/>
    <s v="PC"/>
    <s v="CNY"/>
    <n v="0.2898"/>
    <n v="2463.3000000000002"/>
    <n v="7.3003400000000003"/>
    <n v="3.9699999999999999E-2"/>
    <n v="337.45"/>
    <s v="MZQ"/>
    <s v="SCR-------"/>
    <m/>
    <m/>
  </r>
  <r>
    <x v="3"/>
    <s v="710354290601"/>
    <d v="2026-04-27T00:00:00"/>
    <d v="2026-04-10T00:00:00"/>
    <x v="35"/>
    <x v="35"/>
    <m/>
    <m/>
    <s v="7-6-SS13"/>
    <s v="SCR S/S M5X130 W/S-WHR"/>
    <s v="SCR-"/>
    <s v="B"/>
    <n v="500"/>
    <s v="PC"/>
    <s v="CNY"/>
    <n v="0.47449999999999998"/>
    <n v="237.25"/>
    <n v="7.3003400000000003"/>
    <n v="6.5000000000000002E-2"/>
    <n v="32.5"/>
    <s v="MZQ"/>
    <s v="SCR-------"/>
    <m/>
    <m/>
  </r>
  <r>
    <x v="3"/>
    <s v="710354440201"/>
    <d v="2026-04-27T00:00:00"/>
    <d v="2026-04-13T00:00:00"/>
    <x v="35"/>
    <x v="35"/>
    <m/>
    <m/>
    <s v="1-6-S96"/>
    <s v="SCR S/S M5x153mm W/WHR"/>
    <s v="SCR-"/>
    <s v="B"/>
    <n v="1500"/>
    <s v="PC"/>
    <s v="CNY"/>
    <n v="0.67030000000000001"/>
    <n v="1005.45"/>
    <n v="7.3003400000000003"/>
    <n v="9.1800000000000007E-2"/>
    <n v="137.69999999999999"/>
    <s v="MZQ"/>
    <s v="SCR-------"/>
    <m/>
    <m/>
  </r>
  <r>
    <x v="3"/>
    <s v="710353490401"/>
    <d v="2026-04-27T00:00:00"/>
    <d v="2026-03-27T00:00:00"/>
    <x v="17"/>
    <x v="17"/>
    <m/>
    <m/>
    <s v="1-5-SRE01"/>
    <s v="STD- SHDL RE -01 MATTE BLK PHENOLIC (MAFRBNRXXX)"/>
    <s v="SHDL"/>
    <s v="B"/>
    <n v="2240"/>
    <s v="PC"/>
    <s v="CNY"/>
    <n v="1.1588000000000001"/>
    <n v="2595.71"/>
    <n v="7.3003400000000003"/>
    <n v="0.15870000000000001"/>
    <n v="355.49"/>
    <s v="MZQ"/>
    <s v="SHDL------"/>
    <m/>
    <m/>
  </r>
  <r>
    <x v="3"/>
    <s v="710353540301"/>
    <d v="2026-04-27T00:00:00"/>
    <d v="2026-03-27T00:00:00"/>
    <x v="27"/>
    <x v="27"/>
    <m/>
    <m/>
    <s v="7-5-SDS01"/>
    <s v="MATT+G.BLK"/>
    <s v="SHDL"/>
    <s v="B"/>
    <n v="1950"/>
    <s v="PC"/>
    <s v="CNY"/>
    <n v="1.4650000000000001"/>
    <n v="2856.75"/>
    <n v="7.3003400000000003"/>
    <n v="0.20069999999999999"/>
    <n v="391.37"/>
    <s v="MZQ"/>
    <s v="SHDL------"/>
    <m/>
    <m/>
  </r>
  <r>
    <x v="3"/>
    <s v="710355030101"/>
    <d v="2026-04-27T00:00:00"/>
    <d v="2026-04-20T00:00:00"/>
    <x v="34"/>
    <x v="34"/>
    <m/>
    <m/>
    <s v="1-8-PL15860A"/>
    <s v="AB1200 LABEL (PNP-007)"/>
    <s v="STKR"/>
    <s v="B"/>
    <n v="40000"/>
    <s v="PC"/>
    <s v="CNY"/>
    <n v="1.7999999999999999E-2"/>
    <n v="720"/>
    <n v="7.3003400000000003"/>
    <n v="2.5000000000000001E-3"/>
    <n v="100"/>
    <s v="MZQ"/>
    <s v="STKR------"/>
    <m/>
    <m/>
  </r>
  <r>
    <x v="3"/>
    <s v="710352150601"/>
    <d v="2026-04-28T00:00:00"/>
    <d v="2026-03-06T00:00:00"/>
    <x v="4"/>
    <x v="4"/>
    <m/>
    <m/>
    <s v="7-6-627B"/>
    <s v="SILICONE GASKET 7-6-GKZ16 BK01A"/>
    <s v="GSKT"/>
    <s v="B"/>
    <n v="2700"/>
    <s v="PC"/>
    <s v="CNY"/>
    <n v="2.6675"/>
    <n v="7202.25"/>
    <n v="7.3003400000000003"/>
    <n v="0.3654"/>
    <n v="986.58"/>
    <s v="MZQ"/>
    <s v="ANYDAY----"/>
    <m/>
    <m/>
  </r>
  <r>
    <x v="3"/>
    <s v="710353780301"/>
    <d v="2026-04-28T00:00:00"/>
    <d v="2026-03-30T00:00:00"/>
    <x v="4"/>
    <x v="4"/>
    <m/>
    <m/>
    <s v="7-6-627A"/>
    <s v="SILICONE GASKET 7-6-GKZ16 GN36A"/>
    <s v="GSKT"/>
    <s v="B"/>
    <n v="2050"/>
    <s v="PC"/>
    <s v="CNY"/>
    <n v="2.6949999999999998"/>
    <n v="5524.75"/>
    <n v="7.3003400000000003"/>
    <n v="0.36919999999999997"/>
    <n v="756.86"/>
    <s v="MZQ"/>
    <s v="ANYDAY----"/>
    <m/>
    <m/>
  </r>
  <r>
    <x v="3"/>
    <s v="710353630401"/>
    <d v="2026-04-28T00:00:00"/>
    <d v="2026-03-27T00:00:00"/>
    <x v="4"/>
    <x v="4"/>
    <m/>
    <m/>
    <s v="7-6-628A"/>
    <s v="SILICONE GASKET 7-6-GKZ18 GN36A"/>
    <s v="GSKT"/>
    <s v="B"/>
    <n v="2550"/>
    <s v="PC"/>
    <s v="CNY"/>
    <n v="3.0379999999999998"/>
    <n v="7746.9"/>
    <n v="7.3003400000000003"/>
    <n v="0.41610000000000003"/>
    <n v="1061.06"/>
    <s v="MZQ"/>
    <s v="ANYDAY----"/>
    <m/>
    <m/>
  </r>
  <r>
    <x v="3"/>
    <s v="710353190301"/>
    <d v="2026-04-28T00:00:00"/>
    <d v="2026-03-23T00:00:00"/>
    <x v="4"/>
    <x v="4"/>
    <m/>
    <m/>
    <s v="7-6-629A"/>
    <s v="SILICONE GASKET 7-6-GKZ20 GN36A"/>
    <s v="GSKT"/>
    <s v="B"/>
    <n v="1050"/>
    <s v="PC"/>
    <s v="CNY"/>
    <n v="3.5"/>
    <n v="3675"/>
    <n v="7.3003400000000003"/>
    <n v="0.47939999999999999"/>
    <n v="503.37"/>
    <s v="MZQ"/>
    <s v="ANYDAY----"/>
    <m/>
    <m/>
  </r>
  <r>
    <x v="3"/>
    <s v="710354410101"/>
    <d v="2026-04-28T00:00:00"/>
    <d v="2026-04-13T00:00:00"/>
    <x v="12"/>
    <x v="12"/>
    <m/>
    <m/>
    <s v="1-6-BK173"/>
    <s v="BRKT+NUT M5 QH VEF20IR C/C21 H5.5"/>
    <s v="BRKT"/>
    <s v="B"/>
    <n v="1500"/>
    <s v="PC"/>
    <s v="CNY"/>
    <n v="0.58930000000000005"/>
    <n v="883.95"/>
    <n v="7.3003400000000003"/>
    <n v="8.0699999999999994E-2"/>
    <n v="121.05"/>
    <s v="MZQ"/>
    <s v="BRKT------"/>
    <m/>
    <m/>
  </r>
  <r>
    <x v="3"/>
    <s v="710353570601"/>
    <d v="2026-04-28T00:00:00"/>
    <d v="2026-03-27T00:00:00"/>
    <x v="12"/>
    <x v="12"/>
    <m/>
    <m/>
    <s v="3-6-BK03"/>
    <s v="BRKT SS W.NUT R120"/>
    <s v="BRKT"/>
    <s v="B"/>
    <n v="2000"/>
    <s v="PC"/>
    <s v="CNY"/>
    <n v="0.59379999999999999"/>
    <n v="1187.5999999999999"/>
    <n v="7.3003400000000003"/>
    <n v="8.1299999999999997E-2"/>
    <n v="162.6"/>
    <s v="MZQ"/>
    <s v="BRKT------"/>
    <m/>
    <m/>
  </r>
  <r>
    <x v="3"/>
    <s v="710354410301"/>
    <d v="2026-04-28T00:00:00"/>
    <d v="2026-04-13T00:00:00"/>
    <x v="12"/>
    <x v="12"/>
    <m/>
    <m/>
    <s v="1-6-BK195"/>
    <s v="BRKT+NUT M5 QH TCK24AK C/C21 H5.5"/>
    <s v="BRKT"/>
    <s v="B"/>
    <n v="1500"/>
    <s v="PC"/>
    <s v="CNY"/>
    <n v="0.61029999999999995"/>
    <n v="915.45"/>
    <n v="7.3003400000000003"/>
    <n v="8.3599999999999994E-2"/>
    <n v="125.4"/>
    <s v="MZQ"/>
    <s v="BRKT------"/>
    <m/>
    <m/>
  </r>
  <r>
    <x v="3"/>
    <s v="710354720101"/>
    <d v="2026-04-28T00:00:00"/>
    <d v="2026-04-15T00:00:00"/>
    <x v="12"/>
    <x v="12"/>
    <m/>
    <m/>
    <s v="1-6-BK49"/>
    <s v="BRKT SS 28CM FRYPAN"/>
    <s v="BRKT"/>
    <s v="B"/>
    <n v="1000"/>
    <s v="PC"/>
    <s v="CNY"/>
    <n v="0.68369999999999997"/>
    <n v="683.7"/>
    <n v="7.3003400000000003"/>
    <n v="9.3700000000000006E-2"/>
    <n v="93.7"/>
    <s v="MZQ"/>
    <s v="BRKT------"/>
    <m/>
    <m/>
  </r>
  <r>
    <x v="3"/>
    <s v="710355300101"/>
    <d v="2026-04-28T00:00:00"/>
    <d v="2026-04-22T00:00:00"/>
    <x v="12"/>
    <x v="12"/>
    <m/>
    <m/>
    <s v="3-6-FHSS313"/>
    <s v="FG SS 313 FOR EBD18IA"/>
    <s v="FG--"/>
    <s v="B"/>
    <n v="500"/>
    <s v="PC"/>
    <s v="CNY"/>
    <n v="0.67430000000000001"/>
    <n v="337.15"/>
    <n v="7.3003400000000003"/>
    <n v="9.2399999999999996E-2"/>
    <n v="46.2"/>
    <s v="MZQ"/>
    <s v="FG--------"/>
    <m/>
    <m/>
  </r>
  <r>
    <x v="3"/>
    <s v="710353570401"/>
    <d v="2026-04-28T00:00:00"/>
    <d v="2026-03-27T00:00:00"/>
    <x v="12"/>
    <x v="12"/>
    <m/>
    <m/>
    <s v="1-6-F150-Z"/>
    <s v="FG SS 24CM FRYPAN TUM"/>
    <s v="FG--"/>
    <s v="B"/>
    <n v="1000"/>
    <s v="PC"/>
    <s v="CNY"/>
    <n v="0.87239999999999995"/>
    <n v="872.4"/>
    <n v="7.3003400000000003"/>
    <n v="0.1195"/>
    <n v="119.5"/>
    <s v="MZQ"/>
    <s v="FG--------"/>
    <m/>
    <m/>
  </r>
  <r>
    <x v="3"/>
    <s v="710353570501"/>
    <d v="2026-04-28T00:00:00"/>
    <d v="2026-03-27T00:00:00"/>
    <x v="12"/>
    <x v="12"/>
    <m/>
    <m/>
    <s v="1-6-F152-Z"/>
    <s v="FG SS 28CM FRYPAN TUM"/>
    <s v="FG--"/>
    <s v="B"/>
    <n v="1000"/>
    <s v="PC"/>
    <s v="CNY"/>
    <n v="0.87239999999999995"/>
    <n v="872.4"/>
    <n v="7.3003400000000003"/>
    <n v="0.1195"/>
    <n v="119.5"/>
    <s v="MZQ"/>
    <s v="FG--------"/>
    <m/>
    <m/>
  </r>
  <r>
    <x v="3"/>
    <s v="710353650101"/>
    <d v="2026-04-28T00:00:00"/>
    <d v="2026-03-27T00:00:00"/>
    <x v="20"/>
    <x v="20"/>
    <m/>
    <m/>
    <s v="1-6-GY24CZA"/>
    <s v="G-LD Y 24CM PRESTIGE POL"/>
    <s v="GLID"/>
    <s v="B"/>
    <n v="1150"/>
    <s v="PC"/>
    <s v="CNY"/>
    <n v="4.4553000000000003"/>
    <n v="5123.6000000000004"/>
    <n v="7.3003400000000003"/>
    <n v="0.61029999999999995"/>
    <n v="701.85"/>
    <s v="MZQ"/>
    <s v="GLID------"/>
    <m/>
    <m/>
  </r>
  <r>
    <x v="3"/>
    <s v="710354190101"/>
    <d v="2026-04-28T00:00:00"/>
    <d v="2026-04-09T00:00:00"/>
    <x v="5"/>
    <x v="5"/>
    <m/>
    <m/>
    <s v="1-6-GLC13-ZA"/>
    <s v="G-LD LC 13x18CM RECT POL"/>
    <s v="GLID"/>
    <s v="B"/>
    <n v="500"/>
    <s v="PC"/>
    <s v="CNY"/>
    <n v="5.8975999999999997"/>
    <n v="2948.8"/>
    <n v="7.3003400000000003"/>
    <n v="0.80789999999999995"/>
    <n v="403.95"/>
    <s v="MZQ"/>
    <s v="GLID------"/>
    <m/>
    <m/>
  </r>
  <r>
    <x v="3"/>
    <s v="710353880101"/>
    <d v="2026-04-28T00:00:00"/>
    <d v="2026-04-01T00:00:00"/>
    <x v="20"/>
    <x v="20"/>
    <m/>
    <m/>
    <s v="1-6-430C"/>
    <s v="GLASS 11x15cm CE"/>
    <s v="GLID"/>
    <s v="B"/>
    <n v="520"/>
    <s v="PC"/>
    <s v="CNY"/>
    <n v="9.8964999999999996"/>
    <n v="5146.18"/>
    <n v="7.3003400000000003"/>
    <n v="1.3555999999999999"/>
    <n v="704.91"/>
    <s v="MZQ"/>
    <s v="GLID------"/>
    <m/>
    <m/>
  </r>
  <r>
    <x v="3"/>
    <s v="710354010101"/>
    <d v="2026-04-28T00:00:00"/>
    <d v="2026-04-03T00:00:00"/>
    <x v="12"/>
    <x v="12"/>
    <m/>
    <m/>
    <s v="3-5-KAP-2"/>
    <s v="STD- 2 MEYER POL M5"/>
    <s v="KNOB"/>
    <s v="B"/>
    <n v="2150"/>
    <s v="PC"/>
    <s v="CNY"/>
    <n v="2.2719"/>
    <n v="4884.59"/>
    <n v="7.3003400000000003"/>
    <n v="0.31119999999999998"/>
    <n v="669.08"/>
    <s v="MZQ"/>
    <s v="KNOB------"/>
    <m/>
    <m/>
  </r>
  <r>
    <x v="3"/>
    <s v="710354180101"/>
    <d v="2026-04-28T00:00:00"/>
    <d v="2026-04-09T00:00:00"/>
    <x v="12"/>
    <x v="12"/>
    <m/>
    <m/>
    <s v="3-5-KAP-2"/>
    <s v="STD- 2 MEYER POL M5"/>
    <s v="KNOB"/>
    <s v="B"/>
    <n v="500"/>
    <s v="PC"/>
    <s v="CNY"/>
    <n v="2.3182999999999998"/>
    <n v="1159.1500000000001"/>
    <n v="7.3003400000000003"/>
    <n v="0.31759999999999999"/>
    <n v="158.80000000000001"/>
    <s v="MZQ"/>
    <s v="KNOB------"/>
    <m/>
    <m/>
  </r>
  <r>
    <x v="3"/>
    <s v="710354270101"/>
    <d v="2026-04-28T00:00:00"/>
    <d v="2026-04-10T00:00:00"/>
    <x v="12"/>
    <x v="12"/>
    <m/>
    <m/>
    <s v="1-5-KIB01-AX"/>
    <s v="KNOB IB BK01A POL"/>
    <s v="KNOB"/>
    <s v="B"/>
    <n v="510"/>
    <s v="PC"/>
    <s v="CNY"/>
    <n v="3.3721999999999999"/>
    <n v="1719.82"/>
    <n v="7.3003400000000003"/>
    <n v="0.46189999999999998"/>
    <n v="235.57"/>
    <s v="MZQ"/>
    <s v="KNOB------"/>
    <m/>
    <m/>
  </r>
  <r>
    <x v="3"/>
    <s v="710355340101"/>
    <d v="2026-04-28T00:00:00"/>
    <d v="2026-04-22T00:00:00"/>
    <x v="28"/>
    <x v="28"/>
    <m/>
    <m/>
    <s v="1-5-LIF106-BX"/>
    <s v="106 GY04A POL"/>
    <s v="LHDL"/>
    <s v="B"/>
    <n v="25"/>
    <s v="PC"/>
    <s v="CNY"/>
    <n v="10.730700000000001"/>
    <n v="268.27"/>
    <n v="7.3003400000000003"/>
    <n v="1.4699"/>
    <n v="36.75"/>
    <s v="MZQ"/>
    <s v="LHDL------"/>
    <m/>
    <m/>
  </r>
  <r>
    <x v="3"/>
    <s v="710355340201"/>
    <d v="2026-04-28T00:00:00"/>
    <d v="2026-04-22T00:00:00"/>
    <x v="28"/>
    <x v="28"/>
    <m/>
    <m/>
    <s v="1-5-LIF105-BX"/>
    <s v="105 GY04A POL"/>
    <s v="LHDL"/>
    <s v="B"/>
    <n v="25"/>
    <s v="PC"/>
    <s v="CNY"/>
    <n v="10.730700000000001"/>
    <n v="268.27"/>
    <n v="7.3003400000000003"/>
    <n v="1.4699"/>
    <n v="36.75"/>
    <s v="MZQ"/>
    <s v="LHDL------"/>
    <m/>
    <m/>
  </r>
  <r>
    <x v="3"/>
    <s v="710351980101"/>
    <d v="2026-04-28T00:00:00"/>
    <d v="2026-03-04T00:00:00"/>
    <x v="30"/>
    <x v="30"/>
    <m/>
    <m/>
    <s v="7-C-REC2408AS-002"/>
    <s v="REC2408CT----------Y-Y-----"/>
    <s v="LID-"/>
    <s v="O"/>
    <n v="3600"/>
    <s v="PC"/>
    <s v="CNY"/>
    <n v="4.2"/>
    <n v="15120"/>
    <n v="7.3003400000000003"/>
    <n v="0.57530000000000003"/>
    <n v="2071.08"/>
    <s v="MZQ"/>
    <s v="LID-------"/>
    <m/>
    <m/>
  </r>
  <r>
    <x v="3"/>
    <s v="710352170101"/>
    <d v="2026-04-28T00:00:00"/>
    <d v="2026-03-06T00:00:00"/>
    <x v="29"/>
    <x v="29"/>
    <m/>
    <m/>
    <s v="7-C-REC2608AS-002"/>
    <s v="REC2608CT----------Y-Y-----"/>
    <s v="LID-"/>
    <s v="O"/>
    <n v="2520"/>
    <s v="PC"/>
    <s v="CNY"/>
    <n v="4.26"/>
    <n v="10735.2"/>
    <n v="7.3003400000000003"/>
    <n v="0.58350000000000002"/>
    <n v="1470.42"/>
    <s v="MZQ"/>
    <s v="LID-------"/>
    <m/>
    <m/>
  </r>
  <r>
    <x v="3"/>
    <s v="710351990101"/>
    <d v="2026-04-28T00:00:00"/>
    <d v="2026-03-04T00:00:00"/>
    <x v="29"/>
    <x v="29"/>
    <m/>
    <m/>
    <s v="7-C-REC2808AS-002"/>
    <s v="REC2808CT----------Y-Y-----"/>
    <s v="LID-"/>
    <s v="O"/>
    <n v="2530"/>
    <s v="PC"/>
    <s v="CNY"/>
    <n v="4.37"/>
    <n v="11056.1"/>
    <n v="7.3003400000000003"/>
    <n v="0.59860000000000002"/>
    <n v="1514.46"/>
    <s v="MZQ"/>
    <s v="LID-------"/>
    <m/>
    <m/>
  </r>
  <r>
    <x v="3"/>
    <s v="710355310101"/>
    <d v="2026-04-28T00:00:00"/>
    <d v="2026-04-22T00:00:00"/>
    <x v="33"/>
    <x v="33"/>
    <m/>
    <m/>
    <s v="1-9-T2138"/>
    <s v="BROWN ALUM OXIDE #36"/>
    <s v="MISC"/>
    <s v="B"/>
    <n v="2000"/>
    <s v="KG"/>
    <s v="CNY"/>
    <n v="6.1504000000000003"/>
    <n v="12300.8"/>
    <n v="7.3003400000000003"/>
    <n v="0.84250000000000003"/>
    <n v="1685"/>
    <s v="MZQ"/>
    <s v="MISC------"/>
    <m/>
    <m/>
  </r>
  <r>
    <x v="3"/>
    <s v="710354731301"/>
    <d v="2026-04-28T00:00:00"/>
    <d v="2026-04-15T00:00:00"/>
    <x v="21"/>
    <x v="21"/>
    <m/>
    <m/>
    <s v="3-6-D109X"/>
    <s v="RT AL 8x10mm TUM"/>
    <s v="RIV-"/>
    <s v="B"/>
    <n v="1300"/>
    <s v="PC"/>
    <s v="CNY"/>
    <n v="6.2199999999999998E-2"/>
    <n v="80.86"/>
    <n v="7.3003400000000003"/>
    <n v="8.5000000000000006E-3"/>
    <n v="11.05"/>
    <s v="MZQ"/>
    <s v="RIV-------"/>
    <m/>
    <m/>
  </r>
  <r>
    <x v="3"/>
    <s v="710354731401"/>
    <d v="2026-04-28T00:00:00"/>
    <d v="2026-04-15T00:00:00"/>
    <x v="21"/>
    <x v="21"/>
    <m/>
    <m/>
    <s v="3-6-D109X"/>
    <s v="RT AL 8x10mm TUM"/>
    <s v="RIV-"/>
    <s v="B"/>
    <n v="10000"/>
    <s v="PC"/>
    <s v="CNY"/>
    <n v="6.2199999999999998E-2"/>
    <n v="622"/>
    <n v="7.3003400000000003"/>
    <n v="8.5000000000000006E-3"/>
    <n v="85"/>
    <s v="MZQ"/>
    <s v="RIV-------"/>
    <m/>
    <m/>
  </r>
  <r>
    <x v="3"/>
    <s v="710354731501"/>
    <d v="2026-04-28T00:00:00"/>
    <d v="2026-04-15T00:00:00"/>
    <x v="21"/>
    <x v="21"/>
    <m/>
    <m/>
    <s v="3-6-D109X"/>
    <s v="RT AL 8x10mm TUM"/>
    <s v="RIV-"/>
    <s v="B"/>
    <n v="1200"/>
    <s v="PC"/>
    <s v="CNY"/>
    <n v="6.2199999999999998E-2"/>
    <n v="74.64"/>
    <n v="7.3003400000000003"/>
    <n v="8.5000000000000006E-3"/>
    <n v="10.199999999999999"/>
    <s v="MZQ"/>
    <s v="RIV-------"/>
    <m/>
    <m/>
  </r>
  <r>
    <x v="3"/>
    <s v="710354731601"/>
    <d v="2026-04-28T00:00:00"/>
    <d v="2026-04-15T00:00:00"/>
    <x v="21"/>
    <x v="21"/>
    <m/>
    <m/>
    <s v="3-6-D53-0001"/>
    <s v="CAPPED RIVET 6x18mm POL"/>
    <s v="RIV-"/>
    <s v="B"/>
    <n v="500"/>
    <s v="PC"/>
    <s v="CNY"/>
    <n v="0.1016"/>
    <n v="50.8"/>
    <n v="7.3003400000000003"/>
    <n v="1.3899999999999999E-2"/>
    <n v="6.95"/>
    <s v="MZQ"/>
    <s v="RIV-------"/>
    <m/>
    <m/>
  </r>
  <r>
    <x v="3"/>
    <s v="710352360101"/>
    <d v="2026-04-28T00:00:00"/>
    <d v="2026-03-10T00:00:00"/>
    <x v="21"/>
    <x v="21"/>
    <m/>
    <m/>
    <s v="3-5-SAQ05X"/>
    <s v="S-HDL AQ SS R124 TUM"/>
    <s v="SHDL"/>
    <s v="B"/>
    <n v="1050"/>
    <s v="PC"/>
    <s v="CNY"/>
    <n v="1.6368"/>
    <n v="1718.64"/>
    <n v="7.3003400000000003"/>
    <n v="0.22420000000000001"/>
    <n v="235.41"/>
    <s v="MZQ"/>
    <s v="SHDL------"/>
    <m/>
    <m/>
  </r>
  <r>
    <x v="3"/>
    <s v="710352360501"/>
    <d v="2026-04-28T00:00:00"/>
    <d v="2026-03-10T00:00:00"/>
    <x v="21"/>
    <x v="21"/>
    <m/>
    <m/>
    <s v="7-5-SR06-L"/>
    <s v="STD- 06 POL R101 C/C106.5 H8.5"/>
    <s v="SHDL"/>
    <s v="B"/>
    <n v="3010"/>
    <s v="PC"/>
    <s v="CNY"/>
    <n v="1.8715999999999999"/>
    <n v="5633.52"/>
    <n v="7.3003400000000003"/>
    <n v="0.25640000000000002"/>
    <n v="771.76"/>
    <s v="MZQ"/>
    <s v="SHDL------"/>
    <m/>
    <m/>
  </r>
  <r>
    <x v="3"/>
    <s v="710354270301"/>
    <d v="2026-04-28T00:00:00"/>
    <d v="2026-04-10T00:00:00"/>
    <x v="12"/>
    <x v="12"/>
    <m/>
    <m/>
    <s v="3-5-SEW105--X"/>
    <s v="105 BK01A POL"/>
    <s v="SHDL"/>
    <s v="B"/>
    <n v="2000"/>
    <s v="PC"/>
    <s v="CNY"/>
    <n v="2.4096000000000002"/>
    <n v="4819.2"/>
    <n v="7.3003400000000003"/>
    <n v="0.3301"/>
    <n v="660.2"/>
    <s v="MZQ"/>
    <s v="SHDL------"/>
    <m/>
    <m/>
  </r>
  <r>
    <x v="3"/>
    <s v="710353170201"/>
    <d v="2026-04-29T00:00:00"/>
    <d v="2026-03-23T00:00:00"/>
    <x v="2"/>
    <x v="2"/>
    <m/>
    <m/>
    <s v="1-6-708-C"/>
    <s v="SILICONE RUBBER KNOB BK01A"/>
    <s v="KNOB"/>
    <s v="B"/>
    <n v="4050"/>
    <s v="PC"/>
    <s v="CNY"/>
    <n v="0.8"/>
    <n v="3240"/>
    <n v="7.3003400000000003"/>
    <n v="0.1096"/>
    <n v="443.88"/>
    <s v="MZQ"/>
    <s v="ANYDAY----"/>
    <m/>
    <m/>
  </r>
  <r>
    <x v="3"/>
    <s v="710353580101"/>
    <d v="2026-04-29T00:00:00"/>
    <d v="2026-03-27T00:00:00"/>
    <x v="2"/>
    <x v="2"/>
    <m/>
    <m/>
    <s v="1-6-708-C"/>
    <s v="SILICONE RUBBER KNOB BK01A"/>
    <s v="KNOB"/>
    <s v="B"/>
    <n v="6100"/>
    <s v="PC"/>
    <s v="CNY"/>
    <n v="0.8"/>
    <n v="4880"/>
    <n v="7.3003400000000003"/>
    <n v="0.1096"/>
    <n v="668.56"/>
    <s v="MZQ"/>
    <s v="ANYDAY----"/>
    <m/>
    <m/>
  </r>
  <r>
    <x v="3"/>
    <s v="710353430301"/>
    <d v="2026-04-29T00:00:00"/>
    <d v="2026-03-26T00:00:00"/>
    <x v="3"/>
    <x v="3"/>
    <m/>
    <m/>
    <s v="1-6-696-A"/>
    <s v="SILICONE RUBBER KNOB GN36A (FDA GRADE)"/>
    <s v="KNOB"/>
    <s v="B"/>
    <n v="2950"/>
    <s v="PC"/>
    <s v="CNY"/>
    <n v="0.88200000000000001"/>
    <n v="2601.9"/>
    <n v="7.3003400000000003"/>
    <n v="0.1208"/>
    <n v="356.36"/>
    <s v="MZQ"/>
    <s v="ANYDAY----"/>
    <m/>
    <m/>
  </r>
  <r>
    <x v="3"/>
    <s v="710353200101"/>
    <d v="2026-04-29T00:00:00"/>
    <d v="2026-03-23T00:00:00"/>
    <x v="3"/>
    <x v="3"/>
    <m/>
    <m/>
    <s v="1-6-689AA"/>
    <s v="SILICONE RUBBER KNOB ANYDAY GN36A (FDA GRADE)"/>
    <s v="KNOB"/>
    <s v="B"/>
    <n v="7000"/>
    <s v="PC"/>
    <s v="CNY"/>
    <n v="1.3386"/>
    <n v="9370.2000000000007"/>
    <n v="7.3003400000000003"/>
    <n v="0.18340000000000001"/>
    <n v="1283.8"/>
    <s v="MZQ"/>
    <s v="ANYDAY----"/>
    <m/>
    <m/>
  </r>
  <r>
    <x v="3"/>
    <s v="710354640101"/>
    <d v="2026-04-29T00:00:00"/>
    <d v="2026-04-15T00:00:00"/>
    <x v="3"/>
    <x v="3"/>
    <m/>
    <m/>
    <s v="1-6-689AB"/>
    <s v="SILICONE RUBBER KNOB ANYDAY BK01A (FDA GRADE)"/>
    <s v="KNOB"/>
    <s v="B"/>
    <n v="7200"/>
    <s v="PC"/>
    <s v="CNY"/>
    <n v="1.3386"/>
    <n v="9637.92"/>
    <n v="7.3003400000000003"/>
    <n v="0.18340000000000001"/>
    <n v="1320.48"/>
    <s v="MZQ"/>
    <s v="ANYDAY----"/>
    <m/>
    <m/>
  </r>
  <r>
    <x v="3"/>
    <s v="710354870101"/>
    <d v="2026-04-29T00:00:00"/>
    <d v="2026-04-16T00:00:00"/>
    <x v="3"/>
    <x v="3"/>
    <m/>
    <m/>
    <s v="1-6-689AA"/>
    <s v="SILICONE RUBBER KNOB ANYDAY GN36A (FDA GRADE)"/>
    <s v="KNOB"/>
    <s v="B"/>
    <n v="12000"/>
    <s v="PC"/>
    <s v="CNY"/>
    <n v="1.3386"/>
    <n v="16063.2"/>
    <n v="7.3003400000000003"/>
    <n v="0.18340000000000001"/>
    <n v="2200.8000000000002"/>
    <s v="MZQ"/>
    <s v="ANYDAY----"/>
    <m/>
    <m/>
  </r>
  <r>
    <x v="3"/>
    <s v="710355700601"/>
    <d v="2026-04-29T00:00:00"/>
    <d v="2026-04-28T00:00:00"/>
    <x v="10"/>
    <x v="10"/>
    <m/>
    <m/>
    <s v="1-8-F18013-C"/>
    <s v="BROWN BOX 18013-C"/>
    <s v="BOX-"/>
    <s v="B"/>
    <n v="1010"/>
    <s v="PC"/>
    <s v="CNY"/>
    <n v="4.05"/>
    <n v="4090.5"/>
    <n v="7.3003400000000003"/>
    <n v="0.55479999999999996"/>
    <n v="560.35"/>
    <s v="MZQ"/>
    <s v="BOX-------"/>
    <m/>
    <m/>
  </r>
  <r>
    <x v="3"/>
    <s v="710355700701"/>
    <d v="2026-04-29T00:00:00"/>
    <d v="2026-04-28T00:00:00"/>
    <x v="10"/>
    <x v="10"/>
    <m/>
    <m/>
    <s v="1-8-F18013-C"/>
    <s v="BROWN BOX 18013-C"/>
    <s v="BOX-"/>
    <s v="B"/>
    <n v="2020"/>
    <s v="PC"/>
    <s v="CNY"/>
    <n v="4.05"/>
    <n v="8181"/>
    <n v="7.3003400000000003"/>
    <n v="0.55479999999999996"/>
    <n v="1120.7"/>
    <s v="MZQ"/>
    <s v="BOX-------"/>
    <m/>
    <m/>
  </r>
  <r>
    <x v="3"/>
    <s v="710355701101"/>
    <d v="2026-04-29T00:00:00"/>
    <d v="2026-04-28T00:00:00"/>
    <x v="10"/>
    <x v="10"/>
    <m/>
    <m/>
    <s v="1-8-F18013-C"/>
    <s v="BROWN BOX 18013-C"/>
    <s v="BOX-"/>
    <s v="B"/>
    <n v="200"/>
    <s v="PC"/>
    <s v="CNY"/>
    <n v="4.05"/>
    <n v="810"/>
    <n v="7.3003400000000003"/>
    <n v="0.55479999999999996"/>
    <n v="110.96"/>
    <s v="MZQ"/>
    <s v="BOX-------"/>
    <m/>
    <m/>
  </r>
  <r>
    <x v="3"/>
    <s v="710355700501"/>
    <d v="2026-04-29T00:00:00"/>
    <d v="2026-04-28T00:00:00"/>
    <x v="10"/>
    <x v="10"/>
    <m/>
    <m/>
    <s v="1-8-F18012-C"/>
    <s v="BROWN BOX 18012-C"/>
    <s v="BOX-"/>
    <s v="B"/>
    <n v="3020"/>
    <s v="PC"/>
    <s v="CNY"/>
    <n v="4.2"/>
    <n v="12684"/>
    <n v="7.3003400000000003"/>
    <n v="0.57530000000000003"/>
    <n v="1737.41"/>
    <s v="MZQ"/>
    <s v="BOX-------"/>
    <m/>
    <m/>
  </r>
  <r>
    <x v="3"/>
    <s v="710355701201"/>
    <d v="2026-04-29T00:00:00"/>
    <d v="2026-04-28T00:00:00"/>
    <x v="10"/>
    <x v="10"/>
    <m/>
    <m/>
    <s v="7-8-C70040-C"/>
    <s v="COL BOX 70040-C"/>
    <s v="BOX-"/>
    <s v="B"/>
    <n v="1500"/>
    <s v="PC"/>
    <s v="CNY"/>
    <n v="4.38"/>
    <n v="6570"/>
    <n v="7.3003400000000003"/>
    <n v="0.6"/>
    <n v="900"/>
    <s v="MZQ"/>
    <s v="BOX-------"/>
    <m/>
    <m/>
  </r>
  <r>
    <x v="3"/>
    <s v="710355700301"/>
    <d v="2026-04-29T00:00:00"/>
    <d v="2026-04-28T00:00:00"/>
    <x v="10"/>
    <x v="10"/>
    <m/>
    <m/>
    <s v="6-8-F62014-C"/>
    <s v="FP BOX 62014-C"/>
    <s v="BOX-"/>
    <s v="B"/>
    <n v="510"/>
    <s v="PC"/>
    <s v="CNY"/>
    <n v="4.6100000000000003"/>
    <n v="2351.1"/>
    <n v="7.3003400000000003"/>
    <n v="0.63149999999999995"/>
    <n v="322.07"/>
    <s v="MZQ"/>
    <s v="BOX-------"/>
    <m/>
    <m/>
  </r>
  <r>
    <x v="3"/>
    <s v="710355700801"/>
    <d v="2026-04-29T00:00:00"/>
    <d v="2026-04-28T00:00:00"/>
    <x v="10"/>
    <x v="10"/>
    <m/>
    <m/>
    <s v="7-8-F70124"/>
    <s v="BROWN BOX 70124"/>
    <s v="BOX-"/>
    <s v="B"/>
    <n v="1010"/>
    <s v="PC"/>
    <s v="CNY"/>
    <n v="4.72"/>
    <n v="4767.2"/>
    <n v="7.3003400000000003"/>
    <n v="0.64649999999999996"/>
    <n v="652.97"/>
    <s v="MZQ"/>
    <s v="BOX-------"/>
    <m/>
    <m/>
  </r>
  <r>
    <x v="3"/>
    <s v="710355700901"/>
    <d v="2026-04-29T00:00:00"/>
    <d v="2026-04-28T00:00:00"/>
    <x v="10"/>
    <x v="10"/>
    <m/>
    <m/>
    <s v="7-8-F70124"/>
    <s v="BROWN BOX 70124"/>
    <s v="BOX-"/>
    <s v="B"/>
    <n v="1010"/>
    <s v="PC"/>
    <s v="CNY"/>
    <n v="4.72"/>
    <n v="4767.2"/>
    <n v="7.3003400000000003"/>
    <n v="0.64649999999999996"/>
    <n v="652.97"/>
    <s v="MZQ"/>
    <s v="BOX-------"/>
    <m/>
    <m/>
  </r>
  <r>
    <x v="3"/>
    <s v="710355701001"/>
    <d v="2026-04-29T00:00:00"/>
    <d v="2026-04-28T00:00:00"/>
    <x v="10"/>
    <x v="10"/>
    <m/>
    <m/>
    <s v="7-8-F70124"/>
    <s v="BROWN BOX 70124"/>
    <s v="BOX-"/>
    <s v="B"/>
    <n v="600"/>
    <s v="PC"/>
    <s v="CNY"/>
    <n v="4.72"/>
    <n v="2832"/>
    <n v="7.3003400000000003"/>
    <n v="0.64649999999999996"/>
    <n v="387.9"/>
    <s v="MZQ"/>
    <s v="BOX-------"/>
    <m/>
    <m/>
  </r>
  <r>
    <x v="3"/>
    <s v="710355700401"/>
    <d v="2026-04-29T00:00:00"/>
    <d v="2026-04-28T00:00:00"/>
    <x v="10"/>
    <x v="10"/>
    <m/>
    <m/>
    <s v="7-8-C77600C-C"/>
    <s v="COL BOX 77600-C"/>
    <s v="BOX-"/>
    <s v="B"/>
    <n v="1010"/>
    <s v="PC"/>
    <s v="CNY"/>
    <n v="6.58"/>
    <n v="6645.8"/>
    <n v="7.3003400000000003"/>
    <n v="0.90129999999999999"/>
    <n v="910.31"/>
    <s v="MZQ"/>
    <s v="BOX-------"/>
    <m/>
    <m/>
  </r>
  <r>
    <x v="3"/>
    <s v="710354030101"/>
    <d v="2026-04-29T00:00:00"/>
    <d v="2026-04-03T00:00:00"/>
    <x v="19"/>
    <x v="19"/>
    <m/>
    <m/>
    <s v="1-6-GE22-ZA"/>
    <s v="G-LD E 22CM POL"/>
    <s v="GLID"/>
    <s v="B"/>
    <n v="2120"/>
    <s v="PC"/>
    <s v="CNY"/>
    <n v="3.1120999999999999"/>
    <n v="6597.65"/>
    <n v="7.3003400000000003"/>
    <n v="0.42630000000000001"/>
    <n v="903.76"/>
    <s v="MZQ"/>
    <s v="GLID------"/>
    <m/>
    <m/>
  </r>
  <r>
    <x v="3"/>
    <s v="710354760101"/>
    <d v="2026-04-29T00:00:00"/>
    <d v="2026-04-15T00:00:00"/>
    <x v="19"/>
    <x v="19"/>
    <m/>
    <m/>
    <s v="1-6-GE22-ZA"/>
    <s v="G-LD E 22CM POL"/>
    <s v="GLID"/>
    <s v="B"/>
    <n v="900"/>
    <s v="PC"/>
    <s v="CNY"/>
    <n v="3.1120999999999999"/>
    <n v="2800.89"/>
    <n v="7.3003400000000003"/>
    <n v="0.42630000000000001"/>
    <n v="383.67"/>
    <s v="MZQ"/>
    <s v="GLID------"/>
    <m/>
    <m/>
  </r>
  <r>
    <x v="3"/>
    <s v="710354760201"/>
    <d v="2026-04-29T00:00:00"/>
    <d v="2026-04-15T00:00:00"/>
    <x v="19"/>
    <x v="19"/>
    <m/>
    <m/>
    <s v="1-6-GE22-ZA"/>
    <s v="G-LD E 22CM POL"/>
    <s v="GLID"/>
    <s v="B"/>
    <n v="1020"/>
    <s v="PC"/>
    <s v="CNY"/>
    <n v="3.1120999999999999"/>
    <n v="3174.34"/>
    <n v="7.3003400000000003"/>
    <n v="0.42630000000000001"/>
    <n v="434.83"/>
    <s v="MZQ"/>
    <s v="GLID------"/>
    <m/>
    <m/>
  </r>
  <r>
    <x v="3"/>
    <s v="710352520101"/>
    <d v="2026-04-29T00:00:00"/>
    <d v="2026-03-11T00:00:00"/>
    <x v="2"/>
    <x v="2"/>
    <m/>
    <m/>
    <s v="1-5-HSL205-AY"/>
    <s v="LG-- 205 BHS PVD GY27K YBM24AK C/C50 H8.5"/>
    <s v="HDL-"/>
    <s v="B"/>
    <n v="252"/>
    <s v="PC"/>
    <s v="CNY"/>
    <n v="0"/>
    <n v="0"/>
    <n v="7.3003400000000003"/>
    <n v="0"/>
    <n v="0"/>
    <s v="MZQ"/>
    <s v="HDL-------"/>
    <m/>
    <m/>
  </r>
  <r>
    <x v="3"/>
    <s v="710352720201"/>
    <d v="2026-04-29T00:00:00"/>
    <d v="2026-03-13T00:00:00"/>
    <x v="2"/>
    <x v="2"/>
    <m/>
    <m/>
    <s v="3-5-HSJ102-AZ"/>
    <s v="SH-- 102 BK01A TUM R73 C/C50 H8.5"/>
    <s v="HDL-"/>
    <s v="B"/>
    <n v="2450"/>
    <s v="PC"/>
    <s v="CNY"/>
    <n v="6.5797999999999996"/>
    <n v="16120.51"/>
    <n v="7.3003400000000003"/>
    <n v="0.90129999999999999"/>
    <n v="2208.19"/>
    <s v="MZQ"/>
    <s v="HDL-------"/>
    <m/>
    <m/>
  </r>
  <r>
    <x v="3"/>
    <s v="710352720301"/>
    <d v="2026-04-29T00:00:00"/>
    <d v="2026-03-13T00:00:00"/>
    <x v="2"/>
    <x v="2"/>
    <m/>
    <m/>
    <s v="3-5-HSJ103-AZ"/>
    <s v="SH-- 103 BK01A TUM R83 C/C50 H8.5"/>
    <s v="HDL-"/>
    <s v="B"/>
    <n v="2040"/>
    <s v="PC"/>
    <s v="CNY"/>
    <n v="6.5797999999999996"/>
    <n v="13422.79"/>
    <n v="7.3003400000000003"/>
    <n v="0.90129999999999999"/>
    <n v="1838.65"/>
    <s v="MZQ"/>
    <s v="HDL-------"/>
    <m/>
    <m/>
  </r>
  <r>
    <x v="3"/>
    <s v="710352720401"/>
    <d v="2026-04-29T00:00:00"/>
    <d v="2026-03-13T00:00:00"/>
    <x v="2"/>
    <x v="2"/>
    <m/>
    <m/>
    <s v="3-5-HSJ104-AZ"/>
    <s v="SH-- 104 BK01A TUM R93 C/C50 H8.5"/>
    <s v="HDL-"/>
    <s v="B"/>
    <n v="2620"/>
    <s v="PC"/>
    <s v="CNY"/>
    <n v="6.5797999999999996"/>
    <n v="17239.080000000002"/>
    <n v="7.3003400000000003"/>
    <n v="0.90129999999999999"/>
    <n v="2361.41"/>
    <s v="MZQ"/>
    <s v="HDL-------"/>
    <m/>
    <m/>
  </r>
  <r>
    <x v="3"/>
    <s v="710352720601"/>
    <d v="2026-04-29T00:00:00"/>
    <d v="2026-03-13T00:00:00"/>
    <x v="2"/>
    <x v="2"/>
    <m/>
    <m/>
    <s v="3-5-HSJ303-AZ"/>
    <s v="SH-- 303 BK01A TUM CAF20AK C/C50 H8.5"/>
    <s v="HDL-"/>
    <s v="B"/>
    <n v="3300"/>
    <s v="PC"/>
    <s v="CNY"/>
    <n v="6.5797999999999996"/>
    <n v="21713.34"/>
    <n v="7.3003400000000003"/>
    <n v="0.90129999999999999"/>
    <n v="2974.29"/>
    <s v="MZQ"/>
    <s v="HDL-------"/>
    <m/>
    <m/>
  </r>
  <r>
    <x v="3"/>
    <s v="710352720501"/>
    <d v="2026-04-29T00:00:00"/>
    <d v="2026-03-13T00:00:00"/>
    <x v="2"/>
    <x v="2"/>
    <m/>
    <m/>
    <s v="3-5-HSJ105-AZ"/>
    <s v="LG-- 105 BK01A TUM R103 C/C50 H8.5"/>
    <s v="HDL-"/>
    <s v="B"/>
    <n v="3050"/>
    <s v="PC"/>
    <s v="CNY"/>
    <n v="7.6571999999999996"/>
    <n v="23354.46"/>
    <n v="7.3003400000000003"/>
    <n v="1.0488999999999999"/>
    <n v="3199.15"/>
    <s v="MZQ"/>
    <s v="HDL-------"/>
    <m/>
    <m/>
  </r>
  <r>
    <x v="3"/>
    <s v="710352720701"/>
    <d v="2026-04-29T00:00:00"/>
    <d v="2026-03-13T00:00:00"/>
    <x v="2"/>
    <x v="2"/>
    <m/>
    <m/>
    <s v="3-5-HSJ305-AZ"/>
    <s v="LG-- 305 BK01A TUM CAF2406AK C/C50 H8.5"/>
    <s v="HDL-"/>
    <s v="B"/>
    <n v="2250"/>
    <s v="PC"/>
    <s v="CNY"/>
    <n v="7.6571999999999996"/>
    <n v="17228.7"/>
    <n v="7.3003400000000003"/>
    <n v="1.0488999999999999"/>
    <n v="2360.0300000000002"/>
    <s v="MZQ"/>
    <s v="HDL-------"/>
    <m/>
    <m/>
  </r>
  <r>
    <x v="3"/>
    <s v="710352720801"/>
    <d v="2026-04-29T00:00:00"/>
    <d v="2026-03-13T00:00:00"/>
    <x v="2"/>
    <x v="2"/>
    <m/>
    <m/>
    <s v="3-5-HSJ306-AZ"/>
    <s v="LG-- 306 BK01A TUM CAF26AK C/C50 H8.5"/>
    <s v="HDL-"/>
    <s v="B"/>
    <n v="520"/>
    <s v="PC"/>
    <s v="CNY"/>
    <n v="7.6571999999999996"/>
    <n v="3981.74"/>
    <n v="7.3003400000000003"/>
    <n v="1.0488999999999999"/>
    <n v="545.42999999999995"/>
    <s v="MZQ"/>
    <s v="HDL-------"/>
    <m/>
    <m/>
  </r>
  <r>
    <x v="3"/>
    <s v="710352720901"/>
    <d v="2026-04-29T00:00:00"/>
    <d v="2026-03-13T00:00:00"/>
    <x v="2"/>
    <x v="2"/>
    <m/>
    <m/>
    <s v="3-5-HSJ307-AZ"/>
    <s v="LG-- 307 BK01A TUM CAF28AK C/C50 H8.5"/>
    <s v="HDL-"/>
    <s v="B"/>
    <n v="3200"/>
    <s v="PC"/>
    <s v="CNY"/>
    <n v="7.6571999999999996"/>
    <n v="24503.040000000001"/>
    <n v="7.3003400000000003"/>
    <n v="1.0488999999999999"/>
    <n v="3356.48"/>
    <s v="MZQ"/>
    <s v="HDL-------"/>
    <m/>
    <m/>
  </r>
  <r>
    <x v="3"/>
    <s v="710350640201"/>
    <d v="2026-04-29T00:00:00"/>
    <d v="2026-01-29T00:00:00"/>
    <x v="28"/>
    <x v="28"/>
    <m/>
    <m/>
    <s v="3-5-LSI105A-Y"/>
    <s v="STD- 105 M BSH R223.5 C/C102 H6.5 (BFMY20)"/>
    <s v="LHDL"/>
    <s v="B"/>
    <n v="2640"/>
    <s v="PC"/>
    <s v="CNY"/>
    <n v="7.2134999999999998"/>
    <n v="19043.64"/>
    <n v="7.3003400000000003"/>
    <n v="0.98809999999999998"/>
    <n v="2608.58"/>
    <s v="MZQ"/>
    <s v="LHDL------"/>
    <m/>
    <m/>
  </r>
  <r>
    <x v="3"/>
    <s v="710350640501"/>
    <d v="2026-04-29T00:00:00"/>
    <d v="2026-01-29T00:00:00"/>
    <x v="28"/>
    <x v="28"/>
    <m/>
    <m/>
    <s v="3-5-LSI110A-Y"/>
    <s v="STD- 110 M BSH R311.4 C/C102 H6.5 (1824-28)"/>
    <s v="LHDL"/>
    <s v="B"/>
    <n v="2510"/>
    <s v="PC"/>
    <s v="CNY"/>
    <n v="7.2134999999999998"/>
    <n v="18105.89"/>
    <n v="7.3003400000000003"/>
    <n v="0.98809999999999998"/>
    <n v="2480.13"/>
    <s v="MZQ"/>
    <s v="LHDL------"/>
    <m/>
    <m/>
  </r>
  <r>
    <x v="3"/>
    <s v="710351490601"/>
    <d v="2026-04-29T00:00:00"/>
    <d v="2026-03-01T00:00:00"/>
    <x v="28"/>
    <x v="28"/>
    <m/>
    <m/>
    <s v="3-5-LSI110A-Y"/>
    <s v="STD- 110 M BSH R311.4 C/C102 H6.5 (1824-28)"/>
    <s v="LHDL"/>
    <s v="B"/>
    <n v="590"/>
    <s v="PC"/>
    <s v="CNY"/>
    <n v="7.2134999999999998"/>
    <n v="4255.97"/>
    <n v="7.3003400000000003"/>
    <n v="0.98809999999999998"/>
    <n v="582.98"/>
    <s v="MZQ"/>
    <s v="LHDL------"/>
    <m/>
    <m/>
  </r>
  <r>
    <x v="3"/>
    <s v="710351920201"/>
    <d v="2026-04-29T00:00:00"/>
    <d v="2026-03-03T00:00:00"/>
    <x v="28"/>
    <x v="28"/>
    <m/>
    <m/>
    <s v="3-5-LSI110A-Y"/>
    <s v="STD- 110 M BSH R311.4 C/C102 H6.5 (1824-28)"/>
    <s v="LHDL"/>
    <s v="B"/>
    <n v="860"/>
    <s v="PC"/>
    <s v="CNY"/>
    <n v="7.2134999999999998"/>
    <n v="6203.61"/>
    <n v="7.3003400000000003"/>
    <n v="0.98809999999999998"/>
    <n v="849.77"/>
    <s v="MZQ"/>
    <s v="LHDL------"/>
    <m/>
    <m/>
  </r>
  <r>
    <x v="3"/>
    <s v="710352190101"/>
    <d v="2026-04-29T00:00:00"/>
    <d v="2026-03-06T00:00:00"/>
    <x v="28"/>
    <x v="28"/>
    <m/>
    <m/>
    <s v="3-5-LSI108A-Y"/>
    <s v="STD- 108 M BSH R295.5 C/C102 H6.5 (182426S)"/>
    <s v="LHDL"/>
    <s v="B"/>
    <n v="1560"/>
    <s v="PC"/>
    <s v="CNY"/>
    <n v="7.2134999999999998"/>
    <n v="11253.06"/>
    <n v="7.3003400000000003"/>
    <n v="0.98809999999999998"/>
    <n v="1541.44"/>
    <s v="MZQ"/>
    <s v="LHDL------"/>
    <m/>
    <m/>
  </r>
  <r>
    <x v="3"/>
    <s v="710350610101"/>
    <d v="2026-04-29T00:00:00"/>
    <d v="2026-01-29T00:00:00"/>
    <x v="58"/>
    <x v="58"/>
    <m/>
    <m/>
    <s v="3-5-LSI103ACY"/>
    <s v="STD- 103 M GD04K (PVD AGED COPPER ANTIQUE) BSH R177.3 C/C102"/>
    <s v="LHDL"/>
    <s v="B"/>
    <n v="900"/>
    <s v="PC"/>
    <s v="CNY"/>
    <n v="8.8573000000000004"/>
    <n v="7971.57"/>
    <n v="7.3003400000000003"/>
    <n v="1.2133"/>
    <n v="1091.97"/>
    <s v="MZQ"/>
    <s v="LHDL------"/>
    <m/>
    <m/>
  </r>
  <r>
    <x v="3"/>
    <s v="710350610201"/>
    <d v="2026-04-29T00:00:00"/>
    <d v="2026-01-29T00:00:00"/>
    <x v="58"/>
    <x v="58"/>
    <m/>
    <m/>
    <s v="3-5-LSI105ACY"/>
    <s v="STD- 105 M GD04K (PVD AGED COPPER ANTIQUE) BSH R223.5 C/C102"/>
    <s v="LHDL"/>
    <s v="B"/>
    <n v="850"/>
    <s v="PC"/>
    <s v="CNY"/>
    <n v="8.8573000000000004"/>
    <n v="7528.71"/>
    <n v="7.3003400000000003"/>
    <n v="1.2133"/>
    <n v="1031.31"/>
    <s v="MZQ"/>
    <s v="LHDL------"/>
    <m/>
    <m/>
  </r>
  <r>
    <x v="3"/>
    <s v="710350610301"/>
    <d v="2026-04-29T00:00:00"/>
    <d v="2026-01-29T00:00:00"/>
    <x v="58"/>
    <x v="58"/>
    <m/>
    <m/>
    <s v="3-5-LSI107ACY"/>
    <s v="STD- 107 M GD04K (PVD AGED COPPER ANTIQUE) BSH R274.7 C/C102"/>
    <s v="LHDL"/>
    <s v="B"/>
    <n v="2850"/>
    <s v="PC"/>
    <s v="CNY"/>
    <n v="8.8573000000000004"/>
    <n v="25243.31"/>
    <n v="7.3003400000000003"/>
    <n v="1.2133"/>
    <n v="3457.91"/>
    <s v="MZQ"/>
    <s v="LHDL------"/>
    <m/>
    <m/>
  </r>
  <r>
    <x v="3"/>
    <s v="710350610401"/>
    <d v="2026-04-29T00:00:00"/>
    <d v="2026-01-29T00:00:00"/>
    <x v="58"/>
    <x v="58"/>
    <m/>
    <m/>
    <s v="3-5-LSI108ACY"/>
    <s v="STD- 108 M GD04K (PVD AGED COPPER ANTIQUE) BSH R295.5 C/C102"/>
    <s v="LHDL"/>
    <s v="B"/>
    <n v="750"/>
    <s v="PC"/>
    <s v="CNY"/>
    <n v="8.8573000000000004"/>
    <n v="6642.98"/>
    <n v="7.3003400000000003"/>
    <n v="1.2133"/>
    <n v="909.98"/>
    <s v="MZQ"/>
    <s v="LHDL------"/>
    <m/>
    <m/>
  </r>
  <r>
    <x v="3"/>
    <s v="710351980101"/>
    <d v="2026-04-29T00:00:00"/>
    <d v="2026-03-04T00:00:00"/>
    <x v="30"/>
    <x v="30"/>
    <m/>
    <m/>
    <s v="7-C-REC2408AS-002"/>
    <s v="REC2408CT----------Y-Y-----"/>
    <s v="LID-"/>
    <s v="O"/>
    <n v="3200"/>
    <s v="PC"/>
    <s v="CNY"/>
    <n v="4.2"/>
    <n v="13440"/>
    <n v="7.3003400000000003"/>
    <n v="0.57530000000000003"/>
    <n v="1840.96"/>
    <s v="MZQ"/>
    <s v="LID-------"/>
    <m/>
    <m/>
  </r>
  <r>
    <x v="3"/>
    <s v="710352170101"/>
    <d v="2026-04-29T00:00:00"/>
    <d v="2026-03-06T00:00:00"/>
    <x v="29"/>
    <x v="29"/>
    <m/>
    <m/>
    <s v="7-C-REC2608AS-002"/>
    <s v="REC2608CT----------Y-Y-----"/>
    <s v="LID-"/>
    <s v="O"/>
    <n v="1690"/>
    <s v="PC"/>
    <s v="CNY"/>
    <n v="4.26"/>
    <n v="7199.4"/>
    <n v="7.3003400000000003"/>
    <n v="0.58350000000000002"/>
    <n v="986.12"/>
    <s v="MZQ"/>
    <s v="LID-------"/>
    <m/>
    <m/>
  </r>
  <r>
    <x v="3"/>
    <s v="710355430301"/>
    <d v="2026-04-29T00:00:00"/>
    <d v="2026-04-24T00:00:00"/>
    <x v="31"/>
    <x v="31"/>
    <m/>
    <m/>
    <s v="7-6-556"/>
    <s v="PASSED LFGB SILICONE BUSHING BK01A"/>
    <s v="MISC"/>
    <s v="B"/>
    <n v="6000"/>
    <s v="PC"/>
    <s v="CNY"/>
    <n v="0.115"/>
    <n v="690"/>
    <n v="7.3003400000000003"/>
    <n v="1.5800000000000002E-2"/>
    <n v="94.8"/>
    <s v="MZQ"/>
    <s v="MISC------"/>
    <m/>
    <m/>
  </r>
  <r>
    <x v="3"/>
    <s v="710355430501"/>
    <d v="2026-04-29T00:00:00"/>
    <d v="2026-04-24T00:00:00"/>
    <x v="31"/>
    <x v="31"/>
    <m/>
    <m/>
    <s v="7-6-556"/>
    <s v="PASSED LFGB SILICONE BUSHING BK01A"/>
    <s v="MISC"/>
    <s v="B"/>
    <n v="8000"/>
    <s v="PC"/>
    <s v="CNY"/>
    <n v="0.115"/>
    <n v="920"/>
    <n v="7.3003400000000003"/>
    <n v="1.5800000000000002E-2"/>
    <n v="126.4"/>
    <s v="MZQ"/>
    <s v="MISC------"/>
    <m/>
    <m/>
  </r>
  <r>
    <x v="3"/>
    <s v="710353060101"/>
    <d v="2026-04-29T00:00:00"/>
    <d v="2026-03-20T00:00:00"/>
    <x v="3"/>
    <x v="3"/>
    <m/>
    <m/>
    <s v="7-6-450A"/>
    <s v="SI RING BLC26DS PMS207C"/>
    <s v="MISC"/>
    <s v="B"/>
    <n v="3720"/>
    <s v="PC"/>
    <s v="CNY"/>
    <n v="7.3304"/>
    <n v="27269.09"/>
    <n v="7.3003400000000003"/>
    <n v="1.0041"/>
    <n v="3735.25"/>
    <s v="MZQ"/>
    <s v="MISC------"/>
    <m/>
    <m/>
  </r>
  <r>
    <x v="3"/>
    <s v="710351360101"/>
    <d v="2026-04-29T00:00:00"/>
    <d v="2026-02-07T00:00:00"/>
    <x v="29"/>
    <x v="29"/>
    <m/>
    <m/>
    <s v="BLC26DS-001"/>
    <s v="26CM SS LID W/KNOB &amp; WHISTLE"/>
    <s v="SKU-"/>
    <s v="O"/>
    <n v="1540"/>
    <s v="PC"/>
    <s v="CNY"/>
    <n v="5.8230000000000004"/>
    <n v="8967.42"/>
    <n v="7.3003400000000003"/>
    <n v="0.79759999999999998"/>
    <n v="1228.3"/>
    <s v="MZQ"/>
    <s v="SKU-------"/>
    <m/>
    <m/>
  </r>
  <r>
    <x v="3"/>
    <s v="710354890101"/>
    <d v="2026-04-29T00:00:00"/>
    <d v="2026-04-17T00:00:00"/>
    <x v="49"/>
    <x v="49"/>
    <m/>
    <m/>
    <s v="7-S-0601219L"/>
    <s v="304# SS COLL 0.6x1219xCmm"/>
    <s v="SSM-"/>
    <s v="B"/>
    <n v="44620"/>
    <s v="KG"/>
    <s v="CNY"/>
    <n v="0"/>
    <n v="0"/>
    <n v="7.3003400000000003"/>
    <n v="0"/>
    <n v="0"/>
    <s v="MZQ"/>
    <s v="SSM-------"/>
    <m/>
    <m/>
  </r>
  <r>
    <x v="3"/>
    <s v="710354890201"/>
    <d v="2026-04-29T00:00:00"/>
    <d v="2026-04-17T00:00:00"/>
    <x v="49"/>
    <x v="49"/>
    <m/>
    <m/>
    <s v="7-S-0801219L"/>
    <s v="304# SS COLL 0.8x1219xCmm"/>
    <s v="SSM-"/>
    <s v="B"/>
    <n v="22644"/>
    <s v="KG"/>
    <s v="CNY"/>
    <n v="0"/>
    <n v="0"/>
    <n v="7.3003400000000003"/>
    <n v="0"/>
    <n v="0"/>
    <s v="MZQ"/>
    <s v="SSM-------"/>
    <m/>
    <m/>
  </r>
  <r>
    <x v="3"/>
    <s v="710355220101"/>
    <d v="2026-04-29T00:00:00"/>
    <d v="2026-04-22T00:00:00"/>
    <x v="31"/>
    <x v="31"/>
    <m/>
    <m/>
    <s v="1-6-151"/>
    <s v="Ru WHR OD24 ID8"/>
    <s v="WHR-"/>
    <s v="B"/>
    <n v="14000"/>
    <s v="PC"/>
    <s v="CNY"/>
    <n v="0"/>
    <n v="0"/>
    <n v="7.3003400000000003"/>
    <n v="0"/>
    <n v="0"/>
    <s v="MZQ"/>
    <s v="WHR-------"/>
    <m/>
    <m/>
  </r>
  <r>
    <x v="3"/>
    <s v="710355430701"/>
    <d v="2026-04-29T00:00:00"/>
    <d v="2026-04-24T00:00:00"/>
    <x v="31"/>
    <x v="31"/>
    <m/>
    <m/>
    <s v="7-6-W03"/>
    <s v="SS WHR M6 DIA 17mm"/>
    <s v="WHR-"/>
    <s v="B"/>
    <n v="1100"/>
    <s v="PC"/>
    <s v="CNY"/>
    <n v="3.9800000000000002E-2"/>
    <n v="43.78"/>
    <n v="7.3003400000000003"/>
    <n v="5.4999999999999997E-3"/>
    <n v="6.05"/>
    <s v="MZQ"/>
    <s v="WHR-------"/>
    <m/>
    <m/>
  </r>
  <r>
    <x v="3"/>
    <s v="710354330301"/>
    <d v="2026-04-29T00:00:00"/>
    <d v="2026-04-13T00:00:00"/>
    <x v="31"/>
    <x v="31"/>
    <m/>
    <m/>
    <s v="1-6-W22"/>
    <s v="WHR SS 25mm G-LD"/>
    <s v="WHR-"/>
    <s v="B"/>
    <n v="2000"/>
    <s v="PC"/>
    <s v="CNY"/>
    <n v="4.1000000000000002E-2"/>
    <n v="82"/>
    <n v="7.3003400000000003"/>
    <n v="5.5999999999999999E-3"/>
    <n v="11.2"/>
    <s v="MZQ"/>
    <s v="WHR-------"/>
    <m/>
    <m/>
  </r>
  <r>
    <x v="3"/>
    <s v="710354700401"/>
    <d v="2026-04-29T00:00:00"/>
    <d v="2026-04-15T00:00:00"/>
    <x v="31"/>
    <x v="31"/>
    <m/>
    <m/>
    <s v="1-6-W22"/>
    <s v="WHR SS 25mm G-LD"/>
    <s v="WHR-"/>
    <s v="B"/>
    <n v="1050"/>
    <s v="PC"/>
    <s v="CNY"/>
    <n v="4.1000000000000002E-2"/>
    <n v="43.05"/>
    <n v="7.3003400000000003"/>
    <n v="5.5999999999999999E-3"/>
    <n v="5.88"/>
    <s v="MZQ"/>
    <s v="WHR-------"/>
    <m/>
    <m/>
  </r>
  <r>
    <x v="3"/>
    <s v="710354700501"/>
    <d v="2026-04-29T00:00:00"/>
    <d v="2026-04-15T00:00:00"/>
    <x v="31"/>
    <x v="31"/>
    <m/>
    <m/>
    <s v="1-6-W22"/>
    <s v="WHR SS 25mm G-LD"/>
    <s v="WHR-"/>
    <s v="B"/>
    <n v="1050"/>
    <s v="PC"/>
    <s v="CNY"/>
    <n v="4.1000000000000002E-2"/>
    <n v="43.05"/>
    <n v="7.3003400000000003"/>
    <n v="5.5999999999999999E-3"/>
    <n v="5.88"/>
    <s v="MZQ"/>
    <s v="WHR-------"/>
    <m/>
    <m/>
  </r>
  <r>
    <x v="3"/>
    <s v="710355430101"/>
    <d v="2026-04-29T00:00:00"/>
    <d v="2026-04-24T00:00:00"/>
    <x v="31"/>
    <x v="31"/>
    <m/>
    <m/>
    <s v="1-6-W22"/>
    <s v="WHR SS 25mm G-LD"/>
    <s v="WHR-"/>
    <s v="B"/>
    <n v="1000"/>
    <s v="PC"/>
    <s v="CNY"/>
    <n v="4.1000000000000002E-2"/>
    <n v="41"/>
    <n v="7.3003400000000003"/>
    <n v="5.5999999999999999E-3"/>
    <n v="5.6"/>
    <s v="MZQ"/>
    <s v="WHR-------"/>
    <m/>
    <m/>
  </r>
  <r>
    <x v="3"/>
    <s v="710355430401"/>
    <d v="2026-04-29T00:00:00"/>
    <d v="2026-04-24T00:00:00"/>
    <x v="31"/>
    <x v="31"/>
    <m/>
    <m/>
    <s v="1-6-W22"/>
    <s v="WHR SS 25mm G-LD"/>
    <s v="WHR-"/>
    <s v="B"/>
    <n v="6000"/>
    <s v="PC"/>
    <s v="CNY"/>
    <n v="4.1000000000000002E-2"/>
    <n v="246"/>
    <n v="7.3003400000000003"/>
    <n v="5.5999999999999999E-3"/>
    <n v="33.6"/>
    <s v="MZQ"/>
    <s v="WHR-------"/>
    <m/>
    <m/>
  </r>
  <r>
    <x v="3"/>
    <s v="710355430601"/>
    <d v="2026-04-29T00:00:00"/>
    <d v="2026-04-24T00:00:00"/>
    <x v="31"/>
    <x v="31"/>
    <m/>
    <m/>
    <s v="1-6-W22"/>
    <s v="WHR SS 25mm G-LD"/>
    <s v="WHR-"/>
    <s v="B"/>
    <n v="8400"/>
    <s v="PC"/>
    <s v="CNY"/>
    <n v="4.1000000000000002E-2"/>
    <n v="344.4"/>
    <n v="7.3003400000000003"/>
    <n v="5.5999999999999999E-3"/>
    <n v="47.04"/>
    <s v="MZQ"/>
    <s v="WHR-------"/>
    <m/>
    <m/>
  </r>
  <r>
    <x v="3"/>
    <s v="710354330401"/>
    <d v="2026-04-29T00:00:00"/>
    <d v="2026-04-13T00:00:00"/>
    <x v="31"/>
    <x v="31"/>
    <m/>
    <m/>
    <s v="3-6-141"/>
    <s v="Ru GASKET FOR G-LD BK01A"/>
    <s v="WHR-"/>
    <s v="B"/>
    <n v="1000"/>
    <s v="PC"/>
    <s v="CNY"/>
    <n v="4.2999999999999997E-2"/>
    <n v="43"/>
    <n v="7.3003400000000003"/>
    <n v="5.8999999999999999E-3"/>
    <n v="5.9"/>
    <s v="MZQ"/>
    <s v="WHR-------"/>
    <m/>
    <m/>
  </r>
  <r>
    <x v="3"/>
    <s v="710354330601"/>
    <d v="2026-04-29T00:00:00"/>
    <d v="2026-04-13T00:00:00"/>
    <x v="31"/>
    <x v="31"/>
    <m/>
    <m/>
    <s v="3-6-141"/>
    <s v="Ru GASKET FOR G-LD BK01A"/>
    <s v="WHR-"/>
    <s v="B"/>
    <n v="8000"/>
    <s v="PC"/>
    <s v="CNY"/>
    <n v="4.2999999999999997E-2"/>
    <n v="344"/>
    <n v="7.3003400000000003"/>
    <n v="5.8999999999999999E-3"/>
    <n v="47.2"/>
    <s v="MZQ"/>
    <s v="WHR-------"/>
    <m/>
    <m/>
  </r>
  <r>
    <x v="3"/>
    <s v="710355430201"/>
    <d v="2026-04-29T00:00:00"/>
    <d v="2026-04-24T00:00:00"/>
    <x v="31"/>
    <x v="31"/>
    <m/>
    <m/>
    <s v="3-6-141"/>
    <s v="Ru GASKET FOR G-LD BK01A"/>
    <s v="WHR-"/>
    <s v="B"/>
    <n v="1000"/>
    <s v="PC"/>
    <s v="CNY"/>
    <n v="4.2999999999999997E-2"/>
    <n v="43"/>
    <n v="7.3003400000000003"/>
    <n v="5.8999999999999999E-3"/>
    <n v="5.9"/>
    <s v="MZQ"/>
    <s v="WHR-------"/>
    <m/>
    <m/>
  </r>
  <r>
    <x v="3"/>
    <s v="710354330101"/>
    <d v="2026-04-29T00:00:00"/>
    <d v="2026-04-13T00:00:00"/>
    <x v="31"/>
    <x v="31"/>
    <m/>
    <m/>
    <s v="1-6-145"/>
    <s v="Ru GASKET ID5.8mm G-LD"/>
    <s v="WHR-"/>
    <s v="B"/>
    <n v="1000"/>
    <s v="PC"/>
    <s v="CNY"/>
    <n v="6.2E-2"/>
    <n v="62"/>
    <n v="7.3003400000000003"/>
    <n v="8.5000000000000006E-3"/>
    <n v="8.5"/>
    <s v="MZQ"/>
    <s v="WHR-------"/>
    <m/>
    <m/>
  </r>
  <r>
    <x v="3"/>
    <s v="710354700101"/>
    <d v="2026-04-29T00:00:00"/>
    <d v="2026-04-15T00:00:00"/>
    <x v="31"/>
    <x v="31"/>
    <m/>
    <m/>
    <s v="1-6-145"/>
    <s v="Ru GASKET ID5.8mm G-LD"/>
    <s v="WHR-"/>
    <s v="B"/>
    <n v="600"/>
    <s v="PC"/>
    <s v="CNY"/>
    <n v="6.2E-2"/>
    <n v="37.200000000000003"/>
    <n v="7.3003400000000003"/>
    <n v="8.5000000000000006E-3"/>
    <n v="5.0999999999999996"/>
    <s v="MZQ"/>
    <s v="WHR-------"/>
    <m/>
    <m/>
  </r>
  <r>
    <x v="3"/>
    <s v="710354700201"/>
    <d v="2026-04-29T00:00:00"/>
    <d v="2026-04-15T00:00:00"/>
    <x v="31"/>
    <x v="31"/>
    <m/>
    <m/>
    <s v="1-6-145"/>
    <s v="Ru GASKET ID5.8mm G-LD"/>
    <s v="WHR-"/>
    <s v="B"/>
    <n v="1000"/>
    <s v="PC"/>
    <s v="CNY"/>
    <n v="6.2E-2"/>
    <n v="62"/>
    <n v="7.3003400000000003"/>
    <n v="8.5000000000000006E-3"/>
    <n v="8.5"/>
    <s v="MZQ"/>
    <s v="WHR-------"/>
    <m/>
    <m/>
  </r>
  <r>
    <x v="3"/>
    <s v="710354700301"/>
    <d v="2026-04-29T00:00:00"/>
    <d v="2026-04-15T00:00:00"/>
    <x v="31"/>
    <x v="31"/>
    <m/>
    <m/>
    <s v="1-6-646"/>
    <s v="VOC-FREE HIGH TEAR STRENGTH CLEAR SI RU GROMMET 500F"/>
    <s v="WHR-"/>
    <s v="B"/>
    <n v="6000"/>
    <s v="PC"/>
    <s v="CNY"/>
    <n v="8.5000000000000006E-2"/>
    <n v="510"/>
    <n v="7.3003400000000003"/>
    <n v="1.1599999999999999E-2"/>
    <n v="69.599999999999994"/>
    <s v="MZQ"/>
    <s v="WHR-------"/>
    <m/>
    <m/>
  </r>
  <r>
    <x v="3"/>
    <s v="710355220201"/>
    <d v="2026-04-29T00:00:00"/>
    <d v="2026-04-22T00:00:00"/>
    <x v="31"/>
    <x v="31"/>
    <m/>
    <m/>
    <s v="1-6-646"/>
    <s v="VOC-FREE HIGH TEAR STRENGTH CLEAR SI RU GROMMET 500F"/>
    <s v="WHR-"/>
    <s v="B"/>
    <n v="5000"/>
    <s v="PC"/>
    <s v="CNY"/>
    <n v="8.5000000000000006E-2"/>
    <n v="425"/>
    <n v="7.3003400000000003"/>
    <n v="1.1599999999999999E-2"/>
    <n v="58"/>
    <s v="MZQ"/>
    <s v="WHR-------"/>
    <m/>
    <m/>
  </r>
  <r>
    <x v="3"/>
    <s v="710354330201"/>
    <d v="2026-04-29T00:00:00"/>
    <d v="2026-04-13T00:00:00"/>
    <x v="31"/>
    <x v="31"/>
    <m/>
    <m/>
    <s v="1-6-576A"/>
    <s v="POSTCURED SILICONE GROMMET CLEAR 500F"/>
    <s v="WHR-"/>
    <s v="B"/>
    <n v="2000"/>
    <s v="PC"/>
    <s v="CNY"/>
    <n v="0.108"/>
    <n v="216"/>
    <n v="7.3003400000000003"/>
    <n v="1.4800000000000001E-2"/>
    <n v="29.6"/>
    <s v="MZQ"/>
    <s v="WHR-------"/>
    <m/>
    <m/>
  </r>
  <r>
    <x v="3"/>
    <s v="710354330501"/>
    <d v="2026-04-29T00:00:00"/>
    <d v="2026-04-13T00:00:00"/>
    <x v="31"/>
    <x v="31"/>
    <m/>
    <m/>
    <s v="1-6-576A"/>
    <s v="POSTCURED SILICONE GROMMET CLEAR 500F"/>
    <s v="WHR-"/>
    <s v="B"/>
    <n v="12500"/>
    <s v="PC"/>
    <s v="CNY"/>
    <n v="0.108"/>
    <n v="1350"/>
    <n v="7.3003400000000003"/>
    <n v="1.4800000000000001E-2"/>
    <n v="185"/>
    <s v="MZQ"/>
    <s v="WHR-------"/>
    <m/>
    <m/>
  </r>
  <r>
    <x v="3"/>
    <s v="710354450501"/>
    <d v="2026-04-29T00:00:00"/>
    <d v="2026-04-13T00:00:00"/>
    <x v="28"/>
    <x v="28"/>
    <m/>
    <m/>
    <s v="1-6-460A"/>
    <s v="SiRu GASKET GY04A"/>
    <s v="WHR-"/>
    <s v="B"/>
    <n v="8500"/>
    <s v="PC"/>
    <s v="CNY"/>
    <n v="0.14000000000000001"/>
    <n v="1190"/>
    <n v="7.3003400000000003"/>
    <n v="1.9199999999999998E-2"/>
    <n v="163.19999999999999"/>
    <s v="MZQ"/>
    <s v="WHR-------"/>
    <m/>
    <m/>
  </r>
  <r>
    <x v="3"/>
    <s v="710354550101"/>
    <d v="2026-04-30T00:00:00"/>
    <d v="2026-04-14T00:00:00"/>
    <x v="0"/>
    <x v="0"/>
    <m/>
    <m/>
    <s v="1-1-25345CJ333"/>
    <s v="AL 3003-O 2.5x345 SG3 MG3"/>
    <s v="ALM-"/>
    <s v="O"/>
    <n v="714"/>
    <s v="KG"/>
    <s v="CNY"/>
    <n v="2.9203999999999999"/>
    <n v="2085.17"/>
    <n v="7.3003400000000003"/>
    <n v="0.4"/>
    <n v="285.60000000000002"/>
    <s v="MZQ"/>
    <s v="ALM-------"/>
    <m/>
    <m/>
  </r>
  <r>
    <x v="3"/>
    <s v="710354550201"/>
    <d v="2026-04-30T00:00:00"/>
    <d v="2026-04-14T00:00:00"/>
    <x v="0"/>
    <x v="0"/>
    <m/>
    <m/>
    <s v="1-1-25355CJ333"/>
    <s v="AL 3003-O 2.5x355 SG3 MG3"/>
    <s v="ALM-"/>
    <s v="O"/>
    <n v="839"/>
    <s v="KG"/>
    <s v="CNY"/>
    <n v="2.9203999999999999"/>
    <n v="2450.2199999999998"/>
    <n v="7.3003400000000003"/>
    <n v="0.4"/>
    <n v="335.6"/>
    <s v="MZQ"/>
    <s v="ALM-------"/>
    <m/>
    <m/>
  </r>
  <r>
    <x v="3"/>
    <s v="710354550301"/>
    <d v="2026-04-30T00:00:00"/>
    <d v="2026-04-14T00:00:00"/>
    <x v="0"/>
    <x v="0"/>
    <m/>
    <m/>
    <s v="1-1-25405CJ333"/>
    <s v="AL 3003-O 2.5x405 SG3 MG3"/>
    <s v="ALM-"/>
    <s v="O"/>
    <n v="557"/>
    <s v="KG"/>
    <s v="CNY"/>
    <n v="2.9203999999999999"/>
    <n v="1626.66"/>
    <n v="7.3003400000000003"/>
    <n v="0.4"/>
    <n v="222.8"/>
    <s v="MZQ"/>
    <s v="ALM-------"/>
    <m/>
    <m/>
  </r>
  <r>
    <x v="3"/>
    <s v="710354550401"/>
    <d v="2026-04-30T00:00:00"/>
    <d v="2026-04-14T00:00:00"/>
    <x v="0"/>
    <x v="0"/>
    <m/>
    <m/>
    <s v="1-1-25425CJ333"/>
    <s v="AL 3003-O 2.5x425 SG3 MG3"/>
    <s v="ALM-"/>
    <s v="O"/>
    <n v="544"/>
    <s v="KG"/>
    <s v="CNY"/>
    <n v="2.9203999999999999"/>
    <n v="1588.7"/>
    <n v="7.3003400000000003"/>
    <n v="0.4"/>
    <n v="217.6"/>
    <s v="MZQ"/>
    <s v="ALM-------"/>
    <m/>
    <m/>
  </r>
  <r>
    <x v="3"/>
    <s v="710354550501"/>
    <d v="2026-04-30T00:00:00"/>
    <d v="2026-04-14T00:00:00"/>
    <x v="0"/>
    <x v="0"/>
    <m/>
    <m/>
    <s v="1-1-25450CJ333"/>
    <s v="AL 3003-O 2.5x450 SG3 MG3"/>
    <s v="ALM-"/>
    <s v="O"/>
    <n v="1211"/>
    <s v="KG"/>
    <s v="CNY"/>
    <n v="2.9203999999999999"/>
    <n v="3536.6"/>
    <n v="7.3003400000000003"/>
    <n v="0.4"/>
    <n v="484.4"/>
    <s v="MZQ"/>
    <s v="ALM-------"/>
    <m/>
    <m/>
  </r>
  <r>
    <x v="3"/>
    <s v="710354550601"/>
    <d v="2026-04-30T00:00:00"/>
    <d v="2026-04-14T00:00:00"/>
    <x v="0"/>
    <x v="0"/>
    <m/>
    <m/>
    <s v="1-1-30280CJ333"/>
    <s v="AL 3003-O 3.0x280 SG3 MG3"/>
    <s v="ALM-"/>
    <s v="O"/>
    <n v="618"/>
    <s v="KG"/>
    <s v="CNY"/>
    <n v="2.9203999999999999"/>
    <n v="1804.81"/>
    <n v="7.3003400000000003"/>
    <n v="0.4"/>
    <n v="247.2"/>
    <s v="MZQ"/>
    <s v="ALM-------"/>
    <m/>
    <m/>
  </r>
  <r>
    <x v="3"/>
    <s v="710354550701"/>
    <d v="2026-04-30T00:00:00"/>
    <d v="2026-04-14T00:00:00"/>
    <x v="0"/>
    <x v="0"/>
    <m/>
    <m/>
    <s v="1-1-30315CJ333"/>
    <s v="AL 3003-O 3.0x315 SG3 MG3"/>
    <s v="ALM-"/>
    <s v="O"/>
    <n v="614"/>
    <s v="KG"/>
    <s v="CNY"/>
    <n v="2.9203999999999999"/>
    <n v="1793.13"/>
    <n v="7.3003400000000003"/>
    <n v="0.4"/>
    <n v="245.6"/>
    <s v="MZQ"/>
    <s v="ALM-------"/>
    <m/>
    <m/>
  </r>
  <r>
    <x v="3"/>
    <s v="710354550801"/>
    <d v="2026-04-30T00:00:00"/>
    <d v="2026-04-14T00:00:00"/>
    <x v="0"/>
    <x v="0"/>
    <m/>
    <m/>
    <s v="1-1-30390CJ333"/>
    <s v="AL 3003-O 3.0x390 SG3 MG3"/>
    <s v="ALM-"/>
    <s v="O"/>
    <n v="976"/>
    <s v="KG"/>
    <s v="CNY"/>
    <n v="2.9203999999999999"/>
    <n v="2850.31"/>
    <n v="7.3003400000000003"/>
    <n v="0.4"/>
    <n v="390.4"/>
    <s v="MZQ"/>
    <s v="ALM-------"/>
    <m/>
    <m/>
  </r>
  <r>
    <x v="3"/>
    <s v="710354550901"/>
    <d v="2026-04-30T00:00:00"/>
    <d v="2026-04-14T00:00:00"/>
    <x v="0"/>
    <x v="0"/>
    <m/>
    <m/>
    <s v="1-1-30400CJ333"/>
    <s v="AL 3003-O 3.0x400 SG3 MG3"/>
    <s v="ALM-"/>
    <s v="O"/>
    <n v="1151"/>
    <s v="KG"/>
    <s v="CNY"/>
    <n v="2.9203999999999999"/>
    <n v="3361.38"/>
    <n v="7.3003400000000003"/>
    <n v="0.4"/>
    <n v="460.4"/>
    <s v="MZQ"/>
    <s v="ALM-------"/>
    <m/>
    <m/>
  </r>
  <r>
    <x v="3"/>
    <s v="710354551101"/>
    <d v="2026-04-30T00:00:00"/>
    <d v="2026-04-14T00:00:00"/>
    <x v="0"/>
    <x v="0"/>
    <m/>
    <m/>
    <s v="1-1-35295CJ333"/>
    <s v="AL 3003-O 3.5x295 SG3 MG3"/>
    <s v="ALM-"/>
    <s v="O"/>
    <n v="592"/>
    <s v="KG"/>
    <s v="CNY"/>
    <n v="2.9203999999999999"/>
    <n v="1728.88"/>
    <n v="7.3003400000000003"/>
    <n v="0.4"/>
    <n v="236.8"/>
    <s v="MZQ"/>
    <s v="ALM-------"/>
    <m/>
    <m/>
  </r>
  <r>
    <x v="3"/>
    <s v="710354551201"/>
    <d v="2026-04-30T00:00:00"/>
    <d v="2026-04-14T00:00:00"/>
    <x v="0"/>
    <x v="0"/>
    <m/>
    <m/>
    <s v="1-1-35335CJ333"/>
    <s v="AL 3003-O 3.5x335 SG3 MG3"/>
    <s v="ALM-"/>
    <s v="O"/>
    <n v="583"/>
    <s v="KG"/>
    <s v="CNY"/>
    <n v="2.9203999999999999"/>
    <n v="1702.59"/>
    <n v="7.3003400000000003"/>
    <n v="0.4"/>
    <n v="233.2"/>
    <s v="MZQ"/>
    <s v="ALM-------"/>
    <m/>
    <m/>
  </r>
  <r>
    <x v="3"/>
    <s v="710354551301"/>
    <d v="2026-04-30T00:00:00"/>
    <d v="2026-04-14T00:00:00"/>
    <x v="0"/>
    <x v="0"/>
    <m/>
    <m/>
    <s v="1-1-25335CJ333"/>
    <s v="AL 3003-O 2.5x335 SG3 MG3"/>
    <s v="ALM-"/>
    <s v="O"/>
    <n v="4037"/>
    <s v="KG"/>
    <s v="CNY"/>
    <n v="2.9203999999999999"/>
    <n v="11789.65"/>
    <n v="7.3003400000000003"/>
    <n v="0.4"/>
    <n v="1614.8"/>
    <s v="MZQ"/>
    <s v="ALM-------"/>
    <m/>
    <m/>
  </r>
  <r>
    <x v="3"/>
    <s v="710354950101"/>
    <d v="2026-04-30T00:00:00"/>
    <d v="2026-04-17T00:00:00"/>
    <x v="0"/>
    <x v="0"/>
    <m/>
    <m/>
    <s v="1-1-25330CJ333"/>
    <s v="AL 3003-O 2.5x330 SG3 MG3"/>
    <s v="ALM-"/>
    <s v="O"/>
    <n v="251"/>
    <s v="KG"/>
    <s v="CNY"/>
    <n v="2.9203999999999999"/>
    <n v="733.02"/>
    <n v="7.3003400000000003"/>
    <n v="0.4"/>
    <n v="100.4"/>
    <s v="MZQ"/>
    <s v="ALM-------"/>
    <m/>
    <m/>
  </r>
  <r>
    <x v="3"/>
    <s v="710354950201"/>
    <d v="2026-04-30T00:00:00"/>
    <d v="2026-04-17T00:00:00"/>
    <x v="0"/>
    <x v="0"/>
    <m/>
    <m/>
    <s v="1-1-25330CJ333"/>
    <s v="AL 3003-O 2.5x330 SG3 MG3"/>
    <s v="ALM-"/>
    <s v="O"/>
    <n v="478"/>
    <s v="KG"/>
    <s v="CNY"/>
    <n v="2.9203999999999999"/>
    <n v="1395.95"/>
    <n v="7.3003400000000003"/>
    <n v="0.4"/>
    <n v="191.2"/>
    <s v="MZQ"/>
    <s v="ALM-------"/>
    <m/>
    <m/>
  </r>
  <r>
    <x v="3"/>
    <s v="710354950301"/>
    <d v="2026-04-30T00:00:00"/>
    <d v="2026-04-17T00:00:00"/>
    <x v="0"/>
    <x v="0"/>
    <m/>
    <m/>
    <s v="1-1-25330CJ333"/>
    <s v="AL 3003-O 2.5x330 SG3 MG3"/>
    <s v="ALM-"/>
    <s v="O"/>
    <n v="618"/>
    <s v="KG"/>
    <s v="CNY"/>
    <n v="2.9203999999999999"/>
    <n v="1804.81"/>
    <n v="7.3003400000000003"/>
    <n v="0.4"/>
    <n v="247.2"/>
    <s v="MZQ"/>
    <s v="ALM-------"/>
    <m/>
    <m/>
  </r>
  <r>
    <x v="3"/>
    <s v="710354950401"/>
    <d v="2026-04-30T00:00:00"/>
    <d v="2026-04-17T00:00:00"/>
    <x v="0"/>
    <x v="0"/>
    <m/>
    <m/>
    <s v="1-1-25330CJ333"/>
    <s v="AL 3003-O 2.5x330 SG3 MG3"/>
    <s v="ALM-"/>
    <s v="O"/>
    <n v="632"/>
    <s v="KG"/>
    <s v="CNY"/>
    <n v="2.9203999999999999"/>
    <n v="1845.69"/>
    <n v="7.3003400000000003"/>
    <n v="0.4"/>
    <n v="252.8"/>
    <s v="MZQ"/>
    <s v="ALM-------"/>
    <m/>
    <m/>
  </r>
  <r>
    <x v="3"/>
    <s v="710355000201"/>
    <d v="2026-04-30T00:00:00"/>
    <d v="2026-04-17T00:00:00"/>
    <x v="0"/>
    <x v="0"/>
    <m/>
    <m/>
    <s v="1-1-25365CJ333"/>
    <s v="AL 3003-O 2.5x365 SG3 MG3"/>
    <s v="ALM-"/>
    <s v="O"/>
    <n v="910"/>
    <s v="KG"/>
    <s v="CNY"/>
    <n v="2.9203999999999999"/>
    <n v="2657.56"/>
    <n v="7.3003400000000003"/>
    <n v="0.4"/>
    <n v="364"/>
    <s v="MZQ"/>
    <s v="ALM-------"/>
    <m/>
    <m/>
  </r>
  <r>
    <x v="3"/>
    <s v="710355000301"/>
    <d v="2026-04-30T00:00:00"/>
    <d v="2026-04-17T00:00:00"/>
    <x v="0"/>
    <x v="0"/>
    <m/>
    <m/>
    <s v="1-1-25330CJ333"/>
    <s v="AL 3003-O 2.5x330 SG3 MG3"/>
    <s v="ALM-"/>
    <s v="O"/>
    <n v="754"/>
    <s v="KG"/>
    <s v="CNY"/>
    <n v="2.9203999999999999"/>
    <n v="2201.98"/>
    <n v="7.3003400000000003"/>
    <n v="0.4"/>
    <n v="301.60000000000002"/>
    <s v="MZQ"/>
    <s v="ALM-------"/>
    <m/>
    <m/>
  </r>
  <r>
    <x v="3"/>
    <s v="710354551001"/>
    <d v="2026-04-30T00:00:00"/>
    <d v="2026-04-14T00:00:00"/>
    <x v="0"/>
    <x v="0"/>
    <m/>
    <m/>
    <s v="1-1-35250CJ333"/>
    <s v="AL 3003-O 3.5x250 SG3 MG3"/>
    <s v="ALM-"/>
    <s v="O"/>
    <n v="569"/>
    <s v="KG"/>
    <s v="CNY"/>
    <n v="3.0973000000000002"/>
    <n v="1762.36"/>
    <n v="7.3003400000000003"/>
    <n v="0.42430000000000001"/>
    <n v="241.43"/>
    <s v="MZQ"/>
    <s v="ALM-------"/>
    <m/>
    <m/>
  </r>
  <r>
    <x v="3"/>
    <s v="710355000101"/>
    <d v="2026-04-30T00:00:00"/>
    <d v="2026-04-17T00:00:00"/>
    <x v="0"/>
    <x v="0"/>
    <m/>
    <m/>
    <s v="1-1-25260CJ333"/>
    <s v="AL 3003-O 2.5x260 SG3 MG3"/>
    <s v="ALM-"/>
    <s v="O"/>
    <n v="526"/>
    <s v="KG"/>
    <s v="CNY"/>
    <n v="3.0973000000000002"/>
    <n v="1629.18"/>
    <n v="7.3003400000000003"/>
    <n v="0.42430000000000001"/>
    <n v="223.18"/>
    <s v="MZQ"/>
    <s v="ALM-------"/>
    <m/>
    <m/>
  </r>
  <r>
    <x v="3"/>
    <s v="710355000401"/>
    <d v="2026-04-30T00:00:00"/>
    <d v="2026-04-17T00:00:00"/>
    <x v="0"/>
    <x v="0"/>
    <m/>
    <m/>
    <s v="1-1-25195NJ333"/>
    <s v="3003-O 2.5x195x238 SG3MG3"/>
    <s v="ALM-"/>
    <s v="O"/>
    <n v="568"/>
    <s v="KG"/>
    <s v="CNY"/>
    <n v="3.0973000000000002"/>
    <n v="1759.27"/>
    <n v="7.3003400000000003"/>
    <n v="0.42430000000000001"/>
    <n v="241"/>
    <s v="MZQ"/>
    <s v="ALM-------"/>
    <m/>
    <m/>
  </r>
  <r>
    <x v="3"/>
    <s v="710354120401"/>
    <d v="2026-04-30T00:00:00"/>
    <d v="2026-04-07T00:00:00"/>
    <x v="1"/>
    <x v="1"/>
    <m/>
    <m/>
    <s v="7-1-50130C435N"/>
    <s v="AL CIR 5.0X130MM 1100-O"/>
    <s v="ALM-"/>
    <s v="O"/>
    <n v="400"/>
    <s v="KG"/>
    <s v="CNY"/>
    <n v="3.1415999999999999"/>
    <n v="1256.6400000000001"/>
    <n v="7.3003400000000003"/>
    <n v="0.43030000000000002"/>
    <n v="172.12"/>
    <s v="MZQ"/>
    <s v="ALM-------"/>
    <m/>
    <m/>
  </r>
  <r>
    <x v="3"/>
    <s v="710354511301"/>
    <d v="2026-04-30T00:00:00"/>
    <d v="2026-04-13T00:00:00"/>
    <x v="1"/>
    <x v="1"/>
    <m/>
    <m/>
    <s v="7-1-40110C435N"/>
    <s v="AL CIR 4.0x110mm 1100-O"/>
    <s v="ALM-"/>
    <s v="O"/>
    <n v="110"/>
    <s v="KG"/>
    <s v="CNY"/>
    <n v="3.1415999999999999"/>
    <n v="345.58"/>
    <n v="7.3003400000000003"/>
    <n v="0.43030000000000002"/>
    <n v="47.33"/>
    <s v="MZQ"/>
    <s v="ALM-------"/>
    <m/>
    <m/>
  </r>
  <r>
    <x v="3"/>
    <s v="710354511701"/>
    <d v="2026-04-30T00:00:00"/>
    <d v="2026-04-13T00:00:00"/>
    <x v="1"/>
    <x v="1"/>
    <m/>
    <m/>
    <s v="7-1-50120C435N"/>
    <s v="AL CIR 5.0x120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m/>
    <m/>
  </r>
  <r>
    <x v="3"/>
    <s v="710354511801"/>
    <d v="2026-04-30T00:00:00"/>
    <d v="2026-04-13T00:00:00"/>
    <x v="1"/>
    <x v="1"/>
    <m/>
    <m/>
    <s v="7-1-50130C435N"/>
    <s v="AL CIR 5.0X130MM 1100-O"/>
    <s v="ALM-"/>
    <s v="O"/>
    <n v="700"/>
    <s v="KG"/>
    <s v="CNY"/>
    <n v="3.1415999999999999"/>
    <n v="2199.12"/>
    <n v="7.3003400000000003"/>
    <n v="0.43030000000000002"/>
    <n v="301.20999999999998"/>
    <s v="MZQ"/>
    <s v="ALM-------"/>
    <m/>
    <m/>
  </r>
  <r>
    <x v="3"/>
    <s v="710354511901"/>
    <d v="2026-04-30T00:00:00"/>
    <d v="2026-04-13T00:00:00"/>
    <x v="1"/>
    <x v="1"/>
    <m/>
    <m/>
    <s v="7-1-50150C435N"/>
    <s v="AL CIR 5.0x150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m/>
  </r>
  <r>
    <x v="3"/>
    <s v="710354512101"/>
    <d v="2026-04-30T00:00:00"/>
    <d v="2026-04-13T00:00:00"/>
    <x v="1"/>
    <x v="1"/>
    <m/>
    <m/>
    <s v="7-1-50180C435N"/>
    <s v="AL CIR 5.0x18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m/>
  </r>
  <r>
    <x v="3"/>
    <s v="710354512201"/>
    <d v="2026-04-30T00:00:00"/>
    <d v="2026-04-13T00:00:00"/>
    <x v="1"/>
    <x v="1"/>
    <m/>
    <m/>
    <s v="7-1-60180C435N"/>
    <s v="AL CIR 6x180mm 1100-O"/>
    <s v="ALM-"/>
    <s v="O"/>
    <n v="400"/>
    <s v="KG"/>
    <s v="CNY"/>
    <n v="3.1415999999999999"/>
    <n v="1256.6400000000001"/>
    <n v="7.3003400000000003"/>
    <n v="0.43030000000000002"/>
    <n v="172.12"/>
    <s v="MZQ"/>
    <s v="ALM-------"/>
    <m/>
    <m/>
  </r>
  <r>
    <x v="3"/>
    <s v="710354560101"/>
    <d v="2026-04-30T00:00:00"/>
    <d v="2026-04-14T00:00:00"/>
    <x v="1"/>
    <x v="1"/>
    <m/>
    <m/>
    <s v="7-1-50165C435N"/>
    <s v="AL CIR 5.0x165mm 1100-O"/>
    <s v="ALM-"/>
    <s v="O"/>
    <n v="600"/>
    <s v="KG"/>
    <s v="CNY"/>
    <n v="3.1415999999999999"/>
    <n v="1884.96"/>
    <n v="7.3003400000000003"/>
    <n v="0.43030000000000002"/>
    <n v="258.18"/>
    <s v="MZQ"/>
    <s v="ALM-------"/>
    <m/>
    <m/>
  </r>
  <r>
    <x v="3"/>
    <s v="710354560201"/>
    <d v="2026-04-30T00:00:00"/>
    <d v="2026-04-14T00:00:00"/>
    <x v="1"/>
    <x v="1"/>
    <m/>
    <m/>
    <s v="7-1-70171N435N"/>
    <s v="AL SHT 7.0x170.9x191.8mm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m/>
  </r>
  <r>
    <x v="3"/>
    <s v="710354830301"/>
    <d v="2026-04-30T00:00:00"/>
    <d v="2026-04-16T00:00:00"/>
    <x v="1"/>
    <x v="1"/>
    <m/>
    <m/>
    <s v="7-1-50150C435N"/>
    <s v="AL CIR 5.0x150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m/>
    <m/>
  </r>
  <r>
    <x v="3"/>
    <s v="710354830601"/>
    <d v="2026-04-30T00:00:00"/>
    <d v="2026-04-16T00:00:00"/>
    <x v="1"/>
    <x v="1"/>
    <m/>
    <m/>
    <s v="7-1-50130C435N"/>
    <s v="AL CIR 5.0X130MM 1100-O"/>
    <s v="ALM-"/>
    <s v="O"/>
    <n v="1219"/>
    <s v="KG"/>
    <s v="CNY"/>
    <n v="3.1415999999999999"/>
    <n v="3829.61"/>
    <n v="7.3003400000000003"/>
    <n v="0.43030000000000002"/>
    <n v="524.54"/>
    <s v="MZQ"/>
    <s v="ALM-------"/>
    <m/>
    <m/>
  </r>
  <r>
    <x v="3"/>
    <s v="710354510201"/>
    <d v="2026-04-30T00:00:00"/>
    <d v="2026-04-13T00:00:00"/>
    <x v="1"/>
    <x v="1"/>
    <m/>
    <m/>
    <s v="7-1-10155C435N"/>
    <s v="AL CIR 1.0x155mm 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3"/>
    <s v="710354510401"/>
    <d v="2026-04-30T00:00:00"/>
    <d v="2026-04-13T00:00:00"/>
    <x v="1"/>
    <x v="1"/>
    <m/>
    <m/>
    <s v="7-1-10145C435N"/>
    <s v="AL CIR 1.0x145mm 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3"/>
    <s v="710354510501"/>
    <d v="2026-04-30T00:00:00"/>
    <d v="2026-04-13T00:00:00"/>
    <x v="1"/>
    <x v="1"/>
    <m/>
    <m/>
    <s v="7-1-10152C435N"/>
    <s v="AL CIR 1.0x152mm 1100-O"/>
    <s v="ALM-"/>
    <s v="O"/>
    <n v="100"/>
    <s v="KG"/>
    <s v="CNY"/>
    <n v="3.6282999999999999"/>
    <n v="362.83"/>
    <n v="7.3003400000000003"/>
    <n v="0.497"/>
    <n v="49.7"/>
    <s v="MZQ"/>
    <s v="ALM-------"/>
    <m/>
    <m/>
  </r>
  <r>
    <x v="3"/>
    <s v="710354510601"/>
    <d v="2026-04-30T00:00:00"/>
    <d v="2026-04-13T00:00:00"/>
    <x v="1"/>
    <x v="1"/>
    <m/>
    <m/>
    <s v="7-1-10184C435N"/>
    <s v="AL CIR 1.0x184mm 1100-O"/>
    <s v="ALM-"/>
    <s v="O"/>
    <n v="80"/>
    <s v="KG"/>
    <s v="CNY"/>
    <n v="3.6282999999999999"/>
    <n v="290.26"/>
    <n v="7.3003400000000003"/>
    <n v="0.497"/>
    <n v="39.76"/>
    <s v="MZQ"/>
    <s v="ALM-------"/>
    <m/>
    <m/>
  </r>
  <r>
    <x v="3"/>
    <s v="710354510701"/>
    <d v="2026-04-30T00:00:00"/>
    <d v="2026-04-13T00:00:00"/>
    <x v="1"/>
    <x v="1"/>
    <m/>
    <m/>
    <s v="7-1-10184C435N"/>
    <s v="AL CIR 1.0x184mm 1100-O"/>
    <s v="ALM-"/>
    <s v="O"/>
    <n v="110"/>
    <s v="KG"/>
    <s v="CNY"/>
    <n v="3.6282999999999999"/>
    <n v="399.11"/>
    <n v="7.3003400000000003"/>
    <n v="0.497"/>
    <n v="54.67"/>
    <s v="MZQ"/>
    <s v="ALM-------"/>
    <m/>
    <m/>
  </r>
  <r>
    <x v="3"/>
    <s v="710354510801"/>
    <d v="2026-04-30T00:00:00"/>
    <d v="2026-04-13T00:00:00"/>
    <x v="1"/>
    <x v="1"/>
    <m/>
    <m/>
    <s v="7-1-10245C435N"/>
    <s v="AL CIR 1.0x245mm 1100-O"/>
    <s v="ALM-"/>
    <s v="O"/>
    <n v="140"/>
    <s v="KG"/>
    <s v="CNY"/>
    <n v="3.6282999999999999"/>
    <n v="507.96"/>
    <n v="7.3003400000000003"/>
    <n v="0.497"/>
    <n v="69.58"/>
    <s v="MZQ"/>
    <s v="ALM-------"/>
    <m/>
    <m/>
  </r>
  <r>
    <x v="3"/>
    <s v="710354510901"/>
    <d v="2026-04-30T00:00:00"/>
    <d v="2026-04-13T00:00:00"/>
    <x v="1"/>
    <x v="1"/>
    <m/>
    <m/>
    <s v="7-1-10155C435N"/>
    <s v="AL CIR 1.0x155mm 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3"/>
    <s v="710354511001"/>
    <d v="2026-04-30T00:00:00"/>
    <d v="2026-04-13T00:00:00"/>
    <x v="1"/>
    <x v="1"/>
    <m/>
    <m/>
    <s v="7-1-10160C435N"/>
    <s v="AL CIR 1.0x160mm 1100-O"/>
    <s v="ALM-"/>
    <s v="O"/>
    <n v="60"/>
    <s v="KG"/>
    <s v="CNY"/>
    <n v="3.6282999999999999"/>
    <n v="217.7"/>
    <n v="7.3003400000000003"/>
    <n v="0.497"/>
    <n v="29.82"/>
    <s v="MZQ"/>
    <s v="ALM-------"/>
    <m/>
    <m/>
  </r>
  <r>
    <x v="3"/>
    <s v="710354511101"/>
    <d v="2026-04-30T00:00:00"/>
    <d v="2026-04-13T00:00:00"/>
    <x v="1"/>
    <x v="1"/>
    <m/>
    <m/>
    <s v="7-1-10175C435N"/>
    <s v="AL CIR 1.0x175mm 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3"/>
    <s v="710354511201"/>
    <d v="2026-04-30T00:00:00"/>
    <d v="2026-04-13T00:00:00"/>
    <x v="1"/>
    <x v="1"/>
    <m/>
    <m/>
    <s v="7-1-10225C435N"/>
    <s v="AL CIR 1.0x225mm 1100-O"/>
    <s v="ALM-"/>
    <s v="O"/>
    <n v="60"/>
    <s v="KG"/>
    <s v="CNY"/>
    <n v="3.6282999999999999"/>
    <n v="217.7"/>
    <n v="7.3003400000000003"/>
    <n v="0.497"/>
    <n v="29.82"/>
    <s v="MZQ"/>
    <s v="ALM-------"/>
    <m/>
    <m/>
  </r>
  <r>
    <x v="3"/>
    <s v="710354830101"/>
    <d v="2026-04-30T00:00:00"/>
    <d v="2026-04-16T00:00:00"/>
    <x v="1"/>
    <x v="1"/>
    <m/>
    <m/>
    <s v="7-1-10215C435N"/>
    <s v="AL CIR 1.0x215mm 1100-O"/>
    <s v="ALM-"/>
    <s v="O"/>
    <n v="130"/>
    <s v="KG"/>
    <s v="CNY"/>
    <n v="3.6282999999999999"/>
    <n v="471.68"/>
    <n v="7.3003400000000003"/>
    <n v="0.497"/>
    <n v="64.61"/>
    <s v="MZQ"/>
    <s v="ALM-------"/>
    <m/>
    <m/>
  </r>
  <r>
    <x v="3"/>
    <s v="710354670201"/>
    <d v="2026-04-30T00:00:00"/>
    <d v="2026-04-15T00:00:00"/>
    <x v="9"/>
    <x v="9"/>
    <m/>
    <m/>
    <s v="1-7-BN320"/>
    <s v="PP BAG .03mmx10.6x11.8&quot;"/>
    <s v="BAG-"/>
    <s v="B"/>
    <n v="5000"/>
    <s v="PC"/>
    <s v="CNY"/>
    <n v="6.6000000000000003E-2"/>
    <n v="330"/>
    <n v="7.3003400000000003"/>
    <n v="8.9999999999999993E-3"/>
    <n v="45"/>
    <s v="MZQ"/>
    <s v="BAG-------"/>
    <m/>
    <m/>
  </r>
  <r>
    <x v="3"/>
    <s v="710354670301"/>
    <d v="2026-04-30T00:00:00"/>
    <d v="2026-04-15T00:00:00"/>
    <x v="9"/>
    <x v="9"/>
    <m/>
    <m/>
    <s v="1-7-BN321"/>
    <s v="PP BAG .03mmx11.8x14.6&quot;"/>
    <s v="BAG-"/>
    <s v="B"/>
    <n v="10000"/>
    <s v="PC"/>
    <s v="CNY"/>
    <n v="8.7999999999999995E-2"/>
    <n v="880"/>
    <n v="7.3003400000000003"/>
    <n v="1.21E-2"/>
    <n v="121"/>
    <s v="MZQ"/>
    <s v="BAG-------"/>
    <m/>
    <m/>
  </r>
  <r>
    <x v="3"/>
    <s v="710354670401"/>
    <d v="2026-04-30T00:00:00"/>
    <d v="2026-04-15T00:00:00"/>
    <x v="9"/>
    <x v="9"/>
    <m/>
    <m/>
    <s v="1-7-BN322"/>
    <s v="PP BAG .03mmx11.8x15.7&quot;"/>
    <s v="BAG-"/>
    <s v="B"/>
    <n v="10000"/>
    <s v="PC"/>
    <s v="CNY"/>
    <n v="9.4E-2"/>
    <n v="940"/>
    <n v="7.3003400000000003"/>
    <n v="1.29E-2"/>
    <n v="129"/>
    <s v="MZQ"/>
    <s v="BAG-------"/>
    <m/>
    <m/>
  </r>
  <r>
    <x v="3"/>
    <s v="710355440101"/>
    <d v="2026-04-30T00:00:00"/>
    <d v="2026-04-24T00:00:00"/>
    <x v="9"/>
    <x v="9"/>
    <m/>
    <m/>
    <s v="3-7-BW309F"/>
    <s v="HDPE 0.03MMX13&quot;X17&quot; WARNING 9-LANG OPAQUE"/>
    <s v="BAG-"/>
    <s v="B"/>
    <n v="5000"/>
    <s v="PC"/>
    <s v="CNY"/>
    <n v="0.13200000000000001"/>
    <n v="660"/>
    <n v="7.3003400000000003"/>
    <n v="1.8100000000000002E-2"/>
    <n v="90.5"/>
    <s v="MZQ"/>
    <s v="BAG-------"/>
    <m/>
    <m/>
  </r>
  <r>
    <x v="3"/>
    <s v="710354670101"/>
    <d v="2026-04-30T00:00:00"/>
    <d v="2026-04-15T00:00:00"/>
    <x v="9"/>
    <x v="9"/>
    <m/>
    <m/>
    <s v="1-7-BN319"/>
    <s v="PP BAG .03mmx15x18.5&quot;"/>
    <s v="BAG-"/>
    <s v="B"/>
    <n v="10000"/>
    <s v="PC"/>
    <s v="CNY"/>
    <n v="0.14299999999999999"/>
    <n v="1430"/>
    <n v="7.3003400000000003"/>
    <n v="1.9599999999999999E-2"/>
    <n v="196"/>
    <s v="MZQ"/>
    <s v="BAG-------"/>
    <m/>
    <m/>
  </r>
  <r>
    <x v="3"/>
    <s v="710355440201"/>
    <d v="2026-04-30T00:00:00"/>
    <d v="2026-04-24T00:00:00"/>
    <x v="9"/>
    <x v="9"/>
    <m/>
    <m/>
    <s v="3-7-BW310F"/>
    <s v="BAG HDPE 0.03MMX14.5&quot;X17.5&quot; WARNING 9-LANG OPAQUE"/>
    <s v="BAG-"/>
    <s v="B"/>
    <n v="12000"/>
    <s v="PC"/>
    <s v="CNY"/>
    <n v="0.15"/>
    <n v="1800"/>
    <n v="7.3003400000000003"/>
    <n v="2.0500000000000001E-2"/>
    <n v="246"/>
    <s v="MZQ"/>
    <s v="BAG-------"/>
    <m/>
    <m/>
  </r>
  <r>
    <x v="3"/>
    <s v="710354670501"/>
    <d v="2026-04-30T00:00:00"/>
    <d v="2026-04-15T00:00:00"/>
    <x v="9"/>
    <x v="9"/>
    <m/>
    <m/>
    <s v="3-7-BW310KB"/>
    <s v="WB .03mm(OPEN)x14.5x17.5&quot; 10-LAN LDPE MIN.70% RM"/>
    <s v="BAG-"/>
    <s v="B"/>
    <n v="3000"/>
    <s v="PC"/>
    <s v="CNY"/>
    <n v="0.154"/>
    <n v="462"/>
    <n v="7.3003400000000003"/>
    <n v="2.1100000000000001E-2"/>
    <n v="63.3"/>
    <s v="MZQ"/>
    <s v="BAG-------"/>
    <m/>
    <m/>
  </r>
  <r>
    <x v="3"/>
    <s v="710355360401"/>
    <d v="2026-04-30T00:00:00"/>
    <d v="2026-04-22T00:00:00"/>
    <x v="9"/>
    <x v="9"/>
    <m/>
    <m/>
    <s v="3-7-BW310KB"/>
    <s v="WB .03mm(OPEN)x14.5x17.5&quot; 10-LAN LDPE MIN.70% RM"/>
    <s v="BAG-"/>
    <s v="B"/>
    <n v="5000"/>
    <s v="PC"/>
    <s v="CNY"/>
    <n v="0.154"/>
    <n v="770"/>
    <n v="7.3003400000000003"/>
    <n v="2.1100000000000001E-2"/>
    <n v="105.5"/>
    <s v="MZQ"/>
    <s v="BAG-------"/>
    <m/>
    <m/>
  </r>
  <r>
    <x v="3"/>
    <s v="710353231401"/>
    <d v="2026-04-30T00:00:00"/>
    <d v="2026-03-24T00:00:00"/>
    <x v="9"/>
    <x v="9"/>
    <m/>
    <m/>
    <s v="3-7-BW313KB"/>
    <s v="WB .03mm(OPEN)x20x22&quot; 10-LAN LDPE MIN.70% RM"/>
    <s v="BAG-"/>
    <s v="B"/>
    <n v="500"/>
    <s v="PC"/>
    <s v="CNY"/>
    <n v="0.23699999999999999"/>
    <n v="118.5"/>
    <n v="7.3003400000000003"/>
    <n v="3.2500000000000001E-2"/>
    <n v="16.25"/>
    <s v="MZQ"/>
    <s v="BAG-------"/>
    <m/>
    <m/>
  </r>
  <r>
    <x v="3"/>
    <s v="710354360901"/>
    <d v="2026-04-30T00:00:00"/>
    <d v="2026-04-13T00:00:00"/>
    <x v="9"/>
    <x v="9"/>
    <m/>
    <m/>
    <s v="3-7-BW319KB"/>
    <s v="WB .03mm(OPEN)x24x24&quot; 10-LAN LDPE MIN.70% RM"/>
    <s v="BAG-"/>
    <s v="B"/>
    <n v="380"/>
    <s v="PC"/>
    <s v="CNY"/>
    <n v="0.35199999999999998"/>
    <n v="133.76"/>
    <n v="7.3003400000000003"/>
    <n v="4.82E-2"/>
    <n v="18.32"/>
    <s v="MZQ"/>
    <s v="BAG-------"/>
    <m/>
    <m/>
  </r>
  <r>
    <x v="3"/>
    <s v="710355080701"/>
    <d v="2026-04-30T00:00:00"/>
    <d v="2026-04-20T00:00:00"/>
    <x v="14"/>
    <x v="14"/>
    <m/>
    <m/>
    <s v="1-4-T968221712"/>
    <s v="9682/K21712 MET BLACK WITH DIAMOND"/>
    <s v="EXM-"/>
    <s v="B"/>
    <n v="100"/>
    <s v="KG"/>
    <s v="CNY"/>
    <n v="70.353999999999999"/>
    <n v="7035.4"/>
    <n v="7.3003400000000003"/>
    <n v="9.6371000000000002"/>
    <n v="963.71"/>
    <s v="MZQ"/>
    <s v="EXM-------"/>
    <m/>
    <m/>
  </r>
  <r>
    <x v="3"/>
    <s v="710355080601"/>
    <d v="2026-04-30T00:00:00"/>
    <d v="2026-04-20T00:00:00"/>
    <x v="14"/>
    <x v="14"/>
    <m/>
    <m/>
    <s v="1-4-P968221711"/>
    <s v="PRIMER BLACK 9682/K21711"/>
    <s v="EXM-"/>
    <s v="B"/>
    <n v="50"/>
    <s v="KG"/>
    <s v="CNY"/>
    <n v="71.769900000000007"/>
    <n v="3588.5"/>
    <n v="7.3003400000000003"/>
    <n v="9.8309999999999995"/>
    <n v="491.55"/>
    <s v="MZQ"/>
    <s v="EXM-------"/>
    <m/>
    <m/>
  </r>
  <r>
    <x v="3"/>
    <s v="710352470101"/>
    <d v="2026-04-30T00:00:00"/>
    <d v="2026-03-10T00:00:00"/>
    <x v="63"/>
    <x v="63"/>
    <m/>
    <m/>
    <s v="6-4-TNR10017"/>
    <s v="INNOTEK XYNFLON NR-10017 CLEAR GREY"/>
    <s v="EXM-"/>
    <s v="B"/>
    <n v="320"/>
    <s v="KG"/>
    <s v="CNY"/>
    <n v="106.1947"/>
    <n v="33982.300000000003"/>
    <n v="7.3003400000000003"/>
    <n v="14.5465"/>
    <n v="4654.88"/>
    <s v="MZQ"/>
    <s v="EXM-------"/>
    <m/>
    <m/>
  </r>
  <r>
    <x v="3"/>
    <s v="710352470101"/>
    <d v="2026-04-30T00:00:00"/>
    <d v="2026-03-10T00:00:00"/>
    <x v="63"/>
    <x v="63"/>
    <m/>
    <m/>
    <s v="6-4-TNR10017"/>
    <s v="INNOTEK XYNFLON NR-10017 CLEAR GREY"/>
    <s v="EXM-"/>
    <s v="B"/>
    <n v="-320"/>
    <s v="KG"/>
    <s v="CNY"/>
    <n v="106.1947"/>
    <n v="-33982.300000000003"/>
    <n v="7.3003400000000003"/>
    <n v="14.5465"/>
    <n v="-4654.88"/>
    <s v="MZQ"/>
    <s v="EXM-------"/>
    <m/>
    <m/>
  </r>
  <r>
    <x v="3"/>
    <s v="710354590101"/>
    <d v="2026-04-30T00:00:00"/>
    <d v="2026-04-15T00:00:00"/>
    <x v="63"/>
    <x v="63"/>
    <m/>
    <m/>
    <s v="6-4-TNR10017"/>
    <s v="INNOTEK XYNFLON NR-10017 CLEAR GREY"/>
    <s v="EXM-"/>
    <s v="B"/>
    <n v="60"/>
    <s v="KG"/>
    <s v="CNY"/>
    <n v="123.8938"/>
    <n v="7433.63"/>
    <n v="7.3003400000000003"/>
    <n v="16.971"/>
    <n v="1018.26"/>
    <s v="MZQ"/>
    <s v="EXM-------"/>
    <m/>
    <m/>
  </r>
  <r>
    <x v="3"/>
    <s v="710354590101"/>
    <d v="2026-04-30T00:00:00"/>
    <d v="2026-04-15T00:00:00"/>
    <x v="63"/>
    <x v="63"/>
    <m/>
    <m/>
    <s v="6-4-TNR10017"/>
    <s v="INNOTEK XYNFLON NR-10017 CLEAR GREY"/>
    <s v="EXM-"/>
    <s v="B"/>
    <n v="-60"/>
    <s v="KG"/>
    <s v="CNY"/>
    <n v="123.8938"/>
    <n v="-7433.63"/>
    <n v="7.3003400000000003"/>
    <n v="16.971"/>
    <n v="-1018.26"/>
    <s v="MZQ"/>
    <s v="EXM-------"/>
    <m/>
    <m/>
  </r>
  <r>
    <x v="3"/>
    <s v="710355081001"/>
    <d v="2026-04-30T00:00:00"/>
    <d v="2026-04-20T00:00:00"/>
    <x v="14"/>
    <x v="14"/>
    <m/>
    <m/>
    <s v="1-4-P9582N204110"/>
    <s v="9582/N204110-G05 BLACK PRIMER"/>
    <s v="INM-"/>
    <s v="B"/>
    <n v="25"/>
    <s v="KG"/>
    <s v="CNY"/>
    <n v="69.026499999999999"/>
    <n v="1725.66"/>
    <n v="7.3003400000000003"/>
    <n v="9.4551999999999996"/>
    <n v="236.38"/>
    <s v="MZQ"/>
    <s v="INM-------"/>
    <m/>
    <m/>
  </r>
  <r>
    <x v="3"/>
    <s v="710355081101"/>
    <d v="2026-04-30T00:00:00"/>
    <d v="2026-04-20T00:00:00"/>
    <x v="14"/>
    <x v="14"/>
    <m/>
    <m/>
    <s v="1-4-T9682N204111"/>
    <s v="9682/N204111-G05 CLEAR METALLIC TOPCOAT"/>
    <s v="INM-"/>
    <s v="B"/>
    <n v="25"/>
    <s v="KG"/>
    <s v="CNY"/>
    <n v="69.026499999999999"/>
    <n v="1725.66"/>
    <n v="7.3003400000000003"/>
    <n v="9.4551999999999996"/>
    <n v="236.38"/>
    <s v="MZQ"/>
    <s v="INM-------"/>
    <m/>
    <m/>
  </r>
  <r>
    <x v="3"/>
    <s v="710355080301"/>
    <d v="2026-04-30T00:00:00"/>
    <d v="2026-04-20T00:00:00"/>
    <x v="14"/>
    <x v="14"/>
    <m/>
    <m/>
    <s v="1-4-T7353J2002Z"/>
    <s v="BLACK MET.TOP 7353/J2002Z"/>
    <s v="INM-"/>
    <s v="B"/>
    <n v="550"/>
    <s v="KG"/>
    <s v="CNY"/>
    <n v="92.743399999999994"/>
    <n v="51008.87"/>
    <n v="7.3003400000000003"/>
    <n v="12.704000000000001"/>
    <n v="6987.2"/>
    <s v="MZQ"/>
    <s v="INM-------"/>
    <m/>
    <m/>
  </r>
  <r>
    <x v="3"/>
    <s v="710355080501"/>
    <d v="2026-04-30T00:00:00"/>
    <d v="2026-04-20T00:00:00"/>
    <x v="14"/>
    <x v="14"/>
    <m/>
    <m/>
    <s v="1-4-T736310764Z"/>
    <s v="7363/K10764Z HALO BLACK METALLIC"/>
    <s v="INM-"/>
    <s v="B"/>
    <n v="75"/>
    <s v="KG"/>
    <s v="CNY"/>
    <n v="99.822999999999993"/>
    <n v="7486.73"/>
    <n v="7.3003400000000003"/>
    <n v="13.6737"/>
    <n v="1025.53"/>
    <s v="MZQ"/>
    <s v="INM-------"/>
    <m/>
    <m/>
  </r>
  <r>
    <x v="3"/>
    <s v="710355080401"/>
    <d v="2026-04-30T00:00:00"/>
    <d v="2026-04-20T00:00:00"/>
    <x v="14"/>
    <x v="14"/>
    <m/>
    <m/>
    <s v="1-4-M726210763Z"/>
    <s v="7262/K10763Z HALO BLACK METALL"/>
    <s v="INM-"/>
    <s v="B"/>
    <n v="100"/>
    <s v="KG"/>
    <s v="CNY"/>
    <n v="102.38939999999999"/>
    <n v="10238.94"/>
    <n v="7.3003400000000003"/>
    <n v="14.0253"/>
    <n v="1402.53"/>
    <s v="MZQ"/>
    <s v="INM-------"/>
    <m/>
    <m/>
  </r>
  <r>
    <x v="3"/>
    <s v="710355080101"/>
    <d v="2026-04-30T00:00:00"/>
    <d v="2026-04-20T00:00:00"/>
    <x v="14"/>
    <x v="14"/>
    <m/>
    <m/>
    <s v="1-4-P7050J1016Z"/>
    <s v="7050/J1016Z PRIMER"/>
    <s v="INM-"/>
    <s v="B"/>
    <n v="100"/>
    <s v="KG"/>
    <s v="CNY"/>
    <n v="105.0442"/>
    <n v="10504.42"/>
    <n v="7.3003400000000003"/>
    <n v="14.3889"/>
    <n v="1438.89"/>
    <s v="MZQ"/>
    <s v="INM-------"/>
    <m/>
    <m/>
  </r>
  <r>
    <x v="3"/>
    <s v="710355080201"/>
    <d v="2026-04-30T00:00:00"/>
    <d v="2026-04-20T00:00:00"/>
    <x v="14"/>
    <x v="14"/>
    <m/>
    <m/>
    <s v="1-4-M7252J2031Z"/>
    <s v="7252/J2031Z MIDCOAT"/>
    <s v="INM-"/>
    <s v="B"/>
    <n v="175"/>
    <s v="KG"/>
    <s v="CNY"/>
    <n v="110.17700000000001"/>
    <n v="19280.98"/>
    <n v="7.3003400000000003"/>
    <n v="15.092000000000001"/>
    <n v="2641.1"/>
    <s v="MZQ"/>
    <s v="INM-------"/>
    <m/>
    <m/>
  </r>
  <r>
    <x v="3"/>
    <s v="710350540101"/>
    <d v="2026-04-30T00:00:00"/>
    <d v="2026-01-27T00:00:00"/>
    <x v="28"/>
    <x v="28"/>
    <m/>
    <m/>
    <s v="7-5-KDG01D-X"/>
    <s v="KNOB DG RP BK01A POL"/>
    <s v="KNOB"/>
    <s v="B"/>
    <n v="4820"/>
    <s v="PC"/>
    <s v="CNY"/>
    <n v="5.0999999999999996"/>
    <n v="24582"/>
    <n v="7.3003400000000003"/>
    <n v="0.6986"/>
    <n v="3367.25"/>
    <s v="MZQ"/>
    <s v="KNOB------"/>
    <m/>
    <m/>
  </r>
  <r>
    <x v="3"/>
    <s v="710353040101"/>
    <d v="2026-04-30T00:00:00"/>
    <d v="2026-03-20T00:00:00"/>
    <x v="28"/>
    <x v="28"/>
    <m/>
    <m/>
    <s v="7-5-KDG01D-X"/>
    <s v="KNOB DG RP BK01A POL"/>
    <s v="KNOB"/>
    <s v="B"/>
    <n v="80"/>
    <s v="PC"/>
    <s v="CNY"/>
    <n v="5.0999999999999996"/>
    <n v="408"/>
    <n v="7.3003400000000003"/>
    <n v="0.6986"/>
    <n v="55.89"/>
    <s v="MZQ"/>
    <s v="KNOB------"/>
    <m/>
    <m/>
  </r>
  <r>
    <x v="3"/>
    <s v="710350640101"/>
    <d v="2026-04-30T00:00:00"/>
    <d v="2026-01-29T00:00:00"/>
    <x v="28"/>
    <x v="28"/>
    <m/>
    <m/>
    <s v="3-5-LSI103A-Y"/>
    <s v="STD- 103 M BSH R177.3 C/C102 H6.5 (BFMY16)"/>
    <s v="LHDL"/>
    <s v="B"/>
    <n v="1700"/>
    <s v="PC"/>
    <s v="CNY"/>
    <n v="7.2134999999999998"/>
    <n v="12262.95"/>
    <n v="7.3003400000000003"/>
    <n v="0.98809999999999998"/>
    <n v="1679.77"/>
    <s v="MZQ"/>
    <s v="LHDL------"/>
    <m/>
    <m/>
  </r>
  <r>
    <x v="3"/>
    <s v="710350640301"/>
    <d v="2026-04-30T00:00:00"/>
    <d v="2026-01-29T00:00:00"/>
    <x v="28"/>
    <x v="28"/>
    <m/>
    <m/>
    <s v="3-5-LSI107A-Y"/>
    <s v="STD- 107 M BSH R274.7 C/C102 H6.5 (182424S)"/>
    <s v="LHDL"/>
    <s v="B"/>
    <n v="960"/>
    <s v="PC"/>
    <s v="CNY"/>
    <n v="7.2134999999999998"/>
    <n v="6924.96"/>
    <n v="7.3003400000000003"/>
    <n v="0.98809999999999998"/>
    <n v="948.58"/>
    <s v="MZQ"/>
    <s v="LHDL------"/>
    <m/>
    <m/>
  </r>
  <r>
    <x v="3"/>
    <s v="710351490601"/>
    <d v="2026-04-30T00:00:00"/>
    <d v="2026-03-01T00:00:00"/>
    <x v="28"/>
    <x v="28"/>
    <m/>
    <m/>
    <s v="3-5-LSI110A-Y"/>
    <s v="STD- 110 M BSH R311.4 C/C102 H6.5 (1824-28)"/>
    <s v="LHDL"/>
    <s v="B"/>
    <n v="480"/>
    <s v="PC"/>
    <s v="CNY"/>
    <n v="7.2134999999999998"/>
    <n v="3462.48"/>
    <n v="7.3003400000000003"/>
    <n v="0.98809999999999998"/>
    <n v="474.29"/>
    <s v="MZQ"/>
    <s v="LHDL------"/>
    <m/>
    <m/>
  </r>
  <r>
    <x v="3"/>
    <s v="710352190301"/>
    <d v="2026-04-30T00:00:00"/>
    <d v="2026-03-06T00:00:00"/>
    <x v="28"/>
    <x v="28"/>
    <m/>
    <m/>
    <s v="3-5-LSI103A-Y"/>
    <s v="STD- 103 M BSH R177.3 C/C102 H6.5 (BFMY16)"/>
    <s v="LHDL"/>
    <s v="B"/>
    <n v="2500"/>
    <s v="PC"/>
    <s v="CNY"/>
    <n v="7.2134999999999998"/>
    <n v="18033.75"/>
    <n v="7.3003400000000003"/>
    <n v="0.98809999999999998"/>
    <n v="2470.25"/>
    <s v="MZQ"/>
    <s v="LHDL------"/>
    <m/>
    <m/>
  </r>
  <r>
    <x v="3"/>
    <s v="710352800301"/>
    <d v="2026-04-30T00:00:00"/>
    <d v="2026-03-13T00:00:00"/>
    <x v="55"/>
    <x v="55"/>
    <m/>
    <m/>
    <s v="7-C-REC1608AS-002"/>
    <s v="REC1608CT----------Y-Y-----"/>
    <s v="LID-"/>
    <s v="O"/>
    <n v="295"/>
    <s v="PC"/>
    <s v="CNY"/>
    <n v="3.2524000000000002"/>
    <n v="959.46"/>
    <n v="7.3003400000000003"/>
    <n v="0.44550000000000001"/>
    <n v="131.41999999999999"/>
    <s v="MZQ"/>
    <s v="LID-------"/>
    <m/>
    <m/>
  </r>
  <r>
    <x v="3"/>
    <s v="710352800401"/>
    <d v="2026-04-30T00:00:00"/>
    <d v="2026-03-13T00:00:00"/>
    <x v="55"/>
    <x v="55"/>
    <m/>
    <m/>
    <s v="7-C-REC1608AS-002"/>
    <s v="REC1608CT----------Y-Y-----"/>
    <s v="LID-"/>
    <s v="O"/>
    <n v="1010"/>
    <s v="PC"/>
    <s v="CNY"/>
    <n v="3.2524000000000002"/>
    <n v="3284.92"/>
    <n v="7.3003400000000003"/>
    <n v="0.44550000000000001"/>
    <n v="449.96"/>
    <s v="MZQ"/>
    <s v="LID-------"/>
    <m/>
    <m/>
  </r>
  <r>
    <x v="3"/>
    <s v="710352800501"/>
    <d v="2026-04-30T00:00:00"/>
    <d v="2026-03-13T00:00:00"/>
    <x v="55"/>
    <x v="55"/>
    <m/>
    <m/>
    <s v="7-C-REC1608AS-002"/>
    <s v="REC1608CT----------Y-Y-----"/>
    <s v="LID-"/>
    <s v="O"/>
    <n v="2020"/>
    <s v="PC"/>
    <s v="CNY"/>
    <n v="3.2524000000000002"/>
    <n v="6569.85"/>
    <n v="7.3003400000000003"/>
    <n v="0.44550000000000001"/>
    <n v="899.91"/>
    <s v="MZQ"/>
    <s v="LID-------"/>
    <m/>
    <m/>
  </r>
  <r>
    <x v="3"/>
    <s v="710352800601"/>
    <d v="2026-04-30T00:00:00"/>
    <d v="2026-03-13T00:00:00"/>
    <x v="55"/>
    <x v="55"/>
    <m/>
    <m/>
    <s v="7-C-REC1608AS-002"/>
    <s v="REC1608CT----------Y-Y-----"/>
    <s v="LID-"/>
    <s v="O"/>
    <n v="40"/>
    <s v="PC"/>
    <s v="CNY"/>
    <n v="3.2524000000000002"/>
    <n v="130.1"/>
    <n v="7.3003400000000003"/>
    <n v="0.44550000000000001"/>
    <n v="17.82"/>
    <s v="MZQ"/>
    <s v="LID-------"/>
    <m/>
    <m/>
  </r>
  <r>
    <x v="3"/>
    <s v="710352800701"/>
    <d v="2026-04-30T00:00:00"/>
    <d v="2026-03-13T00:00:00"/>
    <x v="55"/>
    <x v="55"/>
    <m/>
    <m/>
    <s v="7-C-REC1608AS-002"/>
    <s v="REC1608CT----------Y-Y-----"/>
    <s v="LID-"/>
    <s v="O"/>
    <n v="2620"/>
    <s v="PC"/>
    <s v="CNY"/>
    <n v="3.2524000000000002"/>
    <n v="8521.2900000000009"/>
    <n v="7.3003400000000003"/>
    <n v="0.44550000000000001"/>
    <n v="1167.21"/>
    <s v="MZQ"/>
    <s v="LID-------"/>
    <m/>
    <m/>
  </r>
  <r>
    <x v="3"/>
    <s v="710354090701"/>
    <d v="2026-04-30T00:00:00"/>
    <d v="2026-04-07T00:00:00"/>
    <x v="34"/>
    <x v="34"/>
    <m/>
    <m/>
    <s v="6-8-X027A"/>
    <s v="PRINT MAT'L ANYDAY CLEAR GLASS DISHES"/>
    <s v="PRIM"/>
    <s v="B"/>
    <n v="200"/>
    <s v="PC"/>
    <s v="CNY"/>
    <n v="2.2000000000000002"/>
    <n v="440"/>
    <n v="7.3003400000000003"/>
    <n v="0.3014"/>
    <n v="60.28"/>
    <s v="MZQ"/>
    <s v="PRIM------"/>
    <m/>
    <m/>
  </r>
  <r>
    <x v="3"/>
    <s v="710355250101"/>
    <d v="2026-04-30T00:00:00"/>
    <d v="2026-04-22T00:00:00"/>
    <x v="21"/>
    <x v="21"/>
    <m/>
    <m/>
    <s v="3-6-D109X"/>
    <s v="RT AL 8x10mm TUM"/>
    <s v="RIV-"/>
    <s v="B"/>
    <n v="11000"/>
    <s v="PC"/>
    <s v="CNY"/>
    <n v="6.2199999999999998E-2"/>
    <n v="684.2"/>
    <n v="7.3003400000000003"/>
    <n v="8.5000000000000006E-3"/>
    <n v="93.5"/>
    <s v="MZQ"/>
    <s v="RIV-------"/>
    <m/>
    <m/>
  </r>
  <r>
    <x v="3"/>
    <s v="710355720101"/>
    <d v="2026-04-30T00:00:00"/>
    <d v="2026-04-29T00:00:00"/>
    <x v="10"/>
    <x v="10"/>
    <m/>
    <m/>
    <s v="3-8-C84508-C"/>
    <s v="COL SLV 84508-C"/>
    <s v="SHTS"/>
    <s v="B"/>
    <n v="605"/>
    <s v="PC"/>
    <s v="CNY"/>
    <n v="4.47"/>
    <n v="2704.35"/>
    <n v="7.3003400000000003"/>
    <n v="0.61229999999999996"/>
    <n v="370.44"/>
    <s v="MZQ"/>
    <s v="SHTS------"/>
    <m/>
    <m/>
  </r>
  <r>
    <x v="3"/>
    <s v="710355360501"/>
    <d v="2026-04-30T00:00:00"/>
    <d v="2026-04-22T00:00:00"/>
    <x v="9"/>
    <x v="9"/>
    <m/>
    <m/>
    <s v="7-9-ZPPB001"/>
    <s v="SW BAND PE.05MMx6x13&quot;"/>
    <s v="SWF-"/>
    <s v="B"/>
    <n v="1000"/>
    <s v="PC"/>
    <s v="CNY"/>
    <n v="0.04"/>
    <n v="40"/>
    <n v="7.3003400000000003"/>
    <n v="5.4999999999999997E-3"/>
    <n v="5.5"/>
    <s v="MZQ"/>
    <s v="SWF-------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compact="0" compactData="0" multipleFieldFilters="0">
  <location ref="A2:G7" firstHeaderRow="1" firstDataRow="2" firstDataCol="2"/>
  <pivotFields count="24">
    <pivotField axis="axisCol" compact="0" numFmtId="176" outline="0" showAll="0" defaultSubtotal="0">
      <items count="4">
        <item x="0"/>
        <item x="1"/>
        <item x="2"/>
        <item x="3"/>
      </items>
    </pivotField>
    <pivotField compact="0" numFmtId="176" outline="0" showAll="0" defaultSubtotal="0"/>
    <pivotField compact="0" numFmtId="14" outline="0" showAll="0" defaultSubtotal="0"/>
    <pivotField compact="0" numFmtId="14" outline="0" showAll="0" defaultSubtotal="0"/>
    <pivotField axis="axisRow" compact="0" numFmtId="176" outline="0" showAll="0" defaultSubtotal="0">
      <items count="65">
        <item h="1" x="44"/>
        <item h="1" x="38"/>
        <item h="1" x="23"/>
        <item h="1" x="26"/>
        <item h="1" x="17"/>
        <item h="1" x="50"/>
        <item h="1" x="31"/>
        <item h="1" x="16"/>
        <item h="1" x="14"/>
        <item h="1" x="8"/>
        <item h="1" x="18"/>
        <item h="1" x="34"/>
        <item h="1" x="25"/>
        <item h="1" x="32"/>
        <item h="1" x="54"/>
        <item h="1" x="63"/>
        <item h="1" x="58"/>
        <item h="1" x="64"/>
        <item h="1" x="47"/>
        <item h="1" x="55"/>
        <item h="1" x="9"/>
        <item h="1" x="40"/>
        <item h="1" x="33"/>
        <item h="1" x="0"/>
        <item h="1" x="60"/>
        <item h="1" x="49"/>
        <item h="1" x="6"/>
        <item h="1" x="27"/>
        <item h="1" x="39"/>
        <item h="1" x="37"/>
        <item h="1" x="56"/>
        <item h="1" x="36"/>
        <item h="1" x="10"/>
        <item h="1" x="1"/>
        <item h="1" x="53"/>
        <item h="1" x="11"/>
        <item x="2"/>
        <item h="1" x="7"/>
        <item h="1" x="22"/>
        <item h="1" x="12"/>
        <item h="1" x="21"/>
        <item h="1" x="24"/>
        <item h="1" x="57"/>
        <item h="1" x="61"/>
        <item h="1" x="41"/>
        <item h="1" x="59"/>
        <item h="1" x="43"/>
        <item h="1" x="35"/>
        <item h="1" x="52"/>
        <item x="28"/>
        <item h="1" x="51"/>
        <item h="1" x="5"/>
        <item h="1" x="4"/>
        <item h="1" x="42"/>
        <item h="1" x="3"/>
        <item h="1" x="20"/>
        <item h="1" x="29"/>
        <item h="1" x="48"/>
        <item h="1" x="15"/>
        <item h="1" x="30"/>
        <item h="1" x="62"/>
        <item h="1" x="45"/>
        <item x="19"/>
        <item h="1" x="46"/>
        <item h="1" x="13"/>
      </items>
    </pivotField>
    <pivotField axis="axisRow" compact="0" numFmtId="176" outline="0" showAll="0" defaultSubtotal="0">
      <items count="65">
        <item x="58"/>
        <item x="60"/>
        <item x="13"/>
        <item x="23"/>
        <item x="52"/>
        <item x="11"/>
        <item x="29"/>
        <item x="17"/>
        <item x="38"/>
        <item x="31"/>
        <item x="39"/>
        <item x="18"/>
        <item x="21"/>
        <item x="42"/>
        <item x="40"/>
        <item x="41"/>
        <item x="61"/>
        <item x="19"/>
        <item x="50"/>
        <item x="48"/>
        <item x="8"/>
        <item x="16"/>
        <item x="49"/>
        <item x="34"/>
        <item x="63"/>
        <item x="47"/>
        <item x="4"/>
        <item x="37"/>
        <item x="22"/>
        <item x="10"/>
        <item x="36"/>
        <item x="57"/>
        <item x="53"/>
        <item x="27"/>
        <item x="59"/>
        <item x="2"/>
        <item x="15"/>
        <item x="6"/>
        <item x="33"/>
        <item x="56"/>
        <item x="25"/>
        <item x="43"/>
        <item x="35"/>
        <item x="14"/>
        <item x="28"/>
        <item x="5"/>
        <item x="51"/>
        <item x="45"/>
        <item x="1"/>
        <item x="55"/>
        <item x="44"/>
        <item x="26"/>
        <item x="3"/>
        <item x="62"/>
        <item x="30"/>
        <item x="20"/>
        <item x="0"/>
        <item x="46"/>
        <item x="12"/>
        <item x="24"/>
        <item x="32"/>
        <item x="9"/>
        <item x="54"/>
        <item x="7"/>
        <item x="64"/>
      </items>
    </pivotField>
    <pivotField compact="0" numFmtId="176" outline="0" showAll="0" defaultSubtotal="0"/>
    <pivotField compact="0" numFmtId="176" outline="0" showAll="0" defaultSubtotal="0"/>
    <pivotField compact="0" numFmtId="176" outline="0" showAll="0" defaultSubtotal="0"/>
    <pivotField compact="0" numFmtId="176" outline="0" showAll="0" defaultSubtotal="0"/>
    <pivotField compact="0" numFmtId="176" outline="0" showAll="0" defaultSubtotal="0"/>
    <pivotField compact="0" numFmtId="176" outline="0" showAll="0" defaultSubtotal="0"/>
    <pivotField compact="0" numFmtId="180" outline="0" showAll="0" defaultSubtotal="0"/>
    <pivotField compact="0" numFmtId="176" outline="0" showAll="0" defaultSubtotal="0"/>
    <pivotField compact="0" numFmtId="176" outline="0" showAll="0" defaultSubtotal="0"/>
    <pivotField compact="0" numFmtId="177" outline="0" showAll="0" defaultSubtotal="0"/>
    <pivotField dataField="1" compact="0" numFmtId="43" outline="0" showAll="0" defaultSubtotal="0"/>
    <pivotField compact="0" numFmtId="177" outline="0" showAll="0" defaultSubtotal="0"/>
    <pivotField compact="0" numFmtId="177" outline="0" showAll="0" defaultSubtotal="0"/>
    <pivotField compact="0" numFmtId="178" outline="0" showAll="0" defaultSubtotal="0"/>
    <pivotField compact="0" numFmtId="176" outline="0" showAll="0" defaultSubtotal="0"/>
    <pivotField compact="0" numFmtId="176" outline="0" showAll="0" defaultSubtotal="0"/>
    <pivotField compact="0" numFmtId="176" outline="0" showAll="0" defaultSubtotal="0"/>
    <pivotField compact="0" numFmtId="176" outline="0" showAll="0" defaultSubtotal="0"/>
  </pivotFields>
  <rowFields count="2">
    <field x="4"/>
    <field x="5"/>
  </rowFields>
  <rowItems count="4">
    <i>
      <x v="36"/>
      <x v="35"/>
    </i>
    <i>
      <x v="49"/>
      <x v="44"/>
    </i>
    <i>
      <x v="62"/>
      <x v="17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Total_PO_Price_PO CUR" fld="16" baseField="0" baseItem="0" numFmtId="17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442"/>
  <sheetViews>
    <sheetView tabSelected="1" workbookViewId="0">
      <pane xSplit="8" ySplit="1" topLeftCell="I3381" activePane="bottomRight" state="frozen"/>
      <selection pane="topRight" activeCell="I1" sqref="I1"/>
      <selection pane="bottomLeft" activeCell="A2" sqref="A2"/>
      <selection pane="bottomRight" activeCell="C3385" sqref="C3385:C3386"/>
    </sheetView>
  </sheetViews>
  <sheetFormatPr defaultRowHeight="12.75" x14ac:dyDescent="0.2"/>
  <cols>
    <col min="1" max="1" width="14.140625" style="16" customWidth="1"/>
    <col min="2" max="2" width="9.85546875" style="16" bestFit="1" customWidth="1"/>
    <col min="3" max="3" width="10.42578125" style="16" customWidth="1"/>
    <col min="4" max="4" width="10.5703125" style="16" customWidth="1"/>
    <col min="5" max="5" width="17.42578125" style="16" customWidth="1"/>
    <col min="6" max="6" width="2.85546875" style="64" customWidth="1"/>
    <col min="7" max="7" width="11.140625" style="16" customWidth="1"/>
    <col min="8" max="8" width="18.7109375" style="16" customWidth="1"/>
    <col min="9" max="9" width="28.85546875" style="16" customWidth="1"/>
    <col min="10" max="10" width="12.85546875" style="54" customWidth="1"/>
    <col min="11" max="11" width="6.85546875" style="16" customWidth="1"/>
    <col min="12" max="12" width="12.28515625" style="36" customWidth="1"/>
    <col min="13" max="14" width="9.140625" style="16"/>
    <col min="15" max="15" width="11.42578125" style="48" customWidth="1"/>
    <col min="16" max="16" width="15.85546875" style="54" customWidth="1"/>
    <col min="17" max="17" width="10.7109375" style="54" bestFit="1" customWidth="1"/>
    <col min="18" max="18" width="9.28515625" style="54" bestFit="1" customWidth="1"/>
    <col min="19" max="19" width="10.42578125" style="54" bestFit="1" customWidth="1"/>
    <col min="20" max="20" width="9.140625" style="54"/>
    <col min="21" max="16384" width="9.140625" style="16"/>
  </cols>
  <sheetData>
    <row r="1" spans="1:22" s="7" customFormat="1" ht="36" customHeight="1" x14ac:dyDescent="0.2">
      <c r="A1" s="1" t="s">
        <v>439</v>
      </c>
      <c r="B1" s="56" t="s">
        <v>440</v>
      </c>
      <c r="C1" s="56" t="s">
        <v>441</v>
      </c>
      <c r="D1" s="1" t="s">
        <v>442</v>
      </c>
      <c r="E1" s="1" t="s">
        <v>443</v>
      </c>
      <c r="F1" s="63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57" t="s">
        <v>450</v>
      </c>
      <c r="M1" s="1" t="s">
        <v>451</v>
      </c>
      <c r="N1" s="2" t="s">
        <v>452</v>
      </c>
      <c r="O1" s="58" t="s">
        <v>453</v>
      </c>
      <c r="P1" s="3" t="s">
        <v>454</v>
      </c>
      <c r="Q1" s="2" t="s">
        <v>455</v>
      </c>
      <c r="R1" s="4" t="s">
        <v>456</v>
      </c>
      <c r="S1" s="5" t="s">
        <v>457</v>
      </c>
      <c r="T1" s="6" t="s">
        <v>458</v>
      </c>
      <c r="V1" s="7" t="s">
        <v>545</v>
      </c>
    </row>
    <row r="2" spans="1:22" s="18" customFormat="1" x14ac:dyDescent="0.2">
      <c r="A2" t="s">
        <v>1220</v>
      </c>
      <c r="B2" s="20">
        <v>46027</v>
      </c>
      <c r="C2" s="20">
        <v>46015</v>
      </c>
      <c r="D2" t="s">
        <v>356</v>
      </c>
      <c r="E2" t="s">
        <v>357</v>
      </c>
      <c r="F2" s="64"/>
      <c r="G2" t="s">
        <v>1600</v>
      </c>
      <c r="H2" t="s">
        <v>360</v>
      </c>
      <c r="I2" t="s">
        <v>361</v>
      </c>
      <c r="J2" s="9" t="str">
        <f t="shared" ref="J2:J65" si="0">+LEFT(U2,4)</f>
        <v>ALM-</v>
      </c>
      <c r="K2" t="s">
        <v>41</v>
      </c>
      <c r="L2" s="36">
        <v>668</v>
      </c>
      <c r="M2" t="s">
        <v>70</v>
      </c>
      <c r="N2" t="s">
        <v>7</v>
      </c>
      <c r="O2" s="48">
        <v>2.9203999999999999</v>
      </c>
      <c r="P2" s="10">
        <f t="shared" ref="P2:P65" si="1">ROUND(O2*L2,2)</f>
        <v>1950.83</v>
      </c>
      <c r="Q2" s="11">
        <f t="shared" ref="Q2:Q65" si="2">IF(N2="HKD",7.8,IF(N2="CNY",7.30034,1))</f>
        <v>7.3003400000000003</v>
      </c>
      <c r="R2" s="13">
        <f t="shared" ref="R2:R65" si="3">+ROUND(O2/Q2,4)</f>
        <v>0.4</v>
      </c>
      <c r="S2" s="12">
        <f t="shared" ref="S2:S65" si="4">ROUND(R2*L2,2)</f>
        <v>267.2</v>
      </c>
      <c r="T2" s="13" t="s">
        <v>135</v>
      </c>
      <c r="U2" t="s">
        <v>73</v>
      </c>
      <c r="V2" s="16"/>
    </row>
    <row r="3" spans="1:22" s="18" customFormat="1" x14ac:dyDescent="0.2">
      <c r="A3" t="s">
        <v>1221</v>
      </c>
      <c r="B3" s="20">
        <v>46027</v>
      </c>
      <c r="C3" s="20">
        <v>46015</v>
      </c>
      <c r="D3" t="s">
        <v>356</v>
      </c>
      <c r="E3" t="s">
        <v>357</v>
      </c>
      <c r="F3" s="64"/>
      <c r="G3" t="s">
        <v>1649</v>
      </c>
      <c r="H3" t="s">
        <v>665</v>
      </c>
      <c r="I3" t="s">
        <v>723</v>
      </c>
      <c r="J3" s="9" t="str">
        <f t="shared" si="0"/>
        <v>ALM-</v>
      </c>
      <c r="K3" t="s">
        <v>41</v>
      </c>
      <c r="L3" s="36">
        <v>804</v>
      </c>
      <c r="M3" t="s">
        <v>70</v>
      </c>
      <c r="N3" t="s">
        <v>7</v>
      </c>
      <c r="O3" s="48">
        <v>2.9203999999999999</v>
      </c>
      <c r="P3" s="10">
        <f t="shared" si="1"/>
        <v>2348</v>
      </c>
      <c r="Q3" s="11">
        <f t="shared" si="2"/>
        <v>7.3003400000000003</v>
      </c>
      <c r="R3" s="13">
        <f t="shared" si="3"/>
        <v>0.4</v>
      </c>
      <c r="S3" s="12">
        <f t="shared" si="4"/>
        <v>321.60000000000002</v>
      </c>
      <c r="T3" s="13" t="s">
        <v>135</v>
      </c>
      <c r="U3" t="s">
        <v>73</v>
      </c>
      <c r="V3" s="16"/>
    </row>
    <row r="4" spans="1:22" x14ac:dyDescent="0.2">
      <c r="A4" t="s">
        <v>1219</v>
      </c>
      <c r="B4" s="20">
        <v>46043</v>
      </c>
      <c r="C4" s="20">
        <v>46035</v>
      </c>
      <c r="D4" t="s">
        <v>356</v>
      </c>
      <c r="E4" t="s">
        <v>357</v>
      </c>
      <c r="G4" t="s">
        <v>1648</v>
      </c>
      <c r="H4" t="s">
        <v>666</v>
      </c>
      <c r="I4" t="s">
        <v>724</v>
      </c>
      <c r="J4" s="9" t="str">
        <f t="shared" si="0"/>
        <v>ALM-</v>
      </c>
      <c r="K4" t="s">
        <v>41</v>
      </c>
      <c r="L4" s="36">
        <v>559</v>
      </c>
      <c r="M4" t="s">
        <v>70</v>
      </c>
      <c r="N4" t="s">
        <v>7</v>
      </c>
      <c r="O4" s="48">
        <v>2.9203999999999999</v>
      </c>
      <c r="P4" s="10">
        <f t="shared" si="1"/>
        <v>1632.5</v>
      </c>
      <c r="Q4" s="11">
        <f t="shared" si="2"/>
        <v>7.3003400000000003</v>
      </c>
      <c r="R4" s="13">
        <f t="shared" si="3"/>
        <v>0.4</v>
      </c>
      <c r="S4" s="12">
        <f t="shared" si="4"/>
        <v>223.6</v>
      </c>
      <c r="T4" s="13" t="s">
        <v>135</v>
      </c>
      <c r="U4" t="s">
        <v>73</v>
      </c>
    </row>
    <row r="5" spans="1:22" x14ac:dyDescent="0.2">
      <c r="A5" t="s">
        <v>1222</v>
      </c>
      <c r="B5" s="20">
        <v>46043</v>
      </c>
      <c r="C5" s="20">
        <v>46030</v>
      </c>
      <c r="D5" t="s">
        <v>356</v>
      </c>
      <c r="E5" t="s">
        <v>357</v>
      </c>
      <c r="G5" t="s">
        <v>1648</v>
      </c>
      <c r="H5" t="s">
        <v>560</v>
      </c>
      <c r="I5" t="s">
        <v>561</v>
      </c>
      <c r="J5" s="9" t="str">
        <f t="shared" si="0"/>
        <v>ALM-</v>
      </c>
      <c r="K5" t="s">
        <v>41</v>
      </c>
      <c r="L5" s="36">
        <v>885</v>
      </c>
      <c r="M5" t="s">
        <v>70</v>
      </c>
      <c r="N5" t="s">
        <v>7</v>
      </c>
      <c r="O5" s="48">
        <v>2.9203999999999999</v>
      </c>
      <c r="P5" s="10">
        <f t="shared" si="1"/>
        <v>2584.5500000000002</v>
      </c>
      <c r="Q5" s="11">
        <f t="shared" si="2"/>
        <v>7.3003400000000003</v>
      </c>
      <c r="R5" s="13">
        <f t="shared" si="3"/>
        <v>0.4</v>
      </c>
      <c r="S5" s="12">
        <f t="shared" si="4"/>
        <v>354</v>
      </c>
      <c r="T5" s="13" t="s">
        <v>135</v>
      </c>
      <c r="U5" t="s">
        <v>73</v>
      </c>
    </row>
    <row r="6" spans="1:22" x14ac:dyDescent="0.2">
      <c r="A6" t="s">
        <v>1223</v>
      </c>
      <c r="B6" s="20">
        <v>46043</v>
      </c>
      <c r="C6" s="20">
        <v>46032</v>
      </c>
      <c r="D6" t="s">
        <v>356</v>
      </c>
      <c r="E6" t="s">
        <v>357</v>
      </c>
      <c r="G6" t="s">
        <v>1648</v>
      </c>
      <c r="H6" t="s">
        <v>650</v>
      </c>
      <c r="I6" t="s">
        <v>707</v>
      </c>
      <c r="J6" s="9" t="str">
        <f t="shared" si="0"/>
        <v>ALM-</v>
      </c>
      <c r="K6" t="s">
        <v>41</v>
      </c>
      <c r="L6" s="36">
        <v>955</v>
      </c>
      <c r="M6" t="s">
        <v>70</v>
      </c>
      <c r="N6" t="s">
        <v>7</v>
      </c>
      <c r="O6" s="48">
        <v>2.9203999999999999</v>
      </c>
      <c r="P6" s="10">
        <f t="shared" si="1"/>
        <v>2788.98</v>
      </c>
      <c r="Q6" s="11">
        <f t="shared" si="2"/>
        <v>7.3003400000000003</v>
      </c>
      <c r="R6" s="13">
        <f t="shared" si="3"/>
        <v>0.4</v>
      </c>
      <c r="S6" s="12">
        <f t="shared" si="4"/>
        <v>382</v>
      </c>
      <c r="T6" s="13" t="s">
        <v>135</v>
      </c>
      <c r="U6" t="s">
        <v>73</v>
      </c>
    </row>
    <row r="7" spans="1:22" x14ac:dyDescent="0.2">
      <c r="A7" t="s">
        <v>1218</v>
      </c>
      <c r="B7" s="20">
        <v>46052</v>
      </c>
      <c r="C7" s="20">
        <v>46041</v>
      </c>
      <c r="D7" t="s">
        <v>356</v>
      </c>
      <c r="E7" t="s">
        <v>357</v>
      </c>
      <c r="G7" t="s">
        <v>1647</v>
      </c>
      <c r="H7" t="s">
        <v>664</v>
      </c>
      <c r="I7" t="s">
        <v>722</v>
      </c>
      <c r="J7" s="9" t="str">
        <f t="shared" si="0"/>
        <v>ALM-</v>
      </c>
      <c r="K7" t="s">
        <v>41</v>
      </c>
      <c r="L7" s="36">
        <v>555</v>
      </c>
      <c r="M7" t="s">
        <v>70</v>
      </c>
      <c r="N7" t="s">
        <v>7</v>
      </c>
      <c r="O7" s="48">
        <v>2.9203999999999999</v>
      </c>
      <c r="P7" s="10">
        <f t="shared" si="1"/>
        <v>1620.82</v>
      </c>
      <c r="Q7" s="11">
        <f t="shared" si="2"/>
        <v>7.3003400000000003</v>
      </c>
      <c r="R7" s="13">
        <f t="shared" si="3"/>
        <v>0.4</v>
      </c>
      <c r="S7" s="12">
        <f t="shared" si="4"/>
        <v>222</v>
      </c>
      <c r="T7" s="13" t="s">
        <v>135</v>
      </c>
      <c r="U7" t="s">
        <v>73</v>
      </c>
    </row>
    <row r="8" spans="1:22" x14ac:dyDescent="0.2">
      <c r="A8" t="s">
        <v>1948</v>
      </c>
      <c r="B8" s="20">
        <v>46058</v>
      </c>
      <c r="C8" s="20">
        <v>46044</v>
      </c>
      <c r="D8" t="s">
        <v>356</v>
      </c>
      <c r="E8" t="s">
        <v>357</v>
      </c>
      <c r="G8"/>
      <c r="H8" t="s">
        <v>1807</v>
      </c>
      <c r="I8" t="s">
        <v>1808</v>
      </c>
      <c r="J8" s="9" t="str">
        <f t="shared" si="0"/>
        <v>ALM-</v>
      </c>
      <c r="K8" t="s">
        <v>41</v>
      </c>
      <c r="L8" s="36">
        <v>556</v>
      </c>
      <c r="M8" t="s">
        <v>70</v>
      </c>
      <c r="N8" t="s">
        <v>7</v>
      </c>
      <c r="O8" s="48">
        <v>2.9203999999999999</v>
      </c>
      <c r="P8" s="10">
        <f t="shared" si="1"/>
        <v>1623.74</v>
      </c>
      <c r="Q8" s="11">
        <f t="shared" si="2"/>
        <v>7.3003400000000003</v>
      </c>
      <c r="R8" s="13">
        <f t="shared" si="3"/>
        <v>0.4</v>
      </c>
      <c r="S8" s="12">
        <f t="shared" si="4"/>
        <v>222.4</v>
      </c>
      <c r="T8" s="13" t="s">
        <v>135</v>
      </c>
      <c r="U8" t="s">
        <v>73</v>
      </c>
    </row>
    <row r="9" spans="1:22" x14ac:dyDescent="0.2">
      <c r="A9" t="s">
        <v>1949</v>
      </c>
      <c r="B9" s="20">
        <v>46058</v>
      </c>
      <c r="C9" s="20">
        <v>46044</v>
      </c>
      <c r="D9" t="s">
        <v>356</v>
      </c>
      <c r="E9" t="s">
        <v>357</v>
      </c>
      <c r="G9"/>
      <c r="H9" t="s">
        <v>1809</v>
      </c>
      <c r="I9" t="s">
        <v>1810</v>
      </c>
      <c r="J9" s="9" t="str">
        <f t="shared" si="0"/>
        <v>ALM-</v>
      </c>
      <c r="K9" t="s">
        <v>41</v>
      </c>
      <c r="L9" s="36">
        <v>535</v>
      </c>
      <c r="M9" t="s">
        <v>70</v>
      </c>
      <c r="N9" t="s">
        <v>7</v>
      </c>
      <c r="O9" s="48">
        <v>2.9203999999999999</v>
      </c>
      <c r="P9" s="10">
        <f t="shared" si="1"/>
        <v>1562.41</v>
      </c>
      <c r="Q9" s="11">
        <f t="shared" si="2"/>
        <v>7.3003400000000003</v>
      </c>
      <c r="R9" s="13">
        <f t="shared" si="3"/>
        <v>0.4</v>
      </c>
      <c r="S9" s="12">
        <f t="shared" si="4"/>
        <v>214</v>
      </c>
      <c r="T9" s="13" t="s">
        <v>135</v>
      </c>
      <c r="U9" t="s">
        <v>73</v>
      </c>
    </row>
    <row r="10" spans="1:22" x14ac:dyDescent="0.2">
      <c r="A10" t="s">
        <v>1950</v>
      </c>
      <c r="B10" s="20">
        <v>46058</v>
      </c>
      <c r="C10" s="20">
        <v>46045</v>
      </c>
      <c r="D10" t="s">
        <v>356</v>
      </c>
      <c r="E10" t="s">
        <v>357</v>
      </c>
      <c r="G10"/>
      <c r="H10" t="s">
        <v>1811</v>
      </c>
      <c r="I10" t="s">
        <v>1812</v>
      </c>
      <c r="J10" s="9" t="str">
        <f t="shared" si="0"/>
        <v>ALM-</v>
      </c>
      <c r="K10" t="s">
        <v>41</v>
      </c>
      <c r="L10" s="36">
        <v>707</v>
      </c>
      <c r="M10" t="s">
        <v>70</v>
      </c>
      <c r="N10" t="s">
        <v>7</v>
      </c>
      <c r="O10" s="48">
        <v>2.9203999999999999</v>
      </c>
      <c r="P10" s="10">
        <f t="shared" si="1"/>
        <v>2064.7199999999998</v>
      </c>
      <c r="Q10" s="11">
        <f t="shared" si="2"/>
        <v>7.3003400000000003</v>
      </c>
      <c r="R10" s="13">
        <f t="shared" si="3"/>
        <v>0.4</v>
      </c>
      <c r="S10" s="12">
        <f t="shared" si="4"/>
        <v>282.8</v>
      </c>
      <c r="T10" s="13" t="s">
        <v>135</v>
      </c>
      <c r="U10" t="s">
        <v>73</v>
      </c>
    </row>
    <row r="11" spans="1:22" x14ac:dyDescent="0.2">
      <c r="A11" t="s">
        <v>1951</v>
      </c>
      <c r="B11" s="20">
        <v>46058</v>
      </c>
      <c r="C11" s="20">
        <v>46045</v>
      </c>
      <c r="D11" t="s">
        <v>356</v>
      </c>
      <c r="E11" t="s">
        <v>357</v>
      </c>
      <c r="G11"/>
      <c r="H11" t="s">
        <v>1813</v>
      </c>
      <c r="I11" t="s">
        <v>1814</v>
      </c>
      <c r="J11" s="9" t="str">
        <f t="shared" si="0"/>
        <v>ALM-</v>
      </c>
      <c r="K11" t="s">
        <v>41</v>
      </c>
      <c r="L11" s="36">
        <v>600</v>
      </c>
      <c r="M11" t="s">
        <v>70</v>
      </c>
      <c r="N11" t="s">
        <v>7</v>
      </c>
      <c r="O11" s="48">
        <v>2.9203999999999999</v>
      </c>
      <c r="P11" s="10">
        <f t="shared" si="1"/>
        <v>1752.24</v>
      </c>
      <c r="Q11" s="11">
        <f t="shared" si="2"/>
        <v>7.3003400000000003</v>
      </c>
      <c r="R11" s="13">
        <f t="shared" si="3"/>
        <v>0.4</v>
      </c>
      <c r="S11" s="12">
        <f t="shared" si="4"/>
        <v>240</v>
      </c>
      <c r="T11" s="13" t="s">
        <v>135</v>
      </c>
      <c r="U11" t="s">
        <v>73</v>
      </c>
    </row>
    <row r="12" spans="1:22" x14ac:dyDescent="0.2">
      <c r="A12" t="s">
        <v>1952</v>
      </c>
      <c r="B12" s="20">
        <v>46058</v>
      </c>
      <c r="C12" s="20">
        <v>46045</v>
      </c>
      <c r="D12" t="s">
        <v>356</v>
      </c>
      <c r="E12" t="s">
        <v>357</v>
      </c>
      <c r="G12"/>
      <c r="H12" t="s">
        <v>1815</v>
      </c>
      <c r="I12" t="s">
        <v>1816</v>
      </c>
      <c r="J12" s="9" t="str">
        <f t="shared" si="0"/>
        <v>ALM-</v>
      </c>
      <c r="K12" t="s">
        <v>41</v>
      </c>
      <c r="L12" s="36">
        <v>571</v>
      </c>
      <c r="M12" t="s">
        <v>70</v>
      </c>
      <c r="N12" t="s">
        <v>7</v>
      </c>
      <c r="O12" s="48">
        <v>2.9203999999999999</v>
      </c>
      <c r="P12" s="10">
        <f t="shared" si="1"/>
        <v>1667.55</v>
      </c>
      <c r="Q12" s="11">
        <f t="shared" si="2"/>
        <v>7.3003400000000003</v>
      </c>
      <c r="R12" s="13">
        <f t="shared" si="3"/>
        <v>0.4</v>
      </c>
      <c r="S12" s="12">
        <f t="shared" si="4"/>
        <v>228.4</v>
      </c>
      <c r="T12" s="13" t="s">
        <v>135</v>
      </c>
      <c r="U12" t="s">
        <v>73</v>
      </c>
    </row>
    <row r="13" spans="1:22" x14ac:dyDescent="0.2">
      <c r="A13" t="s">
        <v>2427</v>
      </c>
      <c r="B13" s="20">
        <v>46086</v>
      </c>
      <c r="C13" s="20">
        <v>46058</v>
      </c>
      <c r="D13" t="s">
        <v>356</v>
      </c>
      <c r="E13" t="s">
        <v>357</v>
      </c>
      <c r="G13"/>
      <c r="H13" t="s">
        <v>1815</v>
      </c>
      <c r="I13" t="s">
        <v>1816</v>
      </c>
      <c r="J13" s="9" t="str">
        <f t="shared" si="0"/>
        <v>ALM-</v>
      </c>
      <c r="K13" t="s">
        <v>41</v>
      </c>
      <c r="L13" s="37">
        <v>1337</v>
      </c>
      <c r="M13" t="s">
        <v>70</v>
      </c>
      <c r="N13" t="s">
        <v>7</v>
      </c>
      <c r="O13" s="48">
        <v>2.9203999999999999</v>
      </c>
      <c r="P13" s="10">
        <f t="shared" si="1"/>
        <v>3904.57</v>
      </c>
      <c r="Q13" s="11">
        <f t="shared" si="2"/>
        <v>7.3003400000000003</v>
      </c>
      <c r="R13" s="13">
        <f t="shared" si="3"/>
        <v>0.4</v>
      </c>
      <c r="S13" s="12">
        <f t="shared" si="4"/>
        <v>534.79999999999995</v>
      </c>
      <c r="T13" s="13" t="s">
        <v>135</v>
      </c>
      <c r="U13" t="s">
        <v>73</v>
      </c>
    </row>
    <row r="14" spans="1:22" x14ac:dyDescent="0.2">
      <c r="A14" t="s">
        <v>2428</v>
      </c>
      <c r="B14" s="20">
        <v>46086</v>
      </c>
      <c r="C14" s="20">
        <v>46058</v>
      </c>
      <c r="D14" t="s">
        <v>356</v>
      </c>
      <c r="E14" t="s">
        <v>357</v>
      </c>
      <c r="G14"/>
      <c r="H14" t="s">
        <v>1809</v>
      </c>
      <c r="I14" t="s">
        <v>1810</v>
      </c>
      <c r="J14" s="9" t="str">
        <f t="shared" si="0"/>
        <v>ALM-</v>
      </c>
      <c r="K14" t="s">
        <v>41</v>
      </c>
      <c r="L14" s="37">
        <v>844</v>
      </c>
      <c r="M14" t="s">
        <v>70</v>
      </c>
      <c r="N14" t="s">
        <v>7</v>
      </c>
      <c r="O14" s="48">
        <v>2.9203999999999999</v>
      </c>
      <c r="P14" s="10">
        <f t="shared" si="1"/>
        <v>2464.8200000000002</v>
      </c>
      <c r="Q14" s="11">
        <f t="shared" si="2"/>
        <v>7.3003400000000003</v>
      </c>
      <c r="R14" s="13">
        <f t="shared" si="3"/>
        <v>0.4</v>
      </c>
      <c r="S14" s="12">
        <f t="shared" si="4"/>
        <v>337.6</v>
      </c>
      <c r="T14" s="13" t="s">
        <v>135</v>
      </c>
      <c r="U14" t="s">
        <v>73</v>
      </c>
    </row>
    <row r="15" spans="1:22" x14ac:dyDescent="0.2">
      <c r="A15" t="s">
        <v>2429</v>
      </c>
      <c r="B15" s="20">
        <v>46086</v>
      </c>
      <c r="C15" s="20">
        <v>46058</v>
      </c>
      <c r="D15" t="s">
        <v>356</v>
      </c>
      <c r="E15" t="s">
        <v>357</v>
      </c>
      <c r="G15"/>
      <c r="H15" t="s">
        <v>3196</v>
      </c>
      <c r="I15" t="s">
        <v>3197</v>
      </c>
      <c r="J15" s="9" t="str">
        <f t="shared" si="0"/>
        <v>ALM-</v>
      </c>
      <c r="K15" t="s">
        <v>41</v>
      </c>
      <c r="L15" s="37">
        <v>539</v>
      </c>
      <c r="M15" t="s">
        <v>70</v>
      </c>
      <c r="N15" t="s">
        <v>7</v>
      </c>
      <c r="O15" s="48">
        <v>2.9203999999999999</v>
      </c>
      <c r="P15" s="10">
        <f t="shared" si="1"/>
        <v>1574.1</v>
      </c>
      <c r="Q15" s="11">
        <f t="shared" si="2"/>
        <v>7.3003400000000003</v>
      </c>
      <c r="R15" s="13">
        <f t="shared" si="3"/>
        <v>0.4</v>
      </c>
      <c r="S15" s="12">
        <f t="shared" si="4"/>
        <v>215.6</v>
      </c>
      <c r="T15" s="13" t="s">
        <v>135</v>
      </c>
      <c r="U15" t="s">
        <v>73</v>
      </c>
    </row>
    <row r="16" spans="1:22" x14ac:dyDescent="0.2">
      <c r="A16" t="s">
        <v>2430</v>
      </c>
      <c r="B16" s="20">
        <v>46086</v>
      </c>
      <c r="C16" s="20">
        <v>46058</v>
      </c>
      <c r="D16" t="s">
        <v>356</v>
      </c>
      <c r="E16" t="s">
        <v>357</v>
      </c>
      <c r="G16"/>
      <c r="H16" t="s">
        <v>1807</v>
      </c>
      <c r="I16" t="s">
        <v>1808</v>
      </c>
      <c r="J16" s="9" t="str">
        <f t="shared" si="0"/>
        <v>ALM-</v>
      </c>
      <c r="K16" t="s">
        <v>41</v>
      </c>
      <c r="L16" s="37">
        <v>561</v>
      </c>
      <c r="M16" t="s">
        <v>70</v>
      </c>
      <c r="N16" t="s">
        <v>7</v>
      </c>
      <c r="O16" s="48">
        <v>2.9203999999999999</v>
      </c>
      <c r="P16" s="10">
        <f t="shared" si="1"/>
        <v>1638.34</v>
      </c>
      <c r="Q16" s="11">
        <f t="shared" si="2"/>
        <v>7.3003400000000003</v>
      </c>
      <c r="R16" s="13">
        <f t="shared" si="3"/>
        <v>0.4</v>
      </c>
      <c r="S16" s="12">
        <f t="shared" si="4"/>
        <v>224.4</v>
      </c>
      <c r="T16" s="13" t="s">
        <v>135</v>
      </c>
      <c r="U16" t="s">
        <v>73</v>
      </c>
    </row>
    <row r="17" spans="1:21" x14ac:dyDescent="0.2">
      <c r="A17" t="s">
        <v>2431</v>
      </c>
      <c r="B17" s="20">
        <v>46094</v>
      </c>
      <c r="C17" s="20">
        <v>46083</v>
      </c>
      <c r="D17" t="s">
        <v>356</v>
      </c>
      <c r="E17" t="s">
        <v>357</v>
      </c>
      <c r="G17"/>
      <c r="H17" t="s">
        <v>665</v>
      </c>
      <c r="I17" t="s">
        <v>723</v>
      </c>
      <c r="J17" s="9" t="str">
        <f t="shared" si="0"/>
        <v>ALM-</v>
      </c>
      <c r="K17" t="s">
        <v>41</v>
      </c>
      <c r="L17" s="37">
        <v>1160</v>
      </c>
      <c r="M17" t="s">
        <v>70</v>
      </c>
      <c r="N17" t="s">
        <v>7</v>
      </c>
      <c r="O17" s="48">
        <v>2.9203999999999999</v>
      </c>
      <c r="P17" s="10">
        <f t="shared" si="1"/>
        <v>3387.66</v>
      </c>
      <c r="Q17" s="11">
        <f t="shared" si="2"/>
        <v>7.3003400000000003</v>
      </c>
      <c r="R17" s="13">
        <f t="shared" si="3"/>
        <v>0.4</v>
      </c>
      <c r="S17" s="12">
        <f t="shared" si="4"/>
        <v>464</v>
      </c>
      <c r="T17" s="13" t="s">
        <v>135</v>
      </c>
      <c r="U17" t="s">
        <v>73</v>
      </c>
    </row>
    <row r="18" spans="1:21" x14ac:dyDescent="0.2">
      <c r="A18" t="s">
        <v>2432</v>
      </c>
      <c r="B18" s="20">
        <v>46094</v>
      </c>
      <c r="C18" s="20">
        <v>46083</v>
      </c>
      <c r="D18" t="s">
        <v>356</v>
      </c>
      <c r="E18" t="s">
        <v>357</v>
      </c>
      <c r="G18"/>
      <c r="H18" t="s">
        <v>1815</v>
      </c>
      <c r="I18" t="s">
        <v>1816</v>
      </c>
      <c r="J18" s="9" t="str">
        <f t="shared" si="0"/>
        <v>ALM-</v>
      </c>
      <c r="K18" t="s">
        <v>41</v>
      </c>
      <c r="L18" s="37">
        <v>567</v>
      </c>
      <c r="M18" t="s">
        <v>70</v>
      </c>
      <c r="N18" t="s">
        <v>7</v>
      </c>
      <c r="O18" s="48">
        <v>2.9203999999999999</v>
      </c>
      <c r="P18" s="10">
        <f t="shared" si="1"/>
        <v>1655.87</v>
      </c>
      <c r="Q18" s="11">
        <f t="shared" si="2"/>
        <v>7.3003400000000003</v>
      </c>
      <c r="R18" s="13">
        <f t="shared" si="3"/>
        <v>0.4</v>
      </c>
      <c r="S18" s="12">
        <f t="shared" si="4"/>
        <v>226.8</v>
      </c>
      <c r="T18" s="13" t="s">
        <v>135</v>
      </c>
      <c r="U18" t="s">
        <v>73</v>
      </c>
    </row>
    <row r="19" spans="1:21" x14ac:dyDescent="0.2">
      <c r="A19" t="s">
        <v>2434</v>
      </c>
      <c r="B19" s="20">
        <v>46094</v>
      </c>
      <c r="C19" s="20">
        <v>46083</v>
      </c>
      <c r="D19" t="s">
        <v>356</v>
      </c>
      <c r="E19" t="s">
        <v>357</v>
      </c>
      <c r="G19"/>
      <c r="H19" t="s">
        <v>3200</v>
      </c>
      <c r="I19" t="s">
        <v>3201</v>
      </c>
      <c r="J19" s="9" t="str">
        <f t="shared" si="0"/>
        <v>ALM-</v>
      </c>
      <c r="K19" t="s">
        <v>41</v>
      </c>
      <c r="L19" s="37">
        <v>1402</v>
      </c>
      <c r="M19" t="s">
        <v>70</v>
      </c>
      <c r="N19" t="s">
        <v>7</v>
      </c>
      <c r="O19" s="48">
        <v>2.9203999999999999</v>
      </c>
      <c r="P19" s="10">
        <f t="shared" si="1"/>
        <v>4094.4</v>
      </c>
      <c r="Q19" s="11">
        <f t="shared" si="2"/>
        <v>7.3003400000000003</v>
      </c>
      <c r="R19" s="13">
        <f t="shared" si="3"/>
        <v>0.4</v>
      </c>
      <c r="S19" s="12">
        <f t="shared" si="4"/>
        <v>560.79999999999995</v>
      </c>
      <c r="T19" s="13" t="s">
        <v>135</v>
      </c>
      <c r="U19" t="s">
        <v>73</v>
      </c>
    </row>
    <row r="20" spans="1:21" x14ac:dyDescent="0.2">
      <c r="A20" t="s">
        <v>2435</v>
      </c>
      <c r="B20" s="20">
        <v>46094</v>
      </c>
      <c r="C20" s="20">
        <v>46083</v>
      </c>
      <c r="D20" t="s">
        <v>356</v>
      </c>
      <c r="E20" t="s">
        <v>357</v>
      </c>
      <c r="G20"/>
      <c r="H20" t="s">
        <v>360</v>
      </c>
      <c r="I20" t="s">
        <v>361</v>
      </c>
      <c r="J20" s="9" t="str">
        <f t="shared" si="0"/>
        <v>ALM-</v>
      </c>
      <c r="K20" t="s">
        <v>41</v>
      </c>
      <c r="L20" s="37">
        <v>3292</v>
      </c>
      <c r="M20" t="s">
        <v>70</v>
      </c>
      <c r="N20" t="s">
        <v>7</v>
      </c>
      <c r="O20" s="48">
        <v>2.9203999999999999</v>
      </c>
      <c r="P20" s="10">
        <f t="shared" si="1"/>
        <v>9613.9599999999991</v>
      </c>
      <c r="Q20" s="11">
        <f t="shared" si="2"/>
        <v>7.3003400000000003</v>
      </c>
      <c r="R20" s="13">
        <f t="shared" si="3"/>
        <v>0.4</v>
      </c>
      <c r="S20" s="12">
        <f t="shared" si="4"/>
        <v>1316.8</v>
      </c>
      <c r="T20" s="13" t="s">
        <v>135</v>
      </c>
      <c r="U20" t="s">
        <v>73</v>
      </c>
    </row>
    <row r="21" spans="1:21" x14ac:dyDescent="0.2">
      <c r="A21" t="s">
        <v>2436</v>
      </c>
      <c r="B21" s="20">
        <v>46094</v>
      </c>
      <c r="C21" s="20">
        <v>46083</v>
      </c>
      <c r="D21" t="s">
        <v>356</v>
      </c>
      <c r="E21" t="s">
        <v>357</v>
      </c>
      <c r="G21"/>
      <c r="H21" t="s">
        <v>3202</v>
      </c>
      <c r="I21" t="s">
        <v>3203</v>
      </c>
      <c r="J21" s="9" t="str">
        <f t="shared" si="0"/>
        <v>ALM-</v>
      </c>
      <c r="K21" t="s">
        <v>41</v>
      </c>
      <c r="L21" s="37">
        <v>3108</v>
      </c>
      <c r="M21" t="s">
        <v>70</v>
      </c>
      <c r="N21" t="s">
        <v>7</v>
      </c>
      <c r="O21" s="48">
        <v>2.9203999999999999</v>
      </c>
      <c r="P21" s="10">
        <f t="shared" si="1"/>
        <v>9076.6</v>
      </c>
      <c r="Q21" s="11">
        <f t="shared" si="2"/>
        <v>7.3003400000000003</v>
      </c>
      <c r="R21" s="13">
        <f t="shared" si="3"/>
        <v>0.4</v>
      </c>
      <c r="S21" s="12">
        <f t="shared" si="4"/>
        <v>1243.2</v>
      </c>
      <c r="T21" s="13" t="s">
        <v>135</v>
      </c>
      <c r="U21" t="s">
        <v>73</v>
      </c>
    </row>
    <row r="22" spans="1:21" x14ac:dyDescent="0.2">
      <c r="A22" t="s">
        <v>2437</v>
      </c>
      <c r="B22" s="20">
        <v>46094</v>
      </c>
      <c r="C22" s="20">
        <v>46083</v>
      </c>
      <c r="D22" t="s">
        <v>356</v>
      </c>
      <c r="E22" t="s">
        <v>357</v>
      </c>
      <c r="G22"/>
      <c r="H22" t="s">
        <v>3204</v>
      </c>
      <c r="I22" t="s">
        <v>3205</v>
      </c>
      <c r="J22" s="9" t="str">
        <f t="shared" si="0"/>
        <v>ALM-</v>
      </c>
      <c r="K22" t="s">
        <v>41</v>
      </c>
      <c r="L22" s="37">
        <v>782</v>
      </c>
      <c r="M22" t="s">
        <v>70</v>
      </c>
      <c r="N22" t="s">
        <v>7</v>
      </c>
      <c r="O22" s="48">
        <v>2.9203999999999999</v>
      </c>
      <c r="P22" s="10">
        <f t="shared" si="1"/>
        <v>2283.75</v>
      </c>
      <c r="Q22" s="11">
        <f t="shared" si="2"/>
        <v>7.3003400000000003</v>
      </c>
      <c r="R22" s="13">
        <f t="shared" si="3"/>
        <v>0.4</v>
      </c>
      <c r="S22" s="12">
        <f t="shared" si="4"/>
        <v>312.8</v>
      </c>
      <c r="T22" s="13" t="s">
        <v>135</v>
      </c>
      <c r="U22" t="s">
        <v>73</v>
      </c>
    </row>
    <row r="23" spans="1:21" x14ac:dyDescent="0.2">
      <c r="A23" t="s">
        <v>2438</v>
      </c>
      <c r="B23" s="20">
        <v>46094</v>
      </c>
      <c r="C23" s="20">
        <v>46083</v>
      </c>
      <c r="D23" t="s">
        <v>356</v>
      </c>
      <c r="E23" t="s">
        <v>357</v>
      </c>
      <c r="G23"/>
      <c r="H23" t="s">
        <v>3206</v>
      </c>
      <c r="I23" t="s">
        <v>3207</v>
      </c>
      <c r="J23" s="9" t="str">
        <f t="shared" si="0"/>
        <v>ALM-</v>
      </c>
      <c r="K23" t="s">
        <v>41</v>
      </c>
      <c r="L23" s="37">
        <v>950</v>
      </c>
      <c r="M23" t="s">
        <v>70</v>
      </c>
      <c r="N23" t="s">
        <v>7</v>
      </c>
      <c r="O23" s="48">
        <v>2.9203999999999999</v>
      </c>
      <c r="P23" s="10">
        <f t="shared" si="1"/>
        <v>2774.38</v>
      </c>
      <c r="Q23" s="11">
        <f t="shared" si="2"/>
        <v>7.3003400000000003</v>
      </c>
      <c r="R23" s="13">
        <f t="shared" si="3"/>
        <v>0.4</v>
      </c>
      <c r="S23" s="12">
        <f t="shared" si="4"/>
        <v>380</v>
      </c>
      <c r="T23" s="13" t="s">
        <v>135</v>
      </c>
      <c r="U23" t="s">
        <v>73</v>
      </c>
    </row>
    <row r="24" spans="1:21" x14ac:dyDescent="0.2">
      <c r="A24" t="s">
        <v>2439</v>
      </c>
      <c r="B24" s="20">
        <v>46094</v>
      </c>
      <c r="C24" s="20">
        <v>46083</v>
      </c>
      <c r="D24" t="s">
        <v>356</v>
      </c>
      <c r="E24" t="s">
        <v>357</v>
      </c>
      <c r="G24"/>
      <c r="H24" t="s">
        <v>560</v>
      </c>
      <c r="I24" t="s">
        <v>561</v>
      </c>
      <c r="J24" s="9" t="str">
        <f t="shared" si="0"/>
        <v>ALM-</v>
      </c>
      <c r="K24" t="s">
        <v>41</v>
      </c>
      <c r="L24" s="37">
        <v>915</v>
      </c>
      <c r="M24" t="s">
        <v>70</v>
      </c>
      <c r="N24" t="s">
        <v>7</v>
      </c>
      <c r="O24" s="48">
        <v>2.9203999999999999</v>
      </c>
      <c r="P24" s="10">
        <f t="shared" si="1"/>
        <v>2672.17</v>
      </c>
      <c r="Q24" s="11">
        <f t="shared" si="2"/>
        <v>7.3003400000000003</v>
      </c>
      <c r="R24" s="13">
        <f t="shared" si="3"/>
        <v>0.4</v>
      </c>
      <c r="S24" s="12">
        <f t="shared" si="4"/>
        <v>366</v>
      </c>
      <c r="T24" s="13" t="s">
        <v>135</v>
      </c>
      <c r="U24" t="s">
        <v>73</v>
      </c>
    </row>
    <row r="25" spans="1:21" x14ac:dyDescent="0.2">
      <c r="A25" t="s">
        <v>2440</v>
      </c>
      <c r="B25" s="20">
        <v>46094</v>
      </c>
      <c r="C25" s="20">
        <v>46083</v>
      </c>
      <c r="D25" t="s">
        <v>356</v>
      </c>
      <c r="E25" t="s">
        <v>357</v>
      </c>
      <c r="G25"/>
      <c r="H25" t="s">
        <v>3208</v>
      </c>
      <c r="I25" t="s">
        <v>3209</v>
      </c>
      <c r="J25" s="9" t="str">
        <f t="shared" si="0"/>
        <v>ALM-</v>
      </c>
      <c r="K25" t="s">
        <v>41</v>
      </c>
      <c r="L25" s="37">
        <v>971</v>
      </c>
      <c r="M25" t="s">
        <v>70</v>
      </c>
      <c r="N25" t="s">
        <v>7</v>
      </c>
      <c r="O25" s="48">
        <v>2.9203999999999999</v>
      </c>
      <c r="P25" s="10">
        <f t="shared" si="1"/>
        <v>2835.71</v>
      </c>
      <c r="Q25" s="11">
        <f t="shared" si="2"/>
        <v>7.3003400000000003</v>
      </c>
      <c r="R25" s="13">
        <f t="shared" si="3"/>
        <v>0.4</v>
      </c>
      <c r="S25" s="12">
        <f t="shared" si="4"/>
        <v>388.4</v>
      </c>
      <c r="T25" s="13" t="s">
        <v>135</v>
      </c>
      <c r="U25" t="s">
        <v>73</v>
      </c>
    </row>
    <row r="26" spans="1:21" x14ac:dyDescent="0.2">
      <c r="A26" t="s">
        <v>2441</v>
      </c>
      <c r="B26" s="20">
        <v>46094</v>
      </c>
      <c r="C26" s="20">
        <v>46083</v>
      </c>
      <c r="D26" t="s">
        <v>356</v>
      </c>
      <c r="E26" t="s">
        <v>357</v>
      </c>
      <c r="G26"/>
      <c r="H26" t="s">
        <v>3210</v>
      </c>
      <c r="I26" t="s">
        <v>3211</v>
      </c>
      <c r="J26" s="9" t="str">
        <f t="shared" si="0"/>
        <v>ALM-</v>
      </c>
      <c r="K26" t="s">
        <v>41</v>
      </c>
      <c r="L26" s="37">
        <v>589</v>
      </c>
      <c r="M26" t="s">
        <v>70</v>
      </c>
      <c r="N26" t="s">
        <v>7</v>
      </c>
      <c r="O26" s="48">
        <v>2.9203999999999999</v>
      </c>
      <c r="P26" s="10">
        <f t="shared" si="1"/>
        <v>1720.12</v>
      </c>
      <c r="Q26" s="11">
        <f t="shared" si="2"/>
        <v>7.3003400000000003</v>
      </c>
      <c r="R26" s="13">
        <f t="shared" si="3"/>
        <v>0.4</v>
      </c>
      <c r="S26" s="12">
        <f t="shared" si="4"/>
        <v>235.6</v>
      </c>
      <c r="T26" s="13" t="s">
        <v>135</v>
      </c>
      <c r="U26" t="s">
        <v>73</v>
      </c>
    </row>
    <row r="27" spans="1:21" x14ac:dyDescent="0.2">
      <c r="A27" t="s">
        <v>2442</v>
      </c>
      <c r="B27" s="20">
        <v>46094</v>
      </c>
      <c r="C27" s="20">
        <v>46084</v>
      </c>
      <c r="D27" t="s">
        <v>356</v>
      </c>
      <c r="E27" t="s">
        <v>357</v>
      </c>
      <c r="G27"/>
      <c r="H27" t="s">
        <v>1807</v>
      </c>
      <c r="I27" t="s">
        <v>1808</v>
      </c>
      <c r="J27" s="9" t="str">
        <f t="shared" si="0"/>
        <v>ALM-</v>
      </c>
      <c r="K27" t="s">
        <v>41</v>
      </c>
      <c r="L27" s="37">
        <v>540</v>
      </c>
      <c r="M27" t="s">
        <v>70</v>
      </c>
      <c r="N27" t="s">
        <v>7</v>
      </c>
      <c r="O27" s="48">
        <v>2.9203999999999999</v>
      </c>
      <c r="P27" s="10">
        <f t="shared" si="1"/>
        <v>1577.02</v>
      </c>
      <c r="Q27" s="11">
        <f t="shared" si="2"/>
        <v>7.3003400000000003</v>
      </c>
      <c r="R27" s="13">
        <f t="shared" si="3"/>
        <v>0.4</v>
      </c>
      <c r="S27" s="12">
        <f t="shared" si="4"/>
        <v>216</v>
      </c>
      <c r="T27" s="13" t="s">
        <v>135</v>
      </c>
      <c r="U27" t="s">
        <v>73</v>
      </c>
    </row>
    <row r="28" spans="1:21" x14ac:dyDescent="0.2">
      <c r="A28" t="s">
        <v>2431</v>
      </c>
      <c r="B28" s="20">
        <v>46098</v>
      </c>
      <c r="C28" s="20">
        <v>46083</v>
      </c>
      <c r="D28" t="s">
        <v>356</v>
      </c>
      <c r="E28" t="s">
        <v>357</v>
      </c>
      <c r="G28"/>
      <c r="H28" t="s">
        <v>665</v>
      </c>
      <c r="I28" t="s">
        <v>723</v>
      </c>
      <c r="J28" s="9" t="str">
        <f t="shared" si="0"/>
        <v>ALM-</v>
      </c>
      <c r="K28" t="s">
        <v>41</v>
      </c>
      <c r="L28" s="37">
        <v>1056</v>
      </c>
      <c r="M28" t="s">
        <v>70</v>
      </c>
      <c r="N28" t="s">
        <v>7</v>
      </c>
      <c r="O28" s="48">
        <v>2.9203999999999999</v>
      </c>
      <c r="P28" s="10">
        <f t="shared" si="1"/>
        <v>3083.94</v>
      </c>
      <c r="Q28" s="11">
        <f t="shared" si="2"/>
        <v>7.3003400000000003</v>
      </c>
      <c r="R28" s="13">
        <f t="shared" si="3"/>
        <v>0.4</v>
      </c>
      <c r="S28" s="12">
        <f t="shared" si="4"/>
        <v>422.4</v>
      </c>
      <c r="T28" s="13" t="s">
        <v>135</v>
      </c>
      <c r="U28" t="s">
        <v>73</v>
      </c>
    </row>
    <row r="29" spans="1:21" x14ac:dyDescent="0.2">
      <c r="A29" t="s">
        <v>2433</v>
      </c>
      <c r="B29" s="20">
        <v>46098</v>
      </c>
      <c r="C29" s="20">
        <v>46083</v>
      </c>
      <c r="D29" t="s">
        <v>356</v>
      </c>
      <c r="E29" t="s">
        <v>357</v>
      </c>
      <c r="G29"/>
      <c r="H29" t="s">
        <v>3198</v>
      </c>
      <c r="I29" t="s">
        <v>3199</v>
      </c>
      <c r="J29" s="9" t="str">
        <f t="shared" si="0"/>
        <v>ALM-</v>
      </c>
      <c r="K29" t="s">
        <v>41</v>
      </c>
      <c r="L29" s="37">
        <v>581</v>
      </c>
      <c r="M29" t="s">
        <v>70</v>
      </c>
      <c r="N29" t="s">
        <v>7</v>
      </c>
      <c r="O29" s="48">
        <v>2.9203999999999999</v>
      </c>
      <c r="P29" s="10">
        <f t="shared" si="1"/>
        <v>1696.75</v>
      </c>
      <c r="Q29" s="11">
        <f t="shared" si="2"/>
        <v>7.3003400000000003</v>
      </c>
      <c r="R29" s="13">
        <f t="shared" si="3"/>
        <v>0.4</v>
      </c>
      <c r="S29" s="12">
        <f t="shared" si="4"/>
        <v>232.4</v>
      </c>
      <c r="T29" s="13" t="s">
        <v>135</v>
      </c>
      <c r="U29" t="s">
        <v>73</v>
      </c>
    </row>
    <row r="30" spans="1:21" x14ac:dyDescent="0.2">
      <c r="A30" t="s">
        <v>2435</v>
      </c>
      <c r="B30" s="20">
        <v>46098</v>
      </c>
      <c r="C30" s="20">
        <v>46083</v>
      </c>
      <c r="D30" t="s">
        <v>356</v>
      </c>
      <c r="E30" t="s">
        <v>357</v>
      </c>
      <c r="G30"/>
      <c r="H30" t="s">
        <v>360</v>
      </c>
      <c r="I30" t="s">
        <v>361</v>
      </c>
      <c r="J30" s="9" t="str">
        <f t="shared" si="0"/>
        <v>ALM-</v>
      </c>
      <c r="K30" t="s">
        <v>41</v>
      </c>
      <c r="L30" s="37">
        <v>863</v>
      </c>
      <c r="M30" t="s">
        <v>70</v>
      </c>
      <c r="N30" t="s">
        <v>7</v>
      </c>
      <c r="O30" s="48">
        <v>2.9203999999999999</v>
      </c>
      <c r="P30" s="10">
        <f t="shared" si="1"/>
        <v>2520.31</v>
      </c>
      <c r="Q30" s="11">
        <f t="shared" si="2"/>
        <v>7.3003400000000003</v>
      </c>
      <c r="R30" s="13">
        <f t="shared" si="3"/>
        <v>0.4</v>
      </c>
      <c r="S30" s="12">
        <f t="shared" si="4"/>
        <v>345.2</v>
      </c>
      <c r="T30" s="13" t="s">
        <v>135</v>
      </c>
      <c r="U30" t="s">
        <v>73</v>
      </c>
    </row>
    <row r="31" spans="1:21" x14ac:dyDescent="0.2">
      <c r="A31" t="s">
        <v>2438</v>
      </c>
      <c r="B31" s="20">
        <v>46098</v>
      </c>
      <c r="C31" s="20">
        <v>46083</v>
      </c>
      <c r="D31" t="s">
        <v>356</v>
      </c>
      <c r="E31" t="s">
        <v>357</v>
      </c>
      <c r="G31"/>
      <c r="H31" t="s">
        <v>3206</v>
      </c>
      <c r="I31" t="s">
        <v>3207</v>
      </c>
      <c r="J31" s="9" t="str">
        <f t="shared" si="0"/>
        <v>ALM-</v>
      </c>
      <c r="K31" t="s">
        <v>41</v>
      </c>
      <c r="L31" s="37">
        <v>1963</v>
      </c>
      <c r="M31" t="s">
        <v>70</v>
      </c>
      <c r="N31" t="s">
        <v>7</v>
      </c>
      <c r="O31" s="48">
        <v>2.9203999999999999</v>
      </c>
      <c r="P31" s="10">
        <f t="shared" si="1"/>
        <v>5732.75</v>
      </c>
      <c r="Q31" s="11">
        <f t="shared" si="2"/>
        <v>7.3003400000000003</v>
      </c>
      <c r="R31" s="13">
        <f t="shared" si="3"/>
        <v>0.4</v>
      </c>
      <c r="S31" s="12">
        <f t="shared" si="4"/>
        <v>785.2</v>
      </c>
      <c r="T31" s="13" t="s">
        <v>135</v>
      </c>
      <c r="U31" t="s">
        <v>73</v>
      </c>
    </row>
    <row r="32" spans="1:21" x14ac:dyDescent="0.2">
      <c r="A32" t="s">
        <v>2443</v>
      </c>
      <c r="B32" s="20">
        <v>46108</v>
      </c>
      <c r="C32" s="20">
        <v>46092</v>
      </c>
      <c r="D32" t="s">
        <v>356</v>
      </c>
      <c r="E32" t="s">
        <v>357</v>
      </c>
      <c r="G32"/>
      <c r="H32" t="s">
        <v>3212</v>
      </c>
      <c r="I32" t="s">
        <v>3213</v>
      </c>
      <c r="J32" s="9" t="str">
        <f t="shared" si="0"/>
        <v>ALM-</v>
      </c>
      <c r="K32" t="s">
        <v>41</v>
      </c>
      <c r="L32" s="37">
        <v>543</v>
      </c>
      <c r="M32" t="s">
        <v>70</v>
      </c>
      <c r="N32" t="s">
        <v>7</v>
      </c>
      <c r="O32" s="48">
        <v>2.9203999999999999</v>
      </c>
      <c r="P32" s="10">
        <f t="shared" si="1"/>
        <v>1585.78</v>
      </c>
      <c r="Q32" s="11">
        <f t="shared" si="2"/>
        <v>7.3003400000000003</v>
      </c>
      <c r="R32" s="13">
        <f t="shared" si="3"/>
        <v>0.4</v>
      </c>
      <c r="S32" s="12">
        <f t="shared" si="4"/>
        <v>217.2</v>
      </c>
      <c r="T32" s="13" t="s">
        <v>135</v>
      </c>
      <c r="U32" t="s">
        <v>73</v>
      </c>
    </row>
    <row r="33" spans="1:21" x14ac:dyDescent="0.2">
      <c r="A33" t="s">
        <v>2444</v>
      </c>
      <c r="B33" s="20">
        <v>46108</v>
      </c>
      <c r="C33" s="20">
        <v>46097</v>
      </c>
      <c r="D33" t="s">
        <v>356</v>
      </c>
      <c r="E33" t="s">
        <v>357</v>
      </c>
      <c r="G33"/>
      <c r="H33" t="s">
        <v>3214</v>
      </c>
      <c r="I33" t="s">
        <v>3215</v>
      </c>
      <c r="J33" s="9" t="str">
        <f t="shared" si="0"/>
        <v>ALM-</v>
      </c>
      <c r="K33" t="s">
        <v>41</v>
      </c>
      <c r="L33" s="37">
        <v>1383</v>
      </c>
      <c r="M33" t="s">
        <v>70</v>
      </c>
      <c r="N33" t="s">
        <v>7</v>
      </c>
      <c r="O33" s="48">
        <v>2.9203999999999999</v>
      </c>
      <c r="P33" s="10">
        <f t="shared" si="1"/>
        <v>4038.91</v>
      </c>
      <c r="Q33" s="11">
        <f t="shared" si="2"/>
        <v>7.3003400000000003</v>
      </c>
      <c r="R33" s="13">
        <f t="shared" si="3"/>
        <v>0.4</v>
      </c>
      <c r="S33" s="12">
        <f t="shared" si="4"/>
        <v>553.20000000000005</v>
      </c>
      <c r="T33" s="13" t="s">
        <v>135</v>
      </c>
      <c r="U33" t="s">
        <v>73</v>
      </c>
    </row>
    <row r="34" spans="1:21" x14ac:dyDescent="0.2">
      <c r="A34" t="s">
        <v>2445</v>
      </c>
      <c r="B34" s="20">
        <v>46108</v>
      </c>
      <c r="C34" s="20">
        <v>46097</v>
      </c>
      <c r="D34" t="s">
        <v>356</v>
      </c>
      <c r="E34" t="s">
        <v>357</v>
      </c>
      <c r="G34"/>
      <c r="H34" t="s">
        <v>664</v>
      </c>
      <c r="I34" t="s">
        <v>722</v>
      </c>
      <c r="J34" s="9" t="str">
        <f t="shared" si="0"/>
        <v>ALM-</v>
      </c>
      <c r="K34" t="s">
        <v>41</v>
      </c>
      <c r="L34" s="37">
        <v>800</v>
      </c>
      <c r="M34" t="s">
        <v>70</v>
      </c>
      <c r="N34" t="s">
        <v>7</v>
      </c>
      <c r="O34" s="48">
        <v>2.9203999999999999</v>
      </c>
      <c r="P34" s="10">
        <f t="shared" si="1"/>
        <v>2336.3200000000002</v>
      </c>
      <c r="Q34" s="11">
        <f t="shared" si="2"/>
        <v>7.3003400000000003</v>
      </c>
      <c r="R34" s="13">
        <f t="shared" si="3"/>
        <v>0.4</v>
      </c>
      <c r="S34" s="12">
        <f t="shared" si="4"/>
        <v>320</v>
      </c>
      <c r="T34" s="13" t="s">
        <v>135</v>
      </c>
      <c r="U34" t="s">
        <v>73</v>
      </c>
    </row>
    <row r="35" spans="1:21" x14ac:dyDescent="0.2">
      <c r="A35" t="s">
        <v>2446</v>
      </c>
      <c r="B35" s="20">
        <v>46108</v>
      </c>
      <c r="C35" s="20">
        <v>46097</v>
      </c>
      <c r="D35" t="s">
        <v>356</v>
      </c>
      <c r="E35" t="s">
        <v>357</v>
      </c>
      <c r="G35"/>
      <c r="H35" t="s">
        <v>665</v>
      </c>
      <c r="I35" t="s">
        <v>723</v>
      </c>
      <c r="J35" s="9" t="str">
        <f t="shared" si="0"/>
        <v>ALM-</v>
      </c>
      <c r="K35" t="s">
        <v>41</v>
      </c>
      <c r="L35" s="37">
        <v>567</v>
      </c>
      <c r="M35" t="s">
        <v>70</v>
      </c>
      <c r="N35" t="s">
        <v>7</v>
      </c>
      <c r="O35" s="48">
        <v>2.9203999999999999</v>
      </c>
      <c r="P35" s="10">
        <f t="shared" si="1"/>
        <v>1655.87</v>
      </c>
      <c r="Q35" s="11">
        <f t="shared" si="2"/>
        <v>7.3003400000000003</v>
      </c>
      <c r="R35" s="13">
        <f t="shared" si="3"/>
        <v>0.4</v>
      </c>
      <c r="S35" s="12">
        <f t="shared" si="4"/>
        <v>226.8</v>
      </c>
      <c r="T35" s="13" t="s">
        <v>135</v>
      </c>
      <c r="U35" t="s">
        <v>73</v>
      </c>
    </row>
    <row r="36" spans="1:21" x14ac:dyDescent="0.2">
      <c r="A36" t="s">
        <v>2447</v>
      </c>
      <c r="B36" s="20">
        <v>46108</v>
      </c>
      <c r="C36" s="20">
        <v>46097</v>
      </c>
      <c r="D36" t="s">
        <v>356</v>
      </c>
      <c r="E36" t="s">
        <v>357</v>
      </c>
      <c r="G36"/>
      <c r="H36" t="s">
        <v>1815</v>
      </c>
      <c r="I36" t="s">
        <v>1816</v>
      </c>
      <c r="J36" s="9" t="str">
        <f t="shared" si="0"/>
        <v>ALM-</v>
      </c>
      <c r="K36" t="s">
        <v>41</v>
      </c>
      <c r="L36" s="37">
        <v>712</v>
      </c>
      <c r="M36" t="s">
        <v>70</v>
      </c>
      <c r="N36" t="s">
        <v>7</v>
      </c>
      <c r="O36" s="48">
        <v>2.9203999999999999</v>
      </c>
      <c r="P36" s="10">
        <f t="shared" si="1"/>
        <v>2079.3200000000002</v>
      </c>
      <c r="Q36" s="11">
        <f t="shared" si="2"/>
        <v>7.3003400000000003</v>
      </c>
      <c r="R36" s="13">
        <f t="shared" si="3"/>
        <v>0.4</v>
      </c>
      <c r="S36" s="12">
        <f t="shared" si="4"/>
        <v>284.8</v>
      </c>
      <c r="T36" s="13" t="s">
        <v>135</v>
      </c>
      <c r="U36" t="s">
        <v>73</v>
      </c>
    </row>
    <row r="37" spans="1:21" x14ac:dyDescent="0.2">
      <c r="A37" t="s">
        <v>2448</v>
      </c>
      <c r="B37" s="20">
        <v>46108</v>
      </c>
      <c r="C37" s="20">
        <v>46097</v>
      </c>
      <c r="D37" t="s">
        <v>356</v>
      </c>
      <c r="E37" t="s">
        <v>357</v>
      </c>
      <c r="G37"/>
      <c r="H37" t="s">
        <v>1807</v>
      </c>
      <c r="I37" t="s">
        <v>1808</v>
      </c>
      <c r="J37" s="9" t="str">
        <f t="shared" si="0"/>
        <v>ALM-</v>
      </c>
      <c r="K37" t="s">
        <v>41</v>
      </c>
      <c r="L37" s="37">
        <v>1026</v>
      </c>
      <c r="M37" t="s">
        <v>70</v>
      </c>
      <c r="N37" t="s">
        <v>7</v>
      </c>
      <c r="O37" s="48">
        <v>2.9203999999999999</v>
      </c>
      <c r="P37" s="10">
        <f t="shared" si="1"/>
        <v>2996.33</v>
      </c>
      <c r="Q37" s="11">
        <f t="shared" si="2"/>
        <v>7.3003400000000003</v>
      </c>
      <c r="R37" s="13">
        <f t="shared" si="3"/>
        <v>0.4</v>
      </c>
      <c r="S37" s="12">
        <f t="shared" si="4"/>
        <v>410.4</v>
      </c>
      <c r="T37" s="13" t="s">
        <v>135</v>
      </c>
      <c r="U37" t="s">
        <v>73</v>
      </c>
    </row>
    <row r="38" spans="1:21" x14ac:dyDescent="0.2">
      <c r="A38" t="s">
        <v>2449</v>
      </c>
      <c r="B38" s="20">
        <v>46108</v>
      </c>
      <c r="C38" s="20">
        <v>46097</v>
      </c>
      <c r="D38" t="s">
        <v>356</v>
      </c>
      <c r="E38" t="s">
        <v>357</v>
      </c>
      <c r="G38"/>
      <c r="H38" t="s">
        <v>3206</v>
      </c>
      <c r="I38" t="s">
        <v>3207</v>
      </c>
      <c r="J38" s="9" t="str">
        <f t="shared" si="0"/>
        <v>ALM-</v>
      </c>
      <c r="K38" t="s">
        <v>41</v>
      </c>
      <c r="L38" s="37">
        <v>979</v>
      </c>
      <c r="M38" t="s">
        <v>70</v>
      </c>
      <c r="N38" t="s">
        <v>7</v>
      </c>
      <c r="O38" s="48">
        <v>2.9203999999999999</v>
      </c>
      <c r="P38" s="10">
        <f t="shared" si="1"/>
        <v>2859.07</v>
      </c>
      <c r="Q38" s="11">
        <f t="shared" si="2"/>
        <v>7.3003400000000003</v>
      </c>
      <c r="R38" s="13">
        <f t="shared" si="3"/>
        <v>0.4</v>
      </c>
      <c r="S38" s="12">
        <f t="shared" si="4"/>
        <v>391.6</v>
      </c>
      <c r="T38" s="13" t="s">
        <v>135</v>
      </c>
      <c r="U38" t="s">
        <v>73</v>
      </c>
    </row>
    <row r="39" spans="1:21" x14ac:dyDescent="0.2">
      <c r="A39" t="s">
        <v>4199</v>
      </c>
      <c r="B39" s="20">
        <v>46121</v>
      </c>
      <c r="C39" s="20">
        <v>46107</v>
      </c>
      <c r="D39" t="s">
        <v>356</v>
      </c>
      <c r="E39" t="s">
        <v>357</v>
      </c>
      <c r="G39"/>
      <c r="H39" t="s">
        <v>3200</v>
      </c>
      <c r="I39" t="s">
        <v>3201</v>
      </c>
      <c r="J39" s="9" t="str">
        <f t="shared" si="0"/>
        <v>ALM-</v>
      </c>
      <c r="K39" t="s">
        <v>41</v>
      </c>
      <c r="L39" s="36">
        <v>552</v>
      </c>
      <c r="M39" t="s">
        <v>70</v>
      </c>
      <c r="N39" t="s">
        <v>7</v>
      </c>
      <c r="O39" s="48">
        <v>2.9203999999999999</v>
      </c>
      <c r="P39" s="10">
        <f t="shared" si="1"/>
        <v>1612.06</v>
      </c>
      <c r="Q39" s="11">
        <f t="shared" si="2"/>
        <v>7.3003400000000003</v>
      </c>
      <c r="R39" s="13">
        <f t="shared" si="3"/>
        <v>0.4</v>
      </c>
      <c r="S39" s="12">
        <f t="shared" si="4"/>
        <v>220.8</v>
      </c>
      <c r="T39" s="13" t="s">
        <v>135</v>
      </c>
      <c r="U39" t="s">
        <v>73</v>
      </c>
    </row>
    <row r="40" spans="1:21" x14ac:dyDescent="0.2">
      <c r="A40" t="s">
        <v>4200</v>
      </c>
      <c r="B40" s="20">
        <v>46121</v>
      </c>
      <c r="C40" s="20">
        <v>46113</v>
      </c>
      <c r="D40" t="s">
        <v>356</v>
      </c>
      <c r="E40" t="s">
        <v>357</v>
      </c>
      <c r="G40"/>
      <c r="H40" t="s">
        <v>360</v>
      </c>
      <c r="I40" t="s">
        <v>361</v>
      </c>
      <c r="J40" s="9" t="str">
        <f t="shared" si="0"/>
        <v>ALM-</v>
      </c>
      <c r="K40" t="s">
        <v>41</v>
      </c>
      <c r="L40" s="36">
        <v>550</v>
      </c>
      <c r="M40" t="s">
        <v>70</v>
      </c>
      <c r="N40" t="s">
        <v>7</v>
      </c>
      <c r="O40" s="48">
        <v>2.9203999999999999</v>
      </c>
      <c r="P40" s="10">
        <f t="shared" si="1"/>
        <v>1606.22</v>
      </c>
      <c r="Q40" s="11">
        <f t="shared" si="2"/>
        <v>7.3003400000000003</v>
      </c>
      <c r="R40" s="13">
        <f t="shared" si="3"/>
        <v>0.4</v>
      </c>
      <c r="S40" s="12">
        <f t="shared" si="4"/>
        <v>220</v>
      </c>
      <c r="T40" s="13" t="s">
        <v>135</v>
      </c>
      <c r="U40" t="s">
        <v>73</v>
      </c>
    </row>
    <row r="41" spans="1:21" x14ac:dyDescent="0.2">
      <c r="A41" t="s">
        <v>4201</v>
      </c>
      <c r="B41" s="20">
        <v>46132</v>
      </c>
      <c r="C41" s="20">
        <v>46120</v>
      </c>
      <c r="D41" t="s">
        <v>356</v>
      </c>
      <c r="E41" t="s">
        <v>357</v>
      </c>
      <c r="G41"/>
      <c r="H41" t="s">
        <v>3206</v>
      </c>
      <c r="I41" t="s">
        <v>3207</v>
      </c>
      <c r="J41" s="9" t="str">
        <f t="shared" si="0"/>
        <v>ALM-</v>
      </c>
      <c r="K41" t="s">
        <v>41</v>
      </c>
      <c r="L41" s="36">
        <v>557</v>
      </c>
      <c r="M41" t="s">
        <v>70</v>
      </c>
      <c r="N41" t="s">
        <v>7</v>
      </c>
      <c r="O41" s="48">
        <v>2.9203999999999999</v>
      </c>
      <c r="P41" s="10">
        <f t="shared" si="1"/>
        <v>1626.66</v>
      </c>
      <c r="Q41" s="11">
        <f t="shared" si="2"/>
        <v>7.3003400000000003</v>
      </c>
      <c r="R41" s="13">
        <f t="shared" si="3"/>
        <v>0.4</v>
      </c>
      <c r="S41" s="12">
        <f t="shared" si="4"/>
        <v>222.8</v>
      </c>
      <c r="T41" s="13" t="s">
        <v>135</v>
      </c>
      <c r="U41" t="s">
        <v>73</v>
      </c>
    </row>
    <row r="42" spans="1:21" x14ac:dyDescent="0.2">
      <c r="A42" t="s">
        <v>4202</v>
      </c>
      <c r="B42" s="20">
        <v>46142</v>
      </c>
      <c r="C42" s="20">
        <v>46126</v>
      </c>
      <c r="D42" t="s">
        <v>356</v>
      </c>
      <c r="E42" t="s">
        <v>357</v>
      </c>
      <c r="G42"/>
      <c r="H42" t="s">
        <v>360</v>
      </c>
      <c r="I42" t="s">
        <v>361</v>
      </c>
      <c r="J42" s="9" t="str">
        <f t="shared" si="0"/>
        <v>ALM-</v>
      </c>
      <c r="K42" t="s">
        <v>41</v>
      </c>
      <c r="L42" s="36">
        <v>714</v>
      </c>
      <c r="M42" t="s">
        <v>70</v>
      </c>
      <c r="N42" t="s">
        <v>7</v>
      </c>
      <c r="O42" s="48">
        <v>2.9203999999999999</v>
      </c>
      <c r="P42" s="10">
        <f t="shared" si="1"/>
        <v>2085.17</v>
      </c>
      <c r="Q42" s="11">
        <f t="shared" si="2"/>
        <v>7.3003400000000003</v>
      </c>
      <c r="R42" s="13">
        <f t="shared" si="3"/>
        <v>0.4</v>
      </c>
      <c r="S42" s="12">
        <f t="shared" si="4"/>
        <v>285.60000000000002</v>
      </c>
      <c r="T42" s="13" t="s">
        <v>135</v>
      </c>
      <c r="U42" t="s">
        <v>73</v>
      </c>
    </row>
    <row r="43" spans="1:21" x14ac:dyDescent="0.2">
      <c r="A43" t="s">
        <v>4203</v>
      </c>
      <c r="B43" s="20">
        <v>46142</v>
      </c>
      <c r="C43" s="20">
        <v>46126</v>
      </c>
      <c r="D43" t="s">
        <v>356</v>
      </c>
      <c r="E43" t="s">
        <v>357</v>
      </c>
      <c r="G43"/>
      <c r="H43" t="s">
        <v>3202</v>
      </c>
      <c r="I43" t="s">
        <v>3203</v>
      </c>
      <c r="J43" s="9" t="str">
        <f t="shared" si="0"/>
        <v>ALM-</v>
      </c>
      <c r="K43" t="s">
        <v>41</v>
      </c>
      <c r="L43" s="36">
        <v>839</v>
      </c>
      <c r="M43" t="s">
        <v>70</v>
      </c>
      <c r="N43" t="s">
        <v>7</v>
      </c>
      <c r="O43" s="48">
        <v>2.9203999999999999</v>
      </c>
      <c r="P43" s="10">
        <f t="shared" si="1"/>
        <v>2450.2199999999998</v>
      </c>
      <c r="Q43" s="11">
        <f t="shared" si="2"/>
        <v>7.3003400000000003</v>
      </c>
      <c r="R43" s="13">
        <f t="shared" si="3"/>
        <v>0.4</v>
      </c>
      <c r="S43" s="12">
        <f t="shared" si="4"/>
        <v>335.6</v>
      </c>
      <c r="T43" s="13" t="s">
        <v>135</v>
      </c>
      <c r="U43" t="s">
        <v>73</v>
      </c>
    </row>
    <row r="44" spans="1:21" x14ac:dyDescent="0.2">
      <c r="A44" t="s">
        <v>4204</v>
      </c>
      <c r="B44" s="20">
        <v>46142</v>
      </c>
      <c r="C44" s="20">
        <v>46126</v>
      </c>
      <c r="D44" t="s">
        <v>356</v>
      </c>
      <c r="E44" t="s">
        <v>357</v>
      </c>
      <c r="G44"/>
      <c r="H44" t="s">
        <v>3627</v>
      </c>
      <c r="I44" t="s">
        <v>3628</v>
      </c>
      <c r="J44" s="9" t="str">
        <f t="shared" si="0"/>
        <v>ALM-</v>
      </c>
      <c r="K44" t="s">
        <v>41</v>
      </c>
      <c r="L44" s="36">
        <v>557</v>
      </c>
      <c r="M44" t="s">
        <v>70</v>
      </c>
      <c r="N44" t="s">
        <v>7</v>
      </c>
      <c r="O44" s="48">
        <v>2.9203999999999999</v>
      </c>
      <c r="P44" s="10">
        <f t="shared" si="1"/>
        <v>1626.66</v>
      </c>
      <c r="Q44" s="11">
        <f t="shared" si="2"/>
        <v>7.3003400000000003</v>
      </c>
      <c r="R44" s="13">
        <f t="shared" si="3"/>
        <v>0.4</v>
      </c>
      <c r="S44" s="12">
        <f t="shared" si="4"/>
        <v>222.8</v>
      </c>
      <c r="T44" s="13" t="s">
        <v>135</v>
      </c>
      <c r="U44" t="s">
        <v>73</v>
      </c>
    </row>
    <row r="45" spans="1:21" x14ac:dyDescent="0.2">
      <c r="A45" t="s">
        <v>4205</v>
      </c>
      <c r="B45" s="20">
        <v>46142</v>
      </c>
      <c r="C45" s="20">
        <v>46126</v>
      </c>
      <c r="D45" t="s">
        <v>356</v>
      </c>
      <c r="E45" t="s">
        <v>357</v>
      </c>
      <c r="G45"/>
      <c r="H45" t="s">
        <v>3629</v>
      </c>
      <c r="I45" t="s">
        <v>3630</v>
      </c>
      <c r="J45" s="9" t="str">
        <f t="shared" si="0"/>
        <v>ALM-</v>
      </c>
      <c r="K45" t="s">
        <v>41</v>
      </c>
      <c r="L45" s="36">
        <v>544</v>
      </c>
      <c r="M45" t="s">
        <v>70</v>
      </c>
      <c r="N45" t="s">
        <v>7</v>
      </c>
      <c r="O45" s="48">
        <v>2.9203999999999999</v>
      </c>
      <c r="P45" s="10">
        <f t="shared" si="1"/>
        <v>1588.7</v>
      </c>
      <c r="Q45" s="11">
        <f t="shared" si="2"/>
        <v>7.3003400000000003</v>
      </c>
      <c r="R45" s="13">
        <f t="shared" si="3"/>
        <v>0.4</v>
      </c>
      <c r="S45" s="12">
        <f t="shared" si="4"/>
        <v>217.6</v>
      </c>
      <c r="T45" s="13" t="s">
        <v>135</v>
      </c>
      <c r="U45" t="s">
        <v>73</v>
      </c>
    </row>
    <row r="46" spans="1:21" x14ac:dyDescent="0.2">
      <c r="A46" t="s">
        <v>4206</v>
      </c>
      <c r="B46" s="20">
        <v>46142</v>
      </c>
      <c r="C46" s="20">
        <v>46126</v>
      </c>
      <c r="D46" t="s">
        <v>356</v>
      </c>
      <c r="E46" t="s">
        <v>357</v>
      </c>
      <c r="G46"/>
      <c r="H46" t="s">
        <v>3631</v>
      </c>
      <c r="I46" t="s">
        <v>3632</v>
      </c>
      <c r="J46" s="9" t="str">
        <f t="shared" si="0"/>
        <v>ALM-</v>
      </c>
      <c r="K46" t="s">
        <v>41</v>
      </c>
      <c r="L46" s="36">
        <v>1211</v>
      </c>
      <c r="M46" t="s">
        <v>70</v>
      </c>
      <c r="N46" t="s">
        <v>7</v>
      </c>
      <c r="O46" s="48">
        <v>2.9203999999999999</v>
      </c>
      <c r="P46" s="10">
        <f t="shared" si="1"/>
        <v>3536.6</v>
      </c>
      <c r="Q46" s="11">
        <f t="shared" si="2"/>
        <v>7.3003400000000003</v>
      </c>
      <c r="R46" s="13">
        <f t="shared" si="3"/>
        <v>0.4</v>
      </c>
      <c r="S46" s="12">
        <f t="shared" si="4"/>
        <v>484.4</v>
      </c>
      <c r="T46" s="13" t="s">
        <v>135</v>
      </c>
      <c r="U46" t="s">
        <v>73</v>
      </c>
    </row>
    <row r="47" spans="1:21" x14ac:dyDescent="0.2">
      <c r="A47" t="s">
        <v>4207</v>
      </c>
      <c r="B47" s="20">
        <v>46142</v>
      </c>
      <c r="C47" s="20">
        <v>46126</v>
      </c>
      <c r="D47" t="s">
        <v>356</v>
      </c>
      <c r="E47" t="s">
        <v>357</v>
      </c>
      <c r="G47"/>
      <c r="H47" t="s">
        <v>3633</v>
      </c>
      <c r="I47" t="s">
        <v>3634</v>
      </c>
      <c r="J47" s="9" t="str">
        <f t="shared" si="0"/>
        <v>ALM-</v>
      </c>
      <c r="K47" t="s">
        <v>41</v>
      </c>
      <c r="L47" s="36">
        <v>618</v>
      </c>
      <c r="M47" t="s">
        <v>70</v>
      </c>
      <c r="N47" t="s">
        <v>7</v>
      </c>
      <c r="O47" s="48">
        <v>2.9203999999999999</v>
      </c>
      <c r="P47" s="10">
        <f t="shared" si="1"/>
        <v>1804.81</v>
      </c>
      <c r="Q47" s="11">
        <f t="shared" si="2"/>
        <v>7.3003400000000003</v>
      </c>
      <c r="R47" s="13">
        <f t="shared" si="3"/>
        <v>0.4</v>
      </c>
      <c r="S47" s="12">
        <f t="shared" si="4"/>
        <v>247.2</v>
      </c>
      <c r="T47" s="13" t="s">
        <v>135</v>
      </c>
      <c r="U47" t="s">
        <v>73</v>
      </c>
    </row>
    <row r="48" spans="1:21" x14ac:dyDescent="0.2">
      <c r="A48" t="s">
        <v>4208</v>
      </c>
      <c r="B48" s="20">
        <v>46142</v>
      </c>
      <c r="C48" s="20">
        <v>46126</v>
      </c>
      <c r="D48" t="s">
        <v>356</v>
      </c>
      <c r="E48" t="s">
        <v>357</v>
      </c>
      <c r="G48"/>
      <c r="H48" t="s">
        <v>3635</v>
      </c>
      <c r="I48" t="s">
        <v>3636</v>
      </c>
      <c r="J48" s="9" t="str">
        <f t="shared" si="0"/>
        <v>ALM-</v>
      </c>
      <c r="K48" t="s">
        <v>41</v>
      </c>
      <c r="L48" s="36">
        <v>614</v>
      </c>
      <c r="M48" t="s">
        <v>70</v>
      </c>
      <c r="N48" t="s">
        <v>7</v>
      </c>
      <c r="O48" s="48">
        <v>2.9203999999999999</v>
      </c>
      <c r="P48" s="10">
        <f t="shared" si="1"/>
        <v>1793.13</v>
      </c>
      <c r="Q48" s="11">
        <f t="shared" si="2"/>
        <v>7.3003400000000003</v>
      </c>
      <c r="R48" s="13">
        <f t="shared" si="3"/>
        <v>0.4</v>
      </c>
      <c r="S48" s="12">
        <f t="shared" si="4"/>
        <v>245.6</v>
      </c>
      <c r="T48" s="13" t="s">
        <v>135</v>
      </c>
      <c r="U48" t="s">
        <v>73</v>
      </c>
    </row>
    <row r="49" spans="1:21" x14ac:dyDescent="0.2">
      <c r="A49" t="s">
        <v>4209</v>
      </c>
      <c r="B49" s="20">
        <v>46142</v>
      </c>
      <c r="C49" s="20">
        <v>46126</v>
      </c>
      <c r="D49" t="s">
        <v>356</v>
      </c>
      <c r="E49" t="s">
        <v>357</v>
      </c>
      <c r="G49"/>
      <c r="H49" t="s">
        <v>3637</v>
      </c>
      <c r="I49" t="s">
        <v>3638</v>
      </c>
      <c r="J49" s="9" t="str">
        <f t="shared" si="0"/>
        <v>ALM-</v>
      </c>
      <c r="K49" t="s">
        <v>41</v>
      </c>
      <c r="L49" s="36">
        <v>976</v>
      </c>
      <c r="M49" t="s">
        <v>70</v>
      </c>
      <c r="N49" t="s">
        <v>7</v>
      </c>
      <c r="O49" s="48">
        <v>2.9203999999999999</v>
      </c>
      <c r="P49" s="10">
        <f t="shared" si="1"/>
        <v>2850.31</v>
      </c>
      <c r="Q49" s="11">
        <f t="shared" si="2"/>
        <v>7.3003400000000003</v>
      </c>
      <c r="R49" s="13">
        <f t="shared" si="3"/>
        <v>0.4</v>
      </c>
      <c r="S49" s="12">
        <f t="shared" si="4"/>
        <v>390.4</v>
      </c>
      <c r="T49" s="13" t="s">
        <v>135</v>
      </c>
      <c r="U49" t="s">
        <v>73</v>
      </c>
    </row>
    <row r="50" spans="1:21" x14ac:dyDescent="0.2">
      <c r="A50" t="s">
        <v>4210</v>
      </c>
      <c r="B50" s="20">
        <v>46142</v>
      </c>
      <c r="C50" s="20">
        <v>46126</v>
      </c>
      <c r="D50" t="s">
        <v>356</v>
      </c>
      <c r="E50" t="s">
        <v>357</v>
      </c>
      <c r="G50"/>
      <c r="H50" t="s">
        <v>3639</v>
      </c>
      <c r="I50" t="s">
        <v>3640</v>
      </c>
      <c r="J50" s="9" t="str">
        <f t="shared" si="0"/>
        <v>ALM-</v>
      </c>
      <c r="K50" t="s">
        <v>41</v>
      </c>
      <c r="L50" s="36">
        <v>1151</v>
      </c>
      <c r="M50" t="s">
        <v>70</v>
      </c>
      <c r="N50" t="s">
        <v>7</v>
      </c>
      <c r="O50" s="48">
        <v>2.9203999999999999</v>
      </c>
      <c r="P50" s="10">
        <f t="shared" si="1"/>
        <v>3361.38</v>
      </c>
      <c r="Q50" s="11">
        <f t="shared" si="2"/>
        <v>7.3003400000000003</v>
      </c>
      <c r="R50" s="13">
        <f t="shared" si="3"/>
        <v>0.4</v>
      </c>
      <c r="S50" s="12">
        <f t="shared" si="4"/>
        <v>460.4</v>
      </c>
      <c r="T50" s="13" t="s">
        <v>135</v>
      </c>
      <c r="U50" t="s">
        <v>73</v>
      </c>
    </row>
    <row r="51" spans="1:21" x14ac:dyDescent="0.2">
      <c r="A51" t="s">
        <v>4211</v>
      </c>
      <c r="B51" s="20">
        <v>46142</v>
      </c>
      <c r="C51" s="20">
        <v>46126</v>
      </c>
      <c r="D51" t="s">
        <v>356</v>
      </c>
      <c r="E51" t="s">
        <v>357</v>
      </c>
      <c r="G51"/>
      <c r="H51" t="s">
        <v>3641</v>
      </c>
      <c r="I51" t="s">
        <v>3642</v>
      </c>
      <c r="J51" s="9" t="str">
        <f t="shared" si="0"/>
        <v>ALM-</v>
      </c>
      <c r="K51" t="s">
        <v>41</v>
      </c>
      <c r="L51" s="36">
        <v>592</v>
      </c>
      <c r="M51" t="s">
        <v>70</v>
      </c>
      <c r="N51" t="s">
        <v>7</v>
      </c>
      <c r="O51" s="48">
        <v>2.9203999999999999</v>
      </c>
      <c r="P51" s="10">
        <f t="shared" si="1"/>
        <v>1728.88</v>
      </c>
      <c r="Q51" s="11">
        <f t="shared" si="2"/>
        <v>7.3003400000000003</v>
      </c>
      <c r="R51" s="13">
        <f t="shared" si="3"/>
        <v>0.4</v>
      </c>
      <c r="S51" s="12">
        <f t="shared" si="4"/>
        <v>236.8</v>
      </c>
      <c r="T51" s="13" t="s">
        <v>135</v>
      </c>
      <c r="U51" t="s">
        <v>73</v>
      </c>
    </row>
    <row r="52" spans="1:21" x14ac:dyDescent="0.2">
      <c r="A52" t="s">
        <v>4212</v>
      </c>
      <c r="B52" s="20">
        <v>46142</v>
      </c>
      <c r="C52" s="20">
        <v>46126</v>
      </c>
      <c r="D52" t="s">
        <v>356</v>
      </c>
      <c r="E52" t="s">
        <v>357</v>
      </c>
      <c r="G52"/>
      <c r="H52" t="s">
        <v>3643</v>
      </c>
      <c r="I52" t="s">
        <v>3644</v>
      </c>
      <c r="J52" s="9" t="str">
        <f t="shared" si="0"/>
        <v>ALM-</v>
      </c>
      <c r="K52" t="s">
        <v>41</v>
      </c>
      <c r="L52" s="36">
        <v>583</v>
      </c>
      <c r="M52" t="s">
        <v>70</v>
      </c>
      <c r="N52" t="s">
        <v>7</v>
      </c>
      <c r="O52" s="48">
        <v>2.9203999999999999</v>
      </c>
      <c r="P52" s="10">
        <f t="shared" si="1"/>
        <v>1702.59</v>
      </c>
      <c r="Q52" s="11">
        <f t="shared" si="2"/>
        <v>7.3003400000000003</v>
      </c>
      <c r="R52" s="13">
        <f t="shared" si="3"/>
        <v>0.4</v>
      </c>
      <c r="S52" s="12">
        <f t="shared" si="4"/>
        <v>233.2</v>
      </c>
      <c r="T52" s="13" t="s">
        <v>135</v>
      </c>
      <c r="U52" t="s">
        <v>73</v>
      </c>
    </row>
    <row r="53" spans="1:21" x14ac:dyDescent="0.2">
      <c r="A53" t="s">
        <v>4213</v>
      </c>
      <c r="B53" s="20">
        <v>46142</v>
      </c>
      <c r="C53" s="20">
        <v>46126</v>
      </c>
      <c r="D53" t="s">
        <v>356</v>
      </c>
      <c r="E53" t="s">
        <v>357</v>
      </c>
      <c r="G53"/>
      <c r="H53" t="s">
        <v>3200</v>
      </c>
      <c r="I53" t="s">
        <v>3201</v>
      </c>
      <c r="J53" s="9" t="str">
        <f t="shared" si="0"/>
        <v>ALM-</v>
      </c>
      <c r="K53" t="s">
        <v>41</v>
      </c>
      <c r="L53" s="36">
        <v>4037</v>
      </c>
      <c r="M53" t="s">
        <v>70</v>
      </c>
      <c r="N53" t="s">
        <v>7</v>
      </c>
      <c r="O53" s="48">
        <v>2.9203999999999999</v>
      </c>
      <c r="P53" s="10">
        <f t="shared" si="1"/>
        <v>11789.65</v>
      </c>
      <c r="Q53" s="11">
        <f t="shared" si="2"/>
        <v>7.3003400000000003</v>
      </c>
      <c r="R53" s="13">
        <f t="shared" si="3"/>
        <v>0.4</v>
      </c>
      <c r="S53" s="12">
        <f t="shared" si="4"/>
        <v>1614.8</v>
      </c>
      <c r="T53" s="13" t="s">
        <v>135</v>
      </c>
      <c r="U53" t="s">
        <v>73</v>
      </c>
    </row>
    <row r="54" spans="1:21" x14ac:dyDescent="0.2">
      <c r="A54" t="s">
        <v>4214</v>
      </c>
      <c r="B54" s="20">
        <v>46142</v>
      </c>
      <c r="C54" s="20">
        <v>46129</v>
      </c>
      <c r="D54" t="s">
        <v>356</v>
      </c>
      <c r="E54" t="s">
        <v>357</v>
      </c>
      <c r="G54"/>
      <c r="H54" t="s">
        <v>1807</v>
      </c>
      <c r="I54" t="s">
        <v>1808</v>
      </c>
      <c r="J54" s="9" t="str">
        <f t="shared" si="0"/>
        <v>ALM-</v>
      </c>
      <c r="K54" t="s">
        <v>41</v>
      </c>
      <c r="L54" s="36">
        <v>251</v>
      </c>
      <c r="M54" t="s">
        <v>70</v>
      </c>
      <c r="N54" t="s">
        <v>7</v>
      </c>
      <c r="O54" s="48">
        <v>2.9203999999999999</v>
      </c>
      <c r="P54" s="10">
        <f t="shared" si="1"/>
        <v>733.02</v>
      </c>
      <c r="Q54" s="11">
        <f t="shared" si="2"/>
        <v>7.3003400000000003</v>
      </c>
      <c r="R54" s="13">
        <f t="shared" si="3"/>
        <v>0.4</v>
      </c>
      <c r="S54" s="12">
        <f t="shared" si="4"/>
        <v>100.4</v>
      </c>
      <c r="T54" s="13" t="s">
        <v>135</v>
      </c>
      <c r="U54" t="s">
        <v>73</v>
      </c>
    </row>
    <row r="55" spans="1:21" x14ac:dyDescent="0.2">
      <c r="A55" t="s">
        <v>4215</v>
      </c>
      <c r="B55" s="20">
        <v>46142</v>
      </c>
      <c r="C55" s="20">
        <v>46129</v>
      </c>
      <c r="D55" t="s">
        <v>356</v>
      </c>
      <c r="E55" t="s">
        <v>357</v>
      </c>
      <c r="G55"/>
      <c r="H55" t="s">
        <v>1807</v>
      </c>
      <c r="I55" t="s">
        <v>1808</v>
      </c>
      <c r="J55" s="9" t="str">
        <f t="shared" si="0"/>
        <v>ALM-</v>
      </c>
      <c r="K55" t="s">
        <v>41</v>
      </c>
      <c r="L55" s="36">
        <v>478</v>
      </c>
      <c r="M55" t="s">
        <v>70</v>
      </c>
      <c r="N55" t="s">
        <v>7</v>
      </c>
      <c r="O55" s="48">
        <v>2.9203999999999999</v>
      </c>
      <c r="P55" s="10">
        <f t="shared" si="1"/>
        <v>1395.95</v>
      </c>
      <c r="Q55" s="11">
        <f t="shared" si="2"/>
        <v>7.3003400000000003</v>
      </c>
      <c r="R55" s="13">
        <f t="shared" si="3"/>
        <v>0.4</v>
      </c>
      <c r="S55" s="12">
        <f t="shared" si="4"/>
        <v>191.2</v>
      </c>
      <c r="T55" s="13" t="s">
        <v>135</v>
      </c>
      <c r="U55" t="s">
        <v>73</v>
      </c>
    </row>
    <row r="56" spans="1:21" x14ac:dyDescent="0.2">
      <c r="A56" t="s">
        <v>4216</v>
      </c>
      <c r="B56" s="20">
        <v>46142</v>
      </c>
      <c r="C56" s="20">
        <v>46129</v>
      </c>
      <c r="D56" t="s">
        <v>356</v>
      </c>
      <c r="E56" t="s">
        <v>357</v>
      </c>
      <c r="G56"/>
      <c r="H56" t="s">
        <v>1807</v>
      </c>
      <c r="I56" t="s">
        <v>1808</v>
      </c>
      <c r="J56" s="9" t="str">
        <f t="shared" si="0"/>
        <v>ALM-</v>
      </c>
      <c r="K56" t="s">
        <v>41</v>
      </c>
      <c r="L56" s="36">
        <v>618</v>
      </c>
      <c r="M56" t="s">
        <v>70</v>
      </c>
      <c r="N56" t="s">
        <v>7</v>
      </c>
      <c r="O56" s="48">
        <v>2.9203999999999999</v>
      </c>
      <c r="P56" s="10">
        <f t="shared" si="1"/>
        <v>1804.81</v>
      </c>
      <c r="Q56" s="11">
        <f t="shared" si="2"/>
        <v>7.3003400000000003</v>
      </c>
      <c r="R56" s="13">
        <f t="shared" si="3"/>
        <v>0.4</v>
      </c>
      <c r="S56" s="12">
        <f t="shared" si="4"/>
        <v>247.2</v>
      </c>
      <c r="T56" s="13" t="s">
        <v>135</v>
      </c>
      <c r="U56" t="s">
        <v>73</v>
      </c>
    </row>
    <row r="57" spans="1:21" x14ac:dyDescent="0.2">
      <c r="A57" t="s">
        <v>4217</v>
      </c>
      <c r="B57" s="20">
        <v>46142</v>
      </c>
      <c r="C57" s="20">
        <v>46129</v>
      </c>
      <c r="D57" t="s">
        <v>356</v>
      </c>
      <c r="E57" t="s">
        <v>357</v>
      </c>
      <c r="G57"/>
      <c r="H57" t="s">
        <v>1807</v>
      </c>
      <c r="I57" t="s">
        <v>1808</v>
      </c>
      <c r="J57" s="9" t="str">
        <f t="shared" si="0"/>
        <v>ALM-</v>
      </c>
      <c r="K57" t="s">
        <v>41</v>
      </c>
      <c r="L57" s="36">
        <v>632</v>
      </c>
      <c r="M57" t="s">
        <v>70</v>
      </c>
      <c r="N57" t="s">
        <v>7</v>
      </c>
      <c r="O57" s="48">
        <v>2.9203999999999999</v>
      </c>
      <c r="P57" s="10">
        <f t="shared" si="1"/>
        <v>1845.69</v>
      </c>
      <c r="Q57" s="11">
        <f t="shared" si="2"/>
        <v>7.3003400000000003</v>
      </c>
      <c r="R57" s="13">
        <f t="shared" si="3"/>
        <v>0.4</v>
      </c>
      <c r="S57" s="12">
        <f t="shared" si="4"/>
        <v>252.8</v>
      </c>
      <c r="T57" s="13" t="s">
        <v>135</v>
      </c>
      <c r="U57" t="s">
        <v>73</v>
      </c>
    </row>
    <row r="58" spans="1:21" x14ac:dyDescent="0.2">
      <c r="A58" t="s">
        <v>4218</v>
      </c>
      <c r="B58" s="20">
        <v>46142</v>
      </c>
      <c r="C58" s="20">
        <v>46129</v>
      </c>
      <c r="D58" t="s">
        <v>356</v>
      </c>
      <c r="E58" t="s">
        <v>357</v>
      </c>
      <c r="G58"/>
      <c r="H58" t="s">
        <v>3196</v>
      </c>
      <c r="I58" t="s">
        <v>3197</v>
      </c>
      <c r="J58" s="9" t="str">
        <f t="shared" si="0"/>
        <v>ALM-</v>
      </c>
      <c r="K58" t="s">
        <v>41</v>
      </c>
      <c r="L58" s="36">
        <v>910</v>
      </c>
      <c r="M58" t="s">
        <v>70</v>
      </c>
      <c r="N58" t="s">
        <v>7</v>
      </c>
      <c r="O58" s="48">
        <v>2.9203999999999999</v>
      </c>
      <c r="P58" s="10">
        <f t="shared" si="1"/>
        <v>2657.56</v>
      </c>
      <c r="Q58" s="11">
        <f t="shared" si="2"/>
        <v>7.3003400000000003</v>
      </c>
      <c r="R58" s="13">
        <f t="shared" si="3"/>
        <v>0.4</v>
      </c>
      <c r="S58" s="12">
        <f t="shared" si="4"/>
        <v>364</v>
      </c>
      <c r="T58" s="13" t="s">
        <v>135</v>
      </c>
      <c r="U58" t="s">
        <v>73</v>
      </c>
    </row>
    <row r="59" spans="1:21" x14ac:dyDescent="0.2">
      <c r="A59" t="s">
        <v>4219</v>
      </c>
      <c r="B59" s="20">
        <v>46142</v>
      </c>
      <c r="C59" s="20">
        <v>46129</v>
      </c>
      <c r="D59" t="s">
        <v>356</v>
      </c>
      <c r="E59" t="s">
        <v>357</v>
      </c>
      <c r="G59"/>
      <c r="H59" t="s">
        <v>1807</v>
      </c>
      <c r="I59" t="s">
        <v>1808</v>
      </c>
      <c r="J59" s="9" t="str">
        <f t="shared" si="0"/>
        <v>ALM-</v>
      </c>
      <c r="K59" t="s">
        <v>41</v>
      </c>
      <c r="L59" s="36">
        <v>754</v>
      </c>
      <c r="M59" t="s">
        <v>70</v>
      </c>
      <c r="N59" t="s">
        <v>7</v>
      </c>
      <c r="O59" s="48">
        <v>2.9203999999999999</v>
      </c>
      <c r="P59" s="10">
        <f t="shared" si="1"/>
        <v>2201.98</v>
      </c>
      <c r="Q59" s="11">
        <f t="shared" si="2"/>
        <v>7.3003400000000003</v>
      </c>
      <c r="R59" s="13">
        <f t="shared" si="3"/>
        <v>0.4</v>
      </c>
      <c r="S59" s="12">
        <f t="shared" si="4"/>
        <v>301.60000000000002</v>
      </c>
      <c r="T59" s="13" t="s">
        <v>135</v>
      </c>
      <c r="U59" t="s">
        <v>73</v>
      </c>
    </row>
    <row r="60" spans="1:21" x14ac:dyDescent="0.2">
      <c r="A60" t="s">
        <v>1232</v>
      </c>
      <c r="B60" s="20">
        <v>46027</v>
      </c>
      <c r="C60" s="20">
        <v>46015</v>
      </c>
      <c r="D60" t="s">
        <v>356</v>
      </c>
      <c r="E60" t="s">
        <v>357</v>
      </c>
      <c r="G60" t="s">
        <v>1652</v>
      </c>
      <c r="H60" t="s">
        <v>358</v>
      </c>
      <c r="I60" t="s">
        <v>359</v>
      </c>
      <c r="J60" s="9" t="str">
        <f t="shared" si="0"/>
        <v>ALM-</v>
      </c>
      <c r="K60" t="s">
        <v>41</v>
      </c>
      <c r="L60" s="36">
        <v>1048</v>
      </c>
      <c r="M60" t="s">
        <v>70</v>
      </c>
      <c r="N60" t="s">
        <v>7</v>
      </c>
      <c r="O60" s="48">
        <v>3.0973000000000002</v>
      </c>
      <c r="P60" s="10">
        <f t="shared" si="1"/>
        <v>3245.97</v>
      </c>
      <c r="Q60" s="11">
        <f t="shared" si="2"/>
        <v>7.3003400000000003</v>
      </c>
      <c r="R60" s="13">
        <f t="shared" si="3"/>
        <v>0.42430000000000001</v>
      </c>
      <c r="S60" s="12">
        <f t="shared" si="4"/>
        <v>444.67</v>
      </c>
      <c r="T60" s="13" t="s">
        <v>135</v>
      </c>
      <c r="U60" t="s">
        <v>73</v>
      </c>
    </row>
    <row r="61" spans="1:21" x14ac:dyDescent="0.2">
      <c r="A61" t="s">
        <v>1954</v>
      </c>
      <c r="B61" s="20">
        <v>46058</v>
      </c>
      <c r="C61" s="20">
        <v>46044</v>
      </c>
      <c r="D61" t="s">
        <v>356</v>
      </c>
      <c r="E61" t="s">
        <v>357</v>
      </c>
      <c r="G61"/>
      <c r="H61" t="s">
        <v>1817</v>
      </c>
      <c r="I61" t="s">
        <v>1818</v>
      </c>
      <c r="J61" s="9" t="str">
        <f t="shared" si="0"/>
        <v>ALM-</v>
      </c>
      <c r="K61" t="s">
        <v>41</v>
      </c>
      <c r="L61" s="36">
        <v>2389</v>
      </c>
      <c r="M61" t="s">
        <v>70</v>
      </c>
      <c r="N61" t="s">
        <v>7</v>
      </c>
      <c r="O61" s="48">
        <v>3.0973000000000002</v>
      </c>
      <c r="P61" s="10">
        <f t="shared" si="1"/>
        <v>7399.45</v>
      </c>
      <c r="Q61" s="11">
        <f t="shared" si="2"/>
        <v>7.3003400000000003</v>
      </c>
      <c r="R61" s="13">
        <f t="shared" si="3"/>
        <v>0.42430000000000001</v>
      </c>
      <c r="S61" s="12">
        <f t="shared" si="4"/>
        <v>1013.65</v>
      </c>
      <c r="T61" s="13" t="s">
        <v>135</v>
      </c>
      <c r="U61" t="s">
        <v>73</v>
      </c>
    </row>
    <row r="62" spans="1:21" x14ac:dyDescent="0.2">
      <c r="A62" t="s">
        <v>1955</v>
      </c>
      <c r="B62" s="20">
        <v>46058</v>
      </c>
      <c r="C62" s="20">
        <v>46045</v>
      </c>
      <c r="D62" t="s">
        <v>356</v>
      </c>
      <c r="E62" t="s">
        <v>357</v>
      </c>
      <c r="G62"/>
      <c r="H62" t="s">
        <v>1819</v>
      </c>
      <c r="I62" t="s">
        <v>1820</v>
      </c>
      <c r="J62" s="9" t="str">
        <f t="shared" si="0"/>
        <v>ALM-</v>
      </c>
      <c r="K62" t="s">
        <v>41</v>
      </c>
      <c r="L62" s="36">
        <v>483</v>
      </c>
      <c r="M62" t="s">
        <v>70</v>
      </c>
      <c r="N62" t="s">
        <v>7</v>
      </c>
      <c r="O62" s="48">
        <v>3.0973000000000002</v>
      </c>
      <c r="P62" s="10">
        <f t="shared" si="1"/>
        <v>1496</v>
      </c>
      <c r="Q62" s="11">
        <f t="shared" si="2"/>
        <v>7.3003400000000003</v>
      </c>
      <c r="R62" s="13">
        <f t="shared" si="3"/>
        <v>0.42430000000000001</v>
      </c>
      <c r="S62" s="12">
        <f t="shared" si="4"/>
        <v>204.94</v>
      </c>
      <c r="T62" s="13" t="s">
        <v>135</v>
      </c>
      <c r="U62" t="s">
        <v>73</v>
      </c>
    </row>
    <row r="63" spans="1:21" x14ac:dyDescent="0.2">
      <c r="A63" t="s">
        <v>2459</v>
      </c>
      <c r="B63" s="20">
        <v>46086</v>
      </c>
      <c r="C63" s="20">
        <v>46063</v>
      </c>
      <c r="D63" t="s">
        <v>356</v>
      </c>
      <c r="E63" t="s">
        <v>357</v>
      </c>
      <c r="G63"/>
      <c r="H63" t="s">
        <v>3218</v>
      </c>
      <c r="I63" t="s">
        <v>3219</v>
      </c>
      <c r="J63" s="9" t="str">
        <f t="shared" si="0"/>
        <v>ALM-</v>
      </c>
      <c r="K63" t="s">
        <v>41</v>
      </c>
      <c r="L63" s="37">
        <v>601</v>
      </c>
      <c r="M63" t="s">
        <v>70</v>
      </c>
      <c r="N63" t="s">
        <v>7</v>
      </c>
      <c r="O63" s="48">
        <v>3.0973000000000002</v>
      </c>
      <c r="P63" s="10">
        <f t="shared" si="1"/>
        <v>1861.48</v>
      </c>
      <c r="Q63" s="11">
        <f t="shared" si="2"/>
        <v>7.3003400000000003</v>
      </c>
      <c r="R63" s="13">
        <f t="shared" si="3"/>
        <v>0.42430000000000001</v>
      </c>
      <c r="S63" s="12">
        <f t="shared" si="4"/>
        <v>255</v>
      </c>
      <c r="T63" s="13" t="s">
        <v>135</v>
      </c>
      <c r="U63" t="s">
        <v>73</v>
      </c>
    </row>
    <row r="64" spans="1:21" x14ac:dyDescent="0.2">
      <c r="A64" t="s">
        <v>2460</v>
      </c>
      <c r="B64" s="20">
        <v>46094</v>
      </c>
      <c r="C64" s="20">
        <v>46083</v>
      </c>
      <c r="D64" t="s">
        <v>356</v>
      </c>
      <c r="E64" t="s">
        <v>357</v>
      </c>
      <c r="G64"/>
      <c r="H64" t="s">
        <v>358</v>
      </c>
      <c r="I64" t="s">
        <v>359</v>
      </c>
      <c r="J64" s="9" t="str">
        <f t="shared" si="0"/>
        <v>ALM-</v>
      </c>
      <c r="K64" t="s">
        <v>41</v>
      </c>
      <c r="L64" s="37">
        <v>2317</v>
      </c>
      <c r="M64" t="s">
        <v>70</v>
      </c>
      <c r="N64" t="s">
        <v>7</v>
      </c>
      <c r="O64" s="48">
        <v>3.0973000000000002</v>
      </c>
      <c r="P64" s="10">
        <f t="shared" si="1"/>
        <v>7176.44</v>
      </c>
      <c r="Q64" s="11">
        <f t="shared" si="2"/>
        <v>7.3003400000000003</v>
      </c>
      <c r="R64" s="13">
        <f t="shared" si="3"/>
        <v>0.42430000000000001</v>
      </c>
      <c r="S64" s="12">
        <f t="shared" si="4"/>
        <v>983.1</v>
      </c>
      <c r="T64" s="13" t="s">
        <v>135</v>
      </c>
      <c r="U64" t="s">
        <v>73</v>
      </c>
    </row>
    <row r="65" spans="1:21" x14ac:dyDescent="0.2">
      <c r="A65" t="s">
        <v>2462</v>
      </c>
      <c r="B65" s="20">
        <v>46094</v>
      </c>
      <c r="C65" s="20">
        <v>46084</v>
      </c>
      <c r="D65" t="s">
        <v>356</v>
      </c>
      <c r="E65" t="s">
        <v>357</v>
      </c>
      <c r="G65"/>
      <c r="H65" t="s">
        <v>3222</v>
      </c>
      <c r="I65" t="s">
        <v>3223</v>
      </c>
      <c r="J65" s="9" t="str">
        <f t="shared" si="0"/>
        <v>ALM-</v>
      </c>
      <c r="K65" t="s">
        <v>41</v>
      </c>
      <c r="L65" s="37">
        <v>552</v>
      </c>
      <c r="M65" t="s">
        <v>70</v>
      </c>
      <c r="N65" t="s">
        <v>7</v>
      </c>
      <c r="O65" s="48">
        <v>3.0973000000000002</v>
      </c>
      <c r="P65" s="10">
        <f t="shared" si="1"/>
        <v>1709.71</v>
      </c>
      <c r="Q65" s="11">
        <f t="shared" si="2"/>
        <v>7.3003400000000003</v>
      </c>
      <c r="R65" s="13">
        <f t="shared" si="3"/>
        <v>0.42430000000000001</v>
      </c>
      <c r="S65" s="12">
        <f t="shared" si="4"/>
        <v>234.21</v>
      </c>
      <c r="T65" s="13" t="s">
        <v>135</v>
      </c>
      <c r="U65" t="s">
        <v>73</v>
      </c>
    </row>
    <row r="66" spans="1:21" x14ac:dyDescent="0.2">
      <c r="A66" t="s">
        <v>2460</v>
      </c>
      <c r="B66" s="20">
        <v>46098</v>
      </c>
      <c r="C66" s="20">
        <v>46083</v>
      </c>
      <c r="D66" t="s">
        <v>356</v>
      </c>
      <c r="E66" t="s">
        <v>357</v>
      </c>
      <c r="G66"/>
      <c r="H66" t="s">
        <v>358</v>
      </c>
      <c r="I66" t="s">
        <v>359</v>
      </c>
      <c r="J66" s="9" t="str">
        <f t="shared" ref="J66:J129" si="5">+LEFT(U66,4)</f>
        <v>ALM-</v>
      </c>
      <c r="K66" t="s">
        <v>41</v>
      </c>
      <c r="L66" s="37">
        <v>895</v>
      </c>
      <c r="M66" t="s">
        <v>70</v>
      </c>
      <c r="N66" t="s">
        <v>7</v>
      </c>
      <c r="O66" s="48">
        <v>3.0973000000000002</v>
      </c>
      <c r="P66" s="10">
        <f t="shared" ref="P66:P129" si="6">ROUND(O66*L66,2)</f>
        <v>2772.08</v>
      </c>
      <c r="Q66" s="11">
        <f t="shared" ref="Q66:Q129" si="7">IF(N66="HKD",7.8,IF(N66="CNY",7.30034,1))</f>
        <v>7.3003400000000003</v>
      </c>
      <c r="R66" s="13">
        <f t="shared" ref="R66:R129" si="8">+ROUND(O66/Q66,4)</f>
        <v>0.42430000000000001</v>
      </c>
      <c r="S66" s="12">
        <f t="shared" ref="S66:S129" si="9">ROUND(R66*L66,2)</f>
        <v>379.75</v>
      </c>
      <c r="T66" s="13" t="s">
        <v>135</v>
      </c>
      <c r="U66" t="s">
        <v>73</v>
      </c>
    </row>
    <row r="67" spans="1:21" x14ac:dyDescent="0.2">
      <c r="A67" t="s">
        <v>2461</v>
      </c>
      <c r="B67" s="20">
        <v>46098</v>
      </c>
      <c r="C67" s="20">
        <v>46083</v>
      </c>
      <c r="D67" t="s">
        <v>356</v>
      </c>
      <c r="E67" t="s">
        <v>357</v>
      </c>
      <c r="G67"/>
      <c r="H67" t="s">
        <v>3220</v>
      </c>
      <c r="I67" t="s">
        <v>3221</v>
      </c>
      <c r="J67" s="9" t="str">
        <f t="shared" si="5"/>
        <v>ALM-</v>
      </c>
      <c r="K67" t="s">
        <v>41</v>
      </c>
      <c r="L67" s="37">
        <v>558</v>
      </c>
      <c r="M67" t="s">
        <v>70</v>
      </c>
      <c r="N67" t="s">
        <v>7</v>
      </c>
      <c r="O67" s="48">
        <v>3.0973000000000002</v>
      </c>
      <c r="P67" s="10">
        <f t="shared" si="6"/>
        <v>1728.29</v>
      </c>
      <c r="Q67" s="11">
        <f t="shared" si="7"/>
        <v>7.3003400000000003</v>
      </c>
      <c r="R67" s="13">
        <f t="shared" si="8"/>
        <v>0.42430000000000001</v>
      </c>
      <c r="S67" s="12">
        <f t="shared" si="9"/>
        <v>236.76</v>
      </c>
      <c r="T67" s="13" t="s">
        <v>135</v>
      </c>
      <c r="U67" t="s">
        <v>73</v>
      </c>
    </row>
    <row r="68" spans="1:21" x14ac:dyDescent="0.2">
      <c r="A68" t="s">
        <v>2463</v>
      </c>
      <c r="B68" s="20">
        <v>46108</v>
      </c>
      <c r="C68" s="20">
        <v>46097</v>
      </c>
      <c r="D68" t="s">
        <v>356</v>
      </c>
      <c r="E68" t="s">
        <v>357</v>
      </c>
      <c r="G68"/>
      <c r="H68" t="s">
        <v>358</v>
      </c>
      <c r="I68" t="s">
        <v>359</v>
      </c>
      <c r="J68" s="9" t="str">
        <f t="shared" si="5"/>
        <v>ALM-</v>
      </c>
      <c r="K68" t="s">
        <v>41</v>
      </c>
      <c r="L68" s="37">
        <v>853</v>
      </c>
      <c r="M68" t="s">
        <v>70</v>
      </c>
      <c r="N68" t="s">
        <v>7</v>
      </c>
      <c r="O68" s="48">
        <v>3.0973000000000002</v>
      </c>
      <c r="P68" s="10">
        <f t="shared" si="6"/>
        <v>2642</v>
      </c>
      <c r="Q68" s="11">
        <f t="shared" si="7"/>
        <v>7.3003400000000003</v>
      </c>
      <c r="R68" s="13">
        <f t="shared" si="8"/>
        <v>0.42430000000000001</v>
      </c>
      <c r="S68" s="12">
        <f t="shared" si="9"/>
        <v>361.93</v>
      </c>
      <c r="T68" s="13" t="s">
        <v>135</v>
      </c>
      <c r="U68" t="s">
        <v>73</v>
      </c>
    </row>
    <row r="69" spans="1:21" x14ac:dyDescent="0.2">
      <c r="A69" t="s">
        <v>4228</v>
      </c>
      <c r="B69" s="20">
        <v>46142</v>
      </c>
      <c r="C69" s="20">
        <v>46126</v>
      </c>
      <c r="D69" t="s">
        <v>356</v>
      </c>
      <c r="E69" t="s">
        <v>357</v>
      </c>
      <c r="G69"/>
      <c r="H69" t="s">
        <v>3220</v>
      </c>
      <c r="I69" t="s">
        <v>3221</v>
      </c>
      <c r="J69" s="9" t="str">
        <f t="shared" si="5"/>
        <v>ALM-</v>
      </c>
      <c r="K69" t="s">
        <v>41</v>
      </c>
      <c r="L69" s="36">
        <v>569</v>
      </c>
      <c r="M69" t="s">
        <v>70</v>
      </c>
      <c r="N69" t="s">
        <v>7</v>
      </c>
      <c r="O69" s="48">
        <v>3.0973000000000002</v>
      </c>
      <c r="P69" s="10">
        <f t="shared" si="6"/>
        <v>1762.36</v>
      </c>
      <c r="Q69" s="11">
        <f t="shared" si="7"/>
        <v>7.3003400000000003</v>
      </c>
      <c r="R69" s="13">
        <f t="shared" si="8"/>
        <v>0.42430000000000001</v>
      </c>
      <c r="S69" s="12">
        <f t="shared" si="9"/>
        <v>241.43</v>
      </c>
      <c r="T69" s="13" t="s">
        <v>135</v>
      </c>
      <c r="U69" t="s">
        <v>73</v>
      </c>
    </row>
    <row r="70" spans="1:21" x14ac:dyDescent="0.2">
      <c r="A70" t="s">
        <v>4229</v>
      </c>
      <c r="B70" s="20">
        <v>46142</v>
      </c>
      <c r="C70" s="20">
        <v>46129</v>
      </c>
      <c r="D70" t="s">
        <v>356</v>
      </c>
      <c r="E70" t="s">
        <v>357</v>
      </c>
      <c r="G70"/>
      <c r="H70" t="s">
        <v>358</v>
      </c>
      <c r="I70" t="s">
        <v>359</v>
      </c>
      <c r="J70" s="9" t="str">
        <f t="shared" si="5"/>
        <v>ALM-</v>
      </c>
      <c r="K70" t="s">
        <v>41</v>
      </c>
      <c r="L70" s="36">
        <v>526</v>
      </c>
      <c r="M70" t="s">
        <v>70</v>
      </c>
      <c r="N70" t="s">
        <v>7</v>
      </c>
      <c r="O70" s="48">
        <v>3.0973000000000002</v>
      </c>
      <c r="P70" s="10">
        <f t="shared" si="6"/>
        <v>1629.18</v>
      </c>
      <c r="Q70" s="11">
        <f t="shared" si="7"/>
        <v>7.3003400000000003</v>
      </c>
      <c r="R70" s="13">
        <f t="shared" si="8"/>
        <v>0.42430000000000001</v>
      </c>
      <c r="S70" s="12">
        <f t="shared" si="9"/>
        <v>223.18</v>
      </c>
      <c r="T70" s="13" t="s">
        <v>135</v>
      </c>
      <c r="U70" t="s">
        <v>73</v>
      </c>
    </row>
    <row r="71" spans="1:21" x14ac:dyDescent="0.2">
      <c r="A71" t="s">
        <v>4230</v>
      </c>
      <c r="B71" s="20">
        <v>46142</v>
      </c>
      <c r="C71" s="20">
        <v>46129</v>
      </c>
      <c r="D71" t="s">
        <v>356</v>
      </c>
      <c r="E71" t="s">
        <v>357</v>
      </c>
      <c r="G71"/>
      <c r="H71" t="s">
        <v>3218</v>
      </c>
      <c r="I71" t="s">
        <v>3219</v>
      </c>
      <c r="J71" s="9" t="str">
        <f t="shared" si="5"/>
        <v>ALM-</v>
      </c>
      <c r="K71" t="s">
        <v>41</v>
      </c>
      <c r="L71" s="36">
        <v>568</v>
      </c>
      <c r="M71" t="s">
        <v>70</v>
      </c>
      <c r="N71" t="s">
        <v>7</v>
      </c>
      <c r="O71" s="48">
        <v>3.0973000000000002</v>
      </c>
      <c r="P71" s="10">
        <f t="shared" si="6"/>
        <v>1759.27</v>
      </c>
      <c r="Q71" s="11">
        <f t="shared" si="7"/>
        <v>7.3003400000000003</v>
      </c>
      <c r="R71" s="13">
        <f t="shared" si="8"/>
        <v>0.42430000000000001</v>
      </c>
      <c r="S71" s="12">
        <f t="shared" si="9"/>
        <v>241</v>
      </c>
      <c r="T71" s="13" t="s">
        <v>135</v>
      </c>
      <c r="U71" t="s">
        <v>73</v>
      </c>
    </row>
    <row r="72" spans="1:21" x14ac:dyDescent="0.2">
      <c r="A72" t="s">
        <v>1017</v>
      </c>
      <c r="B72" s="20">
        <v>46037</v>
      </c>
      <c r="C72" s="20">
        <v>46009</v>
      </c>
      <c r="D72" t="s">
        <v>71</v>
      </c>
      <c r="E72" t="s">
        <v>72</v>
      </c>
      <c r="G72" t="s">
        <v>1653</v>
      </c>
      <c r="H72" t="s">
        <v>658</v>
      </c>
      <c r="I72" t="s">
        <v>715</v>
      </c>
      <c r="J72" s="9" t="str">
        <f t="shared" si="5"/>
        <v>ALM-</v>
      </c>
      <c r="K72" t="s">
        <v>41</v>
      </c>
      <c r="L72" s="36">
        <v>95</v>
      </c>
      <c r="M72" t="s">
        <v>70</v>
      </c>
      <c r="N72" t="s">
        <v>7</v>
      </c>
      <c r="O72" s="48">
        <v>3.1415999999999999</v>
      </c>
      <c r="P72" s="10">
        <f t="shared" si="6"/>
        <v>298.45</v>
      </c>
      <c r="Q72" s="11">
        <f t="shared" si="7"/>
        <v>7.3003400000000003</v>
      </c>
      <c r="R72" s="13">
        <f t="shared" si="8"/>
        <v>0.43030000000000002</v>
      </c>
      <c r="S72" s="12">
        <f t="shared" si="9"/>
        <v>40.880000000000003</v>
      </c>
      <c r="T72" s="13" t="s">
        <v>135</v>
      </c>
      <c r="U72" t="s">
        <v>73</v>
      </c>
    </row>
    <row r="73" spans="1:21" x14ac:dyDescent="0.2">
      <c r="A73" t="s">
        <v>1238</v>
      </c>
      <c r="B73" s="20">
        <v>46037</v>
      </c>
      <c r="C73" s="20">
        <v>46015</v>
      </c>
      <c r="D73" t="s">
        <v>71</v>
      </c>
      <c r="E73" t="s">
        <v>72</v>
      </c>
      <c r="G73" t="s">
        <v>1653</v>
      </c>
      <c r="H73" t="s">
        <v>80</v>
      </c>
      <c r="I73" t="s">
        <v>81</v>
      </c>
      <c r="J73" s="9" t="str">
        <f t="shared" si="5"/>
        <v>ALM-</v>
      </c>
      <c r="K73" t="s">
        <v>41</v>
      </c>
      <c r="L73" s="36">
        <v>150</v>
      </c>
      <c r="M73" t="s">
        <v>70</v>
      </c>
      <c r="N73" t="s">
        <v>7</v>
      </c>
      <c r="O73" s="48">
        <v>3.1415999999999999</v>
      </c>
      <c r="P73" s="10">
        <f t="shared" si="6"/>
        <v>471.24</v>
      </c>
      <c r="Q73" s="11">
        <f t="shared" si="7"/>
        <v>7.3003400000000003</v>
      </c>
      <c r="R73" s="13">
        <f t="shared" si="8"/>
        <v>0.43030000000000002</v>
      </c>
      <c r="S73" s="12">
        <f t="shared" si="9"/>
        <v>64.55</v>
      </c>
      <c r="T73" s="13" t="s">
        <v>135</v>
      </c>
      <c r="U73" t="s">
        <v>73</v>
      </c>
    </row>
    <row r="74" spans="1:21" x14ac:dyDescent="0.2">
      <c r="A74" t="s">
        <v>1241</v>
      </c>
      <c r="B74" s="20">
        <v>46037</v>
      </c>
      <c r="C74" s="20">
        <v>46015</v>
      </c>
      <c r="D74" t="s">
        <v>71</v>
      </c>
      <c r="E74" t="s">
        <v>72</v>
      </c>
      <c r="G74" t="s">
        <v>1653</v>
      </c>
      <c r="H74" t="s">
        <v>562</v>
      </c>
      <c r="I74" t="s">
        <v>390</v>
      </c>
      <c r="J74" s="9" t="str">
        <f t="shared" si="5"/>
        <v>ALM-</v>
      </c>
      <c r="K74" t="s">
        <v>41</v>
      </c>
      <c r="L74" s="36">
        <v>180</v>
      </c>
      <c r="M74" t="s">
        <v>70</v>
      </c>
      <c r="N74" t="s">
        <v>7</v>
      </c>
      <c r="O74" s="48">
        <v>3.1415999999999999</v>
      </c>
      <c r="P74" s="10">
        <f t="shared" si="6"/>
        <v>565.49</v>
      </c>
      <c r="Q74" s="11">
        <f t="shared" si="7"/>
        <v>7.3003400000000003</v>
      </c>
      <c r="R74" s="13">
        <f t="shared" si="8"/>
        <v>0.43030000000000002</v>
      </c>
      <c r="S74" s="12">
        <f t="shared" si="9"/>
        <v>77.45</v>
      </c>
      <c r="T74" s="13" t="s">
        <v>135</v>
      </c>
      <c r="U74" t="s">
        <v>73</v>
      </c>
    </row>
    <row r="75" spans="1:21" x14ac:dyDescent="0.2">
      <c r="A75" t="s">
        <v>1245</v>
      </c>
      <c r="B75" s="20">
        <v>46037</v>
      </c>
      <c r="C75" s="20">
        <v>46015</v>
      </c>
      <c r="D75" t="s">
        <v>71</v>
      </c>
      <c r="E75" t="s">
        <v>72</v>
      </c>
      <c r="G75" t="s">
        <v>1653</v>
      </c>
      <c r="H75" t="s">
        <v>391</v>
      </c>
      <c r="I75" t="s">
        <v>392</v>
      </c>
      <c r="J75" s="9" t="str">
        <f t="shared" si="5"/>
        <v>ALM-</v>
      </c>
      <c r="K75" t="s">
        <v>41</v>
      </c>
      <c r="L75" s="36">
        <v>517</v>
      </c>
      <c r="M75" t="s">
        <v>70</v>
      </c>
      <c r="N75" t="s">
        <v>7</v>
      </c>
      <c r="O75" s="48">
        <v>3.1415999999999999</v>
      </c>
      <c r="P75" s="10">
        <f t="shared" si="6"/>
        <v>1624.21</v>
      </c>
      <c r="Q75" s="11">
        <f t="shared" si="7"/>
        <v>7.3003400000000003</v>
      </c>
      <c r="R75" s="13">
        <f t="shared" si="8"/>
        <v>0.43030000000000002</v>
      </c>
      <c r="S75" s="12">
        <f t="shared" si="9"/>
        <v>222.47</v>
      </c>
      <c r="T75" s="13" t="s">
        <v>135</v>
      </c>
      <c r="U75" t="s">
        <v>73</v>
      </c>
    </row>
    <row r="76" spans="1:21" x14ac:dyDescent="0.2">
      <c r="A76" t="s">
        <v>1239</v>
      </c>
      <c r="B76" s="20">
        <v>46039</v>
      </c>
      <c r="C76" s="20">
        <v>46015</v>
      </c>
      <c r="D76" t="s">
        <v>71</v>
      </c>
      <c r="E76" t="s">
        <v>72</v>
      </c>
      <c r="G76" t="s">
        <v>1656</v>
      </c>
      <c r="H76" t="s">
        <v>78</v>
      </c>
      <c r="I76" t="s">
        <v>79</v>
      </c>
      <c r="J76" s="9" t="str">
        <f t="shared" si="5"/>
        <v>ALM-</v>
      </c>
      <c r="K76" t="s">
        <v>41</v>
      </c>
      <c r="L76" s="36">
        <v>170</v>
      </c>
      <c r="M76" t="s">
        <v>70</v>
      </c>
      <c r="N76" t="s">
        <v>7</v>
      </c>
      <c r="O76" s="48">
        <v>3.1415999999999999</v>
      </c>
      <c r="P76" s="10">
        <f t="shared" si="6"/>
        <v>534.07000000000005</v>
      </c>
      <c r="Q76" s="11">
        <f t="shared" si="7"/>
        <v>7.3003400000000003</v>
      </c>
      <c r="R76" s="13">
        <f t="shared" si="8"/>
        <v>0.43030000000000002</v>
      </c>
      <c r="S76" s="12">
        <f t="shared" si="9"/>
        <v>73.150000000000006</v>
      </c>
      <c r="T76" s="13" t="s">
        <v>135</v>
      </c>
      <c r="U76" t="s">
        <v>73</v>
      </c>
    </row>
    <row r="77" spans="1:21" x14ac:dyDescent="0.2">
      <c r="A77" t="s">
        <v>1240</v>
      </c>
      <c r="B77" s="20">
        <v>46039</v>
      </c>
      <c r="C77" s="20">
        <v>46015</v>
      </c>
      <c r="D77" t="s">
        <v>71</v>
      </c>
      <c r="E77" t="s">
        <v>72</v>
      </c>
      <c r="G77" t="s">
        <v>1656</v>
      </c>
      <c r="H77" t="s">
        <v>76</v>
      </c>
      <c r="I77" t="s">
        <v>77</v>
      </c>
      <c r="J77" s="9" t="str">
        <f t="shared" si="5"/>
        <v>ALM-</v>
      </c>
      <c r="K77" t="s">
        <v>41</v>
      </c>
      <c r="L77" s="36">
        <v>170</v>
      </c>
      <c r="M77" t="s">
        <v>70</v>
      </c>
      <c r="N77" t="s">
        <v>7</v>
      </c>
      <c r="O77" s="48">
        <v>3.1415999999999999</v>
      </c>
      <c r="P77" s="10">
        <f t="shared" si="6"/>
        <v>534.07000000000005</v>
      </c>
      <c r="Q77" s="11">
        <f t="shared" si="7"/>
        <v>7.3003400000000003</v>
      </c>
      <c r="R77" s="13">
        <f t="shared" si="8"/>
        <v>0.43030000000000002</v>
      </c>
      <c r="S77" s="12">
        <f t="shared" si="9"/>
        <v>73.150000000000006</v>
      </c>
      <c r="T77" s="13" t="s">
        <v>135</v>
      </c>
      <c r="U77" t="s">
        <v>73</v>
      </c>
    </row>
    <row r="78" spans="1:21" x14ac:dyDescent="0.2">
      <c r="A78" t="s">
        <v>1246</v>
      </c>
      <c r="B78" s="20">
        <v>46039</v>
      </c>
      <c r="C78" s="20">
        <v>46015</v>
      </c>
      <c r="D78" t="s">
        <v>71</v>
      </c>
      <c r="E78" t="s">
        <v>72</v>
      </c>
      <c r="G78" t="s">
        <v>1656</v>
      </c>
      <c r="H78" t="s">
        <v>796</v>
      </c>
      <c r="I78" t="s">
        <v>797</v>
      </c>
      <c r="J78" s="9" t="str">
        <f t="shared" si="5"/>
        <v>ALM-</v>
      </c>
      <c r="K78" t="s">
        <v>41</v>
      </c>
      <c r="L78" s="36">
        <v>520</v>
      </c>
      <c r="M78" t="s">
        <v>70</v>
      </c>
      <c r="N78" t="s">
        <v>7</v>
      </c>
      <c r="O78" s="48">
        <v>3.1415999999999999</v>
      </c>
      <c r="P78" s="10">
        <f t="shared" si="6"/>
        <v>1633.63</v>
      </c>
      <c r="Q78" s="11">
        <f t="shared" si="7"/>
        <v>7.3003400000000003</v>
      </c>
      <c r="R78" s="13">
        <f t="shared" si="8"/>
        <v>0.43030000000000002</v>
      </c>
      <c r="S78" s="12">
        <f t="shared" si="9"/>
        <v>223.76</v>
      </c>
      <c r="T78" s="13" t="s">
        <v>135</v>
      </c>
      <c r="U78" t="s">
        <v>73</v>
      </c>
    </row>
    <row r="79" spans="1:21" x14ac:dyDescent="0.2">
      <c r="A79" t="s">
        <v>1245</v>
      </c>
      <c r="B79" s="20">
        <v>46039</v>
      </c>
      <c r="C79" s="20">
        <v>46015</v>
      </c>
      <c r="D79" t="s">
        <v>71</v>
      </c>
      <c r="E79" t="s">
        <v>72</v>
      </c>
      <c r="G79" t="s">
        <v>1656</v>
      </c>
      <c r="H79" t="s">
        <v>391</v>
      </c>
      <c r="I79" t="s">
        <v>392</v>
      </c>
      <c r="J79" s="9" t="str">
        <f t="shared" si="5"/>
        <v>ALM-</v>
      </c>
      <c r="K79" t="s">
        <v>41</v>
      </c>
      <c r="L79" s="36">
        <v>670</v>
      </c>
      <c r="M79" t="s">
        <v>70</v>
      </c>
      <c r="N79" t="s">
        <v>7</v>
      </c>
      <c r="O79" s="48">
        <v>3.1415999999999999</v>
      </c>
      <c r="P79" s="10">
        <f t="shared" si="6"/>
        <v>2104.87</v>
      </c>
      <c r="Q79" s="11">
        <f t="shared" si="7"/>
        <v>7.3003400000000003</v>
      </c>
      <c r="R79" s="13">
        <f t="shared" si="8"/>
        <v>0.43030000000000002</v>
      </c>
      <c r="S79" s="12">
        <f t="shared" si="9"/>
        <v>288.3</v>
      </c>
      <c r="T79" s="13" t="s">
        <v>135</v>
      </c>
      <c r="U79" t="s">
        <v>73</v>
      </c>
    </row>
    <row r="80" spans="1:21" x14ac:dyDescent="0.2">
      <c r="A80" t="s">
        <v>1235</v>
      </c>
      <c r="B80" s="20">
        <v>46041</v>
      </c>
      <c r="C80" s="20">
        <v>46015</v>
      </c>
      <c r="D80" t="s">
        <v>71</v>
      </c>
      <c r="E80" t="s">
        <v>72</v>
      </c>
      <c r="G80" t="s">
        <v>1654</v>
      </c>
      <c r="H80" t="s">
        <v>82</v>
      </c>
      <c r="I80" t="s">
        <v>83</v>
      </c>
      <c r="J80" s="9" t="str">
        <f t="shared" si="5"/>
        <v>ALM-</v>
      </c>
      <c r="K80" t="s">
        <v>41</v>
      </c>
      <c r="L80" s="36">
        <v>100</v>
      </c>
      <c r="M80" t="s">
        <v>70</v>
      </c>
      <c r="N80" t="s">
        <v>7</v>
      </c>
      <c r="O80" s="48">
        <v>3.1415999999999999</v>
      </c>
      <c r="P80" s="10">
        <f t="shared" si="6"/>
        <v>314.16000000000003</v>
      </c>
      <c r="Q80" s="11">
        <f t="shared" si="7"/>
        <v>7.3003400000000003</v>
      </c>
      <c r="R80" s="13">
        <f t="shared" si="8"/>
        <v>0.43030000000000002</v>
      </c>
      <c r="S80" s="12">
        <f t="shared" si="9"/>
        <v>43.03</v>
      </c>
      <c r="T80" s="13" t="s">
        <v>135</v>
      </c>
      <c r="U80" t="s">
        <v>73</v>
      </c>
    </row>
    <row r="81" spans="1:21" x14ac:dyDescent="0.2">
      <c r="A81" t="s">
        <v>1236</v>
      </c>
      <c r="B81" s="20">
        <v>46041</v>
      </c>
      <c r="C81" s="20">
        <v>46030</v>
      </c>
      <c r="D81" t="s">
        <v>71</v>
      </c>
      <c r="E81" t="s">
        <v>72</v>
      </c>
      <c r="G81" t="s">
        <v>1654</v>
      </c>
      <c r="H81" t="s">
        <v>391</v>
      </c>
      <c r="I81" t="s">
        <v>392</v>
      </c>
      <c r="J81" s="9" t="str">
        <f t="shared" si="5"/>
        <v>ALM-</v>
      </c>
      <c r="K81" t="s">
        <v>41</v>
      </c>
      <c r="L81" s="36">
        <v>100</v>
      </c>
      <c r="M81" t="s">
        <v>70</v>
      </c>
      <c r="N81" t="s">
        <v>7</v>
      </c>
      <c r="O81" s="48">
        <v>3.1415999999999999</v>
      </c>
      <c r="P81" s="10">
        <f t="shared" si="6"/>
        <v>314.16000000000003</v>
      </c>
      <c r="Q81" s="11">
        <f t="shared" si="7"/>
        <v>7.3003400000000003</v>
      </c>
      <c r="R81" s="13">
        <f t="shared" si="8"/>
        <v>0.43030000000000002</v>
      </c>
      <c r="S81" s="12">
        <f t="shared" si="9"/>
        <v>43.03</v>
      </c>
      <c r="T81" s="13" t="s">
        <v>135</v>
      </c>
      <c r="U81" t="s">
        <v>73</v>
      </c>
    </row>
    <row r="82" spans="1:21" x14ac:dyDescent="0.2">
      <c r="A82" t="s">
        <v>1243</v>
      </c>
      <c r="B82" s="20">
        <v>46041</v>
      </c>
      <c r="C82" s="20">
        <v>46015</v>
      </c>
      <c r="D82" t="s">
        <v>71</v>
      </c>
      <c r="E82" t="s">
        <v>72</v>
      </c>
      <c r="G82" t="s">
        <v>1654</v>
      </c>
      <c r="H82" t="s">
        <v>840</v>
      </c>
      <c r="I82" t="s">
        <v>857</v>
      </c>
      <c r="J82" s="9" t="str">
        <f t="shared" si="5"/>
        <v>ALM-</v>
      </c>
      <c r="K82" t="s">
        <v>41</v>
      </c>
      <c r="L82" s="36">
        <v>330</v>
      </c>
      <c r="M82" t="s">
        <v>70</v>
      </c>
      <c r="N82" t="s">
        <v>7</v>
      </c>
      <c r="O82" s="48">
        <v>3.1415999999999999</v>
      </c>
      <c r="P82" s="10">
        <f t="shared" si="6"/>
        <v>1036.73</v>
      </c>
      <c r="Q82" s="11">
        <f t="shared" si="7"/>
        <v>7.3003400000000003</v>
      </c>
      <c r="R82" s="13">
        <f t="shared" si="8"/>
        <v>0.43030000000000002</v>
      </c>
      <c r="S82" s="12">
        <f t="shared" si="9"/>
        <v>142</v>
      </c>
      <c r="T82" s="13" t="s">
        <v>135</v>
      </c>
      <c r="U82" t="s">
        <v>73</v>
      </c>
    </row>
    <row r="83" spans="1:21" x14ac:dyDescent="0.2">
      <c r="A83" t="s">
        <v>1245</v>
      </c>
      <c r="B83" s="20">
        <v>46041</v>
      </c>
      <c r="C83" s="20">
        <v>46015</v>
      </c>
      <c r="D83" t="s">
        <v>71</v>
      </c>
      <c r="E83" t="s">
        <v>72</v>
      </c>
      <c r="G83" t="s">
        <v>1654</v>
      </c>
      <c r="H83" t="s">
        <v>391</v>
      </c>
      <c r="I83" t="s">
        <v>392</v>
      </c>
      <c r="J83" s="9" t="str">
        <f t="shared" si="5"/>
        <v>ALM-</v>
      </c>
      <c r="K83" t="s">
        <v>41</v>
      </c>
      <c r="L83" s="36">
        <v>613</v>
      </c>
      <c r="M83" t="s">
        <v>70</v>
      </c>
      <c r="N83" t="s">
        <v>7</v>
      </c>
      <c r="O83" s="48">
        <v>3.1415999999999999</v>
      </c>
      <c r="P83" s="10">
        <f t="shared" si="6"/>
        <v>1925.8</v>
      </c>
      <c r="Q83" s="11">
        <f t="shared" si="7"/>
        <v>7.3003400000000003</v>
      </c>
      <c r="R83" s="13">
        <f t="shared" si="8"/>
        <v>0.43030000000000002</v>
      </c>
      <c r="S83" s="12">
        <f t="shared" si="9"/>
        <v>263.77</v>
      </c>
      <c r="T83" s="13" t="s">
        <v>135</v>
      </c>
      <c r="U83" t="s">
        <v>73</v>
      </c>
    </row>
    <row r="84" spans="1:21" x14ac:dyDescent="0.2">
      <c r="A84" t="s">
        <v>1249</v>
      </c>
      <c r="B84" s="20">
        <v>46041</v>
      </c>
      <c r="C84" s="20">
        <v>46030</v>
      </c>
      <c r="D84" t="s">
        <v>71</v>
      </c>
      <c r="E84" t="s">
        <v>72</v>
      </c>
      <c r="G84" t="s">
        <v>1654</v>
      </c>
      <c r="H84" t="s">
        <v>391</v>
      </c>
      <c r="I84" t="s">
        <v>392</v>
      </c>
      <c r="J84" s="9" t="str">
        <f t="shared" si="5"/>
        <v>ALM-</v>
      </c>
      <c r="K84" t="s">
        <v>41</v>
      </c>
      <c r="L84" s="36">
        <v>1017</v>
      </c>
      <c r="M84" t="s">
        <v>70</v>
      </c>
      <c r="N84" t="s">
        <v>7</v>
      </c>
      <c r="O84" s="48">
        <v>3.1415999999999999</v>
      </c>
      <c r="P84" s="10">
        <f t="shared" si="6"/>
        <v>3195.01</v>
      </c>
      <c r="Q84" s="11">
        <f t="shared" si="7"/>
        <v>7.3003400000000003</v>
      </c>
      <c r="R84" s="13">
        <f t="shared" si="8"/>
        <v>0.43030000000000002</v>
      </c>
      <c r="S84" s="12">
        <f t="shared" si="9"/>
        <v>437.62</v>
      </c>
      <c r="T84" s="13" t="s">
        <v>135</v>
      </c>
      <c r="U84" t="s">
        <v>73</v>
      </c>
    </row>
    <row r="85" spans="1:21" x14ac:dyDescent="0.2">
      <c r="A85" t="s">
        <v>1237</v>
      </c>
      <c r="B85" s="20">
        <v>46046</v>
      </c>
      <c r="C85" s="20">
        <v>46035</v>
      </c>
      <c r="D85" t="s">
        <v>71</v>
      </c>
      <c r="E85" t="s">
        <v>72</v>
      </c>
      <c r="G85" t="s">
        <v>1655</v>
      </c>
      <c r="H85" t="s">
        <v>875</v>
      </c>
      <c r="I85" t="s">
        <v>876</v>
      </c>
      <c r="J85" s="9" t="str">
        <f t="shared" si="5"/>
        <v>ALM-</v>
      </c>
      <c r="K85" t="s">
        <v>41</v>
      </c>
      <c r="L85" s="36">
        <v>100</v>
      </c>
      <c r="M85" t="s">
        <v>70</v>
      </c>
      <c r="N85" t="s">
        <v>7</v>
      </c>
      <c r="O85" s="48">
        <v>3.1415999999999999</v>
      </c>
      <c r="P85" s="10">
        <f t="shared" si="6"/>
        <v>314.16000000000003</v>
      </c>
      <c r="Q85" s="11">
        <f t="shared" si="7"/>
        <v>7.3003400000000003</v>
      </c>
      <c r="R85" s="13">
        <f t="shared" si="8"/>
        <v>0.43030000000000002</v>
      </c>
      <c r="S85" s="12">
        <f t="shared" si="9"/>
        <v>43.03</v>
      </c>
      <c r="T85" s="13" t="s">
        <v>135</v>
      </c>
      <c r="U85" t="s">
        <v>73</v>
      </c>
    </row>
    <row r="86" spans="1:21" x14ac:dyDescent="0.2">
      <c r="A86" t="s">
        <v>1242</v>
      </c>
      <c r="B86" s="20">
        <v>46046</v>
      </c>
      <c r="C86" s="20">
        <v>46032</v>
      </c>
      <c r="D86" t="s">
        <v>71</v>
      </c>
      <c r="E86" t="s">
        <v>72</v>
      </c>
      <c r="G86" t="s">
        <v>1655</v>
      </c>
      <c r="H86" t="s">
        <v>388</v>
      </c>
      <c r="I86" t="s">
        <v>389</v>
      </c>
      <c r="J86" s="9" t="str">
        <f t="shared" si="5"/>
        <v>ALM-</v>
      </c>
      <c r="K86" t="s">
        <v>41</v>
      </c>
      <c r="L86" s="36">
        <v>250</v>
      </c>
      <c r="M86" t="s">
        <v>70</v>
      </c>
      <c r="N86" t="s">
        <v>7</v>
      </c>
      <c r="O86" s="48">
        <v>3.1415999999999999</v>
      </c>
      <c r="P86" s="10">
        <f t="shared" si="6"/>
        <v>785.4</v>
      </c>
      <c r="Q86" s="11">
        <f t="shared" si="7"/>
        <v>7.3003400000000003</v>
      </c>
      <c r="R86" s="13">
        <f t="shared" si="8"/>
        <v>0.43030000000000002</v>
      </c>
      <c r="S86" s="12">
        <f t="shared" si="9"/>
        <v>107.58</v>
      </c>
      <c r="T86" s="13" t="s">
        <v>135</v>
      </c>
      <c r="U86" t="s">
        <v>73</v>
      </c>
    </row>
    <row r="87" spans="1:21" x14ac:dyDescent="0.2">
      <c r="A87" t="s">
        <v>1244</v>
      </c>
      <c r="B87" s="20">
        <v>46046</v>
      </c>
      <c r="C87" s="20">
        <v>46032</v>
      </c>
      <c r="D87" t="s">
        <v>71</v>
      </c>
      <c r="E87" t="s">
        <v>72</v>
      </c>
      <c r="G87" t="s">
        <v>1655</v>
      </c>
      <c r="H87" t="s">
        <v>80</v>
      </c>
      <c r="I87" t="s">
        <v>81</v>
      </c>
      <c r="J87" s="9" t="str">
        <f t="shared" si="5"/>
        <v>ALM-</v>
      </c>
      <c r="K87" t="s">
        <v>41</v>
      </c>
      <c r="L87" s="36">
        <v>380</v>
      </c>
      <c r="M87" t="s">
        <v>70</v>
      </c>
      <c r="N87" t="s">
        <v>7</v>
      </c>
      <c r="O87" s="48">
        <v>3.1415999999999999</v>
      </c>
      <c r="P87" s="10">
        <f t="shared" si="6"/>
        <v>1193.81</v>
      </c>
      <c r="Q87" s="11">
        <f t="shared" si="7"/>
        <v>7.3003400000000003</v>
      </c>
      <c r="R87" s="13">
        <f t="shared" si="8"/>
        <v>0.43030000000000002</v>
      </c>
      <c r="S87" s="12">
        <f t="shared" si="9"/>
        <v>163.51</v>
      </c>
      <c r="T87" s="13" t="s">
        <v>135</v>
      </c>
      <c r="U87" t="s">
        <v>73</v>
      </c>
    </row>
    <row r="88" spans="1:21" x14ac:dyDescent="0.2">
      <c r="A88" t="s">
        <v>1247</v>
      </c>
      <c r="B88" s="20">
        <v>46046</v>
      </c>
      <c r="C88" s="20">
        <v>46032</v>
      </c>
      <c r="D88" t="s">
        <v>71</v>
      </c>
      <c r="E88" t="s">
        <v>72</v>
      </c>
      <c r="G88" t="s">
        <v>1655</v>
      </c>
      <c r="H88" t="s">
        <v>74</v>
      </c>
      <c r="I88" t="s">
        <v>75</v>
      </c>
      <c r="J88" s="9" t="str">
        <f t="shared" si="5"/>
        <v>ALM-</v>
      </c>
      <c r="K88" t="s">
        <v>41</v>
      </c>
      <c r="L88" s="36">
        <v>530</v>
      </c>
      <c r="M88" t="s">
        <v>70</v>
      </c>
      <c r="N88" t="s">
        <v>7</v>
      </c>
      <c r="O88" s="48">
        <v>3.1415999999999999</v>
      </c>
      <c r="P88" s="10">
        <f t="shared" si="6"/>
        <v>1665.05</v>
      </c>
      <c r="Q88" s="11">
        <f t="shared" si="7"/>
        <v>7.3003400000000003</v>
      </c>
      <c r="R88" s="13">
        <f t="shared" si="8"/>
        <v>0.43030000000000002</v>
      </c>
      <c r="S88" s="12">
        <f t="shared" si="9"/>
        <v>228.06</v>
      </c>
      <c r="T88" s="13" t="s">
        <v>135</v>
      </c>
      <c r="U88" t="s">
        <v>73</v>
      </c>
    </row>
    <row r="89" spans="1:21" x14ac:dyDescent="0.2">
      <c r="A89" t="s">
        <v>1248</v>
      </c>
      <c r="B89" s="20">
        <v>46046</v>
      </c>
      <c r="C89" s="20">
        <v>46032</v>
      </c>
      <c r="D89" t="s">
        <v>71</v>
      </c>
      <c r="E89" t="s">
        <v>72</v>
      </c>
      <c r="G89" t="s">
        <v>1655</v>
      </c>
      <c r="H89" t="s">
        <v>648</v>
      </c>
      <c r="I89" t="s">
        <v>705</v>
      </c>
      <c r="J89" s="9" t="str">
        <f t="shared" si="5"/>
        <v>ALM-</v>
      </c>
      <c r="K89" t="s">
        <v>41</v>
      </c>
      <c r="L89" s="36">
        <v>550</v>
      </c>
      <c r="M89" t="s">
        <v>70</v>
      </c>
      <c r="N89" t="s">
        <v>7</v>
      </c>
      <c r="O89" s="48">
        <v>3.1415999999999999</v>
      </c>
      <c r="P89" s="10">
        <f t="shared" si="6"/>
        <v>1727.88</v>
      </c>
      <c r="Q89" s="11">
        <f t="shared" si="7"/>
        <v>7.3003400000000003</v>
      </c>
      <c r="R89" s="13">
        <f t="shared" si="8"/>
        <v>0.43030000000000002</v>
      </c>
      <c r="S89" s="12">
        <f t="shared" si="9"/>
        <v>236.67</v>
      </c>
      <c r="T89" s="13" t="s">
        <v>135</v>
      </c>
      <c r="U89" t="s">
        <v>73</v>
      </c>
    </row>
    <row r="90" spans="1:21" x14ac:dyDescent="0.2">
      <c r="A90" t="s">
        <v>1250</v>
      </c>
      <c r="B90" s="20">
        <v>46046</v>
      </c>
      <c r="C90" s="20">
        <v>46038</v>
      </c>
      <c r="D90" t="s">
        <v>71</v>
      </c>
      <c r="E90" t="s">
        <v>72</v>
      </c>
      <c r="G90" t="s">
        <v>1655</v>
      </c>
      <c r="H90" t="s">
        <v>388</v>
      </c>
      <c r="I90" t="s">
        <v>389</v>
      </c>
      <c r="J90" s="9" t="str">
        <f t="shared" si="5"/>
        <v>ALM-</v>
      </c>
      <c r="K90" t="s">
        <v>41</v>
      </c>
      <c r="L90" s="36">
        <v>1100</v>
      </c>
      <c r="M90" t="s">
        <v>70</v>
      </c>
      <c r="N90" t="s">
        <v>7</v>
      </c>
      <c r="O90" s="48">
        <v>3.1415999999999999</v>
      </c>
      <c r="P90" s="10">
        <f t="shared" si="6"/>
        <v>3455.76</v>
      </c>
      <c r="Q90" s="11">
        <f t="shared" si="7"/>
        <v>7.3003400000000003</v>
      </c>
      <c r="R90" s="13">
        <f t="shared" si="8"/>
        <v>0.43030000000000002</v>
      </c>
      <c r="S90" s="12">
        <f t="shared" si="9"/>
        <v>473.33</v>
      </c>
      <c r="T90" s="13" t="s">
        <v>135</v>
      </c>
      <c r="U90" t="s">
        <v>73</v>
      </c>
    </row>
    <row r="91" spans="1:21" x14ac:dyDescent="0.2">
      <c r="A91" t="s">
        <v>1956</v>
      </c>
      <c r="B91" s="20">
        <v>46055</v>
      </c>
      <c r="C91" s="20">
        <v>46038</v>
      </c>
      <c r="D91" t="s">
        <v>71</v>
      </c>
      <c r="E91" t="s">
        <v>72</v>
      </c>
      <c r="G91"/>
      <c r="H91" t="s">
        <v>1821</v>
      </c>
      <c r="I91" t="s">
        <v>1822</v>
      </c>
      <c r="J91" s="9" t="str">
        <f t="shared" si="5"/>
        <v>ALM-</v>
      </c>
      <c r="K91" t="s">
        <v>41</v>
      </c>
      <c r="L91" s="36">
        <v>50</v>
      </c>
      <c r="M91" t="s">
        <v>70</v>
      </c>
      <c r="N91" t="s">
        <v>7</v>
      </c>
      <c r="O91" s="48">
        <v>3.1415999999999999</v>
      </c>
      <c r="P91" s="10">
        <f t="shared" si="6"/>
        <v>157.08000000000001</v>
      </c>
      <c r="Q91" s="11">
        <f t="shared" si="7"/>
        <v>7.3003400000000003</v>
      </c>
      <c r="R91" s="13">
        <f t="shared" si="8"/>
        <v>0.43030000000000002</v>
      </c>
      <c r="S91" s="12">
        <f t="shared" si="9"/>
        <v>21.52</v>
      </c>
      <c r="T91" s="13" t="s">
        <v>135</v>
      </c>
      <c r="U91" t="s">
        <v>73</v>
      </c>
    </row>
    <row r="92" spans="1:21" x14ac:dyDescent="0.2">
      <c r="A92" t="s">
        <v>1957</v>
      </c>
      <c r="B92" s="20">
        <v>46055</v>
      </c>
      <c r="C92" s="20">
        <v>46038</v>
      </c>
      <c r="D92" t="s">
        <v>71</v>
      </c>
      <c r="E92" t="s">
        <v>72</v>
      </c>
      <c r="G92"/>
      <c r="H92" t="s">
        <v>1823</v>
      </c>
      <c r="I92" t="s">
        <v>1824</v>
      </c>
      <c r="J92" s="9" t="str">
        <f t="shared" si="5"/>
        <v>ALM-</v>
      </c>
      <c r="K92" t="s">
        <v>41</v>
      </c>
      <c r="L92" s="36">
        <v>450</v>
      </c>
      <c r="M92" t="s">
        <v>70</v>
      </c>
      <c r="N92" t="s">
        <v>7</v>
      </c>
      <c r="O92" s="48">
        <v>3.1415999999999999</v>
      </c>
      <c r="P92" s="10">
        <f t="shared" si="6"/>
        <v>1413.72</v>
      </c>
      <c r="Q92" s="11">
        <f t="shared" si="7"/>
        <v>7.3003400000000003</v>
      </c>
      <c r="R92" s="13">
        <f t="shared" si="8"/>
        <v>0.43030000000000002</v>
      </c>
      <c r="S92" s="12">
        <f t="shared" si="9"/>
        <v>193.64</v>
      </c>
      <c r="T92" s="13" t="s">
        <v>135</v>
      </c>
      <c r="U92" t="s">
        <v>73</v>
      </c>
    </row>
    <row r="93" spans="1:21" x14ac:dyDescent="0.2">
      <c r="A93" t="s">
        <v>1958</v>
      </c>
      <c r="B93" s="20">
        <v>46055</v>
      </c>
      <c r="C93" s="20">
        <v>46038</v>
      </c>
      <c r="D93" t="s">
        <v>71</v>
      </c>
      <c r="E93" t="s">
        <v>72</v>
      </c>
      <c r="G93"/>
      <c r="H93" t="s">
        <v>74</v>
      </c>
      <c r="I93" t="s">
        <v>75</v>
      </c>
      <c r="J93" s="9" t="str">
        <f t="shared" si="5"/>
        <v>ALM-</v>
      </c>
      <c r="K93" t="s">
        <v>41</v>
      </c>
      <c r="L93" s="36">
        <v>800</v>
      </c>
      <c r="M93" t="s">
        <v>70</v>
      </c>
      <c r="N93" t="s">
        <v>7</v>
      </c>
      <c r="O93" s="48">
        <v>3.1415999999999999</v>
      </c>
      <c r="P93" s="10">
        <f t="shared" si="6"/>
        <v>2513.2800000000002</v>
      </c>
      <c r="Q93" s="11">
        <f t="shared" si="7"/>
        <v>7.3003400000000003</v>
      </c>
      <c r="R93" s="13">
        <f t="shared" si="8"/>
        <v>0.43030000000000002</v>
      </c>
      <c r="S93" s="12">
        <f t="shared" si="9"/>
        <v>344.24</v>
      </c>
      <c r="T93" s="13" t="s">
        <v>135</v>
      </c>
      <c r="U93" t="s">
        <v>73</v>
      </c>
    </row>
    <row r="94" spans="1:21" x14ac:dyDescent="0.2">
      <c r="A94" t="s">
        <v>1959</v>
      </c>
      <c r="B94" s="20">
        <v>46055</v>
      </c>
      <c r="C94" s="20">
        <v>46038</v>
      </c>
      <c r="D94" t="s">
        <v>71</v>
      </c>
      <c r="E94" t="s">
        <v>72</v>
      </c>
      <c r="G94"/>
      <c r="H94" t="s">
        <v>80</v>
      </c>
      <c r="I94" t="s">
        <v>81</v>
      </c>
      <c r="J94" s="9" t="str">
        <f t="shared" si="5"/>
        <v>ALM-</v>
      </c>
      <c r="K94" t="s">
        <v>41</v>
      </c>
      <c r="L94" s="36">
        <v>250</v>
      </c>
      <c r="M94" t="s">
        <v>70</v>
      </c>
      <c r="N94" t="s">
        <v>7</v>
      </c>
      <c r="O94" s="48">
        <v>3.1415999999999999</v>
      </c>
      <c r="P94" s="10">
        <f t="shared" si="6"/>
        <v>785.4</v>
      </c>
      <c r="Q94" s="11">
        <f t="shared" si="7"/>
        <v>7.3003400000000003</v>
      </c>
      <c r="R94" s="13">
        <f t="shared" si="8"/>
        <v>0.43030000000000002</v>
      </c>
      <c r="S94" s="12">
        <f t="shared" si="9"/>
        <v>107.58</v>
      </c>
      <c r="T94" s="13" t="s">
        <v>135</v>
      </c>
      <c r="U94" t="s">
        <v>73</v>
      </c>
    </row>
    <row r="95" spans="1:21" x14ac:dyDescent="0.2">
      <c r="A95" t="s">
        <v>1960</v>
      </c>
      <c r="B95" s="20">
        <v>46055</v>
      </c>
      <c r="C95" s="20">
        <v>46041</v>
      </c>
      <c r="D95" t="s">
        <v>71</v>
      </c>
      <c r="E95" t="s">
        <v>72</v>
      </c>
      <c r="G95"/>
      <c r="H95" t="s">
        <v>78</v>
      </c>
      <c r="I95" t="s">
        <v>79</v>
      </c>
      <c r="J95" s="9" t="str">
        <f t="shared" si="5"/>
        <v>ALM-</v>
      </c>
      <c r="K95" t="s">
        <v>41</v>
      </c>
      <c r="L95" s="36">
        <v>270</v>
      </c>
      <c r="M95" t="s">
        <v>70</v>
      </c>
      <c r="N95" t="s">
        <v>7</v>
      </c>
      <c r="O95" s="48">
        <v>3.1415999999999999</v>
      </c>
      <c r="P95" s="10">
        <f t="shared" si="6"/>
        <v>848.23</v>
      </c>
      <c r="Q95" s="11">
        <f t="shared" si="7"/>
        <v>7.3003400000000003</v>
      </c>
      <c r="R95" s="13">
        <f t="shared" si="8"/>
        <v>0.43030000000000002</v>
      </c>
      <c r="S95" s="12">
        <f t="shared" si="9"/>
        <v>116.18</v>
      </c>
      <c r="T95" s="13" t="s">
        <v>135</v>
      </c>
      <c r="U95" t="s">
        <v>73</v>
      </c>
    </row>
    <row r="96" spans="1:21" x14ac:dyDescent="0.2">
      <c r="A96" t="s">
        <v>1961</v>
      </c>
      <c r="B96" s="20">
        <v>46055</v>
      </c>
      <c r="C96" s="20">
        <v>46041</v>
      </c>
      <c r="D96" t="s">
        <v>71</v>
      </c>
      <c r="E96" t="s">
        <v>72</v>
      </c>
      <c r="G96"/>
      <c r="H96" t="s">
        <v>1825</v>
      </c>
      <c r="I96" t="s">
        <v>1826</v>
      </c>
      <c r="J96" s="9" t="str">
        <f t="shared" si="5"/>
        <v>ALM-</v>
      </c>
      <c r="K96" t="s">
        <v>41</v>
      </c>
      <c r="L96" s="36">
        <v>150</v>
      </c>
      <c r="M96" t="s">
        <v>70</v>
      </c>
      <c r="N96" t="s">
        <v>7</v>
      </c>
      <c r="O96" s="48">
        <v>3.1415999999999999</v>
      </c>
      <c r="P96" s="10">
        <f t="shared" si="6"/>
        <v>471.24</v>
      </c>
      <c r="Q96" s="11">
        <f t="shared" si="7"/>
        <v>7.3003400000000003</v>
      </c>
      <c r="R96" s="13">
        <f t="shared" si="8"/>
        <v>0.43030000000000002</v>
      </c>
      <c r="S96" s="12">
        <f t="shared" si="9"/>
        <v>64.55</v>
      </c>
      <c r="T96" s="13" t="s">
        <v>135</v>
      </c>
      <c r="U96" t="s">
        <v>73</v>
      </c>
    </row>
    <row r="97" spans="1:21" x14ac:dyDescent="0.2">
      <c r="A97" t="s">
        <v>1962</v>
      </c>
      <c r="B97" s="20">
        <v>46055</v>
      </c>
      <c r="C97" s="20">
        <v>46041</v>
      </c>
      <c r="D97" t="s">
        <v>71</v>
      </c>
      <c r="E97" t="s">
        <v>72</v>
      </c>
      <c r="G97"/>
      <c r="H97" t="s">
        <v>562</v>
      </c>
      <c r="I97" t="s">
        <v>390</v>
      </c>
      <c r="J97" s="9" t="str">
        <f t="shared" si="5"/>
        <v>ALM-</v>
      </c>
      <c r="K97" t="s">
        <v>41</v>
      </c>
      <c r="L97" s="36">
        <v>140</v>
      </c>
      <c r="M97" t="s">
        <v>70</v>
      </c>
      <c r="N97" t="s">
        <v>7</v>
      </c>
      <c r="O97" s="48">
        <v>3.1415999999999999</v>
      </c>
      <c r="P97" s="10">
        <f t="shared" si="6"/>
        <v>439.82</v>
      </c>
      <c r="Q97" s="11">
        <f t="shared" si="7"/>
        <v>7.3003400000000003</v>
      </c>
      <c r="R97" s="13">
        <f t="shared" si="8"/>
        <v>0.43030000000000002</v>
      </c>
      <c r="S97" s="12">
        <f t="shared" si="9"/>
        <v>60.24</v>
      </c>
      <c r="T97" s="13" t="s">
        <v>135</v>
      </c>
      <c r="U97" t="s">
        <v>73</v>
      </c>
    </row>
    <row r="98" spans="1:21" x14ac:dyDescent="0.2">
      <c r="A98" t="s">
        <v>1963</v>
      </c>
      <c r="B98" s="20">
        <v>46055</v>
      </c>
      <c r="C98" s="20">
        <v>46041</v>
      </c>
      <c r="D98" t="s">
        <v>71</v>
      </c>
      <c r="E98" t="s">
        <v>72</v>
      </c>
      <c r="G98"/>
      <c r="H98" t="s">
        <v>76</v>
      </c>
      <c r="I98" t="s">
        <v>77</v>
      </c>
      <c r="J98" s="9" t="str">
        <f t="shared" si="5"/>
        <v>ALM-</v>
      </c>
      <c r="K98" t="s">
        <v>41</v>
      </c>
      <c r="L98" s="36">
        <v>200</v>
      </c>
      <c r="M98" t="s">
        <v>70</v>
      </c>
      <c r="N98" t="s">
        <v>7</v>
      </c>
      <c r="O98" s="48">
        <v>3.1415999999999999</v>
      </c>
      <c r="P98" s="10">
        <f t="shared" si="6"/>
        <v>628.32000000000005</v>
      </c>
      <c r="Q98" s="11">
        <f t="shared" si="7"/>
        <v>7.3003400000000003</v>
      </c>
      <c r="R98" s="13">
        <f t="shared" si="8"/>
        <v>0.43030000000000002</v>
      </c>
      <c r="S98" s="12">
        <f t="shared" si="9"/>
        <v>86.06</v>
      </c>
      <c r="T98" s="13" t="s">
        <v>135</v>
      </c>
      <c r="U98" t="s">
        <v>73</v>
      </c>
    </row>
    <row r="99" spans="1:21" x14ac:dyDescent="0.2">
      <c r="A99" t="s">
        <v>1964</v>
      </c>
      <c r="B99" s="20">
        <v>46055</v>
      </c>
      <c r="C99" s="20">
        <v>46041</v>
      </c>
      <c r="D99" t="s">
        <v>71</v>
      </c>
      <c r="E99" t="s">
        <v>72</v>
      </c>
      <c r="G99"/>
      <c r="H99" t="s">
        <v>1827</v>
      </c>
      <c r="I99" t="s">
        <v>1828</v>
      </c>
      <c r="J99" s="9" t="str">
        <f t="shared" si="5"/>
        <v>ALM-</v>
      </c>
      <c r="K99" t="s">
        <v>41</v>
      </c>
      <c r="L99" s="36">
        <v>300</v>
      </c>
      <c r="M99" t="s">
        <v>70</v>
      </c>
      <c r="N99" t="s">
        <v>7</v>
      </c>
      <c r="O99" s="48">
        <v>3.1415999999999999</v>
      </c>
      <c r="P99" s="10">
        <f t="shared" si="6"/>
        <v>942.48</v>
      </c>
      <c r="Q99" s="11">
        <f t="shared" si="7"/>
        <v>7.3003400000000003</v>
      </c>
      <c r="R99" s="13">
        <f t="shared" si="8"/>
        <v>0.43030000000000002</v>
      </c>
      <c r="S99" s="12">
        <f t="shared" si="9"/>
        <v>129.09</v>
      </c>
      <c r="T99" s="13" t="s">
        <v>135</v>
      </c>
      <c r="U99" t="s">
        <v>73</v>
      </c>
    </row>
    <row r="100" spans="1:21" x14ac:dyDescent="0.2">
      <c r="A100" t="s">
        <v>1965</v>
      </c>
      <c r="B100" s="20">
        <v>46055</v>
      </c>
      <c r="C100" s="20">
        <v>46043</v>
      </c>
      <c r="D100" t="s">
        <v>71</v>
      </c>
      <c r="E100" t="s">
        <v>72</v>
      </c>
      <c r="G100"/>
      <c r="H100" t="s">
        <v>80</v>
      </c>
      <c r="I100" t="s">
        <v>81</v>
      </c>
      <c r="J100" s="9" t="str">
        <f t="shared" si="5"/>
        <v>ALM-</v>
      </c>
      <c r="K100" t="s">
        <v>41</v>
      </c>
      <c r="L100" s="36">
        <v>160</v>
      </c>
      <c r="M100" t="s">
        <v>70</v>
      </c>
      <c r="N100" t="s">
        <v>7</v>
      </c>
      <c r="O100" s="48">
        <v>3.1415999999999999</v>
      </c>
      <c r="P100" s="10">
        <f t="shared" si="6"/>
        <v>502.66</v>
      </c>
      <c r="Q100" s="11">
        <f t="shared" si="7"/>
        <v>7.3003400000000003</v>
      </c>
      <c r="R100" s="13">
        <f t="shared" si="8"/>
        <v>0.43030000000000002</v>
      </c>
      <c r="S100" s="12">
        <f t="shared" si="9"/>
        <v>68.849999999999994</v>
      </c>
      <c r="T100" s="13" t="s">
        <v>135</v>
      </c>
      <c r="U100" t="s">
        <v>73</v>
      </c>
    </row>
    <row r="101" spans="1:21" x14ac:dyDescent="0.2">
      <c r="A101" t="s">
        <v>1966</v>
      </c>
      <c r="B101" s="20">
        <v>46055</v>
      </c>
      <c r="C101" s="20">
        <v>46043</v>
      </c>
      <c r="D101" t="s">
        <v>71</v>
      </c>
      <c r="E101" t="s">
        <v>72</v>
      </c>
      <c r="G101"/>
      <c r="H101" t="s">
        <v>74</v>
      </c>
      <c r="I101" t="s">
        <v>75</v>
      </c>
      <c r="J101" s="9" t="str">
        <f t="shared" si="5"/>
        <v>ALM-</v>
      </c>
      <c r="K101" t="s">
        <v>41</v>
      </c>
      <c r="L101" s="36">
        <v>330</v>
      </c>
      <c r="M101" t="s">
        <v>70</v>
      </c>
      <c r="N101" t="s">
        <v>7</v>
      </c>
      <c r="O101" s="48">
        <v>3.1415999999999999</v>
      </c>
      <c r="P101" s="10">
        <f t="shared" si="6"/>
        <v>1036.73</v>
      </c>
      <c r="Q101" s="11">
        <f t="shared" si="7"/>
        <v>7.3003400000000003</v>
      </c>
      <c r="R101" s="13">
        <f t="shared" si="8"/>
        <v>0.43030000000000002</v>
      </c>
      <c r="S101" s="12">
        <f t="shared" si="9"/>
        <v>142</v>
      </c>
      <c r="T101" s="13" t="s">
        <v>135</v>
      </c>
      <c r="U101" t="s">
        <v>73</v>
      </c>
    </row>
    <row r="102" spans="1:21" x14ac:dyDescent="0.2">
      <c r="A102" t="s">
        <v>1967</v>
      </c>
      <c r="B102" s="20">
        <v>46055</v>
      </c>
      <c r="C102" s="20">
        <v>46045</v>
      </c>
      <c r="D102" t="s">
        <v>71</v>
      </c>
      <c r="E102" t="s">
        <v>72</v>
      </c>
      <c r="G102"/>
      <c r="H102" t="s">
        <v>76</v>
      </c>
      <c r="I102" t="s">
        <v>77</v>
      </c>
      <c r="J102" s="9" t="str">
        <f t="shared" si="5"/>
        <v>ALM-</v>
      </c>
      <c r="K102" t="s">
        <v>41</v>
      </c>
      <c r="L102" s="36">
        <v>200</v>
      </c>
      <c r="M102" t="s">
        <v>70</v>
      </c>
      <c r="N102" t="s">
        <v>7</v>
      </c>
      <c r="O102" s="48">
        <v>3.1415999999999999</v>
      </c>
      <c r="P102" s="10">
        <f t="shared" si="6"/>
        <v>628.32000000000005</v>
      </c>
      <c r="Q102" s="11">
        <f t="shared" si="7"/>
        <v>7.3003400000000003</v>
      </c>
      <c r="R102" s="13">
        <f t="shared" si="8"/>
        <v>0.43030000000000002</v>
      </c>
      <c r="S102" s="12">
        <f t="shared" si="9"/>
        <v>86.06</v>
      </c>
      <c r="T102" s="13" t="s">
        <v>135</v>
      </c>
      <c r="U102" t="s">
        <v>73</v>
      </c>
    </row>
    <row r="103" spans="1:21" x14ac:dyDescent="0.2">
      <c r="A103" t="s">
        <v>1968</v>
      </c>
      <c r="B103" s="20">
        <v>46055</v>
      </c>
      <c r="C103" s="20">
        <v>46045</v>
      </c>
      <c r="D103" t="s">
        <v>71</v>
      </c>
      <c r="E103" t="s">
        <v>72</v>
      </c>
      <c r="G103"/>
      <c r="H103" t="s">
        <v>658</v>
      </c>
      <c r="I103" t="s">
        <v>715</v>
      </c>
      <c r="J103" s="9" t="str">
        <f t="shared" si="5"/>
        <v>ALM-</v>
      </c>
      <c r="K103" t="s">
        <v>41</v>
      </c>
      <c r="L103" s="36">
        <v>220</v>
      </c>
      <c r="M103" t="s">
        <v>70</v>
      </c>
      <c r="N103" t="s">
        <v>7</v>
      </c>
      <c r="O103" s="48">
        <v>3.1415999999999999</v>
      </c>
      <c r="P103" s="10">
        <f t="shared" si="6"/>
        <v>691.15</v>
      </c>
      <c r="Q103" s="11">
        <f t="shared" si="7"/>
        <v>7.3003400000000003</v>
      </c>
      <c r="R103" s="13">
        <f t="shared" si="8"/>
        <v>0.43030000000000002</v>
      </c>
      <c r="S103" s="12">
        <f t="shared" si="9"/>
        <v>94.67</v>
      </c>
      <c r="T103" s="13" t="s">
        <v>135</v>
      </c>
      <c r="U103" t="s">
        <v>73</v>
      </c>
    </row>
    <row r="104" spans="1:21" x14ac:dyDescent="0.2">
      <c r="A104" t="s">
        <v>1969</v>
      </c>
      <c r="B104" s="20">
        <v>46055</v>
      </c>
      <c r="C104" s="20">
        <v>46046</v>
      </c>
      <c r="D104" t="s">
        <v>71</v>
      </c>
      <c r="E104" t="s">
        <v>72</v>
      </c>
      <c r="G104"/>
      <c r="H104" t="s">
        <v>388</v>
      </c>
      <c r="I104" t="s">
        <v>389</v>
      </c>
      <c r="J104" s="9" t="str">
        <f t="shared" si="5"/>
        <v>ALM-</v>
      </c>
      <c r="K104" t="s">
        <v>41</v>
      </c>
      <c r="L104" s="36">
        <v>1100</v>
      </c>
      <c r="M104" t="s">
        <v>70</v>
      </c>
      <c r="N104" t="s">
        <v>7</v>
      </c>
      <c r="O104" s="48">
        <v>3.1415999999999999</v>
      </c>
      <c r="P104" s="10">
        <f t="shared" si="6"/>
        <v>3455.76</v>
      </c>
      <c r="Q104" s="11">
        <f t="shared" si="7"/>
        <v>7.3003400000000003</v>
      </c>
      <c r="R104" s="13">
        <f t="shared" si="8"/>
        <v>0.43030000000000002</v>
      </c>
      <c r="S104" s="12">
        <f t="shared" si="9"/>
        <v>473.33</v>
      </c>
      <c r="T104" s="13" t="s">
        <v>135</v>
      </c>
      <c r="U104" t="s">
        <v>73</v>
      </c>
    </row>
    <row r="105" spans="1:21" x14ac:dyDescent="0.2">
      <c r="A105" t="s">
        <v>1970</v>
      </c>
      <c r="B105" s="20">
        <v>46055</v>
      </c>
      <c r="C105" s="20">
        <v>46050</v>
      </c>
      <c r="D105" t="s">
        <v>71</v>
      </c>
      <c r="E105" t="s">
        <v>72</v>
      </c>
      <c r="G105"/>
      <c r="H105" t="s">
        <v>388</v>
      </c>
      <c r="I105" t="s">
        <v>389</v>
      </c>
      <c r="J105" s="9" t="str">
        <f t="shared" si="5"/>
        <v>ALM-</v>
      </c>
      <c r="K105" t="s">
        <v>41</v>
      </c>
      <c r="L105" s="36">
        <v>300</v>
      </c>
      <c r="M105" t="s">
        <v>70</v>
      </c>
      <c r="N105" t="s">
        <v>7</v>
      </c>
      <c r="O105" s="48">
        <v>3.1415999999999999</v>
      </c>
      <c r="P105" s="10">
        <f t="shared" si="6"/>
        <v>942.48</v>
      </c>
      <c r="Q105" s="11">
        <f t="shared" si="7"/>
        <v>7.3003400000000003</v>
      </c>
      <c r="R105" s="13">
        <f t="shared" si="8"/>
        <v>0.43030000000000002</v>
      </c>
      <c r="S105" s="12">
        <f t="shared" si="9"/>
        <v>129.09</v>
      </c>
      <c r="T105" s="13" t="s">
        <v>135</v>
      </c>
      <c r="U105" t="s">
        <v>73</v>
      </c>
    </row>
    <row r="106" spans="1:21" x14ac:dyDescent="0.2">
      <c r="A106" t="s">
        <v>1971</v>
      </c>
      <c r="B106" s="20">
        <v>46055</v>
      </c>
      <c r="C106" s="20">
        <v>46050</v>
      </c>
      <c r="D106" t="s">
        <v>71</v>
      </c>
      <c r="E106" t="s">
        <v>72</v>
      </c>
      <c r="G106"/>
      <c r="H106" t="s">
        <v>658</v>
      </c>
      <c r="I106" t="s">
        <v>715</v>
      </c>
      <c r="J106" s="9" t="str">
        <f t="shared" si="5"/>
        <v>ALM-</v>
      </c>
      <c r="K106" t="s">
        <v>41</v>
      </c>
      <c r="L106" s="36">
        <v>550</v>
      </c>
      <c r="M106" t="s">
        <v>70</v>
      </c>
      <c r="N106" t="s">
        <v>7</v>
      </c>
      <c r="O106" s="48">
        <v>3.1415999999999999</v>
      </c>
      <c r="P106" s="10">
        <f t="shared" si="6"/>
        <v>1727.88</v>
      </c>
      <c r="Q106" s="11">
        <f t="shared" si="7"/>
        <v>7.3003400000000003</v>
      </c>
      <c r="R106" s="13">
        <f t="shared" si="8"/>
        <v>0.43030000000000002</v>
      </c>
      <c r="S106" s="12">
        <f t="shared" si="9"/>
        <v>236.67</v>
      </c>
      <c r="T106" s="13" t="s">
        <v>135</v>
      </c>
      <c r="U106" t="s">
        <v>73</v>
      </c>
    </row>
    <row r="107" spans="1:21" x14ac:dyDescent="0.2">
      <c r="A107" t="s">
        <v>1972</v>
      </c>
      <c r="B107" s="20">
        <v>46055</v>
      </c>
      <c r="C107" s="20">
        <v>46050</v>
      </c>
      <c r="D107" t="s">
        <v>71</v>
      </c>
      <c r="E107" t="s">
        <v>72</v>
      </c>
      <c r="G107"/>
      <c r="H107" t="s">
        <v>562</v>
      </c>
      <c r="I107" t="s">
        <v>390</v>
      </c>
      <c r="J107" s="9" t="str">
        <f t="shared" si="5"/>
        <v>ALM-</v>
      </c>
      <c r="K107" t="s">
        <v>41</v>
      </c>
      <c r="L107" s="36">
        <v>100</v>
      </c>
      <c r="M107" t="s">
        <v>70</v>
      </c>
      <c r="N107" t="s">
        <v>7</v>
      </c>
      <c r="O107" s="48">
        <v>3.1415999999999999</v>
      </c>
      <c r="P107" s="10">
        <f t="shared" si="6"/>
        <v>314.16000000000003</v>
      </c>
      <c r="Q107" s="11">
        <f t="shared" si="7"/>
        <v>7.3003400000000003</v>
      </c>
      <c r="R107" s="13">
        <f t="shared" si="8"/>
        <v>0.43030000000000002</v>
      </c>
      <c r="S107" s="12">
        <f t="shared" si="9"/>
        <v>43.03</v>
      </c>
      <c r="T107" s="13" t="s">
        <v>135</v>
      </c>
      <c r="U107" t="s">
        <v>73</v>
      </c>
    </row>
    <row r="108" spans="1:21" x14ac:dyDescent="0.2">
      <c r="A108" t="s">
        <v>2466</v>
      </c>
      <c r="B108" s="20">
        <v>46090</v>
      </c>
      <c r="C108" s="20">
        <v>46058</v>
      </c>
      <c r="D108" t="s">
        <v>71</v>
      </c>
      <c r="E108" t="s">
        <v>72</v>
      </c>
      <c r="G108"/>
      <c r="H108" t="s">
        <v>1823</v>
      </c>
      <c r="I108" t="s">
        <v>1824</v>
      </c>
      <c r="J108" s="9" t="str">
        <f t="shared" si="5"/>
        <v>ALM-</v>
      </c>
      <c r="K108" t="s">
        <v>41</v>
      </c>
      <c r="L108" s="37">
        <v>250</v>
      </c>
      <c r="M108" t="s">
        <v>70</v>
      </c>
      <c r="N108" t="s">
        <v>7</v>
      </c>
      <c r="O108" s="48">
        <v>3.1415999999999999</v>
      </c>
      <c r="P108" s="10">
        <f t="shared" si="6"/>
        <v>785.4</v>
      </c>
      <c r="Q108" s="11">
        <f t="shared" si="7"/>
        <v>7.3003400000000003</v>
      </c>
      <c r="R108" s="13">
        <f t="shared" si="8"/>
        <v>0.43030000000000002</v>
      </c>
      <c r="S108" s="12">
        <f t="shared" si="9"/>
        <v>107.58</v>
      </c>
      <c r="T108" s="13" t="s">
        <v>135</v>
      </c>
      <c r="U108" t="s">
        <v>73</v>
      </c>
    </row>
    <row r="109" spans="1:21" x14ac:dyDescent="0.2">
      <c r="A109" t="s">
        <v>2467</v>
      </c>
      <c r="B109" s="20">
        <v>46090</v>
      </c>
      <c r="C109" s="20">
        <v>46058</v>
      </c>
      <c r="D109" t="s">
        <v>71</v>
      </c>
      <c r="E109" t="s">
        <v>72</v>
      </c>
      <c r="G109"/>
      <c r="H109" t="s">
        <v>80</v>
      </c>
      <c r="I109" t="s">
        <v>81</v>
      </c>
      <c r="J109" s="9" t="str">
        <f t="shared" si="5"/>
        <v>ALM-</v>
      </c>
      <c r="K109" t="s">
        <v>41</v>
      </c>
      <c r="L109" s="37">
        <v>60</v>
      </c>
      <c r="M109" t="s">
        <v>70</v>
      </c>
      <c r="N109" t="s">
        <v>7</v>
      </c>
      <c r="O109" s="48">
        <v>3.1415999999999999</v>
      </c>
      <c r="P109" s="10">
        <f t="shared" si="6"/>
        <v>188.5</v>
      </c>
      <c r="Q109" s="11">
        <f t="shared" si="7"/>
        <v>7.3003400000000003</v>
      </c>
      <c r="R109" s="13">
        <f t="shared" si="8"/>
        <v>0.43030000000000002</v>
      </c>
      <c r="S109" s="12">
        <f t="shared" si="9"/>
        <v>25.82</v>
      </c>
      <c r="T109" s="13" t="s">
        <v>135</v>
      </c>
      <c r="U109" t="s">
        <v>73</v>
      </c>
    </row>
    <row r="110" spans="1:21" x14ac:dyDescent="0.2">
      <c r="A110" t="s">
        <v>2468</v>
      </c>
      <c r="B110" s="20">
        <v>46090</v>
      </c>
      <c r="C110" s="20">
        <v>46058</v>
      </c>
      <c r="D110" t="s">
        <v>71</v>
      </c>
      <c r="E110" t="s">
        <v>72</v>
      </c>
      <c r="G110"/>
      <c r="H110" t="s">
        <v>78</v>
      </c>
      <c r="I110" t="s">
        <v>79</v>
      </c>
      <c r="J110" s="9" t="str">
        <f t="shared" si="5"/>
        <v>ALM-</v>
      </c>
      <c r="K110" t="s">
        <v>41</v>
      </c>
      <c r="L110" s="37">
        <v>130</v>
      </c>
      <c r="M110" t="s">
        <v>70</v>
      </c>
      <c r="N110" t="s">
        <v>7</v>
      </c>
      <c r="O110" s="48">
        <v>3.1415999999999999</v>
      </c>
      <c r="P110" s="10">
        <f t="shared" si="6"/>
        <v>408.41</v>
      </c>
      <c r="Q110" s="11">
        <f t="shared" si="7"/>
        <v>7.3003400000000003</v>
      </c>
      <c r="R110" s="13">
        <f t="shared" si="8"/>
        <v>0.43030000000000002</v>
      </c>
      <c r="S110" s="12">
        <f t="shared" si="9"/>
        <v>55.94</v>
      </c>
      <c r="T110" s="13" t="s">
        <v>135</v>
      </c>
      <c r="U110" t="s">
        <v>73</v>
      </c>
    </row>
    <row r="111" spans="1:21" x14ac:dyDescent="0.2">
      <c r="A111" t="s">
        <v>2469</v>
      </c>
      <c r="B111" s="20">
        <v>46090</v>
      </c>
      <c r="C111" s="20">
        <v>46058</v>
      </c>
      <c r="D111" t="s">
        <v>71</v>
      </c>
      <c r="E111" t="s">
        <v>72</v>
      </c>
      <c r="G111"/>
      <c r="H111" t="s">
        <v>388</v>
      </c>
      <c r="I111" t="s">
        <v>389</v>
      </c>
      <c r="J111" s="9" t="str">
        <f t="shared" si="5"/>
        <v>ALM-</v>
      </c>
      <c r="K111" t="s">
        <v>41</v>
      </c>
      <c r="L111" s="37">
        <v>500</v>
      </c>
      <c r="M111" t="s">
        <v>70</v>
      </c>
      <c r="N111" t="s">
        <v>7</v>
      </c>
      <c r="O111" s="48">
        <v>3.1415999999999999</v>
      </c>
      <c r="P111" s="10">
        <f t="shared" si="6"/>
        <v>1570.8</v>
      </c>
      <c r="Q111" s="11">
        <f t="shared" si="7"/>
        <v>7.3003400000000003</v>
      </c>
      <c r="R111" s="13">
        <f t="shared" si="8"/>
        <v>0.43030000000000002</v>
      </c>
      <c r="S111" s="12">
        <f t="shared" si="9"/>
        <v>215.15</v>
      </c>
      <c r="T111" s="13" t="s">
        <v>135</v>
      </c>
      <c r="U111" t="s">
        <v>73</v>
      </c>
    </row>
    <row r="112" spans="1:21" x14ac:dyDescent="0.2">
      <c r="A112" t="s">
        <v>2470</v>
      </c>
      <c r="B112" s="20">
        <v>46090</v>
      </c>
      <c r="C112" s="20">
        <v>46058</v>
      </c>
      <c r="D112" t="s">
        <v>71</v>
      </c>
      <c r="E112" t="s">
        <v>72</v>
      </c>
      <c r="G112"/>
      <c r="H112" t="s">
        <v>658</v>
      </c>
      <c r="I112" t="s">
        <v>715</v>
      </c>
      <c r="J112" s="9" t="str">
        <f t="shared" si="5"/>
        <v>ALM-</v>
      </c>
      <c r="K112" t="s">
        <v>41</v>
      </c>
      <c r="L112" s="37">
        <v>750</v>
      </c>
      <c r="M112" t="s">
        <v>70</v>
      </c>
      <c r="N112" t="s">
        <v>7</v>
      </c>
      <c r="O112" s="48">
        <v>3.1415999999999999</v>
      </c>
      <c r="P112" s="10">
        <f t="shared" si="6"/>
        <v>2356.1999999999998</v>
      </c>
      <c r="Q112" s="11">
        <f t="shared" si="7"/>
        <v>7.3003400000000003</v>
      </c>
      <c r="R112" s="13">
        <f t="shared" si="8"/>
        <v>0.43030000000000002</v>
      </c>
      <c r="S112" s="12">
        <f t="shared" si="9"/>
        <v>322.73</v>
      </c>
      <c r="T112" s="13" t="s">
        <v>135</v>
      </c>
      <c r="U112" t="s">
        <v>73</v>
      </c>
    </row>
    <row r="113" spans="1:21" x14ac:dyDescent="0.2">
      <c r="A113" t="s">
        <v>2481</v>
      </c>
      <c r="B113" s="20">
        <v>46090</v>
      </c>
      <c r="C113" s="20">
        <v>46083</v>
      </c>
      <c r="D113" t="s">
        <v>71</v>
      </c>
      <c r="E113" t="s">
        <v>72</v>
      </c>
      <c r="G113"/>
      <c r="H113" t="s">
        <v>796</v>
      </c>
      <c r="I113" t="s">
        <v>797</v>
      </c>
      <c r="J113" s="9" t="str">
        <f t="shared" si="5"/>
        <v>ALM-</v>
      </c>
      <c r="K113" t="s">
        <v>41</v>
      </c>
      <c r="L113" s="37">
        <v>230</v>
      </c>
      <c r="M113" t="s">
        <v>70</v>
      </c>
      <c r="N113" t="s">
        <v>7</v>
      </c>
      <c r="O113" s="48">
        <v>3.1415999999999999</v>
      </c>
      <c r="P113" s="10">
        <f t="shared" si="6"/>
        <v>722.57</v>
      </c>
      <c r="Q113" s="11">
        <f t="shared" si="7"/>
        <v>7.3003400000000003</v>
      </c>
      <c r="R113" s="13">
        <f t="shared" si="8"/>
        <v>0.43030000000000002</v>
      </c>
      <c r="S113" s="12">
        <f t="shared" si="9"/>
        <v>98.97</v>
      </c>
      <c r="T113" s="13" t="s">
        <v>135</v>
      </c>
      <c r="U113" t="s">
        <v>73</v>
      </c>
    </row>
    <row r="114" spans="1:21" x14ac:dyDescent="0.2">
      <c r="A114" t="s">
        <v>2471</v>
      </c>
      <c r="B114" s="20">
        <v>46098</v>
      </c>
      <c r="C114" s="20">
        <v>46063</v>
      </c>
      <c r="D114" t="s">
        <v>71</v>
      </c>
      <c r="E114" t="s">
        <v>72</v>
      </c>
      <c r="G114"/>
      <c r="H114" t="s">
        <v>388</v>
      </c>
      <c r="I114" t="s">
        <v>389</v>
      </c>
      <c r="J114" s="9" t="str">
        <f t="shared" si="5"/>
        <v>ALM-</v>
      </c>
      <c r="K114" t="s">
        <v>41</v>
      </c>
      <c r="L114" s="37">
        <v>600</v>
      </c>
      <c r="M114" t="s">
        <v>70</v>
      </c>
      <c r="N114" t="s">
        <v>7</v>
      </c>
      <c r="O114" s="48">
        <v>3.1415999999999999</v>
      </c>
      <c r="P114" s="10">
        <f t="shared" si="6"/>
        <v>1884.96</v>
      </c>
      <c r="Q114" s="11">
        <f t="shared" si="7"/>
        <v>7.3003400000000003</v>
      </c>
      <c r="R114" s="13">
        <f t="shared" si="8"/>
        <v>0.43030000000000002</v>
      </c>
      <c r="S114" s="12">
        <f t="shared" si="9"/>
        <v>258.18</v>
      </c>
      <c r="T114" s="13" t="s">
        <v>135</v>
      </c>
      <c r="U114" t="s">
        <v>73</v>
      </c>
    </row>
    <row r="115" spans="1:21" x14ac:dyDescent="0.2">
      <c r="A115" t="s">
        <v>2472</v>
      </c>
      <c r="B115" s="20">
        <v>46098</v>
      </c>
      <c r="C115" s="20">
        <v>46063</v>
      </c>
      <c r="D115" t="s">
        <v>71</v>
      </c>
      <c r="E115" t="s">
        <v>72</v>
      </c>
      <c r="G115"/>
      <c r="H115" t="s">
        <v>1823</v>
      </c>
      <c r="I115" t="s">
        <v>1824</v>
      </c>
      <c r="J115" s="9" t="str">
        <f t="shared" si="5"/>
        <v>ALM-</v>
      </c>
      <c r="K115" t="s">
        <v>41</v>
      </c>
      <c r="L115" s="37">
        <v>300</v>
      </c>
      <c r="M115" t="s">
        <v>70</v>
      </c>
      <c r="N115" t="s">
        <v>7</v>
      </c>
      <c r="O115" s="48">
        <v>3.1415999999999999</v>
      </c>
      <c r="P115" s="10">
        <f t="shared" si="6"/>
        <v>942.48</v>
      </c>
      <c r="Q115" s="11">
        <f t="shared" si="7"/>
        <v>7.3003400000000003</v>
      </c>
      <c r="R115" s="13">
        <f t="shared" si="8"/>
        <v>0.43030000000000002</v>
      </c>
      <c r="S115" s="12">
        <f t="shared" si="9"/>
        <v>129.09</v>
      </c>
      <c r="T115" s="13" t="s">
        <v>135</v>
      </c>
      <c r="U115" t="s">
        <v>73</v>
      </c>
    </row>
    <row r="116" spans="1:21" x14ac:dyDescent="0.2">
      <c r="A116" t="s">
        <v>2473</v>
      </c>
      <c r="B116" s="20">
        <v>46098</v>
      </c>
      <c r="C116" s="20">
        <v>46082</v>
      </c>
      <c r="D116" t="s">
        <v>71</v>
      </c>
      <c r="E116" t="s">
        <v>72</v>
      </c>
      <c r="G116"/>
      <c r="H116" t="s">
        <v>80</v>
      </c>
      <c r="I116" t="s">
        <v>81</v>
      </c>
      <c r="J116" s="9" t="str">
        <f t="shared" si="5"/>
        <v>ALM-</v>
      </c>
      <c r="K116" t="s">
        <v>41</v>
      </c>
      <c r="L116" s="37">
        <v>1200</v>
      </c>
      <c r="M116" t="s">
        <v>70</v>
      </c>
      <c r="N116" t="s">
        <v>7</v>
      </c>
      <c r="O116" s="48">
        <v>3.1415999999999999</v>
      </c>
      <c r="P116" s="10">
        <f t="shared" si="6"/>
        <v>3769.92</v>
      </c>
      <c r="Q116" s="11">
        <f t="shared" si="7"/>
        <v>7.3003400000000003</v>
      </c>
      <c r="R116" s="13">
        <f t="shared" si="8"/>
        <v>0.43030000000000002</v>
      </c>
      <c r="S116" s="12">
        <f t="shared" si="9"/>
        <v>516.36</v>
      </c>
      <c r="T116" s="13" t="s">
        <v>135</v>
      </c>
      <c r="U116" t="s">
        <v>73</v>
      </c>
    </row>
    <row r="117" spans="1:21" x14ac:dyDescent="0.2">
      <c r="A117" t="s">
        <v>2474</v>
      </c>
      <c r="B117" s="20">
        <v>46098</v>
      </c>
      <c r="C117" s="20">
        <v>46082</v>
      </c>
      <c r="D117" t="s">
        <v>71</v>
      </c>
      <c r="E117" t="s">
        <v>72</v>
      </c>
      <c r="G117"/>
      <c r="H117" t="s">
        <v>78</v>
      </c>
      <c r="I117" t="s">
        <v>79</v>
      </c>
      <c r="J117" s="9" t="str">
        <f t="shared" si="5"/>
        <v>ALM-</v>
      </c>
      <c r="K117" t="s">
        <v>41</v>
      </c>
      <c r="L117" s="37">
        <v>900</v>
      </c>
      <c r="M117" t="s">
        <v>70</v>
      </c>
      <c r="N117" t="s">
        <v>7</v>
      </c>
      <c r="O117" s="48">
        <v>3.1415999999999999</v>
      </c>
      <c r="P117" s="10">
        <f t="shared" si="6"/>
        <v>2827.44</v>
      </c>
      <c r="Q117" s="11">
        <f t="shared" si="7"/>
        <v>7.3003400000000003</v>
      </c>
      <c r="R117" s="13">
        <f t="shared" si="8"/>
        <v>0.43030000000000002</v>
      </c>
      <c r="S117" s="12">
        <f t="shared" si="9"/>
        <v>387.27</v>
      </c>
      <c r="T117" s="13" t="s">
        <v>135</v>
      </c>
      <c r="U117" t="s">
        <v>73</v>
      </c>
    </row>
    <row r="118" spans="1:21" x14ac:dyDescent="0.2">
      <c r="A118" t="s">
        <v>2475</v>
      </c>
      <c r="B118" s="20">
        <v>46098</v>
      </c>
      <c r="C118" s="20">
        <v>46082</v>
      </c>
      <c r="D118" t="s">
        <v>71</v>
      </c>
      <c r="E118" t="s">
        <v>72</v>
      </c>
      <c r="G118"/>
      <c r="H118" t="s">
        <v>562</v>
      </c>
      <c r="I118" t="s">
        <v>390</v>
      </c>
      <c r="J118" s="9" t="str">
        <f t="shared" si="5"/>
        <v>ALM-</v>
      </c>
      <c r="K118" t="s">
        <v>41</v>
      </c>
      <c r="L118" s="37">
        <v>100</v>
      </c>
      <c r="M118" t="s">
        <v>70</v>
      </c>
      <c r="N118" t="s">
        <v>7</v>
      </c>
      <c r="O118" s="48">
        <v>3.1415999999999999</v>
      </c>
      <c r="P118" s="10">
        <f t="shared" si="6"/>
        <v>314.16000000000003</v>
      </c>
      <c r="Q118" s="11">
        <f t="shared" si="7"/>
        <v>7.3003400000000003</v>
      </c>
      <c r="R118" s="13">
        <f t="shared" si="8"/>
        <v>0.43030000000000002</v>
      </c>
      <c r="S118" s="12">
        <f t="shared" si="9"/>
        <v>43.03</v>
      </c>
      <c r="T118" s="13" t="s">
        <v>135</v>
      </c>
      <c r="U118" t="s">
        <v>73</v>
      </c>
    </row>
    <row r="119" spans="1:21" x14ac:dyDescent="0.2">
      <c r="A119" t="s">
        <v>2476</v>
      </c>
      <c r="B119" s="20">
        <v>46098</v>
      </c>
      <c r="C119" s="20">
        <v>46082</v>
      </c>
      <c r="D119" t="s">
        <v>71</v>
      </c>
      <c r="E119" t="s">
        <v>72</v>
      </c>
      <c r="G119"/>
      <c r="H119" t="s">
        <v>76</v>
      </c>
      <c r="I119" t="s">
        <v>77</v>
      </c>
      <c r="J119" s="9" t="str">
        <f t="shared" si="5"/>
        <v>ALM-</v>
      </c>
      <c r="K119" t="s">
        <v>41</v>
      </c>
      <c r="L119" s="37">
        <v>500</v>
      </c>
      <c r="M119" t="s">
        <v>70</v>
      </c>
      <c r="N119" t="s">
        <v>7</v>
      </c>
      <c r="O119" s="48">
        <v>3.1415999999999999</v>
      </c>
      <c r="P119" s="10">
        <f t="shared" si="6"/>
        <v>1570.8</v>
      </c>
      <c r="Q119" s="11">
        <f t="shared" si="7"/>
        <v>7.3003400000000003</v>
      </c>
      <c r="R119" s="13">
        <f t="shared" si="8"/>
        <v>0.43030000000000002</v>
      </c>
      <c r="S119" s="12">
        <f t="shared" si="9"/>
        <v>215.15</v>
      </c>
      <c r="T119" s="13" t="s">
        <v>135</v>
      </c>
      <c r="U119" t="s">
        <v>73</v>
      </c>
    </row>
    <row r="120" spans="1:21" x14ac:dyDescent="0.2">
      <c r="A120" t="s">
        <v>2478</v>
      </c>
      <c r="B120" s="20">
        <v>46098</v>
      </c>
      <c r="C120" s="20">
        <v>46082</v>
      </c>
      <c r="D120" t="s">
        <v>71</v>
      </c>
      <c r="E120" t="s">
        <v>72</v>
      </c>
      <c r="G120"/>
      <c r="H120" t="s">
        <v>1823</v>
      </c>
      <c r="I120" t="s">
        <v>1824</v>
      </c>
      <c r="J120" s="9" t="str">
        <f t="shared" si="5"/>
        <v>ALM-</v>
      </c>
      <c r="K120" t="s">
        <v>41</v>
      </c>
      <c r="L120" s="37">
        <v>1700</v>
      </c>
      <c r="M120" t="s">
        <v>70</v>
      </c>
      <c r="N120" t="s">
        <v>7</v>
      </c>
      <c r="O120" s="48">
        <v>3.1415999999999999</v>
      </c>
      <c r="P120" s="10">
        <f t="shared" si="6"/>
        <v>5340.72</v>
      </c>
      <c r="Q120" s="11">
        <f t="shared" si="7"/>
        <v>7.3003400000000003</v>
      </c>
      <c r="R120" s="13">
        <f t="shared" si="8"/>
        <v>0.43030000000000002</v>
      </c>
      <c r="S120" s="12">
        <f t="shared" si="9"/>
        <v>731.51</v>
      </c>
      <c r="T120" s="13" t="s">
        <v>135</v>
      </c>
      <c r="U120" t="s">
        <v>73</v>
      </c>
    </row>
    <row r="121" spans="1:21" x14ac:dyDescent="0.2">
      <c r="A121" t="s">
        <v>2471</v>
      </c>
      <c r="B121" s="20">
        <v>46105</v>
      </c>
      <c r="C121" s="20">
        <v>46063</v>
      </c>
      <c r="D121" t="s">
        <v>71</v>
      </c>
      <c r="E121" t="s">
        <v>72</v>
      </c>
      <c r="G121"/>
      <c r="H121" t="s">
        <v>388</v>
      </c>
      <c r="I121" t="s">
        <v>389</v>
      </c>
      <c r="J121" s="9" t="str">
        <f t="shared" si="5"/>
        <v>ALM-</v>
      </c>
      <c r="K121" t="s">
        <v>41</v>
      </c>
      <c r="L121" s="37">
        <v>50</v>
      </c>
      <c r="M121" t="s">
        <v>70</v>
      </c>
      <c r="N121" t="s">
        <v>7</v>
      </c>
      <c r="O121" s="48">
        <v>3.1415999999999999</v>
      </c>
      <c r="P121" s="10">
        <f t="shared" si="6"/>
        <v>157.08000000000001</v>
      </c>
      <c r="Q121" s="11">
        <f t="shared" si="7"/>
        <v>7.3003400000000003</v>
      </c>
      <c r="R121" s="13">
        <f t="shared" si="8"/>
        <v>0.43030000000000002</v>
      </c>
      <c r="S121" s="12">
        <f t="shared" si="9"/>
        <v>21.52</v>
      </c>
      <c r="T121" s="13" t="s">
        <v>135</v>
      </c>
      <c r="U121" t="s">
        <v>73</v>
      </c>
    </row>
    <row r="122" spans="1:21" x14ac:dyDescent="0.2">
      <c r="A122" t="s">
        <v>2485</v>
      </c>
      <c r="B122" s="20">
        <v>46105</v>
      </c>
      <c r="C122" s="20">
        <v>46091</v>
      </c>
      <c r="D122" t="s">
        <v>71</v>
      </c>
      <c r="E122" t="s">
        <v>72</v>
      </c>
      <c r="G122"/>
      <c r="H122" t="s">
        <v>1825</v>
      </c>
      <c r="I122" t="s">
        <v>1826</v>
      </c>
      <c r="J122" s="9" t="str">
        <f t="shared" si="5"/>
        <v>ALM-</v>
      </c>
      <c r="K122" t="s">
        <v>41</v>
      </c>
      <c r="L122" s="37">
        <v>120</v>
      </c>
      <c r="M122" t="s">
        <v>70</v>
      </c>
      <c r="N122" t="s">
        <v>7</v>
      </c>
      <c r="O122" s="48">
        <v>3.1415999999999999</v>
      </c>
      <c r="P122" s="10">
        <f t="shared" si="6"/>
        <v>376.99</v>
      </c>
      <c r="Q122" s="11">
        <f t="shared" si="7"/>
        <v>7.3003400000000003</v>
      </c>
      <c r="R122" s="13">
        <f t="shared" si="8"/>
        <v>0.43030000000000002</v>
      </c>
      <c r="S122" s="12">
        <f t="shared" si="9"/>
        <v>51.64</v>
      </c>
      <c r="T122" s="13" t="s">
        <v>135</v>
      </c>
      <c r="U122" t="s">
        <v>73</v>
      </c>
    </row>
    <row r="123" spans="1:21" x14ac:dyDescent="0.2">
      <c r="A123" t="s">
        <v>2489</v>
      </c>
      <c r="B123" s="20">
        <v>46105</v>
      </c>
      <c r="C123" s="20">
        <v>46097</v>
      </c>
      <c r="D123" t="s">
        <v>71</v>
      </c>
      <c r="E123" t="s">
        <v>72</v>
      </c>
      <c r="G123"/>
      <c r="H123" t="s">
        <v>1825</v>
      </c>
      <c r="I123" t="s">
        <v>1826</v>
      </c>
      <c r="J123" s="9" t="str">
        <f t="shared" si="5"/>
        <v>ALM-</v>
      </c>
      <c r="K123" t="s">
        <v>41</v>
      </c>
      <c r="L123" s="37">
        <v>200</v>
      </c>
      <c r="M123" t="s">
        <v>70</v>
      </c>
      <c r="N123" t="s">
        <v>7</v>
      </c>
      <c r="O123" s="48">
        <v>3.1415999999999999</v>
      </c>
      <c r="P123" s="10">
        <f t="shared" si="6"/>
        <v>628.32000000000005</v>
      </c>
      <c r="Q123" s="11">
        <f t="shared" si="7"/>
        <v>7.3003400000000003</v>
      </c>
      <c r="R123" s="13">
        <f t="shared" si="8"/>
        <v>0.43030000000000002</v>
      </c>
      <c r="S123" s="12">
        <f t="shared" si="9"/>
        <v>86.06</v>
      </c>
      <c r="T123" s="13" t="s">
        <v>135</v>
      </c>
      <c r="U123" t="s">
        <v>73</v>
      </c>
    </row>
    <row r="124" spans="1:21" x14ac:dyDescent="0.2">
      <c r="A124" t="s">
        <v>2492</v>
      </c>
      <c r="B124" s="20">
        <v>46105</v>
      </c>
      <c r="C124" s="20">
        <v>46097</v>
      </c>
      <c r="D124" t="s">
        <v>71</v>
      </c>
      <c r="E124" t="s">
        <v>72</v>
      </c>
      <c r="G124"/>
      <c r="H124" t="s">
        <v>74</v>
      </c>
      <c r="I124" t="s">
        <v>75</v>
      </c>
      <c r="J124" s="9" t="str">
        <f t="shared" si="5"/>
        <v>ALM-</v>
      </c>
      <c r="K124" t="s">
        <v>41</v>
      </c>
      <c r="L124" s="37">
        <v>302</v>
      </c>
      <c r="M124" t="s">
        <v>70</v>
      </c>
      <c r="N124" t="s">
        <v>7</v>
      </c>
      <c r="O124" s="48">
        <v>3.1415999999999999</v>
      </c>
      <c r="P124" s="10">
        <f t="shared" si="6"/>
        <v>948.76</v>
      </c>
      <c r="Q124" s="11">
        <f t="shared" si="7"/>
        <v>7.3003400000000003</v>
      </c>
      <c r="R124" s="13">
        <f t="shared" si="8"/>
        <v>0.43030000000000002</v>
      </c>
      <c r="S124" s="12">
        <f t="shared" si="9"/>
        <v>129.94999999999999</v>
      </c>
      <c r="T124" s="13" t="s">
        <v>135</v>
      </c>
      <c r="U124" t="s">
        <v>73</v>
      </c>
    </row>
    <row r="125" spans="1:21" x14ac:dyDescent="0.2">
      <c r="A125" t="s">
        <v>2484</v>
      </c>
      <c r="B125" s="20">
        <v>46107</v>
      </c>
      <c r="C125" s="20">
        <v>46091</v>
      </c>
      <c r="D125" t="s">
        <v>71</v>
      </c>
      <c r="E125" t="s">
        <v>72</v>
      </c>
      <c r="G125"/>
      <c r="H125" t="s">
        <v>82</v>
      </c>
      <c r="I125" t="s">
        <v>83</v>
      </c>
      <c r="J125" s="9" t="str">
        <f t="shared" si="5"/>
        <v>ALM-</v>
      </c>
      <c r="K125" t="s">
        <v>41</v>
      </c>
      <c r="L125" s="37">
        <v>220</v>
      </c>
      <c r="M125" t="s">
        <v>70</v>
      </c>
      <c r="N125" t="s">
        <v>7</v>
      </c>
      <c r="O125" s="48">
        <v>3.1415999999999999</v>
      </c>
      <c r="P125" s="10">
        <f t="shared" si="6"/>
        <v>691.15</v>
      </c>
      <c r="Q125" s="11">
        <f t="shared" si="7"/>
        <v>7.3003400000000003</v>
      </c>
      <c r="R125" s="13">
        <f t="shared" si="8"/>
        <v>0.43030000000000002</v>
      </c>
      <c r="S125" s="12">
        <f t="shared" si="9"/>
        <v>94.67</v>
      </c>
      <c r="T125" s="13" t="s">
        <v>135</v>
      </c>
      <c r="U125" t="s">
        <v>73</v>
      </c>
    </row>
    <row r="126" spans="1:21" x14ac:dyDescent="0.2">
      <c r="A126" t="s">
        <v>2486</v>
      </c>
      <c r="B126" s="20">
        <v>46107</v>
      </c>
      <c r="C126" s="20">
        <v>46091</v>
      </c>
      <c r="D126" t="s">
        <v>71</v>
      </c>
      <c r="E126" t="s">
        <v>72</v>
      </c>
      <c r="G126"/>
      <c r="H126" t="s">
        <v>3228</v>
      </c>
      <c r="I126" t="s">
        <v>3229</v>
      </c>
      <c r="J126" s="9" t="str">
        <f t="shared" si="5"/>
        <v>ALM-</v>
      </c>
      <c r="K126" t="s">
        <v>41</v>
      </c>
      <c r="L126" s="37">
        <v>60</v>
      </c>
      <c r="M126" t="s">
        <v>70</v>
      </c>
      <c r="N126" t="s">
        <v>7</v>
      </c>
      <c r="O126" s="48">
        <v>3.1415999999999999</v>
      </c>
      <c r="P126" s="10">
        <f t="shared" si="6"/>
        <v>188.5</v>
      </c>
      <c r="Q126" s="11">
        <f t="shared" si="7"/>
        <v>7.3003400000000003</v>
      </c>
      <c r="R126" s="13">
        <f t="shared" si="8"/>
        <v>0.43030000000000002</v>
      </c>
      <c r="S126" s="12">
        <f t="shared" si="9"/>
        <v>25.82</v>
      </c>
      <c r="T126" s="13" t="s">
        <v>135</v>
      </c>
      <c r="U126" t="s">
        <v>73</v>
      </c>
    </row>
    <row r="127" spans="1:21" x14ac:dyDescent="0.2">
      <c r="A127" t="s">
        <v>2487</v>
      </c>
      <c r="B127" s="20">
        <v>46107</v>
      </c>
      <c r="C127" s="20">
        <v>46091</v>
      </c>
      <c r="D127" t="s">
        <v>71</v>
      </c>
      <c r="E127" t="s">
        <v>72</v>
      </c>
      <c r="G127"/>
      <c r="H127" t="s">
        <v>74</v>
      </c>
      <c r="I127" t="s">
        <v>75</v>
      </c>
      <c r="J127" s="9" t="str">
        <f t="shared" si="5"/>
        <v>ALM-</v>
      </c>
      <c r="K127" t="s">
        <v>41</v>
      </c>
      <c r="L127" s="37">
        <v>447</v>
      </c>
      <c r="M127" t="s">
        <v>70</v>
      </c>
      <c r="N127" t="s">
        <v>7</v>
      </c>
      <c r="O127" s="48">
        <v>3.1415999999999999</v>
      </c>
      <c r="P127" s="10">
        <f t="shared" si="6"/>
        <v>1404.3</v>
      </c>
      <c r="Q127" s="11">
        <f t="shared" si="7"/>
        <v>7.3003400000000003</v>
      </c>
      <c r="R127" s="13">
        <f t="shared" si="8"/>
        <v>0.43030000000000002</v>
      </c>
      <c r="S127" s="12">
        <f t="shared" si="9"/>
        <v>192.34</v>
      </c>
      <c r="T127" s="13" t="s">
        <v>135</v>
      </c>
      <c r="U127" t="s">
        <v>73</v>
      </c>
    </row>
    <row r="128" spans="1:21" x14ac:dyDescent="0.2">
      <c r="A128" t="s">
        <v>2492</v>
      </c>
      <c r="B128" s="20">
        <v>46107</v>
      </c>
      <c r="C128" s="20">
        <v>46097</v>
      </c>
      <c r="D128" t="s">
        <v>71</v>
      </c>
      <c r="E128" t="s">
        <v>72</v>
      </c>
      <c r="G128"/>
      <c r="H128" t="s">
        <v>74</v>
      </c>
      <c r="I128" t="s">
        <v>75</v>
      </c>
      <c r="J128" s="9" t="str">
        <f t="shared" si="5"/>
        <v>ALM-</v>
      </c>
      <c r="K128" t="s">
        <v>41</v>
      </c>
      <c r="L128" s="37">
        <v>48</v>
      </c>
      <c r="M128" t="s">
        <v>70</v>
      </c>
      <c r="N128" t="s">
        <v>7</v>
      </c>
      <c r="O128" s="48">
        <v>3.1415999999999999</v>
      </c>
      <c r="P128" s="10">
        <f t="shared" si="6"/>
        <v>150.80000000000001</v>
      </c>
      <c r="Q128" s="11">
        <f t="shared" si="7"/>
        <v>7.3003400000000003</v>
      </c>
      <c r="R128" s="13">
        <f t="shared" si="8"/>
        <v>0.43030000000000002</v>
      </c>
      <c r="S128" s="12">
        <f t="shared" si="9"/>
        <v>20.65</v>
      </c>
      <c r="T128" s="13" t="s">
        <v>135</v>
      </c>
      <c r="U128" t="s">
        <v>73</v>
      </c>
    </row>
    <row r="129" spans="1:21" x14ac:dyDescent="0.2">
      <c r="A129" t="s">
        <v>2477</v>
      </c>
      <c r="B129" s="20">
        <v>46112</v>
      </c>
      <c r="C129" s="20">
        <v>46082</v>
      </c>
      <c r="D129" t="s">
        <v>71</v>
      </c>
      <c r="E129" t="s">
        <v>72</v>
      </c>
      <c r="G129"/>
      <c r="H129" t="s">
        <v>3226</v>
      </c>
      <c r="I129" t="s">
        <v>3227</v>
      </c>
      <c r="J129" s="9" t="str">
        <f t="shared" si="5"/>
        <v>ALM-</v>
      </c>
      <c r="K129" t="s">
        <v>41</v>
      </c>
      <c r="L129" s="37">
        <v>250</v>
      </c>
      <c r="M129" t="s">
        <v>70</v>
      </c>
      <c r="N129" t="s">
        <v>7</v>
      </c>
      <c r="O129" s="48">
        <v>3.1415999999999999</v>
      </c>
      <c r="P129" s="10">
        <f t="shared" si="6"/>
        <v>785.4</v>
      </c>
      <c r="Q129" s="11">
        <f t="shared" si="7"/>
        <v>7.3003400000000003</v>
      </c>
      <c r="R129" s="13">
        <f t="shared" si="8"/>
        <v>0.43030000000000002</v>
      </c>
      <c r="S129" s="12">
        <f t="shared" si="9"/>
        <v>107.58</v>
      </c>
      <c r="T129" s="13" t="s">
        <v>135</v>
      </c>
      <c r="U129" t="s">
        <v>73</v>
      </c>
    </row>
    <row r="130" spans="1:21" x14ac:dyDescent="0.2">
      <c r="A130" t="s">
        <v>2479</v>
      </c>
      <c r="B130" s="20">
        <v>46112</v>
      </c>
      <c r="C130" s="20">
        <v>46082</v>
      </c>
      <c r="D130" t="s">
        <v>71</v>
      </c>
      <c r="E130" t="s">
        <v>72</v>
      </c>
      <c r="G130"/>
      <c r="H130" t="s">
        <v>1827</v>
      </c>
      <c r="I130" t="s">
        <v>1828</v>
      </c>
      <c r="J130" s="9" t="str">
        <f t="shared" ref="J130:J193" si="10">+LEFT(U130,4)</f>
        <v>ALM-</v>
      </c>
      <c r="K130" t="s">
        <v>41</v>
      </c>
      <c r="L130" s="37">
        <v>400</v>
      </c>
      <c r="M130" t="s">
        <v>70</v>
      </c>
      <c r="N130" t="s">
        <v>7</v>
      </c>
      <c r="O130" s="48">
        <v>3.1415999999999999</v>
      </c>
      <c r="P130" s="10">
        <f t="shared" ref="P130:P193" si="11">ROUND(O130*L130,2)</f>
        <v>1256.6400000000001</v>
      </c>
      <c r="Q130" s="11">
        <f t="shared" ref="Q130:Q193" si="12">IF(N130="HKD",7.8,IF(N130="CNY",7.30034,1))</f>
        <v>7.3003400000000003</v>
      </c>
      <c r="R130" s="13">
        <f t="shared" ref="R130:R193" si="13">+ROUND(O130/Q130,4)</f>
        <v>0.43030000000000002</v>
      </c>
      <c r="S130" s="12">
        <f t="shared" ref="S130:S193" si="14">ROUND(R130*L130,2)</f>
        <v>172.12</v>
      </c>
      <c r="T130" s="13" t="s">
        <v>135</v>
      </c>
      <c r="U130" t="s">
        <v>73</v>
      </c>
    </row>
    <row r="131" spans="1:21" x14ac:dyDescent="0.2">
      <c r="A131" t="s">
        <v>2480</v>
      </c>
      <c r="B131" s="20">
        <v>46112</v>
      </c>
      <c r="C131" s="20">
        <v>46082</v>
      </c>
      <c r="D131" t="s">
        <v>71</v>
      </c>
      <c r="E131" t="s">
        <v>72</v>
      </c>
      <c r="G131"/>
      <c r="H131" t="s">
        <v>796</v>
      </c>
      <c r="I131" t="s">
        <v>797</v>
      </c>
      <c r="J131" s="9" t="str">
        <f t="shared" si="10"/>
        <v>ALM-</v>
      </c>
      <c r="K131" t="s">
        <v>41</v>
      </c>
      <c r="L131" s="37">
        <v>850</v>
      </c>
      <c r="M131" t="s">
        <v>70</v>
      </c>
      <c r="N131" t="s">
        <v>7</v>
      </c>
      <c r="O131" s="48">
        <v>3.1415999999999999</v>
      </c>
      <c r="P131" s="10">
        <f t="shared" si="11"/>
        <v>2670.36</v>
      </c>
      <c r="Q131" s="11">
        <f t="shared" si="12"/>
        <v>7.3003400000000003</v>
      </c>
      <c r="R131" s="13">
        <f t="shared" si="13"/>
        <v>0.43030000000000002</v>
      </c>
      <c r="S131" s="12">
        <f t="shared" si="14"/>
        <v>365.76</v>
      </c>
      <c r="T131" s="13" t="s">
        <v>135</v>
      </c>
      <c r="U131" t="s">
        <v>73</v>
      </c>
    </row>
    <row r="132" spans="1:21" x14ac:dyDescent="0.2">
      <c r="A132" t="s">
        <v>2480</v>
      </c>
      <c r="B132" s="20">
        <v>46112</v>
      </c>
      <c r="C132" s="20">
        <v>46082</v>
      </c>
      <c r="D132" t="s">
        <v>71</v>
      </c>
      <c r="E132" t="s">
        <v>72</v>
      </c>
      <c r="G132"/>
      <c r="H132" t="s">
        <v>796</v>
      </c>
      <c r="I132" t="s">
        <v>797</v>
      </c>
      <c r="J132" s="9" t="str">
        <f t="shared" si="10"/>
        <v>ALM-</v>
      </c>
      <c r="K132" t="s">
        <v>41</v>
      </c>
      <c r="L132" s="37">
        <v>-1200</v>
      </c>
      <c r="M132" t="s">
        <v>70</v>
      </c>
      <c r="N132" t="s">
        <v>7</v>
      </c>
      <c r="O132" s="48">
        <v>3.1415999999999999</v>
      </c>
      <c r="P132" s="10">
        <f t="shared" si="11"/>
        <v>-3769.92</v>
      </c>
      <c r="Q132" s="11">
        <f t="shared" si="12"/>
        <v>7.3003400000000003</v>
      </c>
      <c r="R132" s="13">
        <f t="shared" si="13"/>
        <v>0.43030000000000002</v>
      </c>
      <c r="S132" s="12">
        <f t="shared" si="14"/>
        <v>-516.36</v>
      </c>
      <c r="T132" s="13" t="s">
        <v>135</v>
      </c>
      <c r="U132" t="s">
        <v>73</v>
      </c>
    </row>
    <row r="133" spans="1:21" x14ac:dyDescent="0.2">
      <c r="A133" t="s">
        <v>2480</v>
      </c>
      <c r="B133" s="20">
        <v>46112</v>
      </c>
      <c r="C133" s="20">
        <v>46082</v>
      </c>
      <c r="D133" t="s">
        <v>71</v>
      </c>
      <c r="E133" t="s">
        <v>72</v>
      </c>
      <c r="G133"/>
      <c r="H133" t="s">
        <v>796</v>
      </c>
      <c r="I133" t="s">
        <v>797</v>
      </c>
      <c r="J133" s="9" t="str">
        <f t="shared" si="10"/>
        <v>ALM-</v>
      </c>
      <c r="K133" t="s">
        <v>41</v>
      </c>
      <c r="L133" s="37">
        <v>1200</v>
      </c>
      <c r="M133" t="s">
        <v>70</v>
      </c>
      <c r="N133" t="s">
        <v>7</v>
      </c>
      <c r="O133" s="48">
        <v>3.1415999999999999</v>
      </c>
      <c r="P133" s="10">
        <f t="shared" si="11"/>
        <v>3769.92</v>
      </c>
      <c r="Q133" s="11">
        <f t="shared" si="12"/>
        <v>7.3003400000000003</v>
      </c>
      <c r="R133" s="13">
        <f t="shared" si="13"/>
        <v>0.43030000000000002</v>
      </c>
      <c r="S133" s="12">
        <f t="shared" si="14"/>
        <v>516.36</v>
      </c>
      <c r="T133" s="13" t="s">
        <v>135</v>
      </c>
      <c r="U133" t="s">
        <v>73</v>
      </c>
    </row>
    <row r="134" spans="1:21" x14ac:dyDescent="0.2">
      <c r="A134" t="s">
        <v>2482</v>
      </c>
      <c r="B134" s="20">
        <v>46112</v>
      </c>
      <c r="C134" s="20">
        <v>46091</v>
      </c>
      <c r="D134" t="s">
        <v>71</v>
      </c>
      <c r="E134" t="s">
        <v>72</v>
      </c>
      <c r="G134"/>
      <c r="H134" t="s">
        <v>80</v>
      </c>
      <c r="I134" t="s">
        <v>81</v>
      </c>
      <c r="J134" s="9" t="str">
        <f t="shared" si="10"/>
        <v>ALM-</v>
      </c>
      <c r="K134" t="s">
        <v>41</v>
      </c>
      <c r="L134" s="37">
        <v>800</v>
      </c>
      <c r="M134" t="s">
        <v>70</v>
      </c>
      <c r="N134" t="s">
        <v>7</v>
      </c>
      <c r="O134" s="48">
        <v>3.1415999999999999</v>
      </c>
      <c r="P134" s="10">
        <f t="shared" si="11"/>
        <v>2513.2800000000002</v>
      </c>
      <c r="Q134" s="11">
        <f t="shared" si="12"/>
        <v>7.3003400000000003</v>
      </c>
      <c r="R134" s="13">
        <f t="shared" si="13"/>
        <v>0.43030000000000002</v>
      </c>
      <c r="S134" s="12">
        <f t="shared" si="14"/>
        <v>344.24</v>
      </c>
      <c r="T134" s="13" t="s">
        <v>135</v>
      </c>
      <c r="U134" t="s">
        <v>73</v>
      </c>
    </row>
    <row r="135" spans="1:21" x14ac:dyDescent="0.2">
      <c r="A135" t="s">
        <v>2483</v>
      </c>
      <c r="B135" s="20">
        <v>46112</v>
      </c>
      <c r="C135" s="20">
        <v>46091</v>
      </c>
      <c r="D135" t="s">
        <v>71</v>
      </c>
      <c r="E135" t="s">
        <v>72</v>
      </c>
      <c r="G135"/>
      <c r="H135" t="s">
        <v>1823</v>
      </c>
      <c r="I135" t="s">
        <v>1824</v>
      </c>
      <c r="J135" s="9" t="str">
        <f t="shared" si="10"/>
        <v>ALM-</v>
      </c>
      <c r="K135" t="s">
        <v>41</v>
      </c>
      <c r="L135" s="37">
        <v>1350</v>
      </c>
      <c r="M135" t="s">
        <v>70</v>
      </c>
      <c r="N135" t="s">
        <v>7</v>
      </c>
      <c r="O135" s="48">
        <v>3.1415999999999999</v>
      </c>
      <c r="P135" s="10">
        <f t="shared" si="11"/>
        <v>4241.16</v>
      </c>
      <c r="Q135" s="11">
        <f t="shared" si="12"/>
        <v>7.3003400000000003</v>
      </c>
      <c r="R135" s="13">
        <f t="shared" si="13"/>
        <v>0.43030000000000002</v>
      </c>
      <c r="S135" s="12">
        <f t="shared" si="14"/>
        <v>580.91</v>
      </c>
      <c r="T135" s="13" t="s">
        <v>135</v>
      </c>
      <c r="U135" t="s">
        <v>73</v>
      </c>
    </row>
    <row r="136" spans="1:21" x14ac:dyDescent="0.2">
      <c r="A136" t="s">
        <v>2487</v>
      </c>
      <c r="B136" s="20">
        <v>46112</v>
      </c>
      <c r="C136" s="20">
        <v>46091</v>
      </c>
      <c r="D136" t="s">
        <v>71</v>
      </c>
      <c r="E136" t="s">
        <v>72</v>
      </c>
      <c r="G136"/>
      <c r="H136" t="s">
        <v>74</v>
      </c>
      <c r="I136" t="s">
        <v>75</v>
      </c>
      <c r="J136" s="9" t="str">
        <f t="shared" si="10"/>
        <v>ALM-</v>
      </c>
      <c r="K136" t="s">
        <v>41</v>
      </c>
      <c r="L136" s="37">
        <v>133</v>
      </c>
      <c r="M136" t="s">
        <v>70</v>
      </c>
      <c r="N136" t="s">
        <v>7</v>
      </c>
      <c r="O136" s="48">
        <v>3.1415999999999999</v>
      </c>
      <c r="P136" s="10">
        <f t="shared" si="11"/>
        <v>417.83</v>
      </c>
      <c r="Q136" s="11">
        <f t="shared" si="12"/>
        <v>7.3003400000000003</v>
      </c>
      <c r="R136" s="13">
        <f t="shared" si="13"/>
        <v>0.43030000000000002</v>
      </c>
      <c r="S136" s="12">
        <f t="shared" si="14"/>
        <v>57.23</v>
      </c>
      <c r="T136" s="13" t="s">
        <v>135</v>
      </c>
      <c r="U136" t="s">
        <v>73</v>
      </c>
    </row>
    <row r="137" spans="1:21" x14ac:dyDescent="0.2">
      <c r="A137" t="s">
        <v>2488</v>
      </c>
      <c r="B137" s="20">
        <v>46112</v>
      </c>
      <c r="C137" s="20">
        <v>46091</v>
      </c>
      <c r="D137" t="s">
        <v>71</v>
      </c>
      <c r="E137" t="s">
        <v>72</v>
      </c>
      <c r="G137"/>
      <c r="H137" t="s">
        <v>796</v>
      </c>
      <c r="I137" t="s">
        <v>797</v>
      </c>
      <c r="J137" s="9" t="str">
        <f t="shared" si="10"/>
        <v>ALM-</v>
      </c>
      <c r="K137" t="s">
        <v>41</v>
      </c>
      <c r="L137" s="37">
        <v>200</v>
      </c>
      <c r="M137" t="s">
        <v>70</v>
      </c>
      <c r="N137" t="s">
        <v>7</v>
      </c>
      <c r="O137" s="48">
        <v>3.1415999999999999</v>
      </c>
      <c r="P137" s="10">
        <f t="shared" si="11"/>
        <v>628.32000000000005</v>
      </c>
      <c r="Q137" s="11">
        <f t="shared" si="12"/>
        <v>7.3003400000000003</v>
      </c>
      <c r="R137" s="13">
        <f t="shared" si="13"/>
        <v>0.43030000000000002</v>
      </c>
      <c r="S137" s="12">
        <f t="shared" si="14"/>
        <v>86.06</v>
      </c>
      <c r="T137" s="13" t="s">
        <v>135</v>
      </c>
      <c r="U137" t="s">
        <v>73</v>
      </c>
    </row>
    <row r="138" spans="1:21" x14ac:dyDescent="0.2">
      <c r="A138" t="s">
        <v>2490</v>
      </c>
      <c r="B138" s="20">
        <v>46112</v>
      </c>
      <c r="C138" s="20">
        <v>46097</v>
      </c>
      <c r="D138" t="s">
        <v>71</v>
      </c>
      <c r="E138" t="s">
        <v>72</v>
      </c>
      <c r="G138"/>
      <c r="H138" t="s">
        <v>562</v>
      </c>
      <c r="I138" t="s">
        <v>390</v>
      </c>
      <c r="J138" s="9" t="str">
        <f t="shared" si="10"/>
        <v>ALM-</v>
      </c>
      <c r="K138" t="s">
        <v>41</v>
      </c>
      <c r="L138" s="37">
        <v>427</v>
      </c>
      <c r="M138" t="s">
        <v>70</v>
      </c>
      <c r="N138" t="s">
        <v>7</v>
      </c>
      <c r="O138" s="48">
        <v>3.1415999999999999</v>
      </c>
      <c r="P138" s="10">
        <f t="shared" si="11"/>
        <v>1341.46</v>
      </c>
      <c r="Q138" s="11">
        <f t="shared" si="12"/>
        <v>7.3003400000000003</v>
      </c>
      <c r="R138" s="13">
        <f t="shared" si="13"/>
        <v>0.43030000000000002</v>
      </c>
      <c r="S138" s="12">
        <f t="shared" si="14"/>
        <v>183.74</v>
      </c>
      <c r="T138" s="13" t="s">
        <v>135</v>
      </c>
      <c r="U138" t="s">
        <v>73</v>
      </c>
    </row>
    <row r="139" spans="1:21" x14ac:dyDescent="0.2">
      <c r="A139" t="s">
        <v>2491</v>
      </c>
      <c r="B139" s="20">
        <v>46112</v>
      </c>
      <c r="C139" s="20">
        <v>46097</v>
      </c>
      <c r="D139" t="s">
        <v>71</v>
      </c>
      <c r="E139" t="s">
        <v>72</v>
      </c>
      <c r="G139"/>
      <c r="H139" t="s">
        <v>76</v>
      </c>
      <c r="I139" t="s">
        <v>77</v>
      </c>
      <c r="J139" s="9" t="str">
        <f t="shared" si="10"/>
        <v>ALM-</v>
      </c>
      <c r="K139" t="s">
        <v>41</v>
      </c>
      <c r="L139" s="37">
        <v>250</v>
      </c>
      <c r="M139" t="s">
        <v>70</v>
      </c>
      <c r="N139" t="s">
        <v>7</v>
      </c>
      <c r="O139" s="48">
        <v>3.1415999999999999</v>
      </c>
      <c r="P139" s="10">
        <f t="shared" si="11"/>
        <v>785.4</v>
      </c>
      <c r="Q139" s="11">
        <f t="shared" si="12"/>
        <v>7.3003400000000003</v>
      </c>
      <c r="R139" s="13">
        <f t="shared" si="13"/>
        <v>0.43030000000000002</v>
      </c>
      <c r="S139" s="12">
        <f t="shared" si="14"/>
        <v>107.58</v>
      </c>
      <c r="T139" s="13" t="s">
        <v>135</v>
      </c>
      <c r="U139" t="s">
        <v>73</v>
      </c>
    </row>
    <row r="140" spans="1:21" x14ac:dyDescent="0.2">
      <c r="A140" t="s">
        <v>2493</v>
      </c>
      <c r="B140" s="20">
        <v>46112</v>
      </c>
      <c r="C140" s="20">
        <v>46108</v>
      </c>
      <c r="D140" t="s">
        <v>71</v>
      </c>
      <c r="E140" t="s">
        <v>72</v>
      </c>
      <c r="G140"/>
      <c r="H140" t="s">
        <v>80</v>
      </c>
      <c r="I140" t="s">
        <v>81</v>
      </c>
      <c r="J140" s="9" t="str">
        <f t="shared" si="10"/>
        <v>ALM-</v>
      </c>
      <c r="K140" t="s">
        <v>41</v>
      </c>
      <c r="L140" s="37">
        <v>26</v>
      </c>
      <c r="M140" t="s">
        <v>70</v>
      </c>
      <c r="N140" t="s">
        <v>7</v>
      </c>
      <c r="O140" s="48">
        <v>3.1415999999999999</v>
      </c>
      <c r="P140" s="10">
        <f t="shared" si="11"/>
        <v>81.680000000000007</v>
      </c>
      <c r="Q140" s="11">
        <f t="shared" si="12"/>
        <v>7.3003400000000003</v>
      </c>
      <c r="R140" s="13">
        <f t="shared" si="13"/>
        <v>0.43030000000000002</v>
      </c>
      <c r="S140" s="12">
        <f t="shared" si="14"/>
        <v>11.19</v>
      </c>
      <c r="T140" s="13" t="s">
        <v>135</v>
      </c>
      <c r="U140" t="s">
        <v>73</v>
      </c>
    </row>
    <row r="141" spans="1:21" x14ac:dyDescent="0.2">
      <c r="A141" t="s">
        <v>4245</v>
      </c>
      <c r="B141" s="20">
        <v>46113</v>
      </c>
      <c r="C141" s="20">
        <v>46082</v>
      </c>
      <c r="D141" t="s">
        <v>71</v>
      </c>
      <c r="E141" t="s">
        <v>72</v>
      </c>
      <c r="G141"/>
      <c r="H141" t="s">
        <v>391</v>
      </c>
      <c r="I141" t="s">
        <v>392</v>
      </c>
      <c r="J141" s="9" t="str">
        <f t="shared" si="10"/>
        <v>ALM-</v>
      </c>
      <c r="K141" t="s">
        <v>41</v>
      </c>
      <c r="L141" s="36">
        <v>500</v>
      </c>
      <c r="M141" t="s">
        <v>70</v>
      </c>
      <c r="N141" t="s">
        <v>7</v>
      </c>
      <c r="O141" s="48">
        <v>3.1415999999999999</v>
      </c>
      <c r="P141" s="10">
        <f t="shared" si="11"/>
        <v>1570.8</v>
      </c>
      <c r="Q141" s="11">
        <f t="shared" si="12"/>
        <v>7.3003400000000003</v>
      </c>
      <c r="R141" s="13">
        <f t="shared" si="13"/>
        <v>0.43030000000000002</v>
      </c>
      <c r="S141" s="12">
        <f t="shared" si="14"/>
        <v>215.15</v>
      </c>
      <c r="T141" s="13" t="s">
        <v>135</v>
      </c>
      <c r="U141" t="s">
        <v>73</v>
      </c>
    </row>
    <row r="142" spans="1:21" x14ac:dyDescent="0.2">
      <c r="A142" t="s">
        <v>4248</v>
      </c>
      <c r="B142" s="20">
        <v>46113</v>
      </c>
      <c r="C142" s="20">
        <v>46091</v>
      </c>
      <c r="D142" t="s">
        <v>71</v>
      </c>
      <c r="E142" t="s">
        <v>72</v>
      </c>
      <c r="G142"/>
      <c r="H142" t="s">
        <v>391</v>
      </c>
      <c r="I142" t="s">
        <v>392</v>
      </c>
      <c r="J142" s="9" t="str">
        <f t="shared" si="10"/>
        <v>ALM-</v>
      </c>
      <c r="K142" t="s">
        <v>41</v>
      </c>
      <c r="L142" s="36">
        <v>350</v>
      </c>
      <c r="M142" t="s">
        <v>70</v>
      </c>
      <c r="N142" t="s">
        <v>7</v>
      </c>
      <c r="O142" s="48">
        <v>3.1415999999999999</v>
      </c>
      <c r="P142" s="10">
        <f t="shared" si="11"/>
        <v>1099.56</v>
      </c>
      <c r="Q142" s="11">
        <f t="shared" si="12"/>
        <v>7.3003400000000003</v>
      </c>
      <c r="R142" s="13">
        <f t="shared" si="13"/>
        <v>0.43030000000000002</v>
      </c>
      <c r="S142" s="12">
        <f t="shared" si="14"/>
        <v>150.61000000000001</v>
      </c>
      <c r="T142" s="13" t="s">
        <v>135</v>
      </c>
      <c r="U142" t="s">
        <v>73</v>
      </c>
    </row>
    <row r="143" spans="1:21" x14ac:dyDescent="0.2">
      <c r="A143" t="s">
        <v>4254</v>
      </c>
      <c r="B143" s="20">
        <v>46113</v>
      </c>
      <c r="C143" s="20">
        <v>46108</v>
      </c>
      <c r="D143" t="s">
        <v>71</v>
      </c>
      <c r="E143" t="s">
        <v>72</v>
      </c>
      <c r="G143"/>
      <c r="H143" t="s">
        <v>391</v>
      </c>
      <c r="I143" t="s">
        <v>392</v>
      </c>
      <c r="J143" s="9" t="str">
        <f t="shared" si="10"/>
        <v>ALM-</v>
      </c>
      <c r="K143" t="s">
        <v>41</v>
      </c>
      <c r="L143" s="36">
        <v>196</v>
      </c>
      <c r="M143" t="s">
        <v>70</v>
      </c>
      <c r="N143" t="s">
        <v>7</v>
      </c>
      <c r="O143" s="48">
        <v>3.1415999999999999</v>
      </c>
      <c r="P143" s="10">
        <f t="shared" si="11"/>
        <v>615.75</v>
      </c>
      <c r="Q143" s="11">
        <f t="shared" si="12"/>
        <v>7.3003400000000003</v>
      </c>
      <c r="R143" s="13">
        <f t="shared" si="13"/>
        <v>0.43030000000000002</v>
      </c>
      <c r="S143" s="12">
        <f t="shared" si="14"/>
        <v>84.34</v>
      </c>
      <c r="T143" s="13" t="s">
        <v>135</v>
      </c>
      <c r="U143" t="s">
        <v>73</v>
      </c>
    </row>
    <row r="144" spans="1:21" x14ac:dyDescent="0.2">
      <c r="A144" t="s">
        <v>4244</v>
      </c>
      <c r="B144" s="20">
        <v>46116</v>
      </c>
      <c r="C144" s="20">
        <v>46082</v>
      </c>
      <c r="D144" t="s">
        <v>71</v>
      </c>
      <c r="E144" t="s">
        <v>72</v>
      </c>
      <c r="G144"/>
      <c r="H144" t="s">
        <v>388</v>
      </c>
      <c r="I144" t="s">
        <v>389</v>
      </c>
      <c r="J144" s="9" t="str">
        <f t="shared" si="10"/>
        <v>ALM-</v>
      </c>
      <c r="K144" t="s">
        <v>41</v>
      </c>
      <c r="L144" s="36">
        <v>1550</v>
      </c>
      <c r="M144" t="s">
        <v>70</v>
      </c>
      <c r="N144" t="s">
        <v>7</v>
      </c>
      <c r="O144" s="48">
        <v>3.1415999999999999</v>
      </c>
      <c r="P144" s="10">
        <f t="shared" si="11"/>
        <v>4869.4799999999996</v>
      </c>
      <c r="Q144" s="11">
        <f t="shared" si="12"/>
        <v>7.3003400000000003</v>
      </c>
      <c r="R144" s="13">
        <f t="shared" si="13"/>
        <v>0.43030000000000002</v>
      </c>
      <c r="S144" s="12">
        <f t="shared" si="14"/>
        <v>666.97</v>
      </c>
      <c r="T144" s="13" t="s">
        <v>135</v>
      </c>
      <c r="U144" t="s">
        <v>73</v>
      </c>
    </row>
    <row r="145" spans="1:21" x14ac:dyDescent="0.2">
      <c r="A145" t="s">
        <v>4247</v>
      </c>
      <c r="B145" s="20">
        <v>46116</v>
      </c>
      <c r="C145" s="20">
        <v>46091</v>
      </c>
      <c r="D145" t="s">
        <v>71</v>
      </c>
      <c r="E145" t="s">
        <v>72</v>
      </c>
      <c r="G145"/>
      <c r="H145" t="s">
        <v>840</v>
      </c>
      <c r="I145" t="s">
        <v>857</v>
      </c>
      <c r="J145" s="9" t="str">
        <f t="shared" si="10"/>
        <v>ALM-</v>
      </c>
      <c r="K145" t="s">
        <v>41</v>
      </c>
      <c r="L145" s="36">
        <v>280</v>
      </c>
      <c r="M145" t="s">
        <v>70</v>
      </c>
      <c r="N145" t="s">
        <v>7</v>
      </c>
      <c r="O145" s="48">
        <v>3.1415999999999999</v>
      </c>
      <c r="P145" s="10">
        <f t="shared" si="11"/>
        <v>879.65</v>
      </c>
      <c r="Q145" s="11">
        <f t="shared" si="12"/>
        <v>7.3003400000000003</v>
      </c>
      <c r="R145" s="13">
        <f t="shared" si="13"/>
        <v>0.43030000000000002</v>
      </c>
      <c r="S145" s="12">
        <f t="shared" si="14"/>
        <v>120.48</v>
      </c>
      <c r="T145" s="13" t="s">
        <v>135</v>
      </c>
      <c r="U145" t="s">
        <v>73</v>
      </c>
    </row>
    <row r="146" spans="1:21" x14ac:dyDescent="0.2">
      <c r="A146" t="s">
        <v>4251</v>
      </c>
      <c r="B146" s="20">
        <v>46116</v>
      </c>
      <c r="C146" s="20">
        <v>46097</v>
      </c>
      <c r="D146" t="s">
        <v>71</v>
      </c>
      <c r="E146" t="s">
        <v>72</v>
      </c>
      <c r="G146"/>
      <c r="H146" t="s">
        <v>840</v>
      </c>
      <c r="I146" t="s">
        <v>857</v>
      </c>
      <c r="J146" s="9" t="str">
        <f t="shared" si="10"/>
        <v>ALM-</v>
      </c>
      <c r="K146" t="s">
        <v>41</v>
      </c>
      <c r="L146" s="36">
        <v>280</v>
      </c>
      <c r="M146" t="s">
        <v>70</v>
      </c>
      <c r="N146" t="s">
        <v>7</v>
      </c>
      <c r="O146" s="48">
        <v>3.1415999999999999</v>
      </c>
      <c r="P146" s="10">
        <f t="shared" si="11"/>
        <v>879.65</v>
      </c>
      <c r="Q146" s="11">
        <f t="shared" si="12"/>
        <v>7.3003400000000003</v>
      </c>
      <c r="R146" s="13">
        <f t="shared" si="13"/>
        <v>0.43030000000000002</v>
      </c>
      <c r="S146" s="12">
        <f t="shared" si="14"/>
        <v>120.48</v>
      </c>
      <c r="T146" s="13" t="s">
        <v>135</v>
      </c>
      <c r="U146" t="s">
        <v>73</v>
      </c>
    </row>
    <row r="147" spans="1:21" x14ac:dyDescent="0.2">
      <c r="A147" t="s">
        <v>4253</v>
      </c>
      <c r="B147" s="20">
        <v>46116</v>
      </c>
      <c r="C147" s="20">
        <v>46108</v>
      </c>
      <c r="D147" t="s">
        <v>71</v>
      </c>
      <c r="E147" t="s">
        <v>72</v>
      </c>
      <c r="G147"/>
      <c r="H147" t="s">
        <v>388</v>
      </c>
      <c r="I147" t="s">
        <v>389</v>
      </c>
      <c r="J147" s="9" t="str">
        <f t="shared" si="10"/>
        <v>ALM-</v>
      </c>
      <c r="K147" t="s">
        <v>41</v>
      </c>
      <c r="L147" s="36">
        <v>12</v>
      </c>
      <c r="M147" t="s">
        <v>70</v>
      </c>
      <c r="N147" t="s">
        <v>7</v>
      </c>
      <c r="O147" s="48">
        <v>3.1415999999999999</v>
      </c>
      <c r="P147" s="10">
        <f t="shared" si="11"/>
        <v>37.700000000000003</v>
      </c>
      <c r="Q147" s="11">
        <f t="shared" si="12"/>
        <v>7.3003400000000003</v>
      </c>
      <c r="R147" s="13">
        <f t="shared" si="13"/>
        <v>0.43030000000000002</v>
      </c>
      <c r="S147" s="12">
        <f t="shared" si="14"/>
        <v>5.16</v>
      </c>
      <c r="T147" s="13" t="s">
        <v>135</v>
      </c>
      <c r="U147" t="s">
        <v>73</v>
      </c>
    </row>
    <row r="148" spans="1:21" x14ac:dyDescent="0.2">
      <c r="A148" t="s">
        <v>4240</v>
      </c>
      <c r="B148" s="20">
        <v>46119</v>
      </c>
      <c r="C148" s="20">
        <v>46082</v>
      </c>
      <c r="D148" t="s">
        <v>71</v>
      </c>
      <c r="E148" t="s">
        <v>72</v>
      </c>
      <c r="G148"/>
      <c r="H148" t="s">
        <v>3228</v>
      </c>
      <c r="I148" t="s">
        <v>3229</v>
      </c>
      <c r="J148" s="9" t="str">
        <f t="shared" si="10"/>
        <v>ALM-</v>
      </c>
      <c r="K148" t="s">
        <v>41</v>
      </c>
      <c r="L148" s="36">
        <v>250</v>
      </c>
      <c r="M148" t="s">
        <v>70</v>
      </c>
      <c r="N148" t="s">
        <v>7</v>
      </c>
      <c r="O148" s="48">
        <v>3.1415999999999999</v>
      </c>
      <c r="P148" s="10">
        <f t="shared" si="11"/>
        <v>785.4</v>
      </c>
      <c r="Q148" s="11">
        <f t="shared" si="12"/>
        <v>7.3003400000000003</v>
      </c>
      <c r="R148" s="13">
        <f t="shared" si="13"/>
        <v>0.43030000000000002</v>
      </c>
      <c r="S148" s="12">
        <f t="shared" si="14"/>
        <v>107.58</v>
      </c>
      <c r="T148" s="13" t="s">
        <v>135</v>
      </c>
      <c r="U148" t="s">
        <v>73</v>
      </c>
    </row>
    <row r="149" spans="1:21" x14ac:dyDescent="0.2">
      <c r="A149" t="s">
        <v>4241</v>
      </c>
      <c r="B149" s="20">
        <v>46119</v>
      </c>
      <c r="C149" s="20">
        <v>46082</v>
      </c>
      <c r="D149" t="s">
        <v>71</v>
      </c>
      <c r="E149" t="s">
        <v>72</v>
      </c>
      <c r="G149"/>
      <c r="H149" t="s">
        <v>74</v>
      </c>
      <c r="I149" t="s">
        <v>75</v>
      </c>
      <c r="J149" s="9" t="str">
        <f t="shared" si="10"/>
        <v>ALM-</v>
      </c>
      <c r="K149" t="s">
        <v>41</v>
      </c>
      <c r="L149" s="36">
        <v>1367</v>
      </c>
      <c r="M149" t="s">
        <v>70</v>
      </c>
      <c r="N149" t="s">
        <v>7</v>
      </c>
      <c r="O149" s="48">
        <v>3.1415999999999999</v>
      </c>
      <c r="P149" s="10">
        <f t="shared" si="11"/>
        <v>4294.57</v>
      </c>
      <c r="Q149" s="11">
        <f t="shared" si="12"/>
        <v>7.3003400000000003</v>
      </c>
      <c r="R149" s="13">
        <f t="shared" si="13"/>
        <v>0.43030000000000002</v>
      </c>
      <c r="S149" s="12">
        <f t="shared" si="14"/>
        <v>588.22</v>
      </c>
      <c r="T149" s="13" t="s">
        <v>135</v>
      </c>
      <c r="U149" t="s">
        <v>73</v>
      </c>
    </row>
    <row r="150" spans="1:21" x14ac:dyDescent="0.2">
      <c r="A150" t="s">
        <v>4242</v>
      </c>
      <c r="B150" s="20">
        <v>46119</v>
      </c>
      <c r="C150" s="20">
        <v>46082</v>
      </c>
      <c r="D150" t="s">
        <v>71</v>
      </c>
      <c r="E150" t="s">
        <v>72</v>
      </c>
      <c r="G150"/>
      <c r="H150" t="s">
        <v>3657</v>
      </c>
      <c r="I150" t="s">
        <v>3658</v>
      </c>
      <c r="J150" s="9" t="str">
        <f t="shared" si="10"/>
        <v>ALM-</v>
      </c>
      <c r="K150" t="s">
        <v>41</v>
      </c>
      <c r="L150" s="36">
        <v>450</v>
      </c>
      <c r="M150" t="s">
        <v>70</v>
      </c>
      <c r="N150" t="s">
        <v>7</v>
      </c>
      <c r="O150" s="48">
        <v>3.1415999999999999</v>
      </c>
      <c r="P150" s="10">
        <f t="shared" si="11"/>
        <v>1413.72</v>
      </c>
      <c r="Q150" s="11">
        <f t="shared" si="12"/>
        <v>7.3003400000000003</v>
      </c>
      <c r="R150" s="13">
        <f t="shared" si="13"/>
        <v>0.43030000000000002</v>
      </c>
      <c r="S150" s="12">
        <f t="shared" si="14"/>
        <v>193.64</v>
      </c>
      <c r="T150" s="13" t="s">
        <v>135</v>
      </c>
      <c r="U150" t="s">
        <v>73</v>
      </c>
    </row>
    <row r="151" spans="1:21" x14ac:dyDescent="0.2">
      <c r="A151" t="s">
        <v>4243</v>
      </c>
      <c r="B151" s="20">
        <v>46119</v>
      </c>
      <c r="C151" s="20">
        <v>46082</v>
      </c>
      <c r="D151" t="s">
        <v>71</v>
      </c>
      <c r="E151" t="s">
        <v>72</v>
      </c>
      <c r="G151"/>
      <c r="H151" t="s">
        <v>3659</v>
      </c>
      <c r="I151" t="s">
        <v>3660</v>
      </c>
      <c r="J151" s="9" t="str">
        <f t="shared" si="10"/>
        <v>ALM-</v>
      </c>
      <c r="K151" t="s">
        <v>41</v>
      </c>
      <c r="L151" s="36">
        <v>180</v>
      </c>
      <c r="M151" t="s">
        <v>70</v>
      </c>
      <c r="N151" t="s">
        <v>7</v>
      </c>
      <c r="O151" s="48">
        <v>3.1415999999999999</v>
      </c>
      <c r="P151" s="10">
        <f t="shared" si="11"/>
        <v>565.49</v>
      </c>
      <c r="Q151" s="11">
        <f t="shared" si="12"/>
        <v>7.3003400000000003</v>
      </c>
      <c r="R151" s="13">
        <f t="shared" si="13"/>
        <v>0.43030000000000002</v>
      </c>
      <c r="S151" s="12">
        <f t="shared" si="14"/>
        <v>77.45</v>
      </c>
      <c r="T151" s="13" t="s">
        <v>135</v>
      </c>
      <c r="U151" t="s">
        <v>73</v>
      </c>
    </row>
    <row r="152" spans="1:21" x14ac:dyDescent="0.2">
      <c r="A152" t="s">
        <v>2480</v>
      </c>
      <c r="B152" s="20">
        <v>46119</v>
      </c>
      <c r="C152" s="20">
        <v>46082</v>
      </c>
      <c r="D152" t="s">
        <v>71</v>
      </c>
      <c r="E152" t="s">
        <v>72</v>
      </c>
      <c r="G152"/>
      <c r="H152" t="s">
        <v>796</v>
      </c>
      <c r="I152" t="s">
        <v>797</v>
      </c>
      <c r="J152" s="9" t="str">
        <f t="shared" si="10"/>
        <v>ALM-</v>
      </c>
      <c r="K152" t="s">
        <v>41</v>
      </c>
      <c r="L152" s="36">
        <v>350</v>
      </c>
      <c r="M152" t="s">
        <v>70</v>
      </c>
      <c r="N152" t="s">
        <v>7</v>
      </c>
      <c r="O152" s="48">
        <v>3.1415999999999999</v>
      </c>
      <c r="P152" s="10">
        <f t="shared" si="11"/>
        <v>1099.56</v>
      </c>
      <c r="Q152" s="11">
        <f t="shared" si="12"/>
        <v>7.3003400000000003</v>
      </c>
      <c r="R152" s="13">
        <f t="shared" si="13"/>
        <v>0.43030000000000002</v>
      </c>
      <c r="S152" s="12">
        <f t="shared" si="14"/>
        <v>150.61000000000001</v>
      </c>
      <c r="T152" s="13" t="s">
        <v>135</v>
      </c>
      <c r="U152" t="s">
        <v>73</v>
      </c>
    </row>
    <row r="153" spans="1:21" x14ac:dyDescent="0.2">
      <c r="A153" t="s">
        <v>4246</v>
      </c>
      <c r="B153" s="20">
        <v>46119</v>
      </c>
      <c r="C153" s="20">
        <v>46083</v>
      </c>
      <c r="D153" t="s">
        <v>71</v>
      </c>
      <c r="E153" t="s">
        <v>72</v>
      </c>
      <c r="G153"/>
      <c r="H153" t="s">
        <v>82</v>
      </c>
      <c r="I153" t="s">
        <v>83</v>
      </c>
      <c r="J153" s="9" t="str">
        <f t="shared" si="10"/>
        <v>ALM-</v>
      </c>
      <c r="K153" t="s">
        <v>41</v>
      </c>
      <c r="L153" s="36">
        <v>150</v>
      </c>
      <c r="M153" t="s">
        <v>70</v>
      </c>
      <c r="N153" t="s">
        <v>7</v>
      </c>
      <c r="O153" s="48">
        <v>3.1415999999999999</v>
      </c>
      <c r="P153" s="10">
        <f t="shared" si="11"/>
        <v>471.24</v>
      </c>
      <c r="Q153" s="11">
        <f t="shared" si="12"/>
        <v>7.3003400000000003</v>
      </c>
      <c r="R153" s="13">
        <f t="shared" si="13"/>
        <v>0.43030000000000002</v>
      </c>
      <c r="S153" s="12">
        <f t="shared" si="14"/>
        <v>64.55</v>
      </c>
      <c r="T153" s="13" t="s">
        <v>135</v>
      </c>
      <c r="U153" t="s">
        <v>73</v>
      </c>
    </row>
    <row r="154" spans="1:21" x14ac:dyDescent="0.2">
      <c r="A154" t="s">
        <v>4250</v>
      </c>
      <c r="B154" s="20">
        <v>46119</v>
      </c>
      <c r="C154" s="20">
        <v>46097</v>
      </c>
      <c r="D154" t="s">
        <v>71</v>
      </c>
      <c r="E154" t="s">
        <v>72</v>
      </c>
      <c r="G154"/>
      <c r="H154" t="s">
        <v>78</v>
      </c>
      <c r="I154" t="s">
        <v>79</v>
      </c>
      <c r="J154" s="9" t="str">
        <f t="shared" si="10"/>
        <v>ALM-</v>
      </c>
      <c r="K154" t="s">
        <v>41</v>
      </c>
      <c r="L154" s="36">
        <v>370</v>
      </c>
      <c r="M154" t="s">
        <v>70</v>
      </c>
      <c r="N154" t="s">
        <v>7</v>
      </c>
      <c r="O154" s="48">
        <v>3.1415999999999999</v>
      </c>
      <c r="P154" s="10">
        <f t="shared" si="11"/>
        <v>1162.3900000000001</v>
      </c>
      <c r="Q154" s="11">
        <f t="shared" si="12"/>
        <v>7.3003400000000003</v>
      </c>
      <c r="R154" s="13">
        <f t="shared" si="13"/>
        <v>0.43030000000000002</v>
      </c>
      <c r="S154" s="12">
        <f t="shared" si="14"/>
        <v>159.21</v>
      </c>
      <c r="T154" s="13" t="s">
        <v>135</v>
      </c>
      <c r="U154" t="s">
        <v>73</v>
      </c>
    </row>
    <row r="155" spans="1:21" x14ac:dyDescent="0.2">
      <c r="A155" t="s">
        <v>4252</v>
      </c>
      <c r="B155" s="20">
        <v>46119</v>
      </c>
      <c r="C155" s="20">
        <v>46097</v>
      </c>
      <c r="D155" t="s">
        <v>71</v>
      </c>
      <c r="E155" t="s">
        <v>72</v>
      </c>
      <c r="G155"/>
      <c r="H155" t="s">
        <v>796</v>
      </c>
      <c r="I155" t="s">
        <v>797</v>
      </c>
      <c r="J155" s="9" t="str">
        <f t="shared" si="10"/>
        <v>ALM-</v>
      </c>
      <c r="K155" t="s">
        <v>41</v>
      </c>
      <c r="L155" s="36">
        <v>850</v>
      </c>
      <c r="M155" t="s">
        <v>70</v>
      </c>
      <c r="N155" t="s">
        <v>7</v>
      </c>
      <c r="O155" s="48">
        <v>3.1415999999999999</v>
      </c>
      <c r="P155" s="10">
        <f t="shared" si="11"/>
        <v>2670.36</v>
      </c>
      <c r="Q155" s="11">
        <f t="shared" si="12"/>
        <v>7.3003400000000003</v>
      </c>
      <c r="R155" s="13">
        <f t="shared" si="13"/>
        <v>0.43030000000000002</v>
      </c>
      <c r="S155" s="12">
        <f t="shared" si="14"/>
        <v>365.76</v>
      </c>
      <c r="T155" s="13" t="s">
        <v>135</v>
      </c>
      <c r="U155" t="s">
        <v>73</v>
      </c>
    </row>
    <row r="156" spans="1:21" x14ac:dyDescent="0.2">
      <c r="A156" t="s">
        <v>4254</v>
      </c>
      <c r="B156" s="20">
        <v>46119</v>
      </c>
      <c r="C156" s="20">
        <v>46108</v>
      </c>
      <c r="D156" t="s">
        <v>71</v>
      </c>
      <c r="E156" t="s">
        <v>72</v>
      </c>
      <c r="G156"/>
      <c r="H156" t="s">
        <v>391</v>
      </c>
      <c r="I156" t="s">
        <v>392</v>
      </c>
      <c r="J156" s="9" t="str">
        <f t="shared" si="10"/>
        <v>ALM-</v>
      </c>
      <c r="K156" t="s">
        <v>41</v>
      </c>
      <c r="L156" s="36">
        <v>434</v>
      </c>
      <c r="M156" t="s">
        <v>70</v>
      </c>
      <c r="N156" t="s">
        <v>7</v>
      </c>
      <c r="O156" s="48">
        <v>3.1415999999999999</v>
      </c>
      <c r="P156" s="10">
        <f t="shared" si="11"/>
        <v>1363.45</v>
      </c>
      <c r="Q156" s="11">
        <f t="shared" si="12"/>
        <v>7.3003400000000003</v>
      </c>
      <c r="R156" s="13">
        <f t="shared" si="13"/>
        <v>0.43030000000000002</v>
      </c>
      <c r="S156" s="12">
        <f t="shared" si="14"/>
        <v>186.75</v>
      </c>
      <c r="T156" s="13" t="s">
        <v>135</v>
      </c>
      <c r="U156" t="s">
        <v>73</v>
      </c>
    </row>
    <row r="157" spans="1:21" x14ac:dyDescent="0.2">
      <c r="A157" t="s">
        <v>4256</v>
      </c>
      <c r="B157" s="20">
        <v>46119</v>
      </c>
      <c r="C157" s="20">
        <v>46111</v>
      </c>
      <c r="D157" t="s">
        <v>71</v>
      </c>
      <c r="E157" t="s">
        <v>72</v>
      </c>
      <c r="G157"/>
      <c r="H157" t="s">
        <v>391</v>
      </c>
      <c r="I157" t="s">
        <v>392</v>
      </c>
      <c r="J157" s="9" t="str">
        <f t="shared" si="10"/>
        <v>ALM-</v>
      </c>
      <c r="K157" t="s">
        <v>41</v>
      </c>
      <c r="L157" s="36">
        <v>1000</v>
      </c>
      <c r="M157" t="s">
        <v>70</v>
      </c>
      <c r="N157" t="s">
        <v>7</v>
      </c>
      <c r="O157" s="48">
        <v>3.1415999999999999</v>
      </c>
      <c r="P157" s="10">
        <f t="shared" si="11"/>
        <v>3141.6</v>
      </c>
      <c r="Q157" s="11">
        <f t="shared" si="12"/>
        <v>7.3003400000000003</v>
      </c>
      <c r="R157" s="13">
        <f t="shared" si="13"/>
        <v>0.43030000000000002</v>
      </c>
      <c r="S157" s="12">
        <f t="shared" si="14"/>
        <v>430.3</v>
      </c>
      <c r="T157" s="13" t="s">
        <v>135</v>
      </c>
      <c r="U157" t="s">
        <v>73</v>
      </c>
    </row>
    <row r="158" spans="1:21" x14ac:dyDescent="0.2">
      <c r="A158" t="s">
        <v>4239</v>
      </c>
      <c r="B158" s="20">
        <v>46120</v>
      </c>
      <c r="C158" s="20">
        <v>46082</v>
      </c>
      <c r="D158" t="s">
        <v>71</v>
      </c>
      <c r="E158" t="s">
        <v>72</v>
      </c>
      <c r="G158"/>
      <c r="H158" t="s">
        <v>840</v>
      </c>
      <c r="I158" t="s">
        <v>857</v>
      </c>
      <c r="J158" s="9" t="str">
        <f t="shared" si="10"/>
        <v>ALM-</v>
      </c>
      <c r="K158" t="s">
        <v>41</v>
      </c>
      <c r="L158" s="36">
        <v>450</v>
      </c>
      <c r="M158" t="s">
        <v>70</v>
      </c>
      <c r="N158" t="s">
        <v>7</v>
      </c>
      <c r="O158" s="48">
        <v>3.1415999999999999</v>
      </c>
      <c r="P158" s="10">
        <f t="shared" si="11"/>
        <v>1413.72</v>
      </c>
      <c r="Q158" s="11">
        <f t="shared" si="12"/>
        <v>7.3003400000000003</v>
      </c>
      <c r="R158" s="13">
        <f t="shared" si="13"/>
        <v>0.43030000000000002</v>
      </c>
      <c r="S158" s="12">
        <f t="shared" si="14"/>
        <v>193.64</v>
      </c>
      <c r="T158" s="13" t="s">
        <v>135</v>
      </c>
      <c r="U158" t="s">
        <v>73</v>
      </c>
    </row>
    <row r="159" spans="1:21" x14ac:dyDescent="0.2">
      <c r="A159" t="s">
        <v>4241</v>
      </c>
      <c r="B159" s="20">
        <v>46120</v>
      </c>
      <c r="C159" s="20">
        <v>46082</v>
      </c>
      <c r="D159" t="s">
        <v>71</v>
      </c>
      <c r="E159" t="s">
        <v>72</v>
      </c>
      <c r="G159"/>
      <c r="H159" t="s">
        <v>74</v>
      </c>
      <c r="I159" t="s">
        <v>75</v>
      </c>
      <c r="J159" s="9" t="str">
        <f t="shared" si="10"/>
        <v>ALM-</v>
      </c>
      <c r="K159" t="s">
        <v>41</v>
      </c>
      <c r="L159" s="36">
        <v>133</v>
      </c>
      <c r="M159" t="s">
        <v>70</v>
      </c>
      <c r="N159" t="s">
        <v>7</v>
      </c>
      <c r="O159" s="48">
        <v>3.1415999999999999</v>
      </c>
      <c r="P159" s="10">
        <f t="shared" si="11"/>
        <v>417.83</v>
      </c>
      <c r="Q159" s="11">
        <f t="shared" si="12"/>
        <v>7.3003400000000003</v>
      </c>
      <c r="R159" s="13">
        <f t="shared" si="13"/>
        <v>0.43030000000000002</v>
      </c>
      <c r="S159" s="12">
        <f t="shared" si="14"/>
        <v>57.23</v>
      </c>
      <c r="T159" s="13" t="s">
        <v>135</v>
      </c>
      <c r="U159" t="s">
        <v>73</v>
      </c>
    </row>
    <row r="160" spans="1:21" x14ac:dyDescent="0.2">
      <c r="A160" t="s">
        <v>4253</v>
      </c>
      <c r="B160" s="20">
        <v>46120</v>
      </c>
      <c r="C160" s="20">
        <v>46108</v>
      </c>
      <c r="D160" t="s">
        <v>71</v>
      </c>
      <c r="E160" t="s">
        <v>72</v>
      </c>
      <c r="G160"/>
      <c r="H160" t="s">
        <v>388</v>
      </c>
      <c r="I160" t="s">
        <v>389</v>
      </c>
      <c r="J160" s="9" t="str">
        <f t="shared" si="10"/>
        <v>ALM-</v>
      </c>
      <c r="K160" t="s">
        <v>41</v>
      </c>
      <c r="L160" s="36">
        <v>288</v>
      </c>
      <c r="M160" t="s">
        <v>70</v>
      </c>
      <c r="N160" t="s">
        <v>7</v>
      </c>
      <c r="O160" s="48">
        <v>3.1415999999999999</v>
      </c>
      <c r="P160" s="10">
        <f t="shared" si="11"/>
        <v>904.78</v>
      </c>
      <c r="Q160" s="11">
        <f t="shared" si="12"/>
        <v>7.3003400000000003</v>
      </c>
      <c r="R160" s="13">
        <f t="shared" si="13"/>
        <v>0.43030000000000002</v>
      </c>
      <c r="S160" s="12">
        <f t="shared" si="14"/>
        <v>123.93</v>
      </c>
      <c r="T160" s="13" t="s">
        <v>135</v>
      </c>
      <c r="U160" t="s">
        <v>73</v>
      </c>
    </row>
    <row r="161" spans="1:21" x14ac:dyDescent="0.2">
      <c r="A161" t="s">
        <v>4249</v>
      </c>
      <c r="B161" s="20">
        <v>46133</v>
      </c>
      <c r="C161" s="20">
        <v>46097</v>
      </c>
      <c r="D161" t="s">
        <v>71</v>
      </c>
      <c r="E161" t="s">
        <v>72</v>
      </c>
      <c r="G161"/>
      <c r="H161" t="s">
        <v>82</v>
      </c>
      <c r="I161" t="s">
        <v>83</v>
      </c>
      <c r="J161" s="9" t="str">
        <f t="shared" si="10"/>
        <v>ALM-</v>
      </c>
      <c r="K161" t="s">
        <v>41</v>
      </c>
      <c r="L161" s="36">
        <v>120</v>
      </c>
      <c r="M161" t="s">
        <v>70</v>
      </c>
      <c r="N161" t="s">
        <v>7</v>
      </c>
      <c r="O161" s="48">
        <v>3.1415999999999999</v>
      </c>
      <c r="P161" s="10">
        <f t="shared" si="11"/>
        <v>376.99</v>
      </c>
      <c r="Q161" s="11">
        <f t="shared" si="12"/>
        <v>7.3003400000000003</v>
      </c>
      <c r="R161" s="13">
        <f t="shared" si="13"/>
        <v>0.43030000000000002</v>
      </c>
      <c r="S161" s="12">
        <f t="shared" si="14"/>
        <v>51.64</v>
      </c>
      <c r="T161" s="13" t="s">
        <v>135</v>
      </c>
      <c r="U161" t="s">
        <v>73</v>
      </c>
    </row>
    <row r="162" spans="1:21" x14ac:dyDescent="0.2">
      <c r="A162" t="s">
        <v>2493</v>
      </c>
      <c r="B162" s="20">
        <v>46133</v>
      </c>
      <c r="C162" s="20">
        <v>46108</v>
      </c>
      <c r="D162" t="s">
        <v>71</v>
      </c>
      <c r="E162" t="s">
        <v>72</v>
      </c>
      <c r="G162"/>
      <c r="H162" t="s">
        <v>80</v>
      </c>
      <c r="I162" t="s">
        <v>81</v>
      </c>
      <c r="J162" s="9" t="str">
        <f t="shared" si="10"/>
        <v>ALM-</v>
      </c>
      <c r="K162" t="s">
        <v>41</v>
      </c>
      <c r="L162" s="36">
        <v>294</v>
      </c>
      <c r="M162" t="s">
        <v>70</v>
      </c>
      <c r="N162" t="s">
        <v>7</v>
      </c>
      <c r="O162" s="48">
        <v>3.1415999999999999</v>
      </c>
      <c r="P162" s="10">
        <f t="shared" si="11"/>
        <v>923.63</v>
      </c>
      <c r="Q162" s="11">
        <f t="shared" si="12"/>
        <v>7.3003400000000003</v>
      </c>
      <c r="R162" s="13">
        <f t="shared" si="13"/>
        <v>0.43030000000000002</v>
      </c>
      <c r="S162" s="12">
        <f t="shared" si="14"/>
        <v>126.51</v>
      </c>
      <c r="T162" s="13" t="s">
        <v>135</v>
      </c>
      <c r="U162" t="s">
        <v>73</v>
      </c>
    </row>
    <row r="163" spans="1:21" x14ac:dyDescent="0.2">
      <c r="A163" t="s">
        <v>4255</v>
      </c>
      <c r="B163" s="20">
        <v>46133</v>
      </c>
      <c r="C163" s="20">
        <v>46108</v>
      </c>
      <c r="D163" t="s">
        <v>71</v>
      </c>
      <c r="E163" t="s">
        <v>72</v>
      </c>
      <c r="G163"/>
      <c r="H163" t="s">
        <v>3661</v>
      </c>
      <c r="I163" t="s">
        <v>3662</v>
      </c>
      <c r="J163" s="9" t="str">
        <f t="shared" si="10"/>
        <v>ALM-</v>
      </c>
      <c r="K163" t="s">
        <v>41</v>
      </c>
      <c r="L163" s="36">
        <v>550</v>
      </c>
      <c r="M163" t="s">
        <v>70</v>
      </c>
      <c r="N163" t="s">
        <v>7</v>
      </c>
      <c r="O163" s="48">
        <v>3.1415999999999999</v>
      </c>
      <c r="P163" s="10">
        <f t="shared" si="11"/>
        <v>1727.88</v>
      </c>
      <c r="Q163" s="11">
        <f t="shared" si="12"/>
        <v>7.3003400000000003</v>
      </c>
      <c r="R163" s="13">
        <f t="shared" si="13"/>
        <v>0.43030000000000002</v>
      </c>
      <c r="S163" s="12">
        <f t="shared" si="14"/>
        <v>236.67</v>
      </c>
      <c r="T163" s="13" t="s">
        <v>135</v>
      </c>
      <c r="U163" t="s">
        <v>73</v>
      </c>
    </row>
    <row r="164" spans="1:21" x14ac:dyDescent="0.2">
      <c r="A164" t="s">
        <v>4257</v>
      </c>
      <c r="B164" s="20">
        <v>46133</v>
      </c>
      <c r="C164" s="20">
        <v>46113</v>
      </c>
      <c r="D164" t="s">
        <v>71</v>
      </c>
      <c r="E164" t="s">
        <v>72</v>
      </c>
      <c r="G164"/>
      <c r="H164" t="s">
        <v>658</v>
      </c>
      <c r="I164" t="s">
        <v>715</v>
      </c>
      <c r="J164" s="9" t="str">
        <f t="shared" si="10"/>
        <v>ALM-</v>
      </c>
      <c r="K164" t="s">
        <v>41</v>
      </c>
      <c r="L164" s="36">
        <v>280</v>
      </c>
      <c r="M164" t="s">
        <v>70</v>
      </c>
      <c r="N164" t="s">
        <v>7</v>
      </c>
      <c r="O164" s="48">
        <v>3.1415999999999999</v>
      </c>
      <c r="P164" s="10">
        <f t="shared" si="11"/>
        <v>879.65</v>
      </c>
      <c r="Q164" s="11">
        <f t="shared" si="12"/>
        <v>7.3003400000000003</v>
      </c>
      <c r="R164" s="13">
        <f t="shared" si="13"/>
        <v>0.43030000000000002</v>
      </c>
      <c r="S164" s="12">
        <f t="shared" si="14"/>
        <v>120.48</v>
      </c>
      <c r="T164" s="13" t="s">
        <v>135</v>
      </c>
      <c r="U164" t="s">
        <v>73</v>
      </c>
    </row>
    <row r="165" spans="1:21" x14ac:dyDescent="0.2">
      <c r="A165" t="s">
        <v>4258</v>
      </c>
      <c r="B165" s="20">
        <v>46133</v>
      </c>
      <c r="C165" s="20">
        <v>46119</v>
      </c>
      <c r="D165" t="s">
        <v>71</v>
      </c>
      <c r="E165" t="s">
        <v>72</v>
      </c>
      <c r="G165"/>
      <c r="H165" t="s">
        <v>1823</v>
      </c>
      <c r="I165" t="s">
        <v>1824</v>
      </c>
      <c r="J165" s="9" t="str">
        <f t="shared" si="10"/>
        <v>ALM-</v>
      </c>
      <c r="K165" t="s">
        <v>41</v>
      </c>
      <c r="L165" s="36">
        <v>50</v>
      </c>
      <c r="M165" t="s">
        <v>70</v>
      </c>
      <c r="N165" t="s">
        <v>7</v>
      </c>
      <c r="O165" s="48">
        <v>3.1415999999999999</v>
      </c>
      <c r="P165" s="10">
        <f t="shared" si="11"/>
        <v>157.08000000000001</v>
      </c>
      <c r="Q165" s="11">
        <f t="shared" si="12"/>
        <v>7.3003400000000003</v>
      </c>
      <c r="R165" s="13">
        <f t="shared" si="13"/>
        <v>0.43030000000000002</v>
      </c>
      <c r="S165" s="12">
        <f t="shared" si="14"/>
        <v>21.52</v>
      </c>
      <c r="T165" s="13" t="s">
        <v>135</v>
      </c>
      <c r="U165" t="s">
        <v>73</v>
      </c>
    </row>
    <row r="166" spans="1:21" x14ac:dyDescent="0.2">
      <c r="A166" t="s">
        <v>4259</v>
      </c>
      <c r="B166" s="20">
        <v>46133</v>
      </c>
      <c r="C166" s="20">
        <v>46119</v>
      </c>
      <c r="D166" t="s">
        <v>71</v>
      </c>
      <c r="E166" t="s">
        <v>72</v>
      </c>
      <c r="G166"/>
      <c r="H166" t="s">
        <v>840</v>
      </c>
      <c r="I166" t="s">
        <v>857</v>
      </c>
      <c r="J166" s="9" t="str">
        <f t="shared" si="10"/>
        <v>ALM-</v>
      </c>
      <c r="K166" t="s">
        <v>41</v>
      </c>
      <c r="L166" s="36">
        <v>50</v>
      </c>
      <c r="M166" t="s">
        <v>70</v>
      </c>
      <c r="N166" t="s">
        <v>7</v>
      </c>
      <c r="O166" s="48">
        <v>3.1415999999999999</v>
      </c>
      <c r="P166" s="10">
        <f t="shared" si="11"/>
        <v>157.08000000000001</v>
      </c>
      <c r="Q166" s="11">
        <f t="shared" si="12"/>
        <v>7.3003400000000003</v>
      </c>
      <c r="R166" s="13">
        <f t="shared" si="13"/>
        <v>0.43030000000000002</v>
      </c>
      <c r="S166" s="12">
        <f t="shared" si="14"/>
        <v>21.52</v>
      </c>
      <c r="T166" s="13" t="s">
        <v>135</v>
      </c>
      <c r="U166" t="s">
        <v>73</v>
      </c>
    </row>
    <row r="167" spans="1:21" x14ac:dyDescent="0.2">
      <c r="A167" t="s">
        <v>4265</v>
      </c>
      <c r="B167" s="20">
        <v>46133</v>
      </c>
      <c r="C167" s="20">
        <v>46125</v>
      </c>
      <c r="D167" t="s">
        <v>71</v>
      </c>
      <c r="E167" t="s">
        <v>72</v>
      </c>
      <c r="G167"/>
      <c r="H167" t="s">
        <v>840</v>
      </c>
      <c r="I167" t="s">
        <v>857</v>
      </c>
      <c r="J167" s="9" t="str">
        <f t="shared" si="10"/>
        <v>ALM-</v>
      </c>
      <c r="K167" t="s">
        <v>41</v>
      </c>
      <c r="L167" s="36">
        <v>300</v>
      </c>
      <c r="M167" t="s">
        <v>70</v>
      </c>
      <c r="N167" t="s">
        <v>7</v>
      </c>
      <c r="O167" s="48">
        <v>3.1415999999999999</v>
      </c>
      <c r="P167" s="10">
        <f t="shared" si="11"/>
        <v>942.48</v>
      </c>
      <c r="Q167" s="11">
        <f t="shared" si="12"/>
        <v>7.3003400000000003</v>
      </c>
      <c r="R167" s="13">
        <f t="shared" si="13"/>
        <v>0.43030000000000002</v>
      </c>
      <c r="S167" s="12">
        <f t="shared" si="14"/>
        <v>129.09</v>
      </c>
      <c r="T167" s="13" t="s">
        <v>135</v>
      </c>
      <c r="U167" t="s">
        <v>73</v>
      </c>
    </row>
    <row r="168" spans="1:21" x14ac:dyDescent="0.2">
      <c r="A168" t="s">
        <v>4268</v>
      </c>
      <c r="B168" s="20">
        <v>46133</v>
      </c>
      <c r="C168" s="20">
        <v>46125</v>
      </c>
      <c r="D168" t="s">
        <v>71</v>
      </c>
      <c r="E168" t="s">
        <v>72</v>
      </c>
      <c r="G168"/>
      <c r="H168" t="s">
        <v>388</v>
      </c>
      <c r="I168" t="s">
        <v>389</v>
      </c>
      <c r="J168" s="9" t="str">
        <f t="shared" si="10"/>
        <v>ALM-</v>
      </c>
      <c r="K168" t="s">
        <v>41</v>
      </c>
      <c r="L168" s="36">
        <v>600</v>
      </c>
      <c r="M168" t="s">
        <v>70</v>
      </c>
      <c r="N168" t="s">
        <v>7</v>
      </c>
      <c r="O168" s="48">
        <v>3.1415999999999999</v>
      </c>
      <c r="P168" s="10">
        <f t="shared" si="11"/>
        <v>1884.96</v>
      </c>
      <c r="Q168" s="11">
        <f t="shared" si="12"/>
        <v>7.3003400000000003</v>
      </c>
      <c r="R168" s="13">
        <f t="shared" si="13"/>
        <v>0.43030000000000002</v>
      </c>
      <c r="S168" s="12">
        <f t="shared" si="14"/>
        <v>258.18</v>
      </c>
      <c r="T168" s="13" t="s">
        <v>135</v>
      </c>
      <c r="U168" t="s">
        <v>73</v>
      </c>
    </row>
    <row r="169" spans="1:21" x14ac:dyDescent="0.2">
      <c r="A169" t="s">
        <v>4260</v>
      </c>
      <c r="B169" s="20">
        <v>46142</v>
      </c>
      <c r="C169" s="20">
        <v>46119</v>
      </c>
      <c r="D169" t="s">
        <v>71</v>
      </c>
      <c r="E169" t="s">
        <v>72</v>
      </c>
      <c r="G169"/>
      <c r="H169" t="s">
        <v>76</v>
      </c>
      <c r="I169" t="s">
        <v>77</v>
      </c>
      <c r="J169" s="9" t="str">
        <f t="shared" si="10"/>
        <v>ALM-</v>
      </c>
      <c r="K169" t="s">
        <v>41</v>
      </c>
      <c r="L169" s="36">
        <v>400</v>
      </c>
      <c r="M169" t="s">
        <v>70</v>
      </c>
      <c r="N169" t="s">
        <v>7</v>
      </c>
      <c r="O169" s="48">
        <v>3.1415999999999999</v>
      </c>
      <c r="P169" s="10">
        <f t="shared" si="11"/>
        <v>1256.6400000000001</v>
      </c>
      <c r="Q169" s="11">
        <f t="shared" si="12"/>
        <v>7.3003400000000003</v>
      </c>
      <c r="R169" s="13">
        <f t="shared" si="13"/>
        <v>0.43030000000000002</v>
      </c>
      <c r="S169" s="12">
        <f t="shared" si="14"/>
        <v>172.12</v>
      </c>
      <c r="T169" s="13" t="s">
        <v>135</v>
      </c>
      <c r="U169" t="s">
        <v>73</v>
      </c>
    </row>
    <row r="170" spans="1:21" x14ac:dyDescent="0.2">
      <c r="A170" t="s">
        <v>4261</v>
      </c>
      <c r="B170" s="20">
        <v>46142</v>
      </c>
      <c r="C170" s="20">
        <v>46125</v>
      </c>
      <c r="D170" t="s">
        <v>71</v>
      </c>
      <c r="E170" t="s">
        <v>72</v>
      </c>
      <c r="G170"/>
      <c r="H170" t="s">
        <v>82</v>
      </c>
      <c r="I170" t="s">
        <v>83</v>
      </c>
      <c r="J170" s="9" t="str">
        <f t="shared" si="10"/>
        <v>ALM-</v>
      </c>
      <c r="K170" t="s">
        <v>41</v>
      </c>
      <c r="L170" s="36">
        <v>110</v>
      </c>
      <c r="M170" t="s">
        <v>70</v>
      </c>
      <c r="N170" t="s">
        <v>7</v>
      </c>
      <c r="O170" s="48">
        <v>3.1415999999999999</v>
      </c>
      <c r="P170" s="10">
        <f t="shared" si="11"/>
        <v>345.58</v>
      </c>
      <c r="Q170" s="11">
        <f t="shared" si="12"/>
        <v>7.3003400000000003</v>
      </c>
      <c r="R170" s="13">
        <f t="shared" si="13"/>
        <v>0.43030000000000002</v>
      </c>
      <c r="S170" s="12">
        <f t="shared" si="14"/>
        <v>47.33</v>
      </c>
      <c r="T170" s="13" t="s">
        <v>135</v>
      </c>
      <c r="U170" t="s">
        <v>73</v>
      </c>
    </row>
    <row r="171" spans="1:21" x14ac:dyDescent="0.2">
      <c r="A171" t="s">
        <v>4262</v>
      </c>
      <c r="B171" s="20">
        <v>46142</v>
      </c>
      <c r="C171" s="20">
        <v>46125</v>
      </c>
      <c r="D171" t="s">
        <v>71</v>
      </c>
      <c r="E171" t="s">
        <v>72</v>
      </c>
      <c r="G171"/>
      <c r="H171" t="s">
        <v>562</v>
      </c>
      <c r="I171" t="s">
        <v>390</v>
      </c>
      <c r="J171" s="9" t="str">
        <f t="shared" si="10"/>
        <v>ALM-</v>
      </c>
      <c r="K171" t="s">
        <v>41</v>
      </c>
      <c r="L171" s="36">
        <v>50</v>
      </c>
      <c r="M171" t="s">
        <v>70</v>
      </c>
      <c r="N171" t="s">
        <v>7</v>
      </c>
      <c r="O171" s="48">
        <v>3.1415999999999999</v>
      </c>
      <c r="P171" s="10">
        <f t="shared" si="11"/>
        <v>157.08000000000001</v>
      </c>
      <c r="Q171" s="11">
        <f t="shared" si="12"/>
        <v>7.3003400000000003</v>
      </c>
      <c r="R171" s="13">
        <f t="shared" si="13"/>
        <v>0.43030000000000002</v>
      </c>
      <c r="S171" s="12">
        <f t="shared" si="14"/>
        <v>21.52</v>
      </c>
      <c r="T171" s="13" t="s">
        <v>135</v>
      </c>
      <c r="U171" t="s">
        <v>73</v>
      </c>
    </row>
    <row r="172" spans="1:21" x14ac:dyDescent="0.2">
      <c r="A172" t="s">
        <v>4263</v>
      </c>
      <c r="B172" s="20">
        <v>46142</v>
      </c>
      <c r="C172" s="20">
        <v>46125</v>
      </c>
      <c r="D172" t="s">
        <v>71</v>
      </c>
      <c r="E172" t="s">
        <v>72</v>
      </c>
      <c r="G172"/>
      <c r="H172" t="s">
        <v>76</v>
      </c>
      <c r="I172" t="s">
        <v>77</v>
      </c>
      <c r="J172" s="9" t="str">
        <f t="shared" si="10"/>
        <v>ALM-</v>
      </c>
      <c r="K172" t="s">
        <v>41</v>
      </c>
      <c r="L172" s="36">
        <v>700</v>
      </c>
      <c r="M172" t="s">
        <v>70</v>
      </c>
      <c r="N172" t="s">
        <v>7</v>
      </c>
      <c r="O172" s="48">
        <v>3.1415999999999999</v>
      </c>
      <c r="P172" s="10">
        <f t="shared" si="11"/>
        <v>2199.12</v>
      </c>
      <c r="Q172" s="11">
        <f t="shared" si="12"/>
        <v>7.3003400000000003</v>
      </c>
      <c r="R172" s="13">
        <f t="shared" si="13"/>
        <v>0.43030000000000002</v>
      </c>
      <c r="S172" s="12">
        <f t="shared" si="14"/>
        <v>301.20999999999998</v>
      </c>
      <c r="T172" s="13" t="s">
        <v>135</v>
      </c>
      <c r="U172" t="s">
        <v>73</v>
      </c>
    </row>
    <row r="173" spans="1:21" x14ac:dyDescent="0.2">
      <c r="A173" t="s">
        <v>4264</v>
      </c>
      <c r="B173" s="20">
        <v>46142</v>
      </c>
      <c r="C173" s="20">
        <v>46125</v>
      </c>
      <c r="D173" t="s">
        <v>71</v>
      </c>
      <c r="E173" t="s">
        <v>72</v>
      </c>
      <c r="G173"/>
      <c r="H173" t="s">
        <v>1823</v>
      </c>
      <c r="I173" t="s">
        <v>1824</v>
      </c>
      <c r="J173" s="9" t="str">
        <f t="shared" si="10"/>
        <v>ALM-</v>
      </c>
      <c r="K173" t="s">
        <v>41</v>
      </c>
      <c r="L173" s="36">
        <v>250</v>
      </c>
      <c r="M173" t="s">
        <v>70</v>
      </c>
      <c r="N173" t="s">
        <v>7</v>
      </c>
      <c r="O173" s="48">
        <v>3.1415999999999999</v>
      </c>
      <c r="P173" s="10">
        <f t="shared" si="11"/>
        <v>785.4</v>
      </c>
      <c r="Q173" s="11">
        <f t="shared" si="12"/>
        <v>7.3003400000000003</v>
      </c>
      <c r="R173" s="13">
        <f t="shared" si="13"/>
        <v>0.43030000000000002</v>
      </c>
      <c r="S173" s="12">
        <f t="shared" si="14"/>
        <v>107.58</v>
      </c>
      <c r="T173" s="13" t="s">
        <v>135</v>
      </c>
      <c r="U173" t="s">
        <v>73</v>
      </c>
    </row>
    <row r="174" spans="1:21" x14ac:dyDescent="0.2">
      <c r="A174" t="s">
        <v>4266</v>
      </c>
      <c r="B174" s="20">
        <v>46142</v>
      </c>
      <c r="C174" s="20">
        <v>46125</v>
      </c>
      <c r="D174" t="s">
        <v>71</v>
      </c>
      <c r="E174" t="s">
        <v>72</v>
      </c>
      <c r="G174"/>
      <c r="H174" t="s">
        <v>74</v>
      </c>
      <c r="I174" t="s">
        <v>75</v>
      </c>
      <c r="J174" s="9" t="str">
        <f t="shared" si="10"/>
        <v>ALM-</v>
      </c>
      <c r="K174" t="s">
        <v>41</v>
      </c>
      <c r="L174" s="36">
        <v>200</v>
      </c>
      <c r="M174" t="s">
        <v>70</v>
      </c>
      <c r="N174" t="s">
        <v>7</v>
      </c>
      <c r="O174" s="48">
        <v>3.1415999999999999</v>
      </c>
      <c r="P174" s="10">
        <f t="shared" si="11"/>
        <v>628.32000000000005</v>
      </c>
      <c r="Q174" s="11">
        <f t="shared" si="12"/>
        <v>7.3003400000000003</v>
      </c>
      <c r="R174" s="13">
        <f t="shared" si="13"/>
        <v>0.43030000000000002</v>
      </c>
      <c r="S174" s="12">
        <f t="shared" si="14"/>
        <v>86.06</v>
      </c>
      <c r="T174" s="13" t="s">
        <v>135</v>
      </c>
      <c r="U174" t="s">
        <v>73</v>
      </c>
    </row>
    <row r="175" spans="1:21" x14ac:dyDescent="0.2">
      <c r="A175" t="s">
        <v>4267</v>
      </c>
      <c r="B175" s="20">
        <v>46142</v>
      </c>
      <c r="C175" s="20">
        <v>46125</v>
      </c>
      <c r="D175" t="s">
        <v>71</v>
      </c>
      <c r="E175" t="s">
        <v>72</v>
      </c>
      <c r="G175"/>
      <c r="H175" t="s">
        <v>796</v>
      </c>
      <c r="I175" t="s">
        <v>797</v>
      </c>
      <c r="J175" s="9" t="str">
        <f t="shared" si="10"/>
        <v>ALM-</v>
      </c>
      <c r="K175" t="s">
        <v>41</v>
      </c>
      <c r="L175" s="36">
        <v>400</v>
      </c>
      <c r="M175" t="s">
        <v>70</v>
      </c>
      <c r="N175" t="s">
        <v>7</v>
      </c>
      <c r="O175" s="48">
        <v>3.1415999999999999</v>
      </c>
      <c r="P175" s="10">
        <f t="shared" si="11"/>
        <v>1256.6400000000001</v>
      </c>
      <c r="Q175" s="11">
        <f t="shared" si="12"/>
        <v>7.3003400000000003</v>
      </c>
      <c r="R175" s="13">
        <f t="shared" si="13"/>
        <v>0.43030000000000002</v>
      </c>
      <c r="S175" s="12">
        <f t="shared" si="14"/>
        <v>172.12</v>
      </c>
      <c r="T175" s="13" t="s">
        <v>135</v>
      </c>
      <c r="U175" t="s">
        <v>73</v>
      </c>
    </row>
    <row r="176" spans="1:21" x14ac:dyDescent="0.2">
      <c r="A176" t="s">
        <v>4269</v>
      </c>
      <c r="B176" s="20">
        <v>46142</v>
      </c>
      <c r="C176" s="20">
        <v>46126</v>
      </c>
      <c r="D176" t="s">
        <v>71</v>
      </c>
      <c r="E176" t="s">
        <v>72</v>
      </c>
      <c r="G176"/>
      <c r="H176" t="s">
        <v>3228</v>
      </c>
      <c r="I176" t="s">
        <v>3229</v>
      </c>
      <c r="J176" s="9" t="str">
        <f t="shared" si="10"/>
        <v>ALM-</v>
      </c>
      <c r="K176" t="s">
        <v>41</v>
      </c>
      <c r="L176" s="36">
        <v>600</v>
      </c>
      <c r="M176" t="s">
        <v>70</v>
      </c>
      <c r="N176" t="s">
        <v>7</v>
      </c>
      <c r="O176" s="48">
        <v>3.1415999999999999</v>
      </c>
      <c r="P176" s="10">
        <f t="shared" si="11"/>
        <v>1884.96</v>
      </c>
      <c r="Q176" s="11">
        <f t="shared" si="12"/>
        <v>7.3003400000000003</v>
      </c>
      <c r="R176" s="13">
        <f t="shared" si="13"/>
        <v>0.43030000000000002</v>
      </c>
      <c r="S176" s="12">
        <f t="shared" si="14"/>
        <v>258.18</v>
      </c>
      <c r="T176" s="13" t="s">
        <v>135</v>
      </c>
      <c r="U176" t="s">
        <v>73</v>
      </c>
    </row>
    <row r="177" spans="1:21" x14ac:dyDescent="0.2">
      <c r="A177" t="s">
        <v>4270</v>
      </c>
      <c r="B177" s="20">
        <v>46142</v>
      </c>
      <c r="C177" s="20">
        <v>46126</v>
      </c>
      <c r="D177" t="s">
        <v>71</v>
      </c>
      <c r="E177" t="s">
        <v>72</v>
      </c>
      <c r="G177"/>
      <c r="H177" t="s">
        <v>658</v>
      </c>
      <c r="I177" t="s">
        <v>715</v>
      </c>
      <c r="J177" s="9" t="str">
        <f t="shared" si="10"/>
        <v>ALM-</v>
      </c>
      <c r="K177" t="s">
        <v>41</v>
      </c>
      <c r="L177" s="36">
        <v>200</v>
      </c>
      <c r="M177" t="s">
        <v>70</v>
      </c>
      <c r="N177" t="s">
        <v>7</v>
      </c>
      <c r="O177" s="48">
        <v>3.1415999999999999</v>
      </c>
      <c r="P177" s="10">
        <f t="shared" si="11"/>
        <v>628.32000000000005</v>
      </c>
      <c r="Q177" s="11">
        <f t="shared" si="12"/>
        <v>7.3003400000000003</v>
      </c>
      <c r="R177" s="13">
        <f t="shared" si="13"/>
        <v>0.43030000000000002</v>
      </c>
      <c r="S177" s="12">
        <f t="shared" si="14"/>
        <v>86.06</v>
      </c>
      <c r="T177" s="13" t="s">
        <v>135</v>
      </c>
      <c r="U177" t="s">
        <v>73</v>
      </c>
    </row>
    <row r="178" spans="1:21" x14ac:dyDescent="0.2">
      <c r="A178" t="s">
        <v>4271</v>
      </c>
      <c r="B178" s="20">
        <v>46142</v>
      </c>
      <c r="C178" s="20">
        <v>46128</v>
      </c>
      <c r="D178" t="s">
        <v>71</v>
      </c>
      <c r="E178" t="s">
        <v>72</v>
      </c>
      <c r="G178"/>
      <c r="H178" t="s">
        <v>1823</v>
      </c>
      <c r="I178" t="s">
        <v>1824</v>
      </c>
      <c r="J178" s="9" t="str">
        <f t="shared" si="10"/>
        <v>ALM-</v>
      </c>
      <c r="K178" t="s">
        <v>41</v>
      </c>
      <c r="L178" s="36">
        <v>50</v>
      </c>
      <c r="M178" t="s">
        <v>70</v>
      </c>
      <c r="N178" t="s">
        <v>7</v>
      </c>
      <c r="O178" s="48">
        <v>3.1415999999999999</v>
      </c>
      <c r="P178" s="10">
        <f t="shared" si="11"/>
        <v>157.08000000000001</v>
      </c>
      <c r="Q178" s="11">
        <f t="shared" si="12"/>
        <v>7.3003400000000003</v>
      </c>
      <c r="R178" s="13">
        <f t="shared" si="13"/>
        <v>0.43030000000000002</v>
      </c>
      <c r="S178" s="12">
        <f t="shared" si="14"/>
        <v>21.52</v>
      </c>
      <c r="T178" s="13" t="s">
        <v>135</v>
      </c>
      <c r="U178" t="s">
        <v>73</v>
      </c>
    </row>
    <row r="179" spans="1:21" x14ac:dyDescent="0.2">
      <c r="A179" t="s">
        <v>4272</v>
      </c>
      <c r="B179" s="20">
        <v>46142</v>
      </c>
      <c r="C179" s="20">
        <v>46128</v>
      </c>
      <c r="D179" t="s">
        <v>71</v>
      </c>
      <c r="E179" t="s">
        <v>72</v>
      </c>
      <c r="G179"/>
      <c r="H179" t="s">
        <v>76</v>
      </c>
      <c r="I179" t="s">
        <v>77</v>
      </c>
      <c r="J179" s="9" t="str">
        <f t="shared" si="10"/>
        <v>ALM-</v>
      </c>
      <c r="K179" t="s">
        <v>41</v>
      </c>
      <c r="L179" s="36">
        <v>1219</v>
      </c>
      <c r="M179" t="s">
        <v>70</v>
      </c>
      <c r="N179" t="s">
        <v>7</v>
      </c>
      <c r="O179" s="48">
        <v>3.1415999999999999</v>
      </c>
      <c r="P179" s="10">
        <f t="shared" si="11"/>
        <v>3829.61</v>
      </c>
      <c r="Q179" s="11">
        <f t="shared" si="12"/>
        <v>7.3003400000000003</v>
      </c>
      <c r="R179" s="13">
        <f t="shared" si="13"/>
        <v>0.43030000000000002</v>
      </c>
      <c r="S179" s="12">
        <f t="shared" si="14"/>
        <v>524.54</v>
      </c>
      <c r="T179" s="13" t="s">
        <v>135</v>
      </c>
      <c r="U179" t="s">
        <v>73</v>
      </c>
    </row>
    <row r="180" spans="1:21" x14ac:dyDescent="0.2">
      <c r="A180" t="s">
        <v>1007</v>
      </c>
      <c r="B180" s="20">
        <v>46037</v>
      </c>
      <c r="C180" s="20">
        <v>45999</v>
      </c>
      <c r="D180" t="s">
        <v>71</v>
      </c>
      <c r="E180" t="s">
        <v>72</v>
      </c>
      <c r="G180" t="s">
        <v>1653</v>
      </c>
      <c r="H180" t="s">
        <v>657</v>
      </c>
      <c r="I180" t="s">
        <v>714</v>
      </c>
      <c r="J180" s="9" t="str">
        <f t="shared" si="10"/>
        <v>ALM-</v>
      </c>
      <c r="K180" t="s">
        <v>41</v>
      </c>
      <c r="L180" s="36">
        <v>50</v>
      </c>
      <c r="M180" t="s">
        <v>70</v>
      </c>
      <c r="N180" t="s">
        <v>7</v>
      </c>
      <c r="O180" s="48">
        <v>3.6282999999999999</v>
      </c>
      <c r="P180" s="10">
        <f t="shared" si="11"/>
        <v>181.42</v>
      </c>
      <c r="Q180" s="11">
        <f t="shared" si="12"/>
        <v>7.3003400000000003</v>
      </c>
      <c r="R180" s="13">
        <f t="shared" si="13"/>
        <v>0.497</v>
      </c>
      <c r="S180" s="12">
        <f t="shared" si="14"/>
        <v>24.85</v>
      </c>
      <c r="T180" s="13" t="s">
        <v>135</v>
      </c>
      <c r="U180" t="s">
        <v>73</v>
      </c>
    </row>
    <row r="181" spans="1:21" x14ac:dyDescent="0.2">
      <c r="A181" t="s">
        <v>1982</v>
      </c>
      <c r="B181" s="20">
        <v>46055</v>
      </c>
      <c r="C181" s="20">
        <v>46030</v>
      </c>
      <c r="D181" t="s">
        <v>71</v>
      </c>
      <c r="E181" t="s">
        <v>72</v>
      </c>
      <c r="G181"/>
      <c r="H181" t="s">
        <v>1847</v>
      </c>
      <c r="I181" t="s">
        <v>1848</v>
      </c>
      <c r="J181" s="9" t="str">
        <f t="shared" si="10"/>
        <v>ALM-</v>
      </c>
      <c r="K181" t="s">
        <v>41</v>
      </c>
      <c r="L181" s="36">
        <v>60</v>
      </c>
      <c r="M181" t="s">
        <v>70</v>
      </c>
      <c r="N181" t="s">
        <v>7</v>
      </c>
      <c r="O181" s="48">
        <v>3.6282999999999999</v>
      </c>
      <c r="P181" s="10">
        <f t="shared" si="11"/>
        <v>217.7</v>
      </c>
      <c r="Q181" s="11">
        <f t="shared" si="12"/>
        <v>7.3003400000000003</v>
      </c>
      <c r="R181" s="13">
        <f t="shared" si="13"/>
        <v>0.497</v>
      </c>
      <c r="S181" s="12">
        <f t="shared" si="14"/>
        <v>29.82</v>
      </c>
      <c r="T181" s="13" t="s">
        <v>135</v>
      </c>
      <c r="U181" t="s">
        <v>73</v>
      </c>
    </row>
    <row r="182" spans="1:21" x14ac:dyDescent="0.2">
      <c r="A182" t="s">
        <v>1983</v>
      </c>
      <c r="B182" s="20">
        <v>46055</v>
      </c>
      <c r="C182" s="20">
        <v>46032</v>
      </c>
      <c r="D182" t="s">
        <v>71</v>
      </c>
      <c r="E182" t="s">
        <v>72</v>
      </c>
      <c r="G182"/>
      <c r="H182" t="s">
        <v>1849</v>
      </c>
      <c r="I182" t="s">
        <v>1850</v>
      </c>
      <c r="J182" s="9" t="str">
        <f t="shared" si="10"/>
        <v>ALM-</v>
      </c>
      <c r="K182" t="s">
        <v>41</v>
      </c>
      <c r="L182" s="36">
        <v>130</v>
      </c>
      <c r="M182" t="s">
        <v>70</v>
      </c>
      <c r="N182" t="s">
        <v>7</v>
      </c>
      <c r="O182" s="48">
        <v>3.6282999999999999</v>
      </c>
      <c r="P182" s="10">
        <f t="shared" si="11"/>
        <v>471.68</v>
      </c>
      <c r="Q182" s="11">
        <f t="shared" si="12"/>
        <v>7.3003400000000003</v>
      </c>
      <c r="R182" s="13">
        <f t="shared" si="13"/>
        <v>0.497</v>
      </c>
      <c r="S182" s="12">
        <f t="shared" si="14"/>
        <v>64.61</v>
      </c>
      <c r="T182" s="13" t="s">
        <v>135</v>
      </c>
      <c r="U182" t="s">
        <v>73</v>
      </c>
    </row>
    <row r="183" spans="1:21" x14ac:dyDescent="0.2">
      <c r="A183" t="s">
        <v>1984</v>
      </c>
      <c r="B183" s="20">
        <v>46055</v>
      </c>
      <c r="C183" s="20">
        <v>46032</v>
      </c>
      <c r="D183" t="s">
        <v>71</v>
      </c>
      <c r="E183" t="s">
        <v>72</v>
      </c>
      <c r="G183"/>
      <c r="H183" t="s">
        <v>657</v>
      </c>
      <c r="I183" t="s">
        <v>714</v>
      </c>
      <c r="J183" s="9" t="str">
        <f t="shared" si="10"/>
        <v>ALM-</v>
      </c>
      <c r="K183" t="s">
        <v>41</v>
      </c>
      <c r="L183" s="36">
        <v>50</v>
      </c>
      <c r="M183" t="s">
        <v>70</v>
      </c>
      <c r="N183" t="s">
        <v>7</v>
      </c>
      <c r="O183" s="48">
        <v>3.6282999999999999</v>
      </c>
      <c r="P183" s="10">
        <f t="shared" si="11"/>
        <v>181.42</v>
      </c>
      <c r="Q183" s="11">
        <f t="shared" si="12"/>
        <v>7.3003400000000003</v>
      </c>
      <c r="R183" s="13">
        <f t="shared" si="13"/>
        <v>0.497</v>
      </c>
      <c r="S183" s="12">
        <f t="shared" si="14"/>
        <v>24.85</v>
      </c>
      <c r="T183" s="13" t="s">
        <v>135</v>
      </c>
      <c r="U183" t="s">
        <v>73</v>
      </c>
    </row>
    <row r="184" spans="1:21" x14ac:dyDescent="0.2">
      <c r="A184" t="s">
        <v>1985</v>
      </c>
      <c r="B184" s="20">
        <v>46055</v>
      </c>
      <c r="C184" s="20">
        <v>46041</v>
      </c>
      <c r="D184" t="s">
        <v>71</v>
      </c>
      <c r="E184" t="s">
        <v>72</v>
      </c>
      <c r="G184"/>
      <c r="H184" t="s">
        <v>1851</v>
      </c>
      <c r="I184" t="s">
        <v>1852</v>
      </c>
      <c r="J184" s="9" t="str">
        <f t="shared" si="10"/>
        <v>ALM-</v>
      </c>
      <c r="K184" t="s">
        <v>41</v>
      </c>
      <c r="L184" s="36">
        <v>50</v>
      </c>
      <c r="M184" t="s">
        <v>70</v>
      </c>
      <c r="N184" t="s">
        <v>7</v>
      </c>
      <c r="O184" s="48">
        <v>3.6282999999999999</v>
      </c>
      <c r="P184" s="10">
        <f t="shared" si="11"/>
        <v>181.42</v>
      </c>
      <c r="Q184" s="11">
        <f t="shared" si="12"/>
        <v>7.3003400000000003</v>
      </c>
      <c r="R184" s="13">
        <f t="shared" si="13"/>
        <v>0.497</v>
      </c>
      <c r="S184" s="12">
        <f t="shared" si="14"/>
        <v>24.85</v>
      </c>
      <c r="T184" s="13" t="s">
        <v>135</v>
      </c>
      <c r="U184" t="s">
        <v>73</v>
      </c>
    </row>
    <row r="185" spans="1:21" x14ac:dyDescent="0.2">
      <c r="A185" t="s">
        <v>1986</v>
      </c>
      <c r="B185" s="20">
        <v>46055</v>
      </c>
      <c r="C185" s="20">
        <v>46043</v>
      </c>
      <c r="D185" t="s">
        <v>71</v>
      </c>
      <c r="E185" t="s">
        <v>72</v>
      </c>
      <c r="G185"/>
      <c r="H185" t="s">
        <v>1847</v>
      </c>
      <c r="I185" t="s">
        <v>1848</v>
      </c>
      <c r="J185" s="9" t="str">
        <f t="shared" si="10"/>
        <v>ALM-</v>
      </c>
      <c r="K185" t="s">
        <v>41</v>
      </c>
      <c r="L185" s="36">
        <v>60</v>
      </c>
      <c r="M185" t="s">
        <v>70</v>
      </c>
      <c r="N185" t="s">
        <v>7</v>
      </c>
      <c r="O185" s="48">
        <v>3.6282999999999999</v>
      </c>
      <c r="P185" s="10">
        <f t="shared" si="11"/>
        <v>217.7</v>
      </c>
      <c r="Q185" s="11">
        <f t="shared" si="12"/>
        <v>7.3003400000000003</v>
      </c>
      <c r="R185" s="13">
        <f t="shared" si="13"/>
        <v>0.497</v>
      </c>
      <c r="S185" s="12">
        <f t="shared" si="14"/>
        <v>29.82</v>
      </c>
      <c r="T185" s="13" t="s">
        <v>135</v>
      </c>
      <c r="U185" t="s">
        <v>73</v>
      </c>
    </row>
    <row r="186" spans="1:21" x14ac:dyDescent="0.2">
      <c r="A186" t="s">
        <v>1987</v>
      </c>
      <c r="B186" s="20">
        <v>46055</v>
      </c>
      <c r="C186" s="20">
        <v>46043</v>
      </c>
      <c r="D186" t="s">
        <v>71</v>
      </c>
      <c r="E186" t="s">
        <v>72</v>
      </c>
      <c r="G186"/>
      <c r="H186" t="s">
        <v>1853</v>
      </c>
      <c r="I186" t="s">
        <v>1854</v>
      </c>
      <c r="J186" s="9" t="str">
        <f t="shared" si="10"/>
        <v>ALM-</v>
      </c>
      <c r="K186" t="s">
        <v>41</v>
      </c>
      <c r="L186" s="36">
        <v>60</v>
      </c>
      <c r="M186" t="s">
        <v>70</v>
      </c>
      <c r="N186" t="s">
        <v>7</v>
      </c>
      <c r="O186" s="48">
        <v>3.6282999999999999</v>
      </c>
      <c r="P186" s="10">
        <f t="shared" si="11"/>
        <v>217.7</v>
      </c>
      <c r="Q186" s="11">
        <f t="shared" si="12"/>
        <v>7.3003400000000003</v>
      </c>
      <c r="R186" s="13">
        <f t="shared" si="13"/>
        <v>0.497</v>
      </c>
      <c r="S186" s="12">
        <f t="shared" si="14"/>
        <v>29.82</v>
      </c>
      <c r="T186" s="13" t="s">
        <v>135</v>
      </c>
      <c r="U186" t="s">
        <v>73</v>
      </c>
    </row>
    <row r="187" spans="1:21" x14ac:dyDescent="0.2">
      <c r="A187" t="s">
        <v>2516</v>
      </c>
      <c r="B187" s="20">
        <v>46090</v>
      </c>
      <c r="C187" s="20">
        <v>46058</v>
      </c>
      <c r="D187" t="s">
        <v>71</v>
      </c>
      <c r="E187" t="s">
        <v>72</v>
      </c>
      <c r="G187"/>
      <c r="H187" t="s">
        <v>1847</v>
      </c>
      <c r="I187" t="s">
        <v>1848</v>
      </c>
      <c r="J187" s="9" t="str">
        <f t="shared" si="10"/>
        <v>ALM-</v>
      </c>
      <c r="K187" t="s">
        <v>41</v>
      </c>
      <c r="L187" s="37">
        <v>50</v>
      </c>
      <c r="M187" t="s">
        <v>70</v>
      </c>
      <c r="N187" t="s">
        <v>7</v>
      </c>
      <c r="O187" s="48">
        <v>3.6282999999999999</v>
      </c>
      <c r="P187" s="10">
        <f t="shared" si="11"/>
        <v>181.42</v>
      </c>
      <c r="Q187" s="11">
        <f t="shared" si="12"/>
        <v>7.3003400000000003</v>
      </c>
      <c r="R187" s="13">
        <f t="shared" si="13"/>
        <v>0.497</v>
      </c>
      <c r="S187" s="12">
        <f t="shared" si="14"/>
        <v>24.85</v>
      </c>
      <c r="T187" s="13" t="s">
        <v>135</v>
      </c>
      <c r="U187" t="s">
        <v>73</v>
      </c>
    </row>
    <row r="188" spans="1:21" x14ac:dyDescent="0.2">
      <c r="A188" t="s">
        <v>2517</v>
      </c>
      <c r="B188" s="20">
        <v>46090</v>
      </c>
      <c r="C188" s="20">
        <v>46058</v>
      </c>
      <c r="D188" t="s">
        <v>71</v>
      </c>
      <c r="E188" t="s">
        <v>72</v>
      </c>
      <c r="G188"/>
      <c r="H188" t="s">
        <v>1853</v>
      </c>
      <c r="I188" t="s">
        <v>1854</v>
      </c>
      <c r="J188" s="9" t="str">
        <f t="shared" si="10"/>
        <v>ALM-</v>
      </c>
      <c r="K188" t="s">
        <v>41</v>
      </c>
      <c r="L188" s="37">
        <v>60</v>
      </c>
      <c r="M188" t="s">
        <v>70</v>
      </c>
      <c r="N188" t="s">
        <v>7</v>
      </c>
      <c r="O188" s="48">
        <v>3.6282999999999999</v>
      </c>
      <c r="P188" s="10">
        <f t="shared" si="11"/>
        <v>217.7</v>
      </c>
      <c r="Q188" s="11">
        <f t="shared" si="12"/>
        <v>7.3003400000000003</v>
      </c>
      <c r="R188" s="13">
        <f t="shared" si="13"/>
        <v>0.497</v>
      </c>
      <c r="S188" s="12">
        <f t="shared" si="14"/>
        <v>29.82</v>
      </c>
      <c r="T188" s="13" t="s">
        <v>135</v>
      </c>
      <c r="U188" t="s">
        <v>73</v>
      </c>
    </row>
    <row r="189" spans="1:21" x14ac:dyDescent="0.2">
      <c r="A189" t="s">
        <v>2518</v>
      </c>
      <c r="B189" s="20">
        <v>46090</v>
      </c>
      <c r="C189" s="20">
        <v>46058</v>
      </c>
      <c r="D189" t="s">
        <v>71</v>
      </c>
      <c r="E189" t="s">
        <v>72</v>
      </c>
      <c r="G189"/>
      <c r="H189" t="s">
        <v>3236</v>
      </c>
      <c r="I189" t="s">
        <v>3237</v>
      </c>
      <c r="J189" s="9" t="str">
        <f t="shared" si="10"/>
        <v>ALM-</v>
      </c>
      <c r="K189" t="s">
        <v>41</v>
      </c>
      <c r="L189" s="37">
        <v>60</v>
      </c>
      <c r="M189" t="s">
        <v>70</v>
      </c>
      <c r="N189" t="s">
        <v>7</v>
      </c>
      <c r="O189" s="48">
        <v>3.6282999999999999</v>
      </c>
      <c r="P189" s="10">
        <f t="shared" si="11"/>
        <v>217.7</v>
      </c>
      <c r="Q189" s="11">
        <f t="shared" si="12"/>
        <v>7.3003400000000003</v>
      </c>
      <c r="R189" s="13">
        <f t="shared" si="13"/>
        <v>0.497</v>
      </c>
      <c r="S189" s="12">
        <f t="shared" si="14"/>
        <v>29.82</v>
      </c>
      <c r="T189" s="13" t="s">
        <v>135</v>
      </c>
      <c r="U189" t="s">
        <v>73</v>
      </c>
    </row>
    <row r="190" spans="1:21" x14ac:dyDescent="0.2">
      <c r="A190" t="s">
        <v>2522</v>
      </c>
      <c r="B190" s="20">
        <v>46105</v>
      </c>
      <c r="C190" s="20">
        <v>46082</v>
      </c>
      <c r="D190" t="s">
        <v>71</v>
      </c>
      <c r="E190" t="s">
        <v>72</v>
      </c>
      <c r="G190"/>
      <c r="H190" t="s">
        <v>3242</v>
      </c>
      <c r="I190" t="s">
        <v>3243</v>
      </c>
      <c r="J190" s="9" t="str">
        <f t="shared" si="10"/>
        <v>ALM-</v>
      </c>
      <c r="K190" t="s">
        <v>41</v>
      </c>
      <c r="L190" s="37">
        <v>180</v>
      </c>
      <c r="M190" t="s">
        <v>70</v>
      </c>
      <c r="N190" t="s">
        <v>7</v>
      </c>
      <c r="O190" s="48">
        <v>3.6282999999999999</v>
      </c>
      <c r="P190" s="10">
        <f t="shared" si="11"/>
        <v>653.09</v>
      </c>
      <c r="Q190" s="11">
        <f t="shared" si="12"/>
        <v>7.3003400000000003</v>
      </c>
      <c r="R190" s="13">
        <f t="shared" si="13"/>
        <v>0.497</v>
      </c>
      <c r="S190" s="12">
        <f t="shared" si="14"/>
        <v>89.46</v>
      </c>
      <c r="T190" s="13" t="s">
        <v>135</v>
      </c>
      <c r="U190" t="s">
        <v>73</v>
      </c>
    </row>
    <row r="191" spans="1:21" x14ac:dyDescent="0.2">
      <c r="A191" t="s">
        <v>2523</v>
      </c>
      <c r="B191" s="20">
        <v>46105</v>
      </c>
      <c r="C191" s="20">
        <v>46082</v>
      </c>
      <c r="D191" t="s">
        <v>71</v>
      </c>
      <c r="E191" t="s">
        <v>72</v>
      </c>
      <c r="G191"/>
      <c r="H191" t="s">
        <v>3244</v>
      </c>
      <c r="I191" t="s">
        <v>3245</v>
      </c>
      <c r="J191" s="9" t="str">
        <f t="shared" si="10"/>
        <v>ALM-</v>
      </c>
      <c r="K191" t="s">
        <v>41</v>
      </c>
      <c r="L191" s="37">
        <v>50</v>
      </c>
      <c r="M191" t="s">
        <v>70</v>
      </c>
      <c r="N191" t="s">
        <v>7</v>
      </c>
      <c r="O191" s="48">
        <v>3.6282999999999999</v>
      </c>
      <c r="P191" s="10">
        <f t="shared" si="11"/>
        <v>181.42</v>
      </c>
      <c r="Q191" s="11">
        <f t="shared" si="12"/>
        <v>7.3003400000000003</v>
      </c>
      <c r="R191" s="13">
        <f t="shared" si="13"/>
        <v>0.497</v>
      </c>
      <c r="S191" s="12">
        <f t="shared" si="14"/>
        <v>24.85</v>
      </c>
      <c r="T191" s="13" t="s">
        <v>135</v>
      </c>
      <c r="U191" t="s">
        <v>73</v>
      </c>
    </row>
    <row r="192" spans="1:21" x14ac:dyDescent="0.2">
      <c r="A192" t="s">
        <v>2525</v>
      </c>
      <c r="B192" s="20">
        <v>46105</v>
      </c>
      <c r="C192" s="20">
        <v>46082</v>
      </c>
      <c r="D192" t="s">
        <v>71</v>
      </c>
      <c r="E192" t="s">
        <v>72</v>
      </c>
      <c r="G192"/>
      <c r="H192" t="s">
        <v>3248</v>
      </c>
      <c r="I192" t="s">
        <v>3249</v>
      </c>
      <c r="J192" s="9" t="str">
        <f t="shared" si="10"/>
        <v>ALM-</v>
      </c>
      <c r="K192" t="s">
        <v>41</v>
      </c>
      <c r="L192" s="37">
        <v>120</v>
      </c>
      <c r="M192" t="s">
        <v>70</v>
      </c>
      <c r="N192" t="s">
        <v>7</v>
      </c>
      <c r="O192" s="48">
        <v>3.6282999999999999</v>
      </c>
      <c r="P192" s="10">
        <f t="shared" si="11"/>
        <v>435.4</v>
      </c>
      <c r="Q192" s="11">
        <f t="shared" si="12"/>
        <v>7.3003400000000003</v>
      </c>
      <c r="R192" s="13">
        <f t="shared" si="13"/>
        <v>0.497</v>
      </c>
      <c r="S192" s="12">
        <f t="shared" si="14"/>
        <v>59.64</v>
      </c>
      <c r="T192" s="13" t="s">
        <v>135</v>
      </c>
      <c r="U192" t="s">
        <v>73</v>
      </c>
    </row>
    <row r="193" spans="1:21" x14ac:dyDescent="0.2">
      <c r="A193" t="s">
        <v>2526</v>
      </c>
      <c r="B193" s="20">
        <v>46105</v>
      </c>
      <c r="C193" s="20">
        <v>46083</v>
      </c>
      <c r="D193" t="s">
        <v>71</v>
      </c>
      <c r="E193" t="s">
        <v>72</v>
      </c>
      <c r="G193"/>
      <c r="H193" t="s">
        <v>3250</v>
      </c>
      <c r="I193" t="s">
        <v>3251</v>
      </c>
      <c r="J193" s="9" t="str">
        <f t="shared" si="10"/>
        <v>ALM-</v>
      </c>
      <c r="K193" t="s">
        <v>41</v>
      </c>
      <c r="L193" s="37">
        <v>50</v>
      </c>
      <c r="M193" t="s">
        <v>70</v>
      </c>
      <c r="N193" t="s">
        <v>7</v>
      </c>
      <c r="O193" s="48">
        <v>3.6282999999999999</v>
      </c>
      <c r="P193" s="10">
        <f t="shared" si="11"/>
        <v>181.42</v>
      </c>
      <c r="Q193" s="11">
        <f t="shared" si="12"/>
        <v>7.3003400000000003</v>
      </c>
      <c r="R193" s="13">
        <f t="shared" si="13"/>
        <v>0.497</v>
      </c>
      <c r="S193" s="12">
        <f t="shared" si="14"/>
        <v>24.85</v>
      </c>
      <c r="T193" s="13" t="s">
        <v>135</v>
      </c>
      <c r="U193" t="s">
        <v>73</v>
      </c>
    </row>
    <row r="194" spans="1:21" x14ac:dyDescent="0.2">
      <c r="A194" t="s">
        <v>2527</v>
      </c>
      <c r="B194" s="20">
        <v>46105</v>
      </c>
      <c r="C194" s="20">
        <v>46091</v>
      </c>
      <c r="D194" t="s">
        <v>71</v>
      </c>
      <c r="E194" t="s">
        <v>72</v>
      </c>
      <c r="G194"/>
      <c r="H194" t="s">
        <v>3252</v>
      </c>
      <c r="I194" t="s">
        <v>3253</v>
      </c>
      <c r="J194" s="9" t="str">
        <f t="shared" ref="J194:J257" si="15">+LEFT(U194,4)</f>
        <v>ALM-</v>
      </c>
      <c r="K194" t="s">
        <v>41</v>
      </c>
      <c r="L194" s="37">
        <v>50</v>
      </c>
      <c r="M194" t="s">
        <v>70</v>
      </c>
      <c r="N194" t="s">
        <v>7</v>
      </c>
      <c r="O194" s="48">
        <v>3.6282999999999999</v>
      </c>
      <c r="P194" s="10">
        <f t="shared" ref="P194:P257" si="16">ROUND(O194*L194,2)</f>
        <v>181.42</v>
      </c>
      <c r="Q194" s="11">
        <f t="shared" ref="Q194:Q257" si="17">IF(N194="HKD",7.8,IF(N194="CNY",7.30034,1))</f>
        <v>7.3003400000000003</v>
      </c>
      <c r="R194" s="13">
        <f t="shared" ref="R194:R257" si="18">+ROUND(O194/Q194,4)</f>
        <v>0.497</v>
      </c>
      <c r="S194" s="12">
        <f t="shared" ref="S194:S257" si="19">ROUND(R194*L194,2)</f>
        <v>24.85</v>
      </c>
      <c r="T194" s="13" t="s">
        <v>135</v>
      </c>
      <c r="U194" t="s">
        <v>73</v>
      </c>
    </row>
    <row r="195" spans="1:21" x14ac:dyDescent="0.2">
      <c r="A195" t="s">
        <v>2521</v>
      </c>
      <c r="B195" s="20">
        <v>46107</v>
      </c>
      <c r="C195" s="20">
        <v>46082</v>
      </c>
      <c r="D195" t="s">
        <v>71</v>
      </c>
      <c r="E195" t="s">
        <v>72</v>
      </c>
      <c r="G195"/>
      <c r="H195" t="s">
        <v>3240</v>
      </c>
      <c r="I195" t="s">
        <v>3241</v>
      </c>
      <c r="J195" s="9" t="str">
        <f t="shared" si="15"/>
        <v>ALM-</v>
      </c>
      <c r="K195" t="s">
        <v>41</v>
      </c>
      <c r="L195" s="37">
        <v>150</v>
      </c>
      <c r="M195" t="s">
        <v>70</v>
      </c>
      <c r="N195" t="s">
        <v>7</v>
      </c>
      <c r="O195" s="48">
        <v>3.6282999999999999</v>
      </c>
      <c r="P195" s="10">
        <f t="shared" si="16"/>
        <v>544.25</v>
      </c>
      <c r="Q195" s="11">
        <f t="shared" si="17"/>
        <v>7.3003400000000003</v>
      </c>
      <c r="R195" s="13">
        <f t="shared" si="18"/>
        <v>0.497</v>
      </c>
      <c r="S195" s="12">
        <f t="shared" si="19"/>
        <v>74.55</v>
      </c>
      <c r="T195" s="13" t="s">
        <v>135</v>
      </c>
      <c r="U195" t="s">
        <v>73</v>
      </c>
    </row>
    <row r="196" spans="1:21" x14ac:dyDescent="0.2">
      <c r="A196" t="s">
        <v>2524</v>
      </c>
      <c r="B196" s="20">
        <v>46107</v>
      </c>
      <c r="C196" s="20">
        <v>46082</v>
      </c>
      <c r="D196" t="s">
        <v>71</v>
      </c>
      <c r="E196" t="s">
        <v>72</v>
      </c>
      <c r="G196"/>
      <c r="H196" t="s">
        <v>3246</v>
      </c>
      <c r="I196" t="s">
        <v>3247</v>
      </c>
      <c r="J196" s="9" t="str">
        <f t="shared" si="15"/>
        <v>ALM-</v>
      </c>
      <c r="K196" t="s">
        <v>41</v>
      </c>
      <c r="L196" s="37">
        <v>42</v>
      </c>
      <c r="M196" t="s">
        <v>70</v>
      </c>
      <c r="N196" t="s">
        <v>7</v>
      </c>
      <c r="O196" s="48">
        <v>3.6282999999999999</v>
      </c>
      <c r="P196" s="10">
        <f t="shared" si="16"/>
        <v>152.38999999999999</v>
      </c>
      <c r="Q196" s="11">
        <f t="shared" si="17"/>
        <v>7.3003400000000003</v>
      </c>
      <c r="R196" s="13">
        <f t="shared" si="18"/>
        <v>0.497</v>
      </c>
      <c r="S196" s="12">
        <f t="shared" si="19"/>
        <v>20.87</v>
      </c>
      <c r="T196" s="13" t="s">
        <v>135</v>
      </c>
      <c r="U196" t="s">
        <v>73</v>
      </c>
    </row>
    <row r="197" spans="1:21" x14ac:dyDescent="0.2">
      <c r="A197" t="s">
        <v>2519</v>
      </c>
      <c r="B197" s="20">
        <v>46112</v>
      </c>
      <c r="C197" s="20">
        <v>46082</v>
      </c>
      <c r="D197" t="s">
        <v>71</v>
      </c>
      <c r="E197" t="s">
        <v>72</v>
      </c>
      <c r="G197"/>
      <c r="H197" t="s">
        <v>3238</v>
      </c>
      <c r="I197" t="s">
        <v>3239</v>
      </c>
      <c r="J197" s="9" t="str">
        <f t="shared" si="15"/>
        <v>ALM-</v>
      </c>
      <c r="K197" t="s">
        <v>41</v>
      </c>
      <c r="L197" s="37">
        <v>55</v>
      </c>
      <c r="M197" t="s">
        <v>70</v>
      </c>
      <c r="N197" t="s">
        <v>7</v>
      </c>
      <c r="O197" s="48">
        <v>3.6282999999999999</v>
      </c>
      <c r="P197" s="10">
        <f t="shared" si="16"/>
        <v>199.56</v>
      </c>
      <c r="Q197" s="11">
        <f t="shared" si="17"/>
        <v>7.3003400000000003</v>
      </c>
      <c r="R197" s="13">
        <f t="shared" si="18"/>
        <v>0.497</v>
      </c>
      <c r="S197" s="12">
        <f t="shared" si="19"/>
        <v>27.34</v>
      </c>
      <c r="T197" s="13" t="s">
        <v>135</v>
      </c>
      <c r="U197" t="s">
        <v>73</v>
      </c>
    </row>
    <row r="198" spans="1:21" x14ac:dyDescent="0.2">
      <c r="A198" t="s">
        <v>2520</v>
      </c>
      <c r="B198" s="20">
        <v>46112</v>
      </c>
      <c r="C198" s="20">
        <v>46082</v>
      </c>
      <c r="D198" t="s">
        <v>71</v>
      </c>
      <c r="E198" t="s">
        <v>72</v>
      </c>
      <c r="G198"/>
      <c r="H198" t="s">
        <v>1847</v>
      </c>
      <c r="I198" t="s">
        <v>1848</v>
      </c>
      <c r="J198" s="9" t="str">
        <f t="shared" si="15"/>
        <v>ALM-</v>
      </c>
      <c r="K198" t="s">
        <v>41</v>
      </c>
      <c r="L198" s="37">
        <v>50</v>
      </c>
      <c r="M198" t="s">
        <v>70</v>
      </c>
      <c r="N198" t="s">
        <v>7</v>
      </c>
      <c r="O198" s="48">
        <v>3.6282999999999999</v>
      </c>
      <c r="P198" s="10">
        <f t="shared" si="16"/>
        <v>181.42</v>
      </c>
      <c r="Q198" s="11">
        <f t="shared" si="17"/>
        <v>7.3003400000000003</v>
      </c>
      <c r="R198" s="13">
        <f t="shared" si="18"/>
        <v>0.497</v>
      </c>
      <c r="S198" s="12">
        <f t="shared" si="19"/>
        <v>24.85</v>
      </c>
      <c r="T198" s="13" t="s">
        <v>135</v>
      </c>
      <c r="U198" t="s">
        <v>73</v>
      </c>
    </row>
    <row r="199" spans="1:21" x14ac:dyDescent="0.2">
      <c r="A199" t="s">
        <v>4290</v>
      </c>
      <c r="B199" s="20">
        <v>46113</v>
      </c>
      <c r="C199" s="20">
        <v>46082</v>
      </c>
      <c r="D199" t="s">
        <v>71</v>
      </c>
      <c r="E199" t="s">
        <v>72</v>
      </c>
      <c r="G199"/>
      <c r="H199" t="s">
        <v>3670</v>
      </c>
      <c r="I199" t="s">
        <v>3671</v>
      </c>
      <c r="J199" s="9" t="str">
        <f t="shared" si="15"/>
        <v>ALM-</v>
      </c>
      <c r="K199" t="s">
        <v>41</v>
      </c>
      <c r="L199" s="36">
        <v>90</v>
      </c>
      <c r="M199" t="s">
        <v>70</v>
      </c>
      <c r="N199" t="s">
        <v>7</v>
      </c>
      <c r="O199" s="48">
        <v>3.6282999999999999</v>
      </c>
      <c r="P199" s="10">
        <f t="shared" si="16"/>
        <v>326.55</v>
      </c>
      <c r="Q199" s="11">
        <f t="shared" si="17"/>
        <v>7.3003400000000003</v>
      </c>
      <c r="R199" s="13">
        <f t="shared" si="18"/>
        <v>0.497</v>
      </c>
      <c r="S199" s="12">
        <f t="shared" si="19"/>
        <v>44.73</v>
      </c>
      <c r="T199" s="13" t="s">
        <v>135</v>
      </c>
      <c r="U199" t="s">
        <v>73</v>
      </c>
    </row>
    <row r="200" spans="1:21" x14ac:dyDescent="0.2">
      <c r="A200" t="s">
        <v>2524</v>
      </c>
      <c r="B200" s="20">
        <v>46113</v>
      </c>
      <c r="C200" s="20">
        <v>46082</v>
      </c>
      <c r="D200" t="s">
        <v>71</v>
      </c>
      <c r="E200" t="s">
        <v>72</v>
      </c>
      <c r="G200"/>
      <c r="H200" t="s">
        <v>3246</v>
      </c>
      <c r="I200" t="s">
        <v>3247</v>
      </c>
      <c r="J200" s="9" t="str">
        <f t="shared" si="15"/>
        <v>ALM-</v>
      </c>
      <c r="K200" t="s">
        <v>41</v>
      </c>
      <c r="L200" s="36">
        <v>38</v>
      </c>
      <c r="M200" t="s">
        <v>70</v>
      </c>
      <c r="N200" t="s">
        <v>7</v>
      </c>
      <c r="O200" s="48">
        <v>3.6282999999999999</v>
      </c>
      <c r="P200" s="10">
        <f t="shared" si="16"/>
        <v>137.88</v>
      </c>
      <c r="Q200" s="11">
        <f t="shared" si="17"/>
        <v>7.3003400000000003</v>
      </c>
      <c r="R200" s="13">
        <f t="shared" si="18"/>
        <v>0.497</v>
      </c>
      <c r="S200" s="12">
        <f t="shared" si="19"/>
        <v>18.89</v>
      </c>
      <c r="T200" s="13" t="s">
        <v>135</v>
      </c>
      <c r="U200" t="s">
        <v>73</v>
      </c>
    </row>
    <row r="201" spans="1:21" x14ac:dyDescent="0.2">
      <c r="A201" t="s">
        <v>4292</v>
      </c>
      <c r="B201" s="20">
        <v>46116</v>
      </c>
      <c r="C201" s="20">
        <v>46091</v>
      </c>
      <c r="D201" t="s">
        <v>71</v>
      </c>
      <c r="E201" t="s">
        <v>72</v>
      </c>
      <c r="G201"/>
      <c r="H201" t="s">
        <v>657</v>
      </c>
      <c r="I201" t="s">
        <v>714</v>
      </c>
      <c r="J201" s="9" t="str">
        <f t="shared" si="15"/>
        <v>ALM-</v>
      </c>
      <c r="K201" t="s">
        <v>41</v>
      </c>
      <c r="L201" s="36">
        <v>50</v>
      </c>
      <c r="M201" t="s">
        <v>70</v>
      </c>
      <c r="N201" t="s">
        <v>7</v>
      </c>
      <c r="O201" s="48">
        <v>3.6282999999999999</v>
      </c>
      <c r="P201" s="10">
        <f t="shared" si="16"/>
        <v>181.42</v>
      </c>
      <c r="Q201" s="11">
        <f t="shared" si="17"/>
        <v>7.3003400000000003</v>
      </c>
      <c r="R201" s="13">
        <f t="shared" si="18"/>
        <v>0.497</v>
      </c>
      <c r="S201" s="12">
        <f t="shared" si="19"/>
        <v>24.85</v>
      </c>
      <c r="T201" s="13" t="s">
        <v>135</v>
      </c>
      <c r="U201" t="s">
        <v>73</v>
      </c>
    </row>
    <row r="202" spans="1:21" x14ac:dyDescent="0.2">
      <c r="A202" t="s">
        <v>4291</v>
      </c>
      <c r="B202" s="20">
        <v>46119</v>
      </c>
      <c r="C202" s="20">
        <v>46091</v>
      </c>
      <c r="D202" t="s">
        <v>71</v>
      </c>
      <c r="E202" t="s">
        <v>72</v>
      </c>
      <c r="G202"/>
      <c r="H202" t="s">
        <v>3238</v>
      </c>
      <c r="I202" t="s">
        <v>3239</v>
      </c>
      <c r="J202" s="9" t="str">
        <f t="shared" si="15"/>
        <v>ALM-</v>
      </c>
      <c r="K202" t="s">
        <v>41</v>
      </c>
      <c r="L202" s="36">
        <v>50</v>
      </c>
      <c r="M202" t="s">
        <v>70</v>
      </c>
      <c r="N202" t="s">
        <v>7</v>
      </c>
      <c r="O202" s="48">
        <v>3.6282999999999999</v>
      </c>
      <c r="P202" s="10">
        <f t="shared" si="16"/>
        <v>181.42</v>
      </c>
      <c r="Q202" s="11">
        <f t="shared" si="17"/>
        <v>7.3003400000000003</v>
      </c>
      <c r="R202" s="13">
        <f t="shared" si="18"/>
        <v>0.497</v>
      </c>
      <c r="S202" s="12">
        <f t="shared" si="19"/>
        <v>24.85</v>
      </c>
      <c r="T202" s="13" t="s">
        <v>135</v>
      </c>
      <c r="U202" t="s">
        <v>73</v>
      </c>
    </row>
    <row r="203" spans="1:21" x14ac:dyDescent="0.2">
      <c r="A203" t="s">
        <v>4293</v>
      </c>
      <c r="B203" s="20">
        <v>46133</v>
      </c>
      <c r="C203" s="20">
        <v>46108</v>
      </c>
      <c r="D203" t="s">
        <v>71</v>
      </c>
      <c r="E203" t="s">
        <v>72</v>
      </c>
      <c r="G203"/>
      <c r="H203" t="s">
        <v>3670</v>
      </c>
      <c r="I203" t="s">
        <v>3671</v>
      </c>
      <c r="J203" s="9" t="str">
        <f t="shared" si="15"/>
        <v>ALM-</v>
      </c>
      <c r="K203" t="s">
        <v>41</v>
      </c>
      <c r="L203" s="36">
        <v>50</v>
      </c>
      <c r="M203" t="s">
        <v>70</v>
      </c>
      <c r="N203" t="s">
        <v>7</v>
      </c>
      <c r="O203" s="48">
        <v>3.6282999999999999</v>
      </c>
      <c r="P203" s="10">
        <f t="shared" si="16"/>
        <v>181.42</v>
      </c>
      <c r="Q203" s="11">
        <f t="shared" si="17"/>
        <v>7.3003400000000003</v>
      </c>
      <c r="R203" s="13">
        <f t="shared" si="18"/>
        <v>0.497</v>
      </c>
      <c r="S203" s="12">
        <f t="shared" si="19"/>
        <v>24.85</v>
      </c>
      <c r="T203" s="13" t="s">
        <v>135</v>
      </c>
      <c r="U203" t="s">
        <v>73</v>
      </c>
    </row>
    <row r="204" spans="1:21" x14ac:dyDescent="0.2">
      <c r="A204" t="s">
        <v>4294</v>
      </c>
      <c r="B204" s="20">
        <v>46142</v>
      </c>
      <c r="C204" s="20">
        <v>46125</v>
      </c>
      <c r="D204" t="s">
        <v>71</v>
      </c>
      <c r="E204" t="s">
        <v>72</v>
      </c>
      <c r="G204"/>
      <c r="H204" t="s">
        <v>1847</v>
      </c>
      <c r="I204" t="s">
        <v>1848</v>
      </c>
      <c r="J204" s="9" t="str">
        <f t="shared" si="15"/>
        <v>ALM-</v>
      </c>
      <c r="K204" t="s">
        <v>41</v>
      </c>
      <c r="L204" s="36">
        <v>50</v>
      </c>
      <c r="M204" t="s">
        <v>70</v>
      </c>
      <c r="N204" t="s">
        <v>7</v>
      </c>
      <c r="O204" s="48">
        <v>3.6282999999999999</v>
      </c>
      <c r="P204" s="10">
        <f t="shared" si="16"/>
        <v>181.42</v>
      </c>
      <c r="Q204" s="11">
        <f t="shared" si="17"/>
        <v>7.3003400000000003</v>
      </c>
      <c r="R204" s="13">
        <f t="shared" si="18"/>
        <v>0.497</v>
      </c>
      <c r="S204" s="12">
        <f t="shared" si="19"/>
        <v>24.85</v>
      </c>
      <c r="T204" s="13" t="s">
        <v>135</v>
      </c>
      <c r="U204" t="s">
        <v>73</v>
      </c>
    </row>
    <row r="205" spans="1:21" x14ac:dyDescent="0.2">
      <c r="A205" t="s">
        <v>4295</v>
      </c>
      <c r="B205" s="20">
        <v>46142</v>
      </c>
      <c r="C205" s="20">
        <v>46125</v>
      </c>
      <c r="D205" t="s">
        <v>71</v>
      </c>
      <c r="E205" t="s">
        <v>72</v>
      </c>
      <c r="G205"/>
      <c r="H205" t="s">
        <v>1851</v>
      </c>
      <c r="I205" t="s">
        <v>1852</v>
      </c>
      <c r="J205" s="9" t="str">
        <f t="shared" si="15"/>
        <v>ALM-</v>
      </c>
      <c r="K205" t="s">
        <v>41</v>
      </c>
      <c r="L205" s="36">
        <v>50</v>
      </c>
      <c r="M205" t="s">
        <v>70</v>
      </c>
      <c r="N205" t="s">
        <v>7</v>
      </c>
      <c r="O205" s="48">
        <v>3.6282999999999999</v>
      </c>
      <c r="P205" s="10">
        <f t="shared" si="16"/>
        <v>181.42</v>
      </c>
      <c r="Q205" s="11">
        <f t="shared" si="17"/>
        <v>7.3003400000000003</v>
      </c>
      <c r="R205" s="13">
        <f t="shared" si="18"/>
        <v>0.497</v>
      </c>
      <c r="S205" s="12">
        <f t="shared" si="19"/>
        <v>24.85</v>
      </c>
      <c r="T205" s="13" t="s">
        <v>135</v>
      </c>
      <c r="U205" t="s">
        <v>73</v>
      </c>
    </row>
    <row r="206" spans="1:21" x14ac:dyDescent="0.2">
      <c r="A206" t="s">
        <v>4296</v>
      </c>
      <c r="B206" s="20">
        <v>46142</v>
      </c>
      <c r="C206" s="20">
        <v>46125</v>
      </c>
      <c r="D206" t="s">
        <v>71</v>
      </c>
      <c r="E206" t="s">
        <v>72</v>
      </c>
      <c r="G206"/>
      <c r="H206" t="s">
        <v>3238</v>
      </c>
      <c r="I206" t="s">
        <v>3239</v>
      </c>
      <c r="J206" s="9" t="str">
        <f t="shared" si="15"/>
        <v>ALM-</v>
      </c>
      <c r="K206" t="s">
        <v>41</v>
      </c>
      <c r="L206" s="36">
        <v>100</v>
      </c>
      <c r="M206" t="s">
        <v>70</v>
      </c>
      <c r="N206" t="s">
        <v>7</v>
      </c>
      <c r="O206" s="48">
        <v>3.6282999999999999</v>
      </c>
      <c r="P206" s="10">
        <f t="shared" si="16"/>
        <v>362.83</v>
      </c>
      <c r="Q206" s="11">
        <f t="shared" si="17"/>
        <v>7.3003400000000003</v>
      </c>
      <c r="R206" s="13">
        <f t="shared" si="18"/>
        <v>0.497</v>
      </c>
      <c r="S206" s="12">
        <f t="shared" si="19"/>
        <v>49.7</v>
      </c>
      <c r="T206" s="13" t="s">
        <v>135</v>
      </c>
      <c r="U206" t="s">
        <v>73</v>
      </c>
    </row>
    <row r="207" spans="1:21" x14ac:dyDescent="0.2">
      <c r="A207" t="s">
        <v>4297</v>
      </c>
      <c r="B207" s="20">
        <v>46142</v>
      </c>
      <c r="C207" s="20">
        <v>46125</v>
      </c>
      <c r="D207" t="s">
        <v>71</v>
      </c>
      <c r="E207" t="s">
        <v>72</v>
      </c>
      <c r="G207"/>
      <c r="H207" t="s">
        <v>3672</v>
      </c>
      <c r="I207" t="s">
        <v>3673</v>
      </c>
      <c r="J207" s="9" t="str">
        <f t="shared" si="15"/>
        <v>ALM-</v>
      </c>
      <c r="K207" t="s">
        <v>41</v>
      </c>
      <c r="L207" s="36">
        <v>80</v>
      </c>
      <c r="M207" t="s">
        <v>70</v>
      </c>
      <c r="N207" t="s">
        <v>7</v>
      </c>
      <c r="O207" s="48">
        <v>3.6282999999999999</v>
      </c>
      <c r="P207" s="10">
        <f t="shared" si="16"/>
        <v>290.26</v>
      </c>
      <c r="Q207" s="11">
        <f t="shared" si="17"/>
        <v>7.3003400000000003</v>
      </c>
      <c r="R207" s="13">
        <f t="shared" si="18"/>
        <v>0.497</v>
      </c>
      <c r="S207" s="12">
        <f t="shared" si="19"/>
        <v>39.76</v>
      </c>
      <c r="T207" s="13" t="s">
        <v>135</v>
      </c>
      <c r="U207" t="s">
        <v>73</v>
      </c>
    </row>
    <row r="208" spans="1:21" x14ac:dyDescent="0.2">
      <c r="A208" t="s">
        <v>4298</v>
      </c>
      <c r="B208" s="20">
        <v>46142</v>
      </c>
      <c r="C208" s="20">
        <v>46125</v>
      </c>
      <c r="D208" t="s">
        <v>71</v>
      </c>
      <c r="E208" t="s">
        <v>72</v>
      </c>
      <c r="G208"/>
      <c r="H208" t="s">
        <v>3672</v>
      </c>
      <c r="I208" t="s">
        <v>3673</v>
      </c>
      <c r="J208" s="9" t="str">
        <f t="shared" si="15"/>
        <v>ALM-</v>
      </c>
      <c r="K208" t="s">
        <v>41</v>
      </c>
      <c r="L208" s="36">
        <v>110</v>
      </c>
      <c r="M208" t="s">
        <v>70</v>
      </c>
      <c r="N208" t="s">
        <v>7</v>
      </c>
      <c r="O208" s="48">
        <v>3.6282999999999999</v>
      </c>
      <c r="P208" s="10">
        <f t="shared" si="16"/>
        <v>399.11</v>
      </c>
      <c r="Q208" s="11">
        <f t="shared" si="17"/>
        <v>7.3003400000000003</v>
      </c>
      <c r="R208" s="13">
        <f t="shared" si="18"/>
        <v>0.497</v>
      </c>
      <c r="S208" s="12">
        <f t="shared" si="19"/>
        <v>54.67</v>
      </c>
      <c r="T208" s="13" t="s">
        <v>135</v>
      </c>
      <c r="U208" t="s">
        <v>73</v>
      </c>
    </row>
    <row r="209" spans="1:21" x14ac:dyDescent="0.2">
      <c r="A209" t="s">
        <v>4299</v>
      </c>
      <c r="B209" s="20">
        <v>46142</v>
      </c>
      <c r="C209" s="20">
        <v>46125</v>
      </c>
      <c r="D209" t="s">
        <v>71</v>
      </c>
      <c r="E209" t="s">
        <v>72</v>
      </c>
      <c r="G209"/>
      <c r="H209" t="s">
        <v>3248</v>
      </c>
      <c r="I209" t="s">
        <v>3249</v>
      </c>
      <c r="J209" s="9" t="str">
        <f t="shared" si="15"/>
        <v>ALM-</v>
      </c>
      <c r="K209" t="s">
        <v>41</v>
      </c>
      <c r="L209" s="36">
        <v>140</v>
      </c>
      <c r="M209" t="s">
        <v>70</v>
      </c>
      <c r="N209" t="s">
        <v>7</v>
      </c>
      <c r="O209" s="48">
        <v>3.6282999999999999</v>
      </c>
      <c r="P209" s="10">
        <f t="shared" si="16"/>
        <v>507.96</v>
      </c>
      <c r="Q209" s="11">
        <f t="shared" si="17"/>
        <v>7.3003400000000003</v>
      </c>
      <c r="R209" s="13">
        <f t="shared" si="18"/>
        <v>0.497</v>
      </c>
      <c r="S209" s="12">
        <f t="shared" si="19"/>
        <v>69.58</v>
      </c>
      <c r="T209" s="13" t="s">
        <v>135</v>
      </c>
      <c r="U209" t="s">
        <v>73</v>
      </c>
    </row>
    <row r="210" spans="1:21" x14ac:dyDescent="0.2">
      <c r="A210" t="s">
        <v>4300</v>
      </c>
      <c r="B210" s="20">
        <v>46142</v>
      </c>
      <c r="C210" s="20">
        <v>46125</v>
      </c>
      <c r="D210" t="s">
        <v>71</v>
      </c>
      <c r="E210" t="s">
        <v>72</v>
      </c>
      <c r="G210"/>
      <c r="H210" t="s">
        <v>1847</v>
      </c>
      <c r="I210" t="s">
        <v>1848</v>
      </c>
      <c r="J210" s="9" t="str">
        <f t="shared" si="15"/>
        <v>ALM-</v>
      </c>
      <c r="K210" t="s">
        <v>41</v>
      </c>
      <c r="L210" s="36">
        <v>50</v>
      </c>
      <c r="M210" t="s">
        <v>70</v>
      </c>
      <c r="N210" t="s">
        <v>7</v>
      </c>
      <c r="O210" s="48">
        <v>3.6282999999999999</v>
      </c>
      <c r="P210" s="10">
        <f t="shared" si="16"/>
        <v>181.42</v>
      </c>
      <c r="Q210" s="11">
        <f t="shared" si="17"/>
        <v>7.3003400000000003</v>
      </c>
      <c r="R210" s="13">
        <f t="shared" si="18"/>
        <v>0.497</v>
      </c>
      <c r="S210" s="12">
        <f t="shared" si="19"/>
        <v>24.85</v>
      </c>
      <c r="T210" s="13" t="s">
        <v>135</v>
      </c>
      <c r="U210" t="s">
        <v>73</v>
      </c>
    </row>
    <row r="211" spans="1:21" x14ac:dyDescent="0.2">
      <c r="A211" t="s">
        <v>4301</v>
      </c>
      <c r="B211" s="20">
        <v>46142</v>
      </c>
      <c r="C211" s="20">
        <v>46125</v>
      </c>
      <c r="D211" t="s">
        <v>71</v>
      </c>
      <c r="E211" t="s">
        <v>72</v>
      </c>
      <c r="G211"/>
      <c r="H211" t="s">
        <v>3252</v>
      </c>
      <c r="I211" t="s">
        <v>3253</v>
      </c>
      <c r="J211" s="9" t="str">
        <f t="shared" si="15"/>
        <v>ALM-</v>
      </c>
      <c r="K211" t="s">
        <v>41</v>
      </c>
      <c r="L211" s="36">
        <v>60</v>
      </c>
      <c r="M211" t="s">
        <v>70</v>
      </c>
      <c r="N211" t="s">
        <v>7</v>
      </c>
      <c r="O211" s="48">
        <v>3.6282999999999999</v>
      </c>
      <c r="P211" s="10">
        <f t="shared" si="16"/>
        <v>217.7</v>
      </c>
      <c r="Q211" s="11">
        <f t="shared" si="17"/>
        <v>7.3003400000000003</v>
      </c>
      <c r="R211" s="13">
        <f t="shared" si="18"/>
        <v>0.497</v>
      </c>
      <c r="S211" s="12">
        <f t="shared" si="19"/>
        <v>29.82</v>
      </c>
      <c r="T211" s="13" t="s">
        <v>135</v>
      </c>
      <c r="U211" t="s">
        <v>73</v>
      </c>
    </row>
    <row r="212" spans="1:21" x14ac:dyDescent="0.2">
      <c r="A212" t="s">
        <v>4302</v>
      </c>
      <c r="B212" s="20">
        <v>46142</v>
      </c>
      <c r="C212" s="20">
        <v>46125</v>
      </c>
      <c r="D212" t="s">
        <v>71</v>
      </c>
      <c r="E212" t="s">
        <v>72</v>
      </c>
      <c r="G212"/>
      <c r="H212" t="s">
        <v>3240</v>
      </c>
      <c r="I212" t="s">
        <v>3241</v>
      </c>
      <c r="J212" s="9" t="str">
        <f t="shared" si="15"/>
        <v>ALM-</v>
      </c>
      <c r="K212" t="s">
        <v>41</v>
      </c>
      <c r="L212" s="36">
        <v>50</v>
      </c>
      <c r="M212" t="s">
        <v>70</v>
      </c>
      <c r="N212" t="s">
        <v>7</v>
      </c>
      <c r="O212" s="48">
        <v>3.6282999999999999</v>
      </c>
      <c r="P212" s="10">
        <f t="shared" si="16"/>
        <v>181.42</v>
      </c>
      <c r="Q212" s="11">
        <f t="shared" si="17"/>
        <v>7.3003400000000003</v>
      </c>
      <c r="R212" s="13">
        <f t="shared" si="18"/>
        <v>0.497</v>
      </c>
      <c r="S212" s="12">
        <f t="shared" si="19"/>
        <v>24.85</v>
      </c>
      <c r="T212" s="13" t="s">
        <v>135</v>
      </c>
      <c r="U212" t="s">
        <v>73</v>
      </c>
    </row>
    <row r="213" spans="1:21" x14ac:dyDescent="0.2">
      <c r="A213" t="s">
        <v>4303</v>
      </c>
      <c r="B213" s="20">
        <v>46142</v>
      </c>
      <c r="C213" s="20">
        <v>46125</v>
      </c>
      <c r="D213" t="s">
        <v>71</v>
      </c>
      <c r="E213" t="s">
        <v>72</v>
      </c>
      <c r="G213"/>
      <c r="H213" t="s">
        <v>1849</v>
      </c>
      <c r="I213" t="s">
        <v>1850</v>
      </c>
      <c r="J213" s="9" t="str">
        <f t="shared" si="15"/>
        <v>ALM-</v>
      </c>
      <c r="K213" t="s">
        <v>41</v>
      </c>
      <c r="L213" s="36">
        <v>60</v>
      </c>
      <c r="M213" t="s">
        <v>70</v>
      </c>
      <c r="N213" t="s">
        <v>7</v>
      </c>
      <c r="O213" s="48">
        <v>3.6282999999999999</v>
      </c>
      <c r="P213" s="10">
        <f t="shared" si="16"/>
        <v>217.7</v>
      </c>
      <c r="Q213" s="11">
        <f t="shared" si="17"/>
        <v>7.3003400000000003</v>
      </c>
      <c r="R213" s="13">
        <f t="shared" si="18"/>
        <v>0.497</v>
      </c>
      <c r="S213" s="12">
        <f t="shared" si="19"/>
        <v>29.82</v>
      </c>
      <c r="T213" s="13" t="s">
        <v>135</v>
      </c>
      <c r="U213" t="s">
        <v>73</v>
      </c>
    </row>
    <row r="214" spans="1:21" x14ac:dyDescent="0.2">
      <c r="A214" t="s">
        <v>4304</v>
      </c>
      <c r="B214" s="20">
        <v>46142</v>
      </c>
      <c r="C214" s="20">
        <v>46128</v>
      </c>
      <c r="D214" t="s">
        <v>71</v>
      </c>
      <c r="E214" t="s">
        <v>72</v>
      </c>
      <c r="G214"/>
      <c r="H214" t="s">
        <v>3674</v>
      </c>
      <c r="I214" t="s">
        <v>3675</v>
      </c>
      <c r="J214" s="9" t="str">
        <f t="shared" si="15"/>
        <v>ALM-</v>
      </c>
      <c r="K214" t="s">
        <v>41</v>
      </c>
      <c r="L214" s="36">
        <v>130</v>
      </c>
      <c r="M214" t="s">
        <v>70</v>
      </c>
      <c r="N214" t="s">
        <v>7</v>
      </c>
      <c r="O214" s="48">
        <v>3.6282999999999999</v>
      </c>
      <c r="P214" s="10">
        <f t="shared" si="16"/>
        <v>471.68</v>
      </c>
      <c r="Q214" s="11">
        <f t="shared" si="17"/>
        <v>7.3003400000000003</v>
      </c>
      <c r="R214" s="13">
        <f t="shared" si="18"/>
        <v>0.497</v>
      </c>
      <c r="S214" s="12">
        <f t="shared" si="19"/>
        <v>64.61</v>
      </c>
      <c r="T214" s="13" t="s">
        <v>135</v>
      </c>
      <c r="U214" t="s">
        <v>73</v>
      </c>
    </row>
    <row r="215" spans="1:21" x14ac:dyDescent="0.2">
      <c r="A215" t="s">
        <v>2025</v>
      </c>
      <c r="B215" s="20">
        <v>46058</v>
      </c>
      <c r="C215" s="20">
        <v>46057</v>
      </c>
      <c r="D215" t="s">
        <v>71</v>
      </c>
      <c r="E215" t="s">
        <v>72</v>
      </c>
      <c r="G215"/>
      <c r="H215" t="s">
        <v>1895</v>
      </c>
      <c r="I215" t="s">
        <v>1896</v>
      </c>
      <c r="J215" s="9" t="str">
        <f t="shared" si="15"/>
        <v>ALM-</v>
      </c>
      <c r="K215" t="s">
        <v>6</v>
      </c>
      <c r="L215" s="36">
        <v>31302</v>
      </c>
      <c r="M215" t="s">
        <v>70</v>
      </c>
      <c r="N215" t="s">
        <v>7</v>
      </c>
      <c r="O215" s="48">
        <v>20.690300000000001</v>
      </c>
      <c r="P215" s="10">
        <f t="shared" si="16"/>
        <v>647647.77</v>
      </c>
      <c r="Q215" s="11">
        <f t="shared" si="17"/>
        <v>7.3003400000000003</v>
      </c>
      <c r="R215" s="13">
        <f t="shared" si="18"/>
        <v>2.8342000000000001</v>
      </c>
      <c r="S215" s="12">
        <f t="shared" si="19"/>
        <v>88716.13</v>
      </c>
      <c r="T215" s="13" t="s">
        <v>135</v>
      </c>
      <c r="U215" t="s">
        <v>73</v>
      </c>
    </row>
    <row r="216" spans="1:21" x14ac:dyDescent="0.2">
      <c r="A216" t="s">
        <v>2765</v>
      </c>
      <c r="B216" s="20">
        <v>46093</v>
      </c>
      <c r="C216" s="20">
        <v>46084</v>
      </c>
      <c r="D216" t="s">
        <v>356</v>
      </c>
      <c r="E216" t="s">
        <v>357</v>
      </c>
      <c r="G216"/>
      <c r="H216" t="s">
        <v>1895</v>
      </c>
      <c r="I216" t="s">
        <v>1896</v>
      </c>
      <c r="J216" s="9" t="str">
        <f t="shared" si="15"/>
        <v>ALM-</v>
      </c>
      <c r="K216" t="s">
        <v>6</v>
      </c>
      <c r="L216" s="36">
        <v>30000</v>
      </c>
      <c r="M216" t="s">
        <v>70</v>
      </c>
      <c r="N216" t="s">
        <v>7</v>
      </c>
      <c r="O216" s="48">
        <v>20.902699999999999</v>
      </c>
      <c r="P216" s="10">
        <f t="shared" si="16"/>
        <v>627081</v>
      </c>
      <c r="Q216" s="11">
        <f t="shared" si="17"/>
        <v>7.3003400000000003</v>
      </c>
      <c r="R216" s="13">
        <f t="shared" si="18"/>
        <v>2.8633000000000002</v>
      </c>
      <c r="S216" s="12">
        <f t="shared" si="19"/>
        <v>85899</v>
      </c>
      <c r="T216" s="13" t="s">
        <v>135</v>
      </c>
      <c r="U216" t="s">
        <v>73</v>
      </c>
    </row>
    <row r="217" spans="1:21" x14ac:dyDescent="0.2">
      <c r="A217" t="s">
        <v>4526</v>
      </c>
      <c r="B217" s="20">
        <v>46132</v>
      </c>
      <c r="C217" s="20">
        <v>46126</v>
      </c>
      <c r="D217" t="s">
        <v>356</v>
      </c>
      <c r="E217" t="s">
        <v>357</v>
      </c>
      <c r="G217"/>
      <c r="H217" t="s">
        <v>1895</v>
      </c>
      <c r="I217" t="s">
        <v>1896</v>
      </c>
      <c r="J217" s="9" t="str">
        <f t="shared" si="15"/>
        <v>ALM-</v>
      </c>
      <c r="K217" t="s">
        <v>6</v>
      </c>
      <c r="L217" s="36">
        <v>50000</v>
      </c>
      <c r="M217" t="s">
        <v>70</v>
      </c>
      <c r="N217" t="s">
        <v>7</v>
      </c>
      <c r="O217" s="48">
        <v>21.805299999999999</v>
      </c>
      <c r="P217" s="10">
        <f t="shared" si="16"/>
        <v>1090265</v>
      </c>
      <c r="Q217" s="11">
        <f t="shared" si="17"/>
        <v>7.3003400000000003</v>
      </c>
      <c r="R217" s="13">
        <f t="shared" si="18"/>
        <v>2.9868999999999999</v>
      </c>
      <c r="S217" s="12">
        <f t="shared" si="19"/>
        <v>149345</v>
      </c>
      <c r="T217" s="13" t="s">
        <v>135</v>
      </c>
      <c r="U217" t="s">
        <v>73</v>
      </c>
    </row>
    <row r="218" spans="1:21" x14ac:dyDescent="0.2">
      <c r="A218" t="s">
        <v>5184</v>
      </c>
      <c r="B218" s="20">
        <v>46161</v>
      </c>
      <c r="C218" s="20">
        <v>46142</v>
      </c>
      <c r="D218" t="s">
        <v>356</v>
      </c>
      <c r="E218" t="s">
        <v>357</v>
      </c>
      <c r="G218"/>
      <c r="H218" t="s">
        <v>1807</v>
      </c>
      <c r="I218" t="s">
        <v>1808</v>
      </c>
      <c r="J218" s="9" t="str">
        <f t="shared" si="15"/>
        <v>ALM-</v>
      </c>
      <c r="K218" t="s">
        <v>41</v>
      </c>
      <c r="L218" s="36">
        <v>561</v>
      </c>
      <c r="M218" t="s">
        <v>70</v>
      </c>
      <c r="N218" t="s">
        <v>7</v>
      </c>
      <c r="O218" s="48">
        <v>2.9203999999999999</v>
      </c>
      <c r="P218" s="10">
        <f t="shared" si="16"/>
        <v>1638.34</v>
      </c>
      <c r="Q218" s="11">
        <f t="shared" si="17"/>
        <v>7.3003400000000003</v>
      </c>
      <c r="R218" s="13">
        <f t="shared" si="18"/>
        <v>0.4</v>
      </c>
      <c r="S218" s="12">
        <f t="shared" si="19"/>
        <v>224.4</v>
      </c>
      <c r="T218" s="13" t="s">
        <v>135</v>
      </c>
      <c r="U218" t="s">
        <v>73</v>
      </c>
    </row>
    <row r="219" spans="1:21" x14ac:dyDescent="0.2">
      <c r="A219" t="s">
        <v>5185</v>
      </c>
      <c r="B219" s="20">
        <v>46161</v>
      </c>
      <c r="C219" s="20">
        <v>46142</v>
      </c>
      <c r="D219" t="s">
        <v>356</v>
      </c>
      <c r="E219" t="s">
        <v>357</v>
      </c>
      <c r="G219"/>
      <c r="H219" t="s">
        <v>360</v>
      </c>
      <c r="I219" t="s">
        <v>361</v>
      </c>
      <c r="J219" s="9" t="str">
        <f t="shared" si="15"/>
        <v>ALM-</v>
      </c>
      <c r="K219" t="s">
        <v>41</v>
      </c>
      <c r="L219" s="36">
        <v>961</v>
      </c>
      <c r="M219" t="s">
        <v>70</v>
      </c>
      <c r="N219" t="s">
        <v>7</v>
      </c>
      <c r="O219" s="48">
        <v>2.9203999999999999</v>
      </c>
      <c r="P219" s="10">
        <f t="shared" si="16"/>
        <v>2806.5</v>
      </c>
      <c r="Q219" s="11">
        <f t="shared" si="17"/>
        <v>7.3003400000000003</v>
      </c>
      <c r="R219" s="13">
        <f t="shared" si="18"/>
        <v>0.4</v>
      </c>
      <c r="S219" s="12">
        <f t="shared" si="19"/>
        <v>384.4</v>
      </c>
      <c r="T219" s="13" t="s">
        <v>135</v>
      </c>
      <c r="U219" t="s">
        <v>73</v>
      </c>
    </row>
    <row r="220" spans="1:21" x14ac:dyDescent="0.2">
      <c r="A220" t="s">
        <v>5186</v>
      </c>
      <c r="B220" s="20">
        <v>46161</v>
      </c>
      <c r="C220" s="20">
        <v>46142</v>
      </c>
      <c r="D220" t="s">
        <v>356</v>
      </c>
      <c r="E220" t="s">
        <v>357</v>
      </c>
      <c r="G220"/>
      <c r="H220" t="s">
        <v>360</v>
      </c>
      <c r="I220" t="s">
        <v>361</v>
      </c>
      <c r="J220" s="9" t="str">
        <f t="shared" si="15"/>
        <v>ALM-</v>
      </c>
      <c r="K220" t="s">
        <v>41</v>
      </c>
      <c r="L220" s="36">
        <v>834</v>
      </c>
      <c r="M220" t="s">
        <v>70</v>
      </c>
      <c r="N220" t="s">
        <v>7</v>
      </c>
      <c r="O220" s="48">
        <v>2.9203999999999999</v>
      </c>
      <c r="P220" s="10">
        <f t="shared" si="16"/>
        <v>2435.61</v>
      </c>
      <c r="Q220" s="11">
        <f t="shared" si="17"/>
        <v>7.3003400000000003</v>
      </c>
      <c r="R220" s="13">
        <f t="shared" si="18"/>
        <v>0.4</v>
      </c>
      <c r="S220" s="12">
        <f t="shared" si="19"/>
        <v>333.6</v>
      </c>
      <c r="T220" s="13" t="s">
        <v>135</v>
      </c>
      <c r="U220" t="s">
        <v>73</v>
      </c>
    </row>
    <row r="221" spans="1:21" x14ac:dyDescent="0.2">
      <c r="A221" t="s">
        <v>5187</v>
      </c>
      <c r="B221" s="20">
        <v>46161</v>
      </c>
      <c r="C221" s="20">
        <v>46150</v>
      </c>
      <c r="D221" t="s">
        <v>356</v>
      </c>
      <c r="E221" t="s">
        <v>357</v>
      </c>
      <c r="G221"/>
      <c r="H221" t="s">
        <v>3196</v>
      </c>
      <c r="I221" t="s">
        <v>3197</v>
      </c>
      <c r="J221" s="9" t="str">
        <f t="shared" si="15"/>
        <v>ALM-</v>
      </c>
      <c r="K221" t="s">
        <v>41</v>
      </c>
      <c r="L221" s="36">
        <v>863</v>
      </c>
      <c r="M221" t="s">
        <v>70</v>
      </c>
      <c r="N221" t="s">
        <v>7</v>
      </c>
      <c r="O221" s="48">
        <v>2.9203999999999999</v>
      </c>
      <c r="P221" s="10">
        <f t="shared" si="16"/>
        <v>2520.31</v>
      </c>
      <c r="Q221" s="11">
        <f t="shared" si="17"/>
        <v>7.3003400000000003</v>
      </c>
      <c r="R221" s="13">
        <f t="shared" si="18"/>
        <v>0.4</v>
      </c>
      <c r="S221" s="12">
        <f t="shared" si="19"/>
        <v>345.2</v>
      </c>
      <c r="T221" s="13" t="s">
        <v>135</v>
      </c>
      <c r="U221" t="s">
        <v>73</v>
      </c>
    </row>
    <row r="222" spans="1:21" x14ac:dyDescent="0.2">
      <c r="A222" t="s">
        <v>5188</v>
      </c>
      <c r="B222" s="20">
        <v>46161</v>
      </c>
      <c r="C222" s="20">
        <v>46150</v>
      </c>
      <c r="D222" t="s">
        <v>356</v>
      </c>
      <c r="E222" t="s">
        <v>357</v>
      </c>
      <c r="G222"/>
      <c r="H222" t="s">
        <v>1807</v>
      </c>
      <c r="I222" t="s">
        <v>1808</v>
      </c>
      <c r="J222" s="9" t="str">
        <f t="shared" si="15"/>
        <v>ALM-</v>
      </c>
      <c r="K222" t="s">
        <v>41</v>
      </c>
      <c r="L222" s="36">
        <v>502</v>
      </c>
      <c r="M222" t="s">
        <v>70</v>
      </c>
      <c r="N222" t="s">
        <v>7</v>
      </c>
      <c r="O222" s="48">
        <v>2.9203999999999999</v>
      </c>
      <c r="P222" s="10">
        <f t="shared" si="16"/>
        <v>1466.04</v>
      </c>
      <c r="Q222" s="11">
        <f t="shared" si="17"/>
        <v>7.3003400000000003</v>
      </c>
      <c r="R222" s="13">
        <f t="shared" si="18"/>
        <v>0.4</v>
      </c>
      <c r="S222" s="12">
        <f t="shared" si="19"/>
        <v>200.8</v>
      </c>
      <c r="T222" s="13" t="s">
        <v>135</v>
      </c>
      <c r="U222" t="s">
        <v>73</v>
      </c>
    </row>
    <row r="223" spans="1:21" x14ac:dyDescent="0.2">
      <c r="A223" t="s">
        <v>5189</v>
      </c>
      <c r="B223" s="20">
        <v>46161</v>
      </c>
      <c r="C223" s="20">
        <v>46150</v>
      </c>
      <c r="D223" t="s">
        <v>356</v>
      </c>
      <c r="E223" t="s">
        <v>357</v>
      </c>
      <c r="G223"/>
      <c r="H223" t="s">
        <v>3196</v>
      </c>
      <c r="I223" t="s">
        <v>3197</v>
      </c>
      <c r="J223" s="9" t="str">
        <f t="shared" si="15"/>
        <v>ALM-</v>
      </c>
      <c r="K223" t="s">
        <v>41</v>
      </c>
      <c r="L223" s="36">
        <v>842</v>
      </c>
      <c r="M223" t="s">
        <v>70</v>
      </c>
      <c r="N223" t="s">
        <v>7</v>
      </c>
      <c r="O223" s="48">
        <v>2.9203999999999999</v>
      </c>
      <c r="P223" s="10">
        <f t="shared" si="16"/>
        <v>2458.98</v>
      </c>
      <c r="Q223" s="11">
        <f t="shared" si="17"/>
        <v>7.3003400000000003</v>
      </c>
      <c r="R223" s="13">
        <f t="shared" si="18"/>
        <v>0.4</v>
      </c>
      <c r="S223" s="12">
        <f t="shared" si="19"/>
        <v>336.8</v>
      </c>
      <c r="T223" s="13" t="s">
        <v>135</v>
      </c>
      <c r="U223" t="s">
        <v>73</v>
      </c>
    </row>
    <row r="224" spans="1:21" x14ac:dyDescent="0.2">
      <c r="A224" t="s">
        <v>5190</v>
      </c>
      <c r="B224" s="20">
        <v>46161</v>
      </c>
      <c r="C224" s="20">
        <v>46150</v>
      </c>
      <c r="D224" t="s">
        <v>356</v>
      </c>
      <c r="E224" t="s">
        <v>357</v>
      </c>
      <c r="G224"/>
      <c r="H224" t="s">
        <v>3196</v>
      </c>
      <c r="I224" t="s">
        <v>3197</v>
      </c>
      <c r="J224" s="9" t="str">
        <f t="shared" si="15"/>
        <v>ALM-</v>
      </c>
      <c r="K224" t="s">
        <v>41</v>
      </c>
      <c r="L224" s="36">
        <v>834</v>
      </c>
      <c r="M224" t="s">
        <v>70</v>
      </c>
      <c r="N224" t="s">
        <v>7</v>
      </c>
      <c r="O224" s="48">
        <v>2.9203999999999999</v>
      </c>
      <c r="P224" s="10">
        <f t="shared" si="16"/>
        <v>2435.61</v>
      </c>
      <c r="Q224" s="11">
        <f t="shared" si="17"/>
        <v>7.3003400000000003</v>
      </c>
      <c r="R224" s="13">
        <f t="shared" si="18"/>
        <v>0.4</v>
      </c>
      <c r="S224" s="12">
        <f t="shared" si="19"/>
        <v>333.6</v>
      </c>
      <c r="T224" s="13" t="s">
        <v>135</v>
      </c>
      <c r="U224" t="s">
        <v>73</v>
      </c>
    </row>
    <row r="225" spans="1:21" x14ac:dyDescent="0.2">
      <c r="A225" t="s">
        <v>5191</v>
      </c>
      <c r="B225" s="20">
        <v>46161</v>
      </c>
      <c r="C225" s="20">
        <v>46150</v>
      </c>
      <c r="D225" t="s">
        <v>356</v>
      </c>
      <c r="E225" t="s">
        <v>357</v>
      </c>
      <c r="G225"/>
      <c r="H225" t="s">
        <v>3196</v>
      </c>
      <c r="I225" t="s">
        <v>3197</v>
      </c>
      <c r="J225" s="9" t="str">
        <f t="shared" si="15"/>
        <v>ALM-</v>
      </c>
      <c r="K225" t="s">
        <v>41</v>
      </c>
      <c r="L225" s="36">
        <v>846</v>
      </c>
      <c r="M225" t="s">
        <v>70</v>
      </c>
      <c r="N225" t="s">
        <v>7</v>
      </c>
      <c r="O225" s="48">
        <v>2.9203999999999999</v>
      </c>
      <c r="P225" s="10">
        <f t="shared" si="16"/>
        <v>2470.66</v>
      </c>
      <c r="Q225" s="11">
        <f t="shared" si="17"/>
        <v>7.3003400000000003</v>
      </c>
      <c r="R225" s="13">
        <f t="shared" si="18"/>
        <v>0.4</v>
      </c>
      <c r="S225" s="12">
        <f t="shared" si="19"/>
        <v>338.4</v>
      </c>
      <c r="T225" s="13" t="s">
        <v>135</v>
      </c>
      <c r="U225" t="s">
        <v>73</v>
      </c>
    </row>
    <row r="226" spans="1:21" x14ac:dyDescent="0.2">
      <c r="A226" t="s">
        <v>5192</v>
      </c>
      <c r="B226" s="20">
        <v>46161</v>
      </c>
      <c r="C226" s="20">
        <v>46150</v>
      </c>
      <c r="D226" t="s">
        <v>356</v>
      </c>
      <c r="E226" t="s">
        <v>357</v>
      </c>
      <c r="G226"/>
      <c r="H226" t="s">
        <v>3196</v>
      </c>
      <c r="I226" t="s">
        <v>3197</v>
      </c>
      <c r="J226" s="9" t="str">
        <f t="shared" si="15"/>
        <v>ALM-</v>
      </c>
      <c r="K226" t="s">
        <v>41</v>
      </c>
      <c r="L226" s="36">
        <v>845</v>
      </c>
      <c r="M226" t="s">
        <v>70</v>
      </c>
      <c r="N226" t="s">
        <v>7</v>
      </c>
      <c r="O226" s="48">
        <v>2.9203999999999999</v>
      </c>
      <c r="P226" s="10">
        <f t="shared" si="16"/>
        <v>2467.7399999999998</v>
      </c>
      <c r="Q226" s="11">
        <f t="shared" si="17"/>
        <v>7.3003400000000003</v>
      </c>
      <c r="R226" s="13">
        <f t="shared" si="18"/>
        <v>0.4</v>
      </c>
      <c r="S226" s="12">
        <f t="shared" si="19"/>
        <v>338</v>
      </c>
      <c r="T226" s="13" t="s">
        <v>135</v>
      </c>
      <c r="U226" t="s">
        <v>73</v>
      </c>
    </row>
    <row r="227" spans="1:21" x14ac:dyDescent="0.2">
      <c r="A227" t="s">
        <v>5193</v>
      </c>
      <c r="B227" s="20">
        <v>46161</v>
      </c>
      <c r="C227" s="20">
        <v>46150</v>
      </c>
      <c r="D227" t="s">
        <v>356</v>
      </c>
      <c r="E227" t="s">
        <v>357</v>
      </c>
      <c r="G227"/>
      <c r="H227" t="s">
        <v>3631</v>
      </c>
      <c r="I227" t="s">
        <v>3632</v>
      </c>
      <c r="J227" s="9" t="str">
        <f t="shared" si="15"/>
        <v>ALM-</v>
      </c>
      <c r="K227" t="s">
        <v>41</v>
      </c>
      <c r="L227" s="36">
        <v>1156</v>
      </c>
      <c r="M227" t="s">
        <v>70</v>
      </c>
      <c r="N227" t="s">
        <v>7</v>
      </c>
      <c r="O227" s="48">
        <v>2.9203999999999999</v>
      </c>
      <c r="P227" s="10">
        <f t="shared" si="16"/>
        <v>3375.98</v>
      </c>
      <c r="Q227" s="11">
        <f t="shared" si="17"/>
        <v>7.3003400000000003</v>
      </c>
      <c r="R227" s="13">
        <f t="shared" si="18"/>
        <v>0.4</v>
      </c>
      <c r="S227" s="12">
        <f t="shared" si="19"/>
        <v>462.4</v>
      </c>
      <c r="T227" s="13" t="s">
        <v>135</v>
      </c>
      <c r="U227" t="s">
        <v>73</v>
      </c>
    </row>
    <row r="228" spans="1:21" x14ac:dyDescent="0.2">
      <c r="A228" t="s">
        <v>5194</v>
      </c>
      <c r="B228" s="20">
        <v>46161</v>
      </c>
      <c r="C228" s="20">
        <v>46153</v>
      </c>
      <c r="D228" t="s">
        <v>356</v>
      </c>
      <c r="E228" t="s">
        <v>357</v>
      </c>
      <c r="G228"/>
      <c r="H228" t="s">
        <v>3206</v>
      </c>
      <c r="I228" t="s">
        <v>3207</v>
      </c>
      <c r="J228" s="9" t="str">
        <f t="shared" si="15"/>
        <v>ALM-</v>
      </c>
      <c r="K228" t="s">
        <v>41</v>
      </c>
      <c r="L228" s="36">
        <v>729</v>
      </c>
      <c r="M228" t="s">
        <v>70</v>
      </c>
      <c r="N228" t="s">
        <v>7</v>
      </c>
      <c r="O228" s="48">
        <v>2.9203999999999999</v>
      </c>
      <c r="P228" s="10">
        <f t="shared" si="16"/>
        <v>2128.9699999999998</v>
      </c>
      <c r="Q228" s="11">
        <f t="shared" si="17"/>
        <v>7.3003400000000003</v>
      </c>
      <c r="R228" s="13">
        <f t="shared" si="18"/>
        <v>0.4</v>
      </c>
      <c r="S228" s="12">
        <f t="shared" si="19"/>
        <v>291.60000000000002</v>
      </c>
      <c r="T228" s="13" t="s">
        <v>135</v>
      </c>
      <c r="U228" t="s">
        <v>73</v>
      </c>
    </row>
    <row r="229" spans="1:21" x14ac:dyDescent="0.2">
      <c r="A229" t="s">
        <v>5195</v>
      </c>
      <c r="B229" s="20">
        <v>46161</v>
      </c>
      <c r="C229" s="20">
        <v>46153</v>
      </c>
      <c r="D229" t="s">
        <v>356</v>
      </c>
      <c r="E229" t="s">
        <v>357</v>
      </c>
      <c r="G229"/>
      <c r="H229" t="s">
        <v>3633</v>
      </c>
      <c r="I229" t="s">
        <v>3634</v>
      </c>
      <c r="J229" s="9" t="str">
        <f t="shared" si="15"/>
        <v>ALM-</v>
      </c>
      <c r="K229" t="s">
        <v>41</v>
      </c>
      <c r="L229" s="36">
        <v>631</v>
      </c>
      <c r="M229" t="s">
        <v>70</v>
      </c>
      <c r="N229" t="s">
        <v>7</v>
      </c>
      <c r="O229" s="48">
        <v>2.9203999999999999</v>
      </c>
      <c r="P229" s="10">
        <f t="shared" si="16"/>
        <v>1842.77</v>
      </c>
      <c r="Q229" s="11">
        <f t="shared" si="17"/>
        <v>7.3003400000000003</v>
      </c>
      <c r="R229" s="13">
        <f t="shared" si="18"/>
        <v>0.4</v>
      </c>
      <c r="S229" s="12">
        <f t="shared" si="19"/>
        <v>252.4</v>
      </c>
      <c r="T229" s="13" t="s">
        <v>135</v>
      </c>
      <c r="U229" t="s">
        <v>73</v>
      </c>
    </row>
    <row r="230" spans="1:21" x14ac:dyDescent="0.2">
      <c r="A230" t="s">
        <v>5196</v>
      </c>
      <c r="B230" s="20">
        <v>46161</v>
      </c>
      <c r="C230" s="20">
        <v>46153</v>
      </c>
      <c r="D230" t="s">
        <v>356</v>
      </c>
      <c r="E230" t="s">
        <v>357</v>
      </c>
      <c r="G230"/>
      <c r="H230" t="s">
        <v>3641</v>
      </c>
      <c r="I230" t="s">
        <v>3642</v>
      </c>
      <c r="J230" s="9" t="str">
        <f t="shared" si="15"/>
        <v>ALM-</v>
      </c>
      <c r="K230" t="s">
        <v>41</v>
      </c>
      <c r="L230" s="36">
        <v>664</v>
      </c>
      <c r="M230" t="s">
        <v>70</v>
      </c>
      <c r="N230" t="s">
        <v>7</v>
      </c>
      <c r="O230" s="48">
        <v>2.9203999999999999</v>
      </c>
      <c r="P230" s="10">
        <f t="shared" si="16"/>
        <v>1939.15</v>
      </c>
      <c r="Q230" s="11">
        <f t="shared" si="17"/>
        <v>7.3003400000000003</v>
      </c>
      <c r="R230" s="13">
        <f t="shared" si="18"/>
        <v>0.4</v>
      </c>
      <c r="S230" s="12">
        <f t="shared" si="19"/>
        <v>265.60000000000002</v>
      </c>
      <c r="T230" s="13" t="s">
        <v>135</v>
      </c>
      <c r="U230" t="s">
        <v>73</v>
      </c>
    </row>
    <row r="231" spans="1:21" x14ac:dyDescent="0.2">
      <c r="A231" t="s">
        <v>5204</v>
      </c>
      <c r="B231" s="20">
        <v>46161</v>
      </c>
      <c r="C231" s="20">
        <v>46150</v>
      </c>
      <c r="D231" t="s">
        <v>356</v>
      </c>
      <c r="E231" t="s">
        <v>357</v>
      </c>
      <c r="G231"/>
      <c r="H231" t="s">
        <v>358</v>
      </c>
      <c r="I231" t="s">
        <v>359</v>
      </c>
      <c r="J231" s="9" t="str">
        <f t="shared" si="15"/>
        <v>ALM-</v>
      </c>
      <c r="K231" t="s">
        <v>41</v>
      </c>
      <c r="L231" s="36">
        <v>564</v>
      </c>
      <c r="M231" t="s">
        <v>70</v>
      </c>
      <c r="N231" t="s">
        <v>7</v>
      </c>
      <c r="O231" s="48">
        <v>3.0973000000000002</v>
      </c>
      <c r="P231" s="10">
        <f t="shared" si="16"/>
        <v>1746.88</v>
      </c>
      <c r="Q231" s="11">
        <f t="shared" si="17"/>
        <v>7.3003400000000003</v>
      </c>
      <c r="R231" s="13">
        <f t="shared" si="18"/>
        <v>0.42430000000000001</v>
      </c>
      <c r="S231" s="12">
        <f t="shared" si="19"/>
        <v>239.31</v>
      </c>
      <c r="T231" s="13" t="s">
        <v>135</v>
      </c>
      <c r="U231" t="s">
        <v>73</v>
      </c>
    </row>
    <row r="232" spans="1:21" x14ac:dyDescent="0.2">
      <c r="A232" t="s">
        <v>5205</v>
      </c>
      <c r="B232" s="20">
        <v>46161</v>
      </c>
      <c r="C232" s="20">
        <v>46150</v>
      </c>
      <c r="D232" t="s">
        <v>356</v>
      </c>
      <c r="E232" t="s">
        <v>357</v>
      </c>
      <c r="G232"/>
      <c r="H232" t="s">
        <v>358</v>
      </c>
      <c r="I232" t="s">
        <v>359</v>
      </c>
      <c r="J232" s="9" t="str">
        <f t="shared" si="15"/>
        <v>ALM-</v>
      </c>
      <c r="K232" t="s">
        <v>41</v>
      </c>
      <c r="L232" s="36">
        <v>558</v>
      </c>
      <c r="M232" t="s">
        <v>70</v>
      </c>
      <c r="N232" t="s">
        <v>7</v>
      </c>
      <c r="O232" s="48">
        <v>3.0973000000000002</v>
      </c>
      <c r="P232" s="10">
        <f t="shared" si="16"/>
        <v>1728.29</v>
      </c>
      <c r="Q232" s="11">
        <f t="shared" si="17"/>
        <v>7.3003400000000003</v>
      </c>
      <c r="R232" s="13">
        <f t="shared" si="18"/>
        <v>0.42430000000000001</v>
      </c>
      <c r="S232" s="12">
        <f t="shared" si="19"/>
        <v>236.76</v>
      </c>
      <c r="T232" s="13" t="s">
        <v>135</v>
      </c>
      <c r="U232" t="s">
        <v>73</v>
      </c>
    </row>
    <row r="233" spans="1:21" x14ac:dyDescent="0.2">
      <c r="A233" t="s">
        <v>5206</v>
      </c>
      <c r="B233" s="20">
        <v>46161</v>
      </c>
      <c r="C233" s="20">
        <v>46150</v>
      </c>
      <c r="D233" t="s">
        <v>356</v>
      </c>
      <c r="E233" t="s">
        <v>357</v>
      </c>
      <c r="G233"/>
      <c r="H233" t="s">
        <v>358</v>
      </c>
      <c r="I233" t="s">
        <v>359</v>
      </c>
      <c r="J233" s="9" t="str">
        <f t="shared" si="15"/>
        <v>ALM-</v>
      </c>
      <c r="K233" t="s">
        <v>41</v>
      </c>
      <c r="L233" s="36">
        <v>512</v>
      </c>
      <c r="M233" t="s">
        <v>70</v>
      </c>
      <c r="N233" t="s">
        <v>7</v>
      </c>
      <c r="O233" s="48">
        <v>3.0973000000000002</v>
      </c>
      <c r="P233" s="10">
        <f t="shared" si="16"/>
        <v>1585.82</v>
      </c>
      <c r="Q233" s="11">
        <f t="shared" si="17"/>
        <v>7.3003400000000003</v>
      </c>
      <c r="R233" s="13">
        <f t="shared" si="18"/>
        <v>0.42430000000000001</v>
      </c>
      <c r="S233" s="12">
        <f t="shared" si="19"/>
        <v>217.24</v>
      </c>
      <c r="T233" s="13" t="s">
        <v>135</v>
      </c>
      <c r="U233" t="s">
        <v>73</v>
      </c>
    </row>
    <row r="234" spans="1:21" x14ac:dyDescent="0.2">
      <c r="A234" t="s">
        <v>5208</v>
      </c>
      <c r="B234" s="20">
        <v>46169</v>
      </c>
      <c r="C234" s="20">
        <v>46119</v>
      </c>
      <c r="D234" t="s">
        <v>71</v>
      </c>
      <c r="E234" t="s">
        <v>72</v>
      </c>
      <c r="G234"/>
      <c r="H234" t="s">
        <v>74</v>
      </c>
      <c r="I234" t="s">
        <v>75</v>
      </c>
      <c r="J234" s="9" t="str">
        <f t="shared" si="15"/>
        <v>ALM-</v>
      </c>
      <c r="K234" t="s">
        <v>41</v>
      </c>
      <c r="L234" s="36">
        <v>16</v>
      </c>
      <c r="M234" t="s">
        <v>70</v>
      </c>
      <c r="N234" t="s">
        <v>7</v>
      </c>
      <c r="O234" s="48">
        <v>3.1415999999999999</v>
      </c>
      <c r="P234" s="10">
        <f t="shared" si="16"/>
        <v>50.27</v>
      </c>
      <c r="Q234" s="11">
        <f t="shared" si="17"/>
        <v>7.3003400000000003</v>
      </c>
      <c r="R234" s="13">
        <f t="shared" si="18"/>
        <v>0.43030000000000002</v>
      </c>
      <c r="S234" s="12">
        <f t="shared" si="19"/>
        <v>6.88</v>
      </c>
      <c r="T234" s="13" t="s">
        <v>135</v>
      </c>
      <c r="U234" t="s">
        <v>73</v>
      </c>
    </row>
    <row r="235" spans="1:21" x14ac:dyDescent="0.2">
      <c r="A235" t="s">
        <v>5208</v>
      </c>
      <c r="B235" s="20">
        <v>46148</v>
      </c>
      <c r="C235" s="20">
        <v>46119</v>
      </c>
      <c r="D235" t="s">
        <v>71</v>
      </c>
      <c r="E235" t="s">
        <v>72</v>
      </c>
      <c r="G235"/>
      <c r="H235" t="s">
        <v>74</v>
      </c>
      <c r="I235" t="s">
        <v>75</v>
      </c>
      <c r="J235" s="9" t="str">
        <f t="shared" si="15"/>
        <v>ALM-</v>
      </c>
      <c r="K235" t="s">
        <v>41</v>
      </c>
      <c r="L235" s="36">
        <v>134</v>
      </c>
      <c r="M235" t="s">
        <v>70</v>
      </c>
      <c r="N235" t="s">
        <v>7</v>
      </c>
      <c r="O235" s="48">
        <v>3.1415999999999999</v>
      </c>
      <c r="P235" s="10">
        <f t="shared" si="16"/>
        <v>420.97</v>
      </c>
      <c r="Q235" s="11">
        <f t="shared" si="17"/>
        <v>7.3003400000000003</v>
      </c>
      <c r="R235" s="13">
        <f t="shared" si="18"/>
        <v>0.43030000000000002</v>
      </c>
      <c r="S235" s="12">
        <f t="shared" si="19"/>
        <v>57.66</v>
      </c>
      <c r="T235" s="13" t="s">
        <v>135</v>
      </c>
      <c r="U235" t="s">
        <v>73</v>
      </c>
    </row>
    <row r="236" spans="1:21" x14ac:dyDescent="0.2">
      <c r="A236" t="s">
        <v>5209</v>
      </c>
      <c r="B236" s="20">
        <v>46148</v>
      </c>
      <c r="C236" s="20">
        <v>46125</v>
      </c>
      <c r="D236" t="s">
        <v>71</v>
      </c>
      <c r="E236" t="s">
        <v>72</v>
      </c>
      <c r="G236"/>
      <c r="H236" t="s">
        <v>80</v>
      </c>
      <c r="I236" t="s">
        <v>81</v>
      </c>
      <c r="J236" s="9" t="str">
        <f t="shared" si="15"/>
        <v>ALM-</v>
      </c>
      <c r="K236" t="s">
        <v>41</v>
      </c>
      <c r="L236" s="36">
        <v>100</v>
      </c>
      <c r="M236" t="s">
        <v>70</v>
      </c>
      <c r="N236" t="s">
        <v>7</v>
      </c>
      <c r="O236" s="48">
        <v>3.1415999999999999</v>
      </c>
      <c r="P236" s="10">
        <f t="shared" si="16"/>
        <v>314.16000000000003</v>
      </c>
      <c r="Q236" s="11">
        <f t="shared" si="17"/>
        <v>7.3003400000000003</v>
      </c>
      <c r="R236" s="13">
        <f t="shared" si="18"/>
        <v>0.43030000000000002</v>
      </c>
      <c r="S236" s="12">
        <f t="shared" si="19"/>
        <v>43.03</v>
      </c>
      <c r="T236" s="13" t="s">
        <v>135</v>
      </c>
      <c r="U236" t="s">
        <v>73</v>
      </c>
    </row>
    <row r="237" spans="1:21" x14ac:dyDescent="0.2">
      <c r="A237" t="s">
        <v>5210</v>
      </c>
      <c r="B237" s="20">
        <v>46163</v>
      </c>
      <c r="C237" s="20">
        <v>46125</v>
      </c>
      <c r="D237" t="s">
        <v>71</v>
      </c>
      <c r="E237" t="s">
        <v>72</v>
      </c>
      <c r="G237"/>
      <c r="H237" t="s">
        <v>3228</v>
      </c>
      <c r="I237" t="s">
        <v>3229</v>
      </c>
      <c r="J237" s="9" t="str">
        <f t="shared" si="15"/>
        <v>ALM-</v>
      </c>
      <c r="K237" t="s">
        <v>41</v>
      </c>
      <c r="L237" s="36">
        <v>60</v>
      </c>
      <c r="M237" t="s">
        <v>70</v>
      </c>
      <c r="N237" t="s">
        <v>7</v>
      </c>
      <c r="O237" s="48">
        <v>3.1415999999999999</v>
      </c>
      <c r="P237" s="10">
        <f t="shared" si="16"/>
        <v>188.5</v>
      </c>
      <c r="Q237" s="11">
        <f t="shared" si="17"/>
        <v>7.3003400000000003</v>
      </c>
      <c r="R237" s="13">
        <f t="shared" si="18"/>
        <v>0.43030000000000002</v>
      </c>
      <c r="S237" s="12">
        <f t="shared" si="19"/>
        <v>25.82</v>
      </c>
      <c r="T237" s="13" t="s">
        <v>135</v>
      </c>
      <c r="U237" t="s">
        <v>73</v>
      </c>
    </row>
    <row r="238" spans="1:21" x14ac:dyDescent="0.2">
      <c r="A238" t="s">
        <v>5211</v>
      </c>
      <c r="B238" s="20">
        <v>46169</v>
      </c>
      <c r="C238" s="20">
        <v>46125</v>
      </c>
      <c r="D238" t="s">
        <v>71</v>
      </c>
      <c r="E238" t="s">
        <v>72</v>
      </c>
      <c r="G238"/>
      <c r="H238" t="s">
        <v>78</v>
      </c>
      <c r="I238" t="s">
        <v>79</v>
      </c>
      <c r="J238" s="9" t="str">
        <f t="shared" si="15"/>
        <v>ALM-</v>
      </c>
      <c r="K238" t="s">
        <v>41</v>
      </c>
      <c r="L238" s="36">
        <v>250</v>
      </c>
      <c r="M238" t="s">
        <v>70</v>
      </c>
      <c r="N238" t="s">
        <v>7</v>
      </c>
      <c r="O238" s="48">
        <v>3.1415999999999999</v>
      </c>
      <c r="P238" s="10">
        <f t="shared" si="16"/>
        <v>785.4</v>
      </c>
      <c r="Q238" s="11">
        <f t="shared" si="17"/>
        <v>7.3003400000000003</v>
      </c>
      <c r="R238" s="13">
        <f t="shared" si="18"/>
        <v>0.43030000000000002</v>
      </c>
      <c r="S238" s="12">
        <f t="shared" si="19"/>
        <v>107.58</v>
      </c>
      <c r="T238" s="13" t="s">
        <v>135</v>
      </c>
      <c r="U238" t="s">
        <v>73</v>
      </c>
    </row>
    <row r="239" spans="1:21" x14ac:dyDescent="0.2">
      <c r="A239" t="s">
        <v>5212</v>
      </c>
      <c r="B239" s="20">
        <v>46161</v>
      </c>
      <c r="C239" s="20">
        <v>46125</v>
      </c>
      <c r="D239" t="s">
        <v>71</v>
      </c>
      <c r="E239" t="s">
        <v>72</v>
      </c>
      <c r="G239"/>
      <c r="H239" t="s">
        <v>80</v>
      </c>
      <c r="I239" t="s">
        <v>81</v>
      </c>
      <c r="J239" s="9" t="str">
        <f t="shared" si="15"/>
        <v>ALM-</v>
      </c>
      <c r="K239" t="s">
        <v>41</v>
      </c>
      <c r="L239" s="36">
        <v>65</v>
      </c>
      <c r="M239" t="s">
        <v>70</v>
      </c>
      <c r="N239" t="s">
        <v>7</v>
      </c>
      <c r="O239" s="48">
        <v>3.1415999999999999</v>
      </c>
      <c r="P239" s="10">
        <f t="shared" si="16"/>
        <v>204.2</v>
      </c>
      <c r="Q239" s="11">
        <f t="shared" si="17"/>
        <v>7.3003400000000003</v>
      </c>
      <c r="R239" s="13">
        <f t="shared" si="18"/>
        <v>0.43030000000000002</v>
      </c>
      <c r="S239" s="12">
        <f t="shared" si="19"/>
        <v>27.97</v>
      </c>
      <c r="T239" s="13" t="s">
        <v>135</v>
      </c>
      <c r="U239" t="s">
        <v>73</v>
      </c>
    </row>
    <row r="240" spans="1:21" x14ac:dyDescent="0.2">
      <c r="A240" t="s">
        <v>5212</v>
      </c>
      <c r="B240" s="20">
        <v>46148</v>
      </c>
      <c r="C240" s="20">
        <v>46125</v>
      </c>
      <c r="D240" t="s">
        <v>71</v>
      </c>
      <c r="E240" t="s">
        <v>72</v>
      </c>
      <c r="G240"/>
      <c r="H240" t="s">
        <v>80</v>
      </c>
      <c r="I240" t="s">
        <v>81</v>
      </c>
      <c r="J240" s="9" t="str">
        <f t="shared" si="15"/>
        <v>ALM-</v>
      </c>
      <c r="K240" t="s">
        <v>41</v>
      </c>
      <c r="L240" s="36">
        <v>165</v>
      </c>
      <c r="M240" t="s">
        <v>70</v>
      </c>
      <c r="N240" t="s">
        <v>7</v>
      </c>
      <c r="O240" s="48">
        <v>3.1415999999999999</v>
      </c>
      <c r="P240" s="10">
        <f t="shared" si="16"/>
        <v>518.36</v>
      </c>
      <c r="Q240" s="11">
        <f t="shared" si="17"/>
        <v>7.3003400000000003</v>
      </c>
      <c r="R240" s="13">
        <f t="shared" si="18"/>
        <v>0.43030000000000002</v>
      </c>
      <c r="S240" s="12">
        <f t="shared" si="19"/>
        <v>71</v>
      </c>
      <c r="T240" s="13" t="s">
        <v>135</v>
      </c>
      <c r="U240" t="s">
        <v>73</v>
      </c>
    </row>
    <row r="241" spans="1:21" x14ac:dyDescent="0.2">
      <c r="A241" t="s">
        <v>4270</v>
      </c>
      <c r="B241" s="20">
        <v>46147</v>
      </c>
      <c r="C241" s="20">
        <v>46126</v>
      </c>
      <c r="D241" t="s">
        <v>71</v>
      </c>
      <c r="E241" t="s">
        <v>72</v>
      </c>
      <c r="G241"/>
      <c r="H241" t="s">
        <v>658</v>
      </c>
      <c r="I241" t="s">
        <v>715</v>
      </c>
      <c r="J241" s="9" t="str">
        <f t="shared" si="15"/>
        <v>ALM-</v>
      </c>
      <c r="K241" t="s">
        <v>41</v>
      </c>
      <c r="L241" s="36">
        <v>30</v>
      </c>
      <c r="M241" t="s">
        <v>70</v>
      </c>
      <c r="N241" t="s">
        <v>7</v>
      </c>
      <c r="O241" s="48">
        <v>3.1415999999999999</v>
      </c>
      <c r="P241" s="10">
        <f t="shared" si="16"/>
        <v>94.25</v>
      </c>
      <c r="Q241" s="11">
        <f t="shared" si="17"/>
        <v>7.3003400000000003</v>
      </c>
      <c r="R241" s="13">
        <f t="shared" si="18"/>
        <v>0.43030000000000002</v>
      </c>
      <c r="S241" s="12">
        <f t="shared" si="19"/>
        <v>12.91</v>
      </c>
      <c r="T241" s="13" t="s">
        <v>135</v>
      </c>
      <c r="U241" t="s">
        <v>73</v>
      </c>
    </row>
    <row r="242" spans="1:21" x14ac:dyDescent="0.2">
      <c r="A242" t="s">
        <v>5213</v>
      </c>
      <c r="B242" s="20">
        <v>46161</v>
      </c>
      <c r="C242" s="20">
        <v>46128</v>
      </c>
      <c r="D242" t="s">
        <v>71</v>
      </c>
      <c r="E242" t="s">
        <v>72</v>
      </c>
      <c r="G242"/>
      <c r="H242" t="s">
        <v>80</v>
      </c>
      <c r="I242" t="s">
        <v>81</v>
      </c>
      <c r="J242" s="9" t="str">
        <f t="shared" si="15"/>
        <v>ALM-</v>
      </c>
      <c r="K242" t="s">
        <v>41</v>
      </c>
      <c r="L242" s="36">
        <v>150</v>
      </c>
      <c r="M242" t="s">
        <v>70</v>
      </c>
      <c r="N242" t="s">
        <v>7</v>
      </c>
      <c r="O242" s="48">
        <v>3.1415999999999999</v>
      </c>
      <c r="P242" s="10">
        <f t="shared" si="16"/>
        <v>471.24</v>
      </c>
      <c r="Q242" s="11">
        <f t="shared" si="17"/>
        <v>7.3003400000000003</v>
      </c>
      <c r="R242" s="13">
        <f t="shared" si="18"/>
        <v>0.43030000000000002</v>
      </c>
      <c r="S242" s="12">
        <f t="shared" si="19"/>
        <v>64.55</v>
      </c>
      <c r="T242" s="13" t="s">
        <v>135</v>
      </c>
      <c r="U242" t="s">
        <v>73</v>
      </c>
    </row>
    <row r="243" spans="1:21" x14ac:dyDescent="0.2">
      <c r="A243" t="s">
        <v>5214</v>
      </c>
      <c r="B243" s="20">
        <v>46148</v>
      </c>
      <c r="C243" s="20">
        <v>46128</v>
      </c>
      <c r="D243" t="s">
        <v>71</v>
      </c>
      <c r="E243" t="s">
        <v>72</v>
      </c>
      <c r="G243"/>
      <c r="H243" t="s">
        <v>4746</v>
      </c>
      <c r="I243" t="s">
        <v>4747</v>
      </c>
      <c r="J243" s="9" t="str">
        <f t="shared" si="15"/>
        <v>ALM-</v>
      </c>
      <c r="K243" t="s">
        <v>41</v>
      </c>
      <c r="L243" s="36">
        <v>350</v>
      </c>
      <c r="M243" t="s">
        <v>70</v>
      </c>
      <c r="N243" t="s">
        <v>7</v>
      </c>
      <c r="O243" s="48">
        <v>3.1415999999999999</v>
      </c>
      <c r="P243" s="10">
        <f t="shared" si="16"/>
        <v>1099.56</v>
      </c>
      <c r="Q243" s="11">
        <f t="shared" si="17"/>
        <v>7.3003400000000003</v>
      </c>
      <c r="R243" s="13">
        <f t="shared" si="18"/>
        <v>0.43030000000000002</v>
      </c>
      <c r="S243" s="12">
        <f t="shared" si="19"/>
        <v>150.61000000000001</v>
      </c>
      <c r="T243" s="13" t="s">
        <v>135</v>
      </c>
      <c r="U243" t="s">
        <v>73</v>
      </c>
    </row>
    <row r="244" spans="1:21" x14ac:dyDescent="0.2">
      <c r="A244" t="s">
        <v>5215</v>
      </c>
      <c r="B244" s="20">
        <v>46148</v>
      </c>
      <c r="C244" s="20">
        <v>46128</v>
      </c>
      <c r="D244" t="s">
        <v>71</v>
      </c>
      <c r="E244" t="s">
        <v>72</v>
      </c>
      <c r="G244"/>
      <c r="H244" t="s">
        <v>4746</v>
      </c>
      <c r="I244" t="s">
        <v>4747</v>
      </c>
      <c r="J244" s="9" t="str">
        <f t="shared" si="15"/>
        <v>ALM-</v>
      </c>
      <c r="K244" t="s">
        <v>41</v>
      </c>
      <c r="L244" s="36">
        <v>350</v>
      </c>
      <c r="M244" t="s">
        <v>70</v>
      </c>
      <c r="N244" t="s">
        <v>7</v>
      </c>
      <c r="O244" s="48">
        <v>3.1415999999999999</v>
      </c>
      <c r="P244" s="10">
        <f t="shared" si="16"/>
        <v>1099.56</v>
      </c>
      <c r="Q244" s="11">
        <f t="shared" si="17"/>
        <v>7.3003400000000003</v>
      </c>
      <c r="R244" s="13">
        <f t="shared" si="18"/>
        <v>0.43030000000000002</v>
      </c>
      <c r="S244" s="12">
        <f t="shared" si="19"/>
        <v>150.61000000000001</v>
      </c>
      <c r="T244" s="13" t="s">
        <v>135</v>
      </c>
      <c r="U244" t="s">
        <v>73</v>
      </c>
    </row>
    <row r="245" spans="1:21" x14ac:dyDescent="0.2">
      <c r="A245" t="s">
        <v>4272</v>
      </c>
      <c r="B245" s="20">
        <v>46161</v>
      </c>
      <c r="C245" s="20">
        <v>46128</v>
      </c>
      <c r="D245" t="s">
        <v>71</v>
      </c>
      <c r="E245" t="s">
        <v>72</v>
      </c>
      <c r="G245"/>
      <c r="H245" t="s">
        <v>76</v>
      </c>
      <c r="I245" t="s">
        <v>77</v>
      </c>
      <c r="J245" s="9" t="str">
        <f t="shared" si="15"/>
        <v>ALM-</v>
      </c>
      <c r="K245" t="s">
        <v>41</v>
      </c>
      <c r="L245" s="36">
        <v>356</v>
      </c>
      <c r="M245" t="s">
        <v>70</v>
      </c>
      <c r="N245" t="s">
        <v>7</v>
      </c>
      <c r="O245" s="48">
        <v>3.1415999999999999</v>
      </c>
      <c r="P245" s="10">
        <f t="shared" si="16"/>
        <v>1118.4100000000001</v>
      </c>
      <c r="Q245" s="11">
        <f t="shared" si="17"/>
        <v>7.3003400000000003</v>
      </c>
      <c r="R245" s="13">
        <f t="shared" si="18"/>
        <v>0.43030000000000002</v>
      </c>
      <c r="S245" s="12">
        <f t="shared" si="19"/>
        <v>153.19</v>
      </c>
      <c r="T245" s="13" t="s">
        <v>135</v>
      </c>
      <c r="U245" t="s">
        <v>73</v>
      </c>
    </row>
    <row r="246" spans="1:21" x14ac:dyDescent="0.2">
      <c r="A246" t="s">
        <v>4272</v>
      </c>
      <c r="B246" s="20">
        <v>46148</v>
      </c>
      <c r="C246" s="20">
        <v>46128</v>
      </c>
      <c r="D246" t="s">
        <v>71</v>
      </c>
      <c r="E246" t="s">
        <v>72</v>
      </c>
      <c r="G246"/>
      <c r="H246" t="s">
        <v>76</v>
      </c>
      <c r="I246" t="s">
        <v>77</v>
      </c>
      <c r="J246" s="9" t="str">
        <f t="shared" si="15"/>
        <v>ALM-</v>
      </c>
      <c r="K246" t="s">
        <v>41</v>
      </c>
      <c r="L246" s="36">
        <v>2925</v>
      </c>
      <c r="M246" t="s">
        <v>70</v>
      </c>
      <c r="N246" t="s">
        <v>7</v>
      </c>
      <c r="O246" s="48">
        <v>3.1415999999999999</v>
      </c>
      <c r="P246" s="10">
        <f t="shared" si="16"/>
        <v>9189.18</v>
      </c>
      <c r="Q246" s="11">
        <f t="shared" si="17"/>
        <v>7.3003400000000003</v>
      </c>
      <c r="R246" s="13">
        <f t="shared" si="18"/>
        <v>0.43030000000000002</v>
      </c>
      <c r="S246" s="12">
        <f t="shared" si="19"/>
        <v>1258.6300000000001</v>
      </c>
      <c r="T246" s="13" t="s">
        <v>135</v>
      </c>
      <c r="U246" t="s">
        <v>73</v>
      </c>
    </row>
    <row r="247" spans="1:21" x14ac:dyDescent="0.2">
      <c r="A247" t="s">
        <v>5216</v>
      </c>
      <c r="B247" s="20">
        <v>46169</v>
      </c>
      <c r="C247" s="20">
        <v>46134</v>
      </c>
      <c r="D247" t="s">
        <v>71</v>
      </c>
      <c r="E247" t="s">
        <v>72</v>
      </c>
      <c r="G247"/>
      <c r="H247" t="s">
        <v>80</v>
      </c>
      <c r="I247" t="s">
        <v>81</v>
      </c>
      <c r="J247" s="9" t="str">
        <f t="shared" si="15"/>
        <v>ALM-</v>
      </c>
      <c r="K247" t="s">
        <v>41</v>
      </c>
      <c r="L247" s="36">
        <v>130</v>
      </c>
      <c r="M247" t="s">
        <v>70</v>
      </c>
      <c r="N247" t="s">
        <v>7</v>
      </c>
      <c r="O247" s="48">
        <v>3.1415999999999999</v>
      </c>
      <c r="P247" s="10">
        <f t="shared" si="16"/>
        <v>408.41</v>
      </c>
      <c r="Q247" s="11">
        <f t="shared" si="17"/>
        <v>7.3003400000000003</v>
      </c>
      <c r="R247" s="13">
        <f t="shared" si="18"/>
        <v>0.43030000000000002</v>
      </c>
      <c r="S247" s="12">
        <f t="shared" si="19"/>
        <v>55.94</v>
      </c>
      <c r="T247" s="13" t="s">
        <v>135</v>
      </c>
      <c r="U247" t="s">
        <v>73</v>
      </c>
    </row>
    <row r="248" spans="1:21" x14ac:dyDescent="0.2">
      <c r="A248" t="s">
        <v>5217</v>
      </c>
      <c r="B248" s="20">
        <v>46163</v>
      </c>
      <c r="C248" s="20">
        <v>46134</v>
      </c>
      <c r="D248" t="s">
        <v>71</v>
      </c>
      <c r="E248" t="s">
        <v>72</v>
      </c>
      <c r="G248"/>
      <c r="H248" t="s">
        <v>3228</v>
      </c>
      <c r="I248" t="s">
        <v>3229</v>
      </c>
      <c r="J248" s="9" t="str">
        <f t="shared" si="15"/>
        <v>ALM-</v>
      </c>
      <c r="K248" t="s">
        <v>41</v>
      </c>
      <c r="L248" s="36">
        <v>60</v>
      </c>
      <c r="M248" t="s">
        <v>70</v>
      </c>
      <c r="N248" t="s">
        <v>7</v>
      </c>
      <c r="O248" s="48">
        <v>3.1415999999999999</v>
      </c>
      <c r="P248" s="10">
        <f t="shared" si="16"/>
        <v>188.5</v>
      </c>
      <c r="Q248" s="11">
        <f t="shared" si="17"/>
        <v>7.3003400000000003</v>
      </c>
      <c r="R248" s="13">
        <f t="shared" si="18"/>
        <v>0.43030000000000002</v>
      </c>
      <c r="S248" s="12">
        <f t="shared" si="19"/>
        <v>25.82</v>
      </c>
      <c r="T248" s="13" t="s">
        <v>135</v>
      </c>
      <c r="U248" t="s">
        <v>73</v>
      </c>
    </row>
    <row r="249" spans="1:21" x14ac:dyDescent="0.2">
      <c r="A249" t="s">
        <v>5218</v>
      </c>
      <c r="B249" s="20">
        <v>46161</v>
      </c>
      <c r="C249" s="20">
        <v>46142</v>
      </c>
      <c r="D249" t="s">
        <v>71</v>
      </c>
      <c r="E249" t="s">
        <v>72</v>
      </c>
      <c r="G249"/>
      <c r="H249" t="s">
        <v>78</v>
      </c>
      <c r="I249" t="s">
        <v>79</v>
      </c>
      <c r="J249" s="9" t="str">
        <f t="shared" si="15"/>
        <v>ALM-</v>
      </c>
      <c r="K249" t="s">
        <v>41</v>
      </c>
      <c r="L249" s="36">
        <v>100</v>
      </c>
      <c r="M249" t="s">
        <v>70</v>
      </c>
      <c r="N249" t="s">
        <v>7</v>
      </c>
      <c r="O249" s="48">
        <v>3.1415999999999999</v>
      </c>
      <c r="P249" s="10">
        <f t="shared" si="16"/>
        <v>314.16000000000003</v>
      </c>
      <c r="Q249" s="11">
        <f t="shared" si="17"/>
        <v>7.3003400000000003</v>
      </c>
      <c r="R249" s="13">
        <f t="shared" si="18"/>
        <v>0.43030000000000002</v>
      </c>
      <c r="S249" s="12">
        <f t="shared" si="19"/>
        <v>43.03</v>
      </c>
      <c r="T249" s="13" t="s">
        <v>135</v>
      </c>
      <c r="U249" t="s">
        <v>73</v>
      </c>
    </row>
    <row r="250" spans="1:21" x14ac:dyDescent="0.2">
      <c r="A250" t="s">
        <v>5219</v>
      </c>
      <c r="B250" s="20">
        <v>46161</v>
      </c>
      <c r="C250" s="20">
        <v>46142</v>
      </c>
      <c r="D250" t="s">
        <v>71</v>
      </c>
      <c r="E250" t="s">
        <v>72</v>
      </c>
      <c r="G250"/>
      <c r="H250" t="s">
        <v>80</v>
      </c>
      <c r="I250" t="s">
        <v>81</v>
      </c>
      <c r="J250" s="9" t="str">
        <f t="shared" si="15"/>
        <v>ALM-</v>
      </c>
      <c r="K250" t="s">
        <v>41</v>
      </c>
      <c r="L250" s="36">
        <v>50</v>
      </c>
      <c r="M250" t="s">
        <v>70</v>
      </c>
      <c r="N250" t="s">
        <v>7</v>
      </c>
      <c r="O250" s="48">
        <v>3.1415999999999999</v>
      </c>
      <c r="P250" s="10">
        <f t="shared" si="16"/>
        <v>157.08000000000001</v>
      </c>
      <c r="Q250" s="11">
        <f t="shared" si="17"/>
        <v>7.3003400000000003</v>
      </c>
      <c r="R250" s="13">
        <f t="shared" si="18"/>
        <v>0.43030000000000002</v>
      </c>
      <c r="S250" s="12">
        <f t="shared" si="19"/>
        <v>21.52</v>
      </c>
      <c r="T250" s="13" t="s">
        <v>135</v>
      </c>
      <c r="U250" t="s">
        <v>73</v>
      </c>
    </row>
    <row r="251" spans="1:21" x14ac:dyDescent="0.2">
      <c r="A251" t="s">
        <v>5220</v>
      </c>
      <c r="B251" s="20">
        <v>46161</v>
      </c>
      <c r="C251" s="20">
        <v>46142</v>
      </c>
      <c r="D251" t="s">
        <v>71</v>
      </c>
      <c r="E251" t="s">
        <v>72</v>
      </c>
      <c r="G251"/>
      <c r="H251" t="s">
        <v>1821</v>
      </c>
      <c r="I251" t="s">
        <v>1822</v>
      </c>
      <c r="J251" s="9" t="str">
        <f t="shared" si="15"/>
        <v>ALM-</v>
      </c>
      <c r="K251" t="s">
        <v>41</v>
      </c>
      <c r="L251" s="36">
        <v>200</v>
      </c>
      <c r="M251" t="s">
        <v>70</v>
      </c>
      <c r="N251" t="s">
        <v>7</v>
      </c>
      <c r="O251" s="48">
        <v>3.1415999999999999</v>
      </c>
      <c r="P251" s="10">
        <f t="shared" si="16"/>
        <v>628.32000000000005</v>
      </c>
      <c r="Q251" s="11">
        <f t="shared" si="17"/>
        <v>7.3003400000000003</v>
      </c>
      <c r="R251" s="13">
        <f t="shared" si="18"/>
        <v>0.43030000000000002</v>
      </c>
      <c r="S251" s="12">
        <f t="shared" si="19"/>
        <v>86.06</v>
      </c>
      <c r="T251" s="13" t="s">
        <v>135</v>
      </c>
      <c r="U251" t="s">
        <v>73</v>
      </c>
    </row>
    <row r="252" spans="1:21" x14ac:dyDescent="0.2">
      <c r="A252" t="s">
        <v>5221</v>
      </c>
      <c r="B252" s="20">
        <v>46169</v>
      </c>
      <c r="C252" s="20">
        <v>46150</v>
      </c>
      <c r="D252" t="s">
        <v>71</v>
      </c>
      <c r="E252" t="s">
        <v>72</v>
      </c>
      <c r="G252"/>
      <c r="H252" t="s">
        <v>80</v>
      </c>
      <c r="I252" t="s">
        <v>81</v>
      </c>
      <c r="J252" s="9" t="str">
        <f t="shared" si="15"/>
        <v>ALM-</v>
      </c>
      <c r="K252" t="s">
        <v>41</v>
      </c>
      <c r="L252" s="36">
        <v>220</v>
      </c>
      <c r="M252" t="s">
        <v>70</v>
      </c>
      <c r="N252" t="s">
        <v>7</v>
      </c>
      <c r="O252" s="48">
        <v>3.1415999999999999</v>
      </c>
      <c r="P252" s="10">
        <f t="shared" si="16"/>
        <v>691.15</v>
      </c>
      <c r="Q252" s="11">
        <f t="shared" si="17"/>
        <v>7.3003400000000003</v>
      </c>
      <c r="R252" s="13">
        <f t="shared" si="18"/>
        <v>0.43030000000000002</v>
      </c>
      <c r="S252" s="12">
        <f t="shared" si="19"/>
        <v>94.67</v>
      </c>
      <c r="T252" s="13" t="s">
        <v>135</v>
      </c>
      <c r="U252" t="s">
        <v>73</v>
      </c>
    </row>
    <row r="253" spans="1:21" x14ac:dyDescent="0.2">
      <c r="A253" t="s">
        <v>5221</v>
      </c>
      <c r="B253" s="20">
        <v>46161</v>
      </c>
      <c r="C253" s="20">
        <v>46150</v>
      </c>
      <c r="D253" t="s">
        <v>71</v>
      </c>
      <c r="E253" t="s">
        <v>72</v>
      </c>
      <c r="G253"/>
      <c r="H253" t="s">
        <v>80</v>
      </c>
      <c r="I253" t="s">
        <v>81</v>
      </c>
      <c r="J253" s="9" t="str">
        <f t="shared" si="15"/>
        <v>ALM-</v>
      </c>
      <c r="K253" t="s">
        <v>41</v>
      </c>
      <c r="L253" s="36">
        <v>80</v>
      </c>
      <c r="M253" t="s">
        <v>70</v>
      </c>
      <c r="N253" t="s">
        <v>7</v>
      </c>
      <c r="O253" s="48">
        <v>3.1415999999999999</v>
      </c>
      <c r="P253" s="10">
        <f t="shared" si="16"/>
        <v>251.33</v>
      </c>
      <c r="Q253" s="11">
        <f t="shared" si="17"/>
        <v>7.3003400000000003</v>
      </c>
      <c r="R253" s="13">
        <f t="shared" si="18"/>
        <v>0.43030000000000002</v>
      </c>
      <c r="S253" s="12">
        <f t="shared" si="19"/>
        <v>34.42</v>
      </c>
      <c r="T253" s="13" t="s">
        <v>135</v>
      </c>
      <c r="U253" t="s">
        <v>73</v>
      </c>
    </row>
    <row r="254" spans="1:21" x14ac:dyDescent="0.2">
      <c r="A254" t="s">
        <v>5222</v>
      </c>
      <c r="B254" s="20">
        <v>46163</v>
      </c>
      <c r="C254" s="20">
        <v>46150</v>
      </c>
      <c r="D254" t="s">
        <v>71</v>
      </c>
      <c r="E254" t="s">
        <v>72</v>
      </c>
      <c r="G254"/>
      <c r="H254" t="s">
        <v>76</v>
      </c>
      <c r="I254" t="s">
        <v>77</v>
      </c>
      <c r="J254" s="9" t="str">
        <f t="shared" si="15"/>
        <v>ALM-</v>
      </c>
      <c r="K254" t="s">
        <v>41</v>
      </c>
      <c r="L254" s="36">
        <v>280</v>
      </c>
      <c r="M254" t="s">
        <v>70</v>
      </c>
      <c r="N254" t="s">
        <v>7</v>
      </c>
      <c r="O254" s="48">
        <v>3.1415999999999999</v>
      </c>
      <c r="P254" s="10">
        <f t="shared" si="16"/>
        <v>879.65</v>
      </c>
      <c r="Q254" s="11">
        <f t="shared" si="17"/>
        <v>7.3003400000000003</v>
      </c>
      <c r="R254" s="13">
        <f t="shared" si="18"/>
        <v>0.43030000000000002</v>
      </c>
      <c r="S254" s="12">
        <f t="shared" si="19"/>
        <v>120.48</v>
      </c>
      <c r="T254" s="13" t="s">
        <v>135</v>
      </c>
      <c r="U254" t="s">
        <v>73</v>
      </c>
    </row>
    <row r="255" spans="1:21" x14ac:dyDescent="0.2">
      <c r="A255" t="s">
        <v>5223</v>
      </c>
      <c r="B255" s="20">
        <v>46163</v>
      </c>
      <c r="C255" s="20">
        <v>46150</v>
      </c>
      <c r="D255" t="s">
        <v>71</v>
      </c>
      <c r="E255" t="s">
        <v>72</v>
      </c>
      <c r="G255"/>
      <c r="H255" t="s">
        <v>76</v>
      </c>
      <c r="I255" t="s">
        <v>77</v>
      </c>
      <c r="J255" s="9" t="str">
        <f t="shared" si="15"/>
        <v>ALM-</v>
      </c>
      <c r="K255" t="s">
        <v>41</v>
      </c>
      <c r="L255" s="36">
        <v>280</v>
      </c>
      <c r="M255" t="s">
        <v>70</v>
      </c>
      <c r="N255" t="s">
        <v>7</v>
      </c>
      <c r="O255" s="48">
        <v>3.1415999999999999</v>
      </c>
      <c r="P255" s="10">
        <f t="shared" si="16"/>
        <v>879.65</v>
      </c>
      <c r="Q255" s="11">
        <f t="shared" si="17"/>
        <v>7.3003400000000003</v>
      </c>
      <c r="R255" s="13">
        <f t="shared" si="18"/>
        <v>0.43030000000000002</v>
      </c>
      <c r="S255" s="12">
        <f t="shared" si="19"/>
        <v>120.48</v>
      </c>
      <c r="T255" s="13" t="s">
        <v>135</v>
      </c>
      <c r="U255" t="s">
        <v>73</v>
      </c>
    </row>
    <row r="256" spans="1:21" x14ac:dyDescent="0.2">
      <c r="A256" t="s">
        <v>5224</v>
      </c>
      <c r="B256" s="20">
        <v>46169</v>
      </c>
      <c r="C256" s="20">
        <v>46150</v>
      </c>
      <c r="D256" t="s">
        <v>71</v>
      </c>
      <c r="E256" t="s">
        <v>72</v>
      </c>
      <c r="G256"/>
      <c r="H256" t="s">
        <v>74</v>
      </c>
      <c r="I256" t="s">
        <v>75</v>
      </c>
      <c r="J256" s="9" t="str">
        <f t="shared" si="15"/>
        <v>ALM-</v>
      </c>
      <c r="K256" t="s">
        <v>41</v>
      </c>
      <c r="L256" s="36">
        <v>380</v>
      </c>
      <c r="M256" t="s">
        <v>70</v>
      </c>
      <c r="N256" t="s">
        <v>7</v>
      </c>
      <c r="O256" s="48">
        <v>3.1415999999999999</v>
      </c>
      <c r="P256" s="10">
        <f t="shared" si="16"/>
        <v>1193.81</v>
      </c>
      <c r="Q256" s="11">
        <f t="shared" si="17"/>
        <v>7.3003400000000003</v>
      </c>
      <c r="R256" s="13">
        <f t="shared" si="18"/>
        <v>0.43030000000000002</v>
      </c>
      <c r="S256" s="12">
        <f t="shared" si="19"/>
        <v>163.51</v>
      </c>
      <c r="T256" s="13" t="s">
        <v>135</v>
      </c>
      <c r="U256" t="s">
        <v>73</v>
      </c>
    </row>
    <row r="257" spans="1:21" x14ac:dyDescent="0.2">
      <c r="A257" t="s">
        <v>5225</v>
      </c>
      <c r="B257" s="20">
        <v>46169</v>
      </c>
      <c r="C257" s="20">
        <v>46150</v>
      </c>
      <c r="D257" t="s">
        <v>71</v>
      </c>
      <c r="E257" t="s">
        <v>72</v>
      </c>
      <c r="G257"/>
      <c r="H257" t="s">
        <v>74</v>
      </c>
      <c r="I257" t="s">
        <v>75</v>
      </c>
      <c r="J257" s="9" t="str">
        <f t="shared" si="15"/>
        <v>ALM-</v>
      </c>
      <c r="K257" t="s">
        <v>41</v>
      </c>
      <c r="L257" s="36">
        <v>380</v>
      </c>
      <c r="M257" t="s">
        <v>70</v>
      </c>
      <c r="N257" t="s">
        <v>7</v>
      </c>
      <c r="O257" s="48">
        <v>3.1415999999999999</v>
      </c>
      <c r="P257" s="10">
        <f t="shared" si="16"/>
        <v>1193.81</v>
      </c>
      <c r="Q257" s="11">
        <f t="shared" si="17"/>
        <v>7.3003400000000003</v>
      </c>
      <c r="R257" s="13">
        <f t="shared" si="18"/>
        <v>0.43030000000000002</v>
      </c>
      <c r="S257" s="12">
        <f t="shared" si="19"/>
        <v>163.51</v>
      </c>
      <c r="T257" s="13" t="s">
        <v>135</v>
      </c>
      <c r="U257" t="s">
        <v>73</v>
      </c>
    </row>
    <row r="258" spans="1:21" x14ac:dyDescent="0.2">
      <c r="A258" t="s">
        <v>5226</v>
      </c>
      <c r="B258" s="20">
        <v>46169</v>
      </c>
      <c r="C258" s="20">
        <v>46150</v>
      </c>
      <c r="D258" t="s">
        <v>71</v>
      </c>
      <c r="E258" t="s">
        <v>72</v>
      </c>
      <c r="G258"/>
      <c r="H258" t="s">
        <v>4746</v>
      </c>
      <c r="I258" t="s">
        <v>4747</v>
      </c>
      <c r="J258" s="9" t="str">
        <f t="shared" ref="J258:J321" si="20">+LEFT(U258,4)</f>
        <v>ALM-</v>
      </c>
      <c r="K258" t="s">
        <v>41</v>
      </c>
      <c r="L258" s="36">
        <v>300</v>
      </c>
      <c r="M258" t="s">
        <v>70</v>
      </c>
      <c r="N258" t="s">
        <v>7</v>
      </c>
      <c r="O258" s="48">
        <v>3.1415999999999999</v>
      </c>
      <c r="P258" s="10">
        <f t="shared" ref="P258:P321" si="21">ROUND(O258*L258,2)</f>
        <v>942.48</v>
      </c>
      <c r="Q258" s="11">
        <f t="shared" ref="Q258:Q321" si="22">IF(N258="HKD",7.8,IF(N258="CNY",7.30034,1))</f>
        <v>7.3003400000000003</v>
      </c>
      <c r="R258" s="13">
        <f t="shared" ref="R258:R321" si="23">+ROUND(O258/Q258,4)</f>
        <v>0.43030000000000002</v>
      </c>
      <c r="S258" s="12">
        <f t="shared" ref="S258:S321" si="24">ROUND(R258*L258,2)</f>
        <v>129.09</v>
      </c>
      <c r="T258" s="13" t="s">
        <v>135</v>
      </c>
      <c r="U258" t="s">
        <v>73</v>
      </c>
    </row>
    <row r="259" spans="1:21" x14ac:dyDescent="0.2">
      <c r="A259" t="s">
        <v>5227</v>
      </c>
      <c r="B259" s="20">
        <v>46163</v>
      </c>
      <c r="C259" s="20">
        <v>46150</v>
      </c>
      <c r="D259" t="s">
        <v>71</v>
      </c>
      <c r="E259" t="s">
        <v>72</v>
      </c>
      <c r="G259"/>
      <c r="H259" t="s">
        <v>388</v>
      </c>
      <c r="I259" t="s">
        <v>389</v>
      </c>
      <c r="J259" s="9" t="str">
        <f t="shared" si="20"/>
        <v>ALM-</v>
      </c>
      <c r="K259" t="s">
        <v>41</v>
      </c>
      <c r="L259" s="36">
        <v>520</v>
      </c>
      <c r="M259" t="s">
        <v>70</v>
      </c>
      <c r="N259" t="s">
        <v>7</v>
      </c>
      <c r="O259" s="48">
        <v>3.1415999999999999</v>
      </c>
      <c r="P259" s="10">
        <f t="shared" si="21"/>
        <v>1633.63</v>
      </c>
      <c r="Q259" s="11">
        <f t="shared" si="22"/>
        <v>7.3003400000000003</v>
      </c>
      <c r="R259" s="13">
        <f t="shared" si="23"/>
        <v>0.43030000000000002</v>
      </c>
      <c r="S259" s="12">
        <f t="shared" si="24"/>
        <v>223.76</v>
      </c>
      <c r="T259" s="13" t="s">
        <v>135</v>
      </c>
      <c r="U259" t="s">
        <v>73</v>
      </c>
    </row>
    <row r="260" spans="1:21" x14ac:dyDescent="0.2">
      <c r="A260" t="s">
        <v>5228</v>
      </c>
      <c r="B260" s="20">
        <v>46163</v>
      </c>
      <c r="C260" s="20">
        <v>46150</v>
      </c>
      <c r="D260" t="s">
        <v>71</v>
      </c>
      <c r="E260" t="s">
        <v>72</v>
      </c>
      <c r="G260"/>
      <c r="H260" t="s">
        <v>388</v>
      </c>
      <c r="I260" t="s">
        <v>389</v>
      </c>
      <c r="J260" s="9" t="str">
        <f t="shared" si="20"/>
        <v>ALM-</v>
      </c>
      <c r="K260" t="s">
        <v>41</v>
      </c>
      <c r="L260" s="36">
        <v>550</v>
      </c>
      <c r="M260" t="s">
        <v>70</v>
      </c>
      <c r="N260" t="s">
        <v>7</v>
      </c>
      <c r="O260" s="48">
        <v>3.1415999999999999</v>
      </c>
      <c r="P260" s="10">
        <f t="shared" si="21"/>
        <v>1727.88</v>
      </c>
      <c r="Q260" s="11">
        <f t="shared" si="22"/>
        <v>7.3003400000000003</v>
      </c>
      <c r="R260" s="13">
        <f t="shared" si="23"/>
        <v>0.43030000000000002</v>
      </c>
      <c r="S260" s="12">
        <f t="shared" si="24"/>
        <v>236.67</v>
      </c>
      <c r="T260" s="13" t="s">
        <v>135</v>
      </c>
      <c r="U260" t="s">
        <v>73</v>
      </c>
    </row>
    <row r="261" spans="1:21" x14ac:dyDescent="0.2">
      <c r="A261" t="s">
        <v>5229</v>
      </c>
      <c r="B261" s="20">
        <v>46169</v>
      </c>
      <c r="C261" s="20">
        <v>46150</v>
      </c>
      <c r="D261" t="s">
        <v>71</v>
      </c>
      <c r="E261" t="s">
        <v>72</v>
      </c>
      <c r="G261"/>
      <c r="H261" t="s">
        <v>391</v>
      </c>
      <c r="I261" t="s">
        <v>392</v>
      </c>
      <c r="J261" s="9" t="str">
        <f t="shared" si="20"/>
        <v>ALM-</v>
      </c>
      <c r="K261" t="s">
        <v>41</v>
      </c>
      <c r="L261" s="36">
        <v>450</v>
      </c>
      <c r="M261" t="s">
        <v>70</v>
      </c>
      <c r="N261" t="s">
        <v>7</v>
      </c>
      <c r="O261" s="48">
        <v>3.1415999999999999</v>
      </c>
      <c r="P261" s="10">
        <f t="shared" si="21"/>
        <v>1413.72</v>
      </c>
      <c r="Q261" s="11">
        <f t="shared" si="22"/>
        <v>7.3003400000000003</v>
      </c>
      <c r="R261" s="13">
        <f t="shared" si="23"/>
        <v>0.43030000000000002</v>
      </c>
      <c r="S261" s="12">
        <f t="shared" si="24"/>
        <v>193.64</v>
      </c>
      <c r="T261" s="13" t="s">
        <v>135</v>
      </c>
      <c r="U261" t="s">
        <v>73</v>
      </c>
    </row>
    <row r="262" spans="1:21" x14ac:dyDescent="0.2">
      <c r="A262" t="s">
        <v>5230</v>
      </c>
      <c r="B262" s="20">
        <v>46169</v>
      </c>
      <c r="C262" s="20">
        <v>46150</v>
      </c>
      <c r="D262" t="s">
        <v>71</v>
      </c>
      <c r="E262" t="s">
        <v>72</v>
      </c>
      <c r="G262"/>
      <c r="H262" t="s">
        <v>391</v>
      </c>
      <c r="I262" t="s">
        <v>392</v>
      </c>
      <c r="J262" s="9" t="str">
        <f t="shared" si="20"/>
        <v>ALM-</v>
      </c>
      <c r="K262" t="s">
        <v>41</v>
      </c>
      <c r="L262" s="36">
        <v>300</v>
      </c>
      <c r="M262" t="s">
        <v>70</v>
      </c>
      <c r="N262" t="s">
        <v>7</v>
      </c>
      <c r="O262" s="48">
        <v>3.1415999999999999</v>
      </c>
      <c r="P262" s="10">
        <f t="shared" si="21"/>
        <v>942.48</v>
      </c>
      <c r="Q262" s="11">
        <f t="shared" si="22"/>
        <v>7.3003400000000003</v>
      </c>
      <c r="R262" s="13">
        <f t="shared" si="23"/>
        <v>0.43030000000000002</v>
      </c>
      <c r="S262" s="12">
        <f t="shared" si="24"/>
        <v>129.09</v>
      </c>
      <c r="T262" s="13" t="s">
        <v>135</v>
      </c>
      <c r="U262" t="s">
        <v>73</v>
      </c>
    </row>
    <row r="263" spans="1:21" x14ac:dyDescent="0.2">
      <c r="A263" t="s">
        <v>5231</v>
      </c>
      <c r="B263" s="20">
        <v>46169</v>
      </c>
      <c r="C263" s="20">
        <v>46153</v>
      </c>
      <c r="D263" t="s">
        <v>71</v>
      </c>
      <c r="E263" t="s">
        <v>72</v>
      </c>
      <c r="G263"/>
      <c r="H263" t="s">
        <v>80</v>
      </c>
      <c r="I263" t="s">
        <v>81</v>
      </c>
      <c r="J263" s="9" t="str">
        <f t="shared" si="20"/>
        <v>ALM-</v>
      </c>
      <c r="K263" t="s">
        <v>41</v>
      </c>
      <c r="L263" s="36">
        <v>300</v>
      </c>
      <c r="M263" t="s">
        <v>70</v>
      </c>
      <c r="N263" t="s">
        <v>7</v>
      </c>
      <c r="O263" s="48">
        <v>3.1415999999999999</v>
      </c>
      <c r="P263" s="10">
        <f t="shared" si="21"/>
        <v>942.48</v>
      </c>
      <c r="Q263" s="11">
        <f t="shared" si="22"/>
        <v>7.3003400000000003</v>
      </c>
      <c r="R263" s="13">
        <f t="shared" si="23"/>
        <v>0.43030000000000002</v>
      </c>
      <c r="S263" s="12">
        <f t="shared" si="24"/>
        <v>129.09</v>
      </c>
      <c r="T263" s="13" t="s">
        <v>135</v>
      </c>
      <c r="U263" t="s">
        <v>73</v>
      </c>
    </row>
    <row r="264" spans="1:21" x14ac:dyDescent="0.2">
      <c r="A264" t="s">
        <v>5232</v>
      </c>
      <c r="B264" s="20">
        <v>46169</v>
      </c>
      <c r="C264" s="20">
        <v>46153</v>
      </c>
      <c r="D264" t="s">
        <v>71</v>
      </c>
      <c r="E264" t="s">
        <v>72</v>
      </c>
      <c r="G264"/>
      <c r="H264" t="s">
        <v>80</v>
      </c>
      <c r="I264" t="s">
        <v>81</v>
      </c>
      <c r="J264" s="9" t="str">
        <f t="shared" si="20"/>
        <v>ALM-</v>
      </c>
      <c r="K264" t="s">
        <v>41</v>
      </c>
      <c r="L264" s="36">
        <v>300</v>
      </c>
      <c r="M264" t="s">
        <v>70</v>
      </c>
      <c r="N264" t="s">
        <v>7</v>
      </c>
      <c r="O264" s="48">
        <v>3.1415999999999999</v>
      </c>
      <c r="P264" s="10">
        <f t="shared" si="21"/>
        <v>942.48</v>
      </c>
      <c r="Q264" s="11">
        <f t="shared" si="22"/>
        <v>7.3003400000000003</v>
      </c>
      <c r="R264" s="13">
        <f t="shared" si="23"/>
        <v>0.43030000000000002</v>
      </c>
      <c r="S264" s="12">
        <f t="shared" si="24"/>
        <v>129.09</v>
      </c>
      <c r="T264" s="13" t="s">
        <v>135</v>
      </c>
      <c r="U264" t="s">
        <v>73</v>
      </c>
    </row>
    <row r="265" spans="1:21" x14ac:dyDescent="0.2">
      <c r="A265" t="s">
        <v>5233</v>
      </c>
      <c r="B265" s="20">
        <v>46169</v>
      </c>
      <c r="C265" s="20">
        <v>46153</v>
      </c>
      <c r="D265" t="s">
        <v>71</v>
      </c>
      <c r="E265" t="s">
        <v>72</v>
      </c>
      <c r="G265"/>
      <c r="H265" t="s">
        <v>80</v>
      </c>
      <c r="I265" t="s">
        <v>81</v>
      </c>
      <c r="J265" s="9" t="str">
        <f t="shared" si="20"/>
        <v>ALM-</v>
      </c>
      <c r="K265" t="s">
        <v>41</v>
      </c>
      <c r="L265" s="36">
        <v>300</v>
      </c>
      <c r="M265" t="s">
        <v>70</v>
      </c>
      <c r="N265" t="s">
        <v>7</v>
      </c>
      <c r="O265" s="48">
        <v>3.1415999999999999</v>
      </c>
      <c r="P265" s="10">
        <f t="shared" si="21"/>
        <v>942.48</v>
      </c>
      <c r="Q265" s="11">
        <f t="shared" si="22"/>
        <v>7.3003400000000003</v>
      </c>
      <c r="R265" s="13">
        <f t="shared" si="23"/>
        <v>0.43030000000000002</v>
      </c>
      <c r="S265" s="12">
        <f t="shared" si="24"/>
        <v>129.09</v>
      </c>
      <c r="T265" s="13" t="s">
        <v>135</v>
      </c>
      <c r="U265" t="s">
        <v>73</v>
      </c>
    </row>
    <row r="266" spans="1:21" x14ac:dyDescent="0.2">
      <c r="A266" t="s">
        <v>5234</v>
      </c>
      <c r="B266" s="20">
        <v>46169</v>
      </c>
      <c r="C266" s="20">
        <v>46153</v>
      </c>
      <c r="D266" t="s">
        <v>71</v>
      </c>
      <c r="E266" t="s">
        <v>72</v>
      </c>
      <c r="G266"/>
      <c r="H266" t="s">
        <v>80</v>
      </c>
      <c r="I266" t="s">
        <v>81</v>
      </c>
      <c r="J266" s="9" t="str">
        <f t="shared" si="20"/>
        <v>ALM-</v>
      </c>
      <c r="K266" t="s">
        <v>41</v>
      </c>
      <c r="L266" s="36">
        <v>300</v>
      </c>
      <c r="M266" t="s">
        <v>70</v>
      </c>
      <c r="N266" t="s">
        <v>7</v>
      </c>
      <c r="O266" s="48">
        <v>3.1415999999999999</v>
      </c>
      <c r="P266" s="10">
        <f t="shared" si="21"/>
        <v>942.48</v>
      </c>
      <c r="Q266" s="11">
        <f t="shared" si="22"/>
        <v>7.3003400000000003</v>
      </c>
      <c r="R266" s="13">
        <f t="shared" si="23"/>
        <v>0.43030000000000002</v>
      </c>
      <c r="S266" s="12">
        <f t="shared" si="24"/>
        <v>129.09</v>
      </c>
      <c r="T266" s="13" t="s">
        <v>135</v>
      </c>
      <c r="U266" t="s">
        <v>73</v>
      </c>
    </row>
    <row r="267" spans="1:21" x14ac:dyDescent="0.2">
      <c r="A267" t="s">
        <v>5235</v>
      </c>
      <c r="B267" s="20">
        <v>46169</v>
      </c>
      <c r="C267" s="20">
        <v>46153</v>
      </c>
      <c r="D267" t="s">
        <v>71</v>
      </c>
      <c r="E267" t="s">
        <v>72</v>
      </c>
      <c r="G267"/>
      <c r="H267" t="s">
        <v>80</v>
      </c>
      <c r="I267" t="s">
        <v>81</v>
      </c>
      <c r="J267" s="9" t="str">
        <f t="shared" si="20"/>
        <v>ALM-</v>
      </c>
      <c r="K267" t="s">
        <v>41</v>
      </c>
      <c r="L267" s="36">
        <v>300</v>
      </c>
      <c r="M267" t="s">
        <v>70</v>
      </c>
      <c r="N267" t="s">
        <v>7</v>
      </c>
      <c r="O267" s="48">
        <v>3.1415999999999999</v>
      </c>
      <c r="P267" s="10">
        <f t="shared" si="21"/>
        <v>942.48</v>
      </c>
      <c r="Q267" s="11">
        <f t="shared" si="22"/>
        <v>7.3003400000000003</v>
      </c>
      <c r="R267" s="13">
        <f t="shared" si="23"/>
        <v>0.43030000000000002</v>
      </c>
      <c r="S267" s="12">
        <f t="shared" si="24"/>
        <v>129.09</v>
      </c>
      <c r="T267" s="13" t="s">
        <v>135</v>
      </c>
      <c r="U267" t="s">
        <v>73</v>
      </c>
    </row>
    <row r="268" spans="1:21" x14ac:dyDescent="0.2">
      <c r="A268" t="s">
        <v>5236</v>
      </c>
      <c r="B268" s="20">
        <v>46169</v>
      </c>
      <c r="C268" s="20">
        <v>46153</v>
      </c>
      <c r="D268" t="s">
        <v>71</v>
      </c>
      <c r="E268" t="s">
        <v>72</v>
      </c>
      <c r="G268"/>
      <c r="H268" t="s">
        <v>80</v>
      </c>
      <c r="I268" t="s">
        <v>81</v>
      </c>
      <c r="J268" s="9" t="str">
        <f t="shared" si="20"/>
        <v>ALM-</v>
      </c>
      <c r="K268" t="s">
        <v>41</v>
      </c>
      <c r="L268" s="36">
        <v>300</v>
      </c>
      <c r="M268" t="s">
        <v>70</v>
      </c>
      <c r="N268" t="s">
        <v>7</v>
      </c>
      <c r="O268" s="48">
        <v>3.1415999999999999</v>
      </c>
      <c r="P268" s="10">
        <f t="shared" si="21"/>
        <v>942.48</v>
      </c>
      <c r="Q268" s="11">
        <f t="shared" si="22"/>
        <v>7.3003400000000003</v>
      </c>
      <c r="R268" s="13">
        <f t="shared" si="23"/>
        <v>0.43030000000000002</v>
      </c>
      <c r="S268" s="12">
        <f t="shared" si="24"/>
        <v>129.09</v>
      </c>
      <c r="T268" s="13" t="s">
        <v>135</v>
      </c>
      <c r="U268" t="s">
        <v>73</v>
      </c>
    </row>
    <row r="269" spans="1:21" x14ac:dyDescent="0.2">
      <c r="A269" t="s">
        <v>5237</v>
      </c>
      <c r="B269" s="20">
        <v>46169</v>
      </c>
      <c r="C269" s="20">
        <v>46153</v>
      </c>
      <c r="D269" t="s">
        <v>71</v>
      </c>
      <c r="E269" t="s">
        <v>72</v>
      </c>
      <c r="G269"/>
      <c r="H269" t="s">
        <v>80</v>
      </c>
      <c r="I269" t="s">
        <v>81</v>
      </c>
      <c r="J269" s="9" t="str">
        <f t="shared" si="20"/>
        <v>ALM-</v>
      </c>
      <c r="K269" t="s">
        <v>41</v>
      </c>
      <c r="L269" s="36">
        <v>300</v>
      </c>
      <c r="M269" t="s">
        <v>70</v>
      </c>
      <c r="N269" t="s">
        <v>7</v>
      </c>
      <c r="O269" s="48">
        <v>3.1415999999999999</v>
      </c>
      <c r="P269" s="10">
        <f t="shared" si="21"/>
        <v>942.48</v>
      </c>
      <c r="Q269" s="11">
        <f t="shared" si="22"/>
        <v>7.3003400000000003</v>
      </c>
      <c r="R269" s="13">
        <f t="shared" si="23"/>
        <v>0.43030000000000002</v>
      </c>
      <c r="S269" s="12">
        <f t="shared" si="24"/>
        <v>129.09</v>
      </c>
      <c r="T269" s="13" t="s">
        <v>135</v>
      </c>
      <c r="U269" t="s">
        <v>73</v>
      </c>
    </row>
    <row r="270" spans="1:21" x14ac:dyDescent="0.2">
      <c r="A270" t="s">
        <v>5238</v>
      </c>
      <c r="B270" s="20">
        <v>46169</v>
      </c>
      <c r="C270" s="20">
        <v>46153</v>
      </c>
      <c r="D270" t="s">
        <v>71</v>
      </c>
      <c r="E270" t="s">
        <v>72</v>
      </c>
      <c r="G270"/>
      <c r="H270" t="s">
        <v>80</v>
      </c>
      <c r="I270" t="s">
        <v>81</v>
      </c>
      <c r="J270" s="9" t="str">
        <f t="shared" si="20"/>
        <v>ALM-</v>
      </c>
      <c r="K270" t="s">
        <v>41</v>
      </c>
      <c r="L270" s="36">
        <v>300</v>
      </c>
      <c r="M270" t="s">
        <v>70</v>
      </c>
      <c r="N270" t="s">
        <v>7</v>
      </c>
      <c r="O270" s="48">
        <v>3.1415999999999999</v>
      </c>
      <c r="P270" s="10">
        <f t="shared" si="21"/>
        <v>942.48</v>
      </c>
      <c r="Q270" s="11">
        <f t="shared" si="22"/>
        <v>7.3003400000000003</v>
      </c>
      <c r="R270" s="13">
        <f t="shared" si="23"/>
        <v>0.43030000000000002</v>
      </c>
      <c r="S270" s="12">
        <f t="shared" si="24"/>
        <v>129.09</v>
      </c>
      <c r="T270" s="13" t="s">
        <v>135</v>
      </c>
      <c r="U270" t="s">
        <v>73</v>
      </c>
    </row>
    <row r="271" spans="1:21" x14ac:dyDescent="0.2">
      <c r="A271" t="s">
        <v>5239</v>
      </c>
      <c r="B271" s="20">
        <v>46169</v>
      </c>
      <c r="C271" s="20">
        <v>46153</v>
      </c>
      <c r="D271" t="s">
        <v>71</v>
      </c>
      <c r="E271" t="s">
        <v>72</v>
      </c>
      <c r="G271"/>
      <c r="H271" t="s">
        <v>80</v>
      </c>
      <c r="I271" t="s">
        <v>81</v>
      </c>
      <c r="J271" s="9" t="str">
        <f t="shared" si="20"/>
        <v>ALM-</v>
      </c>
      <c r="K271" t="s">
        <v>41</v>
      </c>
      <c r="L271" s="36">
        <v>300</v>
      </c>
      <c r="M271" t="s">
        <v>70</v>
      </c>
      <c r="N271" t="s">
        <v>7</v>
      </c>
      <c r="O271" s="48">
        <v>3.1415999999999999</v>
      </c>
      <c r="P271" s="10">
        <f t="shared" si="21"/>
        <v>942.48</v>
      </c>
      <c r="Q271" s="11">
        <f t="shared" si="22"/>
        <v>7.3003400000000003</v>
      </c>
      <c r="R271" s="13">
        <f t="shared" si="23"/>
        <v>0.43030000000000002</v>
      </c>
      <c r="S271" s="12">
        <f t="shared" si="24"/>
        <v>129.09</v>
      </c>
      <c r="T271" s="13" t="s">
        <v>135</v>
      </c>
      <c r="U271" t="s">
        <v>73</v>
      </c>
    </row>
    <row r="272" spans="1:21" x14ac:dyDescent="0.2">
      <c r="A272" t="s">
        <v>5240</v>
      </c>
      <c r="B272" s="20">
        <v>46169</v>
      </c>
      <c r="C272" s="20">
        <v>46153</v>
      </c>
      <c r="D272" t="s">
        <v>71</v>
      </c>
      <c r="E272" t="s">
        <v>72</v>
      </c>
      <c r="G272"/>
      <c r="H272" t="s">
        <v>78</v>
      </c>
      <c r="I272" t="s">
        <v>79</v>
      </c>
      <c r="J272" s="9" t="str">
        <f t="shared" si="20"/>
        <v>ALM-</v>
      </c>
      <c r="K272" t="s">
        <v>41</v>
      </c>
      <c r="L272" s="36">
        <v>300</v>
      </c>
      <c r="M272" t="s">
        <v>70</v>
      </c>
      <c r="N272" t="s">
        <v>7</v>
      </c>
      <c r="O272" s="48">
        <v>3.1415999999999999</v>
      </c>
      <c r="P272" s="10">
        <f t="shared" si="21"/>
        <v>942.48</v>
      </c>
      <c r="Q272" s="11">
        <f t="shared" si="22"/>
        <v>7.3003400000000003</v>
      </c>
      <c r="R272" s="13">
        <f t="shared" si="23"/>
        <v>0.43030000000000002</v>
      </c>
      <c r="S272" s="12">
        <f t="shared" si="24"/>
        <v>129.09</v>
      </c>
      <c r="T272" s="13" t="s">
        <v>135</v>
      </c>
      <c r="U272" t="s">
        <v>73</v>
      </c>
    </row>
    <row r="273" spans="1:21" x14ac:dyDescent="0.2">
      <c r="A273" t="s">
        <v>5241</v>
      </c>
      <c r="B273" s="20">
        <v>46169</v>
      </c>
      <c r="C273" s="20">
        <v>46153</v>
      </c>
      <c r="D273" t="s">
        <v>71</v>
      </c>
      <c r="E273" t="s">
        <v>72</v>
      </c>
      <c r="G273"/>
      <c r="H273" t="s">
        <v>78</v>
      </c>
      <c r="I273" t="s">
        <v>79</v>
      </c>
      <c r="J273" s="9" t="str">
        <f t="shared" si="20"/>
        <v>ALM-</v>
      </c>
      <c r="K273" t="s">
        <v>41</v>
      </c>
      <c r="L273" s="36">
        <v>300</v>
      </c>
      <c r="M273" t="s">
        <v>70</v>
      </c>
      <c r="N273" t="s">
        <v>7</v>
      </c>
      <c r="O273" s="48">
        <v>3.1415999999999999</v>
      </c>
      <c r="P273" s="10">
        <f t="shared" si="21"/>
        <v>942.48</v>
      </c>
      <c r="Q273" s="11">
        <f t="shared" si="22"/>
        <v>7.3003400000000003</v>
      </c>
      <c r="R273" s="13">
        <f t="shared" si="23"/>
        <v>0.43030000000000002</v>
      </c>
      <c r="S273" s="12">
        <f t="shared" si="24"/>
        <v>129.09</v>
      </c>
      <c r="T273" s="13" t="s">
        <v>135</v>
      </c>
      <c r="U273" t="s">
        <v>73</v>
      </c>
    </row>
    <row r="274" spans="1:21" x14ac:dyDescent="0.2">
      <c r="A274" t="s">
        <v>5242</v>
      </c>
      <c r="B274" s="20">
        <v>46169</v>
      </c>
      <c r="C274" s="20">
        <v>46153</v>
      </c>
      <c r="D274" t="s">
        <v>71</v>
      </c>
      <c r="E274" t="s">
        <v>72</v>
      </c>
      <c r="G274"/>
      <c r="H274" t="s">
        <v>78</v>
      </c>
      <c r="I274" t="s">
        <v>79</v>
      </c>
      <c r="J274" s="9" t="str">
        <f t="shared" si="20"/>
        <v>ALM-</v>
      </c>
      <c r="K274" t="s">
        <v>41</v>
      </c>
      <c r="L274" s="36">
        <v>300</v>
      </c>
      <c r="M274" t="s">
        <v>70</v>
      </c>
      <c r="N274" t="s">
        <v>7</v>
      </c>
      <c r="O274" s="48">
        <v>3.1415999999999999</v>
      </c>
      <c r="P274" s="10">
        <f t="shared" si="21"/>
        <v>942.48</v>
      </c>
      <c r="Q274" s="11">
        <f t="shared" si="22"/>
        <v>7.3003400000000003</v>
      </c>
      <c r="R274" s="13">
        <f t="shared" si="23"/>
        <v>0.43030000000000002</v>
      </c>
      <c r="S274" s="12">
        <f t="shared" si="24"/>
        <v>129.09</v>
      </c>
      <c r="T274" s="13" t="s">
        <v>135</v>
      </c>
      <c r="U274" t="s">
        <v>73</v>
      </c>
    </row>
    <row r="275" spans="1:21" x14ac:dyDescent="0.2">
      <c r="A275" t="s">
        <v>5243</v>
      </c>
      <c r="B275" s="20">
        <v>46169</v>
      </c>
      <c r="C275" s="20">
        <v>46153</v>
      </c>
      <c r="D275" t="s">
        <v>71</v>
      </c>
      <c r="E275" t="s">
        <v>72</v>
      </c>
      <c r="G275"/>
      <c r="H275" t="s">
        <v>78</v>
      </c>
      <c r="I275" t="s">
        <v>79</v>
      </c>
      <c r="J275" s="9" t="str">
        <f t="shared" si="20"/>
        <v>ALM-</v>
      </c>
      <c r="K275" t="s">
        <v>41</v>
      </c>
      <c r="L275" s="36">
        <v>567.5</v>
      </c>
      <c r="M275" t="s">
        <v>70</v>
      </c>
      <c r="N275" t="s">
        <v>7</v>
      </c>
      <c r="O275" s="48">
        <v>3.1415999999999999</v>
      </c>
      <c r="P275" s="10">
        <f t="shared" si="21"/>
        <v>1782.86</v>
      </c>
      <c r="Q275" s="11">
        <f t="shared" si="22"/>
        <v>7.3003400000000003</v>
      </c>
      <c r="R275" s="13">
        <f t="shared" si="23"/>
        <v>0.43030000000000002</v>
      </c>
      <c r="S275" s="12">
        <f t="shared" si="24"/>
        <v>244.2</v>
      </c>
      <c r="T275" s="13" t="s">
        <v>135</v>
      </c>
      <c r="U275" t="s">
        <v>73</v>
      </c>
    </row>
    <row r="276" spans="1:21" x14ac:dyDescent="0.2">
      <c r="A276" t="s">
        <v>5244</v>
      </c>
      <c r="B276" s="20">
        <v>46169</v>
      </c>
      <c r="C276" s="20">
        <v>46153</v>
      </c>
      <c r="D276" t="s">
        <v>71</v>
      </c>
      <c r="E276" t="s">
        <v>72</v>
      </c>
      <c r="G276"/>
      <c r="H276" t="s">
        <v>78</v>
      </c>
      <c r="I276" t="s">
        <v>79</v>
      </c>
      <c r="J276" s="9" t="str">
        <f t="shared" si="20"/>
        <v>ALM-</v>
      </c>
      <c r="K276" t="s">
        <v>41</v>
      </c>
      <c r="L276" s="36">
        <v>300</v>
      </c>
      <c r="M276" t="s">
        <v>70</v>
      </c>
      <c r="N276" t="s">
        <v>7</v>
      </c>
      <c r="O276" s="48">
        <v>3.1415999999999999</v>
      </c>
      <c r="P276" s="10">
        <f t="shared" si="21"/>
        <v>942.48</v>
      </c>
      <c r="Q276" s="11">
        <f t="shared" si="22"/>
        <v>7.3003400000000003</v>
      </c>
      <c r="R276" s="13">
        <f t="shared" si="23"/>
        <v>0.43030000000000002</v>
      </c>
      <c r="S276" s="12">
        <f t="shared" si="24"/>
        <v>129.09</v>
      </c>
      <c r="T276" s="13" t="s">
        <v>135</v>
      </c>
      <c r="U276" t="s">
        <v>73</v>
      </c>
    </row>
    <row r="277" spans="1:21" x14ac:dyDescent="0.2">
      <c r="A277" t="s">
        <v>5245</v>
      </c>
      <c r="B277" s="20">
        <v>46169</v>
      </c>
      <c r="C277" s="20">
        <v>46153</v>
      </c>
      <c r="D277" t="s">
        <v>71</v>
      </c>
      <c r="E277" t="s">
        <v>72</v>
      </c>
      <c r="G277"/>
      <c r="H277" t="s">
        <v>78</v>
      </c>
      <c r="I277" t="s">
        <v>79</v>
      </c>
      <c r="J277" s="9" t="str">
        <f t="shared" si="20"/>
        <v>ALM-</v>
      </c>
      <c r="K277" t="s">
        <v>41</v>
      </c>
      <c r="L277" s="36">
        <v>514.5</v>
      </c>
      <c r="M277" t="s">
        <v>70</v>
      </c>
      <c r="N277" t="s">
        <v>7</v>
      </c>
      <c r="O277" s="48">
        <v>3.1415999999999999</v>
      </c>
      <c r="P277" s="10">
        <f t="shared" si="21"/>
        <v>1616.35</v>
      </c>
      <c r="Q277" s="11">
        <f t="shared" si="22"/>
        <v>7.3003400000000003</v>
      </c>
      <c r="R277" s="13">
        <f t="shared" si="23"/>
        <v>0.43030000000000002</v>
      </c>
      <c r="S277" s="12">
        <f t="shared" si="24"/>
        <v>221.39</v>
      </c>
      <c r="T277" s="13" t="s">
        <v>135</v>
      </c>
      <c r="U277" t="s">
        <v>73</v>
      </c>
    </row>
    <row r="278" spans="1:21" x14ac:dyDescent="0.2">
      <c r="A278" t="s">
        <v>5246</v>
      </c>
      <c r="B278" s="20">
        <v>46169</v>
      </c>
      <c r="C278" s="20">
        <v>46153</v>
      </c>
      <c r="D278" t="s">
        <v>71</v>
      </c>
      <c r="E278" t="s">
        <v>72</v>
      </c>
      <c r="G278"/>
      <c r="H278" t="s">
        <v>1825</v>
      </c>
      <c r="I278" t="s">
        <v>1826</v>
      </c>
      <c r="J278" s="9" t="str">
        <f t="shared" si="20"/>
        <v>ALM-</v>
      </c>
      <c r="K278" t="s">
        <v>41</v>
      </c>
      <c r="L278" s="36">
        <v>150</v>
      </c>
      <c r="M278" t="s">
        <v>70</v>
      </c>
      <c r="N278" t="s">
        <v>7</v>
      </c>
      <c r="O278" s="48">
        <v>3.1415999999999999</v>
      </c>
      <c r="P278" s="10">
        <f t="shared" si="21"/>
        <v>471.24</v>
      </c>
      <c r="Q278" s="11">
        <f t="shared" si="22"/>
        <v>7.3003400000000003</v>
      </c>
      <c r="R278" s="13">
        <f t="shared" si="23"/>
        <v>0.43030000000000002</v>
      </c>
      <c r="S278" s="12">
        <f t="shared" si="24"/>
        <v>64.55</v>
      </c>
      <c r="T278" s="13" t="s">
        <v>135</v>
      </c>
      <c r="U278" t="s">
        <v>73</v>
      </c>
    </row>
    <row r="279" spans="1:21" x14ac:dyDescent="0.2">
      <c r="A279" t="s">
        <v>5247</v>
      </c>
      <c r="B279" s="20">
        <v>46161</v>
      </c>
      <c r="C279" s="20">
        <v>46153</v>
      </c>
      <c r="D279" t="s">
        <v>71</v>
      </c>
      <c r="E279" t="s">
        <v>72</v>
      </c>
      <c r="G279"/>
      <c r="H279" t="s">
        <v>562</v>
      </c>
      <c r="I279" t="s">
        <v>390</v>
      </c>
      <c r="J279" s="9" t="str">
        <f t="shared" si="20"/>
        <v>ALM-</v>
      </c>
      <c r="K279" t="s">
        <v>41</v>
      </c>
      <c r="L279" s="36">
        <v>100</v>
      </c>
      <c r="M279" t="s">
        <v>70</v>
      </c>
      <c r="N279" t="s">
        <v>7</v>
      </c>
      <c r="O279" s="48">
        <v>3.1415999999999999</v>
      </c>
      <c r="P279" s="10">
        <f t="shared" si="21"/>
        <v>314.16000000000003</v>
      </c>
      <c r="Q279" s="11">
        <f t="shared" si="22"/>
        <v>7.3003400000000003</v>
      </c>
      <c r="R279" s="13">
        <f t="shared" si="23"/>
        <v>0.43030000000000002</v>
      </c>
      <c r="S279" s="12">
        <f t="shared" si="24"/>
        <v>43.03</v>
      </c>
      <c r="T279" s="13" t="s">
        <v>135</v>
      </c>
      <c r="U279" t="s">
        <v>73</v>
      </c>
    </row>
    <row r="280" spans="1:21" x14ac:dyDescent="0.2">
      <c r="A280" t="s">
        <v>5248</v>
      </c>
      <c r="B280" s="20">
        <v>46161</v>
      </c>
      <c r="C280" s="20">
        <v>46153</v>
      </c>
      <c r="D280" t="s">
        <v>71</v>
      </c>
      <c r="E280" t="s">
        <v>72</v>
      </c>
      <c r="G280"/>
      <c r="H280" t="s">
        <v>76</v>
      </c>
      <c r="I280" t="s">
        <v>77</v>
      </c>
      <c r="J280" s="9" t="str">
        <f t="shared" si="20"/>
        <v>ALM-</v>
      </c>
      <c r="K280" t="s">
        <v>41</v>
      </c>
      <c r="L280" s="36">
        <v>300</v>
      </c>
      <c r="M280" t="s">
        <v>70</v>
      </c>
      <c r="N280" t="s">
        <v>7</v>
      </c>
      <c r="O280" s="48">
        <v>3.1415999999999999</v>
      </c>
      <c r="P280" s="10">
        <f t="shared" si="21"/>
        <v>942.48</v>
      </c>
      <c r="Q280" s="11">
        <f t="shared" si="22"/>
        <v>7.3003400000000003</v>
      </c>
      <c r="R280" s="13">
        <f t="shared" si="23"/>
        <v>0.43030000000000002</v>
      </c>
      <c r="S280" s="12">
        <f t="shared" si="24"/>
        <v>129.09</v>
      </c>
      <c r="T280" s="13" t="s">
        <v>135</v>
      </c>
      <c r="U280" t="s">
        <v>73</v>
      </c>
    </row>
    <row r="281" spans="1:21" x14ac:dyDescent="0.2">
      <c r="A281" t="s">
        <v>5249</v>
      </c>
      <c r="B281" s="20">
        <v>46163</v>
      </c>
      <c r="C281" s="20">
        <v>46153</v>
      </c>
      <c r="D281" t="s">
        <v>71</v>
      </c>
      <c r="E281" t="s">
        <v>72</v>
      </c>
      <c r="G281"/>
      <c r="H281" t="s">
        <v>76</v>
      </c>
      <c r="I281" t="s">
        <v>77</v>
      </c>
      <c r="J281" s="9" t="str">
        <f t="shared" si="20"/>
        <v>ALM-</v>
      </c>
      <c r="K281" t="s">
        <v>41</v>
      </c>
      <c r="L281" s="36">
        <v>232</v>
      </c>
      <c r="M281" t="s">
        <v>70</v>
      </c>
      <c r="N281" t="s">
        <v>7</v>
      </c>
      <c r="O281" s="48">
        <v>3.1415999999999999</v>
      </c>
      <c r="P281" s="10">
        <f t="shared" si="21"/>
        <v>728.85</v>
      </c>
      <c r="Q281" s="11">
        <f t="shared" si="22"/>
        <v>7.3003400000000003</v>
      </c>
      <c r="R281" s="13">
        <f t="shared" si="23"/>
        <v>0.43030000000000002</v>
      </c>
      <c r="S281" s="12">
        <f t="shared" si="24"/>
        <v>99.83</v>
      </c>
      <c r="T281" s="13" t="s">
        <v>135</v>
      </c>
      <c r="U281" t="s">
        <v>73</v>
      </c>
    </row>
    <row r="282" spans="1:21" x14ac:dyDescent="0.2">
      <c r="A282" t="s">
        <v>5249</v>
      </c>
      <c r="B282" s="20">
        <v>46161</v>
      </c>
      <c r="C282" s="20">
        <v>46153</v>
      </c>
      <c r="D282" t="s">
        <v>71</v>
      </c>
      <c r="E282" t="s">
        <v>72</v>
      </c>
      <c r="G282"/>
      <c r="H282" t="s">
        <v>76</v>
      </c>
      <c r="I282" t="s">
        <v>77</v>
      </c>
      <c r="J282" s="9" t="str">
        <f t="shared" si="20"/>
        <v>ALM-</v>
      </c>
      <c r="K282" t="s">
        <v>41</v>
      </c>
      <c r="L282" s="36">
        <v>218</v>
      </c>
      <c r="M282" t="s">
        <v>70</v>
      </c>
      <c r="N282" t="s">
        <v>7</v>
      </c>
      <c r="O282" s="48">
        <v>3.1415999999999999</v>
      </c>
      <c r="P282" s="10">
        <f t="shared" si="21"/>
        <v>684.87</v>
      </c>
      <c r="Q282" s="11">
        <f t="shared" si="22"/>
        <v>7.3003400000000003</v>
      </c>
      <c r="R282" s="13">
        <f t="shared" si="23"/>
        <v>0.43030000000000002</v>
      </c>
      <c r="S282" s="12">
        <f t="shared" si="24"/>
        <v>93.81</v>
      </c>
      <c r="T282" s="13" t="s">
        <v>135</v>
      </c>
      <c r="U282" t="s">
        <v>73</v>
      </c>
    </row>
    <row r="283" spans="1:21" x14ac:dyDescent="0.2">
      <c r="A283" t="s">
        <v>5250</v>
      </c>
      <c r="B283" s="20">
        <v>46163</v>
      </c>
      <c r="C283" s="20">
        <v>46153</v>
      </c>
      <c r="D283" t="s">
        <v>71</v>
      </c>
      <c r="E283" t="s">
        <v>72</v>
      </c>
      <c r="G283"/>
      <c r="H283" t="s">
        <v>76</v>
      </c>
      <c r="I283" t="s">
        <v>77</v>
      </c>
      <c r="J283" s="9" t="str">
        <f t="shared" si="20"/>
        <v>ALM-</v>
      </c>
      <c r="K283" t="s">
        <v>41</v>
      </c>
      <c r="L283" s="36">
        <v>300</v>
      </c>
      <c r="M283" t="s">
        <v>70</v>
      </c>
      <c r="N283" t="s">
        <v>7</v>
      </c>
      <c r="O283" s="48">
        <v>3.1415999999999999</v>
      </c>
      <c r="P283" s="10">
        <f t="shared" si="21"/>
        <v>942.48</v>
      </c>
      <c r="Q283" s="11">
        <f t="shared" si="22"/>
        <v>7.3003400000000003</v>
      </c>
      <c r="R283" s="13">
        <f t="shared" si="23"/>
        <v>0.43030000000000002</v>
      </c>
      <c r="S283" s="12">
        <f t="shared" si="24"/>
        <v>129.09</v>
      </c>
      <c r="T283" s="13" t="s">
        <v>135</v>
      </c>
      <c r="U283" t="s">
        <v>73</v>
      </c>
    </row>
    <row r="284" spans="1:21" x14ac:dyDescent="0.2">
      <c r="A284" t="s">
        <v>5251</v>
      </c>
      <c r="B284" s="20">
        <v>46163</v>
      </c>
      <c r="C284" s="20">
        <v>46153</v>
      </c>
      <c r="D284" t="s">
        <v>71</v>
      </c>
      <c r="E284" t="s">
        <v>72</v>
      </c>
      <c r="G284"/>
      <c r="H284" t="s">
        <v>76</v>
      </c>
      <c r="I284" t="s">
        <v>77</v>
      </c>
      <c r="J284" s="9" t="str">
        <f t="shared" si="20"/>
        <v>ALM-</v>
      </c>
      <c r="K284" t="s">
        <v>41</v>
      </c>
      <c r="L284" s="36">
        <v>300</v>
      </c>
      <c r="M284" t="s">
        <v>70</v>
      </c>
      <c r="N284" t="s">
        <v>7</v>
      </c>
      <c r="O284" s="48">
        <v>3.1415999999999999</v>
      </c>
      <c r="P284" s="10">
        <f t="shared" si="21"/>
        <v>942.48</v>
      </c>
      <c r="Q284" s="11">
        <f t="shared" si="22"/>
        <v>7.3003400000000003</v>
      </c>
      <c r="R284" s="13">
        <f t="shared" si="23"/>
        <v>0.43030000000000002</v>
      </c>
      <c r="S284" s="12">
        <f t="shared" si="24"/>
        <v>129.09</v>
      </c>
      <c r="T284" s="13" t="s">
        <v>135</v>
      </c>
      <c r="U284" t="s">
        <v>73</v>
      </c>
    </row>
    <row r="285" spans="1:21" x14ac:dyDescent="0.2">
      <c r="A285" t="s">
        <v>5252</v>
      </c>
      <c r="B285" s="20">
        <v>46163</v>
      </c>
      <c r="C285" s="20">
        <v>46153</v>
      </c>
      <c r="D285" t="s">
        <v>71</v>
      </c>
      <c r="E285" t="s">
        <v>72</v>
      </c>
      <c r="G285"/>
      <c r="H285" t="s">
        <v>76</v>
      </c>
      <c r="I285" t="s">
        <v>77</v>
      </c>
      <c r="J285" s="9" t="str">
        <f t="shared" si="20"/>
        <v>ALM-</v>
      </c>
      <c r="K285" t="s">
        <v>41</v>
      </c>
      <c r="L285" s="36">
        <v>300</v>
      </c>
      <c r="M285" t="s">
        <v>70</v>
      </c>
      <c r="N285" t="s">
        <v>7</v>
      </c>
      <c r="O285" s="48">
        <v>3.1415999999999999</v>
      </c>
      <c r="P285" s="10">
        <f t="shared" si="21"/>
        <v>942.48</v>
      </c>
      <c r="Q285" s="11">
        <f t="shared" si="22"/>
        <v>7.3003400000000003</v>
      </c>
      <c r="R285" s="13">
        <f t="shared" si="23"/>
        <v>0.43030000000000002</v>
      </c>
      <c r="S285" s="12">
        <f t="shared" si="24"/>
        <v>129.09</v>
      </c>
      <c r="T285" s="13" t="s">
        <v>135</v>
      </c>
      <c r="U285" t="s">
        <v>73</v>
      </c>
    </row>
    <row r="286" spans="1:21" x14ac:dyDescent="0.2">
      <c r="A286" t="s">
        <v>5253</v>
      </c>
      <c r="B286" s="20">
        <v>46163</v>
      </c>
      <c r="C286" s="20">
        <v>46153</v>
      </c>
      <c r="D286" t="s">
        <v>71</v>
      </c>
      <c r="E286" t="s">
        <v>72</v>
      </c>
      <c r="G286"/>
      <c r="H286" t="s">
        <v>76</v>
      </c>
      <c r="I286" t="s">
        <v>77</v>
      </c>
      <c r="J286" s="9" t="str">
        <f t="shared" si="20"/>
        <v>ALM-</v>
      </c>
      <c r="K286" t="s">
        <v>41</v>
      </c>
      <c r="L286" s="36">
        <v>300</v>
      </c>
      <c r="M286" t="s">
        <v>70</v>
      </c>
      <c r="N286" t="s">
        <v>7</v>
      </c>
      <c r="O286" s="48">
        <v>3.1415999999999999</v>
      </c>
      <c r="P286" s="10">
        <f t="shared" si="21"/>
        <v>942.48</v>
      </c>
      <c r="Q286" s="11">
        <f t="shared" si="22"/>
        <v>7.3003400000000003</v>
      </c>
      <c r="R286" s="13">
        <f t="shared" si="23"/>
        <v>0.43030000000000002</v>
      </c>
      <c r="S286" s="12">
        <f t="shared" si="24"/>
        <v>129.09</v>
      </c>
      <c r="T286" s="13" t="s">
        <v>135</v>
      </c>
      <c r="U286" t="s">
        <v>73</v>
      </c>
    </row>
    <row r="287" spans="1:21" x14ac:dyDescent="0.2">
      <c r="A287" t="s">
        <v>5254</v>
      </c>
      <c r="B287" s="20">
        <v>46169</v>
      </c>
      <c r="C287" s="20">
        <v>46153</v>
      </c>
      <c r="D287" t="s">
        <v>71</v>
      </c>
      <c r="E287" t="s">
        <v>72</v>
      </c>
      <c r="G287"/>
      <c r="H287" t="s">
        <v>1823</v>
      </c>
      <c r="I287" t="s">
        <v>1824</v>
      </c>
      <c r="J287" s="9" t="str">
        <f t="shared" si="20"/>
        <v>ALM-</v>
      </c>
      <c r="K287" t="s">
        <v>41</v>
      </c>
      <c r="L287" s="36">
        <v>300</v>
      </c>
      <c r="M287" t="s">
        <v>70</v>
      </c>
      <c r="N287" t="s">
        <v>7</v>
      </c>
      <c r="O287" s="48">
        <v>3.1415999999999999</v>
      </c>
      <c r="P287" s="10">
        <f t="shared" si="21"/>
        <v>942.48</v>
      </c>
      <c r="Q287" s="11">
        <f t="shared" si="22"/>
        <v>7.3003400000000003</v>
      </c>
      <c r="R287" s="13">
        <f t="shared" si="23"/>
        <v>0.43030000000000002</v>
      </c>
      <c r="S287" s="12">
        <f t="shared" si="24"/>
        <v>129.09</v>
      </c>
      <c r="T287" s="13" t="s">
        <v>135</v>
      </c>
      <c r="U287" t="s">
        <v>73</v>
      </c>
    </row>
    <row r="288" spans="1:21" x14ac:dyDescent="0.2">
      <c r="A288" t="s">
        <v>5255</v>
      </c>
      <c r="B288" s="20">
        <v>46169</v>
      </c>
      <c r="C288" s="20">
        <v>46153</v>
      </c>
      <c r="D288" t="s">
        <v>71</v>
      </c>
      <c r="E288" t="s">
        <v>72</v>
      </c>
      <c r="G288"/>
      <c r="H288" t="s">
        <v>1823</v>
      </c>
      <c r="I288" t="s">
        <v>1824</v>
      </c>
      <c r="J288" s="9" t="str">
        <f t="shared" si="20"/>
        <v>ALM-</v>
      </c>
      <c r="K288" t="s">
        <v>41</v>
      </c>
      <c r="L288" s="36">
        <v>300</v>
      </c>
      <c r="M288" t="s">
        <v>70</v>
      </c>
      <c r="N288" t="s">
        <v>7</v>
      </c>
      <c r="O288" s="48">
        <v>3.1415999999999999</v>
      </c>
      <c r="P288" s="10">
        <f t="shared" si="21"/>
        <v>942.48</v>
      </c>
      <c r="Q288" s="11">
        <f t="shared" si="22"/>
        <v>7.3003400000000003</v>
      </c>
      <c r="R288" s="13">
        <f t="shared" si="23"/>
        <v>0.43030000000000002</v>
      </c>
      <c r="S288" s="12">
        <f t="shared" si="24"/>
        <v>129.09</v>
      </c>
      <c r="T288" s="13" t="s">
        <v>135</v>
      </c>
      <c r="U288" t="s">
        <v>73</v>
      </c>
    </row>
    <row r="289" spans="1:21" x14ac:dyDescent="0.2">
      <c r="A289" t="s">
        <v>5256</v>
      </c>
      <c r="B289" s="20">
        <v>46169</v>
      </c>
      <c r="C289" s="20">
        <v>46153</v>
      </c>
      <c r="D289" t="s">
        <v>71</v>
      </c>
      <c r="E289" t="s">
        <v>72</v>
      </c>
      <c r="G289"/>
      <c r="H289" t="s">
        <v>1823</v>
      </c>
      <c r="I289" t="s">
        <v>1824</v>
      </c>
      <c r="J289" s="9" t="str">
        <f t="shared" si="20"/>
        <v>ALM-</v>
      </c>
      <c r="K289" t="s">
        <v>41</v>
      </c>
      <c r="L289" s="36">
        <v>300</v>
      </c>
      <c r="M289" t="s">
        <v>70</v>
      </c>
      <c r="N289" t="s">
        <v>7</v>
      </c>
      <c r="O289" s="48">
        <v>3.1415999999999999</v>
      </c>
      <c r="P289" s="10">
        <f t="shared" si="21"/>
        <v>942.48</v>
      </c>
      <c r="Q289" s="11">
        <f t="shared" si="22"/>
        <v>7.3003400000000003</v>
      </c>
      <c r="R289" s="13">
        <f t="shared" si="23"/>
        <v>0.43030000000000002</v>
      </c>
      <c r="S289" s="12">
        <f t="shared" si="24"/>
        <v>129.09</v>
      </c>
      <c r="T289" s="13" t="s">
        <v>135</v>
      </c>
      <c r="U289" t="s">
        <v>73</v>
      </c>
    </row>
    <row r="290" spans="1:21" x14ac:dyDescent="0.2">
      <c r="A290" t="s">
        <v>5257</v>
      </c>
      <c r="B290" s="20">
        <v>46169</v>
      </c>
      <c r="C290" s="20">
        <v>46153</v>
      </c>
      <c r="D290" t="s">
        <v>71</v>
      </c>
      <c r="E290" t="s">
        <v>72</v>
      </c>
      <c r="G290"/>
      <c r="H290" t="s">
        <v>1823</v>
      </c>
      <c r="I290" t="s">
        <v>1824</v>
      </c>
      <c r="J290" s="9" t="str">
        <f t="shared" si="20"/>
        <v>ALM-</v>
      </c>
      <c r="K290" t="s">
        <v>41</v>
      </c>
      <c r="L290" s="36">
        <v>300</v>
      </c>
      <c r="M290" t="s">
        <v>70</v>
      </c>
      <c r="N290" t="s">
        <v>7</v>
      </c>
      <c r="O290" s="48">
        <v>3.1415999999999999</v>
      </c>
      <c r="P290" s="10">
        <f t="shared" si="21"/>
        <v>942.48</v>
      </c>
      <c r="Q290" s="11">
        <f t="shared" si="22"/>
        <v>7.3003400000000003</v>
      </c>
      <c r="R290" s="13">
        <f t="shared" si="23"/>
        <v>0.43030000000000002</v>
      </c>
      <c r="S290" s="12">
        <f t="shared" si="24"/>
        <v>129.09</v>
      </c>
      <c r="T290" s="13" t="s">
        <v>135</v>
      </c>
      <c r="U290" t="s">
        <v>73</v>
      </c>
    </row>
    <row r="291" spans="1:21" x14ac:dyDescent="0.2">
      <c r="A291" t="s">
        <v>5258</v>
      </c>
      <c r="B291" s="20">
        <v>46169</v>
      </c>
      <c r="C291" s="20">
        <v>46153</v>
      </c>
      <c r="D291" t="s">
        <v>71</v>
      </c>
      <c r="E291" t="s">
        <v>72</v>
      </c>
      <c r="G291"/>
      <c r="H291" t="s">
        <v>74</v>
      </c>
      <c r="I291" t="s">
        <v>75</v>
      </c>
      <c r="J291" s="9" t="str">
        <f t="shared" si="20"/>
        <v>ALM-</v>
      </c>
      <c r="K291" t="s">
        <v>41</v>
      </c>
      <c r="L291" s="36">
        <v>700</v>
      </c>
      <c r="M291" t="s">
        <v>70</v>
      </c>
      <c r="N291" t="s">
        <v>7</v>
      </c>
      <c r="O291" s="48">
        <v>3.1415999999999999</v>
      </c>
      <c r="P291" s="10">
        <f t="shared" si="21"/>
        <v>2199.12</v>
      </c>
      <c r="Q291" s="11">
        <f t="shared" si="22"/>
        <v>7.3003400000000003</v>
      </c>
      <c r="R291" s="13">
        <f t="shared" si="23"/>
        <v>0.43030000000000002</v>
      </c>
      <c r="S291" s="12">
        <f t="shared" si="24"/>
        <v>301.20999999999998</v>
      </c>
      <c r="T291" s="13" t="s">
        <v>135</v>
      </c>
      <c r="U291" t="s">
        <v>73</v>
      </c>
    </row>
    <row r="292" spans="1:21" x14ac:dyDescent="0.2">
      <c r="A292" t="s">
        <v>5259</v>
      </c>
      <c r="B292" s="20">
        <v>46169</v>
      </c>
      <c r="C292" s="20">
        <v>46153</v>
      </c>
      <c r="D292" t="s">
        <v>71</v>
      </c>
      <c r="E292" t="s">
        <v>72</v>
      </c>
      <c r="G292"/>
      <c r="H292" t="s">
        <v>74</v>
      </c>
      <c r="I292" t="s">
        <v>75</v>
      </c>
      <c r="J292" s="9" t="str">
        <f t="shared" si="20"/>
        <v>ALM-</v>
      </c>
      <c r="K292" t="s">
        <v>41</v>
      </c>
      <c r="L292" s="36">
        <v>400</v>
      </c>
      <c r="M292" t="s">
        <v>70</v>
      </c>
      <c r="N292" t="s">
        <v>7</v>
      </c>
      <c r="O292" s="48">
        <v>3.1415999999999999</v>
      </c>
      <c r="P292" s="10">
        <f t="shared" si="21"/>
        <v>1256.6400000000001</v>
      </c>
      <c r="Q292" s="11">
        <f t="shared" si="22"/>
        <v>7.3003400000000003</v>
      </c>
      <c r="R292" s="13">
        <f t="shared" si="23"/>
        <v>0.43030000000000002</v>
      </c>
      <c r="S292" s="12">
        <f t="shared" si="24"/>
        <v>172.12</v>
      </c>
      <c r="T292" s="13" t="s">
        <v>135</v>
      </c>
      <c r="U292" t="s">
        <v>73</v>
      </c>
    </row>
    <row r="293" spans="1:21" x14ac:dyDescent="0.2">
      <c r="A293" t="s">
        <v>5260</v>
      </c>
      <c r="B293" s="20">
        <v>46169</v>
      </c>
      <c r="C293" s="20">
        <v>46153</v>
      </c>
      <c r="D293" t="s">
        <v>71</v>
      </c>
      <c r="E293" t="s">
        <v>72</v>
      </c>
      <c r="G293"/>
      <c r="H293" t="s">
        <v>74</v>
      </c>
      <c r="I293" t="s">
        <v>75</v>
      </c>
      <c r="J293" s="9" t="str">
        <f t="shared" si="20"/>
        <v>ALM-</v>
      </c>
      <c r="K293" t="s">
        <v>41</v>
      </c>
      <c r="L293" s="36">
        <v>350</v>
      </c>
      <c r="M293" t="s">
        <v>70</v>
      </c>
      <c r="N293" t="s">
        <v>7</v>
      </c>
      <c r="O293" s="48">
        <v>3.1415999999999999</v>
      </c>
      <c r="P293" s="10">
        <f t="shared" si="21"/>
        <v>1099.56</v>
      </c>
      <c r="Q293" s="11">
        <f t="shared" si="22"/>
        <v>7.3003400000000003</v>
      </c>
      <c r="R293" s="13">
        <f t="shared" si="23"/>
        <v>0.43030000000000002</v>
      </c>
      <c r="S293" s="12">
        <f t="shared" si="24"/>
        <v>150.61000000000001</v>
      </c>
      <c r="T293" s="13" t="s">
        <v>135</v>
      </c>
      <c r="U293" t="s">
        <v>73</v>
      </c>
    </row>
    <row r="294" spans="1:21" x14ac:dyDescent="0.2">
      <c r="A294" t="s">
        <v>5261</v>
      </c>
      <c r="B294" s="20">
        <v>46169</v>
      </c>
      <c r="C294" s="20">
        <v>46153</v>
      </c>
      <c r="D294" t="s">
        <v>71</v>
      </c>
      <c r="E294" t="s">
        <v>72</v>
      </c>
      <c r="G294"/>
      <c r="H294" t="s">
        <v>74</v>
      </c>
      <c r="I294" t="s">
        <v>75</v>
      </c>
      <c r="J294" s="9" t="str">
        <f t="shared" si="20"/>
        <v>ALM-</v>
      </c>
      <c r="K294" t="s">
        <v>41</v>
      </c>
      <c r="L294" s="36">
        <v>350</v>
      </c>
      <c r="M294" t="s">
        <v>70</v>
      </c>
      <c r="N294" t="s">
        <v>7</v>
      </c>
      <c r="O294" s="48">
        <v>3.1415999999999999</v>
      </c>
      <c r="P294" s="10">
        <f t="shared" si="21"/>
        <v>1099.56</v>
      </c>
      <c r="Q294" s="11">
        <f t="shared" si="22"/>
        <v>7.3003400000000003</v>
      </c>
      <c r="R294" s="13">
        <f t="shared" si="23"/>
        <v>0.43030000000000002</v>
      </c>
      <c r="S294" s="12">
        <f t="shared" si="24"/>
        <v>150.61000000000001</v>
      </c>
      <c r="T294" s="13" t="s">
        <v>135</v>
      </c>
      <c r="U294" t="s">
        <v>73</v>
      </c>
    </row>
    <row r="295" spans="1:21" x14ac:dyDescent="0.2">
      <c r="A295" t="s">
        <v>5262</v>
      </c>
      <c r="B295" s="20">
        <v>46169</v>
      </c>
      <c r="C295" s="20">
        <v>46153</v>
      </c>
      <c r="D295" t="s">
        <v>71</v>
      </c>
      <c r="E295" t="s">
        <v>72</v>
      </c>
      <c r="G295"/>
      <c r="H295" t="s">
        <v>74</v>
      </c>
      <c r="I295" t="s">
        <v>75</v>
      </c>
      <c r="J295" s="9" t="str">
        <f t="shared" si="20"/>
        <v>ALM-</v>
      </c>
      <c r="K295" t="s">
        <v>41</v>
      </c>
      <c r="L295" s="36">
        <v>350</v>
      </c>
      <c r="M295" t="s">
        <v>70</v>
      </c>
      <c r="N295" t="s">
        <v>7</v>
      </c>
      <c r="O295" s="48">
        <v>3.1415999999999999</v>
      </c>
      <c r="P295" s="10">
        <f t="shared" si="21"/>
        <v>1099.56</v>
      </c>
      <c r="Q295" s="11">
        <f t="shared" si="22"/>
        <v>7.3003400000000003</v>
      </c>
      <c r="R295" s="13">
        <f t="shared" si="23"/>
        <v>0.43030000000000002</v>
      </c>
      <c r="S295" s="12">
        <f t="shared" si="24"/>
        <v>150.61000000000001</v>
      </c>
      <c r="T295" s="13" t="s">
        <v>135</v>
      </c>
      <c r="U295" t="s">
        <v>73</v>
      </c>
    </row>
    <row r="296" spans="1:21" x14ac:dyDescent="0.2">
      <c r="A296" t="s">
        <v>5263</v>
      </c>
      <c r="B296" s="20">
        <v>46169</v>
      </c>
      <c r="C296" s="20">
        <v>46153</v>
      </c>
      <c r="D296" t="s">
        <v>71</v>
      </c>
      <c r="E296" t="s">
        <v>72</v>
      </c>
      <c r="G296"/>
      <c r="H296" t="s">
        <v>74</v>
      </c>
      <c r="I296" t="s">
        <v>75</v>
      </c>
      <c r="J296" s="9" t="str">
        <f t="shared" si="20"/>
        <v>ALM-</v>
      </c>
      <c r="K296" t="s">
        <v>41</v>
      </c>
      <c r="L296" s="36">
        <v>300</v>
      </c>
      <c r="M296" t="s">
        <v>70</v>
      </c>
      <c r="N296" t="s">
        <v>7</v>
      </c>
      <c r="O296" s="48">
        <v>3.1415999999999999</v>
      </c>
      <c r="P296" s="10">
        <f t="shared" si="21"/>
        <v>942.48</v>
      </c>
      <c r="Q296" s="11">
        <f t="shared" si="22"/>
        <v>7.3003400000000003</v>
      </c>
      <c r="R296" s="13">
        <f t="shared" si="23"/>
        <v>0.43030000000000002</v>
      </c>
      <c r="S296" s="12">
        <f t="shared" si="24"/>
        <v>129.09</v>
      </c>
      <c r="T296" s="13" t="s">
        <v>135</v>
      </c>
      <c r="U296" t="s">
        <v>73</v>
      </c>
    </row>
    <row r="297" spans="1:21" x14ac:dyDescent="0.2">
      <c r="A297" t="s">
        <v>5264</v>
      </c>
      <c r="B297" s="20">
        <v>46169</v>
      </c>
      <c r="C297" s="20">
        <v>46153</v>
      </c>
      <c r="D297" t="s">
        <v>71</v>
      </c>
      <c r="E297" t="s">
        <v>72</v>
      </c>
      <c r="G297"/>
      <c r="H297" t="s">
        <v>74</v>
      </c>
      <c r="I297" t="s">
        <v>75</v>
      </c>
      <c r="J297" s="9" t="str">
        <f t="shared" si="20"/>
        <v>ALM-</v>
      </c>
      <c r="K297" t="s">
        <v>41</v>
      </c>
      <c r="L297" s="36">
        <v>300</v>
      </c>
      <c r="M297" t="s">
        <v>70</v>
      </c>
      <c r="N297" t="s">
        <v>7</v>
      </c>
      <c r="O297" s="48">
        <v>3.1415999999999999</v>
      </c>
      <c r="P297" s="10">
        <f t="shared" si="21"/>
        <v>942.48</v>
      </c>
      <c r="Q297" s="11">
        <f t="shared" si="22"/>
        <v>7.3003400000000003</v>
      </c>
      <c r="R297" s="13">
        <f t="shared" si="23"/>
        <v>0.43030000000000002</v>
      </c>
      <c r="S297" s="12">
        <f t="shared" si="24"/>
        <v>129.09</v>
      </c>
      <c r="T297" s="13" t="s">
        <v>135</v>
      </c>
      <c r="U297" t="s">
        <v>73</v>
      </c>
    </row>
    <row r="298" spans="1:21" x14ac:dyDescent="0.2">
      <c r="A298" t="s">
        <v>5265</v>
      </c>
      <c r="B298" s="20">
        <v>46169</v>
      </c>
      <c r="C298" s="20">
        <v>46153</v>
      </c>
      <c r="D298" t="s">
        <v>71</v>
      </c>
      <c r="E298" t="s">
        <v>72</v>
      </c>
      <c r="G298"/>
      <c r="H298" t="s">
        <v>74</v>
      </c>
      <c r="I298" t="s">
        <v>75</v>
      </c>
      <c r="J298" s="9" t="str">
        <f t="shared" si="20"/>
        <v>ALM-</v>
      </c>
      <c r="K298" t="s">
        <v>41</v>
      </c>
      <c r="L298" s="36">
        <v>300</v>
      </c>
      <c r="M298" t="s">
        <v>70</v>
      </c>
      <c r="N298" t="s">
        <v>7</v>
      </c>
      <c r="O298" s="48">
        <v>3.1415999999999999</v>
      </c>
      <c r="P298" s="10">
        <f t="shared" si="21"/>
        <v>942.48</v>
      </c>
      <c r="Q298" s="11">
        <f t="shared" si="22"/>
        <v>7.3003400000000003</v>
      </c>
      <c r="R298" s="13">
        <f t="shared" si="23"/>
        <v>0.43030000000000002</v>
      </c>
      <c r="S298" s="12">
        <f t="shared" si="24"/>
        <v>129.09</v>
      </c>
      <c r="T298" s="13" t="s">
        <v>135</v>
      </c>
      <c r="U298" t="s">
        <v>73</v>
      </c>
    </row>
    <row r="299" spans="1:21" x14ac:dyDescent="0.2">
      <c r="A299" t="s">
        <v>5266</v>
      </c>
      <c r="B299" s="20">
        <v>46169</v>
      </c>
      <c r="C299" s="20">
        <v>46153</v>
      </c>
      <c r="D299" t="s">
        <v>71</v>
      </c>
      <c r="E299" t="s">
        <v>72</v>
      </c>
      <c r="G299"/>
      <c r="H299" t="s">
        <v>391</v>
      </c>
      <c r="I299" t="s">
        <v>392</v>
      </c>
      <c r="J299" s="9" t="str">
        <f t="shared" si="20"/>
        <v>ALM-</v>
      </c>
      <c r="K299" t="s">
        <v>41</v>
      </c>
      <c r="L299" s="36">
        <v>100</v>
      </c>
      <c r="M299" t="s">
        <v>70</v>
      </c>
      <c r="N299" t="s">
        <v>7</v>
      </c>
      <c r="O299" s="48">
        <v>3.1415999999999999</v>
      </c>
      <c r="P299" s="10">
        <f t="shared" si="21"/>
        <v>314.16000000000003</v>
      </c>
      <c r="Q299" s="11">
        <f t="shared" si="22"/>
        <v>7.3003400000000003</v>
      </c>
      <c r="R299" s="13">
        <f t="shared" si="23"/>
        <v>0.43030000000000002</v>
      </c>
      <c r="S299" s="12">
        <f t="shared" si="24"/>
        <v>43.03</v>
      </c>
      <c r="T299" s="13" t="s">
        <v>135</v>
      </c>
      <c r="U299" t="s">
        <v>73</v>
      </c>
    </row>
    <row r="300" spans="1:21" x14ac:dyDescent="0.2">
      <c r="A300" t="s">
        <v>5267</v>
      </c>
      <c r="B300" s="20">
        <v>46169</v>
      </c>
      <c r="C300" s="20">
        <v>46153</v>
      </c>
      <c r="D300" t="s">
        <v>71</v>
      </c>
      <c r="E300" t="s">
        <v>72</v>
      </c>
      <c r="G300"/>
      <c r="H300" t="s">
        <v>4748</v>
      </c>
      <c r="I300" t="s">
        <v>4749</v>
      </c>
      <c r="J300" s="9" t="str">
        <f t="shared" si="20"/>
        <v>ALM-</v>
      </c>
      <c r="K300" t="s">
        <v>41</v>
      </c>
      <c r="L300" s="36">
        <v>300</v>
      </c>
      <c r="M300" t="s">
        <v>70</v>
      </c>
      <c r="N300" t="s">
        <v>7</v>
      </c>
      <c r="O300" s="48">
        <v>3.1415999999999999</v>
      </c>
      <c r="P300" s="10">
        <f t="shared" si="21"/>
        <v>942.48</v>
      </c>
      <c r="Q300" s="11">
        <f t="shared" si="22"/>
        <v>7.3003400000000003</v>
      </c>
      <c r="R300" s="13">
        <f t="shared" si="23"/>
        <v>0.43030000000000002</v>
      </c>
      <c r="S300" s="12">
        <f t="shared" si="24"/>
        <v>129.09</v>
      </c>
      <c r="T300" s="13" t="s">
        <v>135</v>
      </c>
      <c r="U300" t="s">
        <v>73</v>
      </c>
    </row>
    <row r="301" spans="1:21" x14ac:dyDescent="0.2">
      <c r="A301" t="s">
        <v>5268</v>
      </c>
      <c r="B301" s="20">
        <v>46169</v>
      </c>
      <c r="C301" s="20">
        <v>46153</v>
      </c>
      <c r="D301" t="s">
        <v>71</v>
      </c>
      <c r="E301" t="s">
        <v>72</v>
      </c>
      <c r="G301"/>
      <c r="H301" t="s">
        <v>4748</v>
      </c>
      <c r="I301" t="s">
        <v>4749</v>
      </c>
      <c r="J301" s="9" t="str">
        <f t="shared" si="20"/>
        <v>ALM-</v>
      </c>
      <c r="K301" t="s">
        <v>41</v>
      </c>
      <c r="L301" s="36">
        <v>303</v>
      </c>
      <c r="M301" t="s">
        <v>70</v>
      </c>
      <c r="N301" t="s">
        <v>7</v>
      </c>
      <c r="O301" s="48">
        <v>3.1415999999999999</v>
      </c>
      <c r="P301" s="10">
        <f t="shared" si="21"/>
        <v>951.9</v>
      </c>
      <c r="Q301" s="11">
        <f t="shared" si="22"/>
        <v>7.3003400000000003</v>
      </c>
      <c r="R301" s="13">
        <f t="shared" si="23"/>
        <v>0.43030000000000002</v>
      </c>
      <c r="S301" s="12">
        <f t="shared" si="24"/>
        <v>130.38</v>
      </c>
      <c r="T301" s="13" t="s">
        <v>135</v>
      </c>
      <c r="U301" t="s">
        <v>73</v>
      </c>
    </row>
    <row r="302" spans="1:21" x14ac:dyDescent="0.2">
      <c r="A302" t="s">
        <v>5269</v>
      </c>
      <c r="B302" s="20">
        <v>46161</v>
      </c>
      <c r="C302" s="20">
        <v>46154</v>
      </c>
      <c r="D302" t="s">
        <v>71</v>
      </c>
      <c r="E302" t="s">
        <v>72</v>
      </c>
      <c r="G302"/>
      <c r="H302" t="s">
        <v>76</v>
      </c>
      <c r="I302" t="s">
        <v>77</v>
      </c>
      <c r="J302" s="9" t="str">
        <f t="shared" si="20"/>
        <v>ALM-</v>
      </c>
      <c r="K302" t="s">
        <v>41</v>
      </c>
      <c r="L302" s="36">
        <v>200</v>
      </c>
      <c r="M302" t="s">
        <v>70</v>
      </c>
      <c r="N302" t="s">
        <v>7</v>
      </c>
      <c r="O302" s="48">
        <v>3.1415999999999999</v>
      </c>
      <c r="P302" s="10">
        <f t="shared" si="21"/>
        <v>628.32000000000005</v>
      </c>
      <c r="Q302" s="11">
        <f t="shared" si="22"/>
        <v>7.3003400000000003</v>
      </c>
      <c r="R302" s="13">
        <f t="shared" si="23"/>
        <v>0.43030000000000002</v>
      </c>
      <c r="S302" s="12">
        <f t="shared" si="24"/>
        <v>86.06</v>
      </c>
      <c r="T302" s="13" t="s">
        <v>135</v>
      </c>
      <c r="U302" t="s">
        <v>73</v>
      </c>
    </row>
    <row r="303" spans="1:21" x14ac:dyDescent="0.2">
      <c r="A303" t="s">
        <v>5270</v>
      </c>
      <c r="B303" s="20">
        <v>46169</v>
      </c>
      <c r="C303" s="20">
        <v>46154</v>
      </c>
      <c r="D303" t="s">
        <v>71</v>
      </c>
      <c r="E303" t="s">
        <v>72</v>
      </c>
      <c r="G303"/>
      <c r="H303" t="s">
        <v>391</v>
      </c>
      <c r="I303" t="s">
        <v>392</v>
      </c>
      <c r="J303" s="9" t="str">
        <f t="shared" si="20"/>
        <v>ALM-</v>
      </c>
      <c r="K303" t="s">
        <v>41</v>
      </c>
      <c r="L303" s="36">
        <v>450</v>
      </c>
      <c r="M303" t="s">
        <v>70</v>
      </c>
      <c r="N303" t="s">
        <v>7</v>
      </c>
      <c r="O303" s="48">
        <v>3.1415999999999999</v>
      </c>
      <c r="P303" s="10">
        <f t="shared" si="21"/>
        <v>1413.72</v>
      </c>
      <c r="Q303" s="11">
        <f t="shared" si="22"/>
        <v>7.3003400000000003</v>
      </c>
      <c r="R303" s="13">
        <f t="shared" si="23"/>
        <v>0.43030000000000002</v>
      </c>
      <c r="S303" s="12">
        <f t="shared" si="24"/>
        <v>193.64</v>
      </c>
      <c r="T303" s="13" t="s">
        <v>135</v>
      </c>
      <c r="U303" t="s">
        <v>73</v>
      </c>
    </row>
    <row r="304" spans="1:21" x14ac:dyDescent="0.2">
      <c r="A304" t="s">
        <v>5271</v>
      </c>
      <c r="B304" s="20">
        <v>46163</v>
      </c>
      <c r="C304" s="20">
        <v>46156</v>
      </c>
      <c r="D304" t="s">
        <v>71</v>
      </c>
      <c r="E304" t="s">
        <v>72</v>
      </c>
      <c r="G304"/>
      <c r="H304" t="s">
        <v>76</v>
      </c>
      <c r="I304" t="s">
        <v>77</v>
      </c>
      <c r="J304" s="9" t="str">
        <f t="shared" si="20"/>
        <v>ALM-</v>
      </c>
      <c r="K304" t="s">
        <v>41</v>
      </c>
      <c r="L304" s="36">
        <v>210</v>
      </c>
      <c r="M304" t="s">
        <v>70</v>
      </c>
      <c r="N304" t="s">
        <v>7</v>
      </c>
      <c r="O304" s="48">
        <v>3.1415999999999999</v>
      </c>
      <c r="P304" s="10">
        <f t="shared" si="21"/>
        <v>659.74</v>
      </c>
      <c r="Q304" s="11">
        <f t="shared" si="22"/>
        <v>7.3003400000000003</v>
      </c>
      <c r="R304" s="13">
        <f t="shared" si="23"/>
        <v>0.43030000000000002</v>
      </c>
      <c r="S304" s="12">
        <f t="shared" si="24"/>
        <v>90.36</v>
      </c>
      <c r="T304" s="13" t="s">
        <v>135</v>
      </c>
      <c r="U304" t="s">
        <v>73</v>
      </c>
    </row>
    <row r="305" spans="1:21" x14ac:dyDescent="0.2">
      <c r="A305" t="s">
        <v>5271</v>
      </c>
      <c r="B305" s="20">
        <v>46163</v>
      </c>
      <c r="C305" s="20">
        <v>46156</v>
      </c>
      <c r="D305" t="s">
        <v>71</v>
      </c>
      <c r="E305" t="s">
        <v>72</v>
      </c>
      <c r="G305"/>
      <c r="H305" t="s">
        <v>76</v>
      </c>
      <c r="I305" t="s">
        <v>77</v>
      </c>
      <c r="J305" s="9" t="str">
        <f t="shared" si="20"/>
        <v>ALM-</v>
      </c>
      <c r="K305" t="s">
        <v>41</v>
      </c>
      <c r="L305" s="36">
        <v>90</v>
      </c>
      <c r="M305" t="s">
        <v>70</v>
      </c>
      <c r="N305" t="s">
        <v>7</v>
      </c>
      <c r="O305" s="48">
        <v>3.1415999999999999</v>
      </c>
      <c r="P305" s="10">
        <f t="shared" si="21"/>
        <v>282.74</v>
      </c>
      <c r="Q305" s="11">
        <f t="shared" si="22"/>
        <v>7.3003400000000003</v>
      </c>
      <c r="R305" s="13">
        <f t="shared" si="23"/>
        <v>0.43030000000000002</v>
      </c>
      <c r="S305" s="12">
        <f t="shared" si="24"/>
        <v>38.729999999999997</v>
      </c>
      <c r="T305" s="13" t="s">
        <v>135</v>
      </c>
      <c r="U305" t="s">
        <v>73</v>
      </c>
    </row>
    <row r="306" spans="1:21" x14ac:dyDescent="0.2">
      <c r="A306" t="s">
        <v>5272</v>
      </c>
      <c r="B306" s="20">
        <v>46163</v>
      </c>
      <c r="C306" s="20">
        <v>46156</v>
      </c>
      <c r="D306" t="s">
        <v>71</v>
      </c>
      <c r="E306" t="s">
        <v>72</v>
      </c>
      <c r="G306"/>
      <c r="H306" t="s">
        <v>76</v>
      </c>
      <c r="I306" t="s">
        <v>77</v>
      </c>
      <c r="J306" s="9" t="str">
        <f t="shared" si="20"/>
        <v>ALM-</v>
      </c>
      <c r="K306" t="s">
        <v>41</v>
      </c>
      <c r="L306" s="36">
        <v>8</v>
      </c>
      <c r="M306" t="s">
        <v>70</v>
      </c>
      <c r="N306" t="s">
        <v>7</v>
      </c>
      <c r="O306" s="48">
        <v>3.1415999999999999</v>
      </c>
      <c r="P306" s="10">
        <f t="shared" si="21"/>
        <v>25.13</v>
      </c>
      <c r="Q306" s="11">
        <f t="shared" si="22"/>
        <v>7.3003400000000003</v>
      </c>
      <c r="R306" s="13">
        <f t="shared" si="23"/>
        <v>0.43030000000000002</v>
      </c>
      <c r="S306" s="12">
        <f t="shared" si="24"/>
        <v>3.44</v>
      </c>
      <c r="T306" s="13" t="s">
        <v>135</v>
      </c>
      <c r="U306" t="s">
        <v>73</v>
      </c>
    </row>
    <row r="307" spans="1:21" x14ac:dyDescent="0.2">
      <c r="A307" t="s">
        <v>5273</v>
      </c>
      <c r="B307" s="20">
        <v>46169</v>
      </c>
      <c r="C307" s="20">
        <v>46156</v>
      </c>
      <c r="D307" t="s">
        <v>71</v>
      </c>
      <c r="E307" t="s">
        <v>72</v>
      </c>
      <c r="G307"/>
      <c r="H307" t="s">
        <v>1823</v>
      </c>
      <c r="I307" t="s">
        <v>1824</v>
      </c>
      <c r="J307" s="9" t="str">
        <f t="shared" si="20"/>
        <v>ALM-</v>
      </c>
      <c r="K307" t="s">
        <v>41</v>
      </c>
      <c r="L307" s="36">
        <v>300</v>
      </c>
      <c r="M307" t="s">
        <v>70</v>
      </c>
      <c r="N307" t="s">
        <v>7</v>
      </c>
      <c r="O307" s="48">
        <v>3.1415999999999999</v>
      </c>
      <c r="P307" s="10">
        <f t="shared" si="21"/>
        <v>942.48</v>
      </c>
      <c r="Q307" s="11">
        <f t="shared" si="22"/>
        <v>7.3003400000000003</v>
      </c>
      <c r="R307" s="13">
        <f t="shared" si="23"/>
        <v>0.43030000000000002</v>
      </c>
      <c r="S307" s="12">
        <f t="shared" si="24"/>
        <v>129.09</v>
      </c>
      <c r="T307" s="13" t="s">
        <v>135</v>
      </c>
      <c r="U307" t="s">
        <v>73</v>
      </c>
    </row>
    <row r="308" spans="1:21" x14ac:dyDescent="0.2">
      <c r="A308" t="s">
        <v>5274</v>
      </c>
      <c r="B308" s="20">
        <v>46169</v>
      </c>
      <c r="C308" s="20">
        <v>46156</v>
      </c>
      <c r="D308" t="s">
        <v>71</v>
      </c>
      <c r="E308" t="s">
        <v>72</v>
      </c>
      <c r="G308"/>
      <c r="H308" t="s">
        <v>1823</v>
      </c>
      <c r="I308" t="s">
        <v>1824</v>
      </c>
      <c r="J308" s="9" t="str">
        <f t="shared" si="20"/>
        <v>ALM-</v>
      </c>
      <c r="K308" t="s">
        <v>41</v>
      </c>
      <c r="L308" s="36">
        <v>300</v>
      </c>
      <c r="M308" t="s">
        <v>70</v>
      </c>
      <c r="N308" t="s">
        <v>7</v>
      </c>
      <c r="O308" s="48">
        <v>3.1415999999999999</v>
      </c>
      <c r="P308" s="10">
        <f t="shared" si="21"/>
        <v>942.48</v>
      </c>
      <c r="Q308" s="11">
        <f t="shared" si="22"/>
        <v>7.3003400000000003</v>
      </c>
      <c r="R308" s="13">
        <f t="shared" si="23"/>
        <v>0.43030000000000002</v>
      </c>
      <c r="S308" s="12">
        <f t="shared" si="24"/>
        <v>129.09</v>
      </c>
      <c r="T308" s="13" t="s">
        <v>135</v>
      </c>
      <c r="U308" t="s">
        <v>73</v>
      </c>
    </row>
    <row r="309" spans="1:21" x14ac:dyDescent="0.2">
      <c r="A309" t="s">
        <v>5275</v>
      </c>
      <c r="B309" s="20">
        <v>46169</v>
      </c>
      <c r="C309" s="20">
        <v>46156</v>
      </c>
      <c r="D309" t="s">
        <v>71</v>
      </c>
      <c r="E309" t="s">
        <v>72</v>
      </c>
      <c r="G309"/>
      <c r="H309" t="s">
        <v>1823</v>
      </c>
      <c r="I309" t="s">
        <v>1824</v>
      </c>
      <c r="J309" s="9" t="str">
        <f t="shared" si="20"/>
        <v>ALM-</v>
      </c>
      <c r="K309" t="s">
        <v>41</v>
      </c>
      <c r="L309" s="36">
        <v>300</v>
      </c>
      <c r="M309" t="s">
        <v>70</v>
      </c>
      <c r="N309" t="s">
        <v>7</v>
      </c>
      <c r="O309" s="48">
        <v>3.1415999999999999</v>
      </c>
      <c r="P309" s="10">
        <f t="shared" si="21"/>
        <v>942.48</v>
      </c>
      <c r="Q309" s="11">
        <f t="shared" si="22"/>
        <v>7.3003400000000003</v>
      </c>
      <c r="R309" s="13">
        <f t="shared" si="23"/>
        <v>0.43030000000000002</v>
      </c>
      <c r="S309" s="12">
        <f t="shared" si="24"/>
        <v>129.09</v>
      </c>
      <c r="T309" s="13" t="s">
        <v>135</v>
      </c>
      <c r="U309" t="s">
        <v>73</v>
      </c>
    </row>
    <row r="310" spans="1:21" x14ac:dyDescent="0.2">
      <c r="A310" t="s">
        <v>5276</v>
      </c>
      <c r="B310" s="20">
        <v>46169</v>
      </c>
      <c r="C310" s="20">
        <v>46156</v>
      </c>
      <c r="D310" t="s">
        <v>71</v>
      </c>
      <c r="E310" t="s">
        <v>72</v>
      </c>
      <c r="G310"/>
      <c r="H310" t="s">
        <v>1823</v>
      </c>
      <c r="I310" t="s">
        <v>1824</v>
      </c>
      <c r="J310" s="9" t="str">
        <f t="shared" si="20"/>
        <v>ALM-</v>
      </c>
      <c r="K310" t="s">
        <v>41</v>
      </c>
      <c r="L310" s="36">
        <v>200</v>
      </c>
      <c r="M310" t="s">
        <v>70</v>
      </c>
      <c r="N310" t="s">
        <v>7</v>
      </c>
      <c r="O310" s="48">
        <v>3.1415999999999999</v>
      </c>
      <c r="P310" s="10">
        <f t="shared" si="21"/>
        <v>628.32000000000005</v>
      </c>
      <c r="Q310" s="11">
        <f t="shared" si="22"/>
        <v>7.3003400000000003</v>
      </c>
      <c r="R310" s="13">
        <f t="shared" si="23"/>
        <v>0.43030000000000002</v>
      </c>
      <c r="S310" s="12">
        <f t="shared" si="24"/>
        <v>86.06</v>
      </c>
      <c r="T310" s="13" t="s">
        <v>135</v>
      </c>
      <c r="U310" t="s">
        <v>73</v>
      </c>
    </row>
    <row r="311" spans="1:21" x14ac:dyDescent="0.2">
      <c r="A311" t="s">
        <v>5277</v>
      </c>
      <c r="B311" s="20">
        <v>46169</v>
      </c>
      <c r="C311" s="20">
        <v>46156</v>
      </c>
      <c r="D311" t="s">
        <v>71</v>
      </c>
      <c r="E311" t="s">
        <v>72</v>
      </c>
      <c r="G311"/>
      <c r="H311" t="s">
        <v>74</v>
      </c>
      <c r="I311" t="s">
        <v>75</v>
      </c>
      <c r="J311" s="9" t="str">
        <f t="shared" si="20"/>
        <v>ALM-</v>
      </c>
      <c r="K311" t="s">
        <v>41</v>
      </c>
      <c r="L311" s="36">
        <v>300</v>
      </c>
      <c r="M311" t="s">
        <v>70</v>
      </c>
      <c r="N311" t="s">
        <v>7</v>
      </c>
      <c r="O311" s="48">
        <v>3.1415999999999999</v>
      </c>
      <c r="P311" s="10">
        <f t="shared" si="21"/>
        <v>942.48</v>
      </c>
      <c r="Q311" s="11">
        <f t="shared" si="22"/>
        <v>7.3003400000000003</v>
      </c>
      <c r="R311" s="13">
        <f t="shared" si="23"/>
        <v>0.43030000000000002</v>
      </c>
      <c r="S311" s="12">
        <f t="shared" si="24"/>
        <v>129.09</v>
      </c>
      <c r="T311" s="13" t="s">
        <v>135</v>
      </c>
      <c r="U311" t="s">
        <v>73</v>
      </c>
    </row>
    <row r="312" spans="1:21" x14ac:dyDescent="0.2">
      <c r="A312" t="s">
        <v>5278</v>
      </c>
      <c r="B312" s="20">
        <v>46169</v>
      </c>
      <c r="C312" s="20">
        <v>46156</v>
      </c>
      <c r="D312" t="s">
        <v>71</v>
      </c>
      <c r="E312" t="s">
        <v>72</v>
      </c>
      <c r="G312"/>
      <c r="H312" t="s">
        <v>74</v>
      </c>
      <c r="I312" t="s">
        <v>75</v>
      </c>
      <c r="J312" s="9" t="str">
        <f t="shared" si="20"/>
        <v>ALM-</v>
      </c>
      <c r="K312" t="s">
        <v>41</v>
      </c>
      <c r="L312" s="36">
        <v>300</v>
      </c>
      <c r="M312" t="s">
        <v>70</v>
      </c>
      <c r="N312" t="s">
        <v>7</v>
      </c>
      <c r="O312" s="48">
        <v>3.1415999999999999</v>
      </c>
      <c r="P312" s="10">
        <f t="shared" si="21"/>
        <v>942.48</v>
      </c>
      <c r="Q312" s="11">
        <f t="shared" si="22"/>
        <v>7.3003400000000003</v>
      </c>
      <c r="R312" s="13">
        <f t="shared" si="23"/>
        <v>0.43030000000000002</v>
      </c>
      <c r="S312" s="12">
        <f t="shared" si="24"/>
        <v>129.09</v>
      </c>
      <c r="T312" s="13" t="s">
        <v>135</v>
      </c>
      <c r="U312" t="s">
        <v>73</v>
      </c>
    </row>
    <row r="313" spans="1:21" x14ac:dyDescent="0.2">
      <c r="A313" t="s">
        <v>5279</v>
      </c>
      <c r="B313" s="20">
        <v>46169</v>
      </c>
      <c r="C313" s="20">
        <v>46156</v>
      </c>
      <c r="D313" t="s">
        <v>71</v>
      </c>
      <c r="E313" t="s">
        <v>72</v>
      </c>
      <c r="G313"/>
      <c r="H313" t="s">
        <v>74</v>
      </c>
      <c r="I313" t="s">
        <v>75</v>
      </c>
      <c r="J313" s="9" t="str">
        <f t="shared" si="20"/>
        <v>ALM-</v>
      </c>
      <c r="K313" t="s">
        <v>41</v>
      </c>
      <c r="L313" s="36">
        <v>300</v>
      </c>
      <c r="M313" t="s">
        <v>70</v>
      </c>
      <c r="N313" t="s">
        <v>7</v>
      </c>
      <c r="O313" s="48">
        <v>3.1415999999999999</v>
      </c>
      <c r="P313" s="10">
        <f t="shared" si="21"/>
        <v>942.48</v>
      </c>
      <c r="Q313" s="11">
        <f t="shared" si="22"/>
        <v>7.3003400000000003</v>
      </c>
      <c r="R313" s="13">
        <f t="shared" si="23"/>
        <v>0.43030000000000002</v>
      </c>
      <c r="S313" s="12">
        <f t="shared" si="24"/>
        <v>129.09</v>
      </c>
      <c r="T313" s="13" t="s">
        <v>135</v>
      </c>
      <c r="U313" t="s">
        <v>73</v>
      </c>
    </row>
    <row r="314" spans="1:21" x14ac:dyDescent="0.2">
      <c r="A314" t="s">
        <v>5280</v>
      </c>
      <c r="B314" s="20">
        <v>46169</v>
      </c>
      <c r="C314" s="20">
        <v>46156</v>
      </c>
      <c r="D314" t="s">
        <v>71</v>
      </c>
      <c r="E314" t="s">
        <v>72</v>
      </c>
      <c r="G314"/>
      <c r="H314" t="s">
        <v>74</v>
      </c>
      <c r="I314" t="s">
        <v>75</v>
      </c>
      <c r="J314" s="9" t="str">
        <f t="shared" si="20"/>
        <v>ALM-</v>
      </c>
      <c r="K314" t="s">
        <v>41</v>
      </c>
      <c r="L314" s="36">
        <v>400</v>
      </c>
      <c r="M314" t="s">
        <v>70</v>
      </c>
      <c r="N314" t="s">
        <v>7</v>
      </c>
      <c r="O314" s="48">
        <v>3.1415999999999999</v>
      </c>
      <c r="P314" s="10">
        <f t="shared" si="21"/>
        <v>1256.6400000000001</v>
      </c>
      <c r="Q314" s="11">
        <f t="shared" si="22"/>
        <v>7.3003400000000003</v>
      </c>
      <c r="R314" s="13">
        <f t="shared" si="23"/>
        <v>0.43030000000000002</v>
      </c>
      <c r="S314" s="12">
        <f t="shared" si="24"/>
        <v>172.12</v>
      </c>
      <c r="T314" s="13" t="s">
        <v>135</v>
      </c>
      <c r="U314" t="s">
        <v>73</v>
      </c>
    </row>
    <row r="315" spans="1:21" x14ac:dyDescent="0.2">
      <c r="A315" t="s">
        <v>5281</v>
      </c>
      <c r="B315" s="20">
        <v>46169</v>
      </c>
      <c r="C315" s="20">
        <v>46156</v>
      </c>
      <c r="D315" t="s">
        <v>71</v>
      </c>
      <c r="E315" t="s">
        <v>72</v>
      </c>
      <c r="G315"/>
      <c r="H315" t="s">
        <v>74</v>
      </c>
      <c r="I315" t="s">
        <v>75</v>
      </c>
      <c r="J315" s="9" t="str">
        <f t="shared" si="20"/>
        <v>ALM-</v>
      </c>
      <c r="K315" t="s">
        <v>41</v>
      </c>
      <c r="L315" s="36">
        <v>53</v>
      </c>
      <c r="M315" t="s">
        <v>70</v>
      </c>
      <c r="N315" t="s">
        <v>7</v>
      </c>
      <c r="O315" s="48">
        <v>3.1415999999999999</v>
      </c>
      <c r="P315" s="10">
        <f t="shared" si="21"/>
        <v>166.5</v>
      </c>
      <c r="Q315" s="11">
        <f t="shared" si="22"/>
        <v>7.3003400000000003</v>
      </c>
      <c r="R315" s="13">
        <f t="shared" si="23"/>
        <v>0.43030000000000002</v>
      </c>
      <c r="S315" s="12">
        <f t="shared" si="24"/>
        <v>22.81</v>
      </c>
      <c r="T315" s="13" t="s">
        <v>135</v>
      </c>
      <c r="U315" t="s">
        <v>73</v>
      </c>
    </row>
    <row r="316" spans="1:21" x14ac:dyDescent="0.2">
      <c r="A316" t="s">
        <v>5282</v>
      </c>
      <c r="B316" s="20">
        <v>46163</v>
      </c>
      <c r="C316" s="20">
        <v>46156</v>
      </c>
      <c r="D316" t="s">
        <v>71</v>
      </c>
      <c r="E316" t="s">
        <v>72</v>
      </c>
      <c r="G316"/>
      <c r="H316" t="s">
        <v>3228</v>
      </c>
      <c r="I316" t="s">
        <v>3229</v>
      </c>
      <c r="J316" s="9" t="str">
        <f t="shared" si="20"/>
        <v>ALM-</v>
      </c>
      <c r="K316" t="s">
        <v>41</v>
      </c>
      <c r="L316" s="36">
        <v>192</v>
      </c>
      <c r="M316" t="s">
        <v>70</v>
      </c>
      <c r="N316" t="s">
        <v>7</v>
      </c>
      <c r="O316" s="48">
        <v>3.1415999999999999</v>
      </c>
      <c r="P316" s="10">
        <f t="shared" si="21"/>
        <v>603.19000000000005</v>
      </c>
      <c r="Q316" s="11">
        <f t="shared" si="22"/>
        <v>7.3003400000000003</v>
      </c>
      <c r="R316" s="13">
        <f t="shared" si="23"/>
        <v>0.43030000000000002</v>
      </c>
      <c r="S316" s="12">
        <f t="shared" si="24"/>
        <v>82.62</v>
      </c>
      <c r="T316" s="13" t="s">
        <v>135</v>
      </c>
      <c r="U316" t="s">
        <v>73</v>
      </c>
    </row>
    <row r="317" spans="1:21" x14ac:dyDescent="0.2">
      <c r="A317" t="s">
        <v>5283</v>
      </c>
      <c r="B317" s="20">
        <v>46163</v>
      </c>
      <c r="C317" s="20">
        <v>46156</v>
      </c>
      <c r="D317" t="s">
        <v>71</v>
      </c>
      <c r="E317" t="s">
        <v>72</v>
      </c>
      <c r="G317"/>
      <c r="H317" t="s">
        <v>3657</v>
      </c>
      <c r="I317" t="s">
        <v>3658</v>
      </c>
      <c r="J317" s="9" t="str">
        <f t="shared" si="20"/>
        <v>ALM-</v>
      </c>
      <c r="K317" t="s">
        <v>41</v>
      </c>
      <c r="L317" s="36">
        <v>450</v>
      </c>
      <c r="M317" t="s">
        <v>70</v>
      </c>
      <c r="N317" t="s">
        <v>7</v>
      </c>
      <c r="O317" s="48">
        <v>3.1415999999999999</v>
      </c>
      <c r="P317" s="10">
        <f t="shared" si="21"/>
        <v>1413.72</v>
      </c>
      <c r="Q317" s="11">
        <f t="shared" si="22"/>
        <v>7.3003400000000003</v>
      </c>
      <c r="R317" s="13">
        <f t="shared" si="23"/>
        <v>0.43030000000000002</v>
      </c>
      <c r="S317" s="12">
        <f t="shared" si="24"/>
        <v>193.64</v>
      </c>
      <c r="T317" s="13" t="s">
        <v>135</v>
      </c>
      <c r="U317" t="s">
        <v>73</v>
      </c>
    </row>
    <row r="318" spans="1:21" x14ac:dyDescent="0.2">
      <c r="A318" t="s">
        <v>5284</v>
      </c>
      <c r="B318" s="20">
        <v>46169</v>
      </c>
      <c r="C318" s="20">
        <v>46157</v>
      </c>
      <c r="D318" t="s">
        <v>71</v>
      </c>
      <c r="E318" t="s">
        <v>72</v>
      </c>
      <c r="G318"/>
      <c r="H318" t="s">
        <v>391</v>
      </c>
      <c r="I318" t="s">
        <v>392</v>
      </c>
      <c r="J318" s="9" t="str">
        <f t="shared" si="20"/>
        <v>ALM-</v>
      </c>
      <c r="K318" t="s">
        <v>41</v>
      </c>
      <c r="L318" s="36">
        <v>1500</v>
      </c>
      <c r="M318" t="s">
        <v>70</v>
      </c>
      <c r="N318" t="s">
        <v>7</v>
      </c>
      <c r="O318" s="48">
        <v>3.1415999999999999</v>
      </c>
      <c r="P318" s="10">
        <f t="shared" si="21"/>
        <v>4712.3999999999996</v>
      </c>
      <c r="Q318" s="11">
        <f t="shared" si="22"/>
        <v>7.3003400000000003</v>
      </c>
      <c r="R318" s="13">
        <f t="shared" si="23"/>
        <v>0.43030000000000002</v>
      </c>
      <c r="S318" s="12">
        <f t="shared" si="24"/>
        <v>645.45000000000005</v>
      </c>
      <c r="T318" s="13" t="s">
        <v>135</v>
      </c>
      <c r="U318" t="s">
        <v>73</v>
      </c>
    </row>
    <row r="319" spans="1:21" x14ac:dyDescent="0.2">
      <c r="A319" t="s">
        <v>5285</v>
      </c>
      <c r="B319" s="20">
        <v>46169</v>
      </c>
      <c r="C319" s="20">
        <v>46164</v>
      </c>
      <c r="D319" t="s">
        <v>71</v>
      </c>
      <c r="E319" t="s">
        <v>72</v>
      </c>
      <c r="G319"/>
      <c r="H319" t="s">
        <v>80</v>
      </c>
      <c r="I319" t="s">
        <v>81</v>
      </c>
      <c r="J319" s="9" t="str">
        <f t="shared" si="20"/>
        <v>ALM-</v>
      </c>
      <c r="K319" t="s">
        <v>41</v>
      </c>
      <c r="L319" s="36">
        <v>80</v>
      </c>
      <c r="M319" t="s">
        <v>70</v>
      </c>
      <c r="N319" t="s">
        <v>7</v>
      </c>
      <c r="O319" s="48">
        <v>3.1415999999999999</v>
      </c>
      <c r="P319" s="10">
        <f t="shared" si="21"/>
        <v>251.33</v>
      </c>
      <c r="Q319" s="11">
        <f t="shared" si="22"/>
        <v>7.3003400000000003</v>
      </c>
      <c r="R319" s="13">
        <f t="shared" si="23"/>
        <v>0.43030000000000002</v>
      </c>
      <c r="S319" s="12">
        <f t="shared" si="24"/>
        <v>34.42</v>
      </c>
      <c r="T319" s="13" t="s">
        <v>135</v>
      </c>
      <c r="U319" t="s">
        <v>73</v>
      </c>
    </row>
    <row r="320" spans="1:21" x14ac:dyDescent="0.2">
      <c r="A320" t="s">
        <v>5285</v>
      </c>
      <c r="B320" s="20">
        <v>46169</v>
      </c>
      <c r="C320" s="20">
        <v>46164</v>
      </c>
      <c r="D320" t="s">
        <v>71</v>
      </c>
      <c r="E320" t="s">
        <v>72</v>
      </c>
      <c r="G320"/>
      <c r="H320" t="s">
        <v>80</v>
      </c>
      <c r="I320" t="s">
        <v>81</v>
      </c>
      <c r="J320" s="9" t="str">
        <f t="shared" si="20"/>
        <v>ALM-</v>
      </c>
      <c r="K320" t="s">
        <v>41</v>
      </c>
      <c r="L320" s="36">
        <v>324</v>
      </c>
      <c r="M320" t="s">
        <v>70</v>
      </c>
      <c r="N320" t="s">
        <v>7</v>
      </c>
      <c r="O320" s="48">
        <v>3.1415999999999999</v>
      </c>
      <c r="P320" s="10">
        <f t="shared" si="21"/>
        <v>1017.88</v>
      </c>
      <c r="Q320" s="11">
        <f t="shared" si="22"/>
        <v>7.3003400000000003</v>
      </c>
      <c r="R320" s="13">
        <f t="shared" si="23"/>
        <v>0.43030000000000002</v>
      </c>
      <c r="S320" s="12">
        <f t="shared" si="24"/>
        <v>139.41999999999999</v>
      </c>
      <c r="T320" s="13" t="s">
        <v>135</v>
      </c>
      <c r="U320" t="s">
        <v>73</v>
      </c>
    </row>
    <row r="321" spans="1:21" x14ac:dyDescent="0.2">
      <c r="A321" t="s">
        <v>5286</v>
      </c>
      <c r="B321" s="20">
        <v>46169</v>
      </c>
      <c r="C321" s="20">
        <v>46167</v>
      </c>
      <c r="D321" t="s">
        <v>71</v>
      </c>
      <c r="E321" t="s">
        <v>72</v>
      </c>
      <c r="G321"/>
      <c r="H321" t="s">
        <v>1823</v>
      </c>
      <c r="I321" t="s">
        <v>1824</v>
      </c>
      <c r="J321" s="9" t="str">
        <f t="shared" si="20"/>
        <v>ALM-</v>
      </c>
      <c r="K321" t="s">
        <v>41</v>
      </c>
      <c r="L321" s="36">
        <v>-500</v>
      </c>
      <c r="M321" t="s">
        <v>70</v>
      </c>
      <c r="N321" t="s">
        <v>7</v>
      </c>
      <c r="O321" s="48">
        <v>3.1415999999999999</v>
      </c>
      <c r="P321" s="10">
        <f t="shared" si="21"/>
        <v>-1570.8</v>
      </c>
      <c r="Q321" s="11">
        <f t="shared" si="22"/>
        <v>7.3003400000000003</v>
      </c>
      <c r="R321" s="13">
        <f t="shared" si="23"/>
        <v>0.43030000000000002</v>
      </c>
      <c r="S321" s="12">
        <f t="shared" si="24"/>
        <v>-215.15</v>
      </c>
      <c r="T321" s="13" t="s">
        <v>135</v>
      </c>
      <c r="U321" t="s">
        <v>73</v>
      </c>
    </row>
    <row r="322" spans="1:21" x14ac:dyDescent="0.2">
      <c r="A322" t="s">
        <v>5286</v>
      </c>
      <c r="B322" s="20">
        <v>46169</v>
      </c>
      <c r="C322" s="20">
        <v>46167</v>
      </c>
      <c r="D322" t="s">
        <v>71</v>
      </c>
      <c r="E322" t="s">
        <v>72</v>
      </c>
      <c r="G322"/>
      <c r="H322" t="s">
        <v>1823</v>
      </c>
      <c r="I322" t="s">
        <v>1824</v>
      </c>
      <c r="J322" s="9" t="str">
        <f t="shared" ref="J322:J330" si="25">+LEFT(U322,4)</f>
        <v>ALM-</v>
      </c>
      <c r="K322" t="s">
        <v>41</v>
      </c>
      <c r="L322" s="36">
        <v>500</v>
      </c>
      <c r="M322" t="s">
        <v>70</v>
      </c>
      <c r="N322" t="s">
        <v>7</v>
      </c>
      <c r="O322" s="48">
        <v>3.1415999999999999</v>
      </c>
      <c r="P322" s="10">
        <f t="shared" ref="P322:P385" si="26">ROUND(O322*L322,2)</f>
        <v>1570.8</v>
      </c>
      <c r="Q322" s="11">
        <f t="shared" ref="Q322:Q385" si="27">IF(N322="HKD",7.8,IF(N322="CNY",7.30034,1))</f>
        <v>7.3003400000000003</v>
      </c>
      <c r="R322" s="13">
        <f t="shared" ref="R322:R385" si="28">+ROUND(O322/Q322,4)</f>
        <v>0.43030000000000002</v>
      </c>
      <c r="S322" s="12">
        <f t="shared" ref="S322:S385" si="29">ROUND(R322*L322,2)</f>
        <v>215.15</v>
      </c>
      <c r="T322" s="13" t="s">
        <v>135</v>
      </c>
      <c r="U322" t="s">
        <v>73</v>
      </c>
    </row>
    <row r="323" spans="1:21" x14ac:dyDescent="0.2">
      <c r="A323" t="s">
        <v>5287</v>
      </c>
      <c r="B323" s="20">
        <v>46169</v>
      </c>
      <c r="C323" s="20">
        <v>46167</v>
      </c>
      <c r="D323" t="s">
        <v>71</v>
      </c>
      <c r="E323" t="s">
        <v>72</v>
      </c>
      <c r="G323"/>
      <c r="H323" t="s">
        <v>391</v>
      </c>
      <c r="I323" t="s">
        <v>392</v>
      </c>
      <c r="J323" s="9" t="str">
        <f t="shared" si="25"/>
        <v>ALM-</v>
      </c>
      <c r="K323" t="s">
        <v>41</v>
      </c>
      <c r="L323" s="36">
        <v>494</v>
      </c>
      <c r="M323" t="s">
        <v>70</v>
      </c>
      <c r="N323" t="s">
        <v>7</v>
      </c>
      <c r="O323" s="48">
        <v>3.1415999999999999</v>
      </c>
      <c r="P323" s="10">
        <f t="shared" si="26"/>
        <v>1551.95</v>
      </c>
      <c r="Q323" s="11">
        <f t="shared" si="27"/>
        <v>7.3003400000000003</v>
      </c>
      <c r="R323" s="13">
        <f t="shared" si="28"/>
        <v>0.43030000000000002</v>
      </c>
      <c r="S323" s="12">
        <f t="shared" si="29"/>
        <v>212.57</v>
      </c>
      <c r="T323" s="13" t="s">
        <v>135</v>
      </c>
      <c r="U323" t="s">
        <v>73</v>
      </c>
    </row>
    <row r="324" spans="1:21" x14ac:dyDescent="0.2">
      <c r="A324" t="s">
        <v>5322</v>
      </c>
      <c r="B324" s="20">
        <v>46161</v>
      </c>
      <c r="C324" s="20">
        <v>46134</v>
      </c>
      <c r="D324" t="s">
        <v>71</v>
      </c>
      <c r="E324" t="s">
        <v>72</v>
      </c>
      <c r="G324"/>
      <c r="H324" t="s">
        <v>657</v>
      </c>
      <c r="I324" t="s">
        <v>714</v>
      </c>
      <c r="J324" s="9" t="str">
        <f t="shared" si="25"/>
        <v>ALM-</v>
      </c>
      <c r="K324" t="s">
        <v>41</v>
      </c>
      <c r="L324" s="36">
        <v>50</v>
      </c>
      <c r="M324" t="s">
        <v>70</v>
      </c>
      <c r="N324" t="s">
        <v>7</v>
      </c>
      <c r="O324" s="48">
        <v>3.6282999999999999</v>
      </c>
      <c r="P324" s="10">
        <f t="shared" si="26"/>
        <v>181.42</v>
      </c>
      <c r="Q324" s="11">
        <f t="shared" si="27"/>
        <v>7.3003400000000003</v>
      </c>
      <c r="R324" s="13">
        <f t="shared" si="28"/>
        <v>0.497</v>
      </c>
      <c r="S324" s="12">
        <f t="shared" si="29"/>
        <v>24.85</v>
      </c>
      <c r="T324" s="13" t="s">
        <v>135</v>
      </c>
      <c r="U324" t="s">
        <v>73</v>
      </c>
    </row>
    <row r="325" spans="1:21" x14ac:dyDescent="0.2">
      <c r="A325" t="s">
        <v>5323</v>
      </c>
      <c r="B325" s="20">
        <v>46161</v>
      </c>
      <c r="C325" s="20">
        <v>46150</v>
      </c>
      <c r="D325" t="s">
        <v>71</v>
      </c>
      <c r="E325" t="s">
        <v>72</v>
      </c>
      <c r="G325"/>
      <c r="H325" t="s">
        <v>1847</v>
      </c>
      <c r="I325" t="s">
        <v>1848</v>
      </c>
      <c r="J325" s="9" t="str">
        <f t="shared" si="25"/>
        <v>ALM-</v>
      </c>
      <c r="K325" t="s">
        <v>41</v>
      </c>
      <c r="L325" s="36">
        <v>50</v>
      </c>
      <c r="M325" t="s">
        <v>70</v>
      </c>
      <c r="N325" t="s">
        <v>7</v>
      </c>
      <c r="O325" s="48">
        <v>3.6282999999999999</v>
      </c>
      <c r="P325" s="10">
        <f t="shared" si="26"/>
        <v>181.42</v>
      </c>
      <c r="Q325" s="11">
        <f t="shared" si="27"/>
        <v>7.3003400000000003</v>
      </c>
      <c r="R325" s="13">
        <f t="shared" si="28"/>
        <v>0.497</v>
      </c>
      <c r="S325" s="12">
        <f t="shared" si="29"/>
        <v>24.85</v>
      </c>
      <c r="T325" s="13" t="s">
        <v>135</v>
      </c>
      <c r="U325" t="s">
        <v>73</v>
      </c>
    </row>
    <row r="326" spans="1:21" x14ac:dyDescent="0.2">
      <c r="A326" t="s">
        <v>5324</v>
      </c>
      <c r="B326" s="20">
        <v>46169</v>
      </c>
      <c r="C326" s="20">
        <v>46150</v>
      </c>
      <c r="D326" t="s">
        <v>71</v>
      </c>
      <c r="E326" t="s">
        <v>72</v>
      </c>
      <c r="G326"/>
      <c r="H326" t="s">
        <v>3252</v>
      </c>
      <c r="I326" t="s">
        <v>3253</v>
      </c>
      <c r="J326" s="9" t="str">
        <f t="shared" si="25"/>
        <v>ALM-</v>
      </c>
      <c r="K326" t="s">
        <v>41</v>
      </c>
      <c r="L326" s="36">
        <v>50</v>
      </c>
      <c r="M326" t="s">
        <v>70</v>
      </c>
      <c r="N326" t="s">
        <v>7</v>
      </c>
      <c r="O326" s="48">
        <v>3.6282999999999999</v>
      </c>
      <c r="P326" s="10">
        <f t="shared" si="26"/>
        <v>181.42</v>
      </c>
      <c r="Q326" s="11">
        <f t="shared" si="27"/>
        <v>7.3003400000000003</v>
      </c>
      <c r="R326" s="13">
        <f t="shared" si="28"/>
        <v>0.497</v>
      </c>
      <c r="S326" s="12">
        <f t="shared" si="29"/>
        <v>24.85</v>
      </c>
      <c r="T326" s="13" t="s">
        <v>135</v>
      </c>
      <c r="U326" t="s">
        <v>73</v>
      </c>
    </row>
    <row r="327" spans="1:21" x14ac:dyDescent="0.2">
      <c r="A327" t="s">
        <v>5325</v>
      </c>
      <c r="B327" s="20">
        <v>46169</v>
      </c>
      <c r="C327" s="20">
        <v>46153</v>
      </c>
      <c r="D327" t="s">
        <v>71</v>
      </c>
      <c r="E327" t="s">
        <v>72</v>
      </c>
      <c r="G327"/>
      <c r="H327" t="s">
        <v>1853</v>
      </c>
      <c r="I327" t="s">
        <v>1854</v>
      </c>
      <c r="J327" s="9" t="str">
        <f t="shared" si="25"/>
        <v>ALM-</v>
      </c>
      <c r="K327" t="s">
        <v>41</v>
      </c>
      <c r="L327" s="36">
        <v>70</v>
      </c>
      <c r="M327" t="s">
        <v>70</v>
      </c>
      <c r="N327" t="s">
        <v>7</v>
      </c>
      <c r="O327" s="48">
        <v>3.6282999999999999</v>
      </c>
      <c r="P327" s="10">
        <f t="shared" si="26"/>
        <v>253.98</v>
      </c>
      <c r="Q327" s="11">
        <f t="shared" si="27"/>
        <v>7.3003400000000003</v>
      </c>
      <c r="R327" s="13">
        <f t="shared" si="28"/>
        <v>0.497</v>
      </c>
      <c r="S327" s="12">
        <f t="shared" si="29"/>
        <v>34.79</v>
      </c>
      <c r="T327" s="13" t="s">
        <v>135</v>
      </c>
      <c r="U327" t="s">
        <v>73</v>
      </c>
    </row>
    <row r="328" spans="1:21" x14ac:dyDescent="0.2">
      <c r="A328" t="s">
        <v>5326</v>
      </c>
      <c r="B328" s="20">
        <v>46161</v>
      </c>
      <c r="C328" s="20">
        <v>46154</v>
      </c>
      <c r="D328" t="s">
        <v>71</v>
      </c>
      <c r="E328" t="s">
        <v>72</v>
      </c>
      <c r="G328"/>
      <c r="H328" t="s">
        <v>657</v>
      </c>
      <c r="I328" t="s">
        <v>714</v>
      </c>
      <c r="J328" s="9" t="str">
        <f t="shared" si="25"/>
        <v>ALM-</v>
      </c>
      <c r="K328" t="s">
        <v>41</v>
      </c>
      <c r="L328" s="36">
        <v>50</v>
      </c>
      <c r="M328" t="s">
        <v>70</v>
      </c>
      <c r="N328" t="s">
        <v>7</v>
      </c>
      <c r="O328" s="48">
        <v>3.6282999999999999</v>
      </c>
      <c r="P328" s="10">
        <f t="shared" si="26"/>
        <v>181.42</v>
      </c>
      <c r="Q328" s="11">
        <f t="shared" si="27"/>
        <v>7.3003400000000003</v>
      </c>
      <c r="R328" s="13">
        <f t="shared" si="28"/>
        <v>0.497</v>
      </c>
      <c r="S328" s="12">
        <f t="shared" si="29"/>
        <v>24.85</v>
      </c>
      <c r="T328" s="13" t="s">
        <v>135</v>
      </c>
      <c r="U328" t="s">
        <v>73</v>
      </c>
    </row>
    <row r="329" spans="1:21" x14ac:dyDescent="0.2">
      <c r="A329" t="s">
        <v>5523</v>
      </c>
      <c r="B329" s="20">
        <v>46171</v>
      </c>
      <c r="C329" s="20">
        <v>46162</v>
      </c>
      <c r="D329" t="s">
        <v>356</v>
      </c>
      <c r="E329" t="s">
        <v>357</v>
      </c>
      <c r="G329"/>
      <c r="H329" t="s">
        <v>1895</v>
      </c>
      <c r="I329" t="s">
        <v>1896</v>
      </c>
      <c r="J329" s="9" t="str">
        <f t="shared" si="25"/>
        <v>ALM-</v>
      </c>
      <c r="K329" t="s">
        <v>6</v>
      </c>
      <c r="L329" s="36">
        <v>30000</v>
      </c>
      <c r="M329" t="s">
        <v>70</v>
      </c>
      <c r="N329" t="s">
        <v>7</v>
      </c>
      <c r="O329" s="48">
        <v>21.389399999999998</v>
      </c>
      <c r="P329" s="10">
        <f t="shared" si="26"/>
        <v>641682</v>
      </c>
      <c r="Q329" s="11">
        <f t="shared" si="27"/>
        <v>7.3003400000000003</v>
      </c>
      <c r="R329" s="13">
        <f t="shared" si="28"/>
        <v>2.9298999999999999</v>
      </c>
      <c r="S329" s="12">
        <f t="shared" si="29"/>
        <v>87897</v>
      </c>
      <c r="T329" s="13" t="s">
        <v>135</v>
      </c>
      <c r="U329" t="s">
        <v>73</v>
      </c>
    </row>
    <row r="330" spans="1:21" x14ac:dyDescent="0.2">
      <c r="A330" t="s">
        <v>5524</v>
      </c>
      <c r="B330" s="20">
        <v>46171</v>
      </c>
      <c r="C330" s="20">
        <v>46163</v>
      </c>
      <c r="D330" t="s">
        <v>5564</v>
      </c>
      <c r="E330" t="s">
        <v>5565</v>
      </c>
      <c r="G330"/>
      <c r="H330" t="s">
        <v>1895</v>
      </c>
      <c r="I330" t="s">
        <v>1896</v>
      </c>
      <c r="J330" s="9" t="str">
        <f t="shared" si="25"/>
        <v>ALM-</v>
      </c>
      <c r="K330" t="s">
        <v>6</v>
      </c>
      <c r="L330" s="36">
        <v>71721</v>
      </c>
      <c r="M330" t="s">
        <v>70</v>
      </c>
      <c r="N330" t="s">
        <v>7</v>
      </c>
      <c r="O330" s="48">
        <v>21.4602</v>
      </c>
      <c r="P330" s="10">
        <f t="shared" si="26"/>
        <v>1539147</v>
      </c>
      <c r="Q330" s="11">
        <f t="shared" si="27"/>
        <v>7.3003400000000003</v>
      </c>
      <c r="R330" s="13">
        <f t="shared" si="28"/>
        <v>2.9396</v>
      </c>
      <c r="S330" s="12">
        <f t="shared" si="29"/>
        <v>210831.05</v>
      </c>
      <c r="T330" s="13" t="s">
        <v>135</v>
      </c>
      <c r="U330" t="s">
        <v>73</v>
      </c>
    </row>
    <row r="331" spans="1:21" x14ac:dyDescent="0.2">
      <c r="A331" t="s">
        <v>4420</v>
      </c>
      <c r="B331" s="20">
        <v>46154</v>
      </c>
      <c r="C331" s="20">
        <v>46107</v>
      </c>
      <c r="D331" t="s">
        <v>114</v>
      </c>
      <c r="E331" t="s">
        <v>115</v>
      </c>
      <c r="G331"/>
      <c r="H331" t="s">
        <v>34</v>
      </c>
      <c r="I331" t="s">
        <v>35</v>
      </c>
      <c r="J331" s="9" t="s">
        <v>464</v>
      </c>
      <c r="K331" t="s">
        <v>6</v>
      </c>
      <c r="L331" s="36">
        <v>120</v>
      </c>
      <c r="M331" t="s">
        <v>459</v>
      </c>
      <c r="N331" t="s">
        <v>7</v>
      </c>
      <c r="O331" s="48">
        <v>6.2552000000000003</v>
      </c>
      <c r="P331" s="10">
        <f t="shared" si="26"/>
        <v>750.62</v>
      </c>
      <c r="Q331" s="11">
        <f t="shared" si="27"/>
        <v>7.3003400000000003</v>
      </c>
      <c r="R331" s="13">
        <f t="shared" si="28"/>
        <v>0.85680000000000001</v>
      </c>
      <c r="S331" s="12">
        <f t="shared" si="29"/>
        <v>102.82</v>
      </c>
      <c r="T331" s="13" t="s">
        <v>135</v>
      </c>
      <c r="U331" t="s">
        <v>20</v>
      </c>
    </row>
    <row r="332" spans="1:21" x14ac:dyDescent="0.2">
      <c r="A332" t="s">
        <v>4420</v>
      </c>
      <c r="B332" s="20">
        <v>46150</v>
      </c>
      <c r="C332" s="20">
        <v>46107</v>
      </c>
      <c r="D332" t="s">
        <v>114</v>
      </c>
      <c r="E332" t="s">
        <v>115</v>
      </c>
      <c r="G332"/>
      <c r="H332" t="s">
        <v>34</v>
      </c>
      <c r="I332" t="s">
        <v>35</v>
      </c>
      <c r="J332" s="9" t="s">
        <v>464</v>
      </c>
      <c r="K332" t="s">
        <v>6</v>
      </c>
      <c r="L332" s="36">
        <v>-120</v>
      </c>
      <c r="M332" t="s">
        <v>459</v>
      </c>
      <c r="N332" t="s">
        <v>7</v>
      </c>
      <c r="O332" s="48">
        <v>6.2552000000000003</v>
      </c>
      <c r="P332" s="10">
        <f t="shared" si="26"/>
        <v>-750.62</v>
      </c>
      <c r="Q332" s="11">
        <f t="shared" si="27"/>
        <v>7.3003400000000003</v>
      </c>
      <c r="R332" s="13">
        <f t="shared" si="28"/>
        <v>0.85680000000000001</v>
      </c>
      <c r="S332" s="12">
        <f t="shared" si="29"/>
        <v>-102.82</v>
      </c>
      <c r="T332" s="13" t="s">
        <v>135</v>
      </c>
      <c r="U332" t="s">
        <v>20</v>
      </c>
    </row>
    <row r="333" spans="1:21" x14ac:dyDescent="0.2">
      <c r="A333" t="s">
        <v>5435</v>
      </c>
      <c r="B333" s="20">
        <v>46168</v>
      </c>
      <c r="C333" s="20">
        <v>46132</v>
      </c>
      <c r="D333" t="s">
        <v>4572</v>
      </c>
      <c r="E333" t="s">
        <v>115</v>
      </c>
      <c r="G333"/>
      <c r="H333" t="s">
        <v>34</v>
      </c>
      <c r="I333" t="s">
        <v>35</v>
      </c>
      <c r="J333" s="9" t="s">
        <v>464</v>
      </c>
      <c r="K333" t="s">
        <v>6</v>
      </c>
      <c r="L333" s="36">
        <v>130</v>
      </c>
      <c r="M333" t="s">
        <v>459</v>
      </c>
      <c r="N333" t="s">
        <v>7</v>
      </c>
      <c r="O333" s="48">
        <v>6.2552000000000003</v>
      </c>
      <c r="P333" s="10">
        <f t="shared" si="26"/>
        <v>813.18</v>
      </c>
      <c r="Q333" s="11">
        <f t="shared" si="27"/>
        <v>7.3003400000000003</v>
      </c>
      <c r="R333" s="13">
        <f t="shared" si="28"/>
        <v>0.85680000000000001</v>
      </c>
      <c r="S333" s="12">
        <f t="shared" si="29"/>
        <v>111.38</v>
      </c>
      <c r="T333" s="13" t="s">
        <v>135</v>
      </c>
      <c r="U333" t="s">
        <v>20</v>
      </c>
    </row>
    <row r="334" spans="1:21" x14ac:dyDescent="0.2">
      <c r="A334" t="s">
        <v>5435</v>
      </c>
      <c r="B334" s="20">
        <v>46157</v>
      </c>
      <c r="C334" s="20">
        <v>46132</v>
      </c>
      <c r="D334" t="s">
        <v>4572</v>
      </c>
      <c r="E334" t="s">
        <v>115</v>
      </c>
      <c r="G334"/>
      <c r="H334" t="s">
        <v>34</v>
      </c>
      <c r="I334" t="s">
        <v>35</v>
      </c>
      <c r="J334" s="9" t="s">
        <v>464</v>
      </c>
      <c r="K334" t="s">
        <v>6</v>
      </c>
      <c r="L334" s="36">
        <v>1320</v>
      </c>
      <c r="M334" t="s">
        <v>459</v>
      </c>
      <c r="N334" t="s">
        <v>7</v>
      </c>
      <c r="O334" s="48">
        <v>6.2552000000000003</v>
      </c>
      <c r="P334" s="10">
        <f t="shared" si="26"/>
        <v>8256.86</v>
      </c>
      <c r="Q334" s="11">
        <f t="shared" si="27"/>
        <v>7.3003400000000003</v>
      </c>
      <c r="R334" s="13">
        <f t="shared" si="28"/>
        <v>0.85680000000000001</v>
      </c>
      <c r="S334" s="12">
        <f t="shared" si="29"/>
        <v>1130.98</v>
      </c>
      <c r="T334" s="13" t="s">
        <v>135</v>
      </c>
      <c r="U334" t="s">
        <v>20</v>
      </c>
    </row>
    <row r="335" spans="1:21" x14ac:dyDescent="0.2">
      <c r="A335" t="s">
        <v>5435</v>
      </c>
      <c r="B335" s="20">
        <v>46154</v>
      </c>
      <c r="C335" s="20">
        <v>46132</v>
      </c>
      <c r="D335" t="s">
        <v>4572</v>
      </c>
      <c r="E335" t="s">
        <v>115</v>
      </c>
      <c r="G335"/>
      <c r="H335" t="s">
        <v>34</v>
      </c>
      <c r="I335" t="s">
        <v>35</v>
      </c>
      <c r="J335" s="9" t="s">
        <v>464</v>
      </c>
      <c r="K335" t="s">
        <v>6</v>
      </c>
      <c r="L335" s="36">
        <v>600</v>
      </c>
      <c r="M335" t="s">
        <v>459</v>
      </c>
      <c r="N335" t="s">
        <v>7</v>
      </c>
      <c r="O335" s="48">
        <v>6.2552000000000003</v>
      </c>
      <c r="P335" s="10">
        <f t="shared" si="26"/>
        <v>3753.12</v>
      </c>
      <c r="Q335" s="11">
        <f t="shared" si="27"/>
        <v>7.3003400000000003</v>
      </c>
      <c r="R335" s="13">
        <f t="shared" si="28"/>
        <v>0.85680000000000001</v>
      </c>
      <c r="S335" s="12">
        <f t="shared" si="29"/>
        <v>514.08000000000004</v>
      </c>
      <c r="T335" s="13" t="s">
        <v>135</v>
      </c>
      <c r="U335" t="s">
        <v>20</v>
      </c>
    </row>
    <row r="336" spans="1:21" x14ac:dyDescent="0.2">
      <c r="A336" t="s">
        <v>933</v>
      </c>
      <c r="B336" s="20">
        <v>46157</v>
      </c>
      <c r="C336" s="20">
        <v>45911</v>
      </c>
      <c r="D336" t="s">
        <v>114</v>
      </c>
      <c r="E336" t="s">
        <v>115</v>
      </c>
      <c r="G336"/>
      <c r="H336" t="s">
        <v>332</v>
      </c>
      <c r="I336" t="s">
        <v>333</v>
      </c>
      <c r="J336" s="9" t="s">
        <v>464</v>
      </c>
      <c r="K336" t="s">
        <v>6</v>
      </c>
      <c r="L336" s="36">
        <v>45</v>
      </c>
      <c r="M336" t="s">
        <v>459</v>
      </c>
      <c r="N336" t="s">
        <v>7</v>
      </c>
      <c r="O336" s="48">
        <v>7.3479999999999999</v>
      </c>
      <c r="P336" s="10">
        <f t="shared" si="26"/>
        <v>330.66</v>
      </c>
      <c r="Q336" s="11">
        <f t="shared" si="27"/>
        <v>7.3003400000000003</v>
      </c>
      <c r="R336" s="13">
        <f t="shared" si="28"/>
        <v>1.0065</v>
      </c>
      <c r="S336" s="12">
        <f t="shared" si="29"/>
        <v>45.29</v>
      </c>
      <c r="T336" s="13" t="s">
        <v>135</v>
      </c>
      <c r="U336" t="s">
        <v>20</v>
      </c>
    </row>
    <row r="337" spans="1:21" x14ac:dyDescent="0.2">
      <c r="A337" t="s">
        <v>933</v>
      </c>
      <c r="B337" s="20">
        <v>46150</v>
      </c>
      <c r="C337" s="20">
        <v>45911</v>
      </c>
      <c r="D337" t="s">
        <v>114</v>
      </c>
      <c r="E337" t="s">
        <v>115</v>
      </c>
      <c r="G337"/>
      <c r="H337" t="s">
        <v>332</v>
      </c>
      <c r="I337" t="s">
        <v>333</v>
      </c>
      <c r="J337" s="9" t="s">
        <v>464</v>
      </c>
      <c r="K337" t="s">
        <v>6</v>
      </c>
      <c r="L337" s="36">
        <v>-90</v>
      </c>
      <c r="M337" t="s">
        <v>459</v>
      </c>
      <c r="N337" t="s">
        <v>7</v>
      </c>
      <c r="O337" s="48">
        <v>7.3479999999999999</v>
      </c>
      <c r="P337" s="10">
        <f t="shared" si="26"/>
        <v>-661.32</v>
      </c>
      <c r="Q337" s="11">
        <f t="shared" si="27"/>
        <v>7.3003400000000003</v>
      </c>
      <c r="R337" s="13">
        <f t="shared" si="28"/>
        <v>1.0065</v>
      </c>
      <c r="S337" s="12">
        <f t="shared" si="29"/>
        <v>-90.59</v>
      </c>
      <c r="T337" s="13" t="s">
        <v>135</v>
      </c>
      <c r="U337" t="s">
        <v>20</v>
      </c>
    </row>
    <row r="338" spans="1:21" x14ac:dyDescent="0.2">
      <c r="A338" t="s">
        <v>5461</v>
      </c>
      <c r="B338" s="20">
        <v>46162</v>
      </c>
      <c r="C338" s="20">
        <v>46127</v>
      </c>
      <c r="D338" t="s">
        <v>4572</v>
      </c>
      <c r="E338" t="s">
        <v>115</v>
      </c>
      <c r="G338"/>
      <c r="H338" t="s">
        <v>620</v>
      </c>
      <c r="I338" t="s">
        <v>36</v>
      </c>
      <c r="J338" s="9" t="s">
        <v>464</v>
      </c>
      <c r="K338" t="s">
        <v>6</v>
      </c>
      <c r="L338" s="36">
        <v>2050</v>
      </c>
      <c r="M338" t="s">
        <v>459</v>
      </c>
      <c r="N338" t="s">
        <v>7</v>
      </c>
      <c r="O338" s="48">
        <v>7.35</v>
      </c>
      <c r="P338" s="10">
        <f t="shared" si="26"/>
        <v>15067.5</v>
      </c>
      <c r="Q338" s="11">
        <f t="shared" si="27"/>
        <v>7.3003400000000003</v>
      </c>
      <c r="R338" s="13">
        <f t="shared" si="28"/>
        <v>1.0067999999999999</v>
      </c>
      <c r="S338" s="12">
        <f t="shared" si="29"/>
        <v>2063.94</v>
      </c>
      <c r="T338" s="13" t="s">
        <v>135</v>
      </c>
      <c r="U338" t="s">
        <v>20</v>
      </c>
    </row>
    <row r="339" spans="1:21" x14ac:dyDescent="0.2">
      <c r="A339" t="s">
        <v>5462</v>
      </c>
      <c r="B339" s="20">
        <v>46157</v>
      </c>
      <c r="C339" s="20">
        <v>46129</v>
      </c>
      <c r="D339" t="s">
        <v>4572</v>
      </c>
      <c r="E339" t="s">
        <v>115</v>
      </c>
      <c r="G339"/>
      <c r="H339" t="s">
        <v>332</v>
      </c>
      <c r="I339" t="s">
        <v>333</v>
      </c>
      <c r="J339" s="9" t="s">
        <v>464</v>
      </c>
      <c r="K339" t="s">
        <v>6</v>
      </c>
      <c r="L339" s="36">
        <v>2050</v>
      </c>
      <c r="M339" t="s">
        <v>459</v>
      </c>
      <c r="N339" t="s">
        <v>7</v>
      </c>
      <c r="O339" s="48">
        <v>7.35</v>
      </c>
      <c r="P339" s="10">
        <f t="shared" si="26"/>
        <v>15067.5</v>
      </c>
      <c r="Q339" s="11">
        <f t="shared" si="27"/>
        <v>7.3003400000000003</v>
      </c>
      <c r="R339" s="13">
        <f t="shared" si="28"/>
        <v>1.0067999999999999</v>
      </c>
      <c r="S339" s="12">
        <f t="shared" si="29"/>
        <v>2063.94</v>
      </c>
      <c r="T339" s="13" t="s">
        <v>135</v>
      </c>
      <c r="U339" t="s">
        <v>20</v>
      </c>
    </row>
    <row r="340" spans="1:21" x14ac:dyDescent="0.2">
      <c r="A340" t="s">
        <v>5463</v>
      </c>
      <c r="B340" s="20">
        <v>46149</v>
      </c>
      <c r="C340" s="20">
        <v>46129</v>
      </c>
      <c r="D340" t="s">
        <v>4572</v>
      </c>
      <c r="E340" t="s">
        <v>115</v>
      </c>
      <c r="G340"/>
      <c r="H340" t="s">
        <v>620</v>
      </c>
      <c r="I340" t="s">
        <v>36</v>
      </c>
      <c r="J340" s="9" t="s">
        <v>464</v>
      </c>
      <c r="K340" t="s">
        <v>6</v>
      </c>
      <c r="L340" s="36">
        <v>2050</v>
      </c>
      <c r="M340" t="s">
        <v>459</v>
      </c>
      <c r="N340" t="s">
        <v>7</v>
      </c>
      <c r="O340" s="48">
        <v>7.35</v>
      </c>
      <c r="P340" s="10">
        <f t="shared" si="26"/>
        <v>15067.5</v>
      </c>
      <c r="Q340" s="11">
        <f t="shared" si="27"/>
        <v>7.3003400000000003</v>
      </c>
      <c r="R340" s="13">
        <f t="shared" si="28"/>
        <v>1.0067999999999999</v>
      </c>
      <c r="S340" s="12">
        <f t="shared" si="29"/>
        <v>2063.94</v>
      </c>
      <c r="T340" s="13" t="s">
        <v>135</v>
      </c>
      <c r="U340" t="s">
        <v>20</v>
      </c>
    </row>
    <row r="341" spans="1:21" x14ac:dyDescent="0.2">
      <c r="A341" t="s">
        <v>5464</v>
      </c>
      <c r="B341" s="20">
        <v>46149</v>
      </c>
      <c r="C341" s="20">
        <v>46133</v>
      </c>
      <c r="D341" t="s">
        <v>4572</v>
      </c>
      <c r="E341" t="s">
        <v>115</v>
      </c>
      <c r="G341"/>
      <c r="H341" t="s">
        <v>332</v>
      </c>
      <c r="I341" t="s">
        <v>333</v>
      </c>
      <c r="J341" s="9" t="s">
        <v>464</v>
      </c>
      <c r="K341" t="s">
        <v>6</v>
      </c>
      <c r="L341" s="36">
        <v>3600</v>
      </c>
      <c r="M341" t="s">
        <v>459</v>
      </c>
      <c r="N341" t="s">
        <v>7</v>
      </c>
      <c r="O341" s="48">
        <v>7.35</v>
      </c>
      <c r="P341" s="10">
        <f t="shared" si="26"/>
        <v>26460</v>
      </c>
      <c r="Q341" s="11">
        <f t="shared" si="27"/>
        <v>7.3003400000000003</v>
      </c>
      <c r="R341" s="13">
        <f t="shared" si="28"/>
        <v>1.0067999999999999</v>
      </c>
      <c r="S341" s="12">
        <f t="shared" si="29"/>
        <v>3624.48</v>
      </c>
      <c r="T341" s="13" t="s">
        <v>135</v>
      </c>
      <c r="U341" t="s">
        <v>20</v>
      </c>
    </row>
    <row r="342" spans="1:21" x14ac:dyDescent="0.2">
      <c r="A342" t="s">
        <v>5354</v>
      </c>
      <c r="B342" s="20">
        <v>46157</v>
      </c>
      <c r="C342" s="20">
        <v>45848</v>
      </c>
      <c r="D342" t="s">
        <v>934</v>
      </c>
      <c r="E342" t="s">
        <v>935</v>
      </c>
      <c r="G342"/>
      <c r="H342" t="s">
        <v>319</v>
      </c>
      <c r="I342" t="s">
        <v>320</v>
      </c>
      <c r="J342" s="9" t="s">
        <v>470</v>
      </c>
      <c r="K342" t="s">
        <v>6</v>
      </c>
      <c r="L342" s="36">
        <v>-96</v>
      </c>
      <c r="M342" t="s">
        <v>459</v>
      </c>
      <c r="N342" t="s">
        <v>7</v>
      </c>
      <c r="O342" s="48">
        <v>4.1022999999999996</v>
      </c>
      <c r="P342" s="10">
        <f t="shared" si="26"/>
        <v>-393.82</v>
      </c>
      <c r="Q342" s="11">
        <f t="shared" si="27"/>
        <v>7.3003400000000003</v>
      </c>
      <c r="R342" s="13">
        <f t="shared" si="28"/>
        <v>0.56189999999999996</v>
      </c>
      <c r="S342" s="12">
        <f t="shared" si="29"/>
        <v>-53.94</v>
      </c>
      <c r="T342" s="13" t="s">
        <v>135</v>
      </c>
      <c r="U342" t="s">
        <v>20</v>
      </c>
    </row>
    <row r="343" spans="1:21" x14ac:dyDescent="0.2">
      <c r="A343" t="s">
        <v>4351</v>
      </c>
      <c r="B343" s="20">
        <v>46156</v>
      </c>
      <c r="C343" s="20">
        <v>46094</v>
      </c>
      <c r="D343" t="s">
        <v>294</v>
      </c>
      <c r="E343" t="s">
        <v>295</v>
      </c>
      <c r="G343"/>
      <c r="H343" t="s">
        <v>478</v>
      </c>
      <c r="I343" t="s">
        <v>479</v>
      </c>
      <c r="J343" s="9" t="s">
        <v>470</v>
      </c>
      <c r="K343" t="s">
        <v>6</v>
      </c>
      <c r="L343" s="36">
        <v>5960</v>
      </c>
      <c r="M343" t="s">
        <v>459</v>
      </c>
      <c r="N343" t="s">
        <v>7</v>
      </c>
      <c r="O343" s="48">
        <v>4.2301000000000002</v>
      </c>
      <c r="P343" s="10">
        <f t="shared" si="26"/>
        <v>25211.4</v>
      </c>
      <c r="Q343" s="11">
        <f t="shared" si="27"/>
        <v>7.3003400000000003</v>
      </c>
      <c r="R343" s="13">
        <f t="shared" si="28"/>
        <v>0.57940000000000003</v>
      </c>
      <c r="S343" s="12">
        <f t="shared" si="29"/>
        <v>3453.22</v>
      </c>
      <c r="T343" s="13" t="s">
        <v>135</v>
      </c>
      <c r="U343" t="s">
        <v>20</v>
      </c>
    </row>
    <row r="344" spans="1:21" x14ac:dyDescent="0.2">
      <c r="A344" t="s">
        <v>5390</v>
      </c>
      <c r="B344" s="20">
        <v>46161</v>
      </c>
      <c r="C344" s="20">
        <v>46129</v>
      </c>
      <c r="D344" t="s">
        <v>294</v>
      </c>
      <c r="E344" t="s">
        <v>295</v>
      </c>
      <c r="G344"/>
      <c r="H344" t="s">
        <v>480</v>
      </c>
      <c r="I344" t="s">
        <v>481</v>
      </c>
      <c r="J344" s="9" t="s">
        <v>470</v>
      </c>
      <c r="K344" t="s">
        <v>6</v>
      </c>
      <c r="L344" s="36">
        <v>10120</v>
      </c>
      <c r="M344" t="s">
        <v>459</v>
      </c>
      <c r="N344" t="s">
        <v>7</v>
      </c>
      <c r="O344" s="48">
        <v>4.7256999999999998</v>
      </c>
      <c r="P344" s="10">
        <f t="shared" si="26"/>
        <v>47824.08</v>
      </c>
      <c r="Q344" s="11">
        <f t="shared" si="27"/>
        <v>7.3003400000000003</v>
      </c>
      <c r="R344" s="13">
        <f t="shared" si="28"/>
        <v>0.64729999999999999</v>
      </c>
      <c r="S344" s="12">
        <f t="shared" si="29"/>
        <v>6550.68</v>
      </c>
      <c r="T344" s="13" t="s">
        <v>135</v>
      </c>
      <c r="U344" t="s">
        <v>20</v>
      </c>
    </row>
    <row r="345" spans="1:21" x14ac:dyDescent="0.2">
      <c r="A345" t="s">
        <v>5407</v>
      </c>
      <c r="B345" s="20">
        <v>46161</v>
      </c>
      <c r="C345" s="20">
        <v>46086</v>
      </c>
      <c r="D345" t="s">
        <v>294</v>
      </c>
      <c r="E345" t="s">
        <v>295</v>
      </c>
      <c r="G345"/>
      <c r="H345" t="s">
        <v>18</v>
      </c>
      <c r="I345" t="s">
        <v>19</v>
      </c>
      <c r="J345" s="9" t="s">
        <v>470</v>
      </c>
      <c r="K345" t="s">
        <v>6</v>
      </c>
      <c r="L345" s="36">
        <v>6192</v>
      </c>
      <c r="M345" t="s">
        <v>459</v>
      </c>
      <c r="N345" t="s">
        <v>7</v>
      </c>
      <c r="O345" s="48">
        <v>5.1326999999999998</v>
      </c>
      <c r="P345" s="10">
        <f t="shared" si="26"/>
        <v>31781.68</v>
      </c>
      <c r="Q345" s="11">
        <f t="shared" si="27"/>
        <v>7.3003400000000003</v>
      </c>
      <c r="R345" s="13">
        <f t="shared" si="28"/>
        <v>0.70309999999999995</v>
      </c>
      <c r="S345" s="12">
        <f t="shared" si="29"/>
        <v>4353.6000000000004</v>
      </c>
      <c r="T345" s="13" t="s">
        <v>135</v>
      </c>
      <c r="U345" t="s">
        <v>20</v>
      </c>
    </row>
    <row r="346" spans="1:21" x14ac:dyDescent="0.2">
      <c r="A346" t="s">
        <v>5407</v>
      </c>
      <c r="B346" s="20">
        <v>46156</v>
      </c>
      <c r="C346" s="20">
        <v>46086</v>
      </c>
      <c r="D346" t="s">
        <v>294</v>
      </c>
      <c r="E346" t="s">
        <v>295</v>
      </c>
      <c r="G346"/>
      <c r="H346" t="s">
        <v>18</v>
      </c>
      <c r="I346" t="s">
        <v>19</v>
      </c>
      <c r="J346" s="9" t="s">
        <v>470</v>
      </c>
      <c r="K346" t="s">
        <v>6</v>
      </c>
      <c r="L346" s="36">
        <v>5016</v>
      </c>
      <c r="M346" t="s">
        <v>459</v>
      </c>
      <c r="N346" t="s">
        <v>7</v>
      </c>
      <c r="O346" s="48">
        <v>5.1326999999999998</v>
      </c>
      <c r="P346" s="10">
        <f t="shared" si="26"/>
        <v>25745.62</v>
      </c>
      <c r="Q346" s="11">
        <f t="shared" si="27"/>
        <v>7.3003400000000003</v>
      </c>
      <c r="R346" s="13">
        <f t="shared" si="28"/>
        <v>0.70309999999999995</v>
      </c>
      <c r="S346" s="12">
        <f t="shared" si="29"/>
        <v>3526.75</v>
      </c>
      <c r="T346" s="13" t="s">
        <v>135</v>
      </c>
      <c r="U346" t="s">
        <v>20</v>
      </c>
    </row>
    <row r="347" spans="1:21" x14ac:dyDescent="0.2">
      <c r="A347" t="s">
        <v>5413</v>
      </c>
      <c r="B347" s="20">
        <v>46155</v>
      </c>
      <c r="C347" s="20">
        <v>46129</v>
      </c>
      <c r="D347" t="s">
        <v>294</v>
      </c>
      <c r="E347" t="s">
        <v>295</v>
      </c>
      <c r="G347"/>
      <c r="H347" t="s">
        <v>482</v>
      </c>
      <c r="I347" t="s">
        <v>483</v>
      </c>
      <c r="J347" s="9" t="s">
        <v>470</v>
      </c>
      <c r="K347" t="s">
        <v>6</v>
      </c>
      <c r="L347" s="36">
        <v>1920</v>
      </c>
      <c r="M347" t="s">
        <v>459</v>
      </c>
      <c r="N347" t="s">
        <v>7</v>
      </c>
      <c r="O347" s="48">
        <v>5.1947000000000001</v>
      </c>
      <c r="P347" s="10">
        <f t="shared" si="26"/>
        <v>9973.82</v>
      </c>
      <c r="Q347" s="11">
        <f t="shared" si="27"/>
        <v>7.3003400000000003</v>
      </c>
      <c r="R347" s="13">
        <f t="shared" si="28"/>
        <v>0.71160000000000001</v>
      </c>
      <c r="S347" s="12">
        <f t="shared" si="29"/>
        <v>1366.27</v>
      </c>
      <c r="T347" s="13" t="s">
        <v>135</v>
      </c>
      <c r="U347" t="s">
        <v>20</v>
      </c>
    </row>
    <row r="348" spans="1:21" x14ac:dyDescent="0.2">
      <c r="A348" t="s">
        <v>5426</v>
      </c>
      <c r="B348" s="20">
        <v>46155</v>
      </c>
      <c r="C348" s="20">
        <v>46129</v>
      </c>
      <c r="D348" t="s">
        <v>294</v>
      </c>
      <c r="E348" t="s">
        <v>295</v>
      </c>
      <c r="G348"/>
      <c r="H348" t="s">
        <v>292</v>
      </c>
      <c r="I348" t="s">
        <v>293</v>
      </c>
      <c r="J348" s="9" t="s">
        <v>470</v>
      </c>
      <c r="K348" t="s">
        <v>6</v>
      </c>
      <c r="L348" s="36">
        <v>2480</v>
      </c>
      <c r="M348" t="s">
        <v>459</v>
      </c>
      <c r="N348" t="s">
        <v>7</v>
      </c>
      <c r="O348" s="48">
        <v>5.8407</v>
      </c>
      <c r="P348" s="10">
        <f t="shared" si="26"/>
        <v>14484.94</v>
      </c>
      <c r="Q348" s="11">
        <f t="shared" si="27"/>
        <v>7.3003400000000003</v>
      </c>
      <c r="R348" s="13">
        <f t="shared" si="28"/>
        <v>0.80010000000000003</v>
      </c>
      <c r="S348" s="12">
        <f t="shared" si="29"/>
        <v>1984.25</v>
      </c>
      <c r="T348" s="13" t="s">
        <v>135</v>
      </c>
      <c r="U348" t="s">
        <v>20</v>
      </c>
    </row>
    <row r="349" spans="1:21" x14ac:dyDescent="0.2">
      <c r="A349" t="s">
        <v>4431</v>
      </c>
      <c r="B349" s="20">
        <v>46155</v>
      </c>
      <c r="C349" s="20">
        <v>46129</v>
      </c>
      <c r="D349" t="s">
        <v>294</v>
      </c>
      <c r="E349" t="s">
        <v>295</v>
      </c>
      <c r="G349"/>
      <c r="H349" t="s">
        <v>321</v>
      </c>
      <c r="I349" t="s">
        <v>322</v>
      </c>
      <c r="J349" s="9" t="s">
        <v>470</v>
      </c>
      <c r="K349" t="s">
        <v>6</v>
      </c>
      <c r="L349" s="36">
        <v>3400</v>
      </c>
      <c r="M349" t="s">
        <v>459</v>
      </c>
      <c r="N349" t="s">
        <v>7</v>
      </c>
      <c r="O349" s="48">
        <v>6.4602000000000004</v>
      </c>
      <c r="P349" s="10">
        <f t="shared" si="26"/>
        <v>21964.68</v>
      </c>
      <c r="Q349" s="11">
        <f t="shared" si="27"/>
        <v>7.3003400000000003</v>
      </c>
      <c r="R349" s="13">
        <f t="shared" si="28"/>
        <v>0.88490000000000002</v>
      </c>
      <c r="S349" s="12">
        <f t="shared" si="29"/>
        <v>3008.66</v>
      </c>
      <c r="T349" s="13" t="s">
        <v>135</v>
      </c>
      <c r="U349" t="s">
        <v>20</v>
      </c>
    </row>
    <row r="350" spans="1:21" x14ac:dyDescent="0.2">
      <c r="A350" t="s">
        <v>4489</v>
      </c>
      <c r="B350" s="20">
        <v>46161</v>
      </c>
      <c r="C350" s="20">
        <v>46115</v>
      </c>
      <c r="D350" t="s">
        <v>294</v>
      </c>
      <c r="E350" t="s">
        <v>295</v>
      </c>
      <c r="G350"/>
      <c r="H350" t="s">
        <v>536</v>
      </c>
      <c r="I350" t="s">
        <v>537</v>
      </c>
      <c r="J350" s="9" t="s">
        <v>470</v>
      </c>
      <c r="K350" t="s">
        <v>6</v>
      </c>
      <c r="L350" s="36">
        <v>3160</v>
      </c>
      <c r="M350" t="s">
        <v>459</v>
      </c>
      <c r="N350" t="s">
        <v>7</v>
      </c>
      <c r="O350" s="48">
        <v>7.9558</v>
      </c>
      <c r="P350" s="10">
        <f t="shared" si="26"/>
        <v>25140.33</v>
      </c>
      <c r="Q350" s="11">
        <f t="shared" si="27"/>
        <v>7.3003400000000003</v>
      </c>
      <c r="R350" s="13">
        <f t="shared" si="28"/>
        <v>1.0898000000000001</v>
      </c>
      <c r="S350" s="12">
        <f t="shared" si="29"/>
        <v>3443.77</v>
      </c>
      <c r="T350" s="13" t="s">
        <v>135</v>
      </c>
      <c r="U350" t="s">
        <v>20</v>
      </c>
    </row>
    <row r="351" spans="1:21" x14ac:dyDescent="0.2">
      <c r="A351" t="s">
        <v>4489</v>
      </c>
      <c r="B351" s="20">
        <v>46156</v>
      </c>
      <c r="C351" s="20">
        <v>46115</v>
      </c>
      <c r="D351" t="s">
        <v>294</v>
      </c>
      <c r="E351" t="s">
        <v>295</v>
      </c>
      <c r="G351"/>
      <c r="H351" t="s">
        <v>536</v>
      </c>
      <c r="I351" t="s">
        <v>537</v>
      </c>
      <c r="J351" s="9" t="s">
        <v>470</v>
      </c>
      <c r="K351" t="s">
        <v>6</v>
      </c>
      <c r="L351" s="36">
        <v>360</v>
      </c>
      <c r="M351" t="s">
        <v>459</v>
      </c>
      <c r="N351" t="s">
        <v>7</v>
      </c>
      <c r="O351" s="48">
        <v>7.9558</v>
      </c>
      <c r="P351" s="10">
        <f t="shared" si="26"/>
        <v>2864.09</v>
      </c>
      <c r="Q351" s="11">
        <f t="shared" si="27"/>
        <v>7.3003400000000003</v>
      </c>
      <c r="R351" s="13">
        <f t="shared" si="28"/>
        <v>1.0898000000000001</v>
      </c>
      <c r="S351" s="12">
        <f t="shared" si="29"/>
        <v>392.33</v>
      </c>
      <c r="T351" s="13" t="s">
        <v>135</v>
      </c>
      <c r="U351" t="s">
        <v>20</v>
      </c>
    </row>
    <row r="352" spans="1:21" x14ac:dyDescent="0.2">
      <c r="A352" t="s">
        <v>2721</v>
      </c>
      <c r="B352" s="20">
        <v>46156</v>
      </c>
      <c r="C352" s="20">
        <v>45675</v>
      </c>
      <c r="D352" t="s">
        <v>294</v>
      </c>
      <c r="E352" t="s">
        <v>295</v>
      </c>
      <c r="G352"/>
      <c r="H352" t="s">
        <v>297</v>
      </c>
      <c r="I352" t="s">
        <v>298</v>
      </c>
      <c r="J352" s="9" t="s">
        <v>470</v>
      </c>
      <c r="K352" t="s">
        <v>6</v>
      </c>
      <c r="L352" s="36">
        <v>2600</v>
      </c>
      <c r="M352" t="s">
        <v>459</v>
      </c>
      <c r="N352" t="s">
        <v>7</v>
      </c>
      <c r="O352" s="48">
        <v>8.8053000000000008</v>
      </c>
      <c r="P352" s="10">
        <f t="shared" si="26"/>
        <v>22893.78</v>
      </c>
      <c r="Q352" s="11">
        <f t="shared" si="27"/>
        <v>7.3003400000000003</v>
      </c>
      <c r="R352" s="13">
        <f t="shared" si="28"/>
        <v>1.2060999999999999</v>
      </c>
      <c r="S352" s="12">
        <f t="shared" si="29"/>
        <v>3135.86</v>
      </c>
      <c r="T352" s="13" t="s">
        <v>135</v>
      </c>
      <c r="U352" t="s">
        <v>20</v>
      </c>
    </row>
    <row r="353" spans="1:21" x14ac:dyDescent="0.2">
      <c r="A353" t="s">
        <v>4507</v>
      </c>
      <c r="B353" s="20">
        <v>46161</v>
      </c>
      <c r="C353" s="20">
        <v>46007</v>
      </c>
      <c r="D353" t="s">
        <v>294</v>
      </c>
      <c r="E353" t="s">
        <v>295</v>
      </c>
      <c r="G353"/>
      <c r="H353" t="s">
        <v>308</v>
      </c>
      <c r="I353" t="s">
        <v>309</v>
      </c>
      <c r="J353" s="9" t="s">
        <v>470</v>
      </c>
      <c r="K353" t="s">
        <v>6</v>
      </c>
      <c r="L353" s="36">
        <v>2432</v>
      </c>
      <c r="M353" t="s">
        <v>459</v>
      </c>
      <c r="N353" t="s">
        <v>7</v>
      </c>
      <c r="O353" s="48">
        <v>9.0265000000000004</v>
      </c>
      <c r="P353" s="10">
        <f t="shared" si="26"/>
        <v>21952.45</v>
      </c>
      <c r="Q353" s="11">
        <f t="shared" si="27"/>
        <v>7.3003400000000003</v>
      </c>
      <c r="R353" s="13">
        <f t="shared" si="28"/>
        <v>1.2363999999999999</v>
      </c>
      <c r="S353" s="12">
        <f t="shared" si="29"/>
        <v>3006.92</v>
      </c>
      <c r="T353" s="13" t="s">
        <v>135</v>
      </c>
      <c r="U353" t="s">
        <v>20</v>
      </c>
    </row>
    <row r="354" spans="1:21" x14ac:dyDescent="0.2">
      <c r="A354" t="s">
        <v>4507</v>
      </c>
      <c r="B354" s="20">
        <v>46156</v>
      </c>
      <c r="C354" s="20">
        <v>46007</v>
      </c>
      <c r="D354" t="s">
        <v>294</v>
      </c>
      <c r="E354" t="s">
        <v>295</v>
      </c>
      <c r="G354"/>
      <c r="H354" t="s">
        <v>308</v>
      </c>
      <c r="I354" t="s">
        <v>309</v>
      </c>
      <c r="J354" s="9" t="s">
        <v>470</v>
      </c>
      <c r="K354" t="s">
        <v>6</v>
      </c>
      <c r="L354" s="36">
        <v>5024</v>
      </c>
      <c r="M354" t="s">
        <v>459</v>
      </c>
      <c r="N354" t="s">
        <v>7</v>
      </c>
      <c r="O354" s="48">
        <v>9.0265000000000004</v>
      </c>
      <c r="P354" s="10">
        <f t="shared" si="26"/>
        <v>45349.14</v>
      </c>
      <c r="Q354" s="11">
        <f t="shared" si="27"/>
        <v>7.3003400000000003</v>
      </c>
      <c r="R354" s="13">
        <f t="shared" si="28"/>
        <v>1.2363999999999999</v>
      </c>
      <c r="S354" s="12">
        <f t="shared" si="29"/>
        <v>6211.67</v>
      </c>
      <c r="T354" s="13" t="s">
        <v>135</v>
      </c>
      <c r="U354" t="s">
        <v>20</v>
      </c>
    </row>
    <row r="355" spans="1:21" x14ac:dyDescent="0.2">
      <c r="A355" t="s">
        <v>307</v>
      </c>
      <c r="B355" s="20">
        <v>46156</v>
      </c>
      <c r="C355" s="20">
        <v>45526</v>
      </c>
      <c r="D355" t="s">
        <v>294</v>
      </c>
      <c r="E355" t="s">
        <v>295</v>
      </c>
      <c r="G355"/>
      <c r="H355" t="s">
        <v>305</v>
      </c>
      <c r="I355" t="s">
        <v>306</v>
      </c>
      <c r="J355" s="9" t="s">
        <v>470</v>
      </c>
      <c r="K355" t="s">
        <v>6</v>
      </c>
      <c r="L355" s="36">
        <v>2784</v>
      </c>
      <c r="M355" t="s">
        <v>459</v>
      </c>
      <c r="N355" t="s">
        <v>7</v>
      </c>
      <c r="O355" s="48">
        <v>9.7788000000000004</v>
      </c>
      <c r="P355" s="10">
        <f t="shared" si="26"/>
        <v>27224.18</v>
      </c>
      <c r="Q355" s="11">
        <f t="shared" si="27"/>
        <v>7.3003400000000003</v>
      </c>
      <c r="R355" s="13">
        <f t="shared" si="28"/>
        <v>1.3394999999999999</v>
      </c>
      <c r="S355" s="12">
        <f t="shared" si="29"/>
        <v>3729.17</v>
      </c>
      <c r="T355" s="13" t="s">
        <v>135</v>
      </c>
      <c r="U355" t="s">
        <v>20</v>
      </c>
    </row>
    <row r="356" spans="1:21" x14ac:dyDescent="0.2">
      <c r="A356" t="s">
        <v>596</v>
      </c>
      <c r="B356" s="20">
        <v>46161</v>
      </c>
      <c r="C356" s="20">
        <v>45646</v>
      </c>
      <c r="D356" t="s">
        <v>294</v>
      </c>
      <c r="E356" t="s">
        <v>295</v>
      </c>
      <c r="G356"/>
      <c r="H356" t="s">
        <v>531</v>
      </c>
      <c r="I356" t="s">
        <v>592</v>
      </c>
      <c r="J356" s="9" t="s">
        <v>470</v>
      </c>
      <c r="K356" t="s">
        <v>6</v>
      </c>
      <c r="L356" s="36">
        <v>6000</v>
      </c>
      <c r="M356" t="s">
        <v>459</v>
      </c>
      <c r="N356" t="s">
        <v>7</v>
      </c>
      <c r="O356" s="48">
        <v>17.805299999999999</v>
      </c>
      <c r="P356" s="10">
        <f t="shared" si="26"/>
        <v>106831.8</v>
      </c>
      <c r="Q356" s="11">
        <f t="shared" si="27"/>
        <v>7.3003400000000003</v>
      </c>
      <c r="R356" s="13">
        <f t="shared" si="28"/>
        <v>2.4390000000000001</v>
      </c>
      <c r="S356" s="12">
        <f t="shared" si="29"/>
        <v>14634</v>
      </c>
      <c r="T356" s="13" t="s">
        <v>135</v>
      </c>
      <c r="U356" t="s">
        <v>20</v>
      </c>
    </row>
    <row r="357" spans="1:21" x14ac:dyDescent="0.2">
      <c r="A357" t="s">
        <v>596</v>
      </c>
      <c r="B357" s="20">
        <v>46156</v>
      </c>
      <c r="C357" s="20">
        <v>45646</v>
      </c>
      <c r="D357" t="s">
        <v>294</v>
      </c>
      <c r="E357" t="s">
        <v>295</v>
      </c>
      <c r="G357"/>
      <c r="H357" t="s">
        <v>531</v>
      </c>
      <c r="I357" t="s">
        <v>592</v>
      </c>
      <c r="J357" s="9" t="s">
        <v>470</v>
      </c>
      <c r="K357" t="s">
        <v>6</v>
      </c>
      <c r="L357" s="36">
        <v>996</v>
      </c>
      <c r="M357" t="s">
        <v>459</v>
      </c>
      <c r="N357" t="s">
        <v>7</v>
      </c>
      <c r="O357" s="48">
        <v>17.805299999999999</v>
      </c>
      <c r="P357" s="10">
        <f t="shared" si="26"/>
        <v>17734.080000000002</v>
      </c>
      <c r="Q357" s="11">
        <f t="shared" si="27"/>
        <v>7.3003400000000003</v>
      </c>
      <c r="R357" s="13">
        <f t="shared" si="28"/>
        <v>2.4390000000000001</v>
      </c>
      <c r="S357" s="12">
        <f t="shared" si="29"/>
        <v>2429.2399999999998</v>
      </c>
      <c r="T357" s="13" t="s">
        <v>135</v>
      </c>
      <c r="U357" t="s">
        <v>20</v>
      </c>
    </row>
    <row r="358" spans="1:21" x14ac:dyDescent="0.2">
      <c r="A358" t="s">
        <v>5167</v>
      </c>
      <c r="B358" s="20">
        <v>46153</v>
      </c>
      <c r="C358" s="20">
        <v>46127</v>
      </c>
      <c r="D358" t="s">
        <v>5552</v>
      </c>
      <c r="E358" t="s">
        <v>186</v>
      </c>
      <c r="G358"/>
      <c r="H358" t="s">
        <v>493</v>
      </c>
      <c r="I358" t="s">
        <v>3620</v>
      </c>
      <c r="J358" s="9" t="s">
        <v>490</v>
      </c>
      <c r="K358" t="s">
        <v>6</v>
      </c>
      <c r="L358" s="36">
        <v>2800</v>
      </c>
      <c r="M358" t="s">
        <v>459</v>
      </c>
      <c r="N358" t="s">
        <v>7</v>
      </c>
      <c r="O358" s="48">
        <v>2.6675</v>
      </c>
      <c r="P358" s="10">
        <f t="shared" si="26"/>
        <v>7469</v>
      </c>
      <c r="Q358" s="11">
        <f t="shared" si="27"/>
        <v>7.3003400000000003</v>
      </c>
      <c r="R358" s="13">
        <f t="shared" si="28"/>
        <v>0.3654</v>
      </c>
      <c r="S358" s="12">
        <f t="shared" si="29"/>
        <v>1023.12</v>
      </c>
      <c r="T358" s="13" t="s">
        <v>135</v>
      </c>
      <c r="U358" t="s">
        <v>20</v>
      </c>
    </row>
    <row r="359" spans="1:21" x14ac:dyDescent="0.2">
      <c r="A359" t="s">
        <v>5167</v>
      </c>
      <c r="B359" s="20">
        <v>46148</v>
      </c>
      <c r="C359" s="20">
        <v>46127</v>
      </c>
      <c r="D359" t="s">
        <v>5552</v>
      </c>
      <c r="E359" t="s">
        <v>186</v>
      </c>
      <c r="G359"/>
      <c r="H359" t="s">
        <v>493</v>
      </c>
      <c r="I359" t="s">
        <v>3620</v>
      </c>
      <c r="J359" s="9" t="s">
        <v>490</v>
      </c>
      <c r="K359" t="s">
        <v>6</v>
      </c>
      <c r="L359" s="36">
        <v>4400</v>
      </c>
      <c r="M359" t="s">
        <v>459</v>
      </c>
      <c r="N359" t="s">
        <v>7</v>
      </c>
      <c r="O359" s="48">
        <v>2.6675</v>
      </c>
      <c r="P359" s="10">
        <f t="shared" si="26"/>
        <v>11737</v>
      </c>
      <c r="Q359" s="11">
        <f t="shared" si="27"/>
        <v>7.3003400000000003</v>
      </c>
      <c r="R359" s="13">
        <f t="shared" si="28"/>
        <v>0.3654</v>
      </c>
      <c r="S359" s="12">
        <f t="shared" si="29"/>
        <v>1607.76</v>
      </c>
      <c r="T359" s="13" t="s">
        <v>135</v>
      </c>
      <c r="U359" t="s">
        <v>20</v>
      </c>
    </row>
    <row r="360" spans="1:21" x14ac:dyDescent="0.2">
      <c r="A360" t="s">
        <v>5168</v>
      </c>
      <c r="B360" s="20">
        <v>46171</v>
      </c>
      <c r="C360" s="20">
        <v>46136</v>
      </c>
      <c r="D360" t="s">
        <v>185</v>
      </c>
      <c r="E360" t="s">
        <v>186</v>
      </c>
      <c r="G360"/>
      <c r="H360" t="s">
        <v>502</v>
      </c>
      <c r="I360" t="s">
        <v>3621</v>
      </c>
      <c r="J360" s="9" t="s">
        <v>490</v>
      </c>
      <c r="K360" t="s">
        <v>6</v>
      </c>
      <c r="L360" s="36">
        <v>800</v>
      </c>
      <c r="M360" t="s">
        <v>459</v>
      </c>
      <c r="N360" t="s">
        <v>7</v>
      </c>
      <c r="O360" s="48">
        <v>2.6675</v>
      </c>
      <c r="P360" s="10">
        <f t="shared" si="26"/>
        <v>2134</v>
      </c>
      <c r="Q360" s="11">
        <f t="shared" si="27"/>
        <v>7.3003400000000003</v>
      </c>
      <c r="R360" s="13">
        <f t="shared" si="28"/>
        <v>0.3654</v>
      </c>
      <c r="S360" s="12">
        <f t="shared" si="29"/>
        <v>292.32</v>
      </c>
      <c r="T360" s="13" t="s">
        <v>135</v>
      </c>
      <c r="U360" t="s">
        <v>20</v>
      </c>
    </row>
    <row r="361" spans="1:21" x14ac:dyDescent="0.2">
      <c r="A361" t="s">
        <v>5168</v>
      </c>
      <c r="B361" s="20">
        <v>46161</v>
      </c>
      <c r="C361" s="20">
        <v>46136</v>
      </c>
      <c r="D361" t="s">
        <v>185</v>
      </c>
      <c r="E361" t="s">
        <v>186</v>
      </c>
      <c r="G361"/>
      <c r="H361" t="s">
        <v>502</v>
      </c>
      <c r="I361" t="s">
        <v>3621</v>
      </c>
      <c r="J361" s="9" t="s">
        <v>490</v>
      </c>
      <c r="K361" t="s">
        <v>6</v>
      </c>
      <c r="L361" s="36">
        <v>6400</v>
      </c>
      <c r="M361" t="s">
        <v>459</v>
      </c>
      <c r="N361" t="s">
        <v>7</v>
      </c>
      <c r="O361" s="48">
        <v>2.6675</v>
      </c>
      <c r="P361" s="10">
        <f t="shared" si="26"/>
        <v>17072</v>
      </c>
      <c r="Q361" s="11">
        <f t="shared" si="27"/>
        <v>7.3003400000000003</v>
      </c>
      <c r="R361" s="13">
        <f t="shared" si="28"/>
        <v>0.3654</v>
      </c>
      <c r="S361" s="12">
        <f t="shared" si="29"/>
        <v>2338.56</v>
      </c>
      <c r="T361" s="13" t="s">
        <v>135</v>
      </c>
      <c r="U361" t="s">
        <v>20</v>
      </c>
    </row>
    <row r="362" spans="1:21" x14ac:dyDescent="0.2">
      <c r="A362" t="s">
        <v>5169</v>
      </c>
      <c r="B362" s="20">
        <v>46148</v>
      </c>
      <c r="C362" s="20">
        <v>46104</v>
      </c>
      <c r="D362" t="s">
        <v>185</v>
      </c>
      <c r="E362" t="s">
        <v>186</v>
      </c>
      <c r="G362"/>
      <c r="H362" t="s">
        <v>502</v>
      </c>
      <c r="I362" t="s">
        <v>3621</v>
      </c>
      <c r="J362" s="9" t="s">
        <v>490</v>
      </c>
      <c r="K362" t="s">
        <v>6</v>
      </c>
      <c r="L362" s="36">
        <v>2050</v>
      </c>
      <c r="M362" t="s">
        <v>459</v>
      </c>
      <c r="N362" t="s">
        <v>7</v>
      </c>
      <c r="O362" s="48">
        <v>2.6949999999999998</v>
      </c>
      <c r="P362" s="10">
        <f t="shared" si="26"/>
        <v>5524.75</v>
      </c>
      <c r="Q362" s="11">
        <f t="shared" si="27"/>
        <v>7.3003400000000003</v>
      </c>
      <c r="R362" s="13">
        <f t="shared" si="28"/>
        <v>0.36919999999999997</v>
      </c>
      <c r="S362" s="12">
        <f t="shared" si="29"/>
        <v>756.86</v>
      </c>
      <c r="T362" s="13" t="s">
        <v>135</v>
      </c>
      <c r="U362" t="s">
        <v>20</v>
      </c>
    </row>
    <row r="363" spans="1:21" x14ac:dyDescent="0.2">
      <c r="A363" t="s">
        <v>5170</v>
      </c>
      <c r="B363" s="20">
        <v>46161</v>
      </c>
      <c r="C363" s="20">
        <v>46104</v>
      </c>
      <c r="D363" t="s">
        <v>185</v>
      </c>
      <c r="E363" t="s">
        <v>186</v>
      </c>
      <c r="G363"/>
      <c r="H363" t="s">
        <v>493</v>
      </c>
      <c r="I363" t="s">
        <v>3620</v>
      </c>
      <c r="J363" s="9" t="s">
        <v>490</v>
      </c>
      <c r="K363" t="s">
        <v>6</v>
      </c>
      <c r="L363" s="36">
        <v>2050</v>
      </c>
      <c r="M363" t="s">
        <v>459</v>
      </c>
      <c r="N363" t="s">
        <v>7</v>
      </c>
      <c r="O363" s="48">
        <v>2.6949999999999998</v>
      </c>
      <c r="P363" s="10">
        <f t="shared" si="26"/>
        <v>5524.75</v>
      </c>
      <c r="Q363" s="11">
        <f t="shared" si="27"/>
        <v>7.3003400000000003</v>
      </c>
      <c r="R363" s="13">
        <f t="shared" si="28"/>
        <v>0.36919999999999997</v>
      </c>
      <c r="S363" s="12">
        <f t="shared" si="29"/>
        <v>756.86</v>
      </c>
      <c r="T363" s="13" t="s">
        <v>135</v>
      </c>
      <c r="U363" t="s">
        <v>20</v>
      </c>
    </row>
    <row r="364" spans="1:21" x14ac:dyDescent="0.2">
      <c r="A364" t="s">
        <v>5171</v>
      </c>
      <c r="B364" s="20">
        <v>46171</v>
      </c>
      <c r="C364" s="20">
        <v>46147</v>
      </c>
      <c r="D364" t="s">
        <v>185</v>
      </c>
      <c r="E364" t="s">
        <v>186</v>
      </c>
      <c r="G364"/>
      <c r="H364" t="s">
        <v>493</v>
      </c>
      <c r="I364" t="s">
        <v>3620</v>
      </c>
      <c r="J364" s="9" t="s">
        <v>490</v>
      </c>
      <c r="K364" t="s">
        <v>6</v>
      </c>
      <c r="L364" s="36">
        <v>1100</v>
      </c>
      <c r="M364" t="s">
        <v>459</v>
      </c>
      <c r="N364" t="s">
        <v>7</v>
      </c>
      <c r="O364" s="48">
        <v>2.6949999999999998</v>
      </c>
      <c r="P364" s="10">
        <f t="shared" si="26"/>
        <v>2964.5</v>
      </c>
      <c r="Q364" s="11">
        <f t="shared" si="27"/>
        <v>7.3003400000000003</v>
      </c>
      <c r="R364" s="13">
        <f t="shared" si="28"/>
        <v>0.36919999999999997</v>
      </c>
      <c r="S364" s="12">
        <f t="shared" si="29"/>
        <v>406.12</v>
      </c>
      <c r="T364" s="13" t="s">
        <v>135</v>
      </c>
      <c r="U364" t="s">
        <v>20</v>
      </c>
    </row>
    <row r="365" spans="1:21" x14ac:dyDescent="0.2">
      <c r="A365" t="s">
        <v>5177</v>
      </c>
      <c r="B365" s="20">
        <v>46171</v>
      </c>
      <c r="C365" s="20">
        <v>46160</v>
      </c>
      <c r="D365" t="s">
        <v>5552</v>
      </c>
      <c r="E365" t="s">
        <v>186</v>
      </c>
      <c r="G365"/>
      <c r="H365" t="s">
        <v>502</v>
      </c>
      <c r="I365" t="s">
        <v>3621</v>
      </c>
      <c r="J365" s="9" t="s">
        <v>490</v>
      </c>
      <c r="K365" t="s">
        <v>6</v>
      </c>
      <c r="L365" s="36">
        <v>500</v>
      </c>
      <c r="M365" t="s">
        <v>459</v>
      </c>
      <c r="N365" t="s">
        <v>7</v>
      </c>
      <c r="O365" s="48">
        <v>2.75</v>
      </c>
      <c r="P365" s="10">
        <f t="shared" si="26"/>
        <v>1375</v>
      </c>
      <c r="Q365" s="11">
        <f t="shared" si="27"/>
        <v>7.3003400000000003</v>
      </c>
      <c r="R365" s="13">
        <f t="shared" si="28"/>
        <v>0.37669999999999998</v>
      </c>
      <c r="S365" s="12">
        <f t="shared" si="29"/>
        <v>188.35</v>
      </c>
      <c r="T365" s="13" t="s">
        <v>135</v>
      </c>
      <c r="U365" t="s">
        <v>20</v>
      </c>
    </row>
    <row r="366" spans="1:21" x14ac:dyDescent="0.2">
      <c r="A366" t="s">
        <v>5199</v>
      </c>
      <c r="B366" s="20">
        <v>46161</v>
      </c>
      <c r="C366" s="20">
        <v>46136</v>
      </c>
      <c r="D366" t="s">
        <v>185</v>
      </c>
      <c r="E366" t="s">
        <v>186</v>
      </c>
      <c r="G366"/>
      <c r="H366" t="s">
        <v>504</v>
      </c>
      <c r="I366" t="s">
        <v>3648</v>
      </c>
      <c r="J366" s="9" t="s">
        <v>490</v>
      </c>
      <c r="K366" t="s">
        <v>6</v>
      </c>
      <c r="L366" s="36">
        <v>3900</v>
      </c>
      <c r="M366" t="s">
        <v>459</v>
      </c>
      <c r="N366" t="s">
        <v>7</v>
      </c>
      <c r="O366" s="48">
        <v>3.0070000000000001</v>
      </c>
      <c r="P366" s="10">
        <f t="shared" si="26"/>
        <v>11727.3</v>
      </c>
      <c r="Q366" s="11">
        <f t="shared" si="27"/>
        <v>7.3003400000000003</v>
      </c>
      <c r="R366" s="13">
        <f t="shared" si="28"/>
        <v>0.41189999999999999</v>
      </c>
      <c r="S366" s="12">
        <f t="shared" si="29"/>
        <v>1606.41</v>
      </c>
      <c r="T366" s="13" t="s">
        <v>135</v>
      </c>
      <c r="U366" t="s">
        <v>20</v>
      </c>
    </row>
    <row r="367" spans="1:21" x14ac:dyDescent="0.2">
      <c r="A367" t="s">
        <v>5199</v>
      </c>
      <c r="B367" s="20">
        <v>46153</v>
      </c>
      <c r="C367" s="20">
        <v>46136</v>
      </c>
      <c r="D367" t="s">
        <v>185</v>
      </c>
      <c r="E367" t="s">
        <v>186</v>
      </c>
      <c r="G367"/>
      <c r="H367" t="s">
        <v>504</v>
      </c>
      <c r="I367" t="s">
        <v>3648</v>
      </c>
      <c r="J367" s="9" t="s">
        <v>490</v>
      </c>
      <c r="K367" t="s">
        <v>6</v>
      </c>
      <c r="L367" s="36">
        <v>3300</v>
      </c>
      <c r="M367" t="s">
        <v>459</v>
      </c>
      <c r="N367" t="s">
        <v>7</v>
      </c>
      <c r="O367" s="48">
        <v>3.0070000000000001</v>
      </c>
      <c r="P367" s="10">
        <f t="shared" si="26"/>
        <v>9923.1</v>
      </c>
      <c r="Q367" s="11">
        <f t="shared" si="27"/>
        <v>7.3003400000000003</v>
      </c>
      <c r="R367" s="13">
        <f t="shared" si="28"/>
        <v>0.41189999999999999</v>
      </c>
      <c r="S367" s="12">
        <f t="shared" si="29"/>
        <v>1359.27</v>
      </c>
      <c r="T367" s="13" t="s">
        <v>135</v>
      </c>
      <c r="U367" t="s">
        <v>20</v>
      </c>
    </row>
    <row r="368" spans="1:21" x14ac:dyDescent="0.2">
      <c r="A368" t="s">
        <v>5203</v>
      </c>
      <c r="B368" s="20">
        <v>46171</v>
      </c>
      <c r="C368" s="20">
        <v>46147</v>
      </c>
      <c r="D368" t="s">
        <v>185</v>
      </c>
      <c r="E368" t="s">
        <v>186</v>
      </c>
      <c r="G368"/>
      <c r="H368" t="s">
        <v>506</v>
      </c>
      <c r="I368" t="s">
        <v>3647</v>
      </c>
      <c r="J368" s="9" t="s">
        <v>490</v>
      </c>
      <c r="K368" t="s">
        <v>6</v>
      </c>
      <c r="L368" s="36">
        <v>3100</v>
      </c>
      <c r="M368" t="s">
        <v>459</v>
      </c>
      <c r="N368" t="s">
        <v>7</v>
      </c>
      <c r="O368" s="48">
        <v>3.0379999999999998</v>
      </c>
      <c r="P368" s="10">
        <f t="shared" si="26"/>
        <v>9417.7999999999993</v>
      </c>
      <c r="Q368" s="11">
        <f t="shared" si="27"/>
        <v>7.3003400000000003</v>
      </c>
      <c r="R368" s="13">
        <f t="shared" si="28"/>
        <v>0.41610000000000003</v>
      </c>
      <c r="S368" s="12">
        <f t="shared" si="29"/>
        <v>1289.9100000000001</v>
      </c>
      <c r="T368" s="13" t="s">
        <v>135</v>
      </c>
      <c r="U368" t="s">
        <v>20</v>
      </c>
    </row>
    <row r="369" spans="1:21" x14ac:dyDescent="0.2">
      <c r="A369" t="s">
        <v>5207</v>
      </c>
      <c r="B369" s="20">
        <v>46171</v>
      </c>
      <c r="C369" s="20">
        <v>46101</v>
      </c>
      <c r="D369" t="s">
        <v>185</v>
      </c>
      <c r="E369" t="s">
        <v>186</v>
      </c>
      <c r="G369"/>
      <c r="H369" t="s">
        <v>506</v>
      </c>
      <c r="I369" t="s">
        <v>3647</v>
      </c>
      <c r="J369" s="9" t="s">
        <v>490</v>
      </c>
      <c r="K369" t="s">
        <v>6</v>
      </c>
      <c r="L369" s="36">
        <v>1050</v>
      </c>
      <c r="M369" t="s">
        <v>459</v>
      </c>
      <c r="N369" t="s">
        <v>7</v>
      </c>
      <c r="O369" s="48">
        <v>3.1</v>
      </c>
      <c r="P369" s="10">
        <f t="shared" si="26"/>
        <v>3255</v>
      </c>
      <c r="Q369" s="11">
        <f t="shared" si="27"/>
        <v>7.3003400000000003</v>
      </c>
      <c r="R369" s="13">
        <f t="shared" si="28"/>
        <v>0.42459999999999998</v>
      </c>
      <c r="S369" s="12">
        <f t="shared" si="29"/>
        <v>445.83</v>
      </c>
      <c r="T369" s="13" t="s">
        <v>135</v>
      </c>
      <c r="U369" t="s">
        <v>20</v>
      </c>
    </row>
    <row r="370" spans="1:21" x14ac:dyDescent="0.2">
      <c r="A370" t="s">
        <v>5306</v>
      </c>
      <c r="B370" s="20">
        <v>46148</v>
      </c>
      <c r="C370" s="20">
        <v>46115</v>
      </c>
      <c r="D370" t="s">
        <v>185</v>
      </c>
      <c r="E370" t="s">
        <v>186</v>
      </c>
      <c r="G370"/>
      <c r="H370" t="s">
        <v>498</v>
      </c>
      <c r="I370" t="s">
        <v>3669</v>
      </c>
      <c r="J370" s="9" t="s">
        <v>490</v>
      </c>
      <c r="K370" t="s">
        <v>6</v>
      </c>
      <c r="L370" s="36">
        <v>1300</v>
      </c>
      <c r="M370" t="s">
        <v>459</v>
      </c>
      <c r="N370" t="s">
        <v>7</v>
      </c>
      <c r="O370" s="48">
        <v>3.5</v>
      </c>
      <c r="P370" s="10">
        <f t="shared" si="26"/>
        <v>4550</v>
      </c>
      <c r="Q370" s="11">
        <f t="shared" si="27"/>
        <v>7.3003400000000003</v>
      </c>
      <c r="R370" s="13">
        <f t="shared" si="28"/>
        <v>0.47939999999999999</v>
      </c>
      <c r="S370" s="12">
        <f t="shared" si="29"/>
        <v>623.22</v>
      </c>
      <c r="T370" s="13" t="s">
        <v>135</v>
      </c>
      <c r="U370" t="s">
        <v>20</v>
      </c>
    </row>
    <row r="371" spans="1:21" x14ac:dyDescent="0.2">
      <c r="A371" t="s">
        <v>5396</v>
      </c>
      <c r="B371" s="20">
        <v>46153</v>
      </c>
      <c r="C371" s="20">
        <v>46139</v>
      </c>
      <c r="D371" t="s">
        <v>185</v>
      </c>
      <c r="E371" t="s">
        <v>186</v>
      </c>
      <c r="G371"/>
      <c r="H371" t="s">
        <v>425</v>
      </c>
      <c r="I371" t="s">
        <v>4786</v>
      </c>
      <c r="J371" s="9" t="s">
        <v>490</v>
      </c>
      <c r="K371" t="s">
        <v>6</v>
      </c>
      <c r="L371" s="36">
        <v>1050</v>
      </c>
      <c r="M371" t="s">
        <v>459</v>
      </c>
      <c r="N371" t="s">
        <v>7</v>
      </c>
      <c r="O371" s="48">
        <v>4.9000000000000004</v>
      </c>
      <c r="P371" s="10">
        <f t="shared" si="26"/>
        <v>5145</v>
      </c>
      <c r="Q371" s="11">
        <f t="shared" si="27"/>
        <v>7.3003400000000003</v>
      </c>
      <c r="R371" s="13">
        <f t="shared" si="28"/>
        <v>0.67120000000000002</v>
      </c>
      <c r="S371" s="12">
        <f t="shared" si="29"/>
        <v>704.76</v>
      </c>
      <c r="T371" s="13" t="s">
        <v>135</v>
      </c>
      <c r="U371" t="s">
        <v>20</v>
      </c>
    </row>
    <row r="372" spans="1:21" x14ac:dyDescent="0.2">
      <c r="A372" t="s">
        <v>5060</v>
      </c>
      <c r="B372" s="20">
        <v>46149</v>
      </c>
      <c r="C372" s="20">
        <v>46107</v>
      </c>
      <c r="D372" t="s">
        <v>44</v>
      </c>
      <c r="E372" t="s">
        <v>45</v>
      </c>
      <c r="G372"/>
      <c r="H372" t="s">
        <v>401</v>
      </c>
      <c r="I372" t="s">
        <v>678</v>
      </c>
      <c r="J372" s="9" t="s">
        <v>512</v>
      </c>
      <c r="K372" t="s">
        <v>6</v>
      </c>
      <c r="L372" s="36">
        <v>2050</v>
      </c>
      <c r="M372" t="s">
        <v>459</v>
      </c>
      <c r="N372" t="s">
        <v>7</v>
      </c>
      <c r="O372" s="48">
        <v>0.8</v>
      </c>
      <c r="P372" s="10">
        <f t="shared" si="26"/>
        <v>1640</v>
      </c>
      <c r="Q372" s="11">
        <f t="shared" si="27"/>
        <v>7.3003400000000003</v>
      </c>
      <c r="R372" s="13">
        <f t="shared" si="28"/>
        <v>0.1096</v>
      </c>
      <c r="S372" s="12">
        <f t="shared" si="29"/>
        <v>224.68</v>
      </c>
      <c r="T372" s="13" t="s">
        <v>135</v>
      </c>
      <c r="U372" t="s">
        <v>20</v>
      </c>
    </row>
    <row r="373" spans="1:21" x14ac:dyDescent="0.2">
      <c r="A373" t="s">
        <v>5061</v>
      </c>
      <c r="B373" s="20">
        <v>46149</v>
      </c>
      <c r="C373" s="20">
        <v>46107</v>
      </c>
      <c r="D373" t="s">
        <v>44</v>
      </c>
      <c r="E373" t="s">
        <v>45</v>
      </c>
      <c r="G373"/>
      <c r="H373" t="s">
        <v>401</v>
      </c>
      <c r="I373" t="s">
        <v>678</v>
      </c>
      <c r="J373" s="9" t="s">
        <v>512</v>
      </c>
      <c r="K373" t="s">
        <v>6</v>
      </c>
      <c r="L373" s="36">
        <v>2000</v>
      </c>
      <c r="M373" t="s">
        <v>459</v>
      </c>
      <c r="N373" t="s">
        <v>7</v>
      </c>
      <c r="O373" s="48">
        <v>0.8</v>
      </c>
      <c r="P373" s="10">
        <f t="shared" si="26"/>
        <v>1600</v>
      </c>
      <c r="Q373" s="11">
        <f t="shared" si="27"/>
        <v>7.3003400000000003</v>
      </c>
      <c r="R373" s="13">
        <f t="shared" si="28"/>
        <v>0.1096</v>
      </c>
      <c r="S373" s="12">
        <f t="shared" si="29"/>
        <v>219.2</v>
      </c>
      <c r="T373" s="13" t="s">
        <v>135</v>
      </c>
      <c r="U373" t="s">
        <v>20</v>
      </c>
    </row>
    <row r="374" spans="1:21" x14ac:dyDescent="0.2">
      <c r="A374" t="s">
        <v>5062</v>
      </c>
      <c r="B374" s="20">
        <v>46156</v>
      </c>
      <c r="C374" s="20">
        <v>46125</v>
      </c>
      <c r="D374" t="s">
        <v>44</v>
      </c>
      <c r="E374" t="s">
        <v>45</v>
      </c>
      <c r="G374"/>
      <c r="H374" t="s">
        <v>401</v>
      </c>
      <c r="I374" t="s">
        <v>678</v>
      </c>
      <c r="J374" s="9" t="s">
        <v>512</v>
      </c>
      <c r="K374" t="s">
        <v>6</v>
      </c>
      <c r="L374" s="36">
        <v>1600</v>
      </c>
      <c r="M374" t="s">
        <v>459</v>
      </c>
      <c r="N374" t="s">
        <v>7</v>
      </c>
      <c r="O374" s="48">
        <v>0.8</v>
      </c>
      <c r="P374" s="10">
        <f t="shared" si="26"/>
        <v>1280</v>
      </c>
      <c r="Q374" s="11">
        <f t="shared" si="27"/>
        <v>7.3003400000000003</v>
      </c>
      <c r="R374" s="13">
        <f t="shared" si="28"/>
        <v>0.1096</v>
      </c>
      <c r="S374" s="12">
        <f t="shared" si="29"/>
        <v>175.36</v>
      </c>
      <c r="T374" s="13" t="s">
        <v>135</v>
      </c>
      <c r="U374" t="s">
        <v>20</v>
      </c>
    </row>
    <row r="375" spans="1:21" x14ac:dyDescent="0.2">
      <c r="A375" t="s">
        <v>5063</v>
      </c>
      <c r="B375" s="20">
        <v>46156</v>
      </c>
      <c r="C375" s="20">
        <v>46125</v>
      </c>
      <c r="D375" t="s">
        <v>44</v>
      </c>
      <c r="E375" t="s">
        <v>45</v>
      </c>
      <c r="G375"/>
      <c r="H375" t="s">
        <v>535</v>
      </c>
      <c r="I375" t="s">
        <v>518</v>
      </c>
      <c r="J375" s="9" t="s">
        <v>512</v>
      </c>
      <c r="K375" t="s">
        <v>6</v>
      </c>
      <c r="L375" s="36">
        <v>2400</v>
      </c>
      <c r="M375" t="s">
        <v>459</v>
      </c>
      <c r="N375" t="s">
        <v>7</v>
      </c>
      <c r="O375" s="48">
        <v>0.8</v>
      </c>
      <c r="P375" s="10">
        <f t="shared" si="26"/>
        <v>1920</v>
      </c>
      <c r="Q375" s="11">
        <f t="shared" si="27"/>
        <v>7.3003400000000003</v>
      </c>
      <c r="R375" s="13">
        <f t="shared" si="28"/>
        <v>0.1096</v>
      </c>
      <c r="S375" s="12">
        <f t="shared" si="29"/>
        <v>263.04000000000002</v>
      </c>
      <c r="T375" s="13" t="s">
        <v>135</v>
      </c>
      <c r="U375" t="s">
        <v>20</v>
      </c>
    </row>
    <row r="376" spans="1:21" x14ac:dyDescent="0.2">
      <c r="A376" t="s">
        <v>5064</v>
      </c>
      <c r="B376" s="20">
        <v>46156</v>
      </c>
      <c r="C376" s="20">
        <v>46129</v>
      </c>
      <c r="D376" t="s">
        <v>44</v>
      </c>
      <c r="E376" t="s">
        <v>45</v>
      </c>
      <c r="G376"/>
      <c r="H376" t="s">
        <v>535</v>
      </c>
      <c r="I376" t="s">
        <v>518</v>
      </c>
      <c r="J376" s="9" t="s">
        <v>512</v>
      </c>
      <c r="K376" t="s">
        <v>6</v>
      </c>
      <c r="L376" s="36">
        <v>4050</v>
      </c>
      <c r="M376" t="s">
        <v>459</v>
      </c>
      <c r="N376" t="s">
        <v>7</v>
      </c>
      <c r="O376" s="48">
        <v>0.8</v>
      </c>
      <c r="P376" s="10">
        <f t="shared" si="26"/>
        <v>3240</v>
      </c>
      <c r="Q376" s="11">
        <f t="shared" si="27"/>
        <v>7.3003400000000003</v>
      </c>
      <c r="R376" s="13">
        <f t="shared" si="28"/>
        <v>0.1096</v>
      </c>
      <c r="S376" s="12">
        <f t="shared" si="29"/>
        <v>443.88</v>
      </c>
      <c r="T376" s="13" t="s">
        <v>135</v>
      </c>
      <c r="U376" t="s">
        <v>20</v>
      </c>
    </row>
    <row r="377" spans="1:21" x14ac:dyDescent="0.2">
      <c r="A377" t="s">
        <v>5065</v>
      </c>
      <c r="B377" s="20">
        <v>46156</v>
      </c>
      <c r="C377" s="20">
        <v>46129</v>
      </c>
      <c r="D377" t="s">
        <v>44</v>
      </c>
      <c r="E377" t="s">
        <v>45</v>
      </c>
      <c r="G377"/>
      <c r="H377" t="s">
        <v>401</v>
      </c>
      <c r="I377" t="s">
        <v>678</v>
      </c>
      <c r="J377" s="9" t="s">
        <v>512</v>
      </c>
      <c r="K377" t="s">
        <v>6</v>
      </c>
      <c r="L377" s="36">
        <v>4050</v>
      </c>
      <c r="M377" t="s">
        <v>459</v>
      </c>
      <c r="N377" t="s">
        <v>7</v>
      </c>
      <c r="O377" s="48">
        <v>0.8</v>
      </c>
      <c r="P377" s="10">
        <f t="shared" si="26"/>
        <v>3240</v>
      </c>
      <c r="Q377" s="11">
        <f t="shared" si="27"/>
        <v>7.3003400000000003</v>
      </c>
      <c r="R377" s="13">
        <f t="shared" si="28"/>
        <v>0.1096</v>
      </c>
      <c r="S377" s="12">
        <f t="shared" si="29"/>
        <v>443.88</v>
      </c>
      <c r="T377" s="13" t="s">
        <v>135</v>
      </c>
      <c r="U377" t="s">
        <v>20</v>
      </c>
    </row>
    <row r="378" spans="1:21" x14ac:dyDescent="0.2">
      <c r="A378" t="s">
        <v>5067</v>
      </c>
      <c r="B378" s="20">
        <v>46170</v>
      </c>
      <c r="C378" s="20">
        <v>46150</v>
      </c>
      <c r="D378" t="s">
        <v>44</v>
      </c>
      <c r="E378" t="s">
        <v>45</v>
      </c>
      <c r="G378"/>
      <c r="H378" t="s">
        <v>535</v>
      </c>
      <c r="I378" t="s">
        <v>518</v>
      </c>
      <c r="J378" s="9" t="s">
        <v>512</v>
      </c>
      <c r="K378" t="s">
        <v>6</v>
      </c>
      <c r="L378" s="36">
        <v>2050</v>
      </c>
      <c r="M378" t="s">
        <v>459</v>
      </c>
      <c r="N378" t="s">
        <v>7</v>
      </c>
      <c r="O378" s="48">
        <v>0.8</v>
      </c>
      <c r="P378" s="10">
        <f t="shared" si="26"/>
        <v>1640</v>
      </c>
      <c r="Q378" s="11">
        <f t="shared" si="27"/>
        <v>7.3003400000000003</v>
      </c>
      <c r="R378" s="13">
        <f t="shared" si="28"/>
        <v>0.1096</v>
      </c>
      <c r="S378" s="12">
        <f t="shared" si="29"/>
        <v>224.68</v>
      </c>
      <c r="T378" s="13" t="s">
        <v>135</v>
      </c>
      <c r="U378" t="s">
        <v>20</v>
      </c>
    </row>
    <row r="379" spans="1:21" x14ac:dyDescent="0.2">
      <c r="A379" t="s">
        <v>5068</v>
      </c>
      <c r="B379" s="20">
        <v>46170</v>
      </c>
      <c r="C379" s="20">
        <v>46150</v>
      </c>
      <c r="D379" t="s">
        <v>44</v>
      </c>
      <c r="E379" t="s">
        <v>45</v>
      </c>
      <c r="G379"/>
      <c r="H379" t="s">
        <v>401</v>
      </c>
      <c r="I379" t="s">
        <v>678</v>
      </c>
      <c r="J379" s="9" t="s">
        <v>512</v>
      </c>
      <c r="K379" t="s">
        <v>6</v>
      </c>
      <c r="L379" s="36">
        <v>2050</v>
      </c>
      <c r="M379" t="s">
        <v>459</v>
      </c>
      <c r="N379" t="s">
        <v>7</v>
      </c>
      <c r="O379" s="48">
        <v>0.8</v>
      </c>
      <c r="P379" s="10">
        <f t="shared" si="26"/>
        <v>1640</v>
      </c>
      <c r="Q379" s="11">
        <f t="shared" si="27"/>
        <v>7.3003400000000003</v>
      </c>
      <c r="R379" s="13">
        <f t="shared" si="28"/>
        <v>0.1096</v>
      </c>
      <c r="S379" s="12">
        <f t="shared" si="29"/>
        <v>224.68</v>
      </c>
      <c r="T379" s="13" t="s">
        <v>135</v>
      </c>
      <c r="U379" t="s">
        <v>20</v>
      </c>
    </row>
    <row r="380" spans="1:21" x14ac:dyDescent="0.2">
      <c r="A380" t="s">
        <v>5069</v>
      </c>
      <c r="B380" s="20">
        <v>46170</v>
      </c>
      <c r="C380" s="20">
        <v>46150</v>
      </c>
      <c r="D380" t="s">
        <v>44</v>
      </c>
      <c r="E380" t="s">
        <v>45</v>
      </c>
      <c r="G380"/>
      <c r="H380" t="s">
        <v>535</v>
      </c>
      <c r="I380" t="s">
        <v>518</v>
      </c>
      <c r="J380" s="9" t="s">
        <v>512</v>
      </c>
      <c r="K380" t="s">
        <v>6</v>
      </c>
      <c r="L380" s="36">
        <v>6100</v>
      </c>
      <c r="M380" t="s">
        <v>459</v>
      </c>
      <c r="N380" t="s">
        <v>7</v>
      </c>
      <c r="O380" s="48">
        <v>0.8</v>
      </c>
      <c r="P380" s="10">
        <f t="shared" si="26"/>
        <v>4880</v>
      </c>
      <c r="Q380" s="11">
        <f t="shared" si="27"/>
        <v>7.3003400000000003</v>
      </c>
      <c r="R380" s="13">
        <f t="shared" si="28"/>
        <v>0.1096</v>
      </c>
      <c r="S380" s="12">
        <f t="shared" si="29"/>
        <v>668.56</v>
      </c>
      <c r="T380" s="13" t="s">
        <v>135</v>
      </c>
      <c r="U380" t="s">
        <v>20</v>
      </c>
    </row>
    <row r="381" spans="1:21" x14ac:dyDescent="0.2">
      <c r="A381" t="s">
        <v>5070</v>
      </c>
      <c r="B381" s="20">
        <v>46170</v>
      </c>
      <c r="C381" s="20">
        <v>46150</v>
      </c>
      <c r="D381" t="s">
        <v>44</v>
      </c>
      <c r="E381" t="s">
        <v>45</v>
      </c>
      <c r="G381"/>
      <c r="H381" t="s">
        <v>401</v>
      </c>
      <c r="I381" t="s">
        <v>678</v>
      </c>
      <c r="J381" s="9" t="s">
        <v>512</v>
      </c>
      <c r="K381" t="s">
        <v>6</v>
      </c>
      <c r="L381" s="36">
        <v>6100</v>
      </c>
      <c r="M381" t="s">
        <v>459</v>
      </c>
      <c r="N381" t="s">
        <v>7</v>
      </c>
      <c r="O381" s="48">
        <v>0.8</v>
      </c>
      <c r="P381" s="10">
        <f t="shared" si="26"/>
        <v>4880</v>
      </c>
      <c r="Q381" s="11">
        <f t="shared" si="27"/>
        <v>7.3003400000000003</v>
      </c>
      <c r="R381" s="13">
        <f t="shared" si="28"/>
        <v>0.1096</v>
      </c>
      <c r="S381" s="12">
        <f t="shared" si="29"/>
        <v>668.56</v>
      </c>
      <c r="T381" s="13" t="s">
        <v>135</v>
      </c>
      <c r="U381" t="s">
        <v>20</v>
      </c>
    </row>
    <row r="382" spans="1:21" x14ac:dyDescent="0.2">
      <c r="A382" t="s">
        <v>5076</v>
      </c>
      <c r="B382" s="20">
        <v>46160</v>
      </c>
      <c r="C382" s="20">
        <v>46125</v>
      </c>
      <c r="D382" t="s">
        <v>99</v>
      </c>
      <c r="E382" t="s">
        <v>100</v>
      </c>
      <c r="G382"/>
      <c r="H382" t="s">
        <v>365</v>
      </c>
      <c r="I382" t="s">
        <v>366</v>
      </c>
      <c r="J382" s="9" t="s">
        <v>512</v>
      </c>
      <c r="K382" t="s">
        <v>6</v>
      </c>
      <c r="L382" s="36">
        <v>2050</v>
      </c>
      <c r="M382" t="s">
        <v>459</v>
      </c>
      <c r="N382" t="s">
        <v>7</v>
      </c>
      <c r="O382" s="48">
        <v>0.88200000000000001</v>
      </c>
      <c r="P382" s="10">
        <f t="shared" si="26"/>
        <v>1808.1</v>
      </c>
      <c r="Q382" s="11">
        <f t="shared" si="27"/>
        <v>7.3003400000000003</v>
      </c>
      <c r="R382" s="13">
        <f t="shared" si="28"/>
        <v>0.1208</v>
      </c>
      <c r="S382" s="12">
        <f t="shared" si="29"/>
        <v>247.64</v>
      </c>
      <c r="T382" s="13" t="s">
        <v>135</v>
      </c>
      <c r="U382" t="s">
        <v>20</v>
      </c>
    </row>
    <row r="383" spans="1:21" x14ac:dyDescent="0.2">
      <c r="A383" t="s">
        <v>5082</v>
      </c>
      <c r="B383" s="20">
        <v>46160</v>
      </c>
      <c r="C383" s="20">
        <v>46134</v>
      </c>
      <c r="D383" t="s">
        <v>99</v>
      </c>
      <c r="E383" t="s">
        <v>100</v>
      </c>
      <c r="G383"/>
      <c r="H383" t="s">
        <v>365</v>
      </c>
      <c r="I383" t="s">
        <v>366</v>
      </c>
      <c r="J383" s="9" t="s">
        <v>512</v>
      </c>
      <c r="K383" t="s">
        <v>6</v>
      </c>
      <c r="L383" s="36">
        <v>1050</v>
      </c>
      <c r="M383" t="s">
        <v>459</v>
      </c>
      <c r="N383" t="s">
        <v>7</v>
      </c>
      <c r="O383" s="48">
        <v>0.9</v>
      </c>
      <c r="P383" s="10">
        <f t="shared" si="26"/>
        <v>945</v>
      </c>
      <c r="Q383" s="11">
        <f t="shared" si="27"/>
        <v>7.3003400000000003</v>
      </c>
      <c r="R383" s="13">
        <f t="shared" si="28"/>
        <v>0.12330000000000001</v>
      </c>
      <c r="S383" s="12">
        <f t="shared" si="29"/>
        <v>129.47</v>
      </c>
      <c r="T383" s="13" t="s">
        <v>135</v>
      </c>
      <c r="U383" t="s">
        <v>20</v>
      </c>
    </row>
    <row r="384" spans="1:21" x14ac:dyDescent="0.2">
      <c r="A384" t="s">
        <v>5083</v>
      </c>
      <c r="B384" s="20">
        <v>46160</v>
      </c>
      <c r="C384" s="20">
        <v>46136</v>
      </c>
      <c r="D384" t="s">
        <v>99</v>
      </c>
      <c r="E384" t="s">
        <v>100</v>
      </c>
      <c r="G384"/>
      <c r="H384" t="s">
        <v>365</v>
      </c>
      <c r="I384" t="s">
        <v>366</v>
      </c>
      <c r="J384" s="9" t="s">
        <v>512</v>
      </c>
      <c r="K384" t="s">
        <v>6</v>
      </c>
      <c r="L384" s="36">
        <v>1050</v>
      </c>
      <c r="M384" t="s">
        <v>459</v>
      </c>
      <c r="N384" t="s">
        <v>7</v>
      </c>
      <c r="O384" s="48">
        <v>0.9</v>
      </c>
      <c r="P384" s="10">
        <f t="shared" si="26"/>
        <v>945</v>
      </c>
      <c r="Q384" s="11">
        <f t="shared" si="27"/>
        <v>7.3003400000000003</v>
      </c>
      <c r="R384" s="13">
        <f t="shared" si="28"/>
        <v>0.12330000000000001</v>
      </c>
      <c r="S384" s="12">
        <f t="shared" si="29"/>
        <v>129.47</v>
      </c>
      <c r="T384" s="13" t="s">
        <v>135</v>
      </c>
      <c r="U384" t="s">
        <v>20</v>
      </c>
    </row>
    <row r="385" spans="1:21" x14ac:dyDescent="0.2">
      <c r="A385" t="s">
        <v>5084</v>
      </c>
      <c r="B385" s="20">
        <v>46160</v>
      </c>
      <c r="C385" s="20">
        <v>46136</v>
      </c>
      <c r="D385" t="s">
        <v>99</v>
      </c>
      <c r="E385" t="s">
        <v>100</v>
      </c>
      <c r="G385"/>
      <c r="H385" t="s">
        <v>621</v>
      </c>
      <c r="I385" t="s">
        <v>678</v>
      </c>
      <c r="J385" s="9" t="s">
        <v>512</v>
      </c>
      <c r="K385" t="s">
        <v>6</v>
      </c>
      <c r="L385" s="36">
        <v>1050</v>
      </c>
      <c r="M385" t="s">
        <v>459</v>
      </c>
      <c r="N385" t="s">
        <v>7</v>
      </c>
      <c r="O385" s="48">
        <v>0.9</v>
      </c>
      <c r="P385" s="10">
        <f t="shared" si="26"/>
        <v>945</v>
      </c>
      <c r="Q385" s="11">
        <f t="shared" si="27"/>
        <v>7.3003400000000003</v>
      </c>
      <c r="R385" s="13">
        <f t="shared" si="28"/>
        <v>0.12330000000000001</v>
      </c>
      <c r="S385" s="12">
        <f t="shared" si="29"/>
        <v>129.47</v>
      </c>
      <c r="T385" s="13" t="s">
        <v>135</v>
      </c>
      <c r="U385" t="s">
        <v>20</v>
      </c>
    </row>
    <row r="386" spans="1:21" x14ac:dyDescent="0.2">
      <c r="A386" t="s">
        <v>5103</v>
      </c>
      <c r="B386" s="20">
        <v>46160</v>
      </c>
      <c r="C386" s="20">
        <v>46104</v>
      </c>
      <c r="D386" t="s">
        <v>99</v>
      </c>
      <c r="E386" t="s">
        <v>100</v>
      </c>
      <c r="G386"/>
      <c r="H386" t="s">
        <v>515</v>
      </c>
      <c r="I386" t="s">
        <v>516</v>
      </c>
      <c r="J386" s="9" t="s">
        <v>512</v>
      </c>
      <c r="K386" t="s">
        <v>6</v>
      </c>
      <c r="L386" s="36">
        <v>7650</v>
      </c>
      <c r="M386" t="s">
        <v>459</v>
      </c>
      <c r="N386" t="s">
        <v>7</v>
      </c>
      <c r="O386" s="48">
        <v>1.3386</v>
      </c>
      <c r="P386" s="10">
        <f t="shared" ref="P386:P449" si="30">ROUND(O386*L386,2)</f>
        <v>10240.290000000001</v>
      </c>
      <c r="Q386" s="11">
        <f t="shared" ref="Q386:Q449" si="31">IF(N386="HKD",7.8,IF(N386="CNY",7.30034,1))</f>
        <v>7.3003400000000003</v>
      </c>
      <c r="R386" s="13">
        <f t="shared" ref="R386:R449" si="32">+ROUND(O386/Q386,4)</f>
        <v>0.18340000000000001</v>
      </c>
      <c r="S386" s="12">
        <f t="shared" ref="S386:S449" si="33">ROUND(R386*L386,2)</f>
        <v>1403.01</v>
      </c>
      <c r="T386" s="13" t="s">
        <v>135</v>
      </c>
      <c r="U386" t="s">
        <v>20</v>
      </c>
    </row>
    <row r="387" spans="1:21" x14ac:dyDescent="0.2">
      <c r="A387" t="s">
        <v>5104</v>
      </c>
      <c r="B387" s="20">
        <v>46160</v>
      </c>
      <c r="C387" s="20">
        <v>46107</v>
      </c>
      <c r="D387" t="s">
        <v>99</v>
      </c>
      <c r="E387" t="s">
        <v>100</v>
      </c>
      <c r="G387"/>
      <c r="H387" t="s">
        <v>515</v>
      </c>
      <c r="I387" t="s">
        <v>516</v>
      </c>
      <c r="J387" s="9" t="s">
        <v>512</v>
      </c>
      <c r="K387" t="s">
        <v>6</v>
      </c>
      <c r="L387" s="36">
        <v>5050</v>
      </c>
      <c r="M387" t="s">
        <v>459</v>
      </c>
      <c r="N387" t="s">
        <v>7</v>
      </c>
      <c r="O387" s="48">
        <v>1.3386</v>
      </c>
      <c r="P387" s="10">
        <f t="shared" si="30"/>
        <v>6759.93</v>
      </c>
      <c r="Q387" s="11">
        <f t="shared" si="31"/>
        <v>7.3003400000000003</v>
      </c>
      <c r="R387" s="13">
        <f t="shared" si="32"/>
        <v>0.18340000000000001</v>
      </c>
      <c r="S387" s="12">
        <f t="shared" si="33"/>
        <v>926.17</v>
      </c>
      <c r="T387" s="13" t="s">
        <v>135</v>
      </c>
      <c r="U387" t="s">
        <v>20</v>
      </c>
    </row>
    <row r="388" spans="1:21" x14ac:dyDescent="0.2">
      <c r="A388" t="s">
        <v>5105</v>
      </c>
      <c r="B388" s="20">
        <v>46160</v>
      </c>
      <c r="C388" s="20">
        <v>46136</v>
      </c>
      <c r="D388" t="s">
        <v>99</v>
      </c>
      <c r="E388" t="s">
        <v>100</v>
      </c>
      <c r="G388"/>
      <c r="H388" t="s">
        <v>218</v>
      </c>
      <c r="I388" t="s">
        <v>219</v>
      </c>
      <c r="J388" s="9" t="s">
        <v>512</v>
      </c>
      <c r="K388" t="s">
        <v>6</v>
      </c>
      <c r="L388" s="36">
        <v>14300</v>
      </c>
      <c r="M388" t="s">
        <v>459</v>
      </c>
      <c r="N388" t="s">
        <v>7</v>
      </c>
      <c r="O388" s="48">
        <v>1.3386</v>
      </c>
      <c r="P388" s="10">
        <f t="shared" si="30"/>
        <v>19141.98</v>
      </c>
      <c r="Q388" s="11">
        <f t="shared" si="31"/>
        <v>7.3003400000000003</v>
      </c>
      <c r="R388" s="13">
        <f t="shared" si="32"/>
        <v>0.18340000000000001</v>
      </c>
      <c r="S388" s="12">
        <f t="shared" si="33"/>
        <v>2622.62</v>
      </c>
      <c r="T388" s="13" t="s">
        <v>135</v>
      </c>
      <c r="U388" t="s">
        <v>20</v>
      </c>
    </row>
    <row r="389" spans="1:21" x14ac:dyDescent="0.2">
      <c r="A389" t="s">
        <v>5106</v>
      </c>
      <c r="B389" s="20">
        <v>46160</v>
      </c>
      <c r="C389" s="20">
        <v>46134</v>
      </c>
      <c r="D389" t="s">
        <v>99</v>
      </c>
      <c r="E389" t="s">
        <v>100</v>
      </c>
      <c r="G389"/>
      <c r="H389" t="s">
        <v>218</v>
      </c>
      <c r="I389" t="s">
        <v>219</v>
      </c>
      <c r="J389" s="9" t="s">
        <v>512</v>
      </c>
      <c r="K389" t="s">
        <v>6</v>
      </c>
      <c r="L389" s="36">
        <v>2250</v>
      </c>
      <c r="M389" t="s">
        <v>459</v>
      </c>
      <c r="N389" t="s">
        <v>7</v>
      </c>
      <c r="O389" s="48">
        <v>1.3524</v>
      </c>
      <c r="P389" s="10">
        <f t="shared" si="30"/>
        <v>3042.9</v>
      </c>
      <c r="Q389" s="11">
        <f t="shared" si="31"/>
        <v>7.3003400000000003</v>
      </c>
      <c r="R389" s="13">
        <f t="shared" si="32"/>
        <v>0.18529999999999999</v>
      </c>
      <c r="S389" s="12">
        <f t="shared" si="33"/>
        <v>416.93</v>
      </c>
      <c r="T389" s="13" t="s">
        <v>135</v>
      </c>
      <c r="U389" t="s">
        <v>20</v>
      </c>
    </row>
    <row r="390" spans="1:21" x14ac:dyDescent="0.2">
      <c r="A390" t="s">
        <v>5107</v>
      </c>
      <c r="B390" s="20">
        <v>46155</v>
      </c>
      <c r="C390" s="20">
        <v>46139</v>
      </c>
      <c r="D390" t="s">
        <v>99</v>
      </c>
      <c r="E390" t="s">
        <v>100</v>
      </c>
      <c r="G390"/>
      <c r="H390" t="s">
        <v>515</v>
      </c>
      <c r="I390" t="s">
        <v>516</v>
      </c>
      <c r="J390" s="9" t="s">
        <v>512</v>
      </c>
      <c r="K390" t="s">
        <v>6</v>
      </c>
      <c r="L390" s="36">
        <v>1050</v>
      </c>
      <c r="M390" t="s">
        <v>459</v>
      </c>
      <c r="N390" t="s">
        <v>7</v>
      </c>
      <c r="O390" s="48">
        <v>1.38</v>
      </c>
      <c r="P390" s="10">
        <f t="shared" si="30"/>
        <v>1449</v>
      </c>
      <c r="Q390" s="11">
        <f t="shared" si="31"/>
        <v>7.3003400000000003</v>
      </c>
      <c r="R390" s="13">
        <f t="shared" si="32"/>
        <v>0.189</v>
      </c>
      <c r="S390" s="12">
        <f t="shared" si="33"/>
        <v>198.45</v>
      </c>
      <c r="T390" s="13" t="s">
        <v>135</v>
      </c>
      <c r="U390" t="s">
        <v>20</v>
      </c>
    </row>
    <row r="391" spans="1:21" x14ac:dyDescent="0.2">
      <c r="A391" t="s">
        <v>5316</v>
      </c>
      <c r="B391" s="20">
        <v>46153</v>
      </c>
      <c r="C391" s="20">
        <v>46127</v>
      </c>
      <c r="D391" t="s">
        <v>5560</v>
      </c>
      <c r="E391" t="s">
        <v>229</v>
      </c>
      <c r="G391"/>
      <c r="H391" t="s">
        <v>522</v>
      </c>
      <c r="I391" t="s">
        <v>3678</v>
      </c>
      <c r="J391" s="9" t="s">
        <v>521</v>
      </c>
      <c r="K391" t="s">
        <v>6</v>
      </c>
      <c r="L391" s="36">
        <v>7200</v>
      </c>
      <c r="M391" t="s">
        <v>459</v>
      </c>
      <c r="N391" t="s">
        <v>7</v>
      </c>
      <c r="O391" s="48">
        <v>3.62</v>
      </c>
      <c r="P391" s="10">
        <f t="shared" si="30"/>
        <v>26064</v>
      </c>
      <c r="Q391" s="11">
        <f t="shared" si="31"/>
        <v>7.3003400000000003</v>
      </c>
      <c r="R391" s="13">
        <f t="shared" si="32"/>
        <v>0.49590000000000001</v>
      </c>
      <c r="S391" s="12">
        <f t="shared" si="33"/>
        <v>3570.48</v>
      </c>
      <c r="T391" s="13" t="s">
        <v>135</v>
      </c>
      <c r="U391" t="s">
        <v>20</v>
      </c>
    </row>
    <row r="392" spans="1:21" x14ac:dyDescent="0.2">
      <c r="A392" t="s">
        <v>5317</v>
      </c>
      <c r="B392" s="20">
        <v>46153</v>
      </c>
      <c r="C392" s="20">
        <v>46127</v>
      </c>
      <c r="D392" t="s">
        <v>5560</v>
      </c>
      <c r="E392" t="s">
        <v>229</v>
      </c>
      <c r="G392"/>
      <c r="H392" t="s">
        <v>522</v>
      </c>
      <c r="I392" t="s">
        <v>3678</v>
      </c>
      <c r="J392" s="9" t="s">
        <v>521</v>
      </c>
      <c r="K392" t="s">
        <v>6</v>
      </c>
      <c r="L392" s="36">
        <v>5200</v>
      </c>
      <c r="M392" t="s">
        <v>459</v>
      </c>
      <c r="N392" t="s">
        <v>7</v>
      </c>
      <c r="O392" s="48">
        <v>3.62</v>
      </c>
      <c r="P392" s="10">
        <f t="shared" si="30"/>
        <v>18824</v>
      </c>
      <c r="Q392" s="11">
        <f t="shared" si="31"/>
        <v>7.3003400000000003</v>
      </c>
      <c r="R392" s="13">
        <f t="shared" si="32"/>
        <v>0.49590000000000001</v>
      </c>
      <c r="S392" s="12">
        <f t="shared" si="33"/>
        <v>2578.6799999999998</v>
      </c>
      <c r="T392" s="13" t="s">
        <v>135</v>
      </c>
      <c r="U392" t="s">
        <v>20</v>
      </c>
    </row>
    <row r="393" spans="1:21" x14ac:dyDescent="0.2">
      <c r="A393" t="s">
        <v>5318</v>
      </c>
      <c r="B393" s="20">
        <v>46153</v>
      </c>
      <c r="C393" s="20">
        <v>46136</v>
      </c>
      <c r="D393" t="s">
        <v>228</v>
      </c>
      <c r="E393" t="s">
        <v>229</v>
      </c>
      <c r="G393"/>
      <c r="H393" t="s">
        <v>522</v>
      </c>
      <c r="I393" t="s">
        <v>3678</v>
      </c>
      <c r="J393" s="9" t="s">
        <v>521</v>
      </c>
      <c r="K393" t="s">
        <v>6</v>
      </c>
      <c r="L393" s="36">
        <v>7200</v>
      </c>
      <c r="M393" t="s">
        <v>459</v>
      </c>
      <c r="N393" t="s">
        <v>7</v>
      </c>
      <c r="O393" s="48">
        <v>3.62</v>
      </c>
      <c r="P393" s="10">
        <f t="shared" si="30"/>
        <v>26064</v>
      </c>
      <c r="Q393" s="11">
        <f t="shared" si="31"/>
        <v>7.3003400000000003</v>
      </c>
      <c r="R393" s="13">
        <f t="shared" si="32"/>
        <v>0.49590000000000001</v>
      </c>
      <c r="S393" s="12">
        <f t="shared" si="33"/>
        <v>3570.48</v>
      </c>
      <c r="T393" s="13" t="s">
        <v>135</v>
      </c>
      <c r="U393" t="s">
        <v>20</v>
      </c>
    </row>
    <row r="394" spans="1:21" x14ac:dyDescent="0.2">
      <c r="A394" t="s">
        <v>5319</v>
      </c>
      <c r="B394" s="20">
        <v>46160</v>
      </c>
      <c r="C394" s="20">
        <v>46147</v>
      </c>
      <c r="D394" t="s">
        <v>228</v>
      </c>
      <c r="E394" t="s">
        <v>229</v>
      </c>
      <c r="G394"/>
      <c r="H394" t="s">
        <v>522</v>
      </c>
      <c r="I394" t="s">
        <v>3678</v>
      </c>
      <c r="J394" s="9" t="s">
        <v>521</v>
      </c>
      <c r="K394" t="s">
        <v>6</v>
      </c>
      <c r="L394" s="36">
        <v>2100</v>
      </c>
      <c r="M394" t="s">
        <v>459</v>
      </c>
      <c r="N394" t="s">
        <v>7</v>
      </c>
      <c r="O394" s="48">
        <v>3.62</v>
      </c>
      <c r="P394" s="10">
        <f t="shared" si="30"/>
        <v>7602</v>
      </c>
      <c r="Q394" s="11">
        <f t="shared" si="31"/>
        <v>7.3003400000000003</v>
      </c>
      <c r="R394" s="13">
        <f t="shared" si="32"/>
        <v>0.49590000000000001</v>
      </c>
      <c r="S394" s="12">
        <f t="shared" si="33"/>
        <v>1041.3900000000001</v>
      </c>
      <c r="T394" s="13" t="s">
        <v>135</v>
      </c>
      <c r="U394" t="s">
        <v>20</v>
      </c>
    </row>
    <row r="395" spans="1:21" x14ac:dyDescent="0.2">
      <c r="A395" t="s">
        <v>5320</v>
      </c>
      <c r="B395" s="20">
        <v>46160</v>
      </c>
      <c r="C395" s="20">
        <v>46147</v>
      </c>
      <c r="D395" t="s">
        <v>228</v>
      </c>
      <c r="E395" t="s">
        <v>229</v>
      </c>
      <c r="G395"/>
      <c r="H395" t="s">
        <v>522</v>
      </c>
      <c r="I395" t="s">
        <v>3678</v>
      </c>
      <c r="J395" s="9" t="s">
        <v>521</v>
      </c>
      <c r="K395" t="s">
        <v>6</v>
      </c>
      <c r="L395" s="36">
        <v>3100</v>
      </c>
      <c r="M395" t="s">
        <v>459</v>
      </c>
      <c r="N395" t="s">
        <v>7</v>
      </c>
      <c r="O395" s="48">
        <v>3.62</v>
      </c>
      <c r="P395" s="10">
        <f t="shared" si="30"/>
        <v>11222</v>
      </c>
      <c r="Q395" s="11">
        <f t="shared" si="31"/>
        <v>7.3003400000000003</v>
      </c>
      <c r="R395" s="13">
        <f t="shared" si="32"/>
        <v>0.49590000000000001</v>
      </c>
      <c r="S395" s="12">
        <f t="shared" si="33"/>
        <v>1537.29</v>
      </c>
      <c r="T395" s="13" t="s">
        <v>135</v>
      </c>
      <c r="U395" t="s">
        <v>20</v>
      </c>
    </row>
    <row r="396" spans="1:21" x14ac:dyDescent="0.2">
      <c r="A396" t="s">
        <v>5321</v>
      </c>
      <c r="B396" s="20">
        <v>46160</v>
      </c>
      <c r="C396" s="20">
        <v>46150</v>
      </c>
      <c r="D396" t="s">
        <v>228</v>
      </c>
      <c r="E396" t="s">
        <v>229</v>
      </c>
      <c r="G396"/>
      <c r="H396" t="s">
        <v>522</v>
      </c>
      <c r="I396" t="s">
        <v>3678</v>
      </c>
      <c r="J396" s="9" t="s">
        <v>521</v>
      </c>
      <c r="K396" t="s">
        <v>6</v>
      </c>
      <c r="L396" s="36">
        <v>3200</v>
      </c>
      <c r="M396" t="s">
        <v>459</v>
      </c>
      <c r="N396" t="s">
        <v>7</v>
      </c>
      <c r="O396" s="48">
        <v>3.62</v>
      </c>
      <c r="P396" s="10">
        <f t="shared" si="30"/>
        <v>11584</v>
      </c>
      <c r="Q396" s="11">
        <f t="shared" si="31"/>
        <v>7.3003400000000003</v>
      </c>
      <c r="R396" s="13">
        <f t="shared" si="32"/>
        <v>0.49590000000000001</v>
      </c>
      <c r="S396" s="12">
        <f t="shared" si="33"/>
        <v>1586.88</v>
      </c>
      <c r="T396" s="13" t="s">
        <v>135</v>
      </c>
      <c r="U396" t="s">
        <v>20</v>
      </c>
    </row>
    <row r="397" spans="1:21" x14ac:dyDescent="0.2">
      <c r="A397" t="s">
        <v>5337</v>
      </c>
      <c r="B397" s="20">
        <v>46153</v>
      </c>
      <c r="C397" s="20">
        <v>46127</v>
      </c>
      <c r="D397" t="s">
        <v>5560</v>
      </c>
      <c r="E397" t="s">
        <v>229</v>
      </c>
      <c r="G397"/>
      <c r="H397" t="s">
        <v>524</v>
      </c>
      <c r="I397" t="s">
        <v>3682</v>
      </c>
      <c r="J397" s="9" t="s">
        <v>521</v>
      </c>
      <c r="K397" t="s">
        <v>6</v>
      </c>
      <c r="L397" s="36">
        <v>5200</v>
      </c>
      <c r="M397" t="s">
        <v>459</v>
      </c>
      <c r="N397" t="s">
        <v>7</v>
      </c>
      <c r="O397" s="48">
        <v>3.8</v>
      </c>
      <c r="P397" s="10">
        <f t="shared" si="30"/>
        <v>19760</v>
      </c>
      <c r="Q397" s="11">
        <f t="shared" si="31"/>
        <v>7.3003400000000003</v>
      </c>
      <c r="R397" s="13">
        <f t="shared" si="32"/>
        <v>0.52049999999999996</v>
      </c>
      <c r="S397" s="12">
        <f t="shared" si="33"/>
        <v>2706.6</v>
      </c>
      <c r="T397" s="13" t="s">
        <v>135</v>
      </c>
      <c r="U397" t="s">
        <v>20</v>
      </c>
    </row>
    <row r="398" spans="1:21" x14ac:dyDescent="0.2">
      <c r="A398" t="s">
        <v>5339</v>
      </c>
      <c r="B398" s="20">
        <v>46153</v>
      </c>
      <c r="C398" s="20">
        <v>46136</v>
      </c>
      <c r="D398" t="s">
        <v>228</v>
      </c>
      <c r="E398" t="s">
        <v>229</v>
      </c>
      <c r="G398"/>
      <c r="H398" t="s">
        <v>524</v>
      </c>
      <c r="I398" t="s">
        <v>3682</v>
      </c>
      <c r="J398" s="9" t="s">
        <v>521</v>
      </c>
      <c r="K398" t="s">
        <v>6</v>
      </c>
      <c r="L398" s="36">
        <v>7200</v>
      </c>
      <c r="M398" t="s">
        <v>459</v>
      </c>
      <c r="N398" t="s">
        <v>7</v>
      </c>
      <c r="O398" s="48">
        <v>3.8</v>
      </c>
      <c r="P398" s="10">
        <f t="shared" si="30"/>
        <v>27360</v>
      </c>
      <c r="Q398" s="11">
        <f t="shared" si="31"/>
        <v>7.3003400000000003</v>
      </c>
      <c r="R398" s="13">
        <f t="shared" si="32"/>
        <v>0.52049999999999996</v>
      </c>
      <c r="S398" s="12">
        <f t="shared" si="33"/>
        <v>3747.6</v>
      </c>
      <c r="T398" s="13" t="s">
        <v>135</v>
      </c>
      <c r="U398" t="s">
        <v>20</v>
      </c>
    </row>
    <row r="399" spans="1:21" x14ac:dyDescent="0.2">
      <c r="A399" t="s">
        <v>5340</v>
      </c>
      <c r="B399" s="20">
        <v>46160</v>
      </c>
      <c r="C399" s="20">
        <v>46147</v>
      </c>
      <c r="D399" t="s">
        <v>228</v>
      </c>
      <c r="E399" t="s">
        <v>229</v>
      </c>
      <c r="G399"/>
      <c r="H399" t="s">
        <v>524</v>
      </c>
      <c r="I399" t="s">
        <v>3682</v>
      </c>
      <c r="J399" s="9" t="s">
        <v>521</v>
      </c>
      <c r="K399" t="s">
        <v>6</v>
      </c>
      <c r="L399" s="36">
        <v>6100</v>
      </c>
      <c r="M399" t="s">
        <v>459</v>
      </c>
      <c r="N399" t="s">
        <v>7</v>
      </c>
      <c r="O399" s="48">
        <v>3.8</v>
      </c>
      <c r="P399" s="10">
        <f t="shared" si="30"/>
        <v>23180</v>
      </c>
      <c r="Q399" s="11">
        <f t="shared" si="31"/>
        <v>7.3003400000000003</v>
      </c>
      <c r="R399" s="13">
        <f t="shared" si="32"/>
        <v>0.52049999999999996</v>
      </c>
      <c r="S399" s="12">
        <f t="shared" si="33"/>
        <v>3175.05</v>
      </c>
      <c r="T399" s="13" t="s">
        <v>135</v>
      </c>
      <c r="U399" t="s">
        <v>20</v>
      </c>
    </row>
    <row r="400" spans="1:21" x14ac:dyDescent="0.2">
      <c r="A400" t="s">
        <v>5341</v>
      </c>
      <c r="B400" s="20">
        <v>46160</v>
      </c>
      <c r="C400" s="20">
        <v>46147</v>
      </c>
      <c r="D400" t="s">
        <v>228</v>
      </c>
      <c r="E400" t="s">
        <v>229</v>
      </c>
      <c r="G400"/>
      <c r="H400" t="s">
        <v>524</v>
      </c>
      <c r="I400" t="s">
        <v>3682</v>
      </c>
      <c r="J400" s="9" t="s">
        <v>521</v>
      </c>
      <c r="K400" t="s">
        <v>6</v>
      </c>
      <c r="L400" s="36">
        <v>3100</v>
      </c>
      <c r="M400" t="s">
        <v>459</v>
      </c>
      <c r="N400" t="s">
        <v>7</v>
      </c>
      <c r="O400" s="48">
        <v>3.8</v>
      </c>
      <c r="P400" s="10">
        <f t="shared" si="30"/>
        <v>11780</v>
      </c>
      <c r="Q400" s="11">
        <f t="shared" si="31"/>
        <v>7.3003400000000003</v>
      </c>
      <c r="R400" s="13">
        <f t="shared" si="32"/>
        <v>0.52049999999999996</v>
      </c>
      <c r="S400" s="12">
        <f t="shared" si="33"/>
        <v>1613.55</v>
      </c>
      <c r="T400" s="13" t="s">
        <v>135</v>
      </c>
      <c r="U400" t="s">
        <v>20</v>
      </c>
    </row>
    <row r="401" spans="1:21" x14ac:dyDescent="0.2">
      <c r="A401" t="s">
        <v>5342</v>
      </c>
      <c r="B401" s="20">
        <v>46160</v>
      </c>
      <c r="C401" s="20">
        <v>46150</v>
      </c>
      <c r="D401" t="s">
        <v>228</v>
      </c>
      <c r="E401" t="s">
        <v>229</v>
      </c>
      <c r="G401"/>
      <c r="H401" t="s">
        <v>524</v>
      </c>
      <c r="I401" t="s">
        <v>3682</v>
      </c>
      <c r="J401" s="9" t="s">
        <v>521</v>
      </c>
      <c r="K401" t="s">
        <v>6</v>
      </c>
      <c r="L401" s="36">
        <v>3200</v>
      </c>
      <c r="M401" t="s">
        <v>459</v>
      </c>
      <c r="N401" t="s">
        <v>7</v>
      </c>
      <c r="O401" s="48">
        <v>3.8</v>
      </c>
      <c r="P401" s="10">
        <f t="shared" si="30"/>
        <v>12160</v>
      </c>
      <c r="Q401" s="11">
        <f t="shared" si="31"/>
        <v>7.3003400000000003</v>
      </c>
      <c r="R401" s="13">
        <f t="shared" si="32"/>
        <v>0.52049999999999996</v>
      </c>
      <c r="S401" s="12">
        <f t="shared" si="33"/>
        <v>1665.6</v>
      </c>
      <c r="T401" s="13" t="s">
        <v>135</v>
      </c>
      <c r="U401" t="s">
        <v>20</v>
      </c>
    </row>
    <row r="402" spans="1:21" x14ac:dyDescent="0.2">
      <c r="A402" t="s">
        <v>5343</v>
      </c>
      <c r="B402" s="20">
        <v>46168</v>
      </c>
      <c r="C402" s="20">
        <v>46160</v>
      </c>
      <c r="D402" t="s">
        <v>5560</v>
      </c>
      <c r="E402" t="s">
        <v>229</v>
      </c>
      <c r="G402"/>
      <c r="H402" t="s">
        <v>524</v>
      </c>
      <c r="I402" t="s">
        <v>3682</v>
      </c>
      <c r="J402" s="9" t="s">
        <v>521</v>
      </c>
      <c r="K402" t="s">
        <v>6</v>
      </c>
      <c r="L402" s="36">
        <v>1050</v>
      </c>
      <c r="M402" t="s">
        <v>459</v>
      </c>
      <c r="N402" t="s">
        <v>7</v>
      </c>
      <c r="O402" s="48">
        <v>3.8</v>
      </c>
      <c r="P402" s="10">
        <f t="shared" si="30"/>
        <v>3990</v>
      </c>
      <c r="Q402" s="11">
        <f t="shared" si="31"/>
        <v>7.3003400000000003</v>
      </c>
      <c r="R402" s="13">
        <f t="shared" si="32"/>
        <v>0.52049999999999996</v>
      </c>
      <c r="S402" s="12">
        <f t="shared" si="33"/>
        <v>546.53</v>
      </c>
      <c r="T402" s="13" t="s">
        <v>135</v>
      </c>
      <c r="U402" t="s">
        <v>20</v>
      </c>
    </row>
    <row r="403" spans="1:21" x14ac:dyDescent="0.2">
      <c r="A403" t="s">
        <v>5352</v>
      </c>
      <c r="B403" s="20">
        <v>46160</v>
      </c>
      <c r="C403" s="20">
        <v>46127</v>
      </c>
      <c r="D403" t="s">
        <v>5560</v>
      </c>
      <c r="E403" t="s">
        <v>229</v>
      </c>
      <c r="G403"/>
      <c r="H403" t="s">
        <v>526</v>
      </c>
      <c r="I403" t="s">
        <v>3693</v>
      </c>
      <c r="J403" s="9" t="s">
        <v>521</v>
      </c>
      <c r="K403" t="s">
        <v>6</v>
      </c>
      <c r="L403" s="36">
        <v>5200</v>
      </c>
      <c r="M403" t="s">
        <v>459</v>
      </c>
      <c r="N403" t="s">
        <v>7</v>
      </c>
      <c r="O403" s="48">
        <v>4.04</v>
      </c>
      <c r="P403" s="10">
        <f t="shared" si="30"/>
        <v>21008</v>
      </c>
      <c r="Q403" s="11">
        <f t="shared" si="31"/>
        <v>7.3003400000000003</v>
      </c>
      <c r="R403" s="13">
        <f t="shared" si="32"/>
        <v>0.5534</v>
      </c>
      <c r="S403" s="12">
        <f t="shared" si="33"/>
        <v>2877.68</v>
      </c>
      <c r="T403" s="13" t="s">
        <v>135</v>
      </c>
      <c r="U403" t="s">
        <v>20</v>
      </c>
    </row>
    <row r="404" spans="1:21" x14ac:dyDescent="0.2">
      <c r="A404" t="s">
        <v>5352</v>
      </c>
      <c r="B404" s="20">
        <v>46156</v>
      </c>
      <c r="C404" s="20">
        <v>46127</v>
      </c>
      <c r="D404" t="s">
        <v>5560</v>
      </c>
      <c r="E404" t="s">
        <v>229</v>
      </c>
      <c r="G404"/>
      <c r="H404" t="s">
        <v>526</v>
      </c>
      <c r="I404" t="s">
        <v>3693</v>
      </c>
      <c r="J404" s="9" t="s">
        <v>521</v>
      </c>
      <c r="K404" t="s">
        <v>6</v>
      </c>
      <c r="L404" s="36">
        <v>-5200</v>
      </c>
      <c r="M404" t="s">
        <v>459</v>
      </c>
      <c r="N404" t="s">
        <v>7</v>
      </c>
      <c r="O404" s="48">
        <v>4.04</v>
      </c>
      <c r="P404" s="10">
        <f t="shared" si="30"/>
        <v>-21008</v>
      </c>
      <c r="Q404" s="11">
        <f t="shared" si="31"/>
        <v>7.3003400000000003</v>
      </c>
      <c r="R404" s="13">
        <f t="shared" si="32"/>
        <v>0.5534</v>
      </c>
      <c r="S404" s="12">
        <f t="shared" si="33"/>
        <v>-2877.68</v>
      </c>
      <c r="T404" s="13" t="s">
        <v>135</v>
      </c>
      <c r="U404" t="s">
        <v>20</v>
      </c>
    </row>
    <row r="405" spans="1:21" x14ac:dyDescent="0.2">
      <c r="A405" t="s">
        <v>5352</v>
      </c>
      <c r="B405" s="20">
        <v>46153</v>
      </c>
      <c r="C405" s="20">
        <v>46127</v>
      </c>
      <c r="D405" t="s">
        <v>5560</v>
      </c>
      <c r="E405" t="s">
        <v>229</v>
      </c>
      <c r="G405"/>
      <c r="H405" t="s">
        <v>526</v>
      </c>
      <c r="I405" t="s">
        <v>3693</v>
      </c>
      <c r="J405" s="9" t="s">
        <v>521</v>
      </c>
      <c r="K405" t="s">
        <v>6</v>
      </c>
      <c r="L405" s="36">
        <v>5200</v>
      </c>
      <c r="M405" t="s">
        <v>459</v>
      </c>
      <c r="N405" t="s">
        <v>7</v>
      </c>
      <c r="O405" s="48">
        <v>4.04</v>
      </c>
      <c r="P405" s="10">
        <f t="shared" si="30"/>
        <v>21008</v>
      </c>
      <c r="Q405" s="11">
        <f t="shared" si="31"/>
        <v>7.3003400000000003</v>
      </c>
      <c r="R405" s="13">
        <f t="shared" si="32"/>
        <v>0.5534</v>
      </c>
      <c r="S405" s="12">
        <f t="shared" si="33"/>
        <v>2877.68</v>
      </c>
      <c r="T405" s="13" t="s">
        <v>135</v>
      </c>
      <c r="U405" t="s">
        <v>20</v>
      </c>
    </row>
    <row r="406" spans="1:21" x14ac:dyDescent="0.2">
      <c r="A406" t="s">
        <v>5353</v>
      </c>
      <c r="B406" s="20">
        <v>46168</v>
      </c>
      <c r="C406" s="20">
        <v>46150</v>
      </c>
      <c r="D406" t="s">
        <v>228</v>
      </c>
      <c r="E406" t="s">
        <v>229</v>
      </c>
      <c r="G406"/>
      <c r="H406" t="s">
        <v>526</v>
      </c>
      <c r="I406" t="s">
        <v>3693</v>
      </c>
      <c r="J406" s="9" t="s">
        <v>521</v>
      </c>
      <c r="K406" t="s">
        <v>6</v>
      </c>
      <c r="L406" s="36">
        <v>3200</v>
      </c>
      <c r="M406" t="s">
        <v>459</v>
      </c>
      <c r="N406" t="s">
        <v>7</v>
      </c>
      <c r="O406" s="48">
        <v>4.04</v>
      </c>
      <c r="P406" s="10">
        <f t="shared" si="30"/>
        <v>12928</v>
      </c>
      <c r="Q406" s="11">
        <f t="shared" si="31"/>
        <v>7.3003400000000003</v>
      </c>
      <c r="R406" s="13">
        <f t="shared" si="32"/>
        <v>0.5534</v>
      </c>
      <c r="S406" s="12">
        <f t="shared" si="33"/>
        <v>1770.88</v>
      </c>
      <c r="T406" s="13" t="s">
        <v>135</v>
      </c>
      <c r="U406" t="s">
        <v>20</v>
      </c>
    </row>
    <row r="407" spans="1:21" x14ac:dyDescent="0.2">
      <c r="A407" t="s">
        <v>5369</v>
      </c>
      <c r="B407" s="20">
        <v>46153</v>
      </c>
      <c r="C407" s="20">
        <v>46127</v>
      </c>
      <c r="D407" t="s">
        <v>5560</v>
      </c>
      <c r="E407" t="s">
        <v>229</v>
      </c>
      <c r="G407"/>
      <c r="H407" t="s">
        <v>528</v>
      </c>
      <c r="I407" t="s">
        <v>3703</v>
      </c>
      <c r="J407" s="9" t="s">
        <v>521</v>
      </c>
      <c r="K407" t="s">
        <v>6</v>
      </c>
      <c r="L407" s="36">
        <v>5200</v>
      </c>
      <c r="M407" t="s">
        <v>459</v>
      </c>
      <c r="N407" t="s">
        <v>7</v>
      </c>
      <c r="O407" s="48">
        <v>4.26</v>
      </c>
      <c r="P407" s="10">
        <f t="shared" si="30"/>
        <v>22152</v>
      </c>
      <c r="Q407" s="11">
        <f t="shared" si="31"/>
        <v>7.3003400000000003</v>
      </c>
      <c r="R407" s="13">
        <f t="shared" si="32"/>
        <v>0.58350000000000002</v>
      </c>
      <c r="S407" s="12">
        <f t="shared" si="33"/>
        <v>3034.2</v>
      </c>
      <c r="T407" s="13" t="s">
        <v>135</v>
      </c>
      <c r="U407" t="s">
        <v>20</v>
      </c>
    </row>
    <row r="408" spans="1:21" x14ac:dyDescent="0.2">
      <c r="A408" t="s">
        <v>5375</v>
      </c>
      <c r="B408" s="20">
        <v>46156</v>
      </c>
      <c r="C408" s="20">
        <v>45926</v>
      </c>
      <c r="D408" t="s">
        <v>228</v>
      </c>
      <c r="E408" t="s">
        <v>229</v>
      </c>
      <c r="G408"/>
      <c r="H408" t="s">
        <v>528</v>
      </c>
      <c r="I408" t="s">
        <v>3703</v>
      </c>
      <c r="J408" s="9" t="s">
        <v>521</v>
      </c>
      <c r="K408" t="s">
        <v>6</v>
      </c>
      <c r="L408" s="36">
        <v>-654</v>
      </c>
      <c r="M408" t="s">
        <v>459</v>
      </c>
      <c r="N408" t="s">
        <v>7</v>
      </c>
      <c r="O408" s="48">
        <v>4.3940999999999999</v>
      </c>
      <c r="P408" s="10">
        <f t="shared" si="30"/>
        <v>-2873.74</v>
      </c>
      <c r="Q408" s="11">
        <f t="shared" si="31"/>
        <v>7.3003400000000003</v>
      </c>
      <c r="R408" s="13">
        <f t="shared" si="32"/>
        <v>0.60189999999999999</v>
      </c>
      <c r="S408" s="12">
        <f t="shared" si="33"/>
        <v>-393.64</v>
      </c>
      <c r="T408" s="13" t="s">
        <v>135</v>
      </c>
      <c r="U408" t="s">
        <v>20</v>
      </c>
    </row>
    <row r="409" spans="1:21" x14ac:dyDescent="0.2">
      <c r="A409" t="s">
        <v>2574</v>
      </c>
      <c r="B409" s="20">
        <v>46156</v>
      </c>
      <c r="C409" s="20">
        <v>45957</v>
      </c>
      <c r="D409" t="s">
        <v>228</v>
      </c>
      <c r="E409" t="s">
        <v>229</v>
      </c>
      <c r="G409"/>
      <c r="H409" t="s">
        <v>528</v>
      </c>
      <c r="I409" t="s">
        <v>3703</v>
      </c>
      <c r="J409" s="9" t="s">
        <v>521</v>
      </c>
      <c r="K409" t="s">
        <v>6</v>
      </c>
      <c r="L409" s="36">
        <v>-726</v>
      </c>
      <c r="M409" t="s">
        <v>459</v>
      </c>
      <c r="N409" t="s">
        <v>7</v>
      </c>
      <c r="O409" s="48">
        <v>4.3940999999999999</v>
      </c>
      <c r="P409" s="10">
        <f t="shared" si="30"/>
        <v>-3190.12</v>
      </c>
      <c r="Q409" s="11">
        <f t="shared" si="31"/>
        <v>7.3003400000000003</v>
      </c>
      <c r="R409" s="13">
        <f t="shared" si="32"/>
        <v>0.60189999999999999</v>
      </c>
      <c r="S409" s="12">
        <f t="shared" si="33"/>
        <v>-436.98</v>
      </c>
      <c r="T409" s="13" t="s">
        <v>135</v>
      </c>
      <c r="U409" t="s">
        <v>20</v>
      </c>
    </row>
    <row r="410" spans="1:21" x14ac:dyDescent="0.2">
      <c r="A410" t="s">
        <v>5385</v>
      </c>
      <c r="B410" s="20">
        <v>46153</v>
      </c>
      <c r="C410" s="20">
        <v>46127</v>
      </c>
      <c r="D410" t="s">
        <v>5560</v>
      </c>
      <c r="E410" t="s">
        <v>229</v>
      </c>
      <c r="G410"/>
      <c r="H410" t="s">
        <v>311</v>
      </c>
      <c r="I410" t="s">
        <v>312</v>
      </c>
      <c r="J410" s="9" t="s">
        <v>521</v>
      </c>
      <c r="K410" t="s">
        <v>6</v>
      </c>
      <c r="L410" s="36">
        <v>3100</v>
      </c>
      <c r="M410" t="s">
        <v>459</v>
      </c>
      <c r="N410" t="s">
        <v>7</v>
      </c>
      <c r="O410" s="48">
        <v>4.71</v>
      </c>
      <c r="P410" s="10">
        <f t="shared" si="30"/>
        <v>14601</v>
      </c>
      <c r="Q410" s="11">
        <f t="shared" si="31"/>
        <v>7.3003400000000003</v>
      </c>
      <c r="R410" s="13">
        <f t="shared" si="32"/>
        <v>0.6452</v>
      </c>
      <c r="S410" s="12">
        <f t="shared" si="33"/>
        <v>2000.12</v>
      </c>
      <c r="T410" s="13" t="s">
        <v>135</v>
      </c>
      <c r="U410" t="s">
        <v>20</v>
      </c>
    </row>
    <row r="411" spans="1:21" x14ac:dyDescent="0.2">
      <c r="A411" t="s">
        <v>5386</v>
      </c>
      <c r="B411" s="20">
        <v>46168</v>
      </c>
      <c r="C411" s="20">
        <v>46150</v>
      </c>
      <c r="D411" t="s">
        <v>228</v>
      </c>
      <c r="E411" t="s">
        <v>229</v>
      </c>
      <c r="G411"/>
      <c r="H411" t="s">
        <v>311</v>
      </c>
      <c r="I411" t="s">
        <v>312</v>
      </c>
      <c r="J411" s="9" t="s">
        <v>521</v>
      </c>
      <c r="K411" t="s">
        <v>6</v>
      </c>
      <c r="L411" s="36">
        <v>3200</v>
      </c>
      <c r="M411" t="s">
        <v>459</v>
      </c>
      <c r="N411" t="s">
        <v>7</v>
      </c>
      <c r="O411" s="48">
        <v>4.71</v>
      </c>
      <c r="P411" s="10">
        <f t="shared" si="30"/>
        <v>15072</v>
      </c>
      <c r="Q411" s="11">
        <f t="shared" si="31"/>
        <v>7.3003400000000003</v>
      </c>
      <c r="R411" s="13">
        <f t="shared" si="32"/>
        <v>0.6452</v>
      </c>
      <c r="S411" s="12">
        <f t="shared" si="33"/>
        <v>2064.64</v>
      </c>
      <c r="T411" s="13" t="s">
        <v>135</v>
      </c>
      <c r="U411" t="s">
        <v>20</v>
      </c>
    </row>
    <row r="412" spans="1:21" x14ac:dyDescent="0.2">
      <c r="A412" t="s">
        <v>5414</v>
      </c>
      <c r="B412" s="20">
        <v>46153</v>
      </c>
      <c r="C412" s="20">
        <v>46129</v>
      </c>
      <c r="D412" t="s">
        <v>228</v>
      </c>
      <c r="E412" t="s">
        <v>229</v>
      </c>
      <c r="G412"/>
      <c r="H412" t="s">
        <v>226</v>
      </c>
      <c r="I412" t="s">
        <v>227</v>
      </c>
      <c r="J412" s="9" t="s">
        <v>521</v>
      </c>
      <c r="K412" t="s">
        <v>6</v>
      </c>
      <c r="L412" s="36">
        <v>1050</v>
      </c>
      <c r="M412" t="s">
        <v>459</v>
      </c>
      <c r="N412" t="s">
        <v>7</v>
      </c>
      <c r="O412" s="48">
        <v>5.22</v>
      </c>
      <c r="P412" s="10">
        <f t="shared" si="30"/>
        <v>5481</v>
      </c>
      <c r="Q412" s="11">
        <f t="shared" si="31"/>
        <v>7.3003400000000003</v>
      </c>
      <c r="R412" s="13">
        <f t="shared" si="32"/>
        <v>0.71499999999999997</v>
      </c>
      <c r="S412" s="12">
        <f t="shared" si="33"/>
        <v>750.75</v>
      </c>
      <c r="T412" s="13" t="s">
        <v>135</v>
      </c>
      <c r="U412" t="s">
        <v>20</v>
      </c>
    </row>
    <row r="413" spans="1:21" x14ac:dyDescent="0.2">
      <c r="A413" t="s">
        <v>5415</v>
      </c>
      <c r="B413" s="20">
        <v>46160</v>
      </c>
      <c r="C413" s="20">
        <v>46139</v>
      </c>
      <c r="D413" t="s">
        <v>228</v>
      </c>
      <c r="E413" t="s">
        <v>229</v>
      </c>
      <c r="G413"/>
      <c r="H413" t="s">
        <v>226</v>
      </c>
      <c r="I413" t="s">
        <v>227</v>
      </c>
      <c r="J413" s="9" t="s">
        <v>521</v>
      </c>
      <c r="K413" t="s">
        <v>6</v>
      </c>
      <c r="L413" s="36">
        <v>1050</v>
      </c>
      <c r="M413" t="s">
        <v>459</v>
      </c>
      <c r="N413" t="s">
        <v>7</v>
      </c>
      <c r="O413" s="48">
        <v>5.22</v>
      </c>
      <c r="P413" s="10">
        <f t="shared" si="30"/>
        <v>5481</v>
      </c>
      <c r="Q413" s="11">
        <f t="shared" si="31"/>
        <v>7.3003400000000003</v>
      </c>
      <c r="R413" s="13">
        <f t="shared" si="32"/>
        <v>0.71499999999999997</v>
      </c>
      <c r="S413" s="12">
        <f t="shared" si="33"/>
        <v>750.75</v>
      </c>
      <c r="T413" s="13" t="s">
        <v>135</v>
      </c>
      <c r="U413" t="s">
        <v>20</v>
      </c>
    </row>
    <row r="414" spans="1:21" x14ac:dyDescent="0.2">
      <c r="A414" t="s">
        <v>5422</v>
      </c>
      <c r="B414" s="20">
        <v>46153</v>
      </c>
      <c r="C414" s="20">
        <v>46129</v>
      </c>
      <c r="D414" t="s">
        <v>228</v>
      </c>
      <c r="E414" t="s">
        <v>229</v>
      </c>
      <c r="G414"/>
      <c r="H414" t="s">
        <v>231</v>
      </c>
      <c r="I414" t="s">
        <v>232</v>
      </c>
      <c r="J414" s="9" t="s">
        <v>521</v>
      </c>
      <c r="K414" t="s">
        <v>6</v>
      </c>
      <c r="L414" s="36">
        <v>1050</v>
      </c>
      <c r="M414" t="s">
        <v>459</v>
      </c>
      <c r="N414" t="s">
        <v>7</v>
      </c>
      <c r="O414" s="48">
        <v>5.71</v>
      </c>
      <c r="P414" s="10">
        <f t="shared" si="30"/>
        <v>5995.5</v>
      </c>
      <c r="Q414" s="11">
        <f t="shared" si="31"/>
        <v>7.3003400000000003</v>
      </c>
      <c r="R414" s="13">
        <f t="shared" si="32"/>
        <v>0.78220000000000001</v>
      </c>
      <c r="S414" s="12">
        <f t="shared" si="33"/>
        <v>821.31</v>
      </c>
      <c r="T414" s="13" t="s">
        <v>135</v>
      </c>
      <c r="U414" t="s">
        <v>20</v>
      </c>
    </row>
    <row r="415" spans="1:21" x14ac:dyDescent="0.2">
      <c r="A415" t="s">
        <v>4866</v>
      </c>
      <c r="B415" s="20">
        <v>46171</v>
      </c>
      <c r="C415" s="20">
        <v>46171</v>
      </c>
      <c r="D415" t="s">
        <v>2033</v>
      </c>
      <c r="E415" t="s">
        <v>2034</v>
      </c>
      <c r="G415"/>
      <c r="H415" t="s">
        <v>1746</v>
      </c>
      <c r="I415" t="s">
        <v>1747</v>
      </c>
      <c r="J415" s="9" t="str">
        <f>+LEFT(U415,4)</f>
        <v>MISC</v>
      </c>
      <c r="K415" t="s">
        <v>6</v>
      </c>
      <c r="L415" s="36">
        <v>1000</v>
      </c>
      <c r="M415" t="s">
        <v>459</v>
      </c>
      <c r="N415" t="s">
        <v>7</v>
      </c>
      <c r="O415" s="48">
        <v>5.1299999999999998E-2</v>
      </c>
      <c r="P415" s="10">
        <f>ROUND(O415*L415,2)</f>
        <v>51.3</v>
      </c>
      <c r="Q415" s="11">
        <f>IF(N415="HKD",7.8,IF(N415="CNY",7.30034,1))</f>
        <v>7.3003400000000003</v>
      </c>
      <c r="R415" s="13">
        <f>+ROUND(O415/Q415,4)</f>
        <v>7.0000000000000001E-3</v>
      </c>
      <c r="S415" s="12">
        <f>ROUND(R415*L415,2)</f>
        <v>7</v>
      </c>
      <c r="T415" s="13" t="s">
        <v>135</v>
      </c>
      <c r="U415" t="s">
        <v>10</v>
      </c>
    </row>
    <row r="416" spans="1:21" x14ac:dyDescent="0.2">
      <c r="A416" t="s">
        <v>5066</v>
      </c>
      <c r="B416" s="20">
        <v>46149</v>
      </c>
      <c r="C416" s="20">
        <v>46136</v>
      </c>
      <c r="D416" t="s">
        <v>44</v>
      </c>
      <c r="E416" t="s">
        <v>45</v>
      </c>
      <c r="G416"/>
      <c r="H416" t="s">
        <v>4689</v>
      </c>
      <c r="I416" t="s">
        <v>4690</v>
      </c>
      <c r="J416" s="14" t="s">
        <v>512</v>
      </c>
      <c r="K416" t="s">
        <v>6</v>
      </c>
      <c r="L416" s="36">
        <v>101</v>
      </c>
      <c r="M416" t="s">
        <v>459</v>
      </c>
      <c r="N416" t="s">
        <v>7</v>
      </c>
      <c r="O416" s="48">
        <v>0.8</v>
      </c>
      <c r="P416" s="10">
        <f>ROUND(O416*L416,2)</f>
        <v>80.8</v>
      </c>
      <c r="Q416" s="11">
        <f>IF(N416="HKD",7.8,IF(N416="CNY",7.30034,1))</f>
        <v>7.3003400000000003</v>
      </c>
      <c r="R416" s="13">
        <f>+ROUND(O416/Q416,4)</f>
        <v>0.1096</v>
      </c>
      <c r="S416" s="12">
        <f>ROUND(R416*L416,2)</f>
        <v>11.07</v>
      </c>
      <c r="T416" s="13" t="s">
        <v>135</v>
      </c>
      <c r="U416" t="s">
        <v>20</v>
      </c>
    </row>
    <row r="417" spans="1:21" x14ac:dyDescent="0.2">
      <c r="A417" t="s">
        <v>5202</v>
      </c>
      <c r="B417" s="20">
        <v>46171</v>
      </c>
      <c r="C417" s="20">
        <v>46136</v>
      </c>
      <c r="D417" t="s">
        <v>185</v>
      </c>
      <c r="E417" t="s">
        <v>186</v>
      </c>
      <c r="G417"/>
      <c r="H417" t="s">
        <v>4744</v>
      </c>
      <c r="I417" t="s">
        <v>4745</v>
      </c>
      <c r="J417" s="9" t="s">
        <v>490</v>
      </c>
      <c r="K417" t="s">
        <v>6</v>
      </c>
      <c r="L417" s="36">
        <v>2050</v>
      </c>
      <c r="M417" t="s">
        <v>459</v>
      </c>
      <c r="N417" t="s">
        <v>7</v>
      </c>
      <c r="O417" s="48">
        <v>3.0379999999999998</v>
      </c>
      <c r="P417" s="10">
        <f>ROUND(O417*L417,2)</f>
        <v>6227.9</v>
      </c>
      <c r="Q417" s="11">
        <f>IF(N417="HKD",7.8,IF(N417="CNY",7.30034,1))</f>
        <v>7.3003400000000003</v>
      </c>
      <c r="R417" s="13">
        <f>+ROUND(O417/Q417,4)</f>
        <v>0.41610000000000003</v>
      </c>
      <c r="S417" s="12">
        <f>ROUND(R417*L417,2)</f>
        <v>853.01</v>
      </c>
      <c r="T417" s="13" t="s">
        <v>135</v>
      </c>
      <c r="U417" t="s">
        <v>20</v>
      </c>
    </row>
    <row r="418" spans="1:21" x14ac:dyDescent="0.2">
      <c r="A418" t="s">
        <v>5362</v>
      </c>
      <c r="B418" s="20">
        <v>46171</v>
      </c>
      <c r="C418" s="20">
        <v>46150</v>
      </c>
      <c r="D418" t="s">
        <v>185</v>
      </c>
      <c r="E418" t="s">
        <v>186</v>
      </c>
      <c r="G418"/>
      <c r="H418" t="s">
        <v>4772</v>
      </c>
      <c r="I418" t="s">
        <v>4773</v>
      </c>
      <c r="J418" s="9" t="s">
        <v>490</v>
      </c>
      <c r="K418" t="s">
        <v>6</v>
      </c>
      <c r="L418" s="36">
        <v>1050</v>
      </c>
      <c r="M418" t="s">
        <v>459</v>
      </c>
      <c r="N418" t="s">
        <v>7</v>
      </c>
      <c r="O418" s="48">
        <v>4.2</v>
      </c>
      <c r="P418" s="10">
        <f>ROUND(O418*L418,2)</f>
        <v>4410</v>
      </c>
      <c r="Q418" s="11">
        <f>IF(N418="HKD",7.8,IF(N418="CNY",7.30034,1))</f>
        <v>7.3003400000000003</v>
      </c>
      <c r="R418" s="13">
        <f>+ROUND(O418/Q418,4)</f>
        <v>0.57530000000000003</v>
      </c>
      <c r="S418" s="12">
        <f>ROUND(R418*L418,2)</f>
        <v>604.07000000000005</v>
      </c>
      <c r="T418" s="13" t="s">
        <v>135</v>
      </c>
      <c r="U418" t="s">
        <v>20</v>
      </c>
    </row>
    <row r="419" spans="1:21" x14ac:dyDescent="0.2">
      <c r="A419" t="s">
        <v>5395</v>
      </c>
      <c r="B419" s="20">
        <v>46171</v>
      </c>
      <c r="C419" s="20">
        <v>46136</v>
      </c>
      <c r="D419" t="s">
        <v>185</v>
      </c>
      <c r="E419" t="s">
        <v>186</v>
      </c>
      <c r="G419"/>
      <c r="H419" t="s">
        <v>4784</v>
      </c>
      <c r="I419" t="s">
        <v>4785</v>
      </c>
      <c r="J419" s="9" t="s">
        <v>490</v>
      </c>
      <c r="K419" t="s">
        <v>6</v>
      </c>
      <c r="L419" s="36">
        <v>1050</v>
      </c>
      <c r="M419" t="s">
        <v>459</v>
      </c>
      <c r="N419" t="s">
        <v>7</v>
      </c>
      <c r="O419" s="48">
        <v>4.9000000000000004</v>
      </c>
      <c r="P419" s="10">
        <f>ROUND(O419*L419,2)</f>
        <v>5145</v>
      </c>
      <c r="Q419" s="11">
        <f>IF(N419="HKD",7.8,IF(N419="CNY",7.30034,1))</f>
        <v>7.3003400000000003</v>
      </c>
      <c r="R419" s="13">
        <f>+ROUND(O419/Q419,4)</f>
        <v>0.67120000000000002</v>
      </c>
      <c r="S419" s="12">
        <f>ROUND(R419*L419,2)</f>
        <v>704.76</v>
      </c>
      <c r="T419" s="13" t="s">
        <v>135</v>
      </c>
      <c r="U419" t="s">
        <v>20</v>
      </c>
    </row>
    <row r="420" spans="1:21" x14ac:dyDescent="0.2">
      <c r="A420" t="s">
        <v>2649</v>
      </c>
      <c r="B420" s="20">
        <v>46084</v>
      </c>
      <c r="C420" s="20">
        <v>45994</v>
      </c>
      <c r="D420" t="s">
        <v>114</v>
      </c>
      <c r="E420" t="s">
        <v>115</v>
      </c>
      <c r="G420"/>
      <c r="H420" t="s">
        <v>32</v>
      </c>
      <c r="I420" t="s">
        <v>33</v>
      </c>
      <c r="J420" s="9" t="s">
        <v>464</v>
      </c>
      <c r="K420" t="s">
        <v>6</v>
      </c>
      <c r="L420" s="37">
        <v>2050</v>
      </c>
      <c r="M420" t="s">
        <v>459</v>
      </c>
      <c r="N420" t="s">
        <v>7</v>
      </c>
      <c r="O420" s="48">
        <v>6.1913999999999998</v>
      </c>
      <c r="P420" s="10">
        <f>ROUND(O420*L420,2)</f>
        <v>12692.37</v>
      </c>
      <c r="Q420" s="11">
        <f>IF(N420="HKD",7.8,IF(N420="CNY",7.30034,1))</f>
        <v>7.3003400000000003</v>
      </c>
      <c r="R420" s="13">
        <f>+ROUND(O420/Q420,4)</f>
        <v>0.84809999999999997</v>
      </c>
      <c r="S420" s="12">
        <f>ROUND(R420*L420,2)</f>
        <v>1738.61</v>
      </c>
      <c r="T420" s="13" t="s">
        <v>135</v>
      </c>
      <c r="U420" t="s">
        <v>20</v>
      </c>
    </row>
    <row r="421" spans="1:21" x14ac:dyDescent="0.2">
      <c r="A421" t="s">
        <v>1394</v>
      </c>
      <c r="B421" s="20">
        <v>46045</v>
      </c>
      <c r="C421" s="20">
        <v>45989</v>
      </c>
      <c r="D421" t="s">
        <v>114</v>
      </c>
      <c r="E421" t="s">
        <v>115</v>
      </c>
      <c r="G421" t="s">
        <v>46</v>
      </c>
      <c r="H421" t="s">
        <v>34</v>
      </c>
      <c r="I421" t="s">
        <v>35</v>
      </c>
      <c r="J421" s="9" t="s">
        <v>464</v>
      </c>
      <c r="K421" t="s">
        <v>6</v>
      </c>
      <c r="L421" s="36">
        <v>2100</v>
      </c>
      <c r="M421" t="s">
        <v>459</v>
      </c>
      <c r="N421" t="s">
        <v>7</v>
      </c>
      <c r="O421" s="48">
        <v>6.2552000000000003</v>
      </c>
      <c r="P421" s="10">
        <f>ROUND(O421*L421,2)</f>
        <v>13135.92</v>
      </c>
      <c r="Q421" s="11">
        <f>IF(N421="HKD",7.8,IF(N421="CNY",7.30034,1))</f>
        <v>7.3003400000000003</v>
      </c>
      <c r="R421" s="13">
        <f>+ROUND(O421/Q421,4)</f>
        <v>0.85680000000000001</v>
      </c>
      <c r="S421" s="12">
        <f>ROUND(R421*L421,2)</f>
        <v>1799.28</v>
      </c>
      <c r="T421" s="13" t="s">
        <v>135</v>
      </c>
      <c r="U421" t="s">
        <v>20</v>
      </c>
    </row>
    <row r="422" spans="1:21" x14ac:dyDescent="0.2">
      <c r="A422" t="s">
        <v>1395</v>
      </c>
      <c r="B422" s="20">
        <v>46052</v>
      </c>
      <c r="C422" s="20">
        <v>46000</v>
      </c>
      <c r="D422" t="s">
        <v>114</v>
      </c>
      <c r="E422" t="s">
        <v>115</v>
      </c>
      <c r="G422" t="s">
        <v>1710</v>
      </c>
      <c r="H422" t="s">
        <v>34</v>
      </c>
      <c r="I422" t="s">
        <v>35</v>
      </c>
      <c r="J422" s="9" t="s">
        <v>464</v>
      </c>
      <c r="K422" t="s">
        <v>6</v>
      </c>
      <c r="L422" s="36">
        <v>2100</v>
      </c>
      <c r="M422" t="s">
        <v>459</v>
      </c>
      <c r="N422" t="s">
        <v>7</v>
      </c>
      <c r="O422" s="48">
        <v>6.2552000000000003</v>
      </c>
      <c r="P422" s="10">
        <f>ROUND(O422*L422,2)</f>
        <v>13135.92</v>
      </c>
      <c r="Q422" s="11">
        <f>IF(N422="HKD",7.8,IF(N422="CNY",7.30034,1))</f>
        <v>7.3003400000000003</v>
      </c>
      <c r="R422" s="13">
        <f>+ROUND(O422/Q422,4)</f>
        <v>0.85680000000000001</v>
      </c>
      <c r="S422" s="12">
        <f>ROUND(R422*L422,2)</f>
        <v>1799.28</v>
      </c>
      <c r="T422" s="13" t="s">
        <v>135</v>
      </c>
      <c r="U422" t="s">
        <v>20</v>
      </c>
    </row>
    <row r="423" spans="1:21" x14ac:dyDescent="0.2">
      <c r="A423" t="s">
        <v>1396</v>
      </c>
      <c r="B423" s="20">
        <v>46052</v>
      </c>
      <c r="C423" s="20">
        <v>46003</v>
      </c>
      <c r="D423" t="s">
        <v>114</v>
      </c>
      <c r="E423" t="s">
        <v>115</v>
      </c>
      <c r="G423" t="s">
        <v>1710</v>
      </c>
      <c r="H423" t="s">
        <v>34</v>
      </c>
      <c r="I423" t="s">
        <v>35</v>
      </c>
      <c r="J423" s="9" t="s">
        <v>464</v>
      </c>
      <c r="K423" t="s">
        <v>6</v>
      </c>
      <c r="L423" s="36">
        <v>3100</v>
      </c>
      <c r="M423" t="s">
        <v>459</v>
      </c>
      <c r="N423" t="s">
        <v>7</v>
      </c>
      <c r="O423" s="48">
        <v>6.2552000000000003</v>
      </c>
      <c r="P423" s="10">
        <f>ROUND(O423*L423,2)</f>
        <v>19391.12</v>
      </c>
      <c r="Q423" s="11">
        <f>IF(N423="HKD",7.8,IF(N423="CNY",7.30034,1))</f>
        <v>7.3003400000000003</v>
      </c>
      <c r="R423" s="13">
        <f>+ROUND(O423/Q423,4)</f>
        <v>0.85680000000000001</v>
      </c>
      <c r="S423" s="12">
        <f>ROUND(R423*L423,2)</f>
        <v>2656.08</v>
      </c>
      <c r="T423" s="13" t="s">
        <v>135</v>
      </c>
      <c r="U423" t="s">
        <v>20</v>
      </c>
    </row>
    <row r="424" spans="1:21" x14ac:dyDescent="0.2">
      <c r="A424" t="s">
        <v>2653</v>
      </c>
      <c r="B424" s="20">
        <v>46084</v>
      </c>
      <c r="C424" s="20">
        <v>46031</v>
      </c>
      <c r="D424" t="s">
        <v>114</v>
      </c>
      <c r="E424" t="s">
        <v>115</v>
      </c>
      <c r="G424"/>
      <c r="H424" t="s">
        <v>34</v>
      </c>
      <c r="I424" t="s">
        <v>35</v>
      </c>
      <c r="J424" s="9" t="s">
        <v>464</v>
      </c>
      <c r="K424" t="s">
        <v>6</v>
      </c>
      <c r="L424" s="37">
        <v>3200</v>
      </c>
      <c r="M424" t="s">
        <v>459</v>
      </c>
      <c r="N424" t="s">
        <v>7</v>
      </c>
      <c r="O424" s="48">
        <v>6.2552000000000003</v>
      </c>
      <c r="P424" s="10">
        <f>ROUND(O424*L424,2)</f>
        <v>20016.64</v>
      </c>
      <c r="Q424" s="11">
        <f>IF(N424="HKD",7.8,IF(N424="CNY",7.30034,1))</f>
        <v>7.3003400000000003</v>
      </c>
      <c r="R424" s="13">
        <f>+ROUND(O424/Q424,4)</f>
        <v>0.85680000000000001</v>
      </c>
      <c r="S424" s="12">
        <f>ROUND(R424*L424,2)</f>
        <v>2741.76</v>
      </c>
      <c r="T424" s="13" t="s">
        <v>135</v>
      </c>
      <c r="U424" t="s">
        <v>20</v>
      </c>
    </row>
    <row r="425" spans="1:21" x14ac:dyDescent="0.2">
      <c r="A425" t="s">
        <v>2653</v>
      </c>
      <c r="B425" s="20">
        <v>46084</v>
      </c>
      <c r="C425" s="20">
        <v>46031</v>
      </c>
      <c r="D425" t="s">
        <v>114</v>
      </c>
      <c r="E425" t="s">
        <v>115</v>
      </c>
      <c r="G425"/>
      <c r="H425" t="s">
        <v>34</v>
      </c>
      <c r="I425" t="s">
        <v>35</v>
      </c>
      <c r="J425" s="9" t="s">
        <v>464</v>
      </c>
      <c r="K425" t="s">
        <v>6</v>
      </c>
      <c r="L425" s="37">
        <v>200</v>
      </c>
      <c r="M425" t="s">
        <v>459</v>
      </c>
      <c r="N425" t="s">
        <v>7</v>
      </c>
      <c r="O425" s="48">
        <v>6.2552000000000003</v>
      </c>
      <c r="P425" s="10">
        <f>ROUND(O425*L425,2)</f>
        <v>1251.04</v>
      </c>
      <c r="Q425" s="11">
        <f>IF(N425="HKD",7.8,IF(N425="CNY",7.30034,1))</f>
        <v>7.3003400000000003</v>
      </c>
      <c r="R425" s="13">
        <f>+ROUND(O425/Q425,4)</f>
        <v>0.85680000000000001</v>
      </c>
      <c r="S425" s="12">
        <f>ROUND(R425*L425,2)</f>
        <v>171.36</v>
      </c>
      <c r="T425" s="13" t="s">
        <v>135</v>
      </c>
      <c r="U425" t="s">
        <v>20</v>
      </c>
    </row>
    <row r="426" spans="1:21" x14ac:dyDescent="0.2">
      <c r="A426" t="s">
        <v>1394</v>
      </c>
      <c r="B426" s="20">
        <v>46085</v>
      </c>
      <c r="C426" s="20">
        <v>45989</v>
      </c>
      <c r="D426" t="s">
        <v>114</v>
      </c>
      <c r="E426" t="s">
        <v>115</v>
      </c>
      <c r="G426"/>
      <c r="H426" t="s">
        <v>34</v>
      </c>
      <c r="I426" t="s">
        <v>35</v>
      </c>
      <c r="J426" s="9" t="s">
        <v>464</v>
      </c>
      <c r="K426" t="s">
        <v>6</v>
      </c>
      <c r="L426" s="37">
        <v>-420</v>
      </c>
      <c r="M426" t="s">
        <v>459</v>
      </c>
      <c r="N426" t="s">
        <v>7</v>
      </c>
      <c r="O426" s="48">
        <v>6.2552000000000003</v>
      </c>
      <c r="P426" s="10">
        <f>ROUND(O426*L426,2)</f>
        <v>-2627.18</v>
      </c>
      <c r="Q426" s="11">
        <f>IF(N426="HKD",7.8,IF(N426="CNY",7.30034,1))</f>
        <v>7.3003400000000003</v>
      </c>
      <c r="R426" s="13">
        <f>+ROUND(O426/Q426,4)</f>
        <v>0.85680000000000001</v>
      </c>
      <c r="S426" s="12">
        <f>ROUND(R426*L426,2)</f>
        <v>-359.86</v>
      </c>
      <c r="T426" s="13" t="s">
        <v>135</v>
      </c>
      <c r="U426" t="s">
        <v>20</v>
      </c>
    </row>
    <row r="427" spans="1:21" x14ac:dyDescent="0.2">
      <c r="A427" t="s">
        <v>1394</v>
      </c>
      <c r="B427" s="20">
        <v>46092</v>
      </c>
      <c r="C427" s="20">
        <v>45989</v>
      </c>
      <c r="D427" t="s">
        <v>114</v>
      </c>
      <c r="E427" t="s">
        <v>115</v>
      </c>
      <c r="G427"/>
      <c r="H427" t="s">
        <v>34</v>
      </c>
      <c r="I427" t="s">
        <v>35</v>
      </c>
      <c r="J427" s="9" t="s">
        <v>464</v>
      </c>
      <c r="K427" t="s">
        <v>6</v>
      </c>
      <c r="L427" s="37">
        <v>420</v>
      </c>
      <c r="M427" t="s">
        <v>459</v>
      </c>
      <c r="N427" t="s">
        <v>7</v>
      </c>
      <c r="O427" s="48">
        <v>6.2552000000000003</v>
      </c>
      <c r="P427" s="10">
        <f>ROUND(O427*L427,2)</f>
        <v>2627.18</v>
      </c>
      <c r="Q427" s="11">
        <f>IF(N427="HKD",7.8,IF(N427="CNY",7.30034,1))</f>
        <v>7.3003400000000003</v>
      </c>
      <c r="R427" s="13">
        <f>+ROUND(O427/Q427,4)</f>
        <v>0.85680000000000001</v>
      </c>
      <c r="S427" s="12">
        <f>ROUND(R427*L427,2)</f>
        <v>359.86</v>
      </c>
      <c r="T427" s="13" t="s">
        <v>135</v>
      </c>
      <c r="U427" t="s">
        <v>20</v>
      </c>
    </row>
    <row r="428" spans="1:21" x14ac:dyDescent="0.2">
      <c r="A428" t="s">
        <v>2655</v>
      </c>
      <c r="B428" s="20">
        <v>46092</v>
      </c>
      <c r="C428" s="20">
        <v>46082</v>
      </c>
      <c r="D428" t="s">
        <v>114</v>
      </c>
      <c r="E428" t="s">
        <v>115</v>
      </c>
      <c r="G428"/>
      <c r="H428" t="s">
        <v>34</v>
      </c>
      <c r="I428" t="s">
        <v>35</v>
      </c>
      <c r="J428" s="9" t="s">
        <v>464</v>
      </c>
      <c r="K428" t="s">
        <v>6</v>
      </c>
      <c r="L428" s="37">
        <v>2700</v>
      </c>
      <c r="M428" t="s">
        <v>459</v>
      </c>
      <c r="N428" t="s">
        <v>7</v>
      </c>
      <c r="O428" s="48">
        <v>6.2552000000000003</v>
      </c>
      <c r="P428" s="10">
        <f>ROUND(O428*L428,2)</f>
        <v>16889.04</v>
      </c>
      <c r="Q428" s="11">
        <f>IF(N428="HKD",7.8,IF(N428="CNY",7.30034,1))</f>
        <v>7.3003400000000003</v>
      </c>
      <c r="R428" s="13">
        <f>+ROUND(O428/Q428,4)</f>
        <v>0.85680000000000001</v>
      </c>
      <c r="S428" s="12">
        <f>ROUND(R428*L428,2)</f>
        <v>2313.36</v>
      </c>
      <c r="T428" s="13" t="s">
        <v>135</v>
      </c>
      <c r="U428" t="s">
        <v>20</v>
      </c>
    </row>
    <row r="429" spans="1:21" x14ac:dyDescent="0.2">
      <c r="A429" t="s">
        <v>2655</v>
      </c>
      <c r="B429" s="20">
        <v>46099</v>
      </c>
      <c r="C429" s="20">
        <v>46082</v>
      </c>
      <c r="D429" t="s">
        <v>114</v>
      </c>
      <c r="E429" t="s">
        <v>115</v>
      </c>
      <c r="G429"/>
      <c r="H429" t="s">
        <v>34</v>
      </c>
      <c r="I429" t="s">
        <v>35</v>
      </c>
      <c r="J429" s="9" t="s">
        <v>464</v>
      </c>
      <c r="K429" t="s">
        <v>6</v>
      </c>
      <c r="L429" s="37">
        <v>300</v>
      </c>
      <c r="M429" t="s">
        <v>459</v>
      </c>
      <c r="N429" t="s">
        <v>7</v>
      </c>
      <c r="O429" s="48">
        <v>6.2552000000000003</v>
      </c>
      <c r="P429" s="10">
        <f>ROUND(O429*L429,2)</f>
        <v>1876.56</v>
      </c>
      <c r="Q429" s="11">
        <f>IF(N429="HKD",7.8,IF(N429="CNY",7.30034,1))</f>
        <v>7.3003400000000003</v>
      </c>
      <c r="R429" s="13">
        <f>+ROUND(O429/Q429,4)</f>
        <v>0.85680000000000001</v>
      </c>
      <c r="S429" s="12">
        <f>ROUND(R429*L429,2)</f>
        <v>257.04000000000002</v>
      </c>
      <c r="T429" s="13" t="s">
        <v>135</v>
      </c>
      <c r="U429" t="s">
        <v>20</v>
      </c>
    </row>
    <row r="430" spans="1:21" x14ac:dyDescent="0.2">
      <c r="A430" t="s">
        <v>2656</v>
      </c>
      <c r="B430" s="20">
        <v>46099</v>
      </c>
      <c r="C430" s="20">
        <v>46094</v>
      </c>
      <c r="D430" t="s">
        <v>114</v>
      </c>
      <c r="E430" t="s">
        <v>115</v>
      </c>
      <c r="G430"/>
      <c r="H430" t="s">
        <v>34</v>
      </c>
      <c r="I430" t="s">
        <v>35</v>
      </c>
      <c r="J430" s="9" t="s">
        <v>464</v>
      </c>
      <c r="K430" t="s">
        <v>6</v>
      </c>
      <c r="L430" s="37">
        <v>2050</v>
      </c>
      <c r="M430" t="s">
        <v>459</v>
      </c>
      <c r="N430" t="s">
        <v>7</v>
      </c>
      <c r="O430" s="48">
        <v>6.2552000000000003</v>
      </c>
      <c r="P430" s="10">
        <f>ROUND(O430*L430,2)</f>
        <v>12823.16</v>
      </c>
      <c r="Q430" s="11">
        <f>IF(N430="HKD",7.8,IF(N430="CNY",7.30034,1))</f>
        <v>7.3003400000000003</v>
      </c>
      <c r="R430" s="13">
        <f>+ROUND(O430/Q430,4)</f>
        <v>0.85680000000000001</v>
      </c>
      <c r="S430" s="12">
        <f>ROUND(R430*L430,2)</f>
        <v>1756.44</v>
      </c>
      <c r="T430" s="13" t="s">
        <v>135</v>
      </c>
      <c r="U430" t="s">
        <v>20</v>
      </c>
    </row>
    <row r="431" spans="1:21" x14ac:dyDescent="0.2">
      <c r="A431" t="s">
        <v>2656</v>
      </c>
      <c r="B431" s="20">
        <v>46121</v>
      </c>
      <c r="C431" s="20">
        <v>46094</v>
      </c>
      <c r="D431" t="s">
        <v>114</v>
      </c>
      <c r="E431" t="s">
        <v>115</v>
      </c>
      <c r="G431"/>
      <c r="H431" t="s">
        <v>34</v>
      </c>
      <c r="I431" t="s">
        <v>35</v>
      </c>
      <c r="J431" s="9" t="s">
        <v>464</v>
      </c>
      <c r="K431" t="s">
        <v>6</v>
      </c>
      <c r="L431" s="36">
        <v>-960</v>
      </c>
      <c r="M431" t="s">
        <v>459</v>
      </c>
      <c r="N431" t="s">
        <v>7</v>
      </c>
      <c r="O431" s="48">
        <v>6.2552000000000003</v>
      </c>
      <c r="P431" s="10">
        <f>ROUND(O431*L431,2)</f>
        <v>-6004.99</v>
      </c>
      <c r="Q431" s="11">
        <f>IF(N431="HKD",7.8,IF(N431="CNY",7.30034,1))</f>
        <v>7.3003400000000003</v>
      </c>
      <c r="R431" s="13">
        <f>+ROUND(O431/Q431,4)</f>
        <v>0.85680000000000001</v>
      </c>
      <c r="S431" s="12">
        <f>ROUND(R431*L431,2)</f>
        <v>-822.53</v>
      </c>
      <c r="T431" s="13" t="s">
        <v>135</v>
      </c>
      <c r="U431" t="s">
        <v>20</v>
      </c>
    </row>
    <row r="432" spans="1:21" x14ac:dyDescent="0.2">
      <c r="A432" t="s">
        <v>2656</v>
      </c>
      <c r="B432" s="20">
        <v>46126</v>
      </c>
      <c r="C432" s="20">
        <v>46094</v>
      </c>
      <c r="D432" t="s">
        <v>114</v>
      </c>
      <c r="E432" t="s">
        <v>115</v>
      </c>
      <c r="G432"/>
      <c r="H432" t="s">
        <v>34</v>
      </c>
      <c r="I432" t="s">
        <v>35</v>
      </c>
      <c r="J432" s="9" t="s">
        <v>464</v>
      </c>
      <c r="K432" t="s">
        <v>6</v>
      </c>
      <c r="L432" s="36">
        <v>960</v>
      </c>
      <c r="M432" t="s">
        <v>459</v>
      </c>
      <c r="N432" t="s">
        <v>7</v>
      </c>
      <c r="O432" s="48">
        <v>6.2552000000000003</v>
      </c>
      <c r="P432" s="10">
        <f>ROUND(O432*L432,2)</f>
        <v>6004.99</v>
      </c>
      <c r="Q432" s="11">
        <f>IF(N432="HKD",7.8,IF(N432="CNY",7.30034,1))</f>
        <v>7.3003400000000003</v>
      </c>
      <c r="R432" s="13">
        <f>+ROUND(O432/Q432,4)</f>
        <v>0.85680000000000001</v>
      </c>
      <c r="S432" s="12">
        <f>ROUND(R432*L432,2)</f>
        <v>822.53</v>
      </c>
      <c r="T432" s="13" t="s">
        <v>135</v>
      </c>
      <c r="U432" t="s">
        <v>20</v>
      </c>
    </row>
    <row r="433" spans="1:21" x14ac:dyDescent="0.2">
      <c r="A433" t="s">
        <v>4420</v>
      </c>
      <c r="B433" s="20">
        <v>46126</v>
      </c>
      <c r="C433" s="20">
        <v>46107</v>
      </c>
      <c r="D433" t="s">
        <v>114</v>
      </c>
      <c r="E433" t="s">
        <v>115</v>
      </c>
      <c r="G433"/>
      <c r="H433" t="s">
        <v>34</v>
      </c>
      <c r="I433" t="s">
        <v>35</v>
      </c>
      <c r="J433" s="9" t="s">
        <v>464</v>
      </c>
      <c r="K433" t="s">
        <v>6</v>
      </c>
      <c r="L433" s="36">
        <v>1780</v>
      </c>
      <c r="M433" t="s">
        <v>459</v>
      </c>
      <c r="N433" t="s">
        <v>7</v>
      </c>
      <c r="O433" s="48">
        <v>6.2552000000000003</v>
      </c>
      <c r="P433" s="10">
        <f>ROUND(O433*L433,2)</f>
        <v>11134.26</v>
      </c>
      <c r="Q433" s="11">
        <f>IF(N433="HKD",7.8,IF(N433="CNY",7.30034,1))</f>
        <v>7.3003400000000003</v>
      </c>
      <c r="R433" s="13">
        <f>+ROUND(O433/Q433,4)</f>
        <v>0.85680000000000001</v>
      </c>
      <c r="S433" s="12">
        <f>ROUND(R433*L433,2)</f>
        <v>1525.1</v>
      </c>
      <c r="T433" s="13" t="s">
        <v>135</v>
      </c>
      <c r="U433" t="s">
        <v>20</v>
      </c>
    </row>
    <row r="434" spans="1:21" x14ac:dyDescent="0.2">
      <c r="A434" t="s">
        <v>4421</v>
      </c>
      <c r="B434" s="20">
        <v>46126</v>
      </c>
      <c r="C434" s="20">
        <v>46111</v>
      </c>
      <c r="D434" t="s">
        <v>114</v>
      </c>
      <c r="E434" t="s">
        <v>115</v>
      </c>
      <c r="G434"/>
      <c r="H434" t="s">
        <v>34</v>
      </c>
      <c r="I434" t="s">
        <v>35</v>
      </c>
      <c r="J434" s="9" t="s">
        <v>464</v>
      </c>
      <c r="K434" t="s">
        <v>6</v>
      </c>
      <c r="L434" s="36">
        <v>4700</v>
      </c>
      <c r="M434" t="s">
        <v>459</v>
      </c>
      <c r="N434" t="s">
        <v>7</v>
      </c>
      <c r="O434" s="48">
        <v>6.2552000000000003</v>
      </c>
      <c r="P434" s="10">
        <f>ROUND(O434*L434,2)</f>
        <v>29399.439999999999</v>
      </c>
      <c r="Q434" s="11">
        <f>IF(N434="HKD",7.8,IF(N434="CNY",7.30034,1))</f>
        <v>7.3003400000000003</v>
      </c>
      <c r="R434" s="13">
        <f>+ROUND(O434/Q434,4)</f>
        <v>0.85680000000000001</v>
      </c>
      <c r="S434" s="12">
        <f>ROUND(R434*L434,2)</f>
        <v>4026.96</v>
      </c>
      <c r="T434" s="13" t="s">
        <v>135</v>
      </c>
      <c r="U434" t="s">
        <v>20</v>
      </c>
    </row>
    <row r="435" spans="1:21" x14ac:dyDescent="0.2">
      <c r="A435" t="s">
        <v>4420</v>
      </c>
      <c r="B435" s="20">
        <v>46128</v>
      </c>
      <c r="C435" s="20">
        <v>46107</v>
      </c>
      <c r="D435" t="s">
        <v>114</v>
      </c>
      <c r="E435" t="s">
        <v>115</v>
      </c>
      <c r="G435"/>
      <c r="H435" t="s">
        <v>34</v>
      </c>
      <c r="I435" t="s">
        <v>35</v>
      </c>
      <c r="J435" s="9" t="s">
        <v>464</v>
      </c>
      <c r="K435" t="s">
        <v>6</v>
      </c>
      <c r="L435" s="36">
        <v>270</v>
      </c>
      <c r="M435" t="s">
        <v>459</v>
      </c>
      <c r="N435" t="s">
        <v>7</v>
      </c>
      <c r="O435" s="48">
        <v>6.2552000000000003</v>
      </c>
      <c r="P435" s="10">
        <f>ROUND(O435*L435,2)</f>
        <v>1688.9</v>
      </c>
      <c r="Q435" s="11">
        <f>IF(N435="HKD",7.8,IF(N435="CNY",7.30034,1))</f>
        <v>7.3003400000000003</v>
      </c>
      <c r="R435" s="13">
        <f>+ROUND(O435/Q435,4)</f>
        <v>0.85680000000000001</v>
      </c>
      <c r="S435" s="12">
        <f>ROUND(R435*L435,2)</f>
        <v>231.34</v>
      </c>
      <c r="T435" s="13" t="s">
        <v>135</v>
      </c>
      <c r="U435" t="s">
        <v>20</v>
      </c>
    </row>
    <row r="436" spans="1:21" x14ac:dyDescent="0.2">
      <c r="A436" t="s">
        <v>4419</v>
      </c>
      <c r="B436" s="20">
        <v>46132</v>
      </c>
      <c r="C436" s="20">
        <v>46094</v>
      </c>
      <c r="D436" t="s">
        <v>114</v>
      </c>
      <c r="E436" t="s">
        <v>115</v>
      </c>
      <c r="G436"/>
      <c r="H436" t="s">
        <v>34</v>
      </c>
      <c r="I436" t="s">
        <v>35</v>
      </c>
      <c r="J436" s="9" t="s">
        <v>464</v>
      </c>
      <c r="K436" t="s">
        <v>6</v>
      </c>
      <c r="L436" s="36">
        <v>2050</v>
      </c>
      <c r="M436" t="s">
        <v>459</v>
      </c>
      <c r="N436" t="s">
        <v>7</v>
      </c>
      <c r="O436" s="48">
        <v>6.2552000000000003</v>
      </c>
      <c r="P436" s="10">
        <f>ROUND(O436*L436,2)</f>
        <v>12823.16</v>
      </c>
      <c r="Q436" s="11">
        <f>IF(N436="HKD",7.8,IF(N436="CNY",7.30034,1))</f>
        <v>7.3003400000000003</v>
      </c>
      <c r="R436" s="13">
        <f>+ROUND(O436/Q436,4)</f>
        <v>0.85680000000000001</v>
      </c>
      <c r="S436" s="12">
        <f>ROUND(R436*L436,2)</f>
        <v>1756.44</v>
      </c>
      <c r="T436" s="13" t="s">
        <v>135</v>
      </c>
      <c r="U436" t="s">
        <v>20</v>
      </c>
    </row>
    <row r="437" spans="1:21" x14ac:dyDescent="0.2">
      <c r="A437" t="s">
        <v>2656</v>
      </c>
      <c r="B437" s="20">
        <v>46139</v>
      </c>
      <c r="C437" s="20">
        <v>46094</v>
      </c>
      <c r="D437" t="s">
        <v>114</v>
      </c>
      <c r="E437" t="s">
        <v>115</v>
      </c>
      <c r="G437"/>
      <c r="H437" t="s">
        <v>34</v>
      </c>
      <c r="I437" t="s">
        <v>35</v>
      </c>
      <c r="J437" s="9" t="s">
        <v>464</v>
      </c>
      <c r="K437" t="s">
        <v>6</v>
      </c>
      <c r="L437" s="36">
        <v>110</v>
      </c>
      <c r="M437" t="s">
        <v>459</v>
      </c>
      <c r="N437" t="s">
        <v>7</v>
      </c>
      <c r="O437" s="48">
        <v>6.2552000000000003</v>
      </c>
      <c r="P437" s="10">
        <f>ROUND(O437*L437,2)</f>
        <v>688.07</v>
      </c>
      <c r="Q437" s="11">
        <f>IF(N437="HKD",7.8,IF(N437="CNY",7.30034,1))</f>
        <v>7.3003400000000003</v>
      </c>
      <c r="R437" s="13">
        <f>+ROUND(O437/Q437,4)</f>
        <v>0.85680000000000001</v>
      </c>
      <c r="S437" s="12">
        <f>ROUND(R437*L437,2)</f>
        <v>94.25</v>
      </c>
      <c r="T437" s="13" t="s">
        <v>135</v>
      </c>
      <c r="U437" t="s">
        <v>20</v>
      </c>
    </row>
    <row r="438" spans="1:21" x14ac:dyDescent="0.2">
      <c r="A438" t="s">
        <v>2656</v>
      </c>
      <c r="B438" s="20">
        <v>46139</v>
      </c>
      <c r="C438" s="20">
        <v>46094</v>
      </c>
      <c r="D438" t="s">
        <v>114</v>
      </c>
      <c r="E438" t="s">
        <v>115</v>
      </c>
      <c r="G438"/>
      <c r="H438" t="s">
        <v>34</v>
      </c>
      <c r="I438" t="s">
        <v>35</v>
      </c>
      <c r="J438" s="9" t="s">
        <v>464</v>
      </c>
      <c r="K438" t="s">
        <v>6</v>
      </c>
      <c r="L438" s="36">
        <v>-120</v>
      </c>
      <c r="M438" t="s">
        <v>459</v>
      </c>
      <c r="N438" t="s">
        <v>7</v>
      </c>
      <c r="O438" s="48">
        <v>6.2552000000000003</v>
      </c>
      <c r="P438" s="10">
        <f>ROUND(O438*L438,2)</f>
        <v>-750.62</v>
      </c>
      <c r="Q438" s="11">
        <f>IF(N438="HKD",7.8,IF(N438="CNY",7.30034,1))</f>
        <v>7.3003400000000003</v>
      </c>
      <c r="R438" s="13">
        <f>+ROUND(O438/Q438,4)</f>
        <v>0.85680000000000001</v>
      </c>
      <c r="S438" s="12">
        <f>ROUND(R438*L438,2)</f>
        <v>-102.82</v>
      </c>
      <c r="T438" s="13" t="s">
        <v>135</v>
      </c>
      <c r="U438" t="s">
        <v>20</v>
      </c>
    </row>
    <row r="439" spans="1:21" x14ac:dyDescent="0.2">
      <c r="A439" t="s">
        <v>1401</v>
      </c>
      <c r="B439" s="20">
        <v>46045</v>
      </c>
      <c r="C439" s="20">
        <v>45996</v>
      </c>
      <c r="D439" t="s">
        <v>114</v>
      </c>
      <c r="E439" t="s">
        <v>115</v>
      </c>
      <c r="G439" t="s">
        <v>46</v>
      </c>
      <c r="H439" t="s">
        <v>34</v>
      </c>
      <c r="I439" t="s">
        <v>35</v>
      </c>
      <c r="J439" s="9" t="s">
        <v>464</v>
      </c>
      <c r="K439" t="s">
        <v>6</v>
      </c>
      <c r="L439" s="36">
        <v>400</v>
      </c>
      <c r="M439" t="s">
        <v>459</v>
      </c>
      <c r="N439" t="s">
        <v>7</v>
      </c>
      <c r="O439" s="48">
        <v>6.3829000000000002</v>
      </c>
      <c r="P439" s="10">
        <f>ROUND(O439*L439,2)</f>
        <v>2553.16</v>
      </c>
      <c r="Q439" s="11">
        <f>IF(N439="HKD",7.8,IF(N439="CNY",7.30034,1))</f>
        <v>7.3003400000000003</v>
      </c>
      <c r="R439" s="13">
        <f>+ROUND(O439/Q439,4)</f>
        <v>0.87429999999999997</v>
      </c>
      <c r="S439" s="12">
        <f>ROUND(R439*L439,2)</f>
        <v>349.72</v>
      </c>
      <c r="T439" s="13" t="s">
        <v>135</v>
      </c>
      <c r="U439" t="s">
        <v>20</v>
      </c>
    </row>
    <row r="440" spans="1:21" x14ac:dyDescent="0.2">
      <c r="A440" t="s">
        <v>2662</v>
      </c>
      <c r="B440" s="20">
        <v>46097</v>
      </c>
      <c r="C440" s="20">
        <v>46056</v>
      </c>
      <c r="D440" t="s">
        <v>114</v>
      </c>
      <c r="E440" t="s">
        <v>115</v>
      </c>
      <c r="G440"/>
      <c r="H440" t="s">
        <v>32</v>
      </c>
      <c r="I440" t="s">
        <v>33</v>
      </c>
      <c r="J440" s="9" t="s">
        <v>464</v>
      </c>
      <c r="K440" t="s">
        <v>6</v>
      </c>
      <c r="L440" s="37">
        <v>170</v>
      </c>
      <c r="M440" t="s">
        <v>459</v>
      </c>
      <c r="N440" t="s">
        <v>7</v>
      </c>
      <c r="O440" s="48">
        <v>6.3829000000000002</v>
      </c>
      <c r="P440" s="10">
        <f>ROUND(O440*L440,2)</f>
        <v>1085.0899999999999</v>
      </c>
      <c r="Q440" s="11">
        <f>IF(N440="HKD",7.8,IF(N440="CNY",7.30034,1))</f>
        <v>7.3003400000000003</v>
      </c>
      <c r="R440" s="13">
        <f>+ROUND(O440/Q440,4)</f>
        <v>0.87429999999999997</v>
      </c>
      <c r="S440" s="12">
        <f>ROUND(R440*L440,2)</f>
        <v>148.63</v>
      </c>
      <c r="T440" s="13" t="s">
        <v>135</v>
      </c>
      <c r="U440" t="s">
        <v>20</v>
      </c>
    </row>
    <row r="441" spans="1:21" x14ac:dyDescent="0.2">
      <c r="A441" t="s">
        <v>2663</v>
      </c>
      <c r="B441" s="20">
        <v>46099</v>
      </c>
      <c r="C441" s="20">
        <v>46087</v>
      </c>
      <c r="D441" t="s">
        <v>114</v>
      </c>
      <c r="E441" t="s">
        <v>115</v>
      </c>
      <c r="G441"/>
      <c r="H441" t="s">
        <v>34</v>
      </c>
      <c r="I441" t="s">
        <v>35</v>
      </c>
      <c r="J441" s="9" t="s">
        <v>464</v>
      </c>
      <c r="K441" t="s">
        <v>6</v>
      </c>
      <c r="L441" s="37">
        <v>250</v>
      </c>
      <c r="M441" t="s">
        <v>459</v>
      </c>
      <c r="N441" t="s">
        <v>7</v>
      </c>
      <c r="O441" s="48">
        <v>6.3829000000000002</v>
      </c>
      <c r="P441" s="10">
        <f>ROUND(O441*L441,2)</f>
        <v>1595.73</v>
      </c>
      <c r="Q441" s="11">
        <f>IF(N441="HKD",7.8,IF(N441="CNY",7.30034,1))</f>
        <v>7.3003400000000003</v>
      </c>
      <c r="R441" s="13">
        <f>+ROUND(O441/Q441,4)</f>
        <v>0.87429999999999997</v>
      </c>
      <c r="S441" s="12">
        <f>ROUND(R441*L441,2)</f>
        <v>218.58</v>
      </c>
      <c r="T441" s="13" t="s">
        <v>135</v>
      </c>
      <c r="U441" t="s">
        <v>20</v>
      </c>
    </row>
    <row r="442" spans="1:21" x14ac:dyDescent="0.2">
      <c r="A442" t="s">
        <v>2664</v>
      </c>
      <c r="B442" s="20">
        <v>46099</v>
      </c>
      <c r="C442" s="20">
        <v>46091</v>
      </c>
      <c r="D442" t="s">
        <v>114</v>
      </c>
      <c r="E442" t="s">
        <v>115</v>
      </c>
      <c r="G442"/>
      <c r="H442" t="s">
        <v>34</v>
      </c>
      <c r="I442" t="s">
        <v>35</v>
      </c>
      <c r="J442" s="9" t="s">
        <v>464</v>
      </c>
      <c r="K442" t="s">
        <v>6</v>
      </c>
      <c r="L442" s="37">
        <v>900</v>
      </c>
      <c r="M442" t="s">
        <v>459</v>
      </c>
      <c r="N442" t="s">
        <v>7</v>
      </c>
      <c r="O442" s="48">
        <v>6.3829000000000002</v>
      </c>
      <c r="P442" s="10">
        <f>ROUND(O442*L442,2)</f>
        <v>5744.61</v>
      </c>
      <c r="Q442" s="11">
        <f>IF(N442="HKD",7.8,IF(N442="CNY",7.30034,1))</f>
        <v>7.3003400000000003</v>
      </c>
      <c r="R442" s="13">
        <f>+ROUND(O442/Q442,4)</f>
        <v>0.87429999999999997</v>
      </c>
      <c r="S442" s="12">
        <f>ROUND(R442*L442,2)</f>
        <v>786.87</v>
      </c>
      <c r="T442" s="13" t="s">
        <v>135</v>
      </c>
      <c r="U442" t="s">
        <v>20</v>
      </c>
    </row>
    <row r="443" spans="1:21" x14ac:dyDescent="0.2">
      <c r="A443" t="s">
        <v>2662</v>
      </c>
      <c r="B443" s="20">
        <v>46121</v>
      </c>
      <c r="C443" s="20">
        <v>46056</v>
      </c>
      <c r="D443" t="s">
        <v>114</v>
      </c>
      <c r="E443" t="s">
        <v>115</v>
      </c>
      <c r="G443"/>
      <c r="H443" t="s">
        <v>32</v>
      </c>
      <c r="I443" t="s">
        <v>33</v>
      </c>
      <c r="J443" s="9" t="s">
        <v>464</v>
      </c>
      <c r="K443" t="s">
        <v>6</v>
      </c>
      <c r="L443" s="36">
        <v>-170</v>
      </c>
      <c r="M443" t="s">
        <v>459</v>
      </c>
      <c r="N443" t="s">
        <v>7</v>
      </c>
      <c r="O443" s="48">
        <v>6.3829000000000002</v>
      </c>
      <c r="P443" s="10">
        <f>ROUND(O443*L443,2)</f>
        <v>-1085.0899999999999</v>
      </c>
      <c r="Q443" s="11">
        <f>IF(N443="HKD",7.8,IF(N443="CNY",7.30034,1))</f>
        <v>7.3003400000000003</v>
      </c>
      <c r="R443" s="13">
        <f>+ROUND(O443/Q443,4)</f>
        <v>0.87429999999999997</v>
      </c>
      <c r="S443" s="12">
        <f>ROUND(R443*L443,2)</f>
        <v>-148.63</v>
      </c>
      <c r="T443" s="13" t="s">
        <v>135</v>
      </c>
      <c r="U443" t="s">
        <v>20</v>
      </c>
    </row>
    <row r="444" spans="1:21" x14ac:dyDescent="0.2">
      <c r="A444" t="s">
        <v>2662</v>
      </c>
      <c r="B444" s="20">
        <v>46139</v>
      </c>
      <c r="C444" s="20">
        <v>46056</v>
      </c>
      <c r="D444" t="s">
        <v>114</v>
      </c>
      <c r="E444" t="s">
        <v>115</v>
      </c>
      <c r="G444"/>
      <c r="H444" t="s">
        <v>32</v>
      </c>
      <c r="I444" t="s">
        <v>33</v>
      </c>
      <c r="J444" s="9" t="s">
        <v>464</v>
      </c>
      <c r="K444" t="s">
        <v>6</v>
      </c>
      <c r="L444" s="36">
        <v>170</v>
      </c>
      <c r="M444" t="s">
        <v>459</v>
      </c>
      <c r="N444" t="s">
        <v>7</v>
      </c>
      <c r="O444" s="48">
        <v>6.3829000000000002</v>
      </c>
      <c r="P444" s="10">
        <f>ROUND(O444*L444,2)</f>
        <v>1085.0899999999999</v>
      </c>
      <c r="Q444" s="11">
        <f>IF(N444="HKD",7.8,IF(N444="CNY",7.30034,1))</f>
        <v>7.3003400000000003</v>
      </c>
      <c r="R444" s="13">
        <f>+ROUND(O444/Q444,4)</f>
        <v>0.87429999999999997</v>
      </c>
      <c r="S444" s="12">
        <f>ROUND(R444*L444,2)</f>
        <v>148.63</v>
      </c>
      <c r="T444" s="13" t="s">
        <v>135</v>
      </c>
      <c r="U444" t="s">
        <v>20</v>
      </c>
    </row>
    <row r="445" spans="1:21" x14ac:dyDescent="0.2">
      <c r="A445" t="s">
        <v>957</v>
      </c>
      <c r="B445" s="20">
        <v>46049</v>
      </c>
      <c r="C445" s="20">
        <v>45957</v>
      </c>
      <c r="D445" t="s">
        <v>114</v>
      </c>
      <c r="E445" t="s">
        <v>115</v>
      </c>
      <c r="G445" t="s">
        <v>1658</v>
      </c>
      <c r="H445" t="s">
        <v>32</v>
      </c>
      <c r="I445" t="s">
        <v>33</v>
      </c>
      <c r="J445" s="9" t="s">
        <v>464</v>
      </c>
      <c r="K445" t="s">
        <v>6</v>
      </c>
      <c r="L445" s="36">
        <v>60</v>
      </c>
      <c r="M445" t="s">
        <v>459</v>
      </c>
      <c r="N445" t="s">
        <v>7</v>
      </c>
      <c r="O445" s="48">
        <v>6.4610000000000003</v>
      </c>
      <c r="P445" s="10">
        <f>ROUND(O445*L445,2)</f>
        <v>387.66</v>
      </c>
      <c r="Q445" s="11">
        <f>IF(N445="HKD",7.8,IF(N445="CNY",7.30034,1))</f>
        <v>7.3003400000000003</v>
      </c>
      <c r="R445" s="13">
        <f>+ROUND(O445/Q445,4)</f>
        <v>0.88500000000000001</v>
      </c>
      <c r="S445" s="12">
        <f>ROUND(R445*L445,2)</f>
        <v>53.1</v>
      </c>
      <c r="T445" s="13" t="s">
        <v>135</v>
      </c>
      <c r="U445" t="s">
        <v>20</v>
      </c>
    </row>
    <row r="446" spans="1:21" x14ac:dyDescent="0.2">
      <c r="A446" t="s">
        <v>957</v>
      </c>
      <c r="B446" s="20">
        <v>46085</v>
      </c>
      <c r="C446" s="20">
        <v>45957</v>
      </c>
      <c r="D446" t="s">
        <v>114</v>
      </c>
      <c r="E446" t="s">
        <v>115</v>
      </c>
      <c r="G446"/>
      <c r="H446" t="s">
        <v>32</v>
      </c>
      <c r="I446" t="s">
        <v>33</v>
      </c>
      <c r="J446" s="9" t="s">
        <v>464</v>
      </c>
      <c r="K446" t="s">
        <v>6</v>
      </c>
      <c r="L446" s="37">
        <v>-120</v>
      </c>
      <c r="M446" t="s">
        <v>459</v>
      </c>
      <c r="N446" t="s">
        <v>7</v>
      </c>
      <c r="O446" s="48">
        <v>6.4610000000000003</v>
      </c>
      <c r="P446" s="10">
        <f>ROUND(O446*L446,2)</f>
        <v>-775.32</v>
      </c>
      <c r="Q446" s="11">
        <f>IF(N446="HKD",7.8,IF(N446="CNY",7.30034,1))</f>
        <v>7.3003400000000003</v>
      </c>
      <c r="R446" s="13">
        <f>+ROUND(O446/Q446,4)</f>
        <v>0.88500000000000001</v>
      </c>
      <c r="S446" s="12">
        <f>ROUND(R446*L446,2)</f>
        <v>-106.2</v>
      </c>
      <c r="T446" s="13" t="s">
        <v>135</v>
      </c>
      <c r="U446" t="s">
        <v>20</v>
      </c>
    </row>
    <row r="447" spans="1:21" x14ac:dyDescent="0.2">
      <c r="A447" t="s">
        <v>957</v>
      </c>
      <c r="B447" s="20">
        <v>46097</v>
      </c>
      <c r="C447" s="20">
        <v>45957</v>
      </c>
      <c r="D447" t="s">
        <v>114</v>
      </c>
      <c r="E447" t="s">
        <v>115</v>
      </c>
      <c r="G447"/>
      <c r="H447" t="s">
        <v>32</v>
      </c>
      <c r="I447" t="s">
        <v>33</v>
      </c>
      <c r="J447" s="9" t="s">
        <v>464</v>
      </c>
      <c r="K447" t="s">
        <v>6</v>
      </c>
      <c r="L447" s="37">
        <v>120</v>
      </c>
      <c r="M447" t="s">
        <v>459</v>
      </c>
      <c r="N447" t="s">
        <v>7</v>
      </c>
      <c r="O447" s="48">
        <v>6.4610000000000003</v>
      </c>
      <c r="P447" s="10">
        <f>ROUND(O447*L447,2)</f>
        <v>775.32</v>
      </c>
      <c r="Q447" s="11">
        <f>IF(N447="HKD",7.8,IF(N447="CNY",7.30034,1))</f>
        <v>7.3003400000000003</v>
      </c>
      <c r="R447" s="13">
        <f>+ROUND(O447/Q447,4)</f>
        <v>0.88500000000000001</v>
      </c>
      <c r="S447" s="12">
        <f>ROUND(R447*L447,2)</f>
        <v>106.2</v>
      </c>
      <c r="T447" s="13" t="s">
        <v>135</v>
      </c>
      <c r="U447" t="s">
        <v>20</v>
      </c>
    </row>
    <row r="448" spans="1:21" x14ac:dyDescent="0.2">
      <c r="A448" t="s">
        <v>957</v>
      </c>
      <c r="B448" s="20">
        <v>46121</v>
      </c>
      <c r="C448" s="20">
        <v>45957</v>
      </c>
      <c r="D448" t="s">
        <v>114</v>
      </c>
      <c r="E448" t="s">
        <v>115</v>
      </c>
      <c r="G448"/>
      <c r="H448" t="s">
        <v>32</v>
      </c>
      <c r="I448" t="s">
        <v>33</v>
      </c>
      <c r="J448" s="9" t="s">
        <v>464</v>
      </c>
      <c r="K448" t="s">
        <v>6</v>
      </c>
      <c r="L448" s="36">
        <v>-70</v>
      </c>
      <c r="M448" t="s">
        <v>459</v>
      </c>
      <c r="N448" t="s">
        <v>7</v>
      </c>
      <c r="O448" s="48">
        <v>6.4610000000000003</v>
      </c>
      <c r="P448" s="10">
        <f>ROUND(O448*L448,2)</f>
        <v>-452.27</v>
      </c>
      <c r="Q448" s="11">
        <f>IF(N448="HKD",7.8,IF(N448="CNY",7.30034,1))</f>
        <v>7.3003400000000003</v>
      </c>
      <c r="R448" s="13">
        <f>+ROUND(O448/Q448,4)</f>
        <v>0.88500000000000001</v>
      </c>
      <c r="S448" s="12">
        <f>ROUND(R448*L448,2)</f>
        <v>-61.95</v>
      </c>
      <c r="T448" s="13" t="s">
        <v>135</v>
      </c>
      <c r="U448" t="s">
        <v>20</v>
      </c>
    </row>
    <row r="449" spans="1:21" x14ac:dyDescent="0.2">
      <c r="A449" t="s">
        <v>957</v>
      </c>
      <c r="B449" s="20">
        <v>46139</v>
      </c>
      <c r="C449" s="20">
        <v>45957</v>
      </c>
      <c r="D449" t="s">
        <v>114</v>
      </c>
      <c r="E449" t="s">
        <v>115</v>
      </c>
      <c r="G449"/>
      <c r="H449" t="s">
        <v>32</v>
      </c>
      <c r="I449" t="s">
        <v>33</v>
      </c>
      <c r="J449" s="9" t="s">
        <v>464</v>
      </c>
      <c r="K449" t="s">
        <v>6</v>
      </c>
      <c r="L449" s="36">
        <v>70</v>
      </c>
      <c r="M449" t="s">
        <v>459</v>
      </c>
      <c r="N449" t="s">
        <v>7</v>
      </c>
      <c r="O449" s="48">
        <v>6.4610000000000003</v>
      </c>
      <c r="P449" s="10">
        <f>ROUND(O449*L449,2)</f>
        <v>452.27</v>
      </c>
      <c r="Q449" s="11">
        <f>IF(N449="HKD",7.8,IF(N449="CNY",7.30034,1))</f>
        <v>7.3003400000000003</v>
      </c>
      <c r="R449" s="13">
        <f>+ROUND(O449/Q449,4)</f>
        <v>0.88500000000000001</v>
      </c>
      <c r="S449" s="12">
        <f>ROUND(R449*L449,2)</f>
        <v>61.95</v>
      </c>
      <c r="T449" s="13" t="s">
        <v>135</v>
      </c>
      <c r="U449" t="s">
        <v>20</v>
      </c>
    </row>
    <row r="450" spans="1:21" x14ac:dyDescent="0.2">
      <c r="A450" t="s">
        <v>931</v>
      </c>
      <c r="B450" s="20">
        <v>46027</v>
      </c>
      <c r="C450" s="20">
        <v>45889</v>
      </c>
      <c r="D450" t="s">
        <v>114</v>
      </c>
      <c r="E450" t="s">
        <v>115</v>
      </c>
      <c r="G450" t="s">
        <v>420</v>
      </c>
      <c r="H450" t="s">
        <v>34</v>
      </c>
      <c r="I450" t="s">
        <v>35</v>
      </c>
      <c r="J450" s="9" t="s">
        <v>464</v>
      </c>
      <c r="K450" t="s">
        <v>6</v>
      </c>
      <c r="L450" s="36">
        <v>1169</v>
      </c>
      <c r="M450" t="s">
        <v>459</v>
      </c>
      <c r="N450" t="s">
        <v>7</v>
      </c>
      <c r="O450" s="48">
        <v>6.5929000000000002</v>
      </c>
      <c r="P450" s="10">
        <f>ROUND(O450*L450,2)</f>
        <v>7707.1</v>
      </c>
      <c r="Q450" s="11">
        <f>IF(N450="HKD",7.8,IF(N450="CNY",7.30034,1))</f>
        <v>7.3003400000000003</v>
      </c>
      <c r="R450" s="13">
        <f>+ROUND(O450/Q450,4)</f>
        <v>0.90310000000000001</v>
      </c>
      <c r="S450" s="12">
        <f>ROUND(R450*L450,2)</f>
        <v>1055.72</v>
      </c>
      <c r="T450" s="13" t="s">
        <v>135</v>
      </c>
      <c r="U450" t="s">
        <v>20</v>
      </c>
    </row>
    <row r="451" spans="1:21" x14ac:dyDescent="0.2">
      <c r="A451" t="s">
        <v>932</v>
      </c>
      <c r="B451" s="20">
        <v>46045</v>
      </c>
      <c r="C451" s="20">
        <v>45937</v>
      </c>
      <c r="D451" t="s">
        <v>114</v>
      </c>
      <c r="E451" t="s">
        <v>115</v>
      </c>
      <c r="G451" t="s">
        <v>1714</v>
      </c>
      <c r="H451" t="s">
        <v>34</v>
      </c>
      <c r="I451" t="s">
        <v>35</v>
      </c>
      <c r="J451" s="9" t="s">
        <v>464</v>
      </c>
      <c r="K451" t="s">
        <v>6</v>
      </c>
      <c r="L451" s="36">
        <v>-91</v>
      </c>
      <c r="M451" t="s">
        <v>459</v>
      </c>
      <c r="N451" t="s">
        <v>7</v>
      </c>
      <c r="O451" s="48">
        <v>6.5929000000000002</v>
      </c>
      <c r="P451" s="10">
        <f>ROUND(O451*L451,2)</f>
        <v>-599.95000000000005</v>
      </c>
      <c r="Q451" s="11">
        <f>IF(N451="HKD",7.8,IF(N451="CNY",7.30034,1))</f>
        <v>7.3003400000000003</v>
      </c>
      <c r="R451" s="13">
        <f>+ROUND(O451/Q451,4)</f>
        <v>0.90310000000000001</v>
      </c>
      <c r="S451" s="12">
        <f>ROUND(R451*L451,2)</f>
        <v>-82.18</v>
      </c>
      <c r="T451" s="13" t="s">
        <v>135</v>
      </c>
      <c r="U451" t="s">
        <v>20</v>
      </c>
    </row>
    <row r="452" spans="1:21" x14ac:dyDescent="0.2">
      <c r="A452" t="s">
        <v>932</v>
      </c>
      <c r="B452" s="20">
        <v>46045</v>
      </c>
      <c r="C452" s="20">
        <v>45937</v>
      </c>
      <c r="D452" t="s">
        <v>114</v>
      </c>
      <c r="E452" t="s">
        <v>115</v>
      </c>
      <c r="G452" t="s">
        <v>46</v>
      </c>
      <c r="H452" t="s">
        <v>34</v>
      </c>
      <c r="I452" t="s">
        <v>35</v>
      </c>
      <c r="J452" s="9" t="s">
        <v>464</v>
      </c>
      <c r="K452" t="s">
        <v>6</v>
      </c>
      <c r="L452" s="36">
        <v>91</v>
      </c>
      <c r="M452" t="s">
        <v>459</v>
      </c>
      <c r="N452" t="s">
        <v>7</v>
      </c>
      <c r="O452" s="48">
        <v>6.5929000000000002</v>
      </c>
      <c r="P452" s="10">
        <f>ROUND(O452*L452,2)</f>
        <v>599.95000000000005</v>
      </c>
      <c r="Q452" s="11">
        <f>IF(N452="HKD",7.8,IF(N452="CNY",7.30034,1))</f>
        <v>7.3003400000000003</v>
      </c>
      <c r="R452" s="13">
        <f>+ROUND(O452/Q452,4)</f>
        <v>0.90310000000000001</v>
      </c>
      <c r="S452" s="12">
        <f>ROUND(R452*L452,2)</f>
        <v>82.18</v>
      </c>
      <c r="T452" s="13" t="s">
        <v>135</v>
      </c>
      <c r="U452" t="s">
        <v>20</v>
      </c>
    </row>
    <row r="453" spans="1:21" x14ac:dyDescent="0.2">
      <c r="A453" t="s">
        <v>1420</v>
      </c>
      <c r="B453" s="20">
        <v>46045</v>
      </c>
      <c r="C453" s="20">
        <v>45986</v>
      </c>
      <c r="D453" t="s">
        <v>114</v>
      </c>
      <c r="E453" t="s">
        <v>115</v>
      </c>
      <c r="G453" t="s">
        <v>22</v>
      </c>
      <c r="H453" t="s">
        <v>542</v>
      </c>
      <c r="I453" t="s">
        <v>543</v>
      </c>
      <c r="J453" s="9" t="s">
        <v>464</v>
      </c>
      <c r="K453" t="s">
        <v>6</v>
      </c>
      <c r="L453" s="36">
        <v>2200</v>
      </c>
      <c r="M453" t="s">
        <v>459</v>
      </c>
      <c r="N453" t="s">
        <v>7</v>
      </c>
      <c r="O453" s="48">
        <v>6.9678000000000004</v>
      </c>
      <c r="P453" s="10">
        <f>ROUND(O453*L453,2)</f>
        <v>15329.16</v>
      </c>
      <c r="Q453" s="11">
        <f>IF(N453="HKD",7.8,IF(N453="CNY",7.30034,1))</f>
        <v>7.3003400000000003</v>
      </c>
      <c r="R453" s="13">
        <f>+ROUND(O453/Q453,4)</f>
        <v>0.95440000000000003</v>
      </c>
      <c r="S453" s="12">
        <f>ROUND(R453*L453,2)</f>
        <v>2099.6799999999998</v>
      </c>
      <c r="T453" s="13" t="s">
        <v>135</v>
      </c>
      <c r="U453" t="s">
        <v>20</v>
      </c>
    </row>
    <row r="454" spans="1:21" x14ac:dyDescent="0.2">
      <c r="A454" t="s">
        <v>1420</v>
      </c>
      <c r="B454" s="20">
        <v>46085</v>
      </c>
      <c r="C454" s="20">
        <v>45986</v>
      </c>
      <c r="D454" t="s">
        <v>114</v>
      </c>
      <c r="E454" t="s">
        <v>115</v>
      </c>
      <c r="G454"/>
      <c r="H454" t="s">
        <v>542</v>
      </c>
      <c r="I454" t="s">
        <v>543</v>
      </c>
      <c r="J454" s="9" t="s">
        <v>464</v>
      </c>
      <c r="K454" t="s">
        <v>6</v>
      </c>
      <c r="L454" s="37">
        <v>-80</v>
      </c>
      <c r="M454" t="s">
        <v>459</v>
      </c>
      <c r="N454" t="s">
        <v>7</v>
      </c>
      <c r="O454" s="48">
        <v>6.9678000000000004</v>
      </c>
      <c r="P454" s="10">
        <f>ROUND(O454*L454,2)</f>
        <v>-557.41999999999996</v>
      </c>
      <c r="Q454" s="11">
        <f>IF(N454="HKD",7.8,IF(N454="CNY",7.30034,1))</f>
        <v>7.3003400000000003</v>
      </c>
      <c r="R454" s="13">
        <f>+ROUND(O454/Q454,4)</f>
        <v>0.95440000000000003</v>
      </c>
      <c r="S454" s="12">
        <f>ROUND(R454*L454,2)</f>
        <v>-76.349999999999994</v>
      </c>
      <c r="T454" s="13" t="s">
        <v>135</v>
      </c>
      <c r="U454" t="s">
        <v>20</v>
      </c>
    </row>
    <row r="455" spans="1:21" x14ac:dyDescent="0.2">
      <c r="A455" t="s">
        <v>1420</v>
      </c>
      <c r="B455" s="20">
        <v>46092</v>
      </c>
      <c r="C455" s="20">
        <v>45986</v>
      </c>
      <c r="D455" t="s">
        <v>114</v>
      </c>
      <c r="E455" t="s">
        <v>115</v>
      </c>
      <c r="G455"/>
      <c r="H455" t="s">
        <v>542</v>
      </c>
      <c r="I455" t="s">
        <v>543</v>
      </c>
      <c r="J455" s="9" t="s">
        <v>464</v>
      </c>
      <c r="K455" t="s">
        <v>6</v>
      </c>
      <c r="L455" s="37">
        <v>80</v>
      </c>
      <c r="M455" t="s">
        <v>459</v>
      </c>
      <c r="N455" t="s">
        <v>7</v>
      </c>
      <c r="O455" s="48">
        <v>6.9678000000000004</v>
      </c>
      <c r="P455" s="10">
        <f>ROUND(O455*L455,2)</f>
        <v>557.41999999999996</v>
      </c>
      <c r="Q455" s="11">
        <f>IF(N455="HKD",7.8,IF(N455="CNY",7.30034,1))</f>
        <v>7.3003400000000003</v>
      </c>
      <c r="R455" s="13">
        <f>+ROUND(O455/Q455,4)</f>
        <v>0.95440000000000003</v>
      </c>
      <c r="S455" s="12">
        <f>ROUND(R455*L455,2)</f>
        <v>76.349999999999994</v>
      </c>
      <c r="T455" s="13" t="s">
        <v>135</v>
      </c>
      <c r="U455" t="s">
        <v>20</v>
      </c>
    </row>
    <row r="456" spans="1:21" x14ac:dyDescent="0.2">
      <c r="A456" t="s">
        <v>1421</v>
      </c>
      <c r="B456" s="20">
        <v>46052</v>
      </c>
      <c r="C456" s="20">
        <v>46003</v>
      </c>
      <c r="D456" t="s">
        <v>114</v>
      </c>
      <c r="E456" t="s">
        <v>115</v>
      </c>
      <c r="G456" t="s">
        <v>1710</v>
      </c>
      <c r="H456" t="s">
        <v>542</v>
      </c>
      <c r="I456" t="s">
        <v>543</v>
      </c>
      <c r="J456" s="9" t="s">
        <v>464</v>
      </c>
      <c r="K456" t="s">
        <v>6</v>
      </c>
      <c r="L456" s="36">
        <v>1000</v>
      </c>
      <c r="M456" t="s">
        <v>459</v>
      </c>
      <c r="N456" t="s">
        <v>7</v>
      </c>
      <c r="O456" s="48">
        <v>7.11</v>
      </c>
      <c r="P456" s="10">
        <f>ROUND(O456*L456,2)</f>
        <v>7110</v>
      </c>
      <c r="Q456" s="11">
        <f>IF(N456="HKD",7.8,IF(N456="CNY",7.30034,1))</f>
        <v>7.3003400000000003</v>
      </c>
      <c r="R456" s="13">
        <f>+ROUND(O456/Q456,4)</f>
        <v>0.97389999999999999</v>
      </c>
      <c r="S456" s="12">
        <f>ROUND(R456*L456,2)</f>
        <v>973.9</v>
      </c>
      <c r="T456" s="13" t="s">
        <v>135</v>
      </c>
      <c r="U456" t="s">
        <v>20</v>
      </c>
    </row>
    <row r="457" spans="1:21" x14ac:dyDescent="0.2">
      <c r="A457" t="s">
        <v>775</v>
      </c>
      <c r="B457" s="20">
        <v>46049</v>
      </c>
      <c r="C457" s="20">
        <v>45702</v>
      </c>
      <c r="D457" t="s">
        <v>114</v>
      </c>
      <c r="E457" t="s">
        <v>115</v>
      </c>
      <c r="G457" t="s">
        <v>1722</v>
      </c>
      <c r="H457" t="s">
        <v>620</v>
      </c>
      <c r="I457" t="s">
        <v>36</v>
      </c>
      <c r="J457" s="9" t="s">
        <v>464</v>
      </c>
      <c r="K457" t="s">
        <v>6</v>
      </c>
      <c r="L457" s="36">
        <v>90</v>
      </c>
      <c r="M457" t="s">
        <v>459</v>
      </c>
      <c r="N457" t="s">
        <v>7</v>
      </c>
      <c r="O457" s="48">
        <v>7.3479999999999999</v>
      </c>
      <c r="P457" s="10">
        <f>ROUND(O457*L457,2)</f>
        <v>661.32</v>
      </c>
      <c r="Q457" s="11">
        <f>IF(N457="HKD",7.8,IF(N457="CNY",7.30034,1))</f>
        <v>7.3003400000000003</v>
      </c>
      <c r="R457" s="13">
        <f>+ROUND(O457/Q457,4)</f>
        <v>1.0065</v>
      </c>
      <c r="S457" s="12">
        <f>ROUND(R457*L457,2)</f>
        <v>90.59</v>
      </c>
      <c r="T457" s="13" t="s">
        <v>135</v>
      </c>
      <c r="U457" t="s">
        <v>20</v>
      </c>
    </row>
    <row r="458" spans="1:21" x14ac:dyDescent="0.2">
      <c r="A458" t="s">
        <v>933</v>
      </c>
      <c r="B458" s="20">
        <v>46049</v>
      </c>
      <c r="C458" s="20">
        <v>45911</v>
      </c>
      <c r="D458" t="s">
        <v>114</v>
      </c>
      <c r="E458" t="s">
        <v>115</v>
      </c>
      <c r="G458" t="s">
        <v>1658</v>
      </c>
      <c r="H458" t="s">
        <v>332</v>
      </c>
      <c r="I458" t="s">
        <v>333</v>
      </c>
      <c r="J458" s="9" t="s">
        <v>464</v>
      </c>
      <c r="K458" t="s">
        <v>6</v>
      </c>
      <c r="L458" s="36">
        <v>107</v>
      </c>
      <c r="M458" t="s">
        <v>459</v>
      </c>
      <c r="N458" t="s">
        <v>7</v>
      </c>
      <c r="O458" s="48">
        <v>7.3479999999999999</v>
      </c>
      <c r="P458" s="10">
        <f>ROUND(O458*L458,2)</f>
        <v>786.24</v>
      </c>
      <c r="Q458" s="11">
        <f>IF(N458="HKD",7.8,IF(N458="CNY",7.30034,1))</f>
        <v>7.3003400000000003</v>
      </c>
      <c r="R458" s="13">
        <f>+ROUND(O458/Q458,4)</f>
        <v>1.0065</v>
      </c>
      <c r="S458" s="12">
        <f>ROUND(R458*L458,2)</f>
        <v>107.7</v>
      </c>
      <c r="T458" s="13" t="s">
        <v>135</v>
      </c>
      <c r="U458" t="s">
        <v>20</v>
      </c>
    </row>
    <row r="459" spans="1:21" x14ac:dyDescent="0.2">
      <c r="A459" t="s">
        <v>933</v>
      </c>
      <c r="B459" s="20">
        <v>46052</v>
      </c>
      <c r="C459" s="20">
        <v>45911</v>
      </c>
      <c r="D459" t="s">
        <v>114</v>
      </c>
      <c r="E459" t="s">
        <v>115</v>
      </c>
      <c r="G459" t="s">
        <v>1721</v>
      </c>
      <c r="H459" t="s">
        <v>332</v>
      </c>
      <c r="I459" t="s">
        <v>333</v>
      </c>
      <c r="J459" s="9" t="s">
        <v>464</v>
      </c>
      <c r="K459" t="s">
        <v>6</v>
      </c>
      <c r="L459" s="36">
        <v>28</v>
      </c>
      <c r="M459" t="s">
        <v>459</v>
      </c>
      <c r="N459" t="s">
        <v>7</v>
      </c>
      <c r="O459" s="48">
        <v>7.3479999999999999</v>
      </c>
      <c r="P459" s="10">
        <f>ROUND(O459*L459,2)</f>
        <v>205.74</v>
      </c>
      <c r="Q459" s="11">
        <f>IF(N459="HKD",7.8,IF(N459="CNY",7.30034,1))</f>
        <v>7.3003400000000003</v>
      </c>
      <c r="R459" s="13">
        <f>+ROUND(O459/Q459,4)</f>
        <v>1.0065</v>
      </c>
      <c r="S459" s="12">
        <f>ROUND(R459*L459,2)</f>
        <v>28.18</v>
      </c>
      <c r="T459" s="13" t="s">
        <v>135</v>
      </c>
      <c r="U459" t="s">
        <v>20</v>
      </c>
    </row>
    <row r="460" spans="1:21" x14ac:dyDescent="0.2">
      <c r="A460" t="s">
        <v>994</v>
      </c>
      <c r="B460" s="20">
        <v>46049</v>
      </c>
      <c r="C460" s="20">
        <v>45965</v>
      </c>
      <c r="D460" t="s">
        <v>114</v>
      </c>
      <c r="E460" t="s">
        <v>115</v>
      </c>
      <c r="G460" t="s">
        <v>1639</v>
      </c>
      <c r="H460" t="s">
        <v>233</v>
      </c>
      <c r="I460" t="s">
        <v>234</v>
      </c>
      <c r="J460" s="9" t="s">
        <v>464</v>
      </c>
      <c r="K460" t="s">
        <v>6</v>
      </c>
      <c r="L460" s="36">
        <v>20</v>
      </c>
      <c r="M460" t="s">
        <v>459</v>
      </c>
      <c r="N460" t="s">
        <v>7</v>
      </c>
      <c r="O460" s="48">
        <v>7.35</v>
      </c>
      <c r="P460" s="10">
        <f>ROUND(O460*L460,2)</f>
        <v>147</v>
      </c>
      <c r="Q460" s="11">
        <f>IF(N460="HKD",7.8,IF(N460="CNY",7.30034,1))</f>
        <v>7.3003400000000003</v>
      </c>
      <c r="R460" s="13">
        <f>+ROUND(O460/Q460,4)</f>
        <v>1.0067999999999999</v>
      </c>
      <c r="S460" s="12">
        <f>ROUND(R460*L460,2)</f>
        <v>20.14</v>
      </c>
      <c r="T460" s="13" t="s">
        <v>135</v>
      </c>
      <c r="U460" t="s">
        <v>20</v>
      </c>
    </row>
    <row r="461" spans="1:21" x14ac:dyDescent="0.2">
      <c r="A461" t="s">
        <v>1428</v>
      </c>
      <c r="B461" s="20">
        <v>46052</v>
      </c>
      <c r="C461" s="20">
        <v>45994</v>
      </c>
      <c r="D461" t="s">
        <v>114</v>
      </c>
      <c r="E461" t="s">
        <v>115</v>
      </c>
      <c r="G461" t="s">
        <v>1710</v>
      </c>
      <c r="H461" t="s">
        <v>620</v>
      </c>
      <c r="I461" t="s">
        <v>36</v>
      </c>
      <c r="J461" s="9" t="s">
        <v>464</v>
      </c>
      <c r="K461" t="s">
        <v>6</v>
      </c>
      <c r="L461" s="36">
        <v>2050</v>
      </c>
      <c r="M461" t="s">
        <v>459</v>
      </c>
      <c r="N461" t="s">
        <v>7</v>
      </c>
      <c r="O461" s="48">
        <v>7.35</v>
      </c>
      <c r="P461" s="10">
        <f>ROUND(O461*L461,2)</f>
        <v>15067.5</v>
      </c>
      <c r="Q461" s="11">
        <f>IF(N461="HKD",7.8,IF(N461="CNY",7.30034,1))</f>
        <v>7.3003400000000003</v>
      </c>
      <c r="R461" s="13">
        <f>+ROUND(O461/Q461,4)</f>
        <v>1.0067999999999999</v>
      </c>
      <c r="S461" s="12">
        <f>ROUND(R461*L461,2)</f>
        <v>2063.94</v>
      </c>
      <c r="T461" s="13" t="s">
        <v>135</v>
      </c>
      <c r="U461" t="s">
        <v>20</v>
      </c>
    </row>
    <row r="462" spans="1:21" x14ac:dyDescent="0.2">
      <c r="A462" t="s">
        <v>2011</v>
      </c>
      <c r="B462" s="20">
        <v>46056</v>
      </c>
      <c r="C462" s="20">
        <v>45965</v>
      </c>
      <c r="D462" t="s">
        <v>114</v>
      </c>
      <c r="E462" t="s">
        <v>115</v>
      </c>
      <c r="G462"/>
      <c r="H462" t="s">
        <v>332</v>
      </c>
      <c r="I462" t="s">
        <v>333</v>
      </c>
      <c r="J462" s="9" t="s">
        <v>464</v>
      </c>
      <c r="K462" t="s">
        <v>6</v>
      </c>
      <c r="L462" s="36">
        <v>55</v>
      </c>
      <c r="M462" t="s">
        <v>459</v>
      </c>
      <c r="N462" t="s">
        <v>7</v>
      </c>
      <c r="O462" s="48">
        <v>7.35</v>
      </c>
      <c r="P462" s="10">
        <f>ROUND(O462*L462,2)</f>
        <v>404.25</v>
      </c>
      <c r="Q462" s="11">
        <f>IF(N462="HKD",7.8,IF(N462="CNY",7.30034,1))</f>
        <v>7.3003400000000003</v>
      </c>
      <c r="R462" s="13">
        <f>+ROUND(O462/Q462,4)</f>
        <v>1.0067999999999999</v>
      </c>
      <c r="S462" s="12">
        <f>ROUND(R462*L462,2)</f>
        <v>55.37</v>
      </c>
      <c r="T462" s="13" t="s">
        <v>135</v>
      </c>
      <c r="U462" t="s">
        <v>20</v>
      </c>
    </row>
    <row r="463" spans="1:21" x14ac:dyDescent="0.2">
      <c r="A463" t="s">
        <v>994</v>
      </c>
      <c r="B463" s="20">
        <v>46056</v>
      </c>
      <c r="C463" s="20">
        <v>45965</v>
      </c>
      <c r="D463" t="s">
        <v>114</v>
      </c>
      <c r="E463" t="s">
        <v>115</v>
      </c>
      <c r="G463"/>
      <c r="H463" t="s">
        <v>233</v>
      </c>
      <c r="I463" t="s">
        <v>234</v>
      </c>
      <c r="J463" s="9" t="s">
        <v>464</v>
      </c>
      <c r="K463" t="s">
        <v>6</v>
      </c>
      <c r="L463" s="36">
        <v>30</v>
      </c>
      <c r="M463" t="s">
        <v>459</v>
      </c>
      <c r="N463" t="s">
        <v>7</v>
      </c>
      <c r="O463" s="48">
        <v>7.35</v>
      </c>
      <c r="P463" s="10">
        <f>ROUND(O463*L463,2)</f>
        <v>220.5</v>
      </c>
      <c r="Q463" s="11">
        <f>IF(N463="HKD",7.8,IF(N463="CNY",7.30034,1))</f>
        <v>7.3003400000000003</v>
      </c>
      <c r="R463" s="13">
        <f>+ROUND(O463/Q463,4)</f>
        <v>1.0067999999999999</v>
      </c>
      <c r="S463" s="12">
        <f>ROUND(R463*L463,2)</f>
        <v>30.2</v>
      </c>
      <c r="T463" s="13" t="s">
        <v>135</v>
      </c>
      <c r="U463" t="s">
        <v>20</v>
      </c>
    </row>
    <row r="464" spans="1:21" x14ac:dyDescent="0.2">
      <c r="A464" t="s">
        <v>2011</v>
      </c>
      <c r="B464" s="20">
        <v>46085</v>
      </c>
      <c r="C464" s="20">
        <v>45965</v>
      </c>
      <c r="D464" t="s">
        <v>114</v>
      </c>
      <c r="E464" t="s">
        <v>115</v>
      </c>
      <c r="G464"/>
      <c r="H464" t="s">
        <v>332</v>
      </c>
      <c r="I464" t="s">
        <v>333</v>
      </c>
      <c r="J464" s="9" t="s">
        <v>464</v>
      </c>
      <c r="K464" t="s">
        <v>6</v>
      </c>
      <c r="L464" s="36">
        <v>-45</v>
      </c>
      <c r="M464" t="s">
        <v>459</v>
      </c>
      <c r="N464" t="s">
        <v>7</v>
      </c>
      <c r="O464" s="48">
        <v>7.35</v>
      </c>
      <c r="P464" s="10">
        <f>ROUND(O464*L464,2)</f>
        <v>-330.75</v>
      </c>
      <c r="Q464" s="11">
        <f>IF(N464="HKD",7.8,IF(N464="CNY",7.30034,1))</f>
        <v>7.3003400000000003</v>
      </c>
      <c r="R464" s="13">
        <f>+ROUND(O464/Q464,4)</f>
        <v>1.0067999999999999</v>
      </c>
      <c r="S464" s="12">
        <f>ROUND(R464*L464,2)</f>
        <v>-45.31</v>
      </c>
      <c r="T464" s="13" t="s">
        <v>135</v>
      </c>
      <c r="U464" t="s">
        <v>20</v>
      </c>
    </row>
    <row r="465" spans="1:21" x14ac:dyDescent="0.2">
      <c r="A465" t="s">
        <v>994</v>
      </c>
      <c r="B465" s="20">
        <v>46085</v>
      </c>
      <c r="C465" s="20">
        <v>45965</v>
      </c>
      <c r="D465" t="s">
        <v>114</v>
      </c>
      <c r="E465" t="s">
        <v>115</v>
      </c>
      <c r="G465"/>
      <c r="H465" t="s">
        <v>233</v>
      </c>
      <c r="I465" t="s">
        <v>234</v>
      </c>
      <c r="J465" s="9" t="s">
        <v>464</v>
      </c>
      <c r="K465" t="s">
        <v>6</v>
      </c>
      <c r="L465" s="36">
        <v>-45</v>
      </c>
      <c r="M465" t="s">
        <v>459</v>
      </c>
      <c r="N465" t="s">
        <v>7</v>
      </c>
      <c r="O465" s="48">
        <v>7.35</v>
      </c>
      <c r="P465" s="10">
        <f>ROUND(O465*L465,2)</f>
        <v>-330.75</v>
      </c>
      <c r="Q465" s="11">
        <f>IF(N465="HKD",7.8,IF(N465="CNY",7.30034,1))</f>
        <v>7.3003400000000003</v>
      </c>
      <c r="R465" s="13">
        <f>+ROUND(O465/Q465,4)</f>
        <v>1.0067999999999999</v>
      </c>
      <c r="S465" s="12">
        <f>ROUND(R465*L465,2)</f>
        <v>-45.31</v>
      </c>
      <c r="T465" s="13" t="s">
        <v>135</v>
      </c>
      <c r="U465" t="s">
        <v>20</v>
      </c>
    </row>
    <row r="466" spans="1:21" x14ac:dyDescent="0.2">
      <c r="A466" t="s">
        <v>2688</v>
      </c>
      <c r="B466" s="20">
        <v>46085</v>
      </c>
      <c r="C466" s="20">
        <v>45965</v>
      </c>
      <c r="D466" t="s">
        <v>114</v>
      </c>
      <c r="E466" t="s">
        <v>115</v>
      </c>
      <c r="G466"/>
      <c r="H466" t="s">
        <v>620</v>
      </c>
      <c r="I466" t="s">
        <v>36</v>
      </c>
      <c r="J466" s="9" t="s">
        <v>464</v>
      </c>
      <c r="K466" t="s">
        <v>6</v>
      </c>
      <c r="L466" s="36">
        <v>-90</v>
      </c>
      <c r="M466" t="s">
        <v>459</v>
      </c>
      <c r="N466" t="s">
        <v>7</v>
      </c>
      <c r="O466" s="48">
        <v>7.35</v>
      </c>
      <c r="P466" s="10">
        <f>ROUND(O466*L466,2)</f>
        <v>-661.5</v>
      </c>
      <c r="Q466" s="11">
        <f>IF(N466="HKD",7.8,IF(N466="CNY",7.30034,1))</f>
        <v>7.3003400000000003</v>
      </c>
      <c r="R466" s="13">
        <f>+ROUND(O466/Q466,4)</f>
        <v>1.0067999999999999</v>
      </c>
      <c r="S466" s="12">
        <f>ROUND(R466*L466,2)</f>
        <v>-90.61</v>
      </c>
      <c r="T466" s="13" t="s">
        <v>135</v>
      </c>
      <c r="U466" t="s">
        <v>20</v>
      </c>
    </row>
    <row r="467" spans="1:21" x14ac:dyDescent="0.2">
      <c r="A467" t="s">
        <v>994</v>
      </c>
      <c r="B467" s="20">
        <v>46092</v>
      </c>
      <c r="C467" s="20">
        <v>45965</v>
      </c>
      <c r="D467" t="s">
        <v>114</v>
      </c>
      <c r="E467" t="s">
        <v>115</v>
      </c>
      <c r="G467"/>
      <c r="H467" t="s">
        <v>233</v>
      </c>
      <c r="I467" t="s">
        <v>234</v>
      </c>
      <c r="J467" s="9" t="s">
        <v>464</v>
      </c>
      <c r="K467" t="s">
        <v>6</v>
      </c>
      <c r="L467" s="36">
        <v>45</v>
      </c>
      <c r="M467" t="s">
        <v>459</v>
      </c>
      <c r="N467" t="s">
        <v>7</v>
      </c>
      <c r="O467" s="48">
        <v>7.35</v>
      </c>
      <c r="P467" s="10">
        <f>ROUND(O467*L467,2)</f>
        <v>330.75</v>
      </c>
      <c r="Q467" s="11">
        <f>IF(N467="HKD",7.8,IF(N467="CNY",7.30034,1))</f>
        <v>7.3003400000000003</v>
      </c>
      <c r="R467" s="13">
        <f>+ROUND(O467/Q467,4)</f>
        <v>1.0067999999999999</v>
      </c>
      <c r="S467" s="12">
        <f>ROUND(R467*L467,2)</f>
        <v>45.31</v>
      </c>
      <c r="T467" s="13" t="s">
        <v>135</v>
      </c>
      <c r="U467" t="s">
        <v>20</v>
      </c>
    </row>
    <row r="468" spans="1:21" x14ac:dyDescent="0.2">
      <c r="A468" t="s">
        <v>2011</v>
      </c>
      <c r="B468" s="20">
        <v>46093</v>
      </c>
      <c r="C468" s="20">
        <v>45965</v>
      </c>
      <c r="D468" t="s">
        <v>114</v>
      </c>
      <c r="E468" t="s">
        <v>115</v>
      </c>
      <c r="G468"/>
      <c r="H468" t="s">
        <v>332</v>
      </c>
      <c r="I468" t="s">
        <v>333</v>
      </c>
      <c r="J468" s="9" t="s">
        <v>464</v>
      </c>
      <c r="K468" t="s">
        <v>6</v>
      </c>
      <c r="L468" s="36">
        <v>45</v>
      </c>
      <c r="M468" t="s">
        <v>459</v>
      </c>
      <c r="N468" t="s">
        <v>7</v>
      </c>
      <c r="O468" s="48">
        <v>7.35</v>
      </c>
      <c r="P468" s="10">
        <f>ROUND(O468*L468,2)</f>
        <v>330.75</v>
      </c>
      <c r="Q468" s="11">
        <f>IF(N468="HKD",7.8,IF(N468="CNY",7.30034,1))</f>
        <v>7.3003400000000003</v>
      </c>
      <c r="R468" s="13">
        <f>+ROUND(O468/Q468,4)</f>
        <v>1.0067999999999999</v>
      </c>
      <c r="S468" s="12">
        <f>ROUND(R468*L468,2)</f>
        <v>45.31</v>
      </c>
      <c r="T468" s="13" t="s">
        <v>135</v>
      </c>
      <c r="U468" t="s">
        <v>20</v>
      </c>
    </row>
    <row r="469" spans="1:21" x14ac:dyDescent="0.2">
      <c r="A469" t="s">
        <v>2688</v>
      </c>
      <c r="B469" s="20">
        <v>46093</v>
      </c>
      <c r="C469" s="20">
        <v>45965</v>
      </c>
      <c r="D469" t="s">
        <v>114</v>
      </c>
      <c r="E469" t="s">
        <v>115</v>
      </c>
      <c r="G469"/>
      <c r="H469" t="s">
        <v>620</v>
      </c>
      <c r="I469" t="s">
        <v>36</v>
      </c>
      <c r="J469" s="9" t="s">
        <v>464</v>
      </c>
      <c r="K469" t="s">
        <v>6</v>
      </c>
      <c r="L469" s="36">
        <v>90</v>
      </c>
      <c r="M469" t="s">
        <v>459</v>
      </c>
      <c r="N469" t="s">
        <v>7</v>
      </c>
      <c r="O469" s="48">
        <v>7.35</v>
      </c>
      <c r="P469" s="10">
        <f>ROUND(O469*L469,2)</f>
        <v>661.5</v>
      </c>
      <c r="Q469" s="11">
        <f>IF(N469="HKD",7.8,IF(N469="CNY",7.30034,1))</f>
        <v>7.3003400000000003</v>
      </c>
      <c r="R469" s="13">
        <f>+ROUND(O469/Q469,4)</f>
        <v>1.0067999999999999</v>
      </c>
      <c r="S469" s="12">
        <f>ROUND(R469*L469,2)</f>
        <v>90.61</v>
      </c>
      <c r="T469" s="13" t="s">
        <v>135</v>
      </c>
      <c r="U469" t="s">
        <v>20</v>
      </c>
    </row>
    <row r="470" spans="1:21" x14ac:dyDescent="0.2">
      <c r="A470" t="s">
        <v>2689</v>
      </c>
      <c r="B470" s="20">
        <v>46093</v>
      </c>
      <c r="C470" s="20">
        <v>46052</v>
      </c>
      <c r="D470" t="s">
        <v>114</v>
      </c>
      <c r="E470" t="s">
        <v>115</v>
      </c>
      <c r="G470"/>
      <c r="H470" t="s">
        <v>332</v>
      </c>
      <c r="I470" t="s">
        <v>333</v>
      </c>
      <c r="J470" s="9" t="s">
        <v>464</v>
      </c>
      <c r="K470" t="s">
        <v>6</v>
      </c>
      <c r="L470" s="36">
        <v>600</v>
      </c>
      <c r="M470" t="s">
        <v>459</v>
      </c>
      <c r="N470" t="s">
        <v>7</v>
      </c>
      <c r="O470" s="48">
        <v>7.35</v>
      </c>
      <c r="P470" s="10">
        <f>ROUND(O470*L470,2)</f>
        <v>4410</v>
      </c>
      <c r="Q470" s="11">
        <f>IF(N470="HKD",7.8,IF(N470="CNY",7.30034,1))</f>
        <v>7.3003400000000003</v>
      </c>
      <c r="R470" s="13">
        <f>+ROUND(O470/Q470,4)</f>
        <v>1.0067999999999999</v>
      </c>
      <c r="S470" s="12">
        <f>ROUND(R470*L470,2)</f>
        <v>604.08000000000004</v>
      </c>
      <c r="T470" s="13" t="s">
        <v>135</v>
      </c>
      <c r="U470" t="s">
        <v>20</v>
      </c>
    </row>
    <row r="471" spans="1:21" x14ac:dyDescent="0.2">
      <c r="A471" t="s">
        <v>2690</v>
      </c>
      <c r="B471" s="20">
        <v>46093</v>
      </c>
      <c r="C471" s="20">
        <v>46060</v>
      </c>
      <c r="D471" t="s">
        <v>114</v>
      </c>
      <c r="E471" t="s">
        <v>115</v>
      </c>
      <c r="G471"/>
      <c r="H471" t="s">
        <v>620</v>
      </c>
      <c r="I471" t="s">
        <v>36</v>
      </c>
      <c r="J471" s="9" t="s">
        <v>464</v>
      </c>
      <c r="K471" t="s">
        <v>6</v>
      </c>
      <c r="L471" s="36">
        <v>270</v>
      </c>
      <c r="M471" t="s">
        <v>459</v>
      </c>
      <c r="N471" t="s">
        <v>7</v>
      </c>
      <c r="O471" s="48">
        <v>7.35</v>
      </c>
      <c r="P471" s="10">
        <f>ROUND(O471*L471,2)</f>
        <v>1984.5</v>
      </c>
      <c r="Q471" s="11">
        <f>IF(N471="HKD",7.8,IF(N471="CNY",7.30034,1))</f>
        <v>7.3003400000000003</v>
      </c>
      <c r="R471" s="13">
        <f>+ROUND(O471/Q471,4)</f>
        <v>1.0067999999999999</v>
      </c>
      <c r="S471" s="12">
        <f>ROUND(R471*L471,2)</f>
        <v>271.83999999999997</v>
      </c>
      <c r="T471" s="13" t="s">
        <v>135</v>
      </c>
      <c r="U471" t="s">
        <v>20</v>
      </c>
    </row>
    <row r="472" spans="1:21" x14ac:dyDescent="0.2">
      <c r="A472" t="s">
        <v>2689</v>
      </c>
      <c r="B472" s="20">
        <v>46094</v>
      </c>
      <c r="C472" s="20">
        <v>46052</v>
      </c>
      <c r="D472" t="s">
        <v>114</v>
      </c>
      <c r="E472" t="s">
        <v>115</v>
      </c>
      <c r="G472"/>
      <c r="H472" t="s">
        <v>332</v>
      </c>
      <c r="I472" t="s">
        <v>333</v>
      </c>
      <c r="J472" s="9" t="s">
        <v>464</v>
      </c>
      <c r="K472" t="s">
        <v>6</v>
      </c>
      <c r="L472" s="36">
        <v>420</v>
      </c>
      <c r="M472" t="s">
        <v>459</v>
      </c>
      <c r="N472" t="s">
        <v>7</v>
      </c>
      <c r="O472" s="48">
        <v>7.35</v>
      </c>
      <c r="P472" s="10">
        <f>ROUND(O472*L472,2)</f>
        <v>3087</v>
      </c>
      <c r="Q472" s="11">
        <f>IF(N472="HKD",7.8,IF(N472="CNY",7.30034,1))</f>
        <v>7.3003400000000003</v>
      </c>
      <c r="R472" s="13">
        <f>+ROUND(O472/Q472,4)</f>
        <v>1.0067999999999999</v>
      </c>
      <c r="S472" s="12">
        <f>ROUND(R472*L472,2)</f>
        <v>422.86</v>
      </c>
      <c r="T472" s="13" t="s">
        <v>135</v>
      </c>
      <c r="U472" t="s">
        <v>20</v>
      </c>
    </row>
    <row r="473" spans="1:21" x14ac:dyDescent="0.2">
      <c r="A473" t="s">
        <v>2690</v>
      </c>
      <c r="B473" s="20">
        <v>46094</v>
      </c>
      <c r="C473" s="20">
        <v>46060</v>
      </c>
      <c r="D473" t="s">
        <v>114</v>
      </c>
      <c r="E473" t="s">
        <v>115</v>
      </c>
      <c r="G473"/>
      <c r="H473" t="s">
        <v>620</v>
      </c>
      <c r="I473" t="s">
        <v>36</v>
      </c>
      <c r="J473" s="9" t="s">
        <v>464</v>
      </c>
      <c r="K473" t="s">
        <v>6</v>
      </c>
      <c r="L473" s="36">
        <v>720</v>
      </c>
      <c r="M473" t="s">
        <v>459</v>
      </c>
      <c r="N473" t="s">
        <v>7</v>
      </c>
      <c r="O473" s="48">
        <v>7.35</v>
      </c>
      <c r="P473" s="10">
        <f>ROUND(O473*L473,2)</f>
        <v>5292</v>
      </c>
      <c r="Q473" s="11">
        <f>IF(N473="HKD",7.8,IF(N473="CNY",7.30034,1))</f>
        <v>7.3003400000000003</v>
      </c>
      <c r="R473" s="13">
        <f>+ROUND(O473/Q473,4)</f>
        <v>1.0067999999999999</v>
      </c>
      <c r="S473" s="12">
        <f>ROUND(R473*L473,2)</f>
        <v>724.9</v>
      </c>
      <c r="T473" s="13" t="s">
        <v>135</v>
      </c>
      <c r="U473" t="s">
        <v>20</v>
      </c>
    </row>
    <row r="474" spans="1:21" x14ac:dyDescent="0.2">
      <c r="A474" t="s">
        <v>2689</v>
      </c>
      <c r="B474" s="20">
        <v>46097</v>
      </c>
      <c r="C474" s="20">
        <v>46052</v>
      </c>
      <c r="D474" t="s">
        <v>114</v>
      </c>
      <c r="E474" t="s">
        <v>115</v>
      </c>
      <c r="G474"/>
      <c r="H474" t="s">
        <v>332</v>
      </c>
      <c r="I474" t="s">
        <v>333</v>
      </c>
      <c r="J474" s="9" t="s">
        <v>464</v>
      </c>
      <c r="K474" t="s">
        <v>6</v>
      </c>
      <c r="L474" s="36">
        <v>1140</v>
      </c>
      <c r="M474" t="s">
        <v>459</v>
      </c>
      <c r="N474" t="s">
        <v>7</v>
      </c>
      <c r="O474" s="48">
        <v>7.35</v>
      </c>
      <c r="P474" s="10">
        <f>ROUND(O474*L474,2)</f>
        <v>8379</v>
      </c>
      <c r="Q474" s="11">
        <f>IF(N474="HKD",7.8,IF(N474="CNY",7.30034,1))</f>
        <v>7.3003400000000003</v>
      </c>
      <c r="R474" s="13">
        <f>+ROUND(O474/Q474,4)</f>
        <v>1.0067999999999999</v>
      </c>
      <c r="S474" s="12">
        <f>ROUND(R474*L474,2)</f>
        <v>1147.75</v>
      </c>
      <c r="T474" s="13" t="s">
        <v>135</v>
      </c>
      <c r="U474" t="s">
        <v>20</v>
      </c>
    </row>
    <row r="475" spans="1:21" x14ac:dyDescent="0.2">
      <c r="A475" t="s">
        <v>2689</v>
      </c>
      <c r="B475" s="20">
        <v>46099</v>
      </c>
      <c r="C475" s="20">
        <v>46052</v>
      </c>
      <c r="D475" t="s">
        <v>114</v>
      </c>
      <c r="E475" t="s">
        <v>115</v>
      </c>
      <c r="G475"/>
      <c r="H475" t="s">
        <v>332</v>
      </c>
      <c r="I475" t="s">
        <v>333</v>
      </c>
      <c r="J475" s="9" t="s">
        <v>464</v>
      </c>
      <c r="K475" t="s">
        <v>6</v>
      </c>
      <c r="L475" s="36">
        <v>1136</v>
      </c>
      <c r="M475" t="s">
        <v>459</v>
      </c>
      <c r="N475" t="s">
        <v>7</v>
      </c>
      <c r="O475" s="48">
        <v>7.35</v>
      </c>
      <c r="P475" s="10">
        <f>ROUND(O475*L475,2)</f>
        <v>8349.6</v>
      </c>
      <c r="Q475" s="11">
        <f>IF(N475="HKD",7.8,IF(N475="CNY",7.30034,1))</f>
        <v>7.3003400000000003</v>
      </c>
      <c r="R475" s="13">
        <f>+ROUND(O475/Q475,4)</f>
        <v>1.0067999999999999</v>
      </c>
      <c r="S475" s="12">
        <f>ROUND(R475*L475,2)</f>
        <v>1143.72</v>
      </c>
      <c r="T475" s="13" t="s">
        <v>135</v>
      </c>
      <c r="U475" t="s">
        <v>20</v>
      </c>
    </row>
    <row r="476" spans="1:21" x14ac:dyDescent="0.2">
      <c r="A476" t="s">
        <v>2690</v>
      </c>
      <c r="B476" s="20">
        <v>46099</v>
      </c>
      <c r="C476" s="20">
        <v>46060</v>
      </c>
      <c r="D476" t="s">
        <v>114</v>
      </c>
      <c r="E476" t="s">
        <v>115</v>
      </c>
      <c r="G476"/>
      <c r="H476" t="s">
        <v>620</v>
      </c>
      <c r="I476" t="s">
        <v>36</v>
      </c>
      <c r="J476" s="9" t="s">
        <v>464</v>
      </c>
      <c r="K476" t="s">
        <v>6</v>
      </c>
      <c r="L476" s="36">
        <v>240</v>
      </c>
      <c r="M476" t="s">
        <v>459</v>
      </c>
      <c r="N476" t="s">
        <v>7</v>
      </c>
      <c r="O476" s="48">
        <v>7.35</v>
      </c>
      <c r="P476" s="10">
        <f>ROUND(O476*L476,2)</f>
        <v>1764</v>
      </c>
      <c r="Q476" s="11">
        <f>IF(N476="HKD",7.8,IF(N476="CNY",7.30034,1))</f>
        <v>7.3003400000000003</v>
      </c>
      <c r="R476" s="13">
        <f>+ROUND(O476/Q476,4)</f>
        <v>1.0067999999999999</v>
      </c>
      <c r="S476" s="12">
        <f>ROUND(R476*L476,2)</f>
        <v>241.63</v>
      </c>
      <c r="T476" s="13" t="s">
        <v>135</v>
      </c>
      <c r="U476" t="s">
        <v>20</v>
      </c>
    </row>
    <row r="477" spans="1:21" x14ac:dyDescent="0.2">
      <c r="A477" t="s">
        <v>2690</v>
      </c>
      <c r="B477" s="20">
        <v>46104</v>
      </c>
      <c r="C477" s="20">
        <v>46060</v>
      </c>
      <c r="D477" t="s">
        <v>114</v>
      </c>
      <c r="E477" t="s">
        <v>115</v>
      </c>
      <c r="G477"/>
      <c r="H477" t="s">
        <v>620</v>
      </c>
      <c r="I477" t="s">
        <v>36</v>
      </c>
      <c r="J477" s="9" t="s">
        <v>464</v>
      </c>
      <c r="K477" t="s">
        <v>6</v>
      </c>
      <c r="L477" s="36">
        <v>930</v>
      </c>
      <c r="M477" t="s">
        <v>459</v>
      </c>
      <c r="N477" t="s">
        <v>7</v>
      </c>
      <c r="O477" s="48">
        <v>7.35</v>
      </c>
      <c r="P477" s="10">
        <f>ROUND(O477*L477,2)</f>
        <v>6835.5</v>
      </c>
      <c r="Q477" s="11">
        <f>IF(N477="HKD",7.8,IF(N477="CNY",7.30034,1))</f>
        <v>7.3003400000000003</v>
      </c>
      <c r="R477" s="13">
        <f>+ROUND(O477/Q477,4)</f>
        <v>1.0067999999999999</v>
      </c>
      <c r="S477" s="12">
        <f>ROUND(R477*L477,2)</f>
        <v>936.32</v>
      </c>
      <c r="T477" s="13" t="s">
        <v>135</v>
      </c>
      <c r="U477" t="s">
        <v>20</v>
      </c>
    </row>
    <row r="478" spans="1:21" x14ac:dyDescent="0.2">
      <c r="A478" t="s">
        <v>2689</v>
      </c>
      <c r="B478" s="20">
        <v>46108</v>
      </c>
      <c r="C478" s="20">
        <v>46052</v>
      </c>
      <c r="D478" t="s">
        <v>114</v>
      </c>
      <c r="E478" t="s">
        <v>115</v>
      </c>
      <c r="G478"/>
      <c r="H478" t="s">
        <v>332</v>
      </c>
      <c r="I478" t="s">
        <v>333</v>
      </c>
      <c r="J478" s="9" t="s">
        <v>464</v>
      </c>
      <c r="K478" t="s">
        <v>6</v>
      </c>
      <c r="L478" s="36">
        <v>754</v>
      </c>
      <c r="M478" t="s">
        <v>459</v>
      </c>
      <c r="N478" t="s">
        <v>7</v>
      </c>
      <c r="O478" s="48">
        <v>7.35</v>
      </c>
      <c r="P478" s="10">
        <f>ROUND(O478*L478,2)</f>
        <v>5541.9</v>
      </c>
      <c r="Q478" s="11">
        <f>IF(N478="HKD",7.8,IF(N478="CNY",7.30034,1))</f>
        <v>7.3003400000000003</v>
      </c>
      <c r="R478" s="13">
        <f>+ROUND(O478/Q478,4)</f>
        <v>1.0067999999999999</v>
      </c>
      <c r="S478" s="12">
        <f>ROUND(R478*L478,2)</f>
        <v>759.13</v>
      </c>
      <c r="T478" s="13" t="s">
        <v>135</v>
      </c>
      <c r="U478" t="s">
        <v>20</v>
      </c>
    </row>
    <row r="479" spans="1:21" x14ac:dyDescent="0.2">
      <c r="A479" t="s">
        <v>2691</v>
      </c>
      <c r="B479" s="20">
        <v>46112</v>
      </c>
      <c r="C479" s="20">
        <v>46094</v>
      </c>
      <c r="D479" t="s">
        <v>114</v>
      </c>
      <c r="E479" t="s">
        <v>115</v>
      </c>
      <c r="G479"/>
      <c r="H479" t="s">
        <v>332</v>
      </c>
      <c r="I479" t="s">
        <v>333</v>
      </c>
      <c r="J479" s="9" t="s">
        <v>464</v>
      </c>
      <c r="K479" t="s">
        <v>6</v>
      </c>
      <c r="L479" s="36">
        <v>3480</v>
      </c>
      <c r="M479" t="s">
        <v>459</v>
      </c>
      <c r="N479" t="s">
        <v>7</v>
      </c>
      <c r="O479" s="48">
        <v>7.35</v>
      </c>
      <c r="P479" s="10">
        <f>ROUND(O479*L479,2)</f>
        <v>25578</v>
      </c>
      <c r="Q479" s="11">
        <f>IF(N479="HKD",7.8,IF(N479="CNY",7.30034,1))</f>
        <v>7.3003400000000003</v>
      </c>
      <c r="R479" s="13">
        <f>+ROUND(O479/Q479,4)</f>
        <v>1.0067999999999999</v>
      </c>
      <c r="S479" s="12">
        <f>ROUND(R479*L479,2)</f>
        <v>3503.66</v>
      </c>
      <c r="T479" s="13" t="s">
        <v>135</v>
      </c>
      <c r="U479" t="s">
        <v>20</v>
      </c>
    </row>
    <row r="480" spans="1:21" x14ac:dyDescent="0.2">
      <c r="A480" t="s">
        <v>2691</v>
      </c>
      <c r="B480" s="20">
        <v>46114</v>
      </c>
      <c r="C480" s="20">
        <v>46094</v>
      </c>
      <c r="D480" t="s">
        <v>114</v>
      </c>
      <c r="E480" t="s">
        <v>115</v>
      </c>
      <c r="G480"/>
      <c r="H480" t="s">
        <v>332</v>
      </c>
      <c r="I480" t="s">
        <v>333</v>
      </c>
      <c r="J480" s="9" t="s">
        <v>464</v>
      </c>
      <c r="K480" t="s">
        <v>6</v>
      </c>
      <c r="L480" s="36">
        <v>1420</v>
      </c>
      <c r="M480" t="s">
        <v>459</v>
      </c>
      <c r="N480" t="s">
        <v>7</v>
      </c>
      <c r="O480" s="48">
        <v>7.35</v>
      </c>
      <c r="P480" s="10">
        <f>ROUND(O480*L480,2)</f>
        <v>10437</v>
      </c>
      <c r="Q480" s="11">
        <f>IF(N480="HKD",7.8,IF(N480="CNY",7.30034,1))</f>
        <v>7.3003400000000003</v>
      </c>
      <c r="R480" s="13">
        <f>+ROUND(O480/Q480,4)</f>
        <v>1.0067999999999999</v>
      </c>
      <c r="S480" s="12">
        <f>ROUND(R480*L480,2)</f>
        <v>1429.66</v>
      </c>
      <c r="T480" s="13" t="s">
        <v>135</v>
      </c>
      <c r="U480" t="s">
        <v>20</v>
      </c>
    </row>
    <row r="481" spans="1:21" x14ac:dyDescent="0.2">
      <c r="A481" t="s">
        <v>2689</v>
      </c>
      <c r="B481" s="20">
        <v>46121</v>
      </c>
      <c r="C481" s="20">
        <v>46052</v>
      </c>
      <c r="D481" t="s">
        <v>114</v>
      </c>
      <c r="E481" t="s">
        <v>115</v>
      </c>
      <c r="G481"/>
      <c r="H481" t="s">
        <v>332</v>
      </c>
      <c r="I481" t="s">
        <v>333</v>
      </c>
      <c r="J481" s="9" t="s">
        <v>464</v>
      </c>
      <c r="K481" t="s">
        <v>6</v>
      </c>
      <c r="L481" s="36">
        <v>-135</v>
      </c>
      <c r="M481" t="s">
        <v>459</v>
      </c>
      <c r="N481" t="s">
        <v>7</v>
      </c>
      <c r="O481" s="48">
        <v>7.35</v>
      </c>
      <c r="P481" s="10">
        <f>ROUND(O481*L481,2)</f>
        <v>-992.25</v>
      </c>
      <c r="Q481" s="11">
        <f>IF(N481="HKD",7.8,IF(N481="CNY",7.30034,1))</f>
        <v>7.3003400000000003</v>
      </c>
      <c r="R481" s="13">
        <f>+ROUND(O481/Q481,4)</f>
        <v>1.0067999999999999</v>
      </c>
      <c r="S481" s="12">
        <f>ROUND(R481*L481,2)</f>
        <v>-135.91999999999999</v>
      </c>
      <c r="T481" s="13" t="s">
        <v>135</v>
      </c>
      <c r="U481" t="s">
        <v>20</v>
      </c>
    </row>
    <row r="482" spans="1:21" x14ac:dyDescent="0.2">
      <c r="A482" t="s">
        <v>2690</v>
      </c>
      <c r="B482" s="20">
        <v>46121</v>
      </c>
      <c r="C482" s="20">
        <v>46060</v>
      </c>
      <c r="D482" t="s">
        <v>114</v>
      </c>
      <c r="E482" t="s">
        <v>115</v>
      </c>
      <c r="G482"/>
      <c r="H482" t="s">
        <v>620</v>
      </c>
      <c r="I482" t="s">
        <v>36</v>
      </c>
      <c r="J482" s="9" t="s">
        <v>464</v>
      </c>
      <c r="K482" t="s">
        <v>6</v>
      </c>
      <c r="L482" s="36">
        <v>-90</v>
      </c>
      <c r="M482" t="s">
        <v>459</v>
      </c>
      <c r="N482" t="s">
        <v>7</v>
      </c>
      <c r="O482" s="48">
        <v>7.35</v>
      </c>
      <c r="P482" s="10">
        <f>ROUND(O482*L482,2)</f>
        <v>-661.5</v>
      </c>
      <c r="Q482" s="11">
        <f>IF(N482="HKD",7.8,IF(N482="CNY",7.30034,1))</f>
        <v>7.3003400000000003</v>
      </c>
      <c r="R482" s="13">
        <f>+ROUND(O482/Q482,4)</f>
        <v>1.0067999999999999</v>
      </c>
      <c r="S482" s="12">
        <f>ROUND(R482*L482,2)</f>
        <v>-90.61</v>
      </c>
      <c r="T482" s="13" t="s">
        <v>135</v>
      </c>
      <c r="U482" t="s">
        <v>20</v>
      </c>
    </row>
    <row r="483" spans="1:21" x14ac:dyDescent="0.2">
      <c r="A483" t="s">
        <v>2689</v>
      </c>
      <c r="B483" s="20">
        <v>46126</v>
      </c>
      <c r="C483" s="20">
        <v>46052</v>
      </c>
      <c r="D483" t="s">
        <v>114</v>
      </c>
      <c r="E483" t="s">
        <v>115</v>
      </c>
      <c r="G483"/>
      <c r="H483" t="s">
        <v>332</v>
      </c>
      <c r="I483" t="s">
        <v>333</v>
      </c>
      <c r="J483" s="9" t="s">
        <v>464</v>
      </c>
      <c r="K483" t="s">
        <v>6</v>
      </c>
      <c r="L483" s="36">
        <v>135</v>
      </c>
      <c r="M483" t="s">
        <v>459</v>
      </c>
      <c r="N483" t="s">
        <v>7</v>
      </c>
      <c r="O483" s="48">
        <v>7.35</v>
      </c>
      <c r="P483" s="10">
        <f>ROUND(O483*L483,2)</f>
        <v>992.25</v>
      </c>
      <c r="Q483" s="11">
        <f>IF(N483="HKD",7.8,IF(N483="CNY",7.30034,1))</f>
        <v>7.3003400000000003</v>
      </c>
      <c r="R483" s="13">
        <f>+ROUND(O483/Q483,4)</f>
        <v>1.0067999999999999</v>
      </c>
      <c r="S483" s="12">
        <f>ROUND(R483*L483,2)</f>
        <v>135.91999999999999</v>
      </c>
      <c r="T483" s="13" t="s">
        <v>135</v>
      </c>
      <c r="U483" t="s">
        <v>20</v>
      </c>
    </row>
    <row r="484" spans="1:21" x14ac:dyDescent="0.2">
      <c r="A484" t="s">
        <v>2690</v>
      </c>
      <c r="B484" s="20">
        <v>46126</v>
      </c>
      <c r="C484" s="20">
        <v>46060</v>
      </c>
      <c r="D484" t="s">
        <v>114</v>
      </c>
      <c r="E484" t="s">
        <v>115</v>
      </c>
      <c r="G484"/>
      <c r="H484" t="s">
        <v>620</v>
      </c>
      <c r="I484" t="s">
        <v>36</v>
      </c>
      <c r="J484" s="9" t="s">
        <v>464</v>
      </c>
      <c r="K484" t="s">
        <v>6</v>
      </c>
      <c r="L484" s="36">
        <v>90</v>
      </c>
      <c r="M484" t="s">
        <v>459</v>
      </c>
      <c r="N484" t="s">
        <v>7</v>
      </c>
      <c r="O484" s="48">
        <v>7.35</v>
      </c>
      <c r="P484" s="10">
        <f>ROUND(O484*L484,2)</f>
        <v>661.5</v>
      </c>
      <c r="Q484" s="11">
        <f>IF(N484="HKD",7.8,IF(N484="CNY",7.30034,1))</f>
        <v>7.3003400000000003</v>
      </c>
      <c r="R484" s="13">
        <f>+ROUND(O484/Q484,4)</f>
        <v>1.0067999999999999</v>
      </c>
      <c r="S484" s="12">
        <f>ROUND(R484*L484,2)</f>
        <v>90.61</v>
      </c>
      <c r="T484" s="13" t="s">
        <v>135</v>
      </c>
      <c r="U484" t="s">
        <v>20</v>
      </c>
    </row>
    <row r="485" spans="1:21" x14ac:dyDescent="0.2">
      <c r="A485" t="s">
        <v>4459</v>
      </c>
      <c r="B485" s="20">
        <v>46132</v>
      </c>
      <c r="C485" s="20">
        <v>46107</v>
      </c>
      <c r="D485" t="s">
        <v>114</v>
      </c>
      <c r="E485" t="s">
        <v>115</v>
      </c>
      <c r="G485"/>
      <c r="H485" t="s">
        <v>620</v>
      </c>
      <c r="I485" t="s">
        <v>36</v>
      </c>
      <c r="J485" s="9" t="s">
        <v>464</v>
      </c>
      <c r="K485" t="s">
        <v>6</v>
      </c>
      <c r="L485" s="36">
        <v>210</v>
      </c>
      <c r="M485" t="s">
        <v>459</v>
      </c>
      <c r="N485" t="s">
        <v>7</v>
      </c>
      <c r="O485" s="48">
        <v>7.35</v>
      </c>
      <c r="P485" s="10">
        <f>ROUND(O485*L485,2)</f>
        <v>1543.5</v>
      </c>
      <c r="Q485" s="11">
        <f>IF(N485="HKD",7.8,IF(N485="CNY",7.30034,1))</f>
        <v>7.3003400000000003</v>
      </c>
      <c r="R485" s="13">
        <f>+ROUND(O485/Q485,4)</f>
        <v>1.0067999999999999</v>
      </c>
      <c r="S485" s="12">
        <f>ROUND(R485*L485,2)</f>
        <v>211.43</v>
      </c>
      <c r="T485" s="13" t="s">
        <v>135</v>
      </c>
      <c r="U485" t="s">
        <v>20</v>
      </c>
    </row>
    <row r="486" spans="1:21" x14ac:dyDescent="0.2">
      <c r="A486" t="s">
        <v>4460</v>
      </c>
      <c r="B486" s="20">
        <v>46132</v>
      </c>
      <c r="C486" s="20">
        <v>46107</v>
      </c>
      <c r="D486" t="s">
        <v>114</v>
      </c>
      <c r="E486" t="s">
        <v>115</v>
      </c>
      <c r="G486"/>
      <c r="H486" t="s">
        <v>332</v>
      </c>
      <c r="I486" t="s">
        <v>333</v>
      </c>
      <c r="J486" s="9" t="s">
        <v>464</v>
      </c>
      <c r="K486" t="s">
        <v>6</v>
      </c>
      <c r="L486" s="36">
        <v>2050</v>
      </c>
      <c r="M486" t="s">
        <v>459</v>
      </c>
      <c r="N486" t="s">
        <v>7</v>
      </c>
      <c r="O486" s="48">
        <v>7.35</v>
      </c>
      <c r="P486" s="10">
        <f>ROUND(O486*L486,2)</f>
        <v>15067.5</v>
      </c>
      <c r="Q486" s="11">
        <f>IF(N486="HKD",7.8,IF(N486="CNY",7.30034,1))</f>
        <v>7.3003400000000003</v>
      </c>
      <c r="R486" s="13">
        <f>+ROUND(O486/Q486,4)</f>
        <v>1.0067999999999999</v>
      </c>
      <c r="S486" s="12">
        <f>ROUND(R486*L486,2)</f>
        <v>2063.94</v>
      </c>
      <c r="T486" s="13" t="s">
        <v>135</v>
      </c>
      <c r="U486" t="s">
        <v>20</v>
      </c>
    </row>
    <row r="487" spans="1:21" x14ac:dyDescent="0.2">
      <c r="A487" t="s">
        <v>958</v>
      </c>
      <c r="B487" s="20">
        <v>46049</v>
      </c>
      <c r="C487" s="20">
        <v>45944</v>
      </c>
      <c r="D487" t="s">
        <v>114</v>
      </c>
      <c r="E487" t="s">
        <v>115</v>
      </c>
      <c r="G487" t="s">
        <v>1658</v>
      </c>
      <c r="H487" t="s">
        <v>542</v>
      </c>
      <c r="I487" t="s">
        <v>543</v>
      </c>
      <c r="J487" s="9" t="s">
        <v>464</v>
      </c>
      <c r="K487" t="s">
        <v>6</v>
      </c>
      <c r="L487" s="36">
        <v>46</v>
      </c>
      <c r="M487" t="s">
        <v>459</v>
      </c>
      <c r="N487" t="s">
        <v>7</v>
      </c>
      <c r="O487" s="48">
        <v>7.42</v>
      </c>
      <c r="P487" s="10">
        <f>ROUND(O487*L487,2)</f>
        <v>341.32</v>
      </c>
      <c r="Q487" s="11">
        <f>IF(N487="HKD",7.8,IF(N487="CNY",7.30034,1))</f>
        <v>7.3003400000000003</v>
      </c>
      <c r="R487" s="13">
        <f>+ROUND(O487/Q487,4)</f>
        <v>1.0164</v>
      </c>
      <c r="S487" s="12">
        <f>ROUND(R487*L487,2)</f>
        <v>46.75</v>
      </c>
      <c r="T487" s="13" t="s">
        <v>135</v>
      </c>
      <c r="U487" t="s">
        <v>20</v>
      </c>
    </row>
    <row r="488" spans="1:21" x14ac:dyDescent="0.2">
      <c r="A488" t="s">
        <v>2702</v>
      </c>
      <c r="B488" s="20">
        <v>46083</v>
      </c>
      <c r="C488" s="20">
        <v>46031</v>
      </c>
      <c r="D488" t="s">
        <v>114</v>
      </c>
      <c r="E488" t="s">
        <v>115</v>
      </c>
      <c r="G488"/>
      <c r="H488" t="s">
        <v>620</v>
      </c>
      <c r="I488" t="s">
        <v>36</v>
      </c>
      <c r="J488" s="9" t="s">
        <v>464</v>
      </c>
      <c r="K488" t="s">
        <v>6</v>
      </c>
      <c r="L488" s="36">
        <v>1000</v>
      </c>
      <c r="M488" t="s">
        <v>459</v>
      </c>
      <c r="N488" t="s">
        <v>7</v>
      </c>
      <c r="O488" s="48">
        <v>7.5</v>
      </c>
      <c r="P488" s="10">
        <f>ROUND(O488*L488,2)</f>
        <v>7500</v>
      </c>
      <c r="Q488" s="11">
        <f>IF(N488="HKD",7.8,IF(N488="CNY",7.30034,1))</f>
        <v>7.3003400000000003</v>
      </c>
      <c r="R488" s="13">
        <f>+ROUND(O488/Q488,4)</f>
        <v>1.0273000000000001</v>
      </c>
      <c r="S488" s="12">
        <f>ROUND(R488*L488,2)</f>
        <v>1027.3</v>
      </c>
      <c r="T488" s="13" t="s">
        <v>135</v>
      </c>
      <c r="U488" t="s">
        <v>20</v>
      </c>
    </row>
    <row r="489" spans="1:21" x14ac:dyDescent="0.2">
      <c r="A489" t="s">
        <v>4466</v>
      </c>
      <c r="B489" s="20">
        <v>46114</v>
      </c>
      <c r="C489" s="20">
        <v>46094</v>
      </c>
      <c r="D489" t="s">
        <v>114</v>
      </c>
      <c r="E489" t="s">
        <v>115</v>
      </c>
      <c r="G489"/>
      <c r="H489" t="s">
        <v>620</v>
      </c>
      <c r="I489" t="s">
        <v>36</v>
      </c>
      <c r="J489" s="9" t="s">
        <v>464</v>
      </c>
      <c r="K489" t="s">
        <v>6</v>
      </c>
      <c r="L489" s="36">
        <v>1900</v>
      </c>
      <c r="M489" t="s">
        <v>459</v>
      </c>
      <c r="N489" t="s">
        <v>7</v>
      </c>
      <c r="O489" s="48">
        <v>7.5</v>
      </c>
      <c r="P489" s="10">
        <f>ROUND(O489*L489,2)</f>
        <v>14250</v>
      </c>
      <c r="Q489" s="11">
        <f>IF(N489="HKD",7.8,IF(N489="CNY",7.30034,1))</f>
        <v>7.3003400000000003</v>
      </c>
      <c r="R489" s="13">
        <f>+ROUND(O489/Q489,4)</f>
        <v>1.0273000000000001</v>
      </c>
      <c r="S489" s="12">
        <f>ROUND(R489*L489,2)</f>
        <v>1951.87</v>
      </c>
      <c r="T489" s="13" t="s">
        <v>135</v>
      </c>
      <c r="U489" t="s">
        <v>20</v>
      </c>
    </row>
    <row r="490" spans="1:21" x14ac:dyDescent="0.2">
      <c r="A490" t="s">
        <v>4467</v>
      </c>
      <c r="B490" s="20">
        <v>46120</v>
      </c>
      <c r="C490" s="20">
        <v>46120</v>
      </c>
      <c r="D490" t="s">
        <v>114</v>
      </c>
      <c r="E490" t="s">
        <v>115</v>
      </c>
      <c r="G490"/>
      <c r="H490" t="s">
        <v>620</v>
      </c>
      <c r="I490" t="s">
        <v>36</v>
      </c>
      <c r="J490" s="9" t="s">
        <v>464</v>
      </c>
      <c r="K490" t="s">
        <v>6</v>
      </c>
      <c r="L490" s="36">
        <v>100</v>
      </c>
      <c r="M490" t="s">
        <v>459</v>
      </c>
      <c r="N490" t="s">
        <v>7</v>
      </c>
      <c r="O490" s="48">
        <v>7.5</v>
      </c>
      <c r="P490" s="10">
        <f>ROUND(O490*L490,2)</f>
        <v>750</v>
      </c>
      <c r="Q490" s="11">
        <f>IF(N490="HKD",7.8,IF(N490="CNY",7.30034,1))</f>
        <v>7.3003400000000003</v>
      </c>
      <c r="R490" s="13">
        <f>+ROUND(O490/Q490,4)</f>
        <v>1.0273000000000001</v>
      </c>
      <c r="S490" s="12">
        <f>ROUND(R490*L490,2)</f>
        <v>102.73</v>
      </c>
      <c r="T490" s="13" t="s">
        <v>135</v>
      </c>
      <c r="U490" t="s">
        <v>20</v>
      </c>
    </row>
    <row r="491" spans="1:21" x14ac:dyDescent="0.2">
      <c r="A491" t="s">
        <v>1431</v>
      </c>
      <c r="B491" s="20">
        <v>46027</v>
      </c>
      <c r="C491" s="20">
        <v>45979</v>
      </c>
      <c r="D491" t="s">
        <v>114</v>
      </c>
      <c r="E491" t="s">
        <v>115</v>
      </c>
      <c r="G491" t="s">
        <v>420</v>
      </c>
      <c r="H491" t="s">
        <v>24</v>
      </c>
      <c r="I491" t="s">
        <v>25</v>
      </c>
      <c r="J491" s="9" t="s">
        <v>464</v>
      </c>
      <c r="K491" t="s">
        <v>6</v>
      </c>
      <c r="L491" s="36">
        <v>2050</v>
      </c>
      <c r="M491" t="s">
        <v>459</v>
      </c>
      <c r="N491" t="s">
        <v>7</v>
      </c>
      <c r="O491" s="48">
        <v>7.6440000000000001</v>
      </c>
      <c r="P491" s="10">
        <f>ROUND(O491*L491,2)</f>
        <v>15670.2</v>
      </c>
      <c r="Q491" s="11">
        <f>IF(N491="HKD",7.8,IF(N491="CNY",7.30034,1))</f>
        <v>7.3003400000000003</v>
      </c>
      <c r="R491" s="13">
        <f>+ROUND(O491/Q491,4)</f>
        <v>1.0470999999999999</v>
      </c>
      <c r="S491" s="12">
        <f>ROUND(R491*L491,2)</f>
        <v>2146.56</v>
      </c>
      <c r="T491" s="13" t="s">
        <v>135</v>
      </c>
      <c r="U491" t="s">
        <v>20</v>
      </c>
    </row>
    <row r="492" spans="1:21" x14ac:dyDescent="0.2">
      <c r="A492" t="s">
        <v>2704</v>
      </c>
      <c r="B492" s="20">
        <v>46084</v>
      </c>
      <c r="C492" s="20">
        <v>46000</v>
      </c>
      <c r="D492" t="s">
        <v>114</v>
      </c>
      <c r="E492" t="s">
        <v>115</v>
      </c>
      <c r="G492"/>
      <c r="H492" t="s">
        <v>24</v>
      </c>
      <c r="I492" t="s">
        <v>25</v>
      </c>
      <c r="J492" s="9" t="s">
        <v>464</v>
      </c>
      <c r="K492" t="s">
        <v>6</v>
      </c>
      <c r="L492" s="36">
        <v>2050</v>
      </c>
      <c r="M492" t="s">
        <v>459</v>
      </c>
      <c r="N492" t="s">
        <v>7</v>
      </c>
      <c r="O492" s="48">
        <v>7.6440000000000001</v>
      </c>
      <c r="P492" s="10">
        <f>ROUND(O492*L492,2)</f>
        <v>15670.2</v>
      </c>
      <c r="Q492" s="11">
        <f>IF(N492="HKD",7.8,IF(N492="CNY",7.30034,1))</f>
        <v>7.3003400000000003</v>
      </c>
      <c r="R492" s="13">
        <f>+ROUND(O492/Q492,4)</f>
        <v>1.0470999999999999</v>
      </c>
      <c r="S492" s="12">
        <f>ROUND(R492*L492,2)</f>
        <v>2146.56</v>
      </c>
      <c r="T492" s="13" t="s">
        <v>135</v>
      </c>
      <c r="U492" t="s">
        <v>20</v>
      </c>
    </row>
    <row r="493" spans="1:21" x14ac:dyDescent="0.2">
      <c r="A493" t="s">
        <v>1435</v>
      </c>
      <c r="B493" s="20">
        <v>46045</v>
      </c>
      <c r="C493" s="20">
        <v>45986</v>
      </c>
      <c r="D493" t="s">
        <v>114</v>
      </c>
      <c r="E493" t="s">
        <v>115</v>
      </c>
      <c r="G493" t="s">
        <v>22</v>
      </c>
      <c r="H493" t="s">
        <v>24</v>
      </c>
      <c r="I493" t="s">
        <v>25</v>
      </c>
      <c r="J493" s="9" t="s">
        <v>464</v>
      </c>
      <c r="K493" t="s">
        <v>6</v>
      </c>
      <c r="L493" s="36">
        <v>1000</v>
      </c>
      <c r="M493" t="s">
        <v>459</v>
      </c>
      <c r="N493" t="s">
        <v>7</v>
      </c>
      <c r="O493" s="48">
        <v>7.8</v>
      </c>
      <c r="P493" s="10">
        <f>ROUND(O493*L493,2)</f>
        <v>7800</v>
      </c>
      <c r="Q493" s="11">
        <f>IF(N493="HKD",7.8,IF(N493="CNY",7.30034,1))</f>
        <v>7.3003400000000003</v>
      </c>
      <c r="R493" s="13">
        <f>+ROUND(O493/Q493,4)</f>
        <v>1.0684</v>
      </c>
      <c r="S493" s="12">
        <f>ROUND(R493*L493,2)</f>
        <v>1068.4000000000001</v>
      </c>
      <c r="T493" s="13" t="s">
        <v>135</v>
      </c>
      <c r="U493" t="s">
        <v>20</v>
      </c>
    </row>
    <row r="494" spans="1:21" x14ac:dyDescent="0.2">
      <c r="A494" t="s">
        <v>960</v>
      </c>
      <c r="B494" s="20">
        <v>46027</v>
      </c>
      <c r="C494" s="20">
        <v>45944</v>
      </c>
      <c r="D494" t="s">
        <v>114</v>
      </c>
      <c r="E494" t="s">
        <v>115</v>
      </c>
      <c r="G494" t="s">
        <v>420</v>
      </c>
      <c r="H494" t="s">
        <v>24</v>
      </c>
      <c r="I494" t="s">
        <v>25</v>
      </c>
      <c r="J494" s="9" t="s">
        <v>464</v>
      </c>
      <c r="K494" t="s">
        <v>6</v>
      </c>
      <c r="L494" s="36">
        <v>130</v>
      </c>
      <c r="M494" t="s">
        <v>459</v>
      </c>
      <c r="N494" t="s">
        <v>7</v>
      </c>
      <c r="O494" s="48">
        <v>8.15</v>
      </c>
      <c r="P494" s="10">
        <f>ROUND(O494*L494,2)</f>
        <v>1059.5</v>
      </c>
      <c r="Q494" s="11">
        <f>IF(N494="HKD",7.8,IF(N494="CNY",7.30034,1))</f>
        <v>7.3003400000000003</v>
      </c>
      <c r="R494" s="13">
        <f>+ROUND(O494/Q494,4)</f>
        <v>1.1164000000000001</v>
      </c>
      <c r="S494" s="12">
        <f>ROUND(R494*L494,2)</f>
        <v>145.13</v>
      </c>
      <c r="T494" s="13" t="s">
        <v>135</v>
      </c>
      <c r="U494" t="s">
        <v>20</v>
      </c>
    </row>
    <row r="495" spans="1:21" x14ac:dyDescent="0.2">
      <c r="A495" t="s">
        <v>1449</v>
      </c>
      <c r="B495" s="20">
        <v>46027</v>
      </c>
      <c r="C495" s="20">
        <v>45989</v>
      </c>
      <c r="D495" t="s">
        <v>114</v>
      </c>
      <c r="E495" t="s">
        <v>115</v>
      </c>
      <c r="G495" t="s">
        <v>419</v>
      </c>
      <c r="H495" t="s">
        <v>26</v>
      </c>
      <c r="I495" t="s">
        <v>27</v>
      </c>
      <c r="J495" s="9" t="s">
        <v>464</v>
      </c>
      <c r="K495" t="s">
        <v>6</v>
      </c>
      <c r="L495" s="36">
        <v>1000</v>
      </c>
      <c r="M495" t="s">
        <v>459</v>
      </c>
      <c r="N495" t="s">
        <v>7</v>
      </c>
      <c r="O495" s="48">
        <v>8.4499999999999993</v>
      </c>
      <c r="P495" s="10">
        <f>ROUND(O495*L495,2)</f>
        <v>8450</v>
      </c>
      <c r="Q495" s="11">
        <f>IF(N495="HKD",7.8,IF(N495="CNY",7.30034,1))</f>
        <v>7.3003400000000003</v>
      </c>
      <c r="R495" s="13">
        <f>+ROUND(O495/Q495,4)</f>
        <v>1.1575</v>
      </c>
      <c r="S495" s="12">
        <f>ROUND(R495*L495,2)</f>
        <v>1157.5</v>
      </c>
      <c r="T495" s="13" t="s">
        <v>135</v>
      </c>
      <c r="U495" t="s">
        <v>20</v>
      </c>
    </row>
    <row r="496" spans="1:21" x14ac:dyDescent="0.2">
      <c r="A496" t="s">
        <v>1451</v>
      </c>
      <c r="B496" s="20">
        <v>46027</v>
      </c>
      <c r="C496" s="20">
        <v>45988</v>
      </c>
      <c r="D496" t="s">
        <v>114</v>
      </c>
      <c r="E496" t="s">
        <v>115</v>
      </c>
      <c r="G496" t="s">
        <v>419</v>
      </c>
      <c r="H496" t="s">
        <v>26</v>
      </c>
      <c r="I496" t="s">
        <v>27</v>
      </c>
      <c r="J496" s="9" t="s">
        <v>464</v>
      </c>
      <c r="K496" t="s">
        <v>6</v>
      </c>
      <c r="L496" s="36">
        <v>1050</v>
      </c>
      <c r="M496" t="s">
        <v>459</v>
      </c>
      <c r="N496" t="s">
        <v>7</v>
      </c>
      <c r="O496" s="48">
        <v>8.4499999999999993</v>
      </c>
      <c r="P496" s="10">
        <f>ROUND(O496*L496,2)</f>
        <v>8872.5</v>
      </c>
      <c r="Q496" s="11">
        <f>IF(N496="HKD",7.8,IF(N496="CNY",7.30034,1))</f>
        <v>7.3003400000000003</v>
      </c>
      <c r="R496" s="13">
        <f>+ROUND(O496/Q496,4)</f>
        <v>1.1575</v>
      </c>
      <c r="S496" s="12">
        <f>ROUND(R496*L496,2)</f>
        <v>1215.3800000000001</v>
      </c>
      <c r="T496" s="13" t="s">
        <v>135</v>
      </c>
      <c r="U496" t="s">
        <v>20</v>
      </c>
    </row>
    <row r="497" spans="1:21" x14ac:dyDescent="0.2">
      <c r="A497" t="s">
        <v>1450</v>
      </c>
      <c r="B497" s="20">
        <v>46045</v>
      </c>
      <c r="C497" s="20">
        <v>45986</v>
      </c>
      <c r="D497" t="s">
        <v>114</v>
      </c>
      <c r="E497" t="s">
        <v>115</v>
      </c>
      <c r="G497" t="s">
        <v>22</v>
      </c>
      <c r="H497" t="s">
        <v>26</v>
      </c>
      <c r="I497" t="s">
        <v>27</v>
      </c>
      <c r="J497" s="9" t="s">
        <v>464</v>
      </c>
      <c r="K497" t="s">
        <v>6</v>
      </c>
      <c r="L497" s="36">
        <v>1050</v>
      </c>
      <c r="M497" t="s">
        <v>459</v>
      </c>
      <c r="N497" t="s">
        <v>7</v>
      </c>
      <c r="O497" s="48">
        <v>8.4499999999999993</v>
      </c>
      <c r="P497" s="10">
        <f>ROUND(O497*L497,2)</f>
        <v>8872.5</v>
      </c>
      <c r="Q497" s="11">
        <f>IF(N497="HKD",7.8,IF(N497="CNY",7.30034,1))</f>
        <v>7.3003400000000003</v>
      </c>
      <c r="R497" s="13">
        <f>+ROUND(O497/Q497,4)</f>
        <v>1.1575</v>
      </c>
      <c r="S497" s="12">
        <f>ROUND(R497*L497,2)</f>
        <v>1215.3800000000001</v>
      </c>
      <c r="T497" s="13" t="s">
        <v>135</v>
      </c>
      <c r="U497" t="s">
        <v>20</v>
      </c>
    </row>
    <row r="498" spans="1:21" x14ac:dyDescent="0.2">
      <c r="A498" t="s">
        <v>2014</v>
      </c>
      <c r="B498" s="20">
        <v>46056</v>
      </c>
      <c r="C498" s="20">
        <v>46003</v>
      </c>
      <c r="D498" t="s">
        <v>114</v>
      </c>
      <c r="E498" t="s">
        <v>115</v>
      </c>
      <c r="G498"/>
      <c r="H498" t="s">
        <v>26</v>
      </c>
      <c r="I498" t="s">
        <v>27</v>
      </c>
      <c r="J498" s="9" t="s">
        <v>464</v>
      </c>
      <c r="K498" t="s">
        <v>6</v>
      </c>
      <c r="L498" s="36">
        <v>800</v>
      </c>
      <c r="M498" t="s">
        <v>459</v>
      </c>
      <c r="N498" t="s">
        <v>7</v>
      </c>
      <c r="O498" s="48">
        <v>8.4499999999999993</v>
      </c>
      <c r="P498" s="10">
        <f>ROUND(O498*L498,2)</f>
        <v>6760</v>
      </c>
      <c r="Q498" s="11">
        <f>IF(N498="HKD",7.8,IF(N498="CNY",7.30034,1))</f>
        <v>7.3003400000000003</v>
      </c>
      <c r="R498" s="13">
        <f>+ROUND(O498/Q498,4)</f>
        <v>1.1575</v>
      </c>
      <c r="S498" s="12">
        <f>ROUND(R498*L498,2)</f>
        <v>926</v>
      </c>
      <c r="T498" s="13" t="s">
        <v>135</v>
      </c>
      <c r="U498" t="s">
        <v>20</v>
      </c>
    </row>
    <row r="499" spans="1:21" x14ac:dyDescent="0.2">
      <c r="A499" t="s">
        <v>1450</v>
      </c>
      <c r="B499" s="20">
        <v>46085</v>
      </c>
      <c r="C499" s="20">
        <v>45986</v>
      </c>
      <c r="D499" t="s">
        <v>114</v>
      </c>
      <c r="E499" t="s">
        <v>115</v>
      </c>
      <c r="G499"/>
      <c r="H499" t="s">
        <v>26</v>
      </c>
      <c r="I499" t="s">
        <v>27</v>
      </c>
      <c r="J499" s="9" t="s">
        <v>464</v>
      </c>
      <c r="K499" t="s">
        <v>6</v>
      </c>
      <c r="L499" s="36">
        <v>-50</v>
      </c>
      <c r="M499" t="s">
        <v>459</v>
      </c>
      <c r="N499" t="s">
        <v>7</v>
      </c>
      <c r="O499" s="48">
        <v>8.4499999999999993</v>
      </c>
      <c r="P499" s="10">
        <f>ROUND(O499*L499,2)</f>
        <v>-422.5</v>
      </c>
      <c r="Q499" s="11">
        <f>IF(N499="HKD",7.8,IF(N499="CNY",7.30034,1))</f>
        <v>7.3003400000000003</v>
      </c>
      <c r="R499" s="13">
        <f>+ROUND(O499/Q499,4)</f>
        <v>1.1575</v>
      </c>
      <c r="S499" s="12">
        <f>ROUND(R499*L499,2)</f>
        <v>-57.88</v>
      </c>
      <c r="T499" s="13" t="s">
        <v>135</v>
      </c>
      <c r="U499" t="s">
        <v>20</v>
      </c>
    </row>
    <row r="500" spans="1:21" x14ac:dyDescent="0.2">
      <c r="A500" t="s">
        <v>1450</v>
      </c>
      <c r="B500" s="20">
        <v>46099</v>
      </c>
      <c r="C500" s="20">
        <v>45986</v>
      </c>
      <c r="D500" t="s">
        <v>114</v>
      </c>
      <c r="E500" t="s">
        <v>115</v>
      </c>
      <c r="G500"/>
      <c r="H500" t="s">
        <v>26</v>
      </c>
      <c r="I500" t="s">
        <v>27</v>
      </c>
      <c r="J500" s="9" t="s">
        <v>464</v>
      </c>
      <c r="K500" t="s">
        <v>6</v>
      </c>
      <c r="L500" s="36">
        <v>50</v>
      </c>
      <c r="M500" t="s">
        <v>459</v>
      </c>
      <c r="N500" t="s">
        <v>7</v>
      </c>
      <c r="O500" s="48">
        <v>8.4499999999999993</v>
      </c>
      <c r="P500" s="10">
        <f>ROUND(O500*L500,2)</f>
        <v>422.5</v>
      </c>
      <c r="Q500" s="11">
        <f>IF(N500="HKD",7.8,IF(N500="CNY",7.30034,1))</f>
        <v>7.3003400000000003</v>
      </c>
      <c r="R500" s="13">
        <f>+ROUND(O500/Q500,4)</f>
        <v>1.1575</v>
      </c>
      <c r="S500" s="12">
        <f>ROUND(R500*L500,2)</f>
        <v>57.88</v>
      </c>
      <c r="T500" s="13" t="s">
        <v>135</v>
      </c>
      <c r="U500" t="s">
        <v>20</v>
      </c>
    </row>
    <row r="501" spans="1:21" x14ac:dyDescent="0.2">
      <c r="A501" t="s">
        <v>1450</v>
      </c>
      <c r="B501" s="20">
        <v>46139</v>
      </c>
      <c r="C501" s="20">
        <v>45986</v>
      </c>
      <c r="D501" t="s">
        <v>114</v>
      </c>
      <c r="E501" t="s">
        <v>115</v>
      </c>
      <c r="G501"/>
      <c r="H501" t="s">
        <v>26</v>
      </c>
      <c r="I501" t="s">
        <v>27</v>
      </c>
      <c r="J501" s="9" t="s">
        <v>464</v>
      </c>
      <c r="K501" t="s">
        <v>6</v>
      </c>
      <c r="L501" s="36">
        <v>50</v>
      </c>
      <c r="M501" t="s">
        <v>459</v>
      </c>
      <c r="N501" t="s">
        <v>7</v>
      </c>
      <c r="O501" s="48">
        <v>8.4499999999999993</v>
      </c>
      <c r="P501" s="10">
        <f>ROUND(O501*L501,2)</f>
        <v>422.5</v>
      </c>
      <c r="Q501" s="11">
        <f>IF(N501="HKD",7.8,IF(N501="CNY",7.30034,1))</f>
        <v>7.3003400000000003</v>
      </c>
      <c r="R501" s="13">
        <f>+ROUND(O501/Q501,4)</f>
        <v>1.1575</v>
      </c>
      <c r="S501" s="12">
        <f>ROUND(R501*L501,2)</f>
        <v>57.88</v>
      </c>
      <c r="T501" s="13" t="s">
        <v>135</v>
      </c>
      <c r="U501" t="s">
        <v>20</v>
      </c>
    </row>
    <row r="502" spans="1:21" x14ac:dyDescent="0.2">
      <c r="A502" t="s">
        <v>1450</v>
      </c>
      <c r="B502" s="20">
        <v>46139</v>
      </c>
      <c r="C502" s="20">
        <v>45986</v>
      </c>
      <c r="D502" t="s">
        <v>114</v>
      </c>
      <c r="E502" t="s">
        <v>115</v>
      </c>
      <c r="G502"/>
      <c r="H502" t="s">
        <v>26</v>
      </c>
      <c r="I502" t="s">
        <v>27</v>
      </c>
      <c r="J502" s="9" t="s">
        <v>464</v>
      </c>
      <c r="K502" t="s">
        <v>6</v>
      </c>
      <c r="L502" s="36">
        <v>-50</v>
      </c>
      <c r="M502" t="s">
        <v>459</v>
      </c>
      <c r="N502" t="s">
        <v>7</v>
      </c>
      <c r="O502" s="48">
        <v>8.4499999999999993</v>
      </c>
      <c r="P502" s="10">
        <f>ROUND(O502*L502,2)</f>
        <v>-422.5</v>
      </c>
      <c r="Q502" s="11">
        <f>IF(N502="HKD",7.8,IF(N502="CNY",7.30034,1))</f>
        <v>7.3003400000000003</v>
      </c>
      <c r="R502" s="13">
        <f>+ROUND(O502/Q502,4)</f>
        <v>1.1575</v>
      </c>
      <c r="S502" s="12">
        <f>ROUND(R502*L502,2)</f>
        <v>-57.88</v>
      </c>
      <c r="T502" s="13" t="s">
        <v>135</v>
      </c>
      <c r="U502" t="s">
        <v>20</v>
      </c>
    </row>
    <row r="503" spans="1:21" x14ac:dyDescent="0.2">
      <c r="A503" t="s">
        <v>4495</v>
      </c>
      <c r="B503" s="20">
        <v>46139</v>
      </c>
      <c r="C503" s="20">
        <v>46112</v>
      </c>
      <c r="D503" t="s">
        <v>114</v>
      </c>
      <c r="E503" t="s">
        <v>115</v>
      </c>
      <c r="G503"/>
      <c r="H503" t="s">
        <v>26</v>
      </c>
      <c r="I503" t="s">
        <v>27</v>
      </c>
      <c r="J503" s="9" t="s">
        <v>464</v>
      </c>
      <c r="K503" t="s">
        <v>6</v>
      </c>
      <c r="L503" s="36">
        <v>40</v>
      </c>
      <c r="M503" t="s">
        <v>459</v>
      </c>
      <c r="N503" t="s">
        <v>7</v>
      </c>
      <c r="O503" s="48">
        <v>8.4499999999999993</v>
      </c>
      <c r="P503" s="10">
        <f>ROUND(O503*L503,2)</f>
        <v>338</v>
      </c>
      <c r="Q503" s="11">
        <f>IF(N503="HKD",7.8,IF(N503="CNY",7.30034,1))</f>
        <v>7.3003400000000003</v>
      </c>
      <c r="R503" s="13">
        <f>+ROUND(O503/Q503,4)</f>
        <v>1.1575</v>
      </c>
      <c r="S503" s="12">
        <f>ROUND(R503*L503,2)</f>
        <v>46.3</v>
      </c>
      <c r="T503" s="13" t="s">
        <v>135</v>
      </c>
      <c r="U503" t="s">
        <v>20</v>
      </c>
    </row>
    <row r="504" spans="1:21" x14ac:dyDescent="0.2">
      <c r="A504" t="s">
        <v>961</v>
      </c>
      <c r="B504" s="20">
        <v>46027</v>
      </c>
      <c r="C504" s="20">
        <v>45944</v>
      </c>
      <c r="D504" t="s">
        <v>114</v>
      </c>
      <c r="E504" t="s">
        <v>115</v>
      </c>
      <c r="G504" t="s">
        <v>419</v>
      </c>
      <c r="H504" t="s">
        <v>26</v>
      </c>
      <c r="I504" t="s">
        <v>27</v>
      </c>
      <c r="J504" s="9" t="s">
        <v>464</v>
      </c>
      <c r="K504" t="s">
        <v>6</v>
      </c>
      <c r="L504" s="36">
        <v>34</v>
      </c>
      <c r="M504" t="s">
        <v>459</v>
      </c>
      <c r="N504" t="s">
        <v>7</v>
      </c>
      <c r="O504" s="48">
        <v>8.84</v>
      </c>
      <c r="P504" s="10">
        <f>ROUND(O504*L504,2)</f>
        <v>300.56</v>
      </c>
      <c r="Q504" s="11">
        <f>IF(N504="HKD",7.8,IF(N504="CNY",7.30034,1))</f>
        <v>7.3003400000000003</v>
      </c>
      <c r="R504" s="13">
        <f>+ROUND(O504/Q504,4)</f>
        <v>1.2109000000000001</v>
      </c>
      <c r="S504" s="12">
        <f>ROUND(R504*L504,2)</f>
        <v>41.17</v>
      </c>
      <c r="T504" s="13" t="s">
        <v>135</v>
      </c>
      <c r="U504" t="s">
        <v>20</v>
      </c>
    </row>
    <row r="505" spans="1:21" x14ac:dyDescent="0.2">
      <c r="A505" t="s">
        <v>4509</v>
      </c>
      <c r="B505" s="20">
        <v>46121</v>
      </c>
      <c r="C505" s="20">
        <v>45709</v>
      </c>
      <c r="D505" t="s">
        <v>114</v>
      </c>
      <c r="E505" t="s">
        <v>115</v>
      </c>
      <c r="G505"/>
      <c r="H505" t="s">
        <v>28</v>
      </c>
      <c r="I505" t="s">
        <v>3780</v>
      </c>
      <c r="J505" s="9" t="s">
        <v>464</v>
      </c>
      <c r="K505" t="s">
        <v>6</v>
      </c>
      <c r="L505" s="36">
        <v>-150</v>
      </c>
      <c r="M505" t="s">
        <v>459</v>
      </c>
      <c r="N505" t="s">
        <v>7</v>
      </c>
      <c r="O505" s="48">
        <v>9.5</v>
      </c>
      <c r="P505" s="10">
        <f>ROUND(O505*L505,2)</f>
        <v>-1425</v>
      </c>
      <c r="Q505" s="11">
        <f>IF(N505="HKD",7.8,IF(N505="CNY",7.30034,1))</f>
        <v>7.3003400000000003</v>
      </c>
      <c r="R505" s="13">
        <f>+ROUND(O505/Q505,4)</f>
        <v>1.3012999999999999</v>
      </c>
      <c r="S505" s="12">
        <f>ROUND(R505*L505,2)</f>
        <v>-195.2</v>
      </c>
      <c r="T505" s="13" t="s">
        <v>135</v>
      </c>
      <c r="U505" t="s">
        <v>20</v>
      </c>
    </row>
    <row r="506" spans="1:21" x14ac:dyDescent="0.2">
      <c r="A506" t="s">
        <v>4509</v>
      </c>
      <c r="B506" s="20">
        <v>46136</v>
      </c>
      <c r="C506" s="20">
        <v>45709</v>
      </c>
      <c r="D506" t="s">
        <v>114</v>
      </c>
      <c r="E506" t="s">
        <v>115</v>
      </c>
      <c r="G506"/>
      <c r="H506" t="s">
        <v>28</v>
      </c>
      <c r="I506" t="s">
        <v>3780</v>
      </c>
      <c r="J506" s="9" t="s">
        <v>464</v>
      </c>
      <c r="K506" t="s">
        <v>6</v>
      </c>
      <c r="L506" s="36">
        <v>150</v>
      </c>
      <c r="M506" t="s">
        <v>459</v>
      </c>
      <c r="N506" t="s">
        <v>7</v>
      </c>
      <c r="O506" s="48">
        <v>9.5</v>
      </c>
      <c r="P506" s="10">
        <f>ROUND(O506*L506,2)</f>
        <v>1425</v>
      </c>
      <c r="Q506" s="11">
        <f>IF(N506="HKD",7.8,IF(N506="CNY",7.30034,1))</f>
        <v>7.3003400000000003</v>
      </c>
      <c r="R506" s="13">
        <f>+ROUND(O506/Q506,4)</f>
        <v>1.3012999999999999</v>
      </c>
      <c r="S506" s="12">
        <f>ROUND(R506*L506,2)</f>
        <v>195.2</v>
      </c>
      <c r="T506" s="13" t="s">
        <v>135</v>
      </c>
      <c r="U506" t="s">
        <v>20</v>
      </c>
    </row>
    <row r="507" spans="1:21" x14ac:dyDescent="0.2">
      <c r="A507" t="s">
        <v>991</v>
      </c>
      <c r="B507" s="20">
        <v>46032</v>
      </c>
      <c r="C507" s="20">
        <v>45946</v>
      </c>
      <c r="D507" t="s">
        <v>294</v>
      </c>
      <c r="E507" t="s">
        <v>295</v>
      </c>
      <c r="G507" t="s">
        <v>1670</v>
      </c>
      <c r="H507" t="s">
        <v>478</v>
      </c>
      <c r="I507" t="s">
        <v>479</v>
      </c>
      <c r="J507" s="9" t="s">
        <v>470</v>
      </c>
      <c r="K507" t="s">
        <v>6</v>
      </c>
      <c r="L507" s="36">
        <v>5000</v>
      </c>
      <c r="M507" t="s">
        <v>459</v>
      </c>
      <c r="N507" t="s">
        <v>7</v>
      </c>
      <c r="O507" s="48">
        <v>4.2301000000000002</v>
      </c>
      <c r="P507" s="10">
        <f>ROUND(O507*L507,2)</f>
        <v>21150.5</v>
      </c>
      <c r="Q507" s="11">
        <f>IF(N507="HKD",7.8,IF(N507="CNY",7.30034,1))</f>
        <v>7.3003400000000003</v>
      </c>
      <c r="R507" s="13">
        <f>+ROUND(O507/Q507,4)</f>
        <v>0.57940000000000003</v>
      </c>
      <c r="S507" s="12">
        <f>ROUND(R507*L507,2)</f>
        <v>2897</v>
      </c>
      <c r="T507" s="13" t="s">
        <v>135</v>
      </c>
      <c r="U507" t="s">
        <v>20</v>
      </c>
    </row>
    <row r="508" spans="1:21" x14ac:dyDescent="0.2">
      <c r="A508" t="s">
        <v>991</v>
      </c>
      <c r="B508" s="20">
        <v>46043</v>
      </c>
      <c r="C508" s="20">
        <v>45946</v>
      </c>
      <c r="D508" t="s">
        <v>294</v>
      </c>
      <c r="E508" t="s">
        <v>295</v>
      </c>
      <c r="G508" t="s">
        <v>1671</v>
      </c>
      <c r="H508" t="s">
        <v>478</v>
      </c>
      <c r="I508" t="s">
        <v>479</v>
      </c>
      <c r="J508" s="9" t="s">
        <v>470</v>
      </c>
      <c r="K508" t="s">
        <v>6</v>
      </c>
      <c r="L508" s="36">
        <v>10000</v>
      </c>
      <c r="M508" t="s">
        <v>459</v>
      </c>
      <c r="N508" t="s">
        <v>7</v>
      </c>
      <c r="O508" s="48">
        <v>4.2301000000000002</v>
      </c>
      <c r="P508" s="10">
        <f>ROUND(O508*L508,2)</f>
        <v>42301</v>
      </c>
      <c r="Q508" s="11">
        <f>IF(N508="HKD",7.8,IF(N508="CNY",7.30034,1))</f>
        <v>7.3003400000000003</v>
      </c>
      <c r="R508" s="13">
        <f>+ROUND(O508/Q508,4)</f>
        <v>0.57940000000000003</v>
      </c>
      <c r="S508" s="12">
        <f>ROUND(R508*L508,2)</f>
        <v>5794</v>
      </c>
      <c r="T508" s="13" t="s">
        <v>135</v>
      </c>
      <c r="U508" t="s">
        <v>20</v>
      </c>
    </row>
    <row r="509" spans="1:21" x14ac:dyDescent="0.2">
      <c r="A509" t="s">
        <v>4351</v>
      </c>
      <c r="B509" s="20">
        <v>46135</v>
      </c>
      <c r="C509" s="20">
        <v>46094</v>
      </c>
      <c r="D509" t="s">
        <v>294</v>
      </c>
      <c r="E509" t="s">
        <v>295</v>
      </c>
      <c r="G509"/>
      <c r="H509" t="s">
        <v>478</v>
      </c>
      <c r="I509" t="s">
        <v>479</v>
      </c>
      <c r="J509" s="9" t="s">
        <v>470</v>
      </c>
      <c r="K509" t="s">
        <v>6</v>
      </c>
      <c r="L509" s="36">
        <v>20000</v>
      </c>
      <c r="M509" t="s">
        <v>459</v>
      </c>
      <c r="N509" t="s">
        <v>7</v>
      </c>
      <c r="O509" s="48">
        <v>4.2301000000000002</v>
      </c>
      <c r="P509" s="10">
        <f>ROUND(O509*L509,2)</f>
        <v>84602</v>
      </c>
      <c r="Q509" s="11">
        <f>IF(N509="HKD",7.8,IF(N509="CNY",7.30034,1))</f>
        <v>7.3003400000000003</v>
      </c>
      <c r="R509" s="13">
        <f>+ROUND(O509/Q509,4)</f>
        <v>0.57940000000000003</v>
      </c>
      <c r="S509" s="12">
        <f>ROUND(R509*L509,2)</f>
        <v>11588</v>
      </c>
      <c r="T509" s="13" t="s">
        <v>135</v>
      </c>
      <c r="U509" t="s">
        <v>20</v>
      </c>
    </row>
    <row r="510" spans="1:21" x14ac:dyDescent="0.2">
      <c r="A510" t="s">
        <v>993</v>
      </c>
      <c r="B510" s="20">
        <v>46032</v>
      </c>
      <c r="C510" s="20">
        <v>45957</v>
      </c>
      <c r="D510" t="s">
        <v>294</v>
      </c>
      <c r="E510" t="s">
        <v>295</v>
      </c>
      <c r="G510" t="s">
        <v>1677</v>
      </c>
      <c r="H510" t="s">
        <v>480</v>
      </c>
      <c r="I510" t="s">
        <v>481</v>
      </c>
      <c r="J510" s="9" t="s">
        <v>470</v>
      </c>
      <c r="K510" t="s">
        <v>6</v>
      </c>
      <c r="L510" s="36">
        <v>5000</v>
      </c>
      <c r="M510" t="s">
        <v>459</v>
      </c>
      <c r="N510" t="s">
        <v>7</v>
      </c>
      <c r="O510" s="48">
        <v>4.7256999999999998</v>
      </c>
      <c r="P510" s="10">
        <f>ROUND(O510*L510,2)</f>
        <v>23628.5</v>
      </c>
      <c r="Q510" s="11">
        <f>IF(N510="HKD",7.8,IF(N510="CNY",7.30034,1))</f>
        <v>7.3003400000000003</v>
      </c>
      <c r="R510" s="13">
        <f>+ROUND(O510/Q510,4)</f>
        <v>0.64729999999999999</v>
      </c>
      <c r="S510" s="12">
        <f>ROUND(R510*L510,2)</f>
        <v>3236.5</v>
      </c>
      <c r="T510" s="13" t="s">
        <v>135</v>
      </c>
      <c r="U510" t="s">
        <v>20</v>
      </c>
    </row>
    <row r="511" spans="1:21" x14ac:dyDescent="0.2">
      <c r="A511" t="s">
        <v>993</v>
      </c>
      <c r="B511" s="20">
        <v>46043</v>
      </c>
      <c r="C511" s="20">
        <v>45957</v>
      </c>
      <c r="D511" t="s">
        <v>294</v>
      </c>
      <c r="E511" t="s">
        <v>295</v>
      </c>
      <c r="G511" t="s">
        <v>1678</v>
      </c>
      <c r="H511" t="s">
        <v>480</v>
      </c>
      <c r="I511" t="s">
        <v>481</v>
      </c>
      <c r="J511" s="9" t="s">
        <v>470</v>
      </c>
      <c r="K511" t="s">
        <v>6</v>
      </c>
      <c r="L511" s="36">
        <v>15000</v>
      </c>
      <c r="M511" t="s">
        <v>459</v>
      </c>
      <c r="N511" t="s">
        <v>7</v>
      </c>
      <c r="O511" s="48">
        <v>4.7256999999999998</v>
      </c>
      <c r="P511" s="10">
        <f>ROUND(O511*L511,2)</f>
        <v>70885.5</v>
      </c>
      <c r="Q511" s="11">
        <f>IF(N511="HKD",7.8,IF(N511="CNY",7.30034,1))</f>
        <v>7.3003400000000003</v>
      </c>
      <c r="R511" s="13">
        <f>+ROUND(O511/Q511,4)</f>
        <v>0.64729999999999999</v>
      </c>
      <c r="S511" s="12">
        <f>ROUND(R511*L511,2)</f>
        <v>9709.5</v>
      </c>
      <c r="T511" s="13" t="s">
        <v>135</v>
      </c>
      <c r="U511" t="s">
        <v>20</v>
      </c>
    </row>
    <row r="512" spans="1:21" x14ac:dyDescent="0.2">
      <c r="A512" t="s">
        <v>2610</v>
      </c>
      <c r="B512" s="20">
        <v>46094</v>
      </c>
      <c r="C512" s="20">
        <v>46014</v>
      </c>
      <c r="D512" t="s">
        <v>294</v>
      </c>
      <c r="E512" t="s">
        <v>295</v>
      </c>
      <c r="G512"/>
      <c r="H512" t="s">
        <v>18</v>
      </c>
      <c r="I512" t="s">
        <v>19</v>
      </c>
      <c r="J512" s="9" t="s">
        <v>470</v>
      </c>
      <c r="K512" t="s">
        <v>6</v>
      </c>
      <c r="L512" s="37">
        <v>27000</v>
      </c>
      <c r="M512" t="s">
        <v>459</v>
      </c>
      <c r="N512" t="s">
        <v>7</v>
      </c>
      <c r="O512" s="48">
        <v>5.1326999999999998</v>
      </c>
      <c r="P512" s="10">
        <f>ROUND(O512*L512,2)</f>
        <v>138582.9</v>
      </c>
      <c r="Q512" s="11">
        <f>IF(N512="HKD",7.8,IF(N512="CNY",7.30034,1))</f>
        <v>7.3003400000000003</v>
      </c>
      <c r="R512" s="13">
        <f>+ROUND(O512/Q512,4)</f>
        <v>0.70309999999999995</v>
      </c>
      <c r="S512" s="12">
        <f>ROUND(R512*L512,2)</f>
        <v>18983.7</v>
      </c>
      <c r="T512" s="13" t="s">
        <v>135</v>
      </c>
      <c r="U512" t="s">
        <v>20</v>
      </c>
    </row>
    <row r="513" spans="1:21" x14ac:dyDescent="0.2">
      <c r="A513" t="s">
        <v>2610</v>
      </c>
      <c r="B513" s="20">
        <v>46135</v>
      </c>
      <c r="C513" s="20">
        <v>46014</v>
      </c>
      <c r="D513" t="s">
        <v>294</v>
      </c>
      <c r="E513" t="s">
        <v>295</v>
      </c>
      <c r="G513"/>
      <c r="H513" t="s">
        <v>18</v>
      </c>
      <c r="I513" t="s">
        <v>19</v>
      </c>
      <c r="J513" s="9" t="s">
        <v>470</v>
      </c>
      <c r="K513" t="s">
        <v>6</v>
      </c>
      <c r="L513" s="36">
        <v>3000</v>
      </c>
      <c r="M513" t="s">
        <v>459</v>
      </c>
      <c r="N513" t="s">
        <v>7</v>
      </c>
      <c r="O513" s="48">
        <v>5.1326999999999998</v>
      </c>
      <c r="P513" s="10">
        <f>ROUND(O513*L513,2)</f>
        <v>15398.1</v>
      </c>
      <c r="Q513" s="11">
        <f>IF(N513="HKD",7.8,IF(N513="CNY",7.30034,1))</f>
        <v>7.3003400000000003</v>
      </c>
      <c r="R513" s="13">
        <f>+ROUND(O513/Q513,4)</f>
        <v>0.70309999999999995</v>
      </c>
      <c r="S513" s="12">
        <f>ROUND(R513*L513,2)</f>
        <v>2109.3000000000002</v>
      </c>
      <c r="T513" s="13" t="s">
        <v>135</v>
      </c>
      <c r="U513" t="s">
        <v>20</v>
      </c>
    </row>
    <row r="514" spans="1:21" x14ac:dyDescent="0.2">
      <c r="A514" t="s">
        <v>4391</v>
      </c>
      <c r="B514" s="20">
        <v>46135</v>
      </c>
      <c r="C514" s="20">
        <v>46086</v>
      </c>
      <c r="D514" t="s">
        <v>294</v>
      </c>
      <c r="E514" t="s">
        <v>295</v>
      </c>
      <c r="G514"/>
      <c r="H514" t="s">
        <v>18</v>
      </c>
      <c r="I514" t="s">
        <v>19</v>
      </c>
      <c r="J514" s="9" t="s">
        <v>470</v>
      </c>
      <c r="K514" t="s">
        <v>6</v>
      </c>
      <c r="L514" s="36">
        <v>13008</v>
      </c>
      <c r="M514" t="s">
        <v>459</v>
      </c>
      <c r="N514" t="s">
        <v>7</v>
      </c>
      <c r="O514" s="48">
        <v>5.1326999999999998</v>
      </c>
      <c r="P514" s="10">
        <f>ROUND(O514*L514,2)</f>
        <v>66766.16</v>
      </c>
      <c r="Q514" s="11">
        <f>IF(N514="HKD",7.8,IF(N514="CNY",7.30034,1))</f>
        <v>7.3003400000000003</v>
      </c>
      <c r="R514" s="13">
        <f>+ROUND(O514/Q514,4)</f>
        <v>0.70309999999999995</v>
      </c>
      <c r="S514" s="12">
        <f>ROUND(R514*L514,2)</f>
        <v>9145.92</v>
      </c>
      <c r="T514" s="13" t="s">
        <v>135</v>
      </c>
      <c r="U514" t="s">
        <v>20</v>
      </c>
    </row>
    <row r="515" spans="1:21" x14ac:dyDescent="0.2">
      <c r="A515" t="s">
        <v>1359</v>
      </c>
      <c r="B515" s="20">
        <v>46043</v>
      </c>
      <c r="C515" s="20">
        <v>46014</v>
      </c>
      <c r="D515" t="s">
        <v>294</v>
      </c>
      <c r="E515" t="s">
        <v>295</v>
      </c>
      <c r="G515" t="s">
        <v>1688</v>
      </c>
      <c r="H515" t="s">
        <v>482</v>
      </c>
      <c r="I515" t="s">
        <v>483</v>
      </c>
      <c r="J515" s="9" t="s">
        <v>470</v>
      </c>
      <c r="K515" t="s">
        <v>6</v>
      </c>
      <c r="L515" s="36">
        <v>3000</v>
      </c>
      <c r="M515" t="s">
        <v>459</v>
      </c>
      <c r="N515" t="s">
        <v>7</v>
      </c>
      <c r="O515" s="48">
        <v>5.1947000000000001</v>
      </c>
      <c r="P515" s="10">
        <f>ROUND(O515*L515,2)</f>
        <v>15584.1</v>
      </c>
      <c r="Q515" s="11">
        <f>IF(N515="HKD",7.8,IF(N515="CNY",7.30034,1))</f>
        <v>7.3003400000000003</v>
      </c>
      <c r="R515" s="13">
        <f>+ROUND(O515/Q515,4)</f>
        <v>0.71160000000000001</v>
      </c>
      <c r="S515" s="12">
        <f>ROUND(R515*L515,2)</f>
        <v>2134.8000000000002</v>
      </c>
      <c r="T515" s="13" t="s">
        <v>135</v>
      </c>
      <c r="U515" t="s">
        <v>20</v>
      </c>
    </row>
    <row r="516" spans="1:21" x14ac:dyDescent="0.2">
      <c r="A516" t="s">
        <v>1362</v>
      </c>
      <c r="B516" s="20">
        <v>46043</v>
      </c>
      <c r="C516" s="20">
        <v>45986</v>
      </c>
      <c r="D516" t="s">
        <v>294</v>
      </c>
      <c r="E516" t="s">
        <v>295</v>
      </c>
      <c r="G516" t="s">
        <v>1689</v>
      </c>
      <c r="H516" t="s">
        <v>319</v>
      </c>
      <c r="I516" t="s">
        <v>320</v>
      </c>
      <c r="J516" s="9" t="s">
        <v>470</v>
      </c>
      <c r="K516" t="s">
        <v>6</v>
      </c>
      <c r="L516" s="36">
        <v>22008</v>
      </c>
      <c r="M516" t="s">
        <v>459</v>
      </c>
      <c r="N516" t="s">
        <v>7</v>
      </c>
      <c r="O516" s="48">
        <v>5.2743000000000002</v>
      </c>
      <c r="P516" s="10">
        <f>ROUND(O516*L516,2)</f>
        <v>116076.79</v>
      </c>
      <c r="Q516" s="11">
        <f>IF(N516="HKD",7.8,IF(N516="CNY",7.30034,1))</f>
        <v>7.3003400000000003</v>
      </c>
      <c r="R516" s="13">
        <f>+ROUND(O516/Q516,4)</f>
        <v>0.72250000000000003</v>
      </c>
      <c r="S516" s="12">
        <f>ROUND(R516*L516,2)</f>
        <v>15900.78</v>
      </c>
      <c r="T516" s="13" t="s">
        <v>135</v>
      </c>
      <c r="U516" t="s">
        <v>20</v>
      </c>
    </row>
    <row r="517" spans="1:21" x14ac:dyDescent="0.2">
      <c r="A517" t="s">
        <v>1362</v>
      </c>
      <c r="B517" s="20">
        <v>46135</v>
      </c>
      <c r="C517" s="20">
        <v>45986</v>
      </c>
      <c r="D517" t="s">
        <v>294</v>
      </c>
      <c r="E517" t="s">
        <v>295</v>
      </c>
      <c r="G517"/>
      <c r="H517" t="s">
        <v>319</v>
      </c>
      <c r="I517" t="s">
        <v>320</v>
      </c>
      <c r="J517" s="9" t="s">
        <v>470</v>
      </c>
      <c r="K517" t="s">
        <v>6</v>
      </c>
      <c r="L517" s="36">
        <v>7992</v>
      </c>
      <c r="M517" t="s">
        <v>459</v>
      </c>
      <c r="N517" t="s">
        <v>7</v>
      </c>
      <c r="O517" s="48">
        <v>5.2743000000000002</v>
      </c>
      <c r="P517" s="10">
        <f>ROUND(O517*L517,2)</f>
        <v>42152.21</v>
      </c>
      <c r="Q517" s="11">
        <f>IF(N517="HKD",7.8,IF(N517="CNY",7.30034,1))</f>
        <v>7.3003400000000003</v>
      </c>
      <c r="R517" s="13">
        <f>+ROUND(O517/Q517,4)</f>
        <v>0.72250000000000003</v>
      </c>
      <c r="S517" s="12">
        <f>ROUND(R517*L517,2)</f>
        <v>5774.22</v>
      </c>
      <c r="T517" s="13" t="s">
        <v>135</v>
      </c>
      <c r="U517" t="s">
        <v>20</v>
      </c>
    </row>
    <row r="518" spans="1:21" x14ac:dyDescent="0.2">
      <c r="A518" t="s">
        <v>4402</v>
      </c>
      <c r="B518" s="20">
        <v>46135</v>
      </c>
      <c r="C518" s="20">
        <v>46086</v>
      </c>
      <c r="D518" t="s">
        <v>294</v>
      </c>
      <c r="E518" t="s">
        <v>295</v>
      </c>
      <c r="G518"/>
      <c r="H518" t="s">
        <v>319</v>
      </c>
      <c r="I518" t="s">
        <v>320</v>
      </c>
      <c r="J518" s="9" t="s">
        <v>470</v>
      </c>
      <c r="K518" t="s">
        <v>6</v>
      </c>
      <c r="L518" s="36">
        <v>6672</v>
      </c>
      <c r="M518" t="s">
        <v>459</v>
      </c>
      <c r="N518" t="s">
        <v>7</v>
      </c>
      <c r="O518" s="48">
        <v>5.2743000000000002</v>
      </c>
      <c r="P518" s="10">
        <f>ROUND(O518*L518,2)</f>
        <v>35190.129999999997</v>
      </c>
      <c r="Q518" s="11">
        <f>IF(N518="HKD",7.8,IF(N518="CNY",7.30034,1))</f>
        <v>7.3003400000000003</v>
      </c>
      <c r="R518" s="13">
        <f>+ROUND(O518/Q518,4)</f>
        <v>0.72250000000000003</v>
      </c>
      <c r="S518" s="12">
        <f>ROUND(R518*L518,2)</f>
        <v>4820.5200000000004</v>
      </c>
      <c r="T518" s="13" t="s">
        <v>135</v>
      </c>
      <c r="U518" t="s">
        <v>20</v>
      </c>
    </row>
    <row r="519" spans="1:21" x14ac:dyDescent="0.2">
      <c r="A519" t="s">
        <v>595</v>
      </c>
      <c r="B519" s="20">
        <v>46032</v>
      </c>
      <c r="C519" s="20">
        <v>45309</v>
      </c>
      <c r="D519" t="s">
        <v>294</v>
      </c>
      <c r="E519" t="s">
        <v>295</v>
      </c>
      <c r="G519" t="s">
        <v>1691</v>
      </c>
      <c r="H519" t="s">
        <v>482</v>
      </c>
      <c r="I519" t="s">
        <v>483</v>
      </c>
      <c r="J519" s="9" t="s">
        <v>470</v>
      </c>
      <c r="K519" t="s">
        <v>6</v>
      </c>
      <c r="L519" s="36">
        <v>1000</v>
      </c>
      <c r="M519" t="s">
        <v>459</v>
      </c>
      <c r="N519" t="s">
        <v>7</v>
      </c>
      <c r="O519" s="48">
        <v>5.3574999999999999</v>
      </c>
      <c r="P519" s="10">
        <f>ROUND(O519*L519,2)</f>
        <v>5357.5</v>
      </c>
      <c r="Q519" s="11">
        <f>IF(N519="HKD",7.8,IF(N519="CNY",7.30034,1))</f>
        <v>7.3003400000000003</v>
      </c>
      <c r="R519" s="13">
        <f>+ROUND(O519/Q519,4)</f>
        <v>0.7339</v>
      </c>
      <c r="S519" s="12">
        <f>ROUND(R519*L519,2)</f>
        <v>733.9</v>
      </c>
      <c r="T519" s="13" t="s">
        <v>135</v>
      </c>
      <c r="U519" t="s">
        <v>20</v>
      </c>
    </row>
    <row r="520" spans="1:21" x14ac:dyDescent="0.2">
      <c r="A520" t="s">
        <v>1382</v>
      </c>
      <c r="B520" s="20">
        <v>46043</v>
      </c>
      <c r="C520" s="20">
        <v>45973</v>
      </c>
      <c r="D520" t="s">
        <v>294</v>
      </c>
      <c r="E520" t="s">
        <v>295</v>
      </c>
      <c r="G520" t="s">
        <v>1703</v>
      </c>
      <c r="H520" t="s">
        <v>323</v>
      </c>
      <c r="I520" t="s">
        <v>324</v>
      </c>
      <c r="J520" s="9" t="s">
        <v>470</v>
      </c>
      <c r="K520" t="s">
        <v>6</v>
      </c>
      <c r="L520" s="36">
        <v>16464</v>
      </c>
      <c r="M520" t="s">
        <v>459</v>
      </c>
      <c r="N520" t="s">
        <v>7</v>
      </c>
      <c r="O520" s="48">
        <v>5.8230000000000004</v>
      </c>
      <c r="P520" s="10">
        <f>ROUND(O520*L520,2)</f>
        <v>95869.87</v>
      </c>
      <c r="Q520" s="11">
        <f>IF(N520="HKD",7.8,IF(N520="CNY",7.30034,1))</f>
        <v>7.3003400000000003</v>
      </c>
      <c r="R520" s="13">
        <f>+ROUND(O520/Q520,4)</f>
        <v>0.79759999999999998</v>
      </c>
      <c r="S520" s="12">
        <f>ROUND(R520*L520,2)</f>
        <v>13131.69</v>
      </c>
      <c r="T520" s="13" t="s">
        <v>135</v>
      </c>
      <c r="U520" t="s">
        <v>20</v>
      </c>
    </row>
    <row r="521" spans="1:21" x14ac:dyDescent="0.2">
      <c r="A521" t="s">
        <v>1382</v>
      </c>
      <c r="B521" s="20">
        <v>46094</v>
      </c>
      <c r="C521" s="20">
        <v>45973</v>
      </c>
      <c r="D521" t="s">
        <v>294</v>
      </c>
      <c r="E521" t="s">
        <v>295</v>
      </c>
      <c r="G521"/>
      <c r="H521" t="s">
        <v>323</v>
      </c>
      <c r="I521" t="s">
        <v>324</v>
      </c>
      <c r="J521" s="9" t="s">
        <v>470</v>
      </c>
      <c r="K521" t="s">
        <v>6</v>
      </c>
      <c r="L521" s="37">
        <v>3536</v>
      </c>
      <c r="M521" t="s">
        <v>459</v>
      </c>
      <c r="N521" t="s">
        <v>7</v>
      </c>
      <c r="O521" s="48">
        <v>5.8230000000000004</v>
      </c>
      <c r="P521" s="10">
        <f>ROUND(O521*L521,2)</f>
        <v>20590.13</v>
      </c>
      <c r="Q521" s="11">
        <f>IF(N521="HKD",7.8,IF(N521="CNY",7.30034,1))</f>
        <v>7.3003400000000003</v>
      </c>
      <c r="R521" s="13">
        <f>+ROUND(O521/Q521,4)</f>
        <v>0.79759999999999998</v>
      </c>
      <c r="S521" s="12">
        <f>ROUND(R521*L521,2)</f>
        <v>2820.31</v>
      </c>
      <c r="T521" s="13" t="s">
        <v>135</v>
      </c>
      <c r="U521" t="s">
        <v>20</v>
      </c>
    </row>
    <row r="522" spans="1:21" x14ac:dyDescent="0.2">
      <c r="A522" t="s">
        <v>2638</v>
      </c>
      <c r="B522" s="20">
        <v>46094</v>
      </c>
      <c r="C522" s="20">
        <v>46056</v>
      </c>
      <c r="D522" t="s">
        <v>294</v>
      </c>
      <c r="E522" t="s">
        <v>295</v>
      </c>
      <c r="G522"/>
      <c r="H522" t="s">
        <v>323</v>
      </c>
      <c r="I522" t="s">
        <v>324</v>
      </c>
      <c r="J522" s="9" t="s">
        <v>470</v>
      </c>
      <c r="K522" t="s">
        <v>6</v>
      </c>
      <c r="L522" s="37">
        <v>5016</v>
      </c>
      <c r="M522" t="s">
        <v>459</v>
      </c>
      <c r="N522" t="s">
        <v>7</v>
      </c>
      <c r="O522" s="48">
        <v>5.8230000000000004</v>
      </c>
      <c r="P522" s="10">
        <f>ROUND(O522*L522,2)</f>
        <v>29208.17</v>
      </c>
      <c r="Q522" s="11">
        <f>IF(N522="HKD",7.8,IF(N522="CNY",7.30034,1))</f>
        <v>7.3003400000000003</v>
      </c>
      <c r="R522" s="13">
        <f>+ROUND(O522/Q522,4)</f>
        <v>0.79759999999999998</v>
      </c>
      <c r="S522" s="12">
        <f>ROUND(R522*L522,2)</f>
        <v>4000.76</v>
      </c>
      <c r="T522" s="13" t="s">
        <v>135</v>
      </c>
      <c r="U522" t="s">
        <v>20</v>
      </c>
    </row>
    <row r="523" spans="1:21" x14ac:dyDescent="0.2">
      <c r="A523" t="s">
        <v>2638</v>
      </c>
      <c r="B523" s="20">
        <v>46094</v>
      </c>
      <c r="C523" s="20">
        <v>46056</v>
      </c>
      <c r="D523" t="s">
        <v>294</v>
      </c>
      <c r="E523" t="s">
        <v>295</v>
      </c>
      <c r="G523"/>
      <c r="H523" t="s">
        <v>323</v>
      </c>
      <c r="I523" t="s">
        <v>324</v>
      </c>
      <c r="J523" s="9" t="s">
        <v>470</v>
      </c>
      <c r="K523" t="s">
        <v>6</v>
      </c>
      <c r="L523" s="37">
        <v>1480</v>
      </c>
      <c r="M523" t="s">
        <v>459</v>
      </c>
      <c r="N523" t="s">
        <v>7</v>
      </c>
      <c r="O523" s="48">
        <v>5.8230000000000004</v>
      </c>
      <c r="P523" s="10">
        <f>ROUND(O523*L523,2)</f>
        <v>8618.0400000000009</v>
      </c>
      <c r="Q523" s="11">
        <f>IF(N523="HKD",7.8,IF(N523="CNY",7.30034,1))</f>
        <v>7.3003400000000003</v>
      </c>
      <c r="R523" s="13">
        <f>+ROUND(O523/Q523,4)</f>
        <v>0.79759999999999998</v>
      </c>
      <c r="S523" s="12">
        <f>ROUND(R523*L523,2)</f>
        <v>1180.45</v>
      </c>
      <c r="T523" s="13" t="s">
        <v>135</v>
      </c>
      <c r="U523" t="s">
        <v>20</v>
      </c>
    </row>
    <row r="524" spans="1:21" x14ac:dyDescent="0.2">
      <c r="A524" t="s">
        <v>2638</v>
      </c>
      <c r="B524" s="20">
        <v>46135</v>
      </c>
      <c r="C524" s="20">
        <v>46056</v>
      </c>
      <c r="D524" t="s">
        <v>294</v>
      </c>
      <c r="E524" t="s">
        <v>295</v>
      </c>
      <c r="G524"/>
      <c r="H524" t="s">
        <v>323</v>
      </c>
      <c r="I524" t="s">
        <v>324</v>
      </c>
      <c r="J524" s="9" t="s">
        <v>470</v>
      </c>
      <c r="K524" t="s">
        <v>6</v>
      </c>
      <c r="L524" s="36">
        <v>7968</v>
      </c>
      <c r="M524" t="s">
        <v>459</v>
      </c>
      <c r="N524" t="s">
        <v>7</v>
      </c>
      <c r="O524" s="48">
        <v>5.8230000000000004</v>
      </c>
      <c r="P524" s="10">
        <f>ROUND(O524*L524,2)</f>
        <v>46397.66</v>
      </c>
      <c r="Q524" s="11">
        <f>IF(N524="HKD",7.8,IF(N524="CNY",7.30034,1))</f>
        <v>7.3003400000000003</v>
      </c>
      <c r="R524" s="13">
        <f>+ROUND(O524/Q524,4)</f>
        <v>0.79759999999999998</v>
      </c>
      <c r="S524" s="12">
        <f>ROUND(R524*L524,2)</f>
        <v>6355.28</v>
      </c>
      <c r="T524" s="13" t="s">
        <v>135</v>
      </c>
      <c r="U524" t="s">
        <v>20</v>
      </c>
    </row>
    <row r="525" spans="1:21" x14ac:dyDescent="0.2">
      <c r="A525" t="s">
        <v>2638</v>
      </c>
      <c r="B525" s="20">
        <v>46135</v>
      </c>
      <c r="C525" s="20">
        <v>46056</v>
      </c>
      <c r="D525" t="s">
        <v>294</v>
      </c>
      <c r="E525" t="s">
        <v>295</v>
      </c>
      <c r="G525"/>
      <c r="H525" t="s">
        <v>323</v>
      </c>
      <c r="I525" t="s">
        <v>324</v>
      </c>
      <c r="J525" s="9" t="s">
        <v>470</v>
      </c>
      <c r="K525" t="s">
        <v>6</v>
      </c>
      <c r="L525" s="36">
        <v>25008</v>
      </c>
      <c r="M525" t="s">
        <v>459</v>
      </c>
      <c r="N525" t="s">
        <v>7</v>
      </c>
      <c r="O525" s="48">
        <v>5.8230000000000004</v>
      </c>
      <c r="P525" s="10">
        <f>ROUND(O525*L525,2)</f>
        <v>145621.57999999999</v>
      </c>
      <c r="Q525" s="11">
        <f>IF(N525="HKD",7.8,IF(N525="CNY",7.30034,1))</f>
        <v>7.3003400000000003</v>
      </c>
      <c r="R525" s="13">
        <f>+ROUND(O525/Q525,4)</f>
        <v>0.79759999999999998</v>
      </c>
      <c r="S525" s="12">
        <f>ROUND(R525*L525,2)</f>
        <v>19946.38</v>
      </c>
      <c r="T525" s="13" t="s">
        <v>135</v>
      </c>
      <c r="U525" t="s">
        <v>20</v>
      </c>
    </row>
    <row r="526" spans="1:21" x14ac:dyDescent="0.2">
      <c r="A526" t="s">
        <v>610</v>
      </c>
      <c r="B526" s="20">
        <v>46032</v>
      </c>
      <c r="C526" s="20">
        <v>45498</v>
      </c>
      <c r="D526" t="s">
        <v>294</v>
      </c>
      <c r="E526" t="s">
        <v>295</v>
      </c>
      <c r="G526" t="s">
        <v>1705</v>
      </c>
      <c r="H526" t="s">
        <v>323</v>
      </c>
      <c r="I526" t="s">
        <v>324</v>
      </c>
      <c r="J526" s="9" t="s">
        <v>470</v>
      </c>
      <c r="K526" t="s">
        <v>6</v>
      </c>
      <c r="L526" s="36">
        <v>5016</v>
      </c>
      <c r="M526" t="s">
        <v>459</v>
      </c>
      <c r="N526" t="s">
        <v>7</v>
      </c>
      <c r="O526" s="48">
        <v>5.9381000000000004</v>
      </c>
      <c r="P526" s="10">
        <f>ROUND(O526*L526,2)</f>
        <v>29785.51</v>
      </c>
      <c r="Q526" s="11">
        <f>IF(N526="HKD",7.8,IF(N526="CNY",7.30034,1))</f>
        <v>7.3003400000000003</v>
      </c>
      <c r="R526" s="13">
        <f>+ROUND(O526/Q526,4)</f>
        <v>0.81340000000000001</v>
      </c>
      <c r="S526" s="12">
        <f>ROUND(R526*L526,2)</f>
        <v>4080.01</v>
      </c>
      <c r="T526" s="13" t="s">
        <v>135</v>
      </c>
      <c r="U526" t="s">
        <v>20</v>
      </c>
    </row>
    <row r="527" spans="1:21" x14ac:dyDescent="0.2">
      <c r="A527" t="s">
        <v>296</v>
      </c>
      <c r="B527" s="20">
        <v>46032</v>
      </c>
      <c r="C527" s="20">
        <v>45309</v>
      </c>
      <c r="D527" t="s">
        <v>294</v>
      </c>
      <c r="E527" t="s">
        <v>295</v>
      </c>
      <c r="G527" t="s">
        <v>1691</v>
      </c>
      <c r="H527" t="s">
        <v>292</v>
      </c>
      <c r="I527" t="s">
        <v>293</v>
      </c>
      <c r="J527" s="9" t="s">
        <v>470</v>
      </c>
      <c r="K527" t="s">
        <v>6</v>
      </c>
      <c r="L527" s="36">
        <v>1000</v>
      </c>
      <c r="M527" t="s">
        <v>459</v>
      </c>
      <c r="N527" t="s">
        <v>7</v>
      </c>
      <c r="O527" s="48">
        <v>6.0212000000000003</v>
      </c>
      <c r="P527" s="10">
        <f>ROUND(O527*L527,2)</f>
        <v>6021.2</v>
      </c>
      <c r="Q527" s="11">
        <f>IF(N527="HKD",7.8,IF(N527="CNY",7.30034,1))</f>
        <v>7.3003400000000003</v>
      </c>
      <c r="R527" s="13">
        <f>+ROUND(O527/Q527,4)</f>
        <v>0.82479999999999998</v>
      </c>
      <c r="S527" s="12">
        <f>ROUND(R527*L527,2)</f>
        <v>824.8</v>
      </c>
      <c r="T527" s="13" t="s">
        <v>135</v>
      </c>
      <c r="U527" t="s">
        <v>20</v>
      </c>
    </row>
    <row r="528" spans="1:21" x14ac:dyDescent="0.2">
      <c r="A528" t="s">
        <v>296</v>
      </c>
      <c r="B528" s="20">
        <v>46043</v>
      </c>
      <c r="C528" s="20">
        <v>45309</v>
      </c>
      <c r="D528" t="s">
        <v>294</v>
      </c>
      <c r="E528" t="s">
        <v>295</v>
      </c>
      <c r="G528" t="s">
        <v>1706</v>
      </c>
      <c r="H528" t="s">
        <v>292</v>
      </c>
      <c r="I528" t="s">
        <v>293</v>
      </c>
      <c r="J528" s="9" t="s">
        <v>470</v>
      </c>
      <c r="K528" t="s">
        <v>6</v>
      </c>
      <c r="L528" s="36">
        <v>3000</v>
      </c>
      <c r="M528" t="s">
        <v>459</v>
      </c>
      <c r="N528" t="s">
        <v>7</v>
      </c>
      <c r="O528" s="48">
        <v>6.0212000000000003</v>
      </c>
      <c r="P528" s="10">
        <f>ROUND(O528*L528,2)</f>
        <v>18063.599999999999</v>
      </c>
      <c r="Q528" s="11">
        <f>IF(N528="HKD",7.8,IF(N528="CNY",7.30034,1))</f>
        <v>7.3003400000000003</v>
      </c>
      <c r="R528" s="13">
        <f>+ROUND(O528/Q528,4)</f>
        <v>0.82479999999999998</v>
      </c>
      <c r="S528" s="12">
        <f>ROUND(R528*L528,2)</f>
        <v>2474.4</v>
      </c>
      <c r="T528" s="13" t="s">
        <v>135</v>
      </c>
      <c r="U528" t="s">
        <v>20</v>
      </c>
    </row>
    <row r="529" spans="1:21" x14ac:dyDescent="0.2">
      <c r="A529" t="s">
        <v>930</v>
      </c>
      <c r="B529" s="20">
        <v>46032</v>
      </c>
      <c r="C529" s="20">
        <v>45842</v>
      </c>
      <c r="D529" t="s">
        <v>934</v>
      </c>
      <c r="E529" t="s">
        <v>935</v>
      </c>
      <c r="G529" t="s">
        <v>1708</v>
      </c>
      <c r="H529" t="s">
        <v>303</v>
      </c>
      <c r="I529" t="s">
        <v>304</v>
      </c>
      <c r="J529" s="9" t="s">
        <v>470</v>
      </c>
      <c r="K529" t="s">
        <v>6</v>
      </c>
      <c r="L529" s="36">
        <v>1000</v>
      </c>
      <c r="M529" t="s">
        <v>459</v>
      </c>
      <c r="N529" t="s">
        <v>7</v>
      </c>
      <c r="O529" s="48">
        <v>6.2427999999999999</v>
      </c>
      <c r="P529" s="10">
        <f>ROUND(O529*L529,2)</f>
        <v>6242.8</v>
      </c>
      <c r="Q529" s="11">
        <f>IF(N529="HKD",7.8,IF(N529="CNY",7.30034,1))</f>
        <v>7.3003400000000003</v>
      </c>
      <c r="R529" s="13">
        <f>+ROUND(O529/Q529,4)</f>
        <v>0.85509999999999997</v>
      </c>
      <c r="S529" s="12">
        <f>ROUND(R529*L529,2)</f>
        <v>855.1</v>
      </c>
      <c r="T529" s="13" t="s">
        <v>135</v>
      </c>
      <c r="U529" t="s">
        <v>20</v>
      </c>
    </row>
    <row r="530" spans="1:21" x14ac:dyDescent="0.2">
      <c r="A530" t="s">
        <v>930</v>
      </c>
      <c r="B530" s="20">
        <v>46043</v>
      </c>
      <c r="C530" s="20">
        <v>45842</v>
      </c>
      <c r="D530" t="s">
        <v>934</v>
      </c>
      <c r="E530" t="s">
        <v>935</v>
      </c>
      <c r="G530" t="s">
        <v>1709</v>
      </c>
      <c r="H530" t="s">
        <v>303</v>
      </c>
      <c r="I530" t="s">
        <v>304</v>
      </c>
      <c r="J530" s="9" t="s">
        <v>470</v>
      </c>
      <c r="K530" t="s">
        <v>6</v>
      </c>
      <c r="L530" s="36">
        <v>4000</v>
      </c>
      <c r="M530" t="s">
        <v>459</v>
      </c>
      <c r="N530" t="s">
        <v>7</v>
      </c>
      <c r="O530" s="48">
        <v>6.2427999999999999</v>
      </c>
      <c r="P530" s="10">
        <f>ROUND(O530*L530,2)</f>
        <v>24971.200000000001</v>
      </c>
      <c r="Q530" s="11">
        <f>IF(N530="HKD",7.8,IF(N530="CNY",7.30034,1))</f>
        <v>7.3003400000000003</v>
      </c>
      <c r="R530" s="13">
        <f>+ROUND(O530/Q530,4)</f>
        <v>0.85509999999999997</v>
      </c>
      <c r="S530" s="12">
        <f>ROUND(R530*L530,2)</f>
        <v>3420.4</v>
      </c>
      <c r="T530" s="13" t="s">
        <v>135</v>
      </c>
      <c r="U530" t="s">
        <v>20</v>
      </c>
    </row>
    <row r="531" spans="1:21" x14ac:dyDescent="0.2">
      <c r="A531" t="s">
        <v>992</v>
      </c>
      <c r="B531" s="20">
        <v>46032</v>
      </c>
      <c r="C531" s="20">
        <v>45957</v>
      </c>
      <c r="D531" t="s">
        <v>294</v>
      </c>
      <c r="E531" t="s">
        <v>295</v>
      </c>
      <c r="G531" t="s">
        <v>1677</v>
      </c>
      <c r="H531" t="s">
        <v>321</v>
      </c>
      <c r="I531" t="s">
        <v>322</v>
      </c>
      <c r="J531" s="9" t="s">
        <v>470</v>
      </c>
      <c r="K531" t="s">
        <v>6</v>
      </c>
      <c r="L531" s="36">
        <v>5000</v>
      </c>
      <c r="M531" t="s">
        <v>459</v>
      </c>
      <c r="N531" t="s">
        <v>7</v>
      </c>
      <c r="O531" s="48">
        <v>6.4602000000000004</v>
      </c>
      <c r="P531" s="10">
        <f>ROUND(O531*L531,2)</f>
        <v>32301</v>
      </c>
      <c r="Q531" s="11">
        <f>IF(N531="HKD",7.8,IF(N531="CNY",7.30034,1))</f>
        <v>7.3003400000000003</v>
      </c>
      <c r="R531" s="13">
        <f>+ROUND(O531/Q531,4)</f>
        <v>0.88490000000000002</v>
      </c>
      <c r="S531" s="12">
        <f>ROUND(R531*L531,2)</f>
        <v>4424.5</v>
      </c>
      <c r="T531" s="13" t="s">
        <v>135</v>
      </c>
      <c r="U531" t="s">
        <v>20</v>
      </c>
    </row>
    <row r="532" spans="1:21" x14ac:dyDescent="0.2">
      <c r="A532" t="s">
        <v>992</v>
      </c>
      <c r="B532" s="20">
        <v>46043</v>
      </c>
      <c r="C532" s="20">
        <v>45957</v>
      </c>
      <c r="D532" t="s">
        <v>294</v>
      </c>
      <c r="E532" t="s">
        <v>295</v>
      </c>
      <c r="G532" t="s">
        <v>1678</v>
      </c>
      <c r="H532" t="s">
        <v>321</v>
      </c>
      <c r="I532" t="s">
        <v>322</v>
      </c>
      <c r="J532" s="9" t="s">
        <v>470</v>
      </c>
      <c r="K532" t="s">
        <v>6</v>
      </c>
      <c r="L532" s="36">
        <v>10000</v>
      </c>
      <c r="M532" t="s">
        <v>459</v>
      </c>
      <c r="N532" t="s">
        <v>7</v>
      </c>
      <c r="O532" s="48">
        <v>6.4602000000000004</v>
      </c>
      <c r="P532" s="10">
        <f>ROUND(O532*L532,2)</f>
        <v>64602</v>
      </c>
      <c r="Q532" s="11">
        <f>IF(N532="HKD",7.8,IF(N532="CNY",7.30034,1))</f>
        <v>7.3003400000000003</v>
      </c>
      <c r="R532" s="13">
        <f>+ROUND(O532/Q532,4)</f>
        <v>0.88490000000000002</v>
      </c>
      <c r="S532" s="12">
        <f>ROUND(R532*L532,2)</f>
        <v>8849</v>
      </c>
      <c r="T532" s="13" t="s">
        <v>135</v>
      </c>
      <c r="U532" t="s">
        <v>20</v>
      </c>
    </row>
    <row r="533" spans="1:21" x14ac:dyDescent="0.2">
      <c r="A533" t="s">
        <v>2665</v>
      </c>
      <c r="B533" s="20">
        <v>46094</v>
      </c>
      <c r="C533" s="20">
        <v>46094</v>
      </c>
      <c r="D533" t="s">
        <v>294</v>
      </c>
      <c r="E533" t="s">
        <v>295</v>
      </c>
      <c r="G533"/>
      <c r="H533" t="s">
        <v>321</v>
      </c>
      <c r="I533" t="s">
        <v>322</v>
      </c>
      <c r="J533" s="9" t="s">
        <v>470</v>
      </c>
      <c r="K533" t="s">
        <v>6</v>
      </c>
      <c r="L533" s="37">
        <v>10000</v>
      </c>
      <c r="M533" t="s">
        <v>459</v>
      </c>
      <c r="N533" t="s">
        <v>7</v>
      </c>
      <c r="O533" s="48">
        <v>6.4602000000000004</v>
      </c>
      <c r="P533" s="10">
        <f>ROUND(O533*L533,2)</f>
        <v>64602</v>
      </c>
      <c r="Q533" s="11">
        <f>IF(N533="HKD",7.8,IF(N533="CNY",7.30034,1))</f>
        <v>7.3003400000000003</v>
      </c>
      <c r="R533" s="13">
        <f>+ROUND(O533/Q533,4)</f>
        <v>0.88490000000000002</v>
      </c>
      <c r="S533" s="12">
        <f>ROUND(R533*L533,2)</f>
        <v>8849</v>
      </c>
      <c r="T533" s="13" t="s">
        <v>135</v>
      </c>
      <c r="U533" t="s">
        <v>20</v>
      </c>
    </row>
    <row r="534" spans="1:21" x14ac:dyDescent="0.2">
      <c r="A534" t="s">
        <v>4431</v>
      </c>
      <c r="B534" s="20">
        <v>46135</v>
      </c>
      <c r="C534" s="20">
        <v>46129</v>
      </c>
      <c r="D534" t="s">
        <v>294</v>
      </c>
      <c r="E534" t="s">
        <v>295</v>
      </c>
      <c r="G534"/>
      <c r="H534" t="s">
        <v>321</v>
      </c>
      <c r="I534" t="s">
        <v>322</v>
      </c>
      <c r="J534" s="9" t="s">
        <v>470</v>
      </c>
      <c r="K534" t="s">
        <v>6</v>
      </c>
      <c r="L534" s="36">
        <v>5000</v>
      </c>
      <c r="M534" t="s">
        <v>459</v>
      </c>
      <c r="N534" t="s">
        <v>7</v>
      </c>
      <c r="O534" s="48">
        <v>6.4602000000000004</v>
      </c>
      <c r="P534" s="10">
        <f>ROUND(O534*L534,2)</f>
        <v>32301</v>
      </c>
      <c r="Q534" s="11">
        <f>IF(N534="HKD",7.8,IF(N534="CNY",7.30034,1))</f>
        <v>7.3003400000000003</v>
      </c>
      <c r="R534" s="13">
        <f>+ROUND(O534/Q534,4)</f>
        <v>0.88490000000000002</v>
      </c>
      <c r="S534" s="12">
        <f>ROUND(R534*L534,2)</f>
        <v>4424.5</v>
      </c>
      <c r="T534" s="13" t="s">
        <v>135</v>
      </c>
      <c r="U534" t="s">
        <v>20</v>
      </c>
    </row>
    <row r="535" spans="1:21" x14ac:dyDescent="0.2">
      <c r="A535" t="s">
        <v>4431</v>
      </c>
      <c r="B535" s="20">
        <v>46135</v>
      </c>
      <c r="C535" s="20">
        <v>46129</v>
      </c>
      <c r="D535" t="s">
        <v>294</v>
      </c>
      <c r="E535" t="s">
        <v>295</v>
      </c>
      <c r="G535"/>
      <c r="H535" t="s">
        <v>321</v>
      </c>
      <c r="I535" t="s">
        <v>322</v>
      </c>
      <c r="J535" s="9" t="s">
        <v>470</v>
      </c>
      <c r="K535" t="s">
        <v>6</v>
      </c>
      <c r="L535" s="36">
        <v>5000</v>
      </c>
      <c r="M535" t="s">
        <v>459</v>
      </c>
      <c r="N535" t="s">
        <v>7</v>
      </c>
      <c r="O535" s="48">
        <v>6.4602000000000004</v>
      </c>
      <c r="P535" s="10">
        <f>ROUND(O535*L535,2)</f>
        <v>32301</v>
      </c>
      <c r="Q535" s="11">
        <f>IF(N535="HKD",7.8,IF(N535="CNY",7.30034,1))</f>
        <v>7.3003400000000003</v>
      </c>
      <c r="R535" s="13">
        <f>+ROUND(O535/Q535,4)</f>
        <v>0.88490000000000002</v>
      </c>
      <c r="S535" s="12">
        <f>ROUND(R535*L535,2)</f>
        <v>4424.5</v>
      </c>
      <c r="T535" s="13" t="s">
        <v>135</v>
      </c>
      <c r="U535" t="s">
        <v>20</v>
      </c>
    </row>
    <row r="536" spans="1:21" x14ac:dyDescent="0.2">
      <c r="A536" t="s">
        <v>1447</v>
      </c>
      <c r="B536" s="20">
        <v>46032</v>
      </c>
      <c r="C536" s="20">
        <v>46014</v>
      </c>
      <c r="D536" t="s">
        <v>294</v>
      </c>
      <c r="E536" t="s">
        <v>295</v>
      </c>
      <c r="G536" t="s">
        <v>1726</v>
      </c>
      <c r="H536" t="s">
        <v>536</v>
      </c>
      <c r="I536" t="s">
        <v>537</v>
      </c>
      <c r="J536" s="9" t="s">
        <v>470</v>
      </c>
      <c r="K536" t="s">
        <v>6</v>
      </c>
      <c r="L536" s="36">
        <v>2000</v>
      </c>
      <c r="M536" t="s">
        <v>459</v>
      </c>
      <c r="N536" t="s">
        <v>7</v>
      </c>
      <c r="O536" s="48">
        <v>7.9558</v>
      </c>
      <c r="P536" s="10">
        <f>ROUND(O536*L536,2)</f>
        <v>15911.6</v>
      </c>
      <c r="Q536" s="11">
        <f>IF(N536="HKD",7.8,IF(N536="CNY",7.30034,1))</f>
        <v>7.3003400000000003</v>
      </c>
      <c r="R536" s="13">
        <f>+ROUND(O536/Q536,4)</f>
        <v>1.0898000000000001</v>
      </c>
      <c r="S536" s="12">
        <f>ROUND(R536*L536,2)</f>
        <v>2179.6</v>
      </c>
      <c r="T536" s="13" t="s">
        <v>135</v>
      </c>
      <c r="U536" t="s">
        <v>20</v>
      </c>
    </row>
    <row r="537" spans="1:21" x14ac:dyDescent="0.2">
      <c r="A537" t="s">
        <v>2709</v>
      </c>
      <c r="B537" s="20">
        <v>46094</v>
      </c>
      <c r="C537" s="20">
        <v>46094</v>
      </c>
      <c r="D537" t="s">
        <v>294</v>
      </c>
      <c r="E537" t="s">
        <v>295</v>
      </c>
      <c r="G537"/>
      <c r="H537" t="s">
        <v>536</v>
      </c>
      <c r="I537" t="s">
        <v>537</v>
      </c>
      <c r="J537" s="9" t="s">
        <v>470</v>
      </c>
      <c r="K537" t="s">
        <v>6</v>
      </c>
      <c r="L537" s="36">
        <v>3000</v>
      </c>
      <c r="M537" t="s">
        <v>459</v>
      </c>
      <c r="N537" t="s">
        <v>7</v>
      </c>
      <c r="O537" s="48">
        <v>7.9558</v>
      </c>
      <c r="P537" s="10">
        <f>ROUND(O537*L537,2)</f>
        <v>23867.4</v>
      </c>
      <c r="Q537" s="11">
        <f>IF(N537="HKD",7.8,IF(N537="CNY",7.30034,1))</f>
        <v>7.3003400000000003</v>
      </c>
      <c r="R537" s="13">
        <f>+ROUND(O537/Q537,4)</f>
        <v>1.0898000000000001</v>
      </c>
      <c r="S537" s="12">
        <f>ROUND(R537*L537,2)</f>
        <v>3269.4</v>
      </c>
      <c r="T537" s="13" t="s">
        <v>135</v>
      </c>
      <c r="U537" t="s">
        <v>20</v>
      </c>
    </row>
    <row r="538" spans="1:21" x14ac:dyDescent="0.2">
      <c r="A538" t="s">
        <v>4489</v>
      </c>
      <c r="B538" s="20">
        <v>46135</v>
      </c>
      <c r="C538" s="20">
        <v>46115</v>
      </c>
      <c r="D538" t="s">
        <v>294</v>
      </c>
      <c r="E538" t="s">
        <v>295</v>
      </c>
      <c r="G538"/>
      <c r="H538" t="s">
        <v>536</v>
      </c>
      <c r="I538" t="s">
        <v>537</v>
      </c>
      <c r="J538" s="9" t="s">
        <v>470</v>
      </c>
      <c r="K538" t="s">
        <v>6</v>
      </c>
      <c r="L538" s="36">
        <v>2000</v>
      </c>
      <c r="M538" t="s">
        <v>459</v>
      </c>
      <c r="N538" t="s">
        <v>7</v>
      </c>
      <c r="O538" s="48">
        <v>7.9558</v>
      </c>
      <c r="P538" s="10">
        <f>ROUND(O538*L538,2)</f>
        <v>15911.6</v>
      </c>
      <c r="Q538" s="11">
        <f>IF(N538="HKD",7.8,IF(N538="CNY",7.30034,1))</f>
        <v>7.3003400000000003</v>
      </c>
      <c r="R538" s="13">
        <f>+ROUND(O538/Q538,4)</f>
        <v>1.0898000000000001</v>
      </c>
      <c r="S538" s="12">
        <f>ROUND(R538*L538,2)</f>
        <v>2179.6</v>
      </c>
      <c r="T538" s="13" t="s">
        <v>135</v>
      </c>
      <c r="U538" t="s">
        <v>20</v>
      </c>
    </row>
    <row r="539" spans="1:21" x14ac:dyDescent="0.2">
      <c r="A539" t="s">
        <v>2721</v>
      </c>
      <c r="B539" s="20">
        <v>46094</v>
      </c>
      <c r="C539" s="20">
        <v>45675</v>
      </c>
      <c r="D539" t="s">
        <v>294</v>
      </c>
      <c r="E539" t="s">
        <v>295</v>
      </c>
      <c r="G539"/>
      <c r="H539" t="s">
        <v>297</v>
      </c>
      <c r="I539" t="s">
        <v>298</v>
      </c>
      <c r="J539" s="9" t="s">
        <v>470</v>
      </c>
      <c r="K539" t="s">
        <v>6</v>
      </c>
      <c r="L539" s="36">
        <v>5000</v>
      </c>
      <c r="M539" t="s">
        <v>459</v>
      </c>
      <c r="N539" t="s">
        <v>7</v>
      </c>
      <c r="O539" s="48">
        <v>8.8053000000000008</v>
      </c>
      <c r="P539" s="10">
        <f>ROUND(O539*L539,2)</f>
        <v>44026.5</v>
      </c>
      <c r="Q539" s="11">
        <f>IF(N539="HKD",7.8,IF(N539="CNY",7.30034,1))</f>
        <v>7.3003400000000003</v>
      </c>
      <c r="R539" s="13">
        <f>+ROUND(O539/Q539,4)</f>
        <v>1.2060999999999999</v>
      </c>
      <c r="S539" s="12">
        <f>ROUND(R539*L539,2)</f>
        <v>6030.5</v>
      </c>
      <c r="T539" s="13" t="s">
        <v>135</v>
      </c>
      <c r="U539" t="s">
        <v>20</v>
      </c>
    </row>
    <row r="540" spans="1:21" x14ac:dyDescent="0.2">
      <c r="A540" t="s">
        <v>4507</v>
      </c>
      <c r="B540" s="20">
        <v>46135</v>
      </c>
      <c r="C540" s="20">
        <v>46007</v>
      </c>
      <c r="D540" t="s">
        <v>294</v>
      </c>
      <c r="E540" t="s">
        <v>295</v>
      </c>
      <c r="G540"/>
      <c r="H540" t="s">
        <v>308</v>
      </c>
      <c r="I540" t="s">
        <v>309</v>
      </c>
      <c r="J540" s="9" t="s">
        <v>470</v>
      </c>
      <c r="K540" t="s">
        <v>6</v>
      </c>
      <c r="L540" s="36">
        <v>2512</v>
      </c>
      <c r="M540" t="s">
        <v>459</v>
      </c>
      <c r="N540" t="s">
        <v>7</v>
      </c>
      <c r="O540" s="48">
        <v>9.0265000000000004</v>
      </c>
      <c r="P540" s="10">
        <f>ROUND(O540*L540,2)</f>
        <v>22674.57</v>
      </c>
      <c r="Q540" s="11">
        <f>IF(N540="HKD",7.8,IF(N540="CNY",7.30034,1))</f>
        <v>7.3003400000000003</v>
      </c>
      <c r="R540" s="13">
        <f>+ROUND(O540/Q540,4)</f>
        <v>1.2363999999999999</v>
      </c>
      <c r="S540" s="12">
        <f>ROUND(R540*L540,2)</f>
        <v>3105.84</v>
      </c>
      <c r="T540" s="13" t="s">
        <v>135</v>
      </c>
      <c r="U540" t="s">
        <v>20</v>
      </c>
    </row>
    <row r="541" spans="1:21" x14ac:dyDescent="0.2">
      <c r="A541" t="s">
        <v>310</v>
      </c>
      <c r="B541" s="20">
        <v>46032</v>
      </c>
      <c r="C541" s="20">
        <v>45526</v>
      </c>
      <c r="D541" t="s">
        <v>294</v>
      </c>
      <c r="E541" t="s">
        <v>295</v>
      </c>
      <c r="G541" t="s">
        <v>1729</v>
      </c>
      <c r="H541" t="s">
        <v>308</v>
      </c>
      <c r="I541" t="s">
        <v>309</v>
      </c>
      <c r="J541" s="9" t="s">
        <v>470</v>
      </c>
      <c r="K541" t="s">
        <v>6</v>
      </c>
      <c r="L541" s="36">
        <v>10512</v>
      </c>
      <c r="M541" t="s">
        <v>459</v>
      </c>
      <c r="N541" t="s">
        <v>7</v>
      </c>
      <c r="O541" s="48">
        <v>9.2124000000000006</v>
      </c>
      <c r="P541" s="10">
        <f>ROUND(O541*L541,2)</f>
        <v>96840.75</v>
      </c>
      <c r="Q541" s="11">
        <f>IF(N541="HKD",7.8,IF(N541="CNY",7.30034,1))</f>
        <v>7.3003400000000003</v>
      </c>
      <c r="R541" s="13">
        <f>+ROUND(O541/Q541,4)</f>
        <v>1.2619</v>
      </c>
      <c r="S541" s="12">
        <f>ROUND(R541*L541,2)</f>
        <v>13265.09</v>
      </c>
      <c r="T541" s="13" t="s">
        <v>135</v>
      </c>
      <c r="U541" t="s">
        <v>20</v>
      </c>
    </row>
    <row r="542" spans="1:21" x14ac:dyDescent="0.2">
      <c r="A542" t="s">
        <v>307</v>
      </c>
      <c r="B542" s="20">
        <v>46032</v>
      </c>
      <c r="C542" s="20">
        <v>45526</v>
      </c>
      <c r="D542" t="s">
        <v>294</v>
      </c>
      <c r="E542" t="s">
        <v>295</v>
      </c>
      <c r="G542" t="s">
        <v>1729</v>
      </c>
      <c r="H542" t="s">
        <v>305</v>
      </c>
      <c r="I542" t="s">
        <v>306</v>
      </c>
      <c r="J542" s="9" t="s">
        <v>470</v>
      </c>
      <c r="K542" t="s">
        <v>6</v>
      </c>
      <c r="L542" s="36">
        <v>1212</v>
      </c>
      <c r="M542" t="s">
        <v>459</v>
      </c>
      <c r="N542" t="s">
        <v>7</v>
      </c>
      <c r="O542" s="48">
        <v>9.7788000000000004</v>
      </c>
      <c r="P542" s="10">
        <f>ROUND(O542*L542,2)</f>
        <v>11851.91</v>
      </c>
      <c r="Q542" s="11">
        <f>IF(N542="HKD",7.8,IF(N542="CNY",7.30034,1))</f>
        <v>7.3003400000000003</v>
      </c>
      <c r="R542" s="13">
        <f>+ROUND(O542/Q542,4)</f>
        <v>1.3394999999999999</v>
      </c>
      <c r="S542" s="12">
        <f>ROUND(R542*L542,2)</f>
        <v>1623.47</v>
      </c>
      <c r="T542" s="13" t="s">
        <v>135</v>
      </c>
      <c r="U542" t="s">
        <v>20</v>
      </c>
    </row>
    <row r="543" spans="1:21" x14ac:dyDescent="0.2">
      <c r="A543" t="s">
        <v>611</v>
      </c>
      <c r="B543" s="20">
        <v>46032</v>
      </c>
      <c r="C543" s="20">
        <v>45646</v>
      </c>
      <c r="D543" t="s">
        <v>294</v>
      </c>
      <c r="E543" t="s">
        <v>295</v>
      </c>
      <c r="G543" t="s">
        <v>1738</v>
      </c>
      <c r="H543" t="s">
        <v>301</v>
      </c>
      <c r="I543" t="s">
        <v>302</v>
      </c>
      <c r="J543" s="9" t="s">
        <v>470</v>
      </c>
      <c r="K543" t="s">
        <v>6</v>
      </c>
      <c r="L543" s="36">
        <v>1500</v>
      </c>
      <c r="M543" t="s">
        <v>459</v>
      </c>
      <c r="N543" t="s">
        <v>7</v>
      </c>
      <c r="O543" s="48">
        <v>11.672599999999999</v>
      </c>
      <c r="P543" s="10">
        <f>ROUND(O543*L543,2)</f>
        <v>17508.900000000001</v>
      </c>
      <c r="Q543" s="11">
        <f>IF(N543="HKD",7.8,IF(N543="CNY",7.30034,1))</f>
        <v>7.3003400000000003</v>
      </c>
      <c r="R543" s="13">
        <f>+ROUND(O543/Q543,4)</f>
        <v>1.5989</v>
      </c>
      <c r="S543" s="12">
        <f>ROUND(R543*L543,2)</f>
        <v>2398.35</v>
      </c>
      <c r="T543" s="13" t="s">
        <v>135</v>
      </c>
      <c r="U543" t="s">
        <v>20</v>
      </c>
    </row>
    <row r="544" spans="1:21" x14ac:dyDescent="0.2">
      <c r="A544" t="s">
        <v>611</v>
      </c>
      <c r="B544" s="20">
        <v>46043</v>
      </c>
      <c r="C544" s="20">
        <v>45646</v>
      </c>
      <c r="D544" t="s">
        <v>294</v>
      </c>
      <c r="E544" t="s">
        <v>295</v>
      </c>
      <c r="G544" t="s">
        <v>1737</v>
      </c>
      <c r="H544" t="s">
        <v>301</v>
      </c>
      <c r="I544" t="s">
        <v>302</v>
      </c>
      <c r="J544" s="9" t="s">
        <v>470</v>
      </c>
      <c r="K544" t="s">
        <v>6</v>
      </c>
      <c r="L544" s="36">
        <v>1500</v>
      </c>
      <c r="M544" t="s">
        <v>459</v>
      </c>
      <c r="N544" t="s">
        <v>7</v>
      </c>
      <c r="O544" s="48">
        <v>11.672599999999999</v>
      </c>
      <c r="P544" s="10">
        <f>ROUND(O544*L544,2)</f>
        <v>17508.900000000001</v>
      </c>
      <c r="Q544" s="11">
        <f>IF(N544="HKD",7.8,IF(N544="CNY",7.30034,1))</f>
        <v>7.3003400000000003</v>
      </c>
      <c r="R544" s="13">
        <f>+ROUND(O544/Q544,4)</f>
        <v>1.5989</v>
      </c>
      <c r="S544" s="12">
        <f>ROUND(R544*L544,2)</f>
        <v>2398.35</v>
      </c>
      <c r="T544" s="13" t="s">
        <v>135</v>
      </c>
      <c r="U544" t="s">
        <v>20</v>
      </c>
    </row>
    <row r="545" spans="1:21" x14ac:dyDescent="0.2">
      <c r="A545" t="s">
        <v>596</v>
      </c>
      <c r="B545" s="20">
        <v>46032</v>
      </c>
      <c r="C545" s="20">
        <v>45646</v>
      </c>
      <c r="D545" t="s">
        <v>294</v>
      </c>
      <c r="E545" t="s">
        <v>295</v>
      </c>
      <c r="G545" t="s">
        <v>1738</v>
      </c>
      <c r="H545" t="s">
        <v>531</v>
      </c>
      <c r="I545" t="s">
        <v>592</v>
      </c>
      <c r="J545" s="9" t="s">
        <v>470</v>
      </c>
      <c r="K545" t="s">
        <v>6</v>
      </c>
      <c r="L545" s="36">
        <v>2004</v>
      </c>
      <c r="M545" t="s">
        <v>459</v>
      </c>
      <c r="N545" t="s">
        <v>7</v>
      </c>
      <c r="O545" s="48">
        <v>17.805299999999999</v>
      </c>
      <c r="P545" s="10">
        <f>ROUND(O545*L545,2)</f>
        <v>35681.82</v>
      </c>
      <c r="Q545" s="11">
        <f>IF(N545="HKD",7.8,IF(N545="CNY",7.30034,1))</f>
        <v>7.3003400000000003</v>
      </c>
      <c r="R545" s="13">
        <f>+ROUND(O545/Q545,4)</f>
        <v>2.4390000000000001</v>
      </c>
      <c r="S545" s="12">
        <f>ROUND(R545*L545,2)</f>
        <v>4887.76</v>
      </c>
      <c r="T545" s="13" t="s">
        <v>135</v>
      </c>
      <c r="U545" t="s">
        <v>20</v>
      </c>
    </row>
    <row r="546" spans="1:21" x14ac:dyDescent="0.2">
      <c r="A546" t="s">
        <v>2406</v>
      </c>
      <c r="B546" s="20">
        <v>46111</v>
      </c>
      <c r="C546" s="20">
        <v>46087</v>
      </c>
      <c r="D546" t="s">
        <v>185</v>
      </c>
      <c r="E546" t="s">
        <v>186</v>
      </c>
      <c r="G546"/>
      <c r="H546" t="s">
        <v>493</v>
      </c>
      <c r="I546" t="s">
        <v>494</v>
      </c>
      <c r="J546" s="9" t="s">
        <v>490</v>
      </c>
      <c r="K546" t="s">
        <v>6</v>
      </c>
      <c r="L546" s="37">
        <v>8000</v>
      </c>
      <c r="M546" t="s">
        <v>459</v>
      </c>
      <c r="N546" t="s">
        <v>7</v>
      </c>
      <c r="O546" s="48">
        <v>2.6675</v>
      </c>
      <c r="P546" s="10">
        <f>ROUND(O546*L546,2)</f>
        <v>21340</v>
      </c>
      <c r="Q546" s="11">
        <f>IF(N546="HKD",7.8,IF(N546="CNY",7.30034,1))</f>
        <v>7.3003400000000003</v>
      </c>
      <c r="R546" s="13">
        <f>+ROUND(O546/Q546,4)</f>
        <v>0.3654</v>
      </c>
      <c r="S546" s="12">
        <f>ROUND(R546*L546,2)</f>
        <v>2923.2</v>
      </c>
      <c r="T546" s="13" t="s">
        <v>135</v>
      </c>
      <c r="U546" t="s">
        <v>20</v>
      </c>
    </row>
    <row r="547" spans="1:21" x14ac:dyDescent="0.2">
      <c r="A547" t="s">
        <v>2407</v>
      </c>
      <c r="B547" s="20">
        <v>46111</v>
      </c>
      <c r="C547" s="20">
        <v>46108</v>
      </c>
      <c r="D547" t="s">
        <v>185</v>
      </c>
      <c r="E547" t="s">
        <v>186</v>
      </c>
      <c r="G547"/>
      <c r="H547" t="s">
        <v>502</v>
      </c>
      <c r="I547" t="s">
        <v>503</v>
      </c>
      <c r="J547" s="9" t="s">
        <v>490</v>
      </c>
      <c r="K547" t="s">
        <v>6</v>
      </c>
      <c r="L547" s="37">
        <v>2000</v>
      </c>
      <c r="M547" t="s">
        <v>459</v>
      </c>
      <c r="N547" t="s">
        <v>7</v>
      </c>
      <c r="O547" s="48">
        <v>2.6675</v>
      </c>
      <c r="P547" s="10">
        <f>ROUND(O547*L547,2)</f>
        <v>5335</v>
      </c>
      <c r="Q547" s="11">
        <f>IF(N547="HKD",7.8,IF(N547="CNY",7.30034,1))</f>
        <v>7.3003400000000003</v>
      </c>
      <c r="R547" s="13">
        <f>+ROUND(O547/Q547,4)</f>
        <v>0.3654</v>
      </c>
      <c r="S547" s="12">
        <f>ROUND(R547*L547,2)</f>
        <v>730.8</v>
      </c>
      <c r="T547" s="13" t="s">
        <v>135</v>
      </c>
      <c r="U547" t="s">
        <v>20</v>
      </c>
    </row>
    <row r="548" spans="1:21" x14ac:dyDescent="0.2">
      <c r="A548" t="s">
        <v>4189</v>
      </c>
      <c r="B548" s="20">
        <v>46122</v>
      </c>
      <c r="C548" s="20">
        <v>46087</v>
      </c>
      <c r="D548" t="s">
        <v>185</v>
      </c>
      <c r="E548" t="s">
        <v>186</v>
      </c>
      <c r="G548"/>
      <c r="H548" t="s">
        <v>493</v>
      </c>
      <c r="I548" t="s">
        <v>3620</v>
      </c>
      <c r="J548" s="9" t="s">
        <v>490</v>
      </c>
      <c r="K548" t="s">
        <v>6</v>
      </c>
      <c r="L548" s="36">
        <v>4700</v>
      </c>
      <c r="M548" t="s">
        <v>459</v>
      </c>
      <c r="N548" t="s">
        <v>7</v>
      </c>
      <c r="O548" s="48">
        <v>2.6675</v>
      </c>
      <c r="P548" s="10">
        <f>ROUND(O548*L548,2)</f>
        <v>12537.25</v>
      </c>
      <c r="Q548" s="11">
        <f>IF(N548="HKD",7.8,IF(N548="CNY",7.30034,1))</f>
        <v>7.3003400000000003</v>
      </c>
      <c r="R548" s="13">
        <f>+ROUND(O548/Q548,4)</f>
        <v>0.3654</v>
      </c>
      <c r="S548" s="12">
        <f>ROUND(R548*L548,2)</f>
        <v>1717.38</v>
      </c>
      <c r="T548" s="13" t="s">
        <v>135</v>
      </c>
      <c r="U548" t="s">
        <v>20</v>
      </c>
    </row>
    <row r="549" spans="1:21" x14ac:dyDescent="0.2">
      <c r="A549" t="s">
        <v>2407</v>
      </c>
      <c r="B549" s="20">
        <v>46122</v>
      </c>
      <c r="C549" s="20">
        <v>46108</v>
      </c>
      <c r="D549" t="s">
        <v>185</v>
      </c>
      <c r="E549" t="s">
        <v>186</v>
      </c>
      <c r="G549"/>
      <c r="H549" t="s">
        <v>502</v>
      </c>
      <c r="I549" t="s">
        <v>3621</v>
      </c>
      <c r="J549" s="9" t="s">
        <v>490</v>
      </c>
      <c r="K549" t="s">
        <v>6</v>
      </c>
      <c r="L549" s="36">
        <v>1400</v>
      </c>
      <c r="M549" t="s">
        <v>459</v>
      </c>
      <c r="N549" t="s">
        <v>7</v>
      </c>
      <c r="O549" s="48">
        <v>2.6675</v>
      </c>
      <c r="P549" s="10">
        <f>ROUND(O549*L549,2)</f>
        <v>3734.5</v>
      </c>
      <c r="Q549" s="11">
        <f>IF(N549="HKD",7.8,IF(N549="CNY",7.30034,1))</f>
        <v>7.3003400000000003</v>
      </c>
      <c r="R549" s="13">
        <f>+ROUND(O549/Q549,4)</f>
        <v>0.3654</v>
      </c>
      <c r="S549" s="12">
        <f>ROUND(R549*L549,2)</f>
        <v>511.56</v>
      </c>
      <c r="T549" s="13" t="s">
        <v>135</v>
      </c>
      <c r="U549" t="s">
        <v>20</v>
      </c>
    </row>
    <row r="550" spans="1:21" x14ac:dyDescent="0.2">
      <c r="A550" t="s">
        <v>2407</v>
      </c>
      <c r="B550" s="20">
        <v>46126</v>
      </c>
      <c r="C550" s="20">
        <v>46108</v>
      </c>
      <c r="D550" t="s">
        <v>185</v>
      </c>
      <c r="E550" t="s">
        <v>186</v>
      </c>
      <c r="G550"/>
      <c r="H550" t="s">
        <v>502</v>
      </c>
      <c r="I550" t="s">
        <v>3621</v>
      </c>
      <c r="J550" s="9" t="s">
        <v>490</v>
      </c>
      <c r="K550" t="s">
        <v>6</v>
      </c>
      <c r="L550" s="36">
        <v>2200</v>
      </c>
      <c r="M550" t="s">
        <v>459</v>
      </c>
      <c r="N550" t="s">
        <v>7</v>
      </c>
      <c r="O550" s="48">
        <v>2.6675</v>
      </c>
      <c r="P550" s="10">
        <f>ROUND(O550*L550,2)</f>
        <v>5868.5</v>
      </c>
      <c r="Q550" s="11">
        <f>IF(N550="HKD",7.8,IF(N550="CNY",7.30034,1))</f>
        <v>7.3003400000000003</v>
      </c>
      <c r="R550" s="13">
        <f>+ROUND(O550/Q550,4)</f>
        <v>0.3654</v>
      </c>
      <c r="S550" s="12">
        <f>ROUND(R550*L550,2)</f>
        <v>803.88</v>
      </c>
      <c r="T550" s="13" t="s">
        <v>135</v>
      </c>
      <c r="U550" t="s">
        <v>20</v>
      </c>
    </row>
    <row r="551" spans="1:21" x14ac:dyDescent="0.2">
      <c r="A551" t="s">
        <v>4190</v>
      </c>
      <c r="B551" s="20">
        <v>46126</v>
      </c>
      <c r="C551" s="20">
        <v>46108</v>
      </c>
      <c r="D551" t="s">
        <v>185</v>
      </c>
      <c r="E551" t="s">
        <v>186</v>
      </c>
      <c r="G551"/>
      <c r="H551" t="s">
        <v>502</v>
      </c>
      <c r="I551" t="s">
        <v>3621</v>
      </c>
      <c r="J551" s="9" t="s">
        <v>490</v>
      </c>
      <c r="K551" t="s">
        <v>6</v>
      </c>
      <c r="L551" s="36">
        <v>1800</v>
      </c>
      <c r="M551" t="s">
        <v>459</v>
      </c>
      <c r="N551" t="s">
        <v>7</v>
      </c>
      <c r="O551" s="48">
        <v>2.6675</v>
      </c>
      <c r="P551" s="10">
        <f>ROUND(O551*L551,2)</f>
        <v>4801.5</v>
      </c>
      <c r="Q551" s="11">
        <f>IF(N551="HKD",7.8,IF(N551="CNY",7.30034,1))</f>
        <v>7.3003400000000003</v>
      </c>
      <c r="R551" s="13">
        <f>+ROUND(O551/Q551,4)</f>
        <v>0.3654</v>
      </c>
      <c r="S551" s="12">
        <f>ROUND(R551*L551,2)</f>
        <v>657.72</v>
      </c>
      <c r="T551" s="13" t="s">
        <v>135</v>
      </c>
      <c r="U551" t="s">
        <v>20</v>
      </c>
    </row>
    <row r="552" spans="1:21" x14ac:dyDescent="0.2">
      <c r="A552" t="s">
        <v>4190</v>
      </c>
      <c r="B552" s="20">
        <v>46129</v>
      </c>
      <c r="C552" s="20">
        <v>46108</v>
      </c>
      <c r="D552" t="s">
        <v>185</v>
      </c>
      <c r="E552" t="s">
        <v>186</v>
      </c>
      <c r="G552"/>
      <c r="H552" t="s">
        <v>502</v>
      </c>
      <c r="I552" t="s">
        <v>3621</v>
      </c>
      <c r="J552" s="9" t="s">
        <v>490</v>
      </c>
      <c r="K552" t="s">
        <v>6</v>
      </c>
      <c r="L552" s="36">
        <v>1700</v>
      </c>
      <c r="M552" t="s">
        <v>459</v>
      </c>
      <c r="N552" t="s">
        <v>7</v>
      </c>
      <c r="O552" s="48">
        <v>2.6675</v>
      </c>
      <c r="P552" s="10">
        <f>ROUND(O552*L552,2)</f>
        <v>4534.75</v>
      </c>
      <c r="Q552" s="11">
        <f>IF(N552="HKD",7.8,IF(N552="CNY",7.30034,1))</f>
        <v>7.3003400000000003</v>
      </c>
      <c r="R552" s="13">
        <f>+ROUND(O552/Q552,4)</f>
        <v>0.3654</v>
      </c>
      <c r="S552" s="12">
        <f>ROUND(R552*L552,2)</f>
        <v>621.17999999999995</v>
      </c>
      <c r="T552" s="13" t="s">
        <v>135</v>
      </c>
      <c r="U552" t="s">
        <v>20</v>
      </c>
    </row>
    <row r="553" spans="1:21" x14ac:dyDescent="0.2">
      <c r="A553" t="s">
        <v>4190</v>
      </c>
      <c r="B553" s="20">
        <v>46133</v>
      </c>
      <c r="C553" s="20">
        <v>46108</v>
      </c>
      <c r="D553" t="s">
        <v>185</v>
      </c>
      <c r="E553" t="s">
        <v>186</v>
      </c>
      <c r="G553"/>
      <c r="H553" t="s">
        <v>502</v>
      </c>
      <c r="I553" t="s">
        <v>3621</v>
      </c>
      <c r="J553" s="9" t="s">
        <v>490</v>
      </c>
      <c r="K553" t="s">
        <v>6</v>
      </c>
      <c r="L553" s="36">
        <v>4150</v>
      </c>
      <c r="M553" t="s">
        <v>459</v>
      </c>
      <c r="N553" t="s">
        <v>7</v>
      </c>
      <c r="O553" s="48">
        <v>2.6675</v>
      </c>
      <c r="P553" s="10">
        <f>ROUND(O553*L553,2)</f>
        <v>11070.13</v>
      </c>
      <c r="Q553" s="11">
        <f>IF(N553="HKD",7.8,IF(N553="CNY",7.30034,1))</f>
        <v>7.3003400000000003</v>
      </c>
      <c r="R553" s="13">
        <f>+ROUND(O553/Q553,4)</f>
        <v>0.3654</v>
      </c>
      <c r="S553" s="12">
        <f>ROUND(R553*L553,2)</f>
        <v>1516.41</v>
      </c>
      <c r="T553" s="13" t="s">
        <v>135</v>
      </c>
      <c r="U553" t="s">
        <v>20</v>
      </c>
    </row>
    <row r="554" spans="1:21" x14ac:dyDescent="0.2">
      <c r="A554" t="s">
        <v>4189</v>
      </c>
      <c r="B554" s="20">
        <v>46140</v>
      </c>
      <c r="C554" s="20">
        <v>46087</v>
      </c>
      <c r="D554" t="s">
        <v>185</v>
      </c>
      <c r="E554" t="s">
        <v>186</v>
      </c>
      <c r="G554"/>
      <c r="H554" t="s">
        <v>493</v>
      </c>
      <c r="I554" t="s">
        <v>3620</v>
      </c>
      <c r="J554" s="9" t="s">
        <v>490</v>
      </c>
      <c r="K554" t="s">
        <v>6</v>
      </c>
      <c r="L554" s="36">
        <v>2700</v>
      </c>
      <c r="M554" t="s">
        <v>459</v>
      </c>
      <c r="N554" t="s">
        <v>7</v>
      </c>
      <c r="O554" s="48">
        <v>2.6675</v>
      </c>
      <c r="P554" s="10">
        <f>ROUND(O554*L554,2)</f>
        <v>7202.25</v>
      </c>
      <c r="Q554" s="11">
        <f>IF(N554="HKD",7.8,IF(N554="CNY",7.30034,1))</f>
        <v>7.3003400000000003</v>
      </c>
      <c r="R554" s="13">
        <f>+ROUND(O554/Q554,4)</f>
        <v>0.3654</v>
      </c>
      <c r="S554" s="12">
        <f>ROUND(R554*L554,2)</f>
        <v>986.58</v>
      </c>
      <c r="T554" s="13" t="s">
        <v>135</v>
      </c>
      <c r="U554" t="s">
        <v>20</v>
      </c>
    </row>
    <row r="555" spans="1:21" x14ac:dyDescent="0.2">
      <c r="A555" t="s">
        <v>1209</v>
      </c>
      <c r="B555" s="20">
        <v>46037</v>
      </c>
      <c r="C555" s="20">
        <v>46009</v>
      </c>
      <c r="D555" t="s">
        <v>185</v>
      </c>
      <c r="E555" t="s">
        <v>186</v>
      </c>
      <c r="G555" t="s">
        <v>254</v>
      </c>
      <c r="H555" t="s">
        <v>493</v>
      </c>
      <c r="I555" t="s">
        <v>494</v>
      </c>
      <c r="J555" s="9" t="s">
        <v>490</v>
      </c>
      <c r="K555" t="s">
        <v>6</v>
      </c>
      <c r="L555" s="36">
        <v>3100</v>
      </c>
      <c r="M555" t="s">
        <v>459</v>
      </c>
      <c r="N555" t="s">
        <v>7</v>
      </c>
      <c r="O555" s="48">
        <v>2.6949999999999998</v>
      </c>
      <c r="P555" s="10">
        <f>ROUND(O555*L555,2)</f>
        <v>8354.5</v>
      </c>
      <c r="Q555" s="11">
        <f>IF(N555="HKD",7.8,IF(N555="CNY",7.30034,1))</f>
        <v>7.3003400000000003</v>
      </c>
      <c r="R555" s="13">
        <f>+ROUND(O555/Q555,4)</f>
        <v>0.36919999999999997</v>
      </c>
      <c r="S555" s="12">
        <f>ROUND(R555*L555,2)</f>
        <v>1144.52</v>
      </c>
      <c r="T555" s="13" t="s">
        <v>135</v>
      </c>
      <c r="U555" t="s">
        <v>20</v>
      </c>
    </row>
    <row r="556" spans="1:21" x14ac:dyDescent="0.2">
      <c r="A556" t="s">
        <v>2410</v>
      </c>
      <c r="B556" s="20">
        <v>46085</v>
      </c>
      <c r="C556" s="20">
        <v>46053</v>
      </c>
      <c r="D556" t="s">
        <v>185</v>
      </c>
      <c r="E556" t="s">
        <v>186</v>
      </c>
      <c r="G556"/>
      <c r="H556" t="s">
        <v>493</v>
      </c>
      <c r="I556" t="s">
        <v>494</v>
      </c>
      <c r="J556" s="9" t="s">
        <v>490</v>
      </c>
      <c r="K556" t="s">
        <v>6</v>
      </c>
      <c r="L556" s="37">
        <v>2050</v>
      </c>
      <c r="M556" t="s">
        <v>459</v>
      </c>
      <c r="N556" t="s">
        <v>7</v>
      </c>
      <c r="O556" s="48">
        <v>2.6949999999999998</v>
      </c>
      <c r="P556" s="10">
        <f>ROUND(O556*L556,2)</f>
        <v>5524.75</v>
      </c>
      <c r="Q556" s="11">
        <f>IF(N556="HKD",7.8,IF(N556="CNY",7.30034,1))</f>
        <v>7.3003400000000003</v>
      </c>
      <c r="R556" s="13">
        <f>+ROUND(O556/Q556,4)</f>
        <v>0.36919999999999997</v>
      </c>
      <c r="S556" s="12">
        <f>ROUND(R556*L556,2)</f>
        <v>756.86</v>
      </c>
      <c r="T556" s="13" t="s">
        <v>135</v>
      </c>
      <c r="U556" t="s">
        <v>20</v>
      </c>
    </row>
    <row r="557" spans="1:21" x14ac:dyDescent="0.2">
      <c r="A557" t="s">
        <v>2411</v>
      </c>
      <c r="B557" s="20">
        <v>46085</v>
      </c>
      <c r="C557" s="20">
        <v>46058</v>
      </c>
      <c r="D557" t="s">
        <v>185</v>
      </c>
      <c r="E557" t="s">
        <v>186</v>
      </c>
      <c r="G557"/>
      <c r="H557" t="s">
        <v>493</v>
      </c>
      <c r="I557" t="s">
        <v>494</v>
      </c>
      <c r="J557" s="9" t="s">
        <v>490</v>
      </c>
      <c r="K557" t="s">
        <v>6</v>
      </c>
      <c r="L557" s="37">
        <v>3100</v>
      </c>
      <c r="M557" t="s">
        <v>459</v>
      </c>
      <c r="N557" t="s">
        <v>7</v>
      </c>
      <c r="O557" s="48">
        <v>2.6949999999999998</v>
      </c>
      <c r="P557" s="10">
        <f>ROUND(O557*L557,2)</f>
        <v>8354.5</v>
      </c>
      <c r="Q557" s="11">
        <f>IF(N557="HKD",7.8,IF(N557="CNY",7.30034,1))</f>
        <v>7.3003400000000003</v>
      </c>
      <c r="R557" s="13">
        <f>+ROUND(O557/Q557,4)</f>
        <v>0.36919999999999997</v>
      </c>
      <c r="S557" s="12">
        <f>ROUND(R557*L557,2)</f>
        <v>1144.52</v>
      </c>
      <c r="T557" s="13" t="s">
        <v>135</v>
      </c>
      <c r="U557" t="s">
        <v>20</v>
      </c>
    </row>
    <row r="558" spans="1:21" x14ac:dyDescent="0.2">
      <c r="A558" t="s">
        <v>2412</v>
      </c>
      <c r="B558" s="20">
        <v>46098</v>
      </c>
      <c r="C558" s="20">
        <v>46087</v>
      </c>
      <c r="D558" t="s">
        <v>185</v>
      </c>
      <c r="E558" t="s">
        <v>186</v>
      </c>
      <c r="G558"/>
      <c r="H558" t="s">
        <v>493</v>
      </c>
      <c r="I558" t="s">
        <v>494</v>
      </c>
      <c r="J558" s="9" t="s">
        <v>490</v>
      </c>
      <c r="K558" t="s">
        <v>6</v>
      </c>
      <c r="L558" s="37">
        <v>2000</v>
      </c>
      <c r="M558" t="s">
        <v>459</v>
      </c>
      <c r="N558" t="s">
        <v>7</v>
      </c>
      <c r="O558" s="48">
        <v>2.6949999999999998</v>
      </c>
      <c r="P558" s="10">
        <f>ROUND(O558*L558,2)</f>
        <v>5390</v>
      </c>
      <c r="Q558" s="11">
        <f>IF(N558="HKD",7.8,IF(N558="CNY",7.30034,1))</f>
        <v>7.3003400000000003</v>
      </c>
      <c r="R558" s="13">
        <f>+ROUND(O558/Q558,4)</f>
        <v>0.36919999999999997</v>
      </c>
      <c r="S558" s="12">
        <f>ROUND(R558*L558,2)</f>
        <v>738.4</v>
      </c>
      <c r="T558" s="13" t="s">
        <v>135</v>
      </c>
      <c r="U558" t="s">
        <v>20</v>
      </c>
    </row>
    <row r="559" spans="1:21" x14ac:dyDescent="0.2">
      <c r="A559" t="s">
        <v>4191</v>
      </c>
      <c r="B559" s="20">
        <v>46133</v>
      </c>
      <c r="C559" s="20">
        <v>46111</v>
      </c>
      <c r="D559" t="s">
        <v>185</v>
      </c>
      <c r="E559" t="s">
        <v>186</v>
      </c>
      <c r="G559"/>
      <c r="H559" t="s">
        <v>502</v>
      </c>
      <c r="I559" t="s">
        <v>3621</v>
      </c>
      <c r="J559" s="9" t="s">
        <v>490</v>
      </c>
      <c r="K559" t="s">
        <v>6</v>
      </c>
      <c r="L559" s="36">
        <v>600</v>
      </c>
      <c r="M559" t="s">
        <v>459</v>
      </c>
      <c r="N559" t="s">
        <v>7</v>
      </c>
      <c r="O559" s="48">
        <v>2.6949999999999998</v>
      </c>
      <c r="P559" s="10">
        <f>ROUND(O559*L559,2)</f>
        <v>1617</v>
      </c>
      <c r="Q559" s="11">
        <f>IF(N559="HKD",7.8,IF(N559="CNY",7.30034,1))</f>
        <v>7.3003400000000003</v>
      </c>
      <c r="R559" s="13">
        <f>+ROUND(O559/Q559,4)</f>
        <v>0.36919999999999997</v>
      </c>
      <c r="S559" s="12">
        <f>ROUND(R559*L559,2)</f>
        <v>221.52</v>
      </c>
      <c r="T559" s="13" t="s">
        <v>135</v>
      </c>
      <c r="U559" t="s">
        <v>20</v>
      </c>
    </row>
    <row r="560" spans="1:21" x14ac:dyDescent="0.2">
      <c r="A560" t="s">
        <v>4191</v>
      </c>
      <c r="B560" s="20">
        <v>46140</v>
      </c>
      <c r="C560" s="20">
        <v>46111</v>
      </c>
      <c r="D560" t="s">
        <v>185</v>
      </c>
      <c r="E560" t="s">
        <v>186</v>
      </c>
      <c r="G560"/>
      <c r="H560" t="s">
        <v>502</v>
      </c>
      <c r="I560" t="s">
        <v>3621</v>
      </c>
      <c r="J560" s="9" t="s">
        <v>490</v>
      </c>
      <c r="K560" t="s">
        <v>6</v>
      </c>
      <c r="L560" s="36">
        <v>2050</v>
      </c>
      <c r="M560" t="s">
        <v>459</v>
      </c>
      <c r="N560" t="s">
        <v>7</v>
      </c>
      <c r="O560" s="48">
        <v>2.6949999999999998</v>
      </c>
      <c r="P560" s="10">
        <f>ROUND(O560*L560,2)</f>
        <v>5524.75</v>
      </c>
      <c r="Q560" s="11">
        <f>IF(N560="HKD",7.8,IF(N560="CNY",7.30034,1))</f>
        <v>7.3003400000000003</v>
      </c>
      <c r="R560" s="13">
        <f>+ROUND(O560/Q560,4)</f>
        <v>0.36919999999999997</v>
      </c>
      <c r="S560" s="12">
        <f>ROUND(R560*L560,2)</f>
        <v>756.86</v>
      </c>
      <c r="T560" s="13" t="s">
        <v>135</v>
      </c>
      <c r="U560" t="s">
        <v>20</v>
      </c>
    </row>
    <row r="561" spans="1:21" x14ac:dyDescent="0.2">
      <c r="A561" t="s">
        <v>2417</v>
      </c>
      <c r="B561" s="20">
        <v>46098</v>
      </c>
      <c r="C561" s="20">
        <v>46087</v>
      </c>
      <c r="D561" t="s">
        <v>185</v>
      </c>
      <c r="E561" t="s">
        <v>186</v>
      </c>
      <c r="G561"/>
      <c r="H561" t="s">
        <v>493</v>
      </c>
      <c r="I561" t="s">
        <v>494</v>
      </c>
      <c r="J561" s="9" t="s">
        <v>490</v>
      </c>
      <c r="K561" t="s">
        <v>6</v>
      </c>
      <c r="L561" s="37">
        <v>1000</v>
      </c>
      <c r="M561" t="s">
        <v>459</v>
      </c>
      <c r="N561" t="s">
        <v>7</v>
      </c>
      <c r="O561" s="48">
        <v>2.75</v>
      </c>
      <c r="P561" s="10">
        <f>ROUND(O561*L561,2)</f>
        <v>2750</v>
      </c>
      <c r="Q561" s="11">
        <f>IF(N561="HKD",7.8,IF(N561="CNY",7.30034,1))</f>
        <v>7.3003400000000003</v>
      </c>
      <c r="R561" s="13">
        <f>+ROUND(O561/Q561,4)</f>
        <v>0.37669999999999998</v>
      </c>
      <c r="S561" s="12">
        <f>ROUND(R561*L561,2)</f>
        <v>376.7</v>
      </c>
      <c r="T561" s="13" t="s">
        <v>135</v>
      </c>
      <c r="U561" t="s">
        <v>20</v>
      </c>
    </row>
    <row r="562" spans="1:21" x14ac:dyDescent="0.2">
      <c r="A562" t="s">
        <v>1230</v>
      </c>
      <c r="B562" s="20">
        <v>46029</v>
      </c>
      <c r="C562" s="20">
        <v>45989</v>
      </c>
      <c r="D562" t="s">
        <v>185</v>
      </c>
      <c r="E562" t="s">
        <v>186</v>
      </c>
      <c r="G562" t="s">
        <v>403</v>
      </c>
      <c r="H562" t="s">
        <v>506</v>
      </c>
      <c r="I562" t="s">
        <v>507</v>
      </c>
      <c r="J562" s="9" t="s">
        <v>490</v>
      </c>
      <c r="K562" t="s">
        <v>6</v>
      </c>
      <c r="L562" s="36">
        <v>3000</v>
      </c>
      <c r="M562" t="s">
        <v>459</v>
      </c>
      <c r="N562" t="s">
        <v>7</v>
      </c>
      <c r="O562" s="48">
        <v>3.0379999999999998</v>
      </c>
      <c r="P562" s="10">
        <f>ROUND(O562*L562,2)</f>
        <v>9114</v>
      </c>
      <c r="Q562" s="11">
        <f>IF(N562="HKD",7.8,IF(N562="CNY",7.30034,1))</f>
        <v>7.3003400000000003</v>
      </c>
      <c r="R562" s="13">
        <f>+ROUND(O562/Q562,4)</f>
        <v>0.41610000000000003</v>
      </c>
      <c r="S562" s="12">
        <f>ROUND(R562*L562,2)</f>
        <v>1248.3</v>
      </c>
      <c r="T562" s="13" t="s">
        <v>135</v>
      </c>
      <c r="U562" t="s">
        <v>20</v>
      </c>
    </row>
    <row r="563" spans="1:21" x14ac:dyDescent="0.2">
      <c r="A563" t="s">
        <v>2457</v>
      </c>
      <c r="B563" s="20">
        <v>46085</v>
      </c>
      <c r="C563" s="20">
        <v>46083</v>
      </c>
      <c r="D563" t="s">
        <v>185</v>
      </c>
      <c r="E563" t="s">
        <v>186</v>
      </c>
      <c r="G563"/>
      <c r="H563" t="s">
        <v>506</v>
      </c>
      <c r="I563" t="s">
        <v>507</v>
      </c>
      <c r="J563" s="9" t="s">
        <v>490</v>
      </c>
      <c r="K563" t="s">
        <v>6</v>
      </c>
      <c r="L563" s="37">
        <v>2050</v>
      </c>
      <c r="M563" t="s">
        <v>459</v>
      </c>
      <c r="N563" t="s">
        <v>7</v>
      </c>
      <c r="O563" s="48">
        <v>3.0379999999999998</v>
      </c>
      <c r="P563" s="10">
        <f>ROUND(O563*L563,2)</f>
        <v>6227.9</v>
      </c>
      <c r="Q563" s="11">
        <f>IF(N563="HKD",7.8,IF(N563="CNY",7.30034,1))</f>
        <v>7.3003400000000003</v>
      </c>
      <c r="R563" s="13">
        <f>+ROUND(O563/Q563,4)</f>
        <v>0.41610000000000003</v>
      </c>
      <c r="S563" s="12">
        <f>ROUND(R563*L563,2)</f>
        <v>853.01</v>
      </c>
      <c r="T563" s="13" t="s">
        <v>135</v>
      </c>
      <c r="U563" t="s">
        <v>20</v>
      </c>
    </row>
    <row r="564" spans="1:21" x14ac:dyDescent="0.2">
      <c r="A564" t="s">
        <v>4224</v>
      </c>
      <c r="B564" s="20">
        <v>46122</v>
      </c>
      <c r="C564" s="20">
        <v>46094</v>
      </c>
      <c r="D564" t="s">
        <v>185</v>
      </c>
      <c r="E564" t="s">
        <v>186</v>
      </c>
      <c r="G564"/>
      <c r="H564" t="s">
        <v>506</v>
      </c>
      <c r="I564" t="s">
        <v>3647</v>
      </c>
      <c r="J564" s="9" t="s">
        <v>490</v>
      </c>
      <c r="K564" t="s">
        <v>6</v>
      </c>
      <c r="L564" s="36">
        <v>2050</v>
      </c>
      <c r="M564" t="s">
        <v>459</v>
      </c>
      <c r="N564" t="s">
        <v>7</v>
      </c>
      <c r="O564" s="48">
        <v>3.0379999999999998</v>
      </c>
      <c r="P564" s="10">
        <f>ROUND(O564*L564,2)</f>
        <v>6227.9</v>
      </c>
      <c r="Q564" s="11">
        <f>IF(N564="HKD",7.8,IF(N564="CNY",7.30034,1))</f>
        <v>7.3003400000000003</v>
      </c>
      <c r="R564" s="13">
        <f>+ROUND(O564/Q564,4)</f>
        <v>0.41610000000000003</v>
      </c>
      <c r="S564" s="12">
        <f>ROUND(R564*L564,2)</f>
        <v>853.01</v>
      </c>
      <c r="T564" s="13" t="s">
        <v>135</v>
      </c>
      <c r="U564" t="s">
        <v>20</v>
      </c>
    </row>
    <row r="565" spans="1:21" x14ac:dyDescent="0.2">
      <c r="A565" t="s">
        <v>4225</v>
      </c>
      <c r="B565" s="20">
        <v>46122</v>
      </c>
      <c r="C565" s="20">
        <v>46108</v>
      </c>
      <c r="D565" t="s">
        <v>185</v>
      </c>
      <c r="E565" t="s">
        <v>186</v>
      </c>
      <c r="G565"/>
      <c r="H565" t="s">
        <v>504</v>
      </c>
      <c r="I565" t="s">
        <v>3648</v>
      </c>
      <c r="J565" s="9" t="s">
        <v>490</v>
      </c>
      <c r="K565" t="s">
        <v>6</v>
      </c>
      <c r="L565" s="36">
        <v>2500</v>
      </c>
      <c r="M565" t="s">
        <v>459</v>
      </c>
      <c r="N565" t="s">
        <v>7</v>
      </c>
      <c r="O565" s="48">
        <v>3.0379999999999998</v>
      </c>
      <c r="P565" s="10">
        <f>ROUND(O565*L565,2)</f>
        <v>7595</v>
      </c>
      <c r="Q565" s="11">
        <f>IF(N565="HKD",7.8,IF(N565="CNY",7.30034,1))</f>
        <v>7.3003400000000003</v>
      </c>
      <c r="R565" s="13">
        <f>+ROUND(O565/Q565,4)</f>
        <v>0.41610000000000003</v>
      </c>
      <c r="S565" s="12">
        <f>ROUND(R565*L565,2)</f>
        <v>1040.25</v>
      </c>
      <c r="T565" s="13" t="s">
        <v>135</v>
      </c>
      <c r="U565" t="s">
        <v>20</v>
      </c>
    </row>
    <row r="566" spans="1:21" x14ac:dyDescent="0.2">
      <c r="A566" t="s">
        <v>4225</v>
      </c>
      <c r="B566" s="20">
        <v>46126</v>
      </c>
      <c r="C566" s="20">
        <v>46108</v>
      </c>
      <c r="D566" t="s">
        <v>185</v>
      </c>
      <c r="E566" t="s">
        <v>186</v>
      </c>
      <c r="G566"/>
      <c r="H566" t="s">
        <v>504</v>
      </c>
      <c r="I566" t="s">
        <v>3648</v>
      </c>
      <c r="J566" s="9" t="s">
        <v>490</v>
      </c>
      <c r="K566" t="s">
        <v>6</v>
      </c>
      <c r="L566" s="36">
        <v>3500</v>
      </c>
      <c r="M566" t="s">
        <v>459</v>
      </c>
      <c r="N566" t="s">
        <v>7</v>
      </c>
      <c r="O566" s="48">
        <v>3.0379999999999998</v>
      </c>
      <c r="P566" s="10">
        <f>ROUND(O566*L566,2)</f>
        <v>10633</v>
      </c>
      <c r="Q566" s="11">
        <f>IF(N566="HKD",7.8,IF(N566="CNY",7.30034,1))</f>
        <v>7.3003400000000003</v>
      </c>
      <c r="R566" s="13">
        <f>+ROUND(O566/Q566,4)</f>
        <v>0.41610000000000003</v>
      </c>
      <c r="S566" s="12">
        <f>ROUND(R566*L566,2)</f>
        <v>1456.35</v>
      </c>
      <c r="T566" s="13" t="s">
        <v>135</v>
      </c>
      <c r="U566" t="s">
        <v>20</v>
      </c>
    </row>
    <row r="567" spans="1:21" x14ac:dyDescent="0.2">
      <c r="A567" t="s">
        <v>4225</v>
      </c>
      <c r="B567" s="20">
        <v>46129</v>
      </c>
      <c r="C567" s="20">
        <v>46108</v>
      </c>
      <c r="D567" t="s">
        <v>185</v>
      </c>
      <c r="E567" t="s">
        <v>186</v>
      </c>
      <c r="G567"/>
      <c r="H567" t="s">
        <v>504</v>
      </c>
      <c r="I567" t="s">
        <v>3648</v>
      </c>
      <c r="J567" s="9" t="s">
        <v>490</v>
      </c>
      <c r="K567" t="s">
        <v>6</v>
      </c>
      <c r="L567" s="36">
        <v>2600</v>
      </c>
      <c r="M567" t="s">
        <v>459</v>
      </c>
      <c r="N567" t="s">
        <v>7</v>
      </c>
      <c r="O567" s="48">
        <v>3.0379999999999998</v>
      </c>
      <c r="P567" s="10">
        <f>ROUND(O567*L567,2)</f>
        <v>7898.8</v>
      </c>
      <c r="Q567" s="11">
        <f>IF(N567="HKD",7.8,IF(N567="CNY",7.30034,1))</f>
        <v>7.3003400000000003</v>
      </c>
      <c r="R567" s="13">
        <f>+ROUND(O567/Q567,4)</f>
        <v>0.41610000000000003</v>
      </c>
      <c r="S567" s="12">
        <f>ROUND(R567*L567,2)</f>
        <v>1081.8599999999999</v>
      </c>
      <c r="T567" s="13" t="s">
        <v>135</v>
      </c>
      <c r="U567" t="s">
        <v>20</v>
      </c>
    </row>
    <row r="568" spans="1:21" x14ac:dyDescent="0.2">
      <c r="A568" t="s">
        <v>4225</v>
      </c>
      <c r="B568" s="20">
        <v>46133</v>
      </c>
      <c r="C568" s="20">
        <v>46108</v>
      </c>
      <c r="D568" t="s">
        <v>185</v>
      </c>
      <c r="E568" t="s">
        <v>186</v>
      </c>
      <c r="G568"/>
      <c r="H568" t="s">
        <v>504</v>
      </c>
      <c r="I568" t="s">
        <v>3648</v>
      </c>
      <c r="J568" s="9" t="s">
        <v>490</v>
      </c>
      <c r="K568" t="s">
        <v>6</v>
      </c>
      <c r="L568" s="36">
        <v>1400</v>
      </c>
      <c r="M568" t="s">
        <v>459</v>
      </c>
      <c r="N568" t="s">
        <v>7</v>
      </c>
      <c r="O568" s="48">
        <v>3.0379999999999998</v>
      </c>
      <c r="P568" s="10">
        <f>ROUND(O568*L568,2)</f>
        <v>4253.2</v>
      </c>
      <c r="Q568" s="11">
        <f>IF(N568="HKD",7.8,IF(N568="CNY",7.30034,1))</f>
        <v>7.3003400000000003</v>
      </c>
      <c r="R568" s="13">
        <f>+ROUND(O568/Q568,4)</f>
        <v>0.41610000000000003</v>
      </c>
      <c r="S568" s="12">
        <f>ROUND(R568*L568,2)</f>
        <v>582.54</v>
      </c>
      <c r="T568" s="13" t="s">
        <v>135</v>
      </c>
      <c r="U568" t="s">
        <v>20</v>
      </c>
    </row>
    <row r="569" spans="1:21" x14ac:dyDescent="0.2">
      <c r="A569" t="s">
        <v>4226</v>
      </c>
      <c r="B569" s="20">
        <v>46133</v>
      </c>
      <c r="C569" s="20">
        <v>46108</v>
      </c>
      <c r="D569" t="s">
        <v>185</v>
      </c>
      <c r="E569" t="s">
        <v>186</v>
      </c>
      <c r="G569"/>
      <c r="H569" t="s">
        <v>504</v>
      </c>
      <c r="I569" t="s">
        <v>3648</v>
      </c>
      <c r="J569" s="9" t="s">
        <v>490</v>
      </c>
      <c r="K569" t="s">
        <v>6</v>
      </c>
      <c r="L569" s="36">
        <v>700</v>
      </c>
      <c r="M569" t="s">
        <v>459</v>
      </c>
      <c r="N569" t="s">
        <v>7</v>
      </c>
      <c r="O569" s="48">
        <v>3.0379999999999998</v>
      </c>
      <c r="P569" s="10">
        <f>ROUND(O569*L569,2)</f>
        <v>2126.6</v>
      </c>
      <c r="Q569" s="11">
        <f>IF(N569="HKD",7.8,IF(N569="CNY",7.30034,1))</f>
        <v>7.3003400000000003</v>
      </c>
      <c r="R569" s="13">
        <f>+ROUND(O569/Q569,4)</f>
        <v>0.41610000000000003</v>
      </c>
      <c r="S569" s="12">
        <f>ROUND(R569*L569,2)</f>
        <v>291.27</v>
      </c>
      <c r="T569" s="13" t="s">
        <v>135</v>
      </c>
      <c r="U569" t="s">
        <v>20</v>
      </c>
    </row>
    <row r="570" spans="1:21" x14ac:dyDescent="0.2">
      <c r="A570" t="s">
        <v>4226</v>
      </c>
      <c r="B570" s="20">
        <v>46140</v>
      </c>
      <c r="C570" s="20">
        <v>46108</v>
      </c>
      <c r="D570" t="s">
        <v>185</v>
      </c>
      <c r="E570" t="s">
        <v>186</v>
      </c>
      <c r="G570"/>
      <c r="H570" t="s">
        <v>504</v>
      </c>
      <c r="I570" t="s">
        <v>3648</v>
      </c>
      <c r="J570" s="9" t="s">
        <v>490</v>
      </c>
      <c r="K570" t="s">
        <v>6</v>
      </c>
      <c r="L570" s="36">
        <v>2550</v>
      </c>
      <c r="M570" t="s">
        <v>459</v>
      </c>
      <c r="N570" t="s">
        <v>7</v>
      </c>
      <c r="O570" s="48">
        <v>3.0379999999999998</v>
      </c>
      <c r="P570" s="10">
        <f>ROUND(O570*L570,2)</f>
        <v>7746.9</v>
      </c>
      <c r="Q570" s="11">
        <f>IF(N570="HKD",7.8,IF(N570="CNY",7.30034,1))</f>
        <v>7.3003400000000003</v>
      </c>
      <c r="R570" s="13">
        <f>+ROUND(O570/Q570,4)</f>
        <v>0.41610000000000003</v>
      </c>
      <c r="S570" s="12">
        <f>ROUND(R570*L570,2)</f>
        <v>1061.06</v>
      </c>
      <c r="T570" s="13" t="s">
        <v>135</v>
      </c>
      <c r="U570" t="s">
        <v>20</v>
      </c>
    </row>
    <row r="571" spans="1:21" x14ac:dyDescent="0.2">
      <c r="A571" t="s">
        <v>2464</v>
      </c>
      <c r="B571" s="20">
        <v>46098</v>
      </c>
      <c r="C571" s="20">
        <v>46087</v>
      </c>
      <c r="D571" t="s">
        <v>185</v>
      </c>
      <c r="E571" t="s">
        <v>186</v>
      </c>
      <c r="G571"/>
      <c r="H571" t="s">
        <v>506</v>
      </c>
      <c r="I571" t="s">
        <v>507</v>
      </c>
      <c r="J571" s="9" t="s">
        <v>490</v>
      </c>
      <c r="K571" t="s">
        <v>6</v>
      </c>
      <c r="L571" s="37">
        <v>100</v>
      </c>
      <c r="M571" t="s">
        <v>459</v>
      </c>
      <c r="N571" t="s">
        <v>7</v>
      </c>
      <c r="O571" s="48">
        <v>3.1</v>
      </c>
      <c r="P571" s="10">
        <f>ROUND(O571*L571,2)</f>
        <v>310</v>
      </c>
      <c r="Q571" s="11">
        <f>IF(N571="HKD",7.8,IF(N571="CNY",7.30034,1))</f>
        <v>7.3003400000000003</v>
      </c>
      <c r="R571" s="13">
        <f>+ROUND(O571/Q571,4)</f>
        <v>0.42459999999999998</v>
      </c>
      <c r="S571" s="12">
        <f>ROUND(R571*L571,2)</f>
        <v>42.46</v>
      </c>
      <c r="T571" s="13" t="s">
        <v>135</v>
      </c>
      <c r="U571" t="s">
        <v>20</v>
      </c>
    </row>
    <row r="572" spans="1:21" x14ac:dyDescent="0.2">
      <c r="A572" t="s">
        <v>4232</v>
      </c>
      <c r="B572" s="20">
        <v>46129</v>
      </c>
      <c r="C572" s="20">
        <v>46113</v>
      </c>
      <c r="D572" t="s">
        <v>185</v>
      </c>
      <c r="E572" t="s">
        <v>186</v>
      </c>
      <c r="G572"/>
      <c r="H572" t="s">
        <v>506</v>
      </c>
      <c r="I572" t="s">
        <v>3647</v>
      </c>
      <c r="J572" s="9" t="s">
        <v>490</v>
      </c>
      <c r="K572" t="s">
        <v>6</v>
      </c>
      <c r="L572" s="36">
        <v>1650</v>
      </c>
      <c r="M572" t="s">
        <v>459</v>
      </c>
      <c r="N572" t="s">
        <v>7</v>
      </c>
      <c r="O572" s="48">
        <v>3.1</v>
      </c>
      <c r="P572" s="10">
        <f>ROUND(O572*L572,2)</f>
        <v>5115</v>
      </c>
      <c r="Q572" s="11">
        <f>IF(N572="HKD",7.8,IF(N572="CNY",7.30034,1))</f>
        <v>7.3003400000000003</v>
      </c>
      <c r="R572" s="13">
        <f>+ROUND(O572/Q572,4)</f>
        <v>0.42459999999999998</v>
      </c>
      <c r="S572" s="12">
        <f>ROUND(R572*L572,2)</f>
        <v>700.59</v>
      </c>
      <c r="T572" s="13" t="s">
        <v>135</v>
      </c>
      <c r="U572" t="s">
        <v>20</v>
      </c>
    </row>
    <row r="573" spans="1:21" x14ac:dyDescent="0.2">
      <c r="A573" t="s">
        <v>4231</v>
      </c>
      <c r="B573" s="20">
        <v>46133</v>
      </c>
      <c r="C573" s="20">
        <v>46111</v>
      </c>
      <c r="D573" t="s">
        <v>185</v>
      </c>
      <c r="E573" t="s">
        <v>186</v>
      </c>
      <c r="G573"/>
      <c r="H573" t="s">
        <v>504</v>
      </c>
      <c r="I573" t="s">
        <v>3648</v>
      </c>
      <c r="J573" s="9" t="s">
        <v>490</v>
      </c>
      <c r="K573" t="s">
        <v>6</v>
      </c>
      <c r="L573" s="36">
        <v>1350</v>
      </c>
      <c r="M573" t="s">
        <v>459</v>
      </c>
      <c r="N573" t="s">
        <v>7</v>
      </c>
      <c r="O573" s="48">
        <v>3.1</v>
      </c>
      <c r="P573" s="10">
        <f>ROUND(O573*L573,2)</f>
        <v>4185</v>
      </c>
      <c r="Q573" s="11">
        <f>IF(N573="HKD",7.8,IF(N573="CNY",7.30034,1))</f>
        <v>7.3003400000000003</v>
      </c>
      <c r="R573" s="13">
        <f>+ROUND(O573/Q573,4)</f>
        <v>0.42459999999999998</v>
      </c>
      <c r="S573" s="12">
        <f>ROUND(R573*L573,2)</f>
        <v>573.21</v>
      </c>
      <c r="T573" s="13" t="s">
        <v>135</v>
      </c>
      <c r="U573" t="s">
        <v>20</v>
      </c>
    </row>
    <row r="574" spans="1:21" x14ac:dyDescent="0.2">
      <c r="A574" t="s">
        <v>4286</v>
      </c>
      <c r="B574" s="20">
        <v>46122</v>
      </c>
      <c r="C574" s="20">
        <v>46111</v>
      </c>
      <c r="D574" t="s">
        <v>185</v>
      </c>
      <c r="E574" t="s">
        <v>186</v>
      </c>
      <c r="G574"/>
      <c r="H574" t="s">
        <v>498</v>
      </c>
      <c r="I574" t="s">
        <v>3669</v>
      </c>
      <c r="J574" s="9" t="s">
        <v>490</v>
      </c>
      <c r="K574" t="s">
        <v>6</v>
      </c>
      <c r="L574" s="36">
        <v>2400</v>
      </c>
      <c r="M574" t="s">
        <v>459</v>
      </c>
      <c r="N574" t="s">
        <v>7</v>
      </c>
      <c r="O574" s="48">
        <v>3.43</v>
      </c>
      <c r="P574" s="10">
        <f>ROUND(O574*L574,2)</f>
        <v>8232</v>
      </c>
      <c r="Q574" s="11">
        <f>IF(N574="HKD",7.8,IF(N574="CNY",7.30034,1))</f>
        <v>7.3003400000000003</v>
      </c>
      <c r="R574" s="13">
        <f>+ROUND(O574/Q574,4)</f>
        <v>0.4698</v>
      </c>
      <c r="S574" s="12">
        <f>ROUND(R574*L574,2)</f>
        <v>1127.52</v>
      </c>
      <c r="T574" s="13" t="s">
        <v>135</v>
      </c>
      <c r="U574" t="s">
        <v>20</v>
      </c>
    </row>
    <row r="575" spans="1:21" x14ac:dyDescent="0.2">
      <c r="A575" t="s">
        <v>1268</v>
      </c>
      <c r="B575" s="20">
        <v>46037</v>
      </c>
      <c r="C575" s="20">
        <v>46003</v>
      </c>
      <c r="D575" t="s">
        <v>185</v>
      </c>
      <c r="E575" t="s">
        <v>186</v>
      </c>
      <c r="G575" t="s">
        <v>254</v>
      </c>
      <c r="H575" t="s">
        <v>498</v>
      </c>
      <c r="I575" t="s">
        <v>499</v>
      </c>
      <c r="J575" s="9" t="s">
        <v>490</v>
      </c>
      <c r="K575" t="s">
        <v>6</v>
      </c>
      <c r="L575" s="36">
        <v>1050</v>
      </c>
      <c r="M575" t="s">
        <v>459</v>
      </c>
      <c r="N575" t="s">
        <v>7</v>
      </c>
      <c r="O575" s="48">
        <v>3.5</v>
      </c>
      <c r="P575" s="10">
        <f>ROUND(O575*L575,2)</f>
        <v>3675</v>
      </c>
      <c r="Q575" s="11">
        <f>IF(N575="HKD",7.8,IF(N575="CNY",7.30034,1))</f>
        <v>7.3003400000000003</v>
      </c>
      <c r="R575" s="13">
        <f>+ROUND(O575/Q575,4)</f>
        <v>0.47939999999999999</v>
      </c>
      <c r="S575" s="12">
        <f>ROUND(R575*L575,2)</f>
        <v>503.37</v>
      </c>
      <c r="T575" s="13" t="s">
        <v>135</v>
      </c>
      <c r="U575" t="s">
        <v>20</v>
      </c>
    </row>
    <row r="576" spans="1:21" x14ac:dyDescent="0.2">
      <c r="A576" t="s">
        <v>2509</v>
      </c>
      <c r="B576" s="20">
        <v>46085</v>
      </c>
      <c r="C576" s="20">
        <v>46039</v>
      </c>
      <c r="D576" t="s">
        <v>185</v>
      </c>
      <c r="E576" t="s">
        <v>186</v>
      </c>
      <c r="G576"/>
      <c r="H576" t="s">
        <v>498</v>
      </c>
      <c r="I576" t="s">
        <v>499</v>
      </c>
      <c r="J576" s="9" t="s">
        <v>490</v>
      </c>
      <c r="K576" t="s">
        <v>6</v>
      </c>
      <c r="L576" s="37">
        <v>300</v>
      </c>
      <c r="M576" t="s">
        <v>459</v>
      </c>
      <c r="N576" t="s">
        <v>7</v>
      </c>
      <c r="O576" s="48">
        <v>3.5</v>
      </c>
      <c r="P576" s="10">
        <f>ROUND(O576*L576,2)</f>
        <v>1050</v>
      </c>
      <c r="Q576" s="11">
        <f>IF(N576="HKD",7.8,IF(N576="CNY",7.30034,1))</f>
        <v>7.3003400000000003</v>
      </c>
      <c r="R576" s="13">
        <f>+ROUND(O576/Q576,4)</f>
        <v>0.47939999999999999</v>
      </c>
      <c r="S576" s="12">
        <f>ROUND(R576*L576,2)</f>
        <v>143.82</v>
      </c>
      <c r="T576" s="13" t="s">
        <v>135</v>
      </c>
      <c r="U576" t="s">
        <v>20</v>
      </c>
    </row>
    <row r="577" spans="1:21" x14ac:dyDescent="0.2">
      <c r="A577" t="s">
        <v>2510</v>
      </c>
      <c r="B577" s="20">
        <v>46085</v>
      </c>
      <c r="C577" s="20">
        <v>46039</v>
      </c>
      <c r="D577" t="s">
        <v>185</v>
      </c>
      <c r="E577" t="s">
        <v>186</v>
      </c>
      <c r="G577"/>
      <c r="H577" t="s">
        <v>498</v>
      </c>
      <c r="I577" t="s">
        <v>499</v>
      </c>
      <c r="J577" s="9" t="s">
        <v>490</v>
      </c>
      <c r="K577" t="s">
        <v>6</v>
      </c>
      <c r="L577" s="37">
        <v>500</v>
      </c>
      <c r="M577" t="s">
        <v>459</v>
      </c>
      <c r="N577" t="s">
        <v>7</v>
      </c>
      <c r="O577" s="48">
        <v>3.5</v>
      </c>
      <c r="P577" s="10">
        <f>ROUND(O577*L577,2)</f>
        <v>1750</v>
      </c>
      <c r="Q577" s="11">
        <f>IF(N577="HKD",7.8,IF(N577="CNY",7.30034,1))</f>
        <v>7.3003400000000003</v>
      </c>
      <c r="R577" s="13">
        <f>+ROUND(O577/Q577,4)</f>
        <v>0.47939999999999999</v>
      </c>
      <c r="S577" s="12">
        <f>ROUND(R577*L577,2)</f>
        <v>239.7</v>
      </c>
      <c r="T577" s="13" t="s">
        <v>135</v>
      </c>
      <c r="U577" t="s">
        <v>20</v>
      </c>
    </row>
    <row r="578" spans="1:21" x14ac:dyDescent="0.2">
      <c r="A578" t="s">
        <v>2511</v>
      </c>
      <c r="B578" s="20">
        <v>46111</v>
      </c>
      <c r="C578" s="20">
        <v>46094</v>
      </c>
      <c r="D578" t="s">
        <v>185</v>
      </c>
      <c r="E578" t="s">
        <v>186</v>
      </c>
      <c r="G578"/>
      <c r="H578" t="s">
        <v>498</v>
      </c>
      <c r="I578" t="s">
        <v>499</v>
      </c>
      <c r="J578" s="9" t="s">
        <v>490</v>
      </c>
      <c r="K578" t="s">
        <v>6</v>
      </c>
      <c r="L578" s="37">
        <v>900</v>
      </c>
      <c r="M578" t="s">
        <v>459</v>
      </c>
      <c r="N578" t="s">
        <v>7</v>
      </c>
      <c r="O578" s="48">
        <v>3.5</v>
      </c>
      <c r="P578" s="10">
        <f>ROUND(O578*L578,2)</f>
        <v>3150</v>
      </c>
      <c r="Q578" s="11">
        <f>IF(N578="HKD",7.8,IF(N578="CNY",7.30034,1))</f>
        <v>7.3003400000000003</v>
      </c>
      <c r="R578" s="13">
        <f>+ROUND(O578/Q578,4)</f>
        <v>0.47939999999999999</v>
      </c>
      <c r="S578" s="12">
        <f>ROUND(R578*L578,2)</f>
        <v>431.46</v>
      </c>
      <c r="T578" s="13" t="s">
        <v>135</v>
      </c>
      <c r="U578" t="s">
        <v>20</v>
      </c>
    </row>
    <row r="579" spans="1:21" x14ac:dyDescent="0.2">
      <c r="A579" t="s">
        <v>4287</v>
      </c>
      <c r="B579" s="20">
        <v>46140</v>
      </c>
      <c r="C579" s="20">
        <v>46104</v>
      </c>
      <c r="D579" t="s">
        <v>185</v>
      </c>
      <c r="E579" t="s">
        <v>186</v>
      </c>
      <c r="G579"/>
      <c r="H579" t="s">
        <v>498</v>
      </c>
      <c r="I579" t="s">
        <v>3669</v>
      </c>
      <c r="J579" s="9" t="s">
        <v>490</v>
      </c>
      <c r="K579" t="s">
        <v>6</v>
      </c>
      <c r="L579" s="36">
        <v>1050</v>
      </c>
      <c r="M579" t="s">
        <v>459</v>
      </c>
      <c r="N579" t="s">
        <v>7</v>
      </c>
      <c r="O579" s="48">
        <v>3.5</v>
      </c>
      <c r="P579" s="10">
        <f>ROUND(O579*L579,2)</f>
        <v>3675</v>
      </c>
      <c r="Q579" s="11">
        <f>IF(N579="HKD",7.8,IF(N579="CNY",7.30034,1))</f>
        <v>7.3003400000000003</v>
      </c>
      <c r="R579" s="13">
        <f>+ROUND(O579/Q579,4)</f>
        <v>0.47939999999999999</v>
      </c>
      <c r="S579" s="12">
        <f>ROUND(R579*L579,2)</f>
        <v>503.37</v>
      </c>
      <c r="T579" s="13" t="s">
        <v>135</v>
      </c>
      <c r="U579" t="s">
        <v>20</v>
      </c>
    </row>
    <row r="580" spans="1:21" x14ac:dyDescent="0.2">
      <c r="A580" t="s">
        <v>1295</v>
      </c>
      <c r="B580" s="20">
        <v>46053</v>
      </c>
      <c r="C580" s="20">
        <v>46027</v>
      </c>
      <c r="D580" t="s">
        <v>185</v>
      </c>
      <c r="E580" t="s">
        <v>186</v>
      </c>
      <c r="G580" t="s">
        <v>0</v>
      </c>
      <c r="H580" t="s">
        <v>183</v>
      </c>
      <c r="I580" t="s">
        <v>184</v>
      </c>
      <c r="J580" s="9" t="s">
        <v>490</v>
      </c>
      <c r="K580" t="s">
        <v>6</v>
      </c>
      <c r="L580" s="36">
        <v>1300</v>
      </c>
      <c r="M580" t="s">
        <v>459</v>
      </c>
      <c r="N580" t="s">
        <v>7</v>
      </c>
      <c r="O580" s="48">
        <v>3.85</v>
      </c>
      <c r="P580" s="10">
        <f>ROUND(O580*L580,2)</f>
        <v>5005</v>
      </c>
      <c r="Q580" s="11">
        <f>IF(N580="HKD",7.8,IF(N580="CNY",7.30034,1))</f>
        <v>7.3003400000000003</v>
      </c>
      <c r="R580" s="13">
        <f>+ROUND(O580/Q580,4)</f>
        <v>0.52739999999999998</v>
      </c>
      <c r="S580" s="12">
        <f>ROUND(R580*L580,2)</f>
        <v>685.62</v>
      </c>
      <c r="T580" s="13" t="s">
        <v>135</v>
      </c>
      <c r="U580" t="s">
        <v>20</v>
      </c>
    </row>
    <row r="581" spans="1:21" x14ac:dyDescent="0.2">
      <c r="A581" t="s">
        <v>2537</v>
      </c>
      <c r="B581" s="20">
        <v>46085</v>
      </c>
      <c r="C581" s="20">
        <v>46039</v>
      </c>
      <c r="D581" t="s">
        <v>185</v>
      </c>
      <c r="E581" t="s">
        <v>186</v>
      </c>
      <c r="G581"/>
      <c r="H581" t="s">
        <v>183</v>
      </c>
      <c r="I581" t="s">
        <v>184</v>
      </c>
      <c r="J581" s="9" t="s">
        <v>490</v>
      </c>
      <c r="K581" t="s">
        <v>6</v>
      </c>
      <c r="L581" s="37">
        <v>200</v>
      </c>
      <c r="M581" t="s">
        <v>459</v>
      </c>
      <c r="N581" t="s">
        <v>7</v>
      </c>
      <c r="O581" s="48">
        <v>3.85</v>
      </c>
      <c r="P581" s="10">
        <f>ROUND(O581*L581,2)</f>
        <v>770</v>
      </c>
      <c r="Q581" s="11">
        <f>IF(N581="HKD",7.8,IF(N581="CNY",7.30034,1))</f>
        <v>7.3003400000000003</v>
      </c>
      <c r="R581" s="13">
        <f>+ROUND(O581/Q581,4)</f>
        <v>0.52739999999999998</v>
      </c>
      <c r="S581" s="12">
        <f>ROUND(R581*L581,2)</f>
        <v>105.48</v>
      </c>
      <c r="T581" s="13" t="s">
        <v>135</v>
      </c>
      <c r="U581" t="s">
        <v>20</v>
      </c>
    </row>
    <row r="582" spans="1:21" x14ac:dyDescent="0.2">
      <c r="A582" t="s">
        <v>2539</v>
      </c>
      <c r="B582" s="20">
        <v>46098</v>
      </c>
      <c r="C582" s="20">
        <v>46083</v>
      </c>
      <c r="D582" t="s">
        <v>185</v>
      </c>
      <c r="E582" t="s">
        <v>186</v>
      </c>
      <c r="G582"/>
      <c r="H582" t="s">
        <v>183</v>
      </c>
      <c r="I582" t="s">
        <v>184</v>
      </c>
      <c r="J582" s="9" t="s">
        <v>490</v>
      </c>
      <c r="K582" t="s">
        <v>6</v>
      </c>
      <c r="L582" s="37">
        <v>100</v>
      </c>
      <c r="M582" t="s">
        <v>459</v>
      </c>
      <c r="N582" t="s">
        <v>7</v>
      </c>
      <c r="O582" s="48">
        <v>3.85</v>
      </c>
      <c r="P582" s="10">
        <f>ROUND(O582*L582,2)</f>
        <v>385</v>
      </c>
      <c r="Q582" s="11">
        <f>IF(N582="HKD",7.8,IF(N582="CNY",7.30034,1))</f>
        <v>7.3003400000000003</v>
      </c>
      <c r="R582" s="13">
        <f>+ROUND(O582/Q582,4)</f>
        <v>0.52739999999999998</v>
      </c>
      <c r="S582" s="12">
        <f>ROUND(R582*L582,2)</f>
        <v>52.74</v>
      </c>
      <c r="T582" s="13" t="s">
        <v>135</v>
      </c>
      <c r="U582" t="s">
        <v>20</v>
      </c>
    </row>
    <row r="583" spans="1:21" x14ac:dyDescent="0.2">
      <c r="A583" t="s">
        <v>2540</v>
      </c>
      <c r="B583" s="20">
        <v>46111</v>
      </c>
      <c r="C583" s="20">
        <v>46094</v>
      </c>
      <c r="D583" t="s">
        <v>185</v>
      </c>
      <c r="E583" t="s">
        <v>186</v>
      </c>
      <c r="G583"/>
      <c r="H583" t="s">
        <v>183</v>
      </c>
      <c r="I583" t="s">
        <v>184</v>
      </c>
      <c r="J583" s="9" t="s">
        <v>490</v>
      </c>
      <c r="K583" t="s">
        <v>6</v>
      </c>
      <c r="L583" s="37">
        <v>1050</v>
      </c>
      <c r="M583" t="s">
        <v>459</v>
      </c>
      <c r="N583" t="s">
        <v>7</v>
      </c>
      <c r="O583" s="48">
        <v>3.85</v>
      </c>
      <c r="P583" s="10">
        <f>ROUND(O583*L583,2)</f>
        <v>4042.5</v>
      </c>
      <c r="Q583" s="11">
        <f>IF(N583="HKD",7.8,IF(N583="CNY",7.30034,1))</f>
        <v>7.3003400000000003</v>
      </c>
      <c r="R583" s="13">
        <f>+ROUND(O583/Q583,4)</f>
        <v>0.52739999999999998</v>
      </c>
      <c r="S583" s="12">
        <f>ROUND(R583*L583,2)</f>
        <v>553.77</v>
      </c>
      <c r="T583" s="13" t="s">
        <v>135</v>
      </c>
      <c r="U583" t="s">
        <v>20</v>
      </c>
    </row>
    <row r="584" spans="1:21" x14ac:dyDescent="0.2">
      <c r="A584" t="s">
        <v>4318</v>
      </c>
      <c r="B584" s="20">
        <v>46122</v>
      </c>
      <c r="C584" s="20">
        <v>46111</v>
      </c>
      <c r="D584" t="s">
        <v>185</v>
      </c>
      <c r="E584" t="s">
        <v>186</v>
      </c>
      <c r="G584"/>
      <c r="H584" t="s">
        <v>183</v>
      </c>
      <c r="I584" t="s">
        <v>3681</v>
      </c>
      <c r="J584" s="9" t="s">
        <v>490</v>
      </c>
      <c r="K584" t="s">
        <v>6</v>
      </c>
      <c r="L584" s="36">
        <v>800</v>
      </c>
      <c r="M584" t="s">
        <v>459</v>
      </c>
      <c r="N584" t="s">
        <v>7</v>
      </c>
      <c r="O584" s="48">
        <v>3.85</v>
      </c>
      <c r="P584" s="10">
        <f>ROUND(O584*L584,2)</f>
        <v>3080</v>
      </c>
      <c r="Q584" s="11">
        <f>IF(N584="HKD",7.8,IF(N584="CNY",7.30034,1))</f>
        <v>7.3003400000000003</v>
      </c>
      <c r="R584" s="13">
        <f>+ROUND(O584/Q584,4)</f>
        <v>0.52739999999999998</v>
      </c>
      <c r="S584" s="12">
        <f>ROUND(R584*L584,2)</f>
        <v>421.92</v>
      </c>
      <c r="T584" s="13" t="s">
        <v>135</v>
      </c>
      <c r="U584" t="s">
        <v>20</v>
      </c>
    </row>
    <row r="585" spans="1:21" x14ac:dyDescent="0.2">
      <c r="A585" t="s">
        <v>4318</v>
      </c>
      <c r="B585" s="20">
        <v>46126</v>
      </c>
      <c r="C585" s="20">
        <v>46111</v>
      </c>
      <c r="D585" t="s">
        <v>185</v>
      </c>
      <c r="E585" t="s">
        <v>186</v>
      </c>
      <c r="G585"/>
      <c r="H585" t="s">
        <v>183</v>
      </c>
      <c r="I585" t="s">
        <v>3681</v>
      </c>
      <c r="J585" s="9" t="s">
        <v>490</v>
      </c>
      <c r="K585" t="s">
        <v>6</v>
      </c>
      <c r="L585" s="36">
        <v>1050</v>
      </c>
      <c r="M585" t="s">
        <v>459</v>
      </c>
      <c r="N585" t="s">
        <v>7</v>
      </c>
      <c r="O585" s="48">
        <v>3.85</v>
      </c>
      <c r="P585" s="10">
        <f>ROUND(O585*L585,2)</f>
        <v>4042.5</v>
      </c>
      <c r="Q585" s="11">
        <f>IF(N585="HKD",7.8,IF(N585="CNY",7.30034,1))</f>
        <v>7.3003400000000003</v>
      </c>
      <c r="R585" s="13">
        <f>+ROUND(O585/Q585,4)</f>
        <v>0.52739999999999998</v>
      </c>
      <c r="S585" s="12">
        <f>ROUND(R585*L585,2)</f>
        <v>553.77</v>
      </c>
      <c r="T585" s="13" t="s">
        <v>135</v>
      </c>
      <c r="U585" t="s">
        <v>20</v>
      </c>
    </row>
    <row r="586" spans="1:21" x14ac:dyDescent="0.2">
      <c r="A586" t="s">
        <v>1308</v>
      </c>
      <c r="B586" s="20">
        <v>46037</v>
      </c>
      <c r="C586" s="20">
        <v>46003</v>
      </c>
      <c r="D586" t="s">
        <v>185</v>
      </c>
      <c r="E586" t="s">
        <v>186</v>
      </c>
      <c r="G586" t="s">
        <v>254</v>
      </c>
      <c r="H586" t="s">
        <v>488</v>
      </c>
      <c r="I586" t="s">
        <v>489</v>
      </c>
      <c r="J586" s="9" t="s">
        <v>490</v>
      </c>
      <c r="K586" t="s">
        <v>6</v>
      </c>
      <c r="L586" s="36">
        <v>50</v>
      </c>
      <c r="M586" t="s">
        <v>459</v>
      </c>
      <c r="N586" t="s">
        <v>7</v>
      </c>
      <c r="O586" s="48">
        <v>4.2</v>
      </c>
      <c r="P586" s="10">
        <f>ROUND(O586*L586,2)</f>
        <v>210</v>
      </c>
      <c r="Q586" s="11">
        <f>IF(N586="HKD",7.8,IF(N586="CNY",7.30034,1))</f>
        <v>7.3003400000000003</v>
      </c>
      <c r="R586" s="13">
        <f>+ROUND(O586/Q586,4)</f>
        <v>0.57530000000000003</v>
      </c>
      <c r="S586" s="12">
        <f>ROUND(R586*L586,2)</f>
        <v>28.77</v>
      </c>
      <c r="T586" s="13" t="s">
        <v>135</v>
      </c>
      <c r="U586" t="s">
        <v>20</v>
      </c>
    </row>
    <row r="587" spans="1:21" x14ac:dyDescent="0.2">
      <c r="A587" t="s">
        <v>2558</v>
      </c>
      <c r="B587" s="20">
        <v>46098</v>
      </c>
      <c r="C587" s="20">
        <v>46031</v>
      </c>
      <c r="D587" t="s">
        <v>185</v>
      </c>
      <c r="E587" t="s">
        <v>186</v>
      </c>
      <c r="G587"/>
      <c r="H587" t="s">
        <v>488</v>
      </c>
      <c r="I587" t="s">
        <v>489</v>
      </c>
      <c r="J587" s="9" t="s">
        <v>490</v>
      </c>
      <c r="K587" t="s">
        <v>6</v>
      </c>
      <c r="L587" s="37">
        <v>1050</v>
      </c>
      <c r="M587" t="s">
        <v>459</v>
      </c>
      <c r="N587" t="s">
        <v>7</v>
      </c>
      <c r="O587" s="48">
        <v>4.2</v>
      </c>
      <c r="P587" s="10">
        <f>ROUND(O587*L587,2)</f>
        <v>4410</v>
      </c>
      <c r="Q587" s="11">
        <f>IF(N587="HKD",7.8,IF(N587="CNY",7.30034,1))</f>
        <v>7.3003400000000003</v>
      </c>
      <c r="R587" s="13">
        <f>+ROUND(O587/Q587,4)</f>
        <v>0.57530000000000003</v>
      </c>
      <c r="S587" s="12">
        <f>ROUND(R587*L587,2)</f>
        <v>604.07000000000005</v>
      </c>
      <c r="T587" s="13" t="s">
        <v>135</v>
      </c>
      <c r="U587" t="s">
        <v>20</v>
      </c>
    </row>
    <row r="588" spans="1:21" x14ac:dyDescent="0.2">
      <c r="A588" t="s">
        <v>2560</v>
      </c>
      <c r="B588" s="20">
        <v>46098</v>
      </c>
      <c r="C588" s="20">
        <v>46087</v>
      </c>
      <c r="D588" t="s">
        <v>185</v>
      </c>
      <c r="E588" t="s">
        <v>186</v>
      </c>
      <c r="G588"/>
      <c r="H588" t="s">
        <v>488</v>
      </c>
      <c r="I588" t="s">
        <v>489</v>
      </c>
      <c r="J588" s="9" t="s">
        <v>490</v>
      </c>
      <c r="K588" t="s">
        <v>6</v>
      </c>
      <c r="L588" s="37">
        <v>1050</v>
      </c>
      <c r="M588" t="s">
        <v>459</v>
      </c>
      <c r="N588" t="s">
        <v>7</v>
      </c>
      <c r="O588" s="48">
        <v>4.2</v>
      </c>
      <c r="P588" s="10">
        <f>ROUND(O588*L588,2)</f>
        <v>4410</v>
      </c>
      <c r="Q588" s="11">
        <f>IF(N588="HKD",7.8,IF(N588="CNY",7.30034,1))</f>
        <v>7.3003400000000003</v>
      </c>
      <c r="R588" s="13">
        <f>+ROUND(O588/Q588,4)</f>
        <v>0.57530000000000003</v>
      </c>
      <c r="S588" s="12">
        <f>ROUND(R588*L588,2)</f>
        <v>604.07000000000005</v>
      </c>
      <c r="T588" s="13" t="s">
        <v>135</v>
      </c>
      <c r="U588" t="s">
        <v>20</v>
      </c>
    </row>
    <row r="589" spans="1:21" x14ac:dyDescent="0.2">
      <c r="A589" t="s">
        <v>2561</v>
      </c>
      <c r="B589" s="20">
        <v>46111</v>
      </c>
      <c r="C589" s="20">
        <v>46094</v>
      </c>
      <c r="D589" t="s">
        <v>185</v>
      </c>
      <c r="E589" t="s">
        <v>186</v>
      </c>
      <c r="G589"/>
      <c r="H589" t="s">
        <v>540</v>
      </c>
      <c r="I589" t="s">
        <v>3268</v>
      </c>
      <c r="J589" s="9" t="s">
        <v>490</v>
      </c>
      <c r="K589" t="s">
        <v>6</v>
      </c>
      <c r="L589" s="37">
        <v>1050</v>
      </c>
      <c r="M589" t="s">
        <v>459</v>
      </c>
      <c r="N589" t="s">
        <v>7</v>
      </c>
      <c r="O589" s="48">
        <v>4.2</v>
      </c>
      <c r="P589" s="10">
        <f>ROUND(O589*L589,2)</f>
        <v>4410</v>
      </c>
      <c r="Q589" s="11">
        <f>IF(N589="HKD",7.8,IF(N589="CNY",7.30034,1))</f>
        <v>7.3003400000000003</v>
      </c>
      <c r="R589" s="13">
        <f>+ROUND(O589/Q589,4)</f>
        <v>0.57530000000000003</v>
      </c>
      <c r="S589" s="12">
        <f>ROUND(R589*L589,2)</f>
        <v>604.07000000000005</v>
      </c>
      <c r="T589" s="13" t="s">
        <v>135</v>
      </c>
      <c r="U589" t="s">
        <v>20</v>
      </c>
    </row>
    <row r="590" spans="1:21" x14ac:dyDescent="0.2">
      <c r="A590" t="s">
        <v>2562</v>
      </c>
      <c r="B590" s="20">
        <v>46111</v>
      </c>
      <c r="C590" s="20">
        <v>46098</v>
      </c>
      <c r="D590" t="s">
        <v>185</v>
      </c>
      <c r="E590" t="s">
        <v>186</v>
      </c>
      <c r="G590"/>
      <c r="H590" t="s">
        <v>488</v>
      </c>
      <c r="I590" t="s">
        <v>489</v>
      </c>
      <c r="J590" s="9" t="s">
        <v>490</v>
      </c>
      <c r="K590" t="s">
        <v>6</v>
      </c>
      <c r="L590" s="37">
        <v>550</v>
      </c>
      <c r="M590" t="s">
        <v>459</v>
      </c>
      <c r="N590" t="s">
        <v>7</v>
      </c>
      <c r="O590" s="48">
        <v>4.2</v>
      </c>
      <c r="P590" s="10">
        <f>ROUND(O590*L590,2)</f>
        <v>2310</v>
      </c>
      <c r="Q590" s="11">
        <f>IF(N590="HKD",7.8,IF(N590="CNY",7.30034,1))</f>
        <v>7.3003400000000003</v>
      </c>
      <c r="R590" s="13">
        <f>+ROUND(O590/Q590,4)</f>
        <v>0.57530000000000003</v>
      </c>
      <c r="S590" s="12">
        <f>ROUND(R590*L590,2)</f>
        <v>316.42</v>
      </c>
      <c r="T590" s="13" t="s">
        <v>135</v>
      </c>
      <c r="U590" t="s">
        <v>20</v>
      </c>
    </row>
    <row r="591" spans="1:21" x14ac:dyDescent="0.2">
      <c r="A591" t="s">
        <v>4349</v>
      </c>
      <c r="B591" s="20">
        <v>46122</v>
      </c>
      <c r="C591" s="20">
        <v>46094</v>
      </c>
      <c r="D591" t="s">
        <v>185</v>
      </c>
      <c r="E591" t="s">
        <v>186</v>
      </c>
      <c r="G591"/>
      <c r="H591" t="s">
        <v>488</v>
      </c>
      <c r="I591" t="s">
        <v>3696</v>
      </c>
      <c r="J591" s="9" t="s">
        <v>490</v>
      </c>
      <c r="K591" t="s">
        <v>6</v>
      </c>
      <c r="L591" s="36">
        <v>1050</v>
      </c>
      <c r="M591" t="s">
        <v>459</v>
      </c>
      <c r="N591" t="s">
        <v>7</v>
      </c>
      <c r="O591" s="48">
        <v>4.2</v>
      </c>
      <c r="P591" s="10">
        <f>ROUND(O591*L591,2)</f>
        <v>4410</v>
      </c>
      <c r="Q591" s="11">
        <f>IF(N591="HKD",7.8,IF(N591="CNY",7.30034,1))</f>
        <v>7.3003400000000003</v>
      </c>
      <c r="R591" s="13">
        <f>+ROUND(O591/Q591,4)</f>
        <v>0.57530000000000003</v>
      </c>
      <c r="S591" s="12">
        <f>ROUND(R591*L591,2)</f>
        <v>604.07000000000005</v>
      </c>
      <c r="T591" s="13" t="s">
        <v>135</v>
      </c>
      <c r="U591" t="s">
        <v>20</v>
      </c>
    </row>
    <row r="592" spans="1:21" x14ac:dyDescent="0.2">
      <c r="A592" t="s">
        <v>1342</v>
      </c>
      <c r="B592" s="20">
        <v>46029</v>
      </c>
      <c r="C592" s="20">
        <v>45979</v>
      </c>
      <c r="D592" t="s">
        <v>185</v>
      </c>
      <c r="E592" t="s">
        <v>186</v>
      </c>
      <c r="G592" t="s">
        <v>403</v>
      </c>
      <c r="H592" t="s">
        <v>258</v>
      </c>
      <c r="I592" t="s">
        <v>259</v>
      </c>
      <c r="J592" s="9" t="s">
        <v>490</v>
      </c>
      <c r="K592" t="s">
        <v>6</v>
      </c>
      <c r="L592" s="36">
        <v>1000</v>
      </c>
      <c r="M592" t="s">
        <v>459</v>
      </c>
      <c r="N592" t="s">
        <v>7</v>
      </c>
      <c r="O592" s="48">
        <v>4.9000000000000004</v>
      </c>
      <c r="P592" s="10">
        <f>ROUND(O592*L592,2)</f>
        <v>4900</v>
      </c>
      <c r="Q592" s="11">
        <f>IF(N592="HKD",7.8,IF(N592="CNY",7.30034,1))</f>
        <v>7.3003400000000003</v>
      </c>
      <c r="R592" s="13">
        <f>+ROUND(O592/Q592,4)</f>
        <v>0.67120000000000002</v>
      </c>
      <c r="S592" s="12">
        <f>ROUND(R592*L592,2)</f>
        <v>671.2</v>
      </c>
      <c r="T592" s="13" t="s">
        <v>135</v>
      </c>
      <c r="U592" t="s">
        <v>20</v>
      </c>
    </row>
    <row r="593" spans="1:21" x14ac:dyDescent="0.2">
      <c r="A593" t="s">
        <v>1343</v>
      </c>
      <c r="B593" s="20">
        <v>46053</v>
      </c>
      <c r="C593" s="20">
        <v>46030</v>
      </c>
      <c r="D593" t="s">
        <v>185</v>
      </c>
      <c r="E593" t="s">
        <v>186</v>
      </c>
      <c r="G593" t="s">
        <v>1624</v>
      </c>
      <c r="H593" t="s">
        <v>258</v>
      </c>
      <c r="I593" t="s">
        <v>259</v>
      </c>
      <c r="J593" s="9" t="s">
        <v>490</v>
      </c>
      <c r="K593" t="s">
        <v>6</v>
      </c>
      <c r="L593" s="36">
        <v>1050</v>
      </c>
      <c r="M593" t="s">
        <v>459</v>
      </c>
      <c r="N593" t="s">
        <v>7</v>
      </c>
      <c r="O593" s="48">
        <v>4.9000000000000004</v>
      </c>
      <c r="P593" s="10">
        <f>ROUND(O593*L593,2)</f>
        <v>5145</v>
      </c>
      <c r="Q593" s="11">
        <f>IF(N593="HKD",7.8,IF(N593="CNY",7.30034,1))</f>
        <v>7.3003400000000003</v>
      </c>
      <c r="R593" s="13">
        <f>+ROUND(O593/Q593,4)</f>
        <v>0.67120000000000002</v>
      </c>
      <c r="S593" s="12">
        <f>ROUND(R593*L593,2)</f>
        <v>704.76</v>
      </c>
      <c r="T593" s="13" t="s">
        <v>135</v>
      </c>
      <c r="U593" t="s">
        <v>20</v>
      </c>
    </row>
    <row r="594" spans="1:21" x14ac:dyDescent="0.2">
      <c r="A594" t="s">
        <v>2593</v>
      </c>
      <c r="B594" s="20">
        <v>46085</v>
      </c>
      <c r="C594" s="20">
        <v>46034</v>
      </c>
      <c r="D594" t="s">
        <v>185</v>
      </c>
      <c r="E594" t="s">
        <v>186</v>
      </c>
      <c r="G594"/>
      <c r="H594" t="s">
        <v>258</v>
      </c>
      <c r="I594" t="s">
        <v>259</v>
      </c>
      <c r="J594" s="9" t="s">
        <v>490</v>
      </c>
      <c r="K594" t="s">
        <v>6</v>
      </c>
      <c r="L594" s="37">
        <v>1000</v>
      </c>
      <c r="M594" t="s">
        <v>459</v>
      </c>
      <c r="N594" t="s">
        <v>7</v>
      </c>
      <c r="O594" s="48">
        <v>4.9000000000000004</v>
      </c>
      <c r="P594" s="10">
        <f>ROUND(O594*L594,2)</f>
        <v>4900</v>
      </c>
      <c r="Q594" s="11">
        <f>IF(N594="HKD",7.8,IF(N594="CNY",7.30034,1))</f>
        <v>7.3003400000000003</v>
      </c>
      <c r="R594" s="13">
        <f>+ROUND(O594/Q594,4)</f>
        <v>0.67120000000000002</v>
      </c>
      <c r="S594" s="12">
        <f>ROUND(R594*L594,2)</f>
        <v>671.2</v>
      </c>
      <c r="T594" s="13" t="s">
        <v>135</v>
      </c>
      <c r="U594" t="s">
        <v>20</v>
      </c>
    </row>
    <row r="595" spans="1:21" x14ac:dyDescent="0.2">
      <c r="A595" t="s">
        <v>1372</v>
      </c>
      <c r="B595" s="20">
        <v>46029</v>
      </c>
      <c r="C595" s="20">
        <v>45979</v>
      </c>
      <c r="D595" t="s">
        <v>185</v>
      </c>
      <c r="E595" t="s">
        <v>186</v>
      </c>
      <c r="G595" t="s">
        <v>403</v>
      </c>
      <c r="H595" t="s">
        <v>256</v>
      </c>
      <c r="I595" t="s">
        <v>257</v>
      </c>
      <c r="J595" s="9" t="s">
        <v>490</v>
      </c>
      <c r="K595" t="s">
        <v>6</v>
      </c>
      <c r="L595" s="36">
        <v>1000</v>
      </c>
      <c r="M595" t="s">
        <v>459</v>
      </c>
      <c r="N595" t="s">
        <v>7</v>
      </c>
      <c r="O595" s="48">
        <v>5.7</v>
      </c>
      <c r="P595" s="10">
        <f>ROUND(O595*L595,2)</f>
        <v>5700</v>
      </c>
      <c r="Q595" s="11">
        <f>IF(N595="HKD",7.8,IF(N595="CNY",7.30034,1))</f>
        <v>7.3003400000000003</v>
      </c>
      <c r="R595" s="13">
        <f>+ROUND(O595/Q595,4)</f>
        <v>0.78080000000000005</v>
      </c>
      <c r="S595" s="12">
        <f>ROUND(R595*L595,2)</f>
        <v>780.8</v>
      </c>
      <c r="T595" s="13" t="s">
        <v>135</v>
      </c>
      <c r="U595" t="s">
        <v>20</v>
      </c>
    </row>
    <row r="596" spans="1:21" x14ac:dyDescent="0.2">
      <c r="A596" t="s">
        <v>1373</v>
      </c>
      <c r="B596" s="20">
        <v>46053</v>
      </c>
      <c r="C596" s="20">
        <v>46030</v>
      </c>
      <c r="D596" t="s">
        <v>185</v>
      </c>
      <c r="E596" t="s">
        <v>186</v>
      </c>
      <c r="G596" t="s">
        <v>1624</v>
      </c>
      <c r="H596" t="s">
        <v>256</v>
      </c>
      <c r="I596" t="s">
        <v>257</v>
      </c>
      <c r="J596" s="9" t="s">
        <v>490</v>
      </c>
      <c r="K596" t="s">
        <v>6</v>
      </c>
      <c r="L596" s="36">
        <v>1250</v>
      </c>
      <c r="M596" t="s">
        <v>459</v>
      </c>
      <c r="N596" t="s">
        <v>7</v>
      </c>
      <c r="O596" s="48">
        <v>5.7</v>
      </c>
      <c r="P596" s="10">
        <f>ROUND(O596*L596,2)</f>
        <v>7125</v>
      </c>
      <c r="Q596" s="11">
        <f>IF(N596="HKD",7.8,IF(N596="CNY",7.30034,1))</f>
        <v>7.3003400000000003</v>
      </c>
      <c r="R596" s="13">
        <f>+ROUND(O596/Q596,4)</f>
        <v>0.78080000000000005</v>
      </c>
      <c r="S596" s="12">
        <f>ROUND(R596*L596,2)</f>
        <v>976</v>
      </c>
      <c r="T596" s="13" t="s">
        <v>135</v>
      </c>
      <c r="U596" t="s">
        <v>20</v>
      </c>
    </row>
    <row r="597" spans="1:21" x14ac:dyDescent="0.2">
      <c r="A597" t="s">
        <v>2634</v>
      </c>
      <c r="B597" s="20">
        <v>46111</v>
      </c>
      <c r="C597" s="20">
        <v>46094</v>
      </c>
      <c r="D597" t="s">
        <v>185</v>
      </c>
      <c r="E597" t="s">
        <v>186</v>
      </c>
      <c r="G597"/>
      <c r="H597" t="s">
        <v>423</v>
      </c>
      <c r="I597" t="s">
        <v>424</v>
      </c>
      <c r="J597" s="9" t="s">
        <v>490</v>
      </c>
      <c r="K597" t="s">
        <v>6</v>
      </c>
      <c r="L597" s="37">
        <v>1050</v>
      </c>
      <c r="M597" t="s">
        <v>459</v>
      </c>
      <c r="N597" t="s">
        <v>7</v>
      </c>
      <c r="O597" s="48">
        <v>5.7</v>
      </c>
      <c r="P597" s="10">
        <f>ROUND(O597*L597,2)</f>
        <v>5985</v>
      </c>
      <c r="Q597" s="11">
        <f>IF(N597="HKD",7.8,IF(N597="CNY",7.30034,1))</f>
        <v>7.3003400000000003</v>
      </c>
      <c r="R597" s="13">
        <f>+ROUND(O597/Q597,4)</f>
        <v>0.78080000000000005</v>
      </c>
      <c r="S597" s="12">
        <f>ROUND(R597*L597,2)</f>
        <v>819.84</v>
      </c>
      <c r="T597" s="13" t="s">
        <v>135</v>
      </c>
      <c r="U597" t="s">
        <v>20</v>
      </c>
    </row>
    <row r="598" spans="1:21" x14ac:dyDescent="0.2">
      <c r="A598" t="s">
        <v>2635</v>
      </c>
      <c r="B598" s="20">
        <v>46111</v>
      </c>
      <c r="C598" s="20">
        <v>46108</v>
      </c>
      <c r="D598" t="s">
        <v>185</v>
      </c>
      <c r="E598" t="s">
        <v>186</v>
      </c>
      <c r="G598"/>
      <c r="H598" t="s">
        <v>256</v>
      </c>
      <c r="I598" t="s">
        <v>257</v>
      </c>
      <c r="J598" s="9" t="s">
        <v>490</v>
      </c>
      <c r="K598" t="s">
        <v>6</v>
      </c>
      <c r="L598" s="37">
        <v>100</v>
      </c>
      <c r="M598" t="s">
        <v>459</v>
      </c>
      <c r="N598" t="s">
        <v>7</v>
      </c>
      <c r="O598" s="48">
        <v>5.7</v>
      </c>
      <c r="P598" s="10">
        <f>ROUND(O598*L598,2)</f>
        <v>570</v>
      </c>
      <c r="Q598" s="11">
        <f>IF(N598="HKD",7.8,IF(N598="CNY",7.30034,1))</f>
        <v>7.3003400000000003</v>
      </c>
      <c r="R598" s="13">
        <f>+ROUND(O598/Q598,4)</f>
        <v>0.78080000000000005</v>
      </c>
      <c r="S598" s="12">
        <f>ROUND(R598*L598,2)</f>
        <v>78.08</v>
      </c>
      <c r="T598" s="13" t="s">
        <v>135</v>
      </c>
      <c r="U598" t="s">
        <v>20</v>
      </c>
    </row>
    <row r="599" spans="1:21" x14ac:dyDescent="0.2">
      <c r="A599" t="s">
        <v>1149</v>
      </c>
      <c r="B599" s="20">
        <v>46035</v>
      </c>
      <c r="C599" s="20">
        <v>45989</v>
      </c>
      <c r="D599" t="s">
        <v>44</v>
      </c>
      <c r="E599" t="s">
        <v>45</v>
      </c>
      <c r="G599" t="s">
        <v>316</v>
      </c>
      <c r="H599" t="s">
        <v>401</v>
      </c>
      <c r="I599" t="s">
        <v>402</v>
      </c>
      <c r="J599" s="9" t="s">
        <v>512</v>
      </c>
      <c r="K599" t="s">
        <v>6</v>
      </c>
      <c r="L599" s="36">
        <v>2050</v>
      </c>
      <c r="M599" t="s">
        <v>459</v>
      </c>
      <c r="N599" t="s">
        <v>7</v>
      </c>
      <c r="O599" s="48">
        <v>0.8</v>
      </c>
      <c r="P599" s="10">
        <f>ROUND(O599*L599,2)</f>
        <v>1640</v>
      </c>
      <c r="Q599" s="11">
        <f>IF(N599="HKD",7.8,IF(N599="CNY",7.30034,1))</f>
        <v>7.3003400000000003</v>
      </c>
      <c r="R599" s="13">
        <f>+ROUND(O599/Q599,4)</f>
        <v>0.1096</v>
      </c>
      <c r="S599" s="12">
        <f>ROUND(R599*L599,2)</f>
        <v>224.68</v>
      </c>
      <c r="T599" s="13" t="s">
        <v>135</v>
      </c>
      <c r="U599" t="s">
        <v>20</v>
      </c>
    </row>
    <row r="600" spans="1:21" x14ac:dyDescent="0.2">
      <c r="A600" t="s">
        <v>1150</v>
      </c>
      <c r="B600" s="20">
        <v>46035</v>
      </c>
      <c r="C600" s="20">
        <v>46000</v>
      </c>
      <c r="D600" t="s">
        <v>44</v>
      </c>
      <c r="E600" t="s">
        <v>45</v>
      </c>
      <c r="G600" t="s">
        <v>316</v>
      </c>
      <c r="H600" t="s">
        <v>401</v>
      </c>
      <c r="I600" t="s">
        <v>402</v>
      </c>
      <c r="J600" s="9" t="s">
        <v>512</v>
      </c>
      <c r="K600" t="s">
        <v>6</v>
      </c>
      <c r="L600" s="36">
        <v>2600</v>
      </c>
      <c r="M600" t="s">
        <v>459</v>
      </c>
      <c r="N600" t="s">
        <v>7</v>
      </c>
      <c r="O600" s="48">
        <v>0.8</v>
      </c>
      <c r="P600" s="10">
        <f>ROUND(O600*L600,2)</f>
        <v>2080</v>
      </c>
      <c r="Q600" s="11">
        <f>IF(N600="HKD",7.8,IF(N600="CNY",7.30034,1))</f>
        <v>7.3003400000000003</v>
      </c>
      <c r="R600" s="13">
        <f>+ROUND(O600/Q600,4)</f>
        <v>0.1096</v>
      </c>
      <c r="S600" s="12">
        <f>ROUND(R600*L600,2)</f>
        <v>284.95999999999998</v>
      </c>
      <c r="T600" s="13" t="s">
        <v>135</v>
      </c>
      <c r="U600" t="s">
        <v>20</v>
      </c>
    </row>
    <row r="601" spans="1:21" x14ac:dyDescent="0.2">
      <c r="A601" t="s">
        <v>1151</v>
      </c>
      <c r="B601" s="20">
        <v>46035</v>
      </c>
      <c r="C601" s="20">
        <v>46003</v>
      </c>
      <c r="D601" t="s">
        <v>44</v>
      </c>
      <c r="E601" t="s">
        <v>45</v>
      </c>
      <c r="G601" t="s">
        <v>316</v>
      </c>
      <c r="H601" t="s">
        <v>533</v>
      </c>
      <c r="I601" t="s">
        <v>534</v>
      </c>
      <c r="J601" s="9" t="s">
        <v>512</v>
      </c>
      <c r="K601" t="s">
        <v>6</v>
      </c>
      <c r="L601" s="36">
        <v>4000</v>
      </c>
      <c r="M601" t="s">
        <v>459</v>
      </c>
      <c r="N601" t="s">
        <v>7</v>
      </c>
      <c r="O601" s="48">
        <v>0.8</v>
      </c>
      <c r="P601" s="10">
        <f>ROUND(O601*L601,2)</f>
        <v>3200</v>
      </c>
      <c r="Q601" s="11">
        <f>IF(N601="HKD",7.8,IF(N601="CNY",7.30034,1))</f>
        <v>7.3003400000000003</v>
      </c>
      <c r="R601" s="13">
        <f>+ROUND(O601/Q601,4)</f>
        <v>0.1096</v>
      </c>
      <c r="S601" s="12">
        <f>ROUND(R601*L601,2)</f>
        <v>438.4</v>
      </c>
      <c r="T601" s="13" t="s">
        <v>135</v>
      </c>
      <c r="U601" t="s">
        <v>20</v>
      </c>
    </row>
    <row r="602" spans="1:21" x14ac:dyDescent="0.2">
      <c r="A602" t="s">
        <v>1152</v>
      </c>
      <c r="B602" s="20">
        <v>46035</v>
      </c>
      <c r="C602" s="20">
        <v>46003</v>
      </c>
      <c r="D602" t="s">
        <v>44</v>
      </c>
      <c r="E602" t="s">
        <v>45</v>
      </c>
      <c r="G602" t="s">
        <v>316</v>
      </c>
      <c r="H602" t="s">
        <v>401</v>
      </c>
      <c r="I602" t="s">
        <v>402</v>
      </c>
      <c r="J602" s="9" t="s">
        <v>512</v>
      </c>
      <c r="K602" t="s">
        <v>6</v>
      </c>
      <c r="L602" s="36">
        <v>6300</v>
      </c>
      <c r="M602" t="s">
        <v>459</v>
      </c>
      <c r="N602" t="s">
        <v>7</v>
      </c>
      <c r="O602" s="48">
        <v>0.8</v>
      </c>
      <c r="P602" s="10">
        <f>ROUND(O602*L602,2)</f>
        <v>5040</v>
      </c>
      <c r="Q602" s="11">
        <f>IF(N602="HKD",7.8,IF(N602="CNY",7.30034,1))</f>
        <v>7.3003400000000003</v>
      </c>
      <c r="R602" s="13">
        <f>+ROUND(O602/Q602,4)</f>
        <v>0.1096</v>
      </c>
      <c r="S602" s="12">
        <f>ROUND(R602*L602,2)</f>
        <v>690.48</v>
      </c>
      <c r="T602" s="13" t="s">
        <v>135</v>
      </c>
      <c r="U602" t="s">
        <v>20</v>
      </c>
    </row>
    <row r="603" spans="1:21" x14ac:dyDescent="0.2">
      <c r="A603" t="s">
        <v>2276</v>
      </c>
      <c r="B603" s="20">
        <v>46091</v>
      </c>
      <c r="C603" s="20">
        <v>46031</v>
      </c>
      <c r="D603" t="s">
        <v>44</v>
      </c>
      <c r="E603" t="s">
        <v>45</v>
      </c>
      <c r="G603"/>
      <c r="H603" t="s">
        <v>401</v>
      </c>
      <c r="I603" t="s">
        <v>402</v>
      </c>
      <c r="J603" s="9" t="s">
        <v>512</v>
      </c>
      <c r="K603" t="s">
        <v>6</v>
      </c>
      <c r="L603" s="37">
        <v>2050</v>
      </c>
      <c r="M603" t="s">
        <v>459</v>
      </c>
      <c r="N603" t="s">
        <v>7</v>
      </c>
      <c r="O603" s="48">
        <v>0.8</v>
      </c>
      <c r="P603" s="10">
        <f>ROUND(O603*L603,2)</f>
        <v>1640</v>
      </c>
      <c r="Q603" s="11">
        <f>IF(N603="HKD",7.8,IF(N603="CNY",7.30034,1))</f>
        <v>7.3003400000000003</v>
      </c>
      <c r="R603" s="13">
        <f>+ROUND(O603/Q603,4)</f>
        <v>0.1096</v>
      </c>
      <c r="S603" s="12">
        <f>ROUND(R603*L603,2)</f>
        <v>224.68</v>
      </c>
      <c r="T603" s="13" t="s">
        <v>135</v>
      </c>
      <c r="U603" t="s">
        <v>20</v>
      </c>
    </row>
    <row r="604" spans="1:21" x14ac:dyDescent="0.2">
      <c r="A604" t="s">
        <v>2277</v>
      </c>
      <c r="B604" s="20">
        <v>46091</v>
      </c>
      <c r="C604" s="20">
        <v>46031</v>
      </c>
      <c r="D604" t="s">
        <v>44</v>
      </c>
      <c r="E604" t="s">
        <v>45</v>
      </c>
      <c r="G604"/>
      <c r="H604" t="s">
        <v>401</v>
      </c>
      <c r="I604" t="s">
        <v>402</v>
      </c>
      <c r="J604" s="9" t="s">
        <v>512</v>
      </c>
      <c r="K604" t="s">
        <v>6</v>
      </c>
      <c r="L604" s="37">
        <v>2300</v>
      </c>
      <c r="M604" t="s">
        <v>459</v>
      </c>
      <c r="N604" t="s">
        <v>7</v>
      </c>
      <c r="O604" s="48">
        <v>0.8</v>
      </c>
      <c r="P604" s="10">
        <f>ROUND(O604*L604,2)</f>
        <v>1840</v>
      </c>
      <c r="Q604" s="11">
        <f>IF(N604="HKD",7.8,IF(N604="CNY",7.30034,1))</f>
        <v>7.3003400000000003</v>
      </c>
      <c r="R604" s="13">
        <f>+ROUND(O604/Q604,4)</f>
        <v>0.1096</v>
      </c>
      <c r="S604" s="12">
        <f>ROUND(R604*L604,2)</f>
        <v>252.08</v>
      </c>
      <c r="T604" s="13" t="s">
        <v>135</v>
      </c>
      <c r="U604" t="s">
        <v>20</v>
      </c>
    </row>
    <row r="605" spans="1:21" x14ac:dyDescent="0.2">
      <c r="A605" t="s">
        <v>2278</v>
      </c>
      <c r="B605" s="20">
        <v>46091</v>
      </c>
      <c r="C605" s="20">
        <v>46082</v>
      </c>
      <c r="D605" t="s">
        <v>44</v>
      </c>
      <c r="E605" t="s">
        <v>45</v>
      </c>
      <c r="G605"/>
      <c r="H605" t="s">
        <v>533</v>
      </c>
      <c r="I605" t="s">
        <v>534</v>
      </c>
      <c r="J605" s="9" t="s">
        <v>512</v>
      </c>
      <c r="K605" t="s">
        <v>6</v>
      </c>
      <c r="L605" s="37">
        <v>230</v>
      </c>
      <c r="M605" t="s">
        <v>459</v>
      </c>
      <c r="N605" t="s">
        <v>7</v>
      </c>
      <c r="O605" s="48">
        <v>0.8</v>
      </c>
      <c r="P605" s="10">
        <f>ROUND(O605*L605,2)</f>
        <v>184</v>
      </c>
      <c r="Q605" s="11">
        <f>IF(N605="HKD",7.8,IF(N605="CNY",7.30034,1))</f>
        <v>7.3003400000000003</v>
      </c>
      <c r="R605" s="13">
        <f>+ROUND(O605/Q605,4)</f>
        <v>0.1096</v>
      </c>
      <c r="S605" s="12">
        <f>ROUND(R605*L605,2)</f>
        <v>25.21</v>
      </c>
      <c r="T605" s="13" t="s">
        <v>135</v>
      </c>
      <c r="U605" t="s">
        <v>20</v>
      </c>
    </row>
    <row r="606" spans="1:21" x14ac:dyDescent="0.2">
      <c r="A606" t="s">
        <v>2279</v>
      </c>
      <c r="B606" s="20">
        <v>46091</v>
      </c>
      <c r="C606" s="20">
        <v>46082</v>
      </c>
      <c r="D606" t="s">
        <v>44</v>
      </c>
      <c r="E606" t="s">
        <v>45</v>
      </c>
      <c r="G606"/>
      <c r="H606" t="s">
        <v>401</v>
      </c>
      <c r="I606" t="s">
        <v>402</v>
      </c>
      <c r="J606" s="9" t="s">
        <v>512</v>
      </c>
      <c r="K606" t="s">
        <v>6</v>
      </c>
      <c r="L606" s="37">
        <v>4000</v>
      </c>
      <c r="M606" t="s">
        <v>459</v>
      </c>
      <c r="N606" t="s">
        <v>7</v>
      </c>
      <c r="O606" s="48">
        <v>0.8</v>
      </c>
      <c r="P606" s="10">
        <f>ROUND(O606*L606,2)</f>
        <v>3200</v>
      </c>
      <c r="Q606" s="11">
        <f>IF(N606="HKD",7.8,IF(N606="CNY",7.30034,1))</f>
        <v>7.3003400000000003</v>
      </c>
      <c r="R606" s="13">
        <f>+ROUND(O606/Q606,4)</f>
        <v>0.1096</v>
      </c>
      <c r="S606" s="12">
        <f>ROUND(R606*L606,2)</f>
        <v>438.4</v>
      </c>
      <c r="T606" s="13" t="s">
        <v>135</v>
      </c>
      <c r="U606" t="s">
        <v>20</v>
      </c>
    </row>
    <row r="607" spans="1:21" x14ac:dyDescent="0.2">
      <c r="A607" t="s">
        <v>2280</v>
      </c>
      <c r="B607" s="20">
        <v>46091</v>
      </c>
      <c r="C607" s="20">
        <v>46082</v>
      </c>
      <c r="D607" t="s">
        <v>44</v>
      </c>
      <c r="E607" t="s">
        <v>45</v>
      </c>
      <c r="G607"/>
      <c r="H607" t="s">
        <v>401</v>
      </c>
      <c r="I607" t="s">
        <v>402</v>
      </c>
      <c r="J607" s="9" t="s">
        <v>512</v>
      </c>
      <c r="K607" t="s">
        <v>6</v>
      </c>
      <c r="L607" s="37">
        <v>2400</v>
      </c>
      <c r="M607" t="s">
        <v>459</v>
      </c>
      <c r="N607" t="s">
        <v>7</v>
      </c>
      <c r="O607" s="48">
        <v>0.8</v>
      </c>
      <c r="P607" s="10">
        <f>ROUND(O607*L607,2)</f>
        <v>1920</v>
      </c>
      <c r="Q607" s="11">
        <f>IF(N607="HKD",7.8,IF(N607="CNY",7.30034,1))</f>
        <v>7.3003400000000003</v>
      </c>
      <c r="R607" s="13">
        <f>+ROUND(O607/Q607,4)</f>
        <v>0.1096</v>
      </c>
      <c r="S607" s="12">
        <f>ROUND(R607*L607,2)</f>
        <v>263.04000000000002</v>
      </c>
      <c r="T607" s="13" t="s">
        <v>135</v>
      </c>
      <c r="U607" t="s">
        <v>20</v>
      </c>
    </row>
    <row r="608" spans="1:21" x14ac:dyDescent="0.2">
      <c r="A608" t="s">
        <v>2283</v>
      </c>
      <c r="B608" s="20">
        <v>46107</v>
      </c>
      <c r="C608" s="20">
        <v>46094</v>
      </c>
      <c r="D608" t="s">
        <v>44</v>
      </c>
      <c r="E608" t="s">
        <v>45</v>
      </c>
      <c r="G608"/>
      <c r="H608" t="s">
        <v>401</v>
      </c>
      <c r="I608" t="s">
        <v>402</v>
      </c>
      <c r="J608" s="9" t="s">
        <v>512</v>
      </c>
      <c r="K608" t="s">
        <v>6</v>
      </c>
      <c r="L608" s="37">
        <v>2300</v>
      </c>
      <c r="M608" t="s">
        <v>459</v>
      </c>
      <c r="N608" t="s">
        <v>7</v>
      </c>
      <c r="O608" s="48">
        <v>0.8</v>
      </c>
      <c r="P608" s="10">
        <f>ROUND(O608*L608,2)</f>
        <v>1840</v>
      </c>
      <c r="Q608" s="11">
        <f>IF(N608="HKD",7.8,IF(N608="CNY",7.30034,1))</f>
        <v>7.3003400000000003</v>
      </c>
      <c r="R608" s="13">
        <f>+ROUND(O608/Q608,4)</f>
        <v>0.1096</v>
      </c>
      <c r="S608" s="12">
        <f>ROUND(R608*L608,2)</f>
        <v>252.08</v>
      </c>
      <c r="T608" s="13" t="s">
        <v>135</v>
      </c>
      <c r="U608" t="s">
        <v>20</v>
      </c>
    </row>
    <row r="609" spans="1:21" x14ac:dyDescent="0.2">
      <c r="A609" t="s">
        <v>2281</v>
      </c>
      <c r="B609" s="20">
        <v>46112</v>
      </c>
      <c r="C609" s="20">
        <v>46092</v>
      </c>
      <c r="D609" t="s">
        <v>44</v>
      </c>
      <c r="E609" t="s">
        <v>45</v>
      </c>
      <c r="G609"/>
      <c r="H609" t="s">
        <v>535</v>
      </c>
      <c r="I609" t="s">
        <v>518</v>
      </c>
      <c r="J609" s="9" t="s">
        <v>512</v>
      </c>
      <c r="K609" t="s">
        <v>6</v>
      </c>
      <c r="L609" s="37">
        <v>10000</v>
      </c>
      <c r="M609" t="s">
        <v>459</v>
      </c>
      <c r="N609" t="s">
        <v>7</v>
      </c>
      <c r="O609" s="48">
        <v>0.8</v>
      </c>
      <c r="P609" s="10">
        <f>ROUND(O609*L609,2)</f>
        <v>8000</v>
      </c>
      <c r="Q609" s="11">
        <f>IF(N609="HKD",7.8,IF(N609="CNY",7.30034,1))</f>
        <v>7.3003400000000003</v>
      </c>
      <c r="R609" s="13">
        <f>+ROUND(O609/Q609,4)</f>
        <v>0.1096</v>
      </c>
      <c r="S609" s="12">
        <f>ROUND(R609*L609,2)</f>
        <v>1096</v>
      </c>
      <c r="T609" s="13" t="s">
        <v>135</v>
      </c>
      <c r="U609" t="s">
        <v>20</v>
      </c>
    </row>
    <row r="610" spans="1:21" x14ac:dyDescent="0.2">
      <c r="A610" t="s">
        <v>2282</v>
      </c>
      <c r="B610" s="20">
        <v>46112</v>
      </c>
      <c r="C610" s="20">
        <v>46092</v>
      </c>
      <c r="D610" t="s">
        <v>44</v>
      </c>
      <c r="E610" t="s">
        <v>45</v>
      </c>
      <c r="G610"/>
      <c r="H610" t="s">
        <v>535</v>
      </c>
      <c r="I610" t="s">
        <v>518</v>
      </c>
      <c r="J610" s="9" t="s">
        <v>512</v>
      </c>
      <c r="K610" t="s">
        <v>6</v>
      </c>
      <c r="L610" s="37">
        <v>8300</v>
      </c>
      <c r="M610" t="s">
        <v>459</v>
      </c>
      <c r="N610" t="s">
        <v>7</v>
      </c>
      <c r="O610" s="48">
        <v>0.8</v>
      </c>
      <c r="P610" s="10">
        <f>ROUND(O610*L610,2)</f>
        <v>6640</v>
      </c>
      <c r="Q610" s="11">
        <f>IF(N610="HKD",7.8,IF(N610="CNY",7.30034,1))</f>
        <v>7.3003400000000003</v>
      </c>
      <c r="R610" s="13">
        <f>+ROUND(O610/Q610,4)</f>
        <v>0.1096</v>
      </c>
      <c r="S610" s="12">
        <f>ROUND(R610*L610,2)</f>
        <v>909.68</v>
      </c>
      <c r="T610" s="13" t="s">
        <v>135</v>
      </c>
      <c r="U610" t="s">
        <v>20</v>
      </c>
    </row>
    <row r="611" spans="1:21" x14ac:dyDescent="0.2">
      <c r="A611" t="s">
        <v>4071</v>
      </c>
      <c r="B611" s="20">
        <v>46121</v>
      </c>
      <c r="C611" s="20">
        <v>46105</v>
      </c>
      <c r="D611" t="s">
        <v>44</v>
      </c>
      <c r="E611" t="s">
        <v>45</v>
      </c>
      <c r="G611"/>
      <c r="H611" t="s">
        <v>535</v>
      </c>
      <c r="I611" t="s">
        <v>518</v>
      </c>
      <c r="J611" s="9" t="s">
        <v>512</v>
      </c>
      <c r="K611" t="s">
        <v>6</v>
      </c>
      <c r="L611" s="36">
        <v>4200</v>
      </c>
      <c r="M611" t="s">
        <v>459</v>
      </c>
      <c r="N611" t="s">
        <v>7</v>
      </c>
      <c r="O611" s="48">
        <v>0.8</v>
      </c>
      <c r="P611" s="10">
        <f>ROUND(O611*L611,2)</f>
        <v>3360</v>
      </c>
      <c r="Q611" s="11">
        <f>IF(N611="HKD",7.8,IF(N611="CNY",7.30034,1))</f>
        <v>7.3003400000000003</v>
      </c>
      <c r="R611" s="13">
        <f>+ROUND(O611/Q611,4)</f>
        <v>0.1096</v>
      </c>
      <c r="S611" s="12">
        <f>ROUND(R611*L611,2)</f>
        <v>460.32</v>
      </c>
      <c r="T611" s="13" t="s">
        <v>135</v>
      </c>
      <c r="U611" t="s">
        <v>20</v>
      </c>
    </row>
    <row r="612" spans="1:21" x14ac:dyDescent="0.2">
      <c r="A612" t="s">
        <v>4074</v>
      </c>
      <c r="B612" s="20">
        <v>46121</v>
      </c>
      <c r="C612" s="20">
        <v>46111</v>
      </c>
      <c r="D612" t="s">
        <v>44</v>
      </c>
      <c r="E612" t="s">
        <v>45</v>
      </c>
      <c r="G612"/>
      <c r="H612" t="s">
        <v>401</v>
      </c>
      <c r="I612" t="s">
        <v>678</v>
      </c>
      <c r="J612" s="9" t="s">
        <v>512</v>
      </c>
      <c r="K612" t="s">
        <v>6</v>
      </c>
      <c r="L612" s="36">
        <v>4300</v>
      </c>
      <c r="M612" t="s">
        <v>459</v>
      </c>
      <c r="N612" t="s">
        <v>7</v>
      </c>
      <c r="O612" s="48">
        <v>0.8</v>
      </c>
      <c r="P612" s="10">
        <f>ROUND(O612*L612,2)</f>
        <v>3440</v>
      </c>
      <c r="Q612" s="11">
        <f>IF(N612="HKD",7.8,IF(N612="CNY",7.30034,1))</f>
        <v>7.3003400000000003</v>
      </c>
      <c r="R612" s="13">
        <f>+ROUND(O612/Q612,4)</f>
        <v>0.1096</v>
      </c>
      <c r="S612" s="12">
        <f>ROUND(R612*L612,2)</f>
        <v>471.28</v>
      </c>
      <c r="T612" s="13" t="s">
        <v>135</v>
      </c>
      <c r="U612" t="s">
        <v>20</v>
      </c>
    </row>
    <row r="613" spans="1:21" x14ac:dyDescent="0.2">
      <c r="A613" t="s">
        <v>4069</v>
      </c>
      <c r="B613" s="20">
        <v>46126</v>
      </c>
      <c r="C613" s="20">
        <v>46104</v>
      </c>
      <c r="D613" t="s">
        <v>44</v>
      </c>
      <c r="E613" t="s">
        <v>45</v>
      </c>
      <c r="G613"/>
      <c r="H613" t="s">
        <v>401</v>
      </c>
      <c r="I613" t="s">
        <v>678</v>
      </c>
      <c r="J613" s="9" t="s">
        <v>512</v>
      </c>
      <c r="K613" t="s">
        <v>6</v>
      </c>
      <c r="L613" s="36">
        <v>4300</v>
      </c>
      <c r="M613" t="s">
        <v>459</v>
      </c>
      <c r="N613" t="s">
        <v>7</v>
      </c>
      <c r="O613" s="48">
        <v>0.8</v>
      </c>
      <c r="P613" s="10">
        <f>ROUND(O613*L613,2)</f>
        <v>3440</v>
      </c>
      <c r="Q613" s="11">
        <f>IF(N613="HKD",7.8,IF(N613="CNY",7.30034,1))</f>
        <v>7.3003400000000003</v>
      </c>
      <c r="R613" s="13">
        <f>+ROUND(O613/Q613,4)</f>
        <v>0.1096</v>
      </c>
      <c r="S613" s="12">
        <f>ROUND(R613*L613,2)</f>
        <v>471.28</v>
      </c>
      <c r="T613" s="13" t="s">
        <v>135</v>
      </c>
      <c r="U613" t="s">
        <v>20</v>
      </c>
    </row>
    <row r="614" spans="1:21" x14ac:dyDescent="0.2">
      <c r="A614" t="s">
        <v>4074</v>
      </c>
      <c r="B614" s="20">
        <v>46126</v>
      </c>
      <c r="C614" s="20">
        <v>46111</v>
      </c>
      <c r="D614" t="s">
        <v>44</v>
      </c>
      <c r="E614" t="s">
        <v>45</v>
      </c>
      <c r="G614"/>
      <c r="H614" t="s">
        <v>401</v>
      </c>
      <c r="I614" t="s">
        <v>678</v>
      </c>
      <c r="J614" s="9" t="s">
        <v>512</v>
      </c>
      <c r="K614" t="s">
        <v>6</v>
      </c>
      <c r="L614" s="36">
        <v>350</v>
      </c>
      <c r="M614" t="s">
        <v>459</v>
      </c>
      <c r="N614" t="s">
        <v>7</v>
      </c>
      <c r="O614" s="48">
        <v>0.8</v>
      </c>
      <c r="P614" s="10">
        <f>ROUND(O614*L614,2)</f>
        <v>280</v>
      </c>
      <c r="Q614" s="11">
        <f>IF(N614="HKD",7.8,IF(N614="CNY",7.30034,1))</f>
        <v>7.3003400000000003</v>
      </c>
      <c r="R614" s="13">
        <f>+ROUND(O614/Q614,4)</f>
        <v>0.1096</v>
      </c>
      <c r="S614" s="12">
        <f>ROUND(R614*L614,2)</f>
        <v>38.36</v>
      </c>
      <c r="T614" s="13" t="s">
        <v>135</v>
      </c>
      <c r="U614" t="s">
        <v>20</v>
      </c>
    </row>
    <row r="615" spans="1:21" x14ac:dyDescent="0.2">
      <c r="A615" t="s">
        <v>4072</v>
      </c>
      <c r="B615" s="20">
        <v>46133</v>
      </c>
      <c r="C615" s="20">
        <v>46107</v>
      </c>
      <c r="D615" t="s">
        <v>44</v>
      </c>
      <c r="E615" t="s">
        <v>45</v>
      </c>
      <c r="G615"/>
      <c r="H615" t="s">
        <v>535</v>
      </c>
      <c r="I615" t="s">
        <v>518</v>
      </c>
      <c r="J615" s="9" t="s">
        <v>512</v>
      </c>
      <c r="K615" t="s">
        <v>6</v>
      </c>
      <c r="L615" s="36">
        <v>4050</v>
      </c>
      <c r="M615" t="s">
        <v>459</v>
      </c>
      <c r="N615" t="s">
        <v>7</v>
      </c>
      <c r="O615" s="48">
        <v>0.8</v>
      </c>
      <c r="P615" s="10">
        <f>ROUND(O615*L615,2)</f>
        <v>3240</v>
      </c>
      <c r="Q615" s="11">
        <f>IF(N615="HKD",7.8,IF(N615="CNY",7.30034,1))</f>
        <v>7.3003400000000003</v>
      </c>
      <c r="R615" s="13">
        <f>+ROUND(O615/Q615,4)</f>
        <v>0.1096</v>
      </c>
      <c r="S615" s="12">
        <f>ROUND(R615*L615,2)</f>
        <v>443.88</v>
      </c>
      <c r="T615" s="13" t="s">
        <v>135</v>
      </c>
      <c r="U615" t="s">
        <v>20</v>
      </c>
    </row>
    <row r="616" spans="1:21" x14ac:dyDescent="0.2">
      <c r="A616" t="s">
        <v>4075</v>
      </c>
      <c r="B616" s="20">
        <v>46133</v>
      </c>
      <c r="C616" s="20">
        <v>46113</v>
      </c>
      <c r="D616" t="s">
        <v>44</v>
      </c>
      <c r="E616" t="s">
        <v>45</v>
      </c>
      <c r="G616"/>
      <c r="H616" t="s">
        <v>535</v>
      </c>
      <c r="I616" t="s">
        <v>518</v>
      </c>
      <c r="J616" s="9" t="s">
        <v>512</v>
      </c>
      <c r="K616" t="s">
        <v>6</v>
      </c>
      <c r="L616" s="36">
        <v>1650</v>
      </c>
      <c r="M616" t="s">
        <v>459</v>
      </c>
      <c r="N616" t="s">
        <v>7</v>
      </c>
      <c r="O616" s="48">
        <v>0.8</v>
      </c>
      <c r="P616" s="10">
        <f>ROUND(O616*L616,2)</f>
        <v>1320</v>
      </c>
      <c r="Q616" s="11">
        <f>IF(N616="HKD",7.8,IF(N616="CNY",7.30034,1))</f>
        <v>7.3003400000000003</v>
      </c>
      <c r="R616" s="13">
        <f>+ROUND(O616/Q616,4)</f>
        <v>0.1096</v>
      </c>
      <c r="S616" s="12">
        <f>ROUND(R616*L616,2)</f>
        <v>180.84</v>
      </c>
      <c r="T616" s="13" t="s">
        <v>135</v>
      </c>
      <c r="U616" t="s">
        <v>20</v>
      </c>
    </row>
    <row r="617" spans="1:21" x14ac:dyDescent="0.2">
      <c r="A617" t="s">
        <v>4070</v>
      </c>
      <c r="B617" s="20">
        <v>46141</v>
      </c>
      <c r="C617" s="20">
        <v>46104</v>
      </c>
      <c r="D617" t="s">
        <v>44</v>
      </c>
      <c r="E617" t="s">
        <v>45</v>
      </c>
      <c r="G617"/>
      <c r="H617" t="s">
        <v>535</v>
      </c>
      <c r="I617" t="s">
        <v>518</v>
      </c>
      <c r="J617" s="9" t="s">
        <v>512</v>
      </c>
      <c r="K617" t="s">
        <v>6</v>
      </c>
      <c r="L617" s="36">
        <v>4050</v>
      </c>
      <c r="M617" t="s">
        <v>459</v>
      </c>
      <c r="N617" t="s">
        <v>7</v>
      </c>
      <c r="O617" s="48">
        <v>0.8</v>
      </c>
      <c r="P617" s="10">
        <f>ROUND(O617*L617,2)</f>
        <v>3240</v>
      </c>
      <c r="Q617" s="11">
        <f>IF(N617="HKD",7.8,IF(N617="CNY",7.30034,1))</f>
        <v>7.3003400000000003</v>
      </c>
      <c r="R617" s="13">
        <f>+ROUND(O617/Q617,4)</f>
        <v>0.1096</v>
      </c>
      <c r="S617" s="12">
        <f>ROUND(R617*L617,2)</f>
        <v>443.88</v>
      </c>
      <c r="T617" s="13" t="s">
        <v>135</v>
      </c>
      <c r="U617" t="s">
        <v>20</v>
      </c>
    </row>
    <row r="618" spans="1:21" x14ac:dyDescent="0.2">
      <c r="A618" t="s">
        <v>4073</v>
      </c>
      <c r="B618" s="20">
        <v>46141</v>
      </c>
      <c r="C618" s="20">
        <v>46108</v>
      </c>
      <c r="D618" t="s">
        <v>44</v>
      </c>
      <c r="E618" t="s">
        <v>45</v>
      </c>
      <c r="G618"/>
      <c r="H618" t="s">
        <v>535</v>
      </c>
      <c r="I618" t="s">
        <v>518</v>
      </c>
      <c r="J618" s="9" t="s">
        <v>512</v>
      </c>
      <c r="K618" t="s">
        <v>6</v>
      </c>
      <c r="L618" s="36">
        <v>6100</v>
      </c>
      <c r="M618" t="s">
        <v>459</v>
      </c>
      <c r="N618" t="s">
        <v>7</v>
      </c>
      <c r="O618" s="48">
        <v>0.8</v>
      </c>
      <c r="P618" s="10">
        <f>ROUND(O618*L618,2)</f>
        <v>4880</v>
      </c>
      <c r="Q618" s="11">
        <f>IF(N618="HKD",7.8,IF(N618="CNY",7.30034,1))</f>
        <v>7.3003400000000003</v>
      </c>
      <c r="R618" s="13">
        <f>+ROUND(O618/Q618,4)</f>
        <v>0.1096</v>
      </c>
      <c r="S618" s="12">
        <f>ROUND(R618*L618,2)</f>
        <v>668.56</v>
      </c>
      <c r="T618" s="13" t="s">
        <v>135</v>
      </c>
      <c r="U618" t="s">
        <v>20</v>
      </c>
    </row>
    <row r="619" spans="1:21" x14ac:dyDescent="0.2">
      <c r="A619" t="s">
        <v>1155</v>
      </c>
      <c r="B619" s="20">
        <v>46038</v>
      </c>
      <c r="C619" s="20">
        <v>45989</v>
      </c>
      <c r="D619" t="s">
        <v>99</v>
      </c>
      <c r="E619" t="s">
        <v>100</v>
      </c>
      <c r="G619" t="s">
        <v>196</v>
      </c>
      <c r="H619" t="s">
        <v>621</v>
      </c>
      <c r="I619" t="s">
        <v>678</v>
      </c>
      <c r="J619" s="9" t="s">
        <v>512</v>
      </c>
      <c r="K619" t="s">
        <v>6</v>
      </c>
      <c r="L619" s="36">
        <v>5100</v>
      </c>
      <c r="M619" t="s">
        <v>459</v>
      </c>
      <c r="N619" t="s">
        <v>7</v>
      </c>
      <c r="O619" s="48">
        <v>0.873</v>
      </c>
      <c r="P619" s="10">
        <f>ROUND(O619*L619,2)</f>
        <v>4452.3</v>
      </c>
      <c r="Q619" s="11">
        <f>IF(N619="HKD",7.8,IF(N619="CNY",7.30034,1))</f>
        <v>7.3003400000000003</v>
      </c>
      <c r="R619" s="13">
        <f>+ROUND(O619/Q619,4)</f>
        <v>0.1196</v>
      </c>
      <c r="S619" s="12">
        <f>ROUND(R619*L619,2)</f>
        <v>609.96</v>
      </c>
      <c r="T619" s="13" t="s">
        <v>135</v>
      </c>
      <c r="U619" t="s">
        <v>20</v>
      </c>
    </row>
    <row r="620" spans="1:21" x14ac:dyDescent="0.2">
      <c r="A620" t="s">
        <v>1154</v>
      </c>
      <c r="B620" s="20">
        <v>46042</v>
      </c>
      <c r="C620" s="20">
        <v>46003</v>
      </c>
      <c r="D620" t="s">
        <v>99</v>
      </c>
      <c r="E620" t="s">
        <v>100</v>
      </c>
      <c r="G620" t="s">
        <v>69</v>
      </c>
      <c r="H620" t="s">
        <v>621</v>
      </c>
      <c r="I620" t="s">
        <v>678</v>
      </c>
      <c r="J620" s="9" t="s">
        <v>512</v>
      </c>
      <c r="K620" t="s">
        <v>6</v>
      </c>
      <c r="L620" s="36">
        <v>5000</v>
      </c>
      <c r="M620" t="s">
        <v>459</v>
      </c>
      <c r="N620" t="s">
        <v>7</v>
      </c>
      <c r="O620" s="48">
        <v>0.873</v>
      </c>
      <c r="P620" s="10">
        <f>ROUND(O620*L620,2)</f>
        <v>4365</v>
      </c>
      <c r="Q620" s="11">
        <f>IF(N620="HKD",7.8,IF(N620="CNY",7.30034,1))</f>
        <v>7.3003400000000003</v>
      </c>
      <c r="R620" s="13">
        <f>+ROUND(O620/Q620,4)</f>
        <v>0.1196</v>
      </c>
      <c r="S620" s="12">
        <f>ROUND(R620*L620,2)</f>
        <v>598</v>
      </c>
      <c r="T620" s="13" t="s">
        <v>135</v>
      </c>
      <c r="U620" t="s">
        <v>20</v>
      </c>
    </row>
    <row r="621" spans="1:21" x14ac:dyDescent="0.2">
      <c r="A621" t="s">
        <v>1156</v>
      </c>
      <c r="B621" s="20">
        <v>46042</v>
      </c>
      <c r="C621" s="20">
        <v>46003</v>
      </c>
      <c r="D621" t="s">
        <v>99</v>
      </c>
      <c r="E621" t="s">
        <v>100</v>
      </c>
      <c r="G621" t="s">
        <v>69</v>
      </c>
      <c r="H621" t="s">
        <v>222</v>
      </c>
      <c r="I621" t="s">
        <v>223</v>
      </c>
      <c r="J621" s="9" t="s">
        <v>512</v>
      </c>
      <c r="K621" t="s">
        <v>6</v>
      </c>
      <c r="L621" s="36">
        <v>4100</v>
      </c>
      <c r="M621" t="s">
        <v>459</v>
      </c>
      <c r="N621" t="s">
        <v>7</v>
      </c>
      <c r="O621" s="48">
        <v>0.88200000000000001</v>
      </c>
      <c r="P621" s="10">
        <f>ROUND(O621*L621,2)</f>
        <v>3616.2</v>
      </c>
      <c r="Q621" s="11">
        <f>IF(N621="HKD",7.8,IF(N621="CNY",7.30034,1))</f>
        <v>7.3003400000000003</v>
      </c>
      <c r="R621" s="13">
        <f>+ROUND(O621/Q621,4)</f>
        <v>0.1208</v>
      </c>
      <c r="S621" s="12">
        <f>ROUND(R621*L621,2)</f>
        <v>495.28</v>
      </c>
      <c r="T621" s="13" t="s">
        <v>135</v>
      </c>
      <c r="U621" t="s">
        <v>20</v>
      </c>
    </row>
    <row r="622" spans="1:21" x14ac:dyDescent="0.2">
      <c r="A622" t="s">
        <v>4081</v>
      </c>
      <c r="B622" s="20">
        <v>46126</v>
      </c>
      <c r="C622" s="20">
        <v>46104</v>
      </c>
      <c r="D622" t="s">
        <v>99</v>
      </c>
      <c r="E622" t="s">
        <v>100</v>
      </c>
      <c r="G622"/>
      <c r="H622" t="s">
        <v>365</v>
      </c>
      <c r="I622" t="s">
        <v>366</v>
      </c>
      <c r="J622" s="9" t="s">
        <v>512</v>
      </c>
      <c r="K622" t="s">
        <v>6</v>
      </c>
      <c r="L622" s="36">
        <v>2000</v>
      </c>
      <c r="M622" t="s">
        <v>459</v>
      </c>
      <c r="N622" t="s">
        <v>7</v>
      </c>
      <c r="O622" s="48">
        <v>0.88200000000000001</v>
      </c>
      <c r="P622" s="10">
        <f>ROUND(O622*L622,2)</f>
        <v>1764</v>
      </c>
      <c r="Q622" s="11">
        <f>IF(N622="HKD",7.8,IF(N622="CNY",7.30034,1))</f>
        <v>7.3003400000000003</v>
      </c>
      <c r="R622" s="13">
        <f>+ROUND(O622/Q622,4)</f>
        <v>0.1208</v>
      </c>
      <c r="S622" s="12">
        <f>ROUND(R622*L622,2)</f>
        <v>241.6</v>
      </c>
      <c r="T622" s="13" t="s">
        <v>135</v>
      </c>
      <c r="U622" t="s">
        <v>20</v>
      </c>
    </row>
    <row r="623" spans="1:21" x14ac:dyDescent="0.2">
      <c r="A623" t="s">
        <v>4082</v>
      </c>
      <c r="B623" s="20">
        <v>46126</v>
      </c>
      <c r="C623" s="20">
        <v>46107</v>
      </c>
      <c r="D623" t="s">
        <v>99</v>
      </c>
      <c r="E623" t="s">
        <v>100</v>
      </c>
      <c r="G623"/>
      <c r="H623" t="s">
        <v>365</v>
      </c>
      <c r="I623" t="s">
        <v>366</v>
      </c>
      <c r="J623" s="9" t="s">
        <v>512</v>
      </c>
      <c r="K623" t="s">
        <v>6</v>
      </c>
      <c r="L623" s="36">
        <v>4050</v>
      </c>
      <c r="M623" t="s">
        <v>459</v>
      </c>
      <c r="N623" t="s">
        <v>7</v>
      </c>
      <c r="O623" s="48">
        <v>0.88200000000000001</v>
      </c>
      <c r="P623" s="10">
        <f>ROUND(O623*L623,2)</f>
        <v>3572.1</v>
      </c>
      <c r="Q623" s="11">
        <f>IF(N623="HKD",7.8,IF(N623="CNY",7.30034,1))</f>
        <v>7.3003400000000003</v>
      </c>
      <c r="R623" s="13">
        <f>+ROUND(O623/Q623,4)</f>
        <v>0.1208</v>
      </c>
      <c r="S623" s="12">
        <f>ROUND(R623*L623,2)</f>
        <v>489.24</v>
      </c>
      <c r="T623" s="13" t="s">
        <v>135</v>
      </c>
      <c r="U623" t="s">
        <v>20</v>
      </c>
    </row>
    <row r="624" spans="1:21" x14ac:dyDescent="0.2">
      <c r="A624" t="s">
        <v>4083</v>
      </c>
      <c r="B624" s="20">
        <v>46141</v>
      </c>
      <c r="C624" s="20">
        <v>46107</v>
      </c>
      <c r="D624" t="s">
        <v>99</v>
      </c>
      <c r="E624" t="s">
        <v>100</v>
      </c>
      <c r="G624"/>
      <c r="H624" t="s">
        <v>621</v>
      </c>
      <c r="I624" t="s">
        <v>678</v>
      </c>
      <c r="J624" s="9" t="s">
        <v>512</v>
      </c>
      <c r="K624" t="s">
        <v>6</v>
      </c>
      <c r="L624" s="36">
        <v>2950</v>
      </c>
      <c r="M624" t="s">
        <v>459</v>
      </c>
      <c r="N624" t="s">
        <v>7</v>
      </c>
      <c r="O624" s="48">
        <v>0.88200000000000001</v>
      </c>
      <c r="P624" s="10">
        <f>ROUND(O624*L624,2)</f>
        <v>2601.9</v>
      </c>
      <c r="Q624" s="11">
        <f>IF(N624="HKD",7.8,IF(N624="CNY",7.30034,1))</f>
        <v>7.3003400000000003</v>
      </c>
      <c r="R624" s="13">
        <f>+ROUND(O624/Q624,4)</f>
        <v>0.1208</v>
      </c>
      <c r="S624" s="12">
        <f>ROUND(R624*L624,2)</f>
        <v>356.36</v>
      </c>
      <c r="T624" s="13" t="s">
        <v>135</v>
      </c>
      <c r="U624" t="s">
        <v>20</v>
      </c>
    </row>
    <row r="625" spans="1:21" x14ac:dyDescent="0.2">
      <c r="A625" t="s">
        <v>2296</v>
      </c>
      <c r="B625" s="20">
        <v>46090</v>
      </c>
      <c r="C625" s="20">
        <v>46082</v>
      </c>
      <c r="D625" t="s">
        <v>99</v>
      </c>
      <c r="E625" t="s">
        <v>100</v>
      </c>
      <c r="G625"/>
      <c r="H625" t="s">
        <v>365</v>
      </c>
      <c r="I625" t="s">
        <v>366</v>
      </c>
      <c r="J625" s="9" t="s">
        <v>512</v>
      </c>
      <c r="K625" t="s">
        <v>6</v>
      </c>
      <c r="L625" s="37">
        <v>60</v>
      </c>
      <c r="M625" t="s">
        <v>459</v>
      </c>
      <c r="N625" t="s">
        <v>7</v>
      </c>
      <c r="O625" s="48">
        <v>0.9</v>
      </c>
      <c r="P625" s="10">
        <f>ROUND(O625*L625,2)</f>
        <v>54</v>
      </c>
      <c r="Q625" s="11">
        <f>IF(N625="HKD",7.8,IF(N625="CNY",7.30034,1))</f>
        <v>7.3003400000000003</v>
      </c>
      <c r="R625" s="13">
        <f>+ROUND(O625/Q625,4)</f>
        <v>0.12330000000000001</v>
      </c>
      <c r="S625" s="12">
        <f>ROUND(R625*L625,2)</f>
        <v>7.4</v>
      </c>
      <c r="T625" s="13" t="s">
        <v>135</v>
      </c>
      <c r="U625" t="s">
        <v>20</v>
      </c>
    </row>
    <row r="626" spans="1:21" x14ac:dyDescent="0.2">
      <c r="A626" t="s">
        <v>2297</v>
      </c>
      <c r="B626" s="20">
        <v>46104</v>
      </c>
      <c r="C626" s="20">
        <v>46094</v>
      </c>
      <c r="D626" t="s">
        <v>99</v>
      </c>
      <c r="E626" t="s">
        <v>100</v>
      </c>
      <c r="G626"/>
      <c r="H626" t="s">
        <v>365</v>
      </c>
      <c r="I626" t="s">
        <v>366</v>
      </c>
      <c r="J626" s="9" t="s">
        <v>512</v>
      </c>
      <c r="K626" t="s">
        <v>6</v>
      </c>
      <c r="L626" s="37">
        <v>1050</v>
      </c>
      <c r="M626" t="s">
        <v>459</v>
      </c>
      <c r="N626" t="s">
        <v>7</v>
      </c>
      <c r="O626" s="48">
        <v>0.9</v>
      </c>
      <c r="P626" s="10">
        <f>ROUND(O626*L626,2)</f>
        <v>945</v>
      </c>
      <c r="Q626" s="11">
        <f>IF(N626="HKD",7.8,IF(N626="CNY",7.30034,1))</f>
        <v>7.3003400000000003</v>
      </c>
      <c r="R626" s="13">
        <f>+ROUND(O626/Q626,4)</f>
        <v>0.12330000000000001</v>
      </c>
      <c r="S626" s="12">
        <f>ROUND(R626*L626,2)</f>
        <v>129.47</v>
      </c>
      <c r="T626" s="13" t="s">
        <v>135</v>
      </c>
      <c r="U626" t="s">
        <v>20</v>
      </c>
    </row>
    <row r="627" spans="1:21" x14ac:dyDescent="0.2">
      <c r="A627" t="s">
        <v>2313</v>
      </c>
      <c r="B627" s="20">
        <v>46104</v>
      </c>
      <c r="C627" s="20">
        <v>46094</v>
      </c>
      <c r="D627" t="s">
        <v>99</v>
      </c>
      <c r="E627" t="s">
        <v>100</v>
      </c>
      <c r="G627"/>
      <c r="H627" t="s">
        <v>513</v>
      </c>
      <c r="I627" t="s">
        <v>514</v>
      </c>
      <c r="J627" s="9" t="s">
        <v>512</v>
      </c>
      <c r="K627" t="s">
        <v>6</v>
      </c>
      <c r="L627" s="37">
        <v>2050</v>
      </c>
      <c r="M627" t="s">
        <v>459</v>
      </c>
      <c r="N627" t="s">
        <v>7</v>
      </c>
      <c r="O627" s="48">
        <v>1.2838000000000001</v>
      </c>
      <c r="P627" s="10">
        <f>ROUND(O627*L627,2)</f>
        <v>2631.79</v>
      </c>
      <c r="Q627" s="11">
        <f>IF(N627="HKD",7.8,IF(N627="CNY",7.30034,1))</f>
        <v>7.3003400000000003</v>
      </c>
      <c r="R627" s="13">
        <f>+ROUND(O627/Q627,4)</f>
        <v>0.1759</v>
      </c>
      <c r="S627" s="12">
        <f>ROUND(R627*L627,2)</f>
        <v>360.6</v>
      </c>
      <c r="T627" s="13" t="s">
        <v>135</v>
      </c>
      <c r="U627" t="s">
        <v>20</v>
      </c>
    </row>
    <row r="628" spans="1:21" x14ac:dyDescent="0.2">
      <c r="A628" t="s">
        <v>1176</v>
      </c>
      <c r="B628" s="20">
        <v>46042</v>
      </c>
      <c r="C628" s="20">
        <v>46030</v>
      </c>
      <c r="D628" t="s">
        <v>99</v>
      </c>
      <c r="E628" t="s">
        <v>100</v>
      </c>
      <c r="G628" t="s">
        <v>69</v>
      </c>
      <c r="H628" t="s">
        <v>362</v>
      </c>
      <c r="I628" t="s">
        <v>363</v>
      </c>
      <c r="J628" s="9" t="s">
        <v>512</v>
      </c>
      <c r="K628" t="s">
        <v>6</v>
      </c>
      <c r="L628" s="36">
        <v>1250</v>
      </c>
      <c r="M628" t="s">
        <v>459</v>
      </c>
      <c r="N628" t="s">
        <v>7</v>
      </c>
      <c r="O628" s="48">
        <v>1.31</v>
      </c>
      <c r="P628" s="10">
        <f>ROUND(O628*L628,2)</f>
        <v>1637.5</v>
      </c>
      <c r="Q628" s="11">
        <f>IF(N628="HKD",7.8,IF(N628="CNY",7.30034,1))</f>
        <v>7.3003400000000003</v>
      </c>
      <c r="R628" s="13">
        <f>+ROUND(O628/Q628,4)</f>
        <v>0.1794</v>
      </c>
      <c r="S628" s="12">
        <f>ROUND(R628*L628,2)</f>
        <v>224.25</v>
      </c>
      <c r="T628" s="13" t="s">
        <v>135</v>
      </c>
      <c r="U628" t="s">
        <v>20</v>
      </c>
    </row>
    <row r="629" spans="1:21" x14ac:dyDescent="0.2">
      <c r="A629" t="s">
        <v>2318</v>
      </c>
      <c r="B629" s="20">
        <v>46090</v>
      </c>
      <c r="C629" s="20">
        <v>46031</v>
      </c>
      <c r="D629" t="s">
        <v>99</v>
      </c>
      <c r="E629" t="s">
        <v>100</v>
      </c>
      <c r="G629"/>
      <c r="H629" t="s">
        <v>362</v>
      </c>
      <c r="I629" t="s">
        <v>363</v>
      </c>
      <c r="J629" s="9" t="s">
        <v>512</v>
      </c>
      <c r="K629" t="s">
        <v>6</v>
      </c>
      <c r="L629" s="37">
        <v>1000</v>
      </c>
      <c r="M629" t="s">
        <v>459</v>
      </c>
      <c r="N629" t="s">
        <v>7</v>
      </c>
      <c r="O629" s="48">
        <v>1.31</v>
      </c>
      <c r="P629" s="10">
        <f>ROUND(O629*L629,2)</f>
        <v>1310</v>
      </c>
      <c r="Q629" s="11">
        <f>IF(N629="HKD",7.8,IF(N629="CNY",7.30034,1))</f>
        <v>7.3003400000000003</v>
      </c>
      <c r="R629" s="13">
        <f>+ROUND(O629/Q629,4)</f>
        <v>0.1794</v>
      </c>
      <c r="S629" s="12">
        <f>ROUND(R629*L629,2)</f>
        <v>179.4</v>
      </c>
      <c r="T629" s="13" t="s">
        <v>135</v>
      </c>
      <c r="U629" t="s">
        <v>20</v>
      </c>
    </row>
    <row r="630" spans="1:21" x14ac:dyDescent="0.2">
      <c r="A630" t="s">
        <v>2319</v>
      </c>
      <c r="B630" s="20">
        <v>46090</v>
      </c>
      <c r="C630" s="20">
        <v>46082</v>
      </c>
      <c r="D630" t="s">
        <v>99</v>
      </c>
      <c r="E630" t="s">
        <v>100</v>
      </c>
      <c r="G630"/>
      <c r="H630" t="s">
        <v>362</v>
      </c>
      <c r="I630" t="s">
        <v>363</v>
      </c>
      <c r="J630" s="9" t="s">
        <v>512</v>
      </c>
      <c r="K630" t="s">
        <v>6</v>
      </c>
      <c r="L630" s="37">
        <v>1050</v>
      </c>
      <c r="M630" t="s">
        <v>459</v>
      </c>
      <c r="N630" t="s">
        <v>7</v>
      </c>
      <c r="O630" s="48">
        <v>1.31</v>
      </c>
      <c r="P630" s="10">
        <f>ROUND(O630*L630,2)</f>
        <v>1375.5</v>
      </c>
      <c r="Q630" s="11">
        <f>IF(N630="HKD",7.8,IF(N630="CNY",7.30034,1))</f>
        <v>7.3003400000000003</v>
      </c>
      <c r="R630" s="13">
        <f>+ROUND(O630/Q630,4)</f>
        <v>0.1794</v>
      </c>
      <c r="S630" s="12">
        <f>ROUND(R630*L630,2)</f>
        <v>188.37</v>
      </c>
      <c r="T630" s="13" t="s">
        <v>135</v>
      </c>
      <c r="U630" t="s">
        <v>20</v>
      </c>
    </row>
    <row r="631" spans="1:21" x14ac:dyDescent="0.2">
      <c r="A631" t="s">
        <v>2320</v>
      </c>
      <c r="B631" s="20">
        <v>46104</v>
      </c>
      <c r="C631" s="20">
        <v>46087</v>
      </c>
      <c r="D631" t="s">
        <v>99</v>
      </c>
      <c r="E631" t="s">
        <v>100</v>
      </c>
      <c r="G631"/>
      <c r="H631" t="s">
        <v>362</v>
      </c>
      <c r="I631" t="s">
        <v>363</v>
      </c>
      <c r="J631" s="9" t="s">
        <v>512</v>
      </c>
      <c r="K631" t="s">
        <v>6</v>
      </c>
      <c r="L631" s="37">
        <v>100</v>
      </c>
      <c r="M631" t="s">
        <v>459</v>
      </c>
      <c r="N631" t="s">
        <v>7</v>
      </c>
      <c r="O631" s="48">
        <v>1.31</v>
      </c>
      <c r="P631" s="10">
        <f>ROUND(O631*L631,2)</f>
        <v>131</v>
      </c>
      <c r="Q631" s="11">
        <f>IF(N631="HKD",7.8,IF(N631="CNY",7.30034,1))</f>
        <v>7.3003400000000003</v>
      </c>
      <c r="R631" s="13">
        <f>+ROUND(O631/Q631,4)</f>
        <v>0.1794</v>
      </c>
      <c r="S631" s="12">
        <f>ROUND(R631*L631,2)</f>
        <v>17.940000000000001</v>
      </c>
      <c r="T631" s="13" t="s">
        <v>135</v>
      </c>
      <c r="U631" t="s">
        <v>20</v>
      </c>
    </row>
    <row r="632" spans="1:21" x14ac:dyDescent="0.2">
      <c r="A632" t="s">
        <v>2321</v>
      </c>
      <c r="B632" s="20">
        <v>46104</v>
      </c>
      <c r="C632" s="20">
        <v>46094</v>
      </c>
      <c r="D632" t="s">
        <v>99</v>
      </c>
      <c r="E632" t="s">
        <v>100</v>
      </c>
      <c r="G632"/>
      <c r="H632" t="s">
        <v>362</v>
      </c>
      <c r="I632" t="s">
        <v>363</v>
      </c>
      <c r="J632" s="9" t="s">
        <v>512</v>
      </c>
      <c r="K632" t="s">
        <v>6</v>
      </c>
      <c r="L632" s="37">
        <v>1050</v>
      </c>
      <c r="M632" t="s">
        <v>459</v>
      </c>
      <c r="N632" t="s">
        <v>7</v>
      </c>
      <c r="O632" s="48">
        <v>1.31</v>
      </c>
      <c r="P632" s="10">
        <f>ROUND(O632*L632,2)</f>
        <v>1375.5</v>
      </c>
      <c r="Q632" s="11">
        <f>IF(N632="HKD",7.8,IF(N632="CNY",7.30034,1))</f>
        <v>7.3003400000000003</v>
      </c>
      <c r="R632" s="13">
        <f>+ROUND(O632/Q632,4)</f>
        <v>0.1794</v>
      </c>
      <c r="S632" s="12">
        <f>ROUND(R632*L632,2)</f>
        <v>188.37</v>
      </c>
      <c r="T632" s="13" t="s">
        <v>135</v>
      </c>
      <c r="U632" t="s">
        <v>20</v>
      </c>
    </row>
    <row r="633" spans="1:21" x14ac:dyDescent="0.2">
      <c r="A633" t="s">
        <v>2322</v>
      </c>
      <c r="B633" s="20">
        <v>46104</v>
      </c>
      <c r="C633" s="20">
        <v>46098</v>
      </c>
      <c r="D633" t="s">
        <v>99</v>
      </c>
      <c r="E633" t="s">
        <v>100</v>
      </c>
      <c r="G633"/>
      <c r="H633" t="s">
        <v>362</v>
      </c>
      <c r="I633" t="s">
        <v>363</v>
      </c>
      <c r="J633" s="9" t="s">
        <v>512</v>
      </c>
      <c r="K633" t="s">
        <v>6</v>
      </c>
      <c r="L633" s="37">
        <v>550</v>
      </c>
      <c r="M633" t="s">
        <v>459</v>
      </c>
      <c r="N633" t="s">
        <v>7</v>
      </c>
      <c r="O633" s="48">
        <v>1.31</v>
      </c>
      <c r="P633" s="10">
        <f>ROUND(O633*L633,2)</f>
        <v>720.5</v>
      </c>
      <c r="Q633" s="11">
        <f>IF(N633="HKD",7.8,IF(N633="CNY",7.30034,1))</f>
        <v>7.3003400000000003</v>
      </c>
      <c r="R633" s="13">
        <f>+ROUND(O633/Q633,4)</f>
        <v>0.1794</v>
      </c>
      <c r="S633" s="12">
        <f>ROUND(R633*L633,2)</f>
        <v>98.67</v>
      </c>
      <c r="T633" s="13" t="s">
        <v>135</v>
      </c>
      <c r="U633" t="s">
        <v>20</v>
      </c>
    </row>
    <row r="634" spans="1:21" x14ac:dyDescent="0.2">
      <c r="A634" t="s">
        <v>4121</v>
      </c>
      <c r="B634" s="20">
        <v>46126</v>
      </c>
      <c r="C634" s="20">
        <v>46087</v>
      </c>
      <c r="D634" t="s">
        <v>99</v>
      </c>
      <c r="E634" t="s">
        <v>100</v>
      </c>
      <c r="G634"/>
      <c r="H634" t="s">
        <v>515</v>
      </c>
      <c r="I634" t="s">
        <v>516</v>
      </c>
      <c r="J634" s="9" t="s">
        <v>512</v>
      </c>
      <c r="K634" t="s">
        <v>6</v>
      </c>
      <c r="L634" s="36">
        <v>10000</v>
      </c>
      <c r="M634" t="s">
        <v>459</v>
      </c>
      <c r="N634" t="s">
        <v>7</v>
      </c>
      <c r="O634" s="48">
        <v>1.3386</v>
      </c>
      <c r="P634" s="10">
        <f>ROUND(O634*L634,2)</f>
        <v>13386</v>
      </c>
      <c r="Q634" s="11">
        <f>IF(N634="HKD",7.8,IF(N634="CNY",7.30034,1))</f>
        <v>7.3003400000000003</v>
      </c>
      <c r="R634" s="13">
        <f>+ROUND(O634/Q634,4)</f>
        <v>0.18340000000000001</v>
      </c>
      <c r="S634" s="12">
        <f>ROUND(R634*L634,2)</f>
        <v>1834</v>
      </c>
      <c r="T634" s="13" t="s">
        <v>135</v>
      </c>
      <c r="U634" t="s">
        <v>20</v>
      </c>
    </row>
    <row r="635" spans="1:21" x14ac:dyDescent="0.2">
      <c r="A635" t="s">
        <v>4122</v>
      </c>
      <c r="B635" s="20">
        <v>46126</v>
      </c>
      <c r="C635" s="20">
        <v>46087</v>
      </c>
      <c r="D635" t="s">
        <v>99</v>
      </c>
      <c r="E635" t="s">
        <v>100</v>
      </c>
      <c r="G635"/>
      <c r="H635" t="s">
        <v>515</v>
      </c>
      <c r="I635" t="s">
        <v>516</v>
      </c>
      <c r="J635" s="9" t="s">
        <v>512</v>
      </c>
      <c r="K635" t="s">
        <v>6</v>
      </c>
      <c r="L635" s="36">
        <v>8300</v>
      </c>
      <c r="M635" t="s">
        <v>459</v>
      </c>
      <c r="N635" t="s">
        <v>7</v>
      </c>
      <c r="O635" s="48">
        <v>1.3386</v>
      </c>
      <c r="P635" s="10">
        <f>ROUND(O635*L635,2)</f>
        <v>11110.38</v>
      </c>
      <c r="Q635" s="11">
        <f>IF(N635="HKD",7.8,IF(N635="CNY",7.30034,1))</f>
        <v>7.3003400000000003</v>
      </c>
      <c r="R635" s="13">
        <f>+ROUND(O635/Q635,4)</f>
        <v>0.18340000000000001</v>
      </c>
      <c r="S635" s="12">
        <f>ROUND(R635*L635,2)</f>
        <v>1522.22</v>
      </c>
      <c r="T635" s="13" t="s">
        <v>135</v>
      </c>
      <c r="U635" t="s">
        <v>20</v>
      </c>
    </row>
    <row r="636" spans="1:21" x14ac:dyDescent="0.2">
      <c r="A636" t="s">
        <v>4124</v>
      </c>
      <c r="B636" s="20">
        <v>46126</v>
      </c>
      <c r="C636" s="20">
        <v>46108</v>
      </c>
      <c r="D636" t="s">
        <v>99</v>
      </c>
      <c r="E636" t="s">
        <v>100</v>
      </c>
      <c r="G636"/>
      <c r="H636" t="s">
        <v>218</v>
      </c>
      <c r="I636" t="s">
        <v>219</v>
      </c>
      <c r="J636" s="9" t="s">
        <v>512</v>
      </c>
      <c r="K636" t="s">
        <v>6</v>
      </c>
      <c r="L636" s="36">
        <v>13000</v>
      </c>
      <c r="M636" t="s">
        <v>459</v>
      </c>
      <c r="N636" t="s">
        <v>7</v>
      </c>
      <c r="O636" s="48">
        <v>1.3386</v>
      </c>
      <c r="P636" s="10">
        <f>ROUND(O636*L636,2)</f>
        <v>17401.8</v>
      </c>
      <c r="Q636" s="11">
        <f>IF(N636="HKD",7.8,IF(N636="CNY",7.30034,1))</f>
        <v>7.3003400000000003</v>
      </c>
      <c r="R636" s="13">
        <f>+ROUND(O636/Q636,4)</f>
        <v>0.18340000000000001</v>
      </c>
      <c r="S636" s="12">
        <f>ROUND(R636*L636,2)</f>
        <v>2384.1999999999998</v>
      </c>
      <c r="T636" s="13" t="s">
        <v>135</v>
      </c>
      <c r="U636" t="s">
        <v>20</v>
      </c>
    </row>
    <row r="637" spans="1:21" x14ac:dyDescent="0.2">
      <c r="A637" t="s">
        <v>4125</v>
      </c>
      <c r="B637" s="20">
        <v>46126</v>
      </c>
      <c r="C637" s="20">
        <v>46111</v>
      </c>
      <c r="D637" t="s">
        <v>99</v>
      </c>
      <c r="E637" t="s">
        <v>100</v>
      </c>
      <c r="G637"/>
      <c r="H637" t="s">
        <v>218</v>
      </c>
      <c r="I637" t="s">
        <v>219</v>
      </c>
      <c r="J637" s="9" t="s">
        <v>512</v>
      </c>
      <c r="K637" t="s">
        <v>6</v>
      </c>
      <c r="L637" s="36">
        <v>8100</v>
      </c>
      <c r="M637" t="s">
        <v>459</v>
      </c>
      <c r="N637" t="s">
        <v>7</v>
      </c>
      <c r="O637" s="48">
        <v>1.3386</v>
      </c>
      <c r="P637" s="10">
        <f>ROUND(O637*L637,2)</f>
        <v>10842.66</v>
      </c>
      <c r="Q637" s="11">
        <f>IF(N637="HKD",7.8,IF(N637="CNY",7.30034,1))</f>
        <v>7.3003400000000003</v>
      </c>
      <c r="R637" s="13">
        <f>+ROUND(O637/Q637,4)</f>
        <v>0.18340000000000001</v>
      </c>
      <c r="S637" s="12">
        <f>ROUND(R637*L637,2)</f>
        <v>1485.54</v>
      </c>
      <c r="T637" s="13" t="s">
        <v>135</v>
      </c>
      <c r="U637" t="s">
        <v>20</v>
      </c>
    </row>
    <row r="638" spans="1:21" x14ac:dyDescent="0.2">
      <c r="A638" t="s">
        <v>4123</v>
      </c>
      <c r="B638" s="20">
        <v>46141</v>
      </c>
      <c r="C638" s="20">
        <v>46104</v>
      </c>
      <c r="D638" t="s">
        <v>99</v>
      </c>
      <c r="E638" t="s">
        <v>100</v>
      </c>
      <c r="G638"/>
      <c r="H638" t="s">
        <v>218</v>
      </c>
      <c r="I638" t="s">
        <v>219</v>
      </c>
      <c r="J638" s="9" t="s">
        <v>512</v>
      </c>
      <c r="K638" t="s">
        <v>6</v>
      </c>
      <c r="L638" s="36">
        <v>7000</v>
      </c>
      <c r="M638" t="s">
        <v>459</v>
      </c>
      <c r="N638" t="s">
        <v>7</v>
      </c>
      <c r="O638" s="48">
        <v>1.3386</v>
      </c>
      <c r="P638" s="10">
        <f>ROUND(O638*L638,2)</f>
        <v>9370.2000000000007</v>
      </c>
      <c r="Q638" s="11">
        <f>IF(N638="HKD",7.8,IF(N638="CNY",7.30034,1))</f>
        <v>7.3003400000000003</v>
      </c>
      <c r="R638" s="13">
        <f>+ROUND(O638/Q638,4)</f>
        <v>0.18340000000000001</v>
      </c>
      <c r="S638" s="12">
        <f>ROUND(R638*L638,2)</f>
        <v>1283.8</v>
      </c>
      <c r="T638" s="13" t="s">
        <v>135</v>
      </c>
      <c r="U638" t="s">
        <v>20</v>
      </c>
    </row>
    <row r="639" spans="1:21" x14ac:dyDescent="0.2">
      <c r="A639" t="s">
        <v>4126</v>
      </c>
      <c r="B639" s="20">
        <v>46141</v>
      </c>
      <c r="C639" s="20">
        <v>46127</v>
      </c>
      <c r="D639" t="s">
        <v>99</v>
      </c>
      <c r="E639" t="s">
        <v>100</v>
      </c>
      <c r="G639"/>
      <c r="H639" t="s">
        <v>515</v>
      </c>
      <c r="I639" t="s">
        <v>516</v>
      </c>
      <c r="J639" s="9" t="s">
        <v>512</v>
      </c>
      <c r="K639" t="s">
        <v>6</v>
      </c>
      <c r="L639" s="36">
        <v>7200</v>
      </c>
      <c r="M639" t="s">
        <v>459</v>
      </c>
      <c r="N639" t="s">
        <v>7</v>
      </c>
      <c r="O639" s="48">
        <v>1.3386</v>
      </c>
      <c r="P639" s="10">
        <f>ROUND(O639*L639,2)</f>
        <v>9637.92</v>
      </c>
      <c r="Q639" s="11">
        <f>IF(N639="HKD",7.8,IF(N639="CNY",7.30034,1))</f>
        <v>7.3003400000000003</v>
      </c>
      <c r="R639" s="13">
        <f>+ROUND(O639/Q639,4)</f>
        <v>0.18340000000000001</v>
      </c>
      <c r="S639" s="12">
        <f>ROUND(R639*L639,2)</f>
        <v>1320.48</v>
      </c>
      <c r="T639" s="13" t="s">
        <v>135</v>
      </c>
      <c r="U639" t="s">
        <v>20</v>
      </c>
    </row>
    <row r="640" spans="1:21" x14ac:dyDescent="0.2">
      <c r="A640" t="s">
        <v>4127</v>
      </c>
      <c r="B640" s="20">
        <v>46141</v>
      </c>
      <c r="C640" s="20">
        <v>46128</v>
      </c>
      <c r="D640" t="s">
        <v>99</v>
      </c>
      <c r="E640" t="s">
        <v>100</v>
      </c>
      <c r="G640"/>
      <c r="H640" t="s">
        <v>218</v>
      </c>
      <c r="I640" t="s">
        <v>219</v>
      </c>
      <c r="J640" s="9" t="s">
        <v>512</v>
      </c>
      <c r="K640" t="s">
        <v>6</v>
      </c>
      <c r="L640" s="36">
        <v>12000</v>
      </c>
      <c r="M640" t="s">
        <v>459</v>
      </c>
      <c r="N640" t="s">
        <v>7</v>
      </c>
      <c r="O640" s="48">
        <v>1.3386</v>
      </c>
      <c r="P640" s="10">
        <f>ROUND(O640*L640,2)</f>
        <v>16063.2</v>
      </c>
      <c r="Q640" s="11">
        <f>IF(N640="HKD",7.8,IF(N640="CNY",7.30034,1))</f>
        <v>7.3003400000000003</v>
      </c>
      <c r="R640" s="13">
        <f>+ROUND(O640/Q640,4)</f>
        <v>0.18340000000000001</v>
      </c>
      <c r="S640" s="12">
        <f>ROUND(R640*L640,2)</f>
        <v>2200.8000000000002</v>
      </c>
      <c r="T640" s="13" t="s">
        <v>135</v>
      </c>
      <c r="U640" t="s">
        <v>20</v>
      </c>
    </row>
    <row r="641" spans="1:21" x14ac:dyDescent="0.2">
      <c r="A641" t="s">
        <v>1178</v>
      </c>
      <c r="B641" s="20">
        <v>46038</v>
      </c>
      <c r="C641" s="20">
        <v>46009</v>
      </c>
      <c r="D641" t="s">
        <v>99</v>
      </c>
      <c r="E641" t="s">
        <v>100</v>
      </c>
      <c r="G641" t="s">
        <v>196</v>
      </c>
      <c r="H641" t="s">
        <v>515</v>
      </c>
      <c r="I641" t="s">
        <v>516</v>
      </c>
      <c r="J641" s="9" t="s">
        <v>512</v>
      </c>
      <c r="K641" t="s">
        <v>6</v>
      </c>
      <c r="L641" s="36">
        <v>3050</v>
      </c>
      <c r="M641" t="s">
        <v>459</v>
      </c>
      <c r="N641" t="s">
        <v>7</v>
      </c>
      <c r="O641" s="48">
        <v>1.3524</v>
      </c>
      <c r="P641" s="10">
        <f>ROUND(O641*L641,2)</f>
        <v>4124.82</v>
      </c>
      <c r="Q641" s="11">
        <f>IF(N641="HKD",7.8,IF(N641="CNY",7.30034,1))</f>
        <v>7.3003400000000003</v>
      </c>
      <c r="R641" s="13">
        <f>+ROUND(O641/Q641,4)</f>
        <v>0.18529999999999999</v>
      </c>
      <c r="S641" s="12">
        <f>ROUND(R641*L641,2)</f>
        <v>565.16999999999996</v>
      </c>
      <c r="T641" s="13" t="s">
        <v>135</v>
      </c>
      <c r="U641" t="s">
        <v>20</v>
      </c>
    </row>
    <row r="642" spans="1:21" x14ac:dyDescent="0.2">
      <c r="A642" t="s">
        <v>1177</v>
      </c>
      <c r="B642" s="20">
        <v>46042</v>
      </c>
      <c r="C642" s="20">
        <v>45989</v>
      </c>
      <c r="D642" t="s">
        <v>99</v>
      </c>
      <c r="E642" t="s">
        <v>100</v>
      </c>
      <c r="G642" t="s">
        <v>69</v>
      </c>
      <c r="H642" t="s">
        <v>515</v>
      </c>
      <c r="I642" t="s">
        <v>516</v>
      </c>
      <c r="J642" s="9" t="s">
        <v>512</v>
      </c>
      <c r="K642" t="s">
        <v>6</v>
      </c>
      <c r="L642" s="36">
        <v>3050</v>
      </c>
      <c r="M642" t="s">
        <v>459</v>
      </c>
      <c r="N642" t="s">
        <v>7</v>
      </c>
      <c r="O642" s="48">
        <v>1.3524</v>
      </c>
      <c r="P642" s="10">
        <f>ROUND(O642*L642,2)</f>
        <v>4124.82</v>
      </c>
      <c r="Q642" s="11">
        <f>IF(N642="HKD",7.8,IF(N642="CNY",7.30034,1))</f>
        <v>7.3003400000000003</v>
      </c>
      <c r="R642" s="13">
        <f>+ROUND(O642/Q642,4)</f>
        <v>0.18529999999999999</v>
      </c>
      <c r="S642" s="12">
        <f>ROUND(R642*L642,2)</f>
        <v>565.16999999999996</v>
      </c>
      <c r="T642" s="13" t="s">
        <v>135</v>
      </c>
      <c r="U642" t="s">
        <v>20</v>
      </c>
    </row>
    <row r="643" spans="1:21" x14ac:dyDescent="0.2">
      <c r="A643" t="s">
        <v>1179</v>
      </c>
      <c r="B643" s="20">
        <v>46042</v>
      </c>
      <c r="C643" s="20">
        <v>46003</v>
      </c>
      <c r="D643" t="s">
        <v>99</v>
      </c>
      <c r="E643" t="s">
        <v>100</v>
      </c>
      <c r="G643" t="s">
        <v>69</v>
      </c>
      <c r="H643" t="s">
        <v>218</v>
      </c>
      <c r="I643" t="s">
        <v>219</v>
      </c>
      <c r="J643" s="9" t="s">
        <v>512</v>
      </c>
      <c r="K643" t="s">
        <v>6</v>
      </c>
      <c r="L643" s="36">
        <v>3250</v>
      </c>
      <c r="M643" t="s">
        <v>459</v>
      </c>
      <c r="N643" t="s">
        <v>7</v>
      </c>
      <c r="O643" s="48">
        <v>1.3524</v>
      </c>
      <c r="P643" s="10">
        <f>ROUND(O643*L643,2)</f>
        <v>4395.3</v>
      </c>
      <c r="Q643" s="11">
        <f>IF(N643="HKD",7.8,IF(N643="CNY",7.30034,1))</f>
        <v>7.3003400000000003</v>
      </c>
      <c r="R643" s="13">
        <f>+ROUND(O643/Q643,4)</f>
        <v>0.18529999999999999</v>
      </c>
      <c r="S643" s="12">
        <f>ROUND(R643*L643,2)</f>
        <v>602.23</v>
      </c>
      <c r="T643" s="13" t="s">
        <v>135</v>
      </c>
      <c r="U643" t="s">
        <v>20</v>
      </c>
    </row>
    <row r="644" spans="1:21" x14ac:dyDescent="0.2">
      <c r="A644" t="s">
        <v>2323</v>
      </c>
      <c r="B644" s="20">
        <v>46090</v>
      </c>
      <c r="C644" s="20">
        <v>46031</v>
      </c>
      <c r="D644" t="s">
        <v>99</v>
      </c>
      <c r="E644" t="s">
        <v>100</v>
      </c>
      <c r="G644"/>
      <c r="H644" t="s">
        <v>218</v>
      </c>
      <c r="I644" t="s">
        <v>219</v>
      </c>
      <c r="J644" s="9" t="s">
        <v>512</v>
      </c>
      <c r="K644" t="s">
        <v>6</v>
      </c>
      <c r="L644" s="37">
        <v>2500</v>
      </c>
      <c r="M644" t="s">
        <v>459</v>
      </c>
      <c r="N644" t="s">
        <v>7</v>
      </c>
      <c r="O644" s="48">
        <v>1.3524</v>
      </c>
      <c r="P644" s="10">
        <f>ROUND(O644*L644,2)</f>
        <v>3381</v>
      </c>
      <c r="Q644" s="11">
        <f>IF(N644="HKD",7.8,IF(N644="CNY",7.30034,1))</f>
        <v>7.3003400000000003</v>
      </c>
      <c r="R644" s="13">
        <f>+ROUND(O644/Q644,4)</f>
        <v>0.18529999999999999</v>
      </c>
      <c r="S644" s="12">
        <f>ROUND(R644*L644,2)</f>
        <v>463.25</v>
      </c>
      <c r="T644" s="13" t="s">
        <v>135</v>
      </c>
      <c r="U644" t="s">
        <v>20</v>
      </c>
    </row>
    <row r="645" spans="1:21" x14ac:dyDescent="0.2">
      <c r="A645" t="s">
        <v>2324</v>
      </c>
      <c r="B645" s="20">
        <v>46090</v>
      </c>
      <c r="C645" s="20">
        <v>46053</v>
      </c>
      <c r="D645" t="s">
        <v>99</v>
      </c>
      <c r="E645" t="s">
        <v>100</v>
      </c>
      <c r="G645"/>
      <c r="H645" t="s">
        <v>515</v>
      </c>
      <c r="I645" t="s">
        <v>516</v>
      </c>
      <c r="J645" s="9" t="s">
        <v>512</v>
      </c>
      <c r="K645" t="s">
        <v>6</v>
      </c>
      <c r="L645" s="37">
        <v>4100</v>
      </c>
      <c r="M645" t="s">
        <v>459</v>
      </c>
      <c r="N645" t="s">
        <v>7</v>
      </c>
      <c r="O645" s="48">
        <v>1.3524</v>
      </c>
      <c r="P645" s="10">
        <f>ROUND(O645*L645,2)</f>
        <v>5544.84</v>
      </c>
      <c r="Q645" s="11">
        <f>IF(N645="HKD",7.8,IF(N645="CNY",7.30034,1))</f>
        <v>7.3003400000000003</v>
      </c>
      <c r="R645" s="13">
        <f>+ROUND(O645/Q645,4)</f>
        <v>0.18529999999999999</v>
      </c>
      <c r="S645" s="12">
        <f>ROUND(R645*L645,2)</f>
        <v>759.73</v>
      </c>
      <c r="T645" s="13" t="s">
        <v>135</v>
      </c>
      <c r="U645" t="s">
        <v>20</v>
      </c>
    </row>
    <row r="646" spans="1:21" x14ac:dyDescent="0.2">
      <c r="A646" t="s">
        <v>2325</v>
      </c>
      <c r="B646" s="20">
        <v>46090</v>
      </c>
      <c r="C646" s="20">
        <v>46082</v>
      </c>
      <c r="D646" t="s">
        <v>99</v>
      </c>
      <c r="E646" t="s">
        <v>100</v>
      </c>
      <c r="G646"/>
      <c r="H646" t="s">
        <v>515</v>
      </c>
      <c r="I646" t="s">
        <v>516</v>
      </c>
      <c r="J646" s="9" t="s">
        <v>512</v>
      </c>
      <c r="K646" t="s">
        <v>6</v>
      </c>
      <c r="L646" s="37">
        <v>2000</v>
      </c>
      <c r="M646" t="s">
        <v>459</v>
      </c>
      <c r="N646" t="s">
        <v>7</v>
      </c>
      <c r="O646" s="48">
        <v>1.3524</v>
      </c>
      <c r="P646" s="10">
        <f>ROUND(O646*L646,2)</f>
        <v>2704.8</v>
      </c>
      <c r="Q646" s="11">
        <f>IF(N646="HKD",7.8,IF(N646="CNY",7.30034,1))</f>
        <v>7.3003400000000003</v>
      </c>
      <c r="R646" s="13">
        <f>+ROUND(O646/Q646,4)</f>
        <v>0.18529999999999999</v>
      </c>
      <c r="S646" s="12">
        <f>ROUND(R646*L646,2)</f>
        <v>370.6</v>
      </c>
      <c r="T646" s="13" t="s">
        <v>135</v>
      </c>
      <c r="U646" t="s">
        <v>20</v>
      </c>
    </row>
    <row r="647" spans="1:21" x14ac:dyDescent="0.2">
      <c r="A647" t="s">
        <v>2326</v>
      </c>
      <c r="B647" s="20">
        <v>46090</v>
      </c>
      <c r="C647" s="20">
        <v>46083</v>
      </c>
      <c r="D647" t="s">
        <v>99</v>
      </c>
      <c r="E647" t="s">
        <v>100</v>
      </c>
      <c r="G647"/>
      <c r="H647" t="s">
        <v>515</v>
      </c>
      <c r="I647" t="s">
        <v>516</v>
      </c>
      <c r="J647" s="9" t="s">
        <v>512</v>
      </c>
      <c r="K647" t="s">
        <v>6</v>
      </c>
      <c r="L647" s="37">
        <v>2050</v>
      </c>
      <c r="M647" t="s">
        <v>459</v>
      </c>
      <c r="N647" t="s">
        <v>7</v>
      </c>
      <c r="O647" s="48">
        <v>1.3524</v>
      </c>
      <c r="P647" s="10">
        <f>ROUND(O647*L647,2)</f>
        <v>2772.42</v>
      </c>
      <c r="Q647" s="11">
        <f>IF(N647="HKD",7.8,IF(N647="CNY",7.30034,1))</f>
        <v>7.3003400000000003</v>
      </c>
      <c r="R647" s="13">
        <f>+ROUND(O647/Q647,4)</f>
        <v>0.18529999999999999</v>
      </c>
      <c r="S647" s="12">
        <f>ROUND(R647*L647,2)</f>
        <v>379.87</v>
      </c>
      <c r="T647" s="13" t="s">
        <v>135</v>
      </c>
      <c r="U647" t="s">
        <v>20</v>
      </c>
    </row>
    <row r="648" spans="1:21" x14ac:dyDescent="0.2">
      <c r="A648" t="s">
        <v>1181</v>
      </c>
      <c r="B648" s="20">
        <v>46042</v>
      </c>
      <c r="C648" s="20">
        <v>46030</v>
      </c>
      <c r="D648" t="s">
        <v>99</v>
      </c>
      <c r="E648" t="s">
        <v>100</v>
      </c>
      <c r="G648" t="s">
        <v>69</v>
      </c>
      <c r="H648" t="s">
        <v>218</v>
      </c>
      <c r="I648" t="s">
        <v>219</v>
      </c>
      <c r="J648" s="9" t="s">
        <v>512</v>
      </c>
      <c r="K648" t="s">
        <v>6</v>
      </c>
      <c r="L648" s="36">
        <v>900</v>
      </c>
      <c r="M648" t="s">
        <v>459</v>
      </c>
      <c r="N648" t="s">
        <v>7</v>
      </c>
      <c r="O648" s="48">
        <v>1.38</v>
      </c>
      <c r="P648" s="10">
        <f>ROUND(O648*L648,2)</f>
        <v>1242</v>
      </c>
      <c r="Q648" s="11">
        <f>IF(N648="HKD",7.8,IF(N648="CNY",7.30034,1))</f>
        <v>7.3003400000000003</v>
      </c>
      <c r="R648" s="13">
        <f>+ROUND(O648/Q648,4)</f>
        <v>0.189</v>
      </c>
      <c r="S648" s="12">
        <f>ROUND(R648*L648,2)</f>
        <v>170.1</v>
      </c>
      <c r="T648" s="13" t="s">
        <v>135</v>
      </c>
      <c r="U648" t="s">
        <v>20</v>
      </c>
    </row>
    <row r="649" spans="1:21" x14ac:dyDescent="0.2">
      <c r="A649" t="s">
        <v>2328</v>
      </c>
      <c r="B649" s="20">
        <v>46090</v>
      </c>
      <c r="C649" s="20">
        <v>46035</v>
      </c>
      <c r="D649" t="s">
        <v>99</v>
      </c>
      <c r="E649" t="s">
        <v>100</v>
      </c>
      <c r="G649"/>
      <c r="H649" t="s">
        <v>218</v>
      </c>
      <c r="I649" t="s">
        <v>219</v>
      </c>
      <c r="J649" s="9" t="s">
        <v>512</v>
      </c>
      <c r="K649" t="s">
        <v>6</v>
      </c>
      <c r="L649" s="37">
        <v>1050</v>
      </c>
      <c r="M649" t="s">
        <v>459</v>
      </c>
      <c r="N649" t="s">
        <v>7</v>
      </c>
      <c r="O649" s="48">
        <v>1.38</v>
      </c>
      <c r="P649" s="10">
        <f>ROUND(O649*L649,2)</f>
        <v>1449</v>
      </c>
      <c r="Q649" s="11">
        <f>IF(N649="HKD",7.8,IF(N649="CNY",7.30034,1))</f>
        <v>7.3003400000000003</v>
      </c>
      <c r="R649" s="13">
        <f>+ROUND(O649/Q649,4)</f>
        <v>0.189</v>
      </c>
      <c r="S649" s="12">
        <f>ROUND(R649*L649,2)</f>
        <v>198.45</v>
      </c>
      <c r="T649" s="13" t="s">
        <v>135</v>
      </c>
      <c r="U649" t="s">
        <v>20</v>
      </c>
    </row>
    <row r="650" spans="1:21" x14ac:dyDescent="0.2">
      <c r="A650" t="s">
        <v>2329</v>
      </c>
      <c r="B650" s="20">
        <v>46090</v>
      </c>
      <c r="C650" s="20">
        <v>46058</v>
      </c>
      <c r="D650" t="s">
        <v>99</v>
      </c>
      <c r="E650" t="s">
        <v>100</v>
      </c>
      <c r="G650"/>
      <c r="H650" t="s">
        <v>515</v>
      </c>
      <c r="I650" t="s">
        <v>516</v>
      </c>
      <c r="J650" s="9" t="s">
        <v>512</v>
      </c>
      <c r="K650" t="s">
        <v>6</v>
      </c>
      <c r="L650" s="37">
        <v>1000</v>
      </c>
      <c r="M650" t="s">
        <v>459</v>
      </c>
      <c r="N650" t="s">
        <v>7</v>
      </c>
      <c r="O650" s="48">
        <v>1.38</v>
      </c>
      <c r="P650" s="10">
        <f>ROUND(O650*L650,2)</f>
        <v>1380</v>
      </c>
      <c r="Q650" s="11">
        <f>IF(N650="HKD",7.8,IF(N650="CNY",7.30034,1))</f>
        <v>7.3003400000000003</v>
      </c>
      <c r="R650" s="13">
        <f>+ROUND(O650/Q650,4)</f>
        <v>0.189</v>
      </c>
      <c r="S650" s="12">
        <f>ROUND(R650*L650,2)</f>
        <v>189</v>
      </c>
      <c r="T650" s="13" t="s">
        <v>135</v>
      </c>
      <c r="U650" t="s">
        <v>20</v>
      </c>
    </row>
    <row r="651" spans="1:21" x14ac:dyDescent="0.2">
      <c r="A651" t="s">
        <v>2330</v>
      </c>
      <c r="B651" s="20">
        <v>46104</v>
      </c>
      <c r="C651" s="20">
        <v>46094</v>
      </c>
      <c r="D651" t="s">
        <v>99</v>
      </c>
      <c r="E651" t="s">
        <v>100</v>
      </c>
      <c r="G651"/>
      <c r="H651" t="s">
        <v>218</v>
      </c>
      <c r="I651" t="s">
        <v>219</v>
      </c>
      <c r="J651" s="9" t="s">
        <v>512</v>
      </c>
      <c r="K651" t="s">
        <v>6</v>
      </c>
      <c r="L651" s="37">
        <v>1950</v>
      </c>
      <c r="M651" t="s">
        <v>459</v>
      </c>
      <c r="N651" t="s">
        <v>7</v>
      </c>
      <c r="O651" s="48">
        <v>1.38</v>
      </c>
      <c r="P651" s="10">
        <f>ROUND(O651*L651,2)</f>
        <v>2691</v>
      </c>
      <c r="Q651" s="11">
        <f>IF(N651="HKD",7.8,IF(N651="CNY",7.30034,1))</f>
        <v>7.3003400000000003</v>
      </c>
      <c r="R651" s="13">
        <f>+ROUND(O651/Q651,4)</f>
        <v>0.189</v>
      </c>
      <c r="S651" s="12">
        <f>ROUND(R651*L651,2)</f>
        <v>368.55</v>
      </c>
      <c r="T651" s="13" t="s">
        <v>135</v>
      </c>
      <c r="U651" t="s">
        <v>20</v>
      </c>
    </row>
    <row r="652" spans="1:21" x14ac:dyDescent="0.2">
      <c r="A652" t="s">
        <v>2331</v>
      </c>
      <c r="B652" s="20">
        <v>46104</v>
      </c>
      <c r="C652" s="20">
        <v>46098</v>
      </c>
      <c r="D652" t="s">
        <v>99</v>
      </c>
      <c r="E652" t="s">
        <v>100</v>
      </c>
      <c r="G652"/>
      <c r="H652" t="s">
        <v>218</v>
      </c>
      <c r="I652" t="s">
        <v>219</v>
      </c>
      <c r="J652" s="9" t="s">
        <v>512</v>
      </c>
      <c r="K652" t="s">
        <v>6</v>
      </c>
      <c r="L652" s="37">
        <v>1000</v>
      </c>
      <c r="M652" t="s">
        <v>459</v>
      </c>
      <c r="N652" t="s">
        <v>7</v>
      </c>
      <c r="O652" s="48">
        <v>1.38</v>
      </c>
      <c r="P652" s="10">
        <f>ROUND(O652*L652,2)</f>
        <v>1380</v>
      </c>
      <c r="Q652" s="11">
        <f>IF(N652="HKD",7.8,IF(N652="CNY",7.30034,1))</f>
        <v>7.3003400000000003</v>
      </c>
      <c r="R652" s="13">
        <f>+ROUND(O652/Q652,4)</f>
        <v>0.189</v>
      </c>
      <c r="S652" s="12">
        <f>ROUND(R652*L652,2)</f>
        <v>189</v>
      </c>
      <c r="T652" s="13" t="s">
        <v>135</v>
      </c>
      <c r="U652" t="s">
        <v>20</v>
      </c>
    </row>
    <row r="653" spans="1:21" x14ac:dyDescent="0.2">
      <c r="A653" t="s">
        <v>4128</v>
      </c>
      <c r="B653" s="20">
        <v>46126</v>
      </c>
      <c r="C653" s="20">
        <v>46082</v>
      </c>
      <c r="D653" t="s">
        <v>99</v>
      </c>
      <c r="E653" t="s">
        <v>100</v>
      </c>
      <c r="G653"/>
      <c r="H653" t="s">
        <v>218</v>
      </c>
      <c r="I653" t="s">
        <v>219</v>
      </c>
      <c r="J653" s="9" t="s">
        <v>512</v>
      </c>
      <c r="K653" t="s">
        <v>6</v>
      </c>
      <c r="L653" s="36">
        <v>1050</v>
      </c>
      <c r="M653" t="s">
        <v>459</v>
      </c>
      <c r="N653" t="s">
        <v>7</v>
      </c>
      <c r="O653" s="48">
        <v>1.38</v>
      </c>
      <c r="P653" s="10">
        <f>ROUND(O653*L653,2)</f>
        <v>1449</v>
      </c>
      <c r="Q653" s="11">
        <f>IF(N653="HKD",7.8,IF(N653="CNY",7.30034,1))</f>
        <v>7.3003400000000003</v>
      </c>
      <c r="R653" s="13">
        <f>+ROUND(O653/Q653,4)</f>
        <v>0.189</v>
      </c>
      <c r="S653" s="12">
        <f>ROUND(R653*L653,2)</f>
        <v>198.45</v>
      </c>
      <c r="T653" s="13" t="s">
        <v>135</v>
      </c>
      <c r="U653" t="s">
        <v>20</v>
      </c>
    </row>
    <row r="654" spans="1:21" x14ac:dyDescent="0.2">
      <c r="A654" t="s">
        <v>4129</v>
      </c>
      <c r="B654" s="20">
        <v>46126</v>
      </c>
      <c r="C654" s="20">
        <v>46083</v>
      </c>
      <c r="D654" t="s">
        <v>99</v>
      </c>
      <c r="E654" t="s">
        <v>100</v>
      </c>
      <c r="G654"/>
      <c r="H654" t="s">
        <v>218</v>
      </c>
      <c r="I654" t="s">
        <v>219</v>
      </c>
      <c r="J654" s="9" t="s">
        <v>512</v>
      </c>
      <c r="K654" t="s">
        <v>6</v>
      </c>
      <c r="L654" s="36">
        <v>1050</v>
      </c>
      <c r="M654" t="s">
        <v>459</v>
      </c>
      <c r="N654" t="s">
        <v>7</v>
      </c>
      <c r="O654" s="48">
        <v>1.38</v>
      </c>
      <c r="P654" s="10">
        <f>ROUND(O654*L654,2)</f>
        <v>1449</v>
      </c>
      <c r="Q654" s="11">
        <f>IF(N654="HKD",7.8,IF(N654="CNY",7.30034,1))</f>
        <v>7.3003400000000003</v>
      </c>
      <c r="R654" s="13">
        <f>+ROUND(O654/Q654,4)</f>
        <v>0.189</v>
      </c>
      <c r="S654" s="12">
        <f>ROUND(R654*L654,2)</f>
        <v>198.45</v>
      </c>
      <c r="T654" s="13" t="s">
        <v>135</v>
      </c>
      <c r="U654" t="s">
        <v>20</v>
      </c>
    </row>
    <row r="655" spans="1:21" x14ac:dyDescent="0.2">
      <c r="A655" t="s">
        <v>4131</v>
      </c>
      <c r="B655" s="20">
        <v>46126</v>
      </c>
      <c r="C655" s="20">
        <v>46113</v>
      </c>
      <c r="D655" t="s">
        <v>99</v>
      </c>
      <c r="E655" t="s">
        <v>100</v>
      </c>
      <c r="G655"/>
      <c r="H655" t="s">
        <v>515</v>
      </c>
      <c r="I655" t="s">
        <v>516</v>
      </c>
      <c r="J655" s="9" t="s">
        <v>512</v>
      </c>
      <c r="K655" t="s">
        <v>6</v>
      </c>
      <c r="L655" s="36">
        <v>1650</v>
      </c>
      <c r="M655" t="s">
        <v>459</v>
      </c>
      <c r="N655" t="s">
        <v>7</v>
      </c>
      <c r="O655" s="48">
        <v>1.38</v>
      </c>
      <c r="P655" s="10">
        <f>ROUND(O655*L655,2)</f>
        <v>2277</v>
      </c>
      <c r="Q655" s="11">
        <f>IF(N655="HKD",7.8,IF(N655="CNY",7.30034,1))</f>
        <v>7.3003400000000003</v>
      </c>
      <c r="R655" s="13">
        <f>+ROUND(O655/Q655,4)</f>
        <v>0.189</v>
      </c>
      <c r="S655" s="12">
        <f>ROUND(R655*L655,2)</f>
        <v>311.85000000000002</v>
      </c>
      <c r="T655" s="13" t="s">
        <v>135</v>
      </c>
      <c r="U655" t="s">
        <v>20</v>
      </c>
    </row>
    <row r="656" spans="1:21" x14ac:dyDescent="0.2">
      <c r="A656" t="s">
        <v>4130</v>
      </c>
      <c r="B656" s="20">
        <v>46133</v>
      </c>
      <c r="C656" s="20">
        <v>46087</v>
      </c>
      <c r="D656" t="s">
        <v>99</v>
      </c>
      <c r="E656" t="s">
        <v>100</v>
      </c>
      <c r="G656"/>
      <c r="H656" t="s">
        <v>218</v>
      </c>
      <c r="I656" t="s">
        <v>219</v>
      </c>
      <c r="J656" s="9" t="s">
        <v>512</v>
      </c>
      <c r="K656" t="s">
        <v>6</v>
      </c>
      <c r="L656" s="36">
        <v>1050</v>
      </c>
      <c r="M656" t="s">
        <v>459</v>
      </c>
      <c r="N656" t="s">
        <v>7</v>
      </c>
      <c r="O656" s="48">
        <v>1.38</v>
      </c>
      <c r="P656" s="10">
        <f>ROUND(O656*L656,2)</f>
        <v>1449</v>
      </c>
      <c r="Q656" s="11">
        <f>IF(N656="HKD",7.8,IF(N656="CNY",7.30034,1))</f>
        <v>7.3003400000000003</v>
      </c>
      <c r="R656" s="13">
        <f>+ROUND(O656/Q656,4)</f>
        <v>0.189</v>
      </c>
      <c r="S656" s="12">
        <f>ROUND(R656*L656,2)</f>
        <v>198.45</v>
      </c>
      <c r="T656" s="13" t="s">
        <v>135</v>
      </c>
      <c r="U656" t="s">
        <v>20</v>
      </c>
    </row>
    <row r="657" spans="1:21" x14ac:dyDescent="0.2">
      <c r="A657" t="s">
        <v>1276</v>
      </c>
      <c r="B657" s="20">
        <v>46034</v>
      </c>
      <c r="C657" s="20">
        <v>46003</v>
      </c>
      <c r="D657" t="s">
        <v>228</v>
      </c>
      <c r="E657" t="s">
        <v>229</v>
      </c>
      <c r="G657" t="s">
        <v>367</v>
      </c>
      <c r="H657" t="s">
        <v>522</v>
      </c>
      <c r="I657" t="s">
        <v>523</v>
      </c>
      <c r="J657" s="9" t="s">
        <v>521</v>
      </c>
      <c r="K657" t="s">
        <v>6</v>
      </c>
      <c r="L657" s="36">
        <v>300</v>
      </c>
      <c r="M657" t="s">
        <v>459</v>
      </c>
      <c r="N657" t="s">
        <v>7</v>
      </c>
      <c r="O657" s="48">
        <v>3.7345000000000002</v>
      </c>
      <c r="P657" s="10">
        <f>ROUND(O657*L657,2)</f>
        <v>1120.3499999999999</v>
      </c>
      <c r="Q657" s="11">
        <f>IF(N657="HKD",7.8,IF(N657="CNY",7.30034,1))</f>
        <v>7.3003400000000003</v>
      </c>
      <c r="R657" s="13">
        <f>+ROUND(O657/Q657,4)</f>
        <v>0.51160000000000005</v>
      </c>
      <c r="S657" s="12">
        <f>ROUND(R657*L657,2)</f>
        <v>153.47999999999999</v>
      </c>
      <c r="T657" s="13" t="s">
        <v>135</v>
      </c>
      <c r="U657" t="s">
        <v>20</v>
      </c>
    </row>
    <row r="658" spans="1:21" x14ac:dyDescent="0.2">
      <c r="A658" t="s">
        <v>1278</v>
      </c>
      <c r="B658" s="20">
        <v>46034</v>
      </c>
      <c r="C658" s="20">
        <v>46009</v>
      </c>
      <c r="D658" t="s">
        <v>228</v>
      </c>
      <c r="E658" t="s">
        <v>229</v>
      </c>
      <c r="G658" t="s">
        <v>367</v>
      </c>
      <c r="H658" t="s">
        <v>522</v>
      </c>
      <c r="I658" t="s">
        <v>523</v>
      </c>
      <c r="J658" s="9" t="s">
        <v>521</v>
      </c>
      <c r="K658" t="s">
        <v>6</v>
      </c>
      <c r="L658" s="36">
        <v>1000</v>
      </c>
      <c r="M658" t="s">
        <v>459</v>
      </c>
      <c r="N658" t="s">
        <v>7</v>
      </c>
      <c r="O658" s="48">
        <v>3.7345000000000002</v>
      </c>
      <c r="P658" s="10">
        <f>ROUND(O658*L658,2)</f>
        <v>3734.5</v>
      </c>
      <c r="Q658" s="11">
        <f>IF(N658="HKD",7.8,IF(N658="CNY",7.30034,1))</f>
        <v>7.3003400000000003</v>
      </c>
      <c r="R658" s="13">
        <f>+ROUND(O658/Q658,4)</f>
        <v>0.51160000000000005</v>
      </c>
      <c r="S658" s="12">
        <f>ROUND(R658*L658,2)</f>
        <v>511.6</v>
      </c>
      <c r="T658" s="13" t="s">
        <v>135</v>
      </c>
      <c r="U658" t="s">
        <v>20</v>
      </c>
    </row>
    <row r="659" spans="1:21" x14ac:dyDescent="0.2">
      <c r="A659" t="s">
        <v>1280</v>
      </c>
      <c r="B659" s="20">
        <v>46034</v>
      </c>
      <c r="C659" s="20">
        <v>46009</v>
      </c>
      <c r="D659" t="s">
        <v>228</v>
      </c>
      <c r="E659" t="s">
        <v>229</v>
      </c>
      <c r="G659" t="s">
        <v>367</v>
      </c>
      <c r="H659" t="s">
        <v>522</v>
      </c>
      <c r="I659" t="s">
        <v>523</v>
      </c>
      <c r="J659" s="9" t="s">
        <v>521</v>
      </c>
      <c r="K659" t="s">
        <v>6</v>
      </c>
      <c r="L659" s="36">
        <v>1050</v>
      </c>
      <c r="M659" t="s">
        <v>459</v>
      </c>
      <c r="N659" t="s">
        <v>7</v>
      </c>
      <c r="O659" s="48">
        <v>3.7345000000000002</v>
      </c>
      <c r="P659" s="10">
        <f>ROUND(O659*L659,2)</f>
        <v>3921.23</v>
      </c>
      <c r="Q659" s="11">
        <f>IF(N659="HKD",7.8,IF(N659="CNY",7.30034,1))</f>
        <v>7.3003400000000003</v>
      </c>
      <c r="R659" s="13">
        <f>+ROUND(O659/Q659,4)</f>
        <v>0.51160000000000005</v>
      </c>
      <c r="S659" s="12">
        <f>ROUND(R659*L659,2)</f>
        <v>537.17999999999995</v>
      </c>
      <c r="T659" s="13" t="s">
        <v>135</v>
      </c>
      <c r="U659" t="s">
        <v>20</v>
      </c>
    </row>
    <row r="660" spans="1:21" x14ac:dyDescent="0.2">
      <c r="A660" t="s">
        <v>1277</v>
      </c>
      <c r="B660" s="20">
        <v>46048</v>
      </c>
      <c r="C660" s="20">
        <v>46022</v>
      </c>
      <c r="D660" t="s">
        <v>228</v>
      </c>
      <c r="E660" t="s">
        <v>229</v>
      </c>
      <c r="G660" t="s">
        <v>1665</v>
      </c>
      <c r="H660" t="s">
        <v>522</v>
      </c>
      <c r="I660" t="s">
        <v>523</v>
      </c>
      <c r="J660" s="9" t="s">
        <v>521</v>
      </c>
      <c r="K660" t="s">
        <v>6</v>
      </c>
      <c r="L660" s="36">
        <v>900</v>
      </c>
      <c r="M660" t="s">
        <v>459</v>
      </c>
      <c r="N660" t="s">
        <v>7</v>
      </c>
      <c r="O660" s="48">
        <v>3.7345000000000002</v>
      </c>
      <c r="P660" s="10">
        <f>ROUND(O660*L660,2)</f>
        <v>3361.05</v>
      </c>
      <c r="Q660" s="11">
        <f>IF(N660="HKD",7.8,IF(N660="CNY",7.30034,1))</f>
        <v>7.3003400000000003</v>
      </c>
      <c r="R660" s="13">
        <f>+ROUND(O660/Q660,4)</f>
        <v>0.51160000000000005</v>
      </c>
      <c r="S660" s="12">
        <f>ROUND(R660*L660,2)</f>
        <v>460.44</v>
      </c>
      <c r="T660" s="13" t="s">
        <v>135</v>
      </c>
      <c r="U660" t="s">
        <v>20</v>
      </c>
    </row>
    <row r="661" spans="1:21" x14ac:dyDescent="0.2">
      <c r="A661" t="s">
        <v>1279</v>
      </c>
      <c r="B661" s="20">
        <v>46048</v>
      </c>
      <c r="C661" s="20">
        <v>46035</v>
      </c>
      <c r="D661" t="s">
        <v>228</v>
      </c>
      <c r="E661" t="s">
        <v>229</v>
      </c>
      <c r="G661" t="s">
        <v>1665</v>
      </c>
      <c r="H661" t="s">
        <v>522</v>
      </c>
      <c r="I661" t="s">
        <v>523</v>
      </c>
      <c r="J661" s="9" t="s">
        <v>521</v>
      </c>
      <c r="K661" t="s">
        <v>6</v>
      </c>
      <c r="L661" s="36">
        <v>1000</v>
      </c>
      <c r="M661" t="s">
        <v>459</v>
      </c>
      <c r="N661" t="s">
        <v>7</v>
      </c>
      <c r="O661" s="48">
        <v>3.7345000000000002</v>
      </c>
      <c r="P661" s="10">
        <f>ROUND(O661*L661,2)</f>
        <v>3734.5</v>
      </c>
      <c r="Q661" s="11">
        <f>IF(N661="HKD",7.8,IF(N661="CNY",7.30034,1))</f>
        <v>7.3003400000000003</v>
      </c>
      <c r="R661" s="13">
        <f>+ROUND(O661/Q661,4)</f>
        <v>0.51160000000000005</v>
      </c>
      <c r="S661" s="12">
        <f>ROUND(R661*L661,2)</f>
        <v>511.6</v>
      </c>
      <c r="T661" s="13" t="s">
        <v>135</v>
      </c>
      <c r="U661" t="s">
        <v>20</v>
      </c>
    </row>
    <row r="662" spans="1:21" x14ac:dyDescent="0.2">
      <c r="A662" t="s">
        <v>2530</v>
      </c>
      <c r="B662" s="20">
        <v>46094</v>
      </c>
      <c r="C662" s="20">
        <v>46053</v>
      </c>
      <c r="D662" t="s">
        <v>228</v>
      </c>
      <c r="E662" t="s">
        <v>229</v>
      </c>
      <c r="G662"/>
      <c r="H662" t="s">
        <v>522</v>
      </c>
      <c r="I662" t="s">
        <v>523</v>
      </c>
      <c r="J662" s="9" t="s">
        <v>521</v>
      </c>
      <c r="K662" t="s">
        <v>6</v>
      </c>
      <c r="L662" s="37">
        <v>3700</v>
      </c>
      <c r="M662" t="s">
        <v>459</v>
      </c>
      <c r="N662" t="s">
        <v>7</v>
      </c>
      <c r="O662" s="48">
        <v>3.7345000000000002</v>
      </c>
      <c r="P662" s="10">
        <f>ROUND(O662*L662,2)</f>
        <v>13817.65</v>
      </c>
      <c r="Q662" s="11">
        <f>IF(N662="HKD",7.8,IF(N662="CNY",7.30034,1))</f>
        <v>7.3003400000000003</v>
      </c>
      <c r="R662" s="13">
        <f>+ROUND(O662/Q662,4)</f>
        <v>0.51160000000000005</v>
      </c>
      <c r="S662" s="12">
        <f>ROUND(R662*L662,2)</f>
        <v>1892.92</v>
      </c>
      <c r="T662" s="13" t="s">
        <v>135</v>
      </c>
      <c r="U662" t="s">
        <v>20</v>
      </c>
    </row>
    <row r="663" spans="1:21" x14ac:dyDescent="0.2">
      <c r="A663" t="s">
        <v>2531</v>
      </c>
      <c r="B663" s="20">
        <v>46094</v>
      </c>
      <c r="C663" s="20">
        <v>46058</v>
      </c>
      <c r="D663" t="s">
        <v>228</v>
      </c>
      <c r="E663" t="s">
        <v>229</v>
      </c>
      <c r="G663"/>
      <c r="H663" t="s">
        <v>522</v>
      </c>
      <c r="I663" t="s">
        <v>523</v>
      </c>
      <c r="J663" s="9" t="s">
        <v>521</v>
      </c>
      <c r="K663" t="s">
        <v>6</v>
      </c>
      <c r="L663" s="37">
        <v>3000</v>
      </c>
      <c r="M663" t="s">
        <v>459</v>
      </c>
      <c r="N663" t="s">
        <v>7</v>
      </c>
      <c r="O663" s="48">
        <v>3.7345000000000002</v>
      </c>
      <c r="P663" s="10">
        <f>ROUND(O663*L663,2)</f>
        <v>11203.5</v>
      </c>
      <c r="Q663" s="11">
        <f>IF(N663="HKD",7.8,IF(N663="CNY",7.30034,1))</f>
        <v>7.3003400000000003</v>
      </c>
      <c r="R663" s="13">
        <f>+ROUND(O663/Q663,4)</f>
        <v>0.51160000000000005</v>
      </c>
      <c r="S663" s="12">
        <f>ROUND(R663*L663,2)</f>
        <v>1534.8</v>
      </c>
      <c r="T663" s="13" t="s">
        <v>135</v>
      </c>
      <c r="U663" t="s">
        <v>20</v>
      </c>
    </row>
    <row r="664" spans="1:21" x14ac:dyDescent="0.2">
      <c r="A664" t="s">
        <v>2532</v>
      </c>
      <c r="B664" s="20">
        <v>46104</v>
      </c>
      <c r="C664" s="20">
        <v>46087</v>
      </c>
      <c r="D664" t="s">
        <v>228</v>
      </c>
      <c r="E664" t="s">
        <v>229</v>
      </c>
      <c r="G664"/>
      <c r="H664" t="s">
        <v>522</v>
      </c>
      <c r="I664" t="s">
        <v>523</v>
      </c>
      <c r="J664" s="9" t="s">
        <v>521</v>
      </c>
      <c r="K664" t="s">
        <v>6</v>
      </c>
      <c r="L664" s="37">
        <v>2000</v>
      </c>
      <c r="M664" t="s">
        <v>459</v>
      </c>
      <c r="N664" t="s">
        <v>7</v>
      </c>
      <c r="O664" s="48">
        <v>3.7345000000000002</v>
      </c>
      <c r="P664" s="10">
        <f>ROUND(O664*L664,2)</f>
        <v>7469</v>
      </c>
      <c r="Q664" s="11">
        <f>IF(N664="HKD",7.8,IF(N664="CNY",7.30034,1))</f>
        <v>7.3003400000000003</v>
      </c>
      <c r="R664" s="13">
        <f>+ROUND(O664/Q664,4)</f>
        <v>0.51160000000000005</v>
      </c>
      <c r="S664" s="12">
        <f>ROUND(R664*L664,2)</f>
        <v>1023.2</v>
      </c>
      <c r="T664" s="13" t="s">
        <v>135</v>
      </c>
      <c r="U664" t="s">
        <v>20</v>
      </c>
    </row>
    <row r="665" spans="1:21" x14ac:dyDescent="0.2">
      <c r="A665" t="s">
        <v>4308</v>
      </c>
      <c r="B665" s="20">
        <v>46113</v>
      </c>
      <c r="C665" s="20">
        <v>46087</v>
      </c>
      <c r="D665" t="s">
        <v>228</v>
      </c>
      <c r="E665" t="s">
        <v>229</v>
      </c>
      <c r="G665"/>
      <c r="H665" t="s">
        <v>522</v>
      </c>
      <c r="I665" t="s">
        <v>3678</v>
      </c>
      <c r="J665" s="9" t="s">
        <v>521</v>
      </c>
      <c r="K665" t="s">
        <v>6</v>
      </c>
      <c r="L665" s="36">
        <v>8000</v>
      </c>
      <c r="M665" t="s">
        <v>459</v>
      </c>
      <c r="N665" t="s">
        <v>7</v>
      </c>
      <c r="O665" s="48">
        <v>3.7345000000000002</v>
      </c>
      <c r="P665" s="10">
        <f>ROUND(O665*L665,2)</f>
        <v>29876</v>
      </c>
      <c r="Q665" s="11">
        <f>IF(N665="HKD",7.8,IF(N665="CNY",7.30034,1))</f>
        <v>7.3003400000000003</v>
      </c>
      <c r="R665" s="13">
        <f>+ROUND(O665/Q665,4)</f>
        <v>0.51160000000000005</v>
      </c>
      <c r="S665" s="12">
        <f>ROUND(R665*L665,2)</f>
        <v>4092.8</v>
      </c>
      <c r="T665" s="13" t="s">
        <v>135</v>
      </c>
      <c r="U665" t="s">
        <v>20</v>
      </c>
    </row>
    <row r="666" spans="1:21" x14ac:dyDescent="0.2">
      <c r="A666" t="s">
        <v>4309</v>
      </c>
      <c r="B666" s="20">
        <v>46113</v>
      </c>
      <c r="C666" s="20">
        <v>46087</v>
      </c>
      <c r="D666" t="s">
        <v>228</v>
      </c>
      <c r="E666" t="s">
        <v>229</v>
      </c>
      <c r="G666"/>
      <c r="H666" t="s">
        <v>522</v>
      </c>
      <c r="I666" t="s">
        <v>3678</v>
      </c>
      <c r="J666" s="9" t="s">
        <v>521</v>
      </c>
      <c r="K666" t="s">
        <v>6</v>
      </c>
      <c r="L666" s="36">
        <v>8300</v>
      </c>
      <c r="M666" t="s">
        <v>459</v>
      </c>
      <c r="N666" t="s">
        <v>7</v>
      </c>
      <c r="O666" s="48">
        <v>3.7345000000000002</v>
      </c>
      <c r="P666" s="10">
        <f>ROUND(O666*L666,2)</f>
        <v>30996.35</v>
      </c>
      <c r="Q666" s="11">
        <f>IF(N666="HKD",7.8,IF(N666="CNY",7.30034,1))</f>
        <v>7.3003400000000003</v>
      </c>
      <c r="R666" s="13">
        <f>+ROUND(O666/Q666,4)</f>
        <v>0.51160000000000005</v>
      </c>
      <c r="S666" s="12">
        <f>ROUND(R666*L666,2)</f>
        <v>4246.28</v>
      </c>
      <c r="T666" s="13" t="s">
        <v>135</v>
      </c>
      <c r="U666" t="s">
        <v>20</v>
      </c>
    </row>
    <row r="667" spans="1:21" x14ac:dyDescent="0.2">
      <c r="A667" t="s">
        <v>4312</v>
      </c>
      <c r="B667" s="20">
        <v>46126</v>
      </c>
      <c r="C667" s="20">
        <v>46108</v>
      </c>
      <c r="D667" t="s">
        <v>228</v>
      </c>
      <c r="E667" t="s">
        <v>229</v>
      </c>
      <c r="G667"/>
      <c r="H667" t="s">
        <v>522</v>
      </c>
      <c r="I667" t="s">
        <v>3678</v>
      </c>
      <c r="J667" s="9" t="s">
        <v>521</v>
      </c>
      <c r="K667" t="s">
        <v>6</v>
      </c>
      <c r="L667" s="36">
        <v>5600</v>
      </c>
      <c r="M667" t="s">
        <v>459</v>
      </c>
      <c r="N667" t="s">
        <v>7</v>
      </c>
      <c r="O667" s="48">
        <v>3.7345000000000002</v>
      </c>
      <c r="P667" s="10">
        <f>ROUND(O667*L667,2)</f>
        <v>20913.2</v>
      </c>
      <c r="Q667" s="11">
        <f>IF(N667="HKD",7.8,IF(N667="CNY",7.30034,1))</f>
        <v>7.3003400000000003</v>
      </c>
      <c r="R667" s="13">
        <f>+ROUND(O667/Q667,4)</f>
        <v>0.51160000000000005</v>
      </c>
      <c r="S667" s="12">
        <f>ROUND(R667*L667,2)</f>
        <v>2864.96</v>
      </c>
      <c r="T667" s="13" t="s">
        <v>135</v>
      </c>
      <c r="U667" t="s">
        <v>20</v>
      </c>
    </row>
    <row r="668" spans="1:21" x14ac:dyDescent="0.2">
      <c r="A668" t="s">
        <v>4313</v>
      </c>
      <c r="B668" s="20">
        <v>46126</v>
      </c>
      <c r="C668" s="20">
        <v>46108</v>
      </c>
      <c r="D668" t="s">
        <v>228</v>
      </c>
      <c r="E668" t="s">
        <v>229</v>
      </c>
      <c r="G668"/>
      <c r="H668" t="s">
        <v>522</v>
      </c>
      <c r="I668" t="s">
        <v>3678</v>
      </c>
      <c r="J668" s="9" t="s">
        <v>521</v>
      </c>
      <c r="K668" t="s">
        <v>6</v>
      </c>
      <c r="L668" s="36">
        <v>10000</v>
      </c>
      <c r="M668" t="s">
        <v>459</v>
      </c>
      <c r="N668" t="s">
        <v>7</v>
      </c>
      <c r="O668" s="48">
        <v>3.7345000000000002</v>
      </c>
      <c r="P668" s="10">
        <f>ROUND(O668*L668,2)</f>
        <v>37345</v>
      </c>
      <c r="Q668" s="11">
        <f>IF(N668="HKD",7.8,IF(N668="CNY",7.30034,1))</f>
        <v>7.3003400000000003</v>
      </c>
      <c r="R668" s="13">
        <f>+ROUND(O668/Q668,4)</f>
        <v>0.51160000000000005</v>
      </c>
      <c r="S668" s="12">
        <f>ROUND(R668*L668,2)</f>
        <v>5116</v>
      </c>
      <c r="T668" s="13" t="s">
        <v>135</v>
      </c>
      <c r="U668" t="s">
        <v>20</v>
      </c>
    </row>
    <row r="669" spans="1:21" x14ac:dyDescent="0.2">
      <c r="A669" t="s">
        <v>4310</v>
      </c>
      <c r="B669" s="20">
        <v>46132</v>
      </c>
      <c r="C669" s="20">
        <v>46104</v>
      </c>
      <c r="D669" t="s">
        <v>228</v>
      </c>
      <c r="E669" t="s">
        <v>229</v>
      </c>
      <c r="G669"/>
      <c r="H669" t="s">
        <v>522</v>
      </c>
      <c r="I669" t="s">
        <v>3678</v>
      </c>
      <c r="J669" s="9" t="s">
        <v>521</v>
      </c>
      <c r="K669" t="s">
        <v>6</v>
      </c>
      <c r="L669" s="36">
        <v>4000</v>
      </c>
      <c r="M669" t="s">
        <v>459</v>
      </c>
      <c r="N669" t="s">
        <v>7</v>
      </c>
      <c r="O669" s="48">
        <v>3.7345000000000002</v>
      </c>
      <c r="P669" s="10">
        <f>ROUND(O669*L669,2)</f>
        <v>14938</v>
      </c>
      <c r="Q669" s="11">
        <f>IF(N669="HKD",7.8,IF(N669="CNY",7.30034,1))</f>
        <v>7.3003400000000003</v>
      </c>
      <c r="R669" s="13">
        <f>+ROUND(O669/Q669,4)</f>
        <v>0.51160000000000005</v>
      </c>
      <c r="S669" s="12">
        <f>ROUND(R669*L669,2)</f>
        <v>2046.4</v>
      </c>
      <c r="T669" s="13" t="s">
        <v>135</v>
      </c>
      <c r="U669" t="s">
        <v>20</v>
      </c>
    </row>
    <row r="670" spans="1:21" x14ac:dyDescent="0.2">
      <c r="A670" t="s">
        <v>4311</v>
      </c>
      <c r="B670" s="20">
        <v>46132</v>
      </c>
      <c r="C670" s="20">
        <v>46104</v>
      </c>
      <c r="D670" t="s">
        <v>228</v>
      </c>
      <c r="E670" t="s">
        <v>229</v>
      </c>
      <c r="G670"/>
      <c r="H670" t="s">
        <v>522</v>
      </c>
      <c r="I670" t="s">
        <v>3678</v>
      </c>
      <c r="J670" s="9" t="s">
        <v>521</v>
      </c>
      <c r="K670" t="s">
        <v>6</v>
      </c>
      <c r="L670" s="36">
        <v>4000</v>
      </c>
      <c r="M670" t="s">
        <v>459</v>
      </c>
      <c r="N670" t="s">
        <v>7</v>
      </c>
      <c r="O670" s="48">
        <v>3.7345000000000002</v>
      </c>
      <c r="P670" s="10">
        <f>ROUND(O670*L670,2)</f>
        <v>14938</v>
      </c>
      <c r="Q670" s="11">
        <f>IF(N670="HKD",7.8,IF(N670="CNY",7.30034,1))</f>
        <v>7.3003400000000003</v>
      </c>
      <c r="R670" s="13">
        <f>+ROUND(O670/Q670,4)</f>
        <v>0.51160000000000005</v>
      </c>
      <c r="S670" s="12">
        <f>ROUND(R670*L670,2)</f>
        <v>2046.4</v>
      </c>
      <c r="T670" s="13" t="s">
        <v>135</v>
      </c>
      <c r="U670" t="s">
        <v>20</v>
      </c>
    </row>
    <row r="671" spans="1:21" x14ac:dyDescent="0.2">
      <c r="A671" t="s">
        <v>4314</v>
      </c>
      <c r="B671" s="20">
        <v>46132</v>
      </c>
      <c r="C671" s="20">
        <v>46111</v>
      </c>
      <c r="D671" t="s">
        <v>228</v>
      </c>
      <c r="E671" t="s">
        <v>229</v>
      </c>
      <c r="G671"/>
      <c r="H671" t="s">
        <v>522</v>
      </c>
      <c r="I671" t="s">
        <v>3678</v>
      </c>
      <c r="J671" s="9" t="s">
        <v>521</v>
      </c>
      <c r="K671" t="s">
        <v>6</v>
      </c>
      <c r="L671" s="36">
        <v>2650</v>
      </c>
      <c r="M671" t="s">
        <v>459</v>
      </c>
      <c r="N671" t="s">
        <v>7</v>
      </c>
      <c r="O671" s="48">
        <v>3.7345000000000002</v>
      </c>
      <c r="P671" s="10">
        <f>ROUND(O671*L671,2)</f>
        <v>9896.43</v>
      </c>
      <c r="Q671" s="11">
        <f>IF(N671="HKD",7.8,IF(N671="CNY",7.30034,1))</f>
        <v>7.3003400000000003</v>
      </c>
      <c r="R671" s="13">
        <f>+ROUND(O671/Q671,4)</f>
        <v>0.51160000000000005</v>
      </c>
      <c r="S671" s="12">
        <f>ROUND(R671*L671,2)</f>
        <v>1355.74</v>
      </c>
      <c r="T671" s="13" t="s">
        <v>135</v>
      </c>
      <c r="U671" t="s">
        <v>20</v>
      </c>
    </row>
    <row r="672" spans="1:21" x14ac:dyDescent="0.2">
      <c r="A672" t="s">
        <v>1301</v>
      </c>
      <c r="B672" s="20">
        <v>46034</v>
      </c>
      <c r="C672" s="20">
        <v>46003</v>
      </c>
      <c r="D672" t="s">
        <v>228</v>
      </c>
      <c r="E672" t="s">
        <v>229</v>
      </c>
      <c r="G672" t="s">
        <v>367</v>
      </c>
      <c r="H672" t="s">
        <v>524</v>
      </c>
      <c r="I672" t="s">
        <v>525</v>
      </c>
      <c r="J672" s="9" t="s">
        <v>521</v>
      </c>
      <c r="K672" t="s">
        <v>6</v>
      </c>
      <c r="L672" s="36">
        <v>1950</v>
      </c>
      <c r="M672" t="s">
        <v>459</v>
      </c>
      <c r="N672" t="s">
        <v>7</v>
      </c>
      <c r="O672" s="48">
        <v>3.9188000000000001</v>
      </c>
      <c r="P672" s="10">
        <f>ROUND(O672*L672,2)</f>
        <v>7641.66</v>
      </c>
      <c r="Q672" s="11">
        <f>IF(N672="HKD",7.8,IF(N672="CNY",7.30034,1))</f>
        <v>7.3003400000000003</v>
      </c>
      <c r="R672" s="13">
        <f>+ROUND(O672/Q672,4)</f>
        <v>0.53680000000000005</v>
      </c>
      <c r="S672" s="12">
        <f>ROUND(R672*L672,2)</f>
        <v>1046.76</v>
      </c>
      <c r="T672" s="13" t="s">
        <v>135</v>
      </c>
      <c r="U672" t="s">
        <v>20</v>
      </c>
    </row>
    <row r="673" spans="1:21" x14ac:dyDescent="0.2">
      <c r="A673" t="s">
        <v>1300</v>
      </c>
      <c r="B673" s="20">
        <v>46048</v>
      </c>
      <c r="C673" s="20">
        <v>46030</v>
      </c>
      <c r="D673" t="s">
        <v>228</v>
      </c>
      <c r="E673" t="s">
        <v>229</v>
      </c>
      <c r="G673" t="s">
        <v>1665</v>
      </c>
      <c r="H673" t="s">
        <v>524</v>
      </c>
      <c r="I673" t="s">
        <v>525</v>
      </c>
      <c r="J673" s="9" t="s">
        <v>521</v>
      </c>
      <c r="K673" t="s">
        <v>6</v>
      </c>
      <c r="L673" s="36">
        <v>1300</v>
      </c>
      <c r="M673" t="s">
        <v>459</v>
      </c>
      <c r="N673" t="s">
        <v>7</v>
      </c>
      <c r="O673" s="48">
        <v>3.9188000000000001</v>
      </c>
      <c r="P673" s="10">
        <f>ROUND(O673*L673,2)</f>
        <v>5094.4399999999996</v>
      </c>
      <c r="Q673" s="11">
        <f>IF(N673="HKD",7.8,IF(N673="CNY",7.30034,1))</f>
        <v>7.3003400000000003</v>
      </c>
      <c r="R673" s="13">
        <f>+ROUND(O673/Q673,4)</f>
        <v>0.53680000000000005</v>
      </c>
      <c r="S673" s="12">
        <f>ROUND(R673*L673,2)</f>
        <v>697.84</v>
      </c>
      <c r="T673" s="13" t="s">
        <v>135</v>
      </c>
      <c r="U673" t="s">
        <v>20</v>
      </c>
    </row>
    <row r="674" spans="1:21" x14ac:dyDescent="0.2">
      <c r="A674" t="s">
        <v>2542</v>
      </c>
      <c r="B674" s="20">
        <v>46094</v>
      </c>
      <c r="C674" s="20">
        <v>46053</v>
      </c>
      <c r="D674" t="s">
        <v>228</v>
      </c>
      <c r="E674" t="s">
        <v>229</v>
      </c>
      <c r="G674"/>
      <c r="H674" t="s">
        <v>524</v>
      </c>
      <c r="I674" t="s">
        <v>525</v>
      </c>
      <c r="J674" s="9" t="s">
        <v>521</v>
      </c>
      <c r="K674" t="s">
        <v>6</v>
      </c>
      <c r="L674" s="37">
        <v>2000</v>
      </c>
      <c r="M674" t="s">
        <v>459</v>
      </c>
      <c r="N674" t="s">
        <v>7</v>
      </c>
      <c r="O674" s="48">
        <v>3.9188000000000001</v>
      </c>
      <c r="P674" s="10">
        <f>ROUND(O674*L674,2)</f>
        <v>7837.6</v>
      </c>
      <c r="Q674" s="11">
        <f>IF(N674="HKD",7.8,IF(N674="CNY",7.30034,1))</f>
        <v>7.3003400000000003</v>
      </c>
      <c r="R674" s="13">
        <f>+ROUND(O674/Q674,4)</f>
        <v>0.53680000000000005</v>
      </c>
      <c r="S674" s="12">
        <f>ROUND(R674*L674,2)</f>
        <v>1073.5999999999999</v>
      </c>
      <c r="T674" s="13" t="s">
        <v>135</v>
      </c>
      <c r="U674" t="s">
        <v>20</v>
      </c>
    </row>
    <row r="675" spans="1:21" x14ac:dyDescent="0.2">
      <c r="A675" t="s">
        <v>2543</v>
      </c>
      <c r="B675" s="20">
        <v>46094</v>
      </c>
      <c r="C675" s="20">
        <v>46083</v>
      </c>
      <c r="D675" t="s">
        <v>228</v>
      </c>
      <c r="E675" t="s">
        <v>229</v>
      </c>
      <c r="G675"/>
      <c r="H675" t="s">
        <v>524</v>
      </c>
      <c r="I675" t="s">
        <v>525</v>
      </c>
      <c r="J675" s="9" t="s">
        <v>521</v>
      </c>
      <c r="K675" t="s">
        <v>6</v>
      </c>
      <c r="L675" s="37">
        <v>2150</v>
      </c>
      <c r="M675" t="s">
        <v>459</v>
      </c>
      <c r="N675" t="s">
        <v>7</v>
      </c>
      <c r="O675" s="48">
        <v>3.9188000000000001</v>
      </c>
      <c r="P675" s="10">
        <f>ROUND(O675*L675,2)</f>
        <v>8425.42</v>
      </c>
      <c r="Q675" s="11">
        <f>IF(N675="HKD",7.8,IF(N675="CNY",7.30034,1))</f>
        <v>7.3003400000000003</v>
      </c>
      <c r="R675" s="13">
        <f>+ROUND(O675/Q675,4)</f>
        <v>0.53680000000000005</v>
      </c>
      <c r="S675" s="12">
        <f>ROUND(R675*L675,2)</f>
        <v>1154.1199999999999</v>
      </c>
      <c r="T675" s="13" t="s">
        <v>135</v>
      </c>
      <c r="U675" t="s">
        <v>20</v>
      </c>
    </row>
    <row r="676" spans="1:21" x14ac:dyDescent="0.2">
      <c r="A676" t="s">
        <v>2544</v>
      </c>
      <c r="B676" s="20">
        <v>46104</v>
      </c>
      <c r="C676" s="20">
        <v>46094</v>
      </c>
      <c r="D676" t="s">
        <v>228</v>
      </c>
      <c r="E676" t="s">
        <v>229</v>
      </c>
      <c r="G676"/>
      <c r="H676" t="s">
        <v>524</v>
      </c>
      <c r="I676" t="s">
        <v>525</v>
      </c>
      <c r="J676" s="9" t="s">
        <v>521</v>
      </c>
      <c r="K676" t="s">
        <v>6</v>
      </c>
      <c r="L676" s="37">
        <v>1500</v>
      </c>
      <c r="M676" t="s">
        <v>459</v>
      </c>
      <c r="N676" t="s">
        <v>7</v>
      </c>
      <c r="O676" s="48">
        <v>3.9188000000000001</v>
      </c>
      <c r="P676" s="10">
        <f>ROUND(O676*L676,2)</f>
        <v>5878.2</v>
      </c>
      <c r="Q676" s="11">
        <f>IF(N676="HKD",7.8,IF(N676="CNY",7.30034,1))</f>
        <v>7.3003400000000003</v>
      </c>
      <c r="R676" s="13">
        <f>+ROUND(O676/Q676,4)</f>
        <v>0.53680000000000005</v>
      </c>
      <c r="S676" s="12">
        <f>ROUND(R676*L676,2)</f>
        <v>805.2</v>
      </c>
      <c r="T676" s="13" t="s">
        <v>135</v>
      </c>
      <c r="U676" t="s">
        <v>20</v>
      </c>
    </row>
    <row r="677" spans="1:21" x14ac:dyDescent="0.2">
      <c r="A677" t="s">
        <v>4319</v>
      </c>
      <c r="B677" s="20">
        <v>46113</v>
      </c>
      <c r="C677" s="20">
        <v>46098</v>
      </c>
      <c r="D677" t="s">
        <v>228</v>
      </c>
      <c r="E677" t="s">
        <v>229</v>
      </c>
      <c r="G677"/>
      <c r="H677" t="s">
        <v>524</v>
      </c>
      <c r="I677" t="s">
        <v>3682</v>
      </c>
      <c r="J677" s="9" t="s">
        <v>521</v>
      </c>
      <c r="K677" t="s">
        <v>6</v>
      </c>
      <c r="L677" s="36">
        <v>1050</v>
      </c>
      <c r="M677" t="s">
        <v>459</v>
      </c>
      <c r="N677" t="s">
        <v>7</v>
      </c>
      <c r="O677" s="48">
        <v>3.9188000000000001</v>
      </c>
      <c r="P677" s="10">
        <f>ROUND(O677*L677,2)</f>
        <v>4114.74</v>
      </c>
      <c r="Q677" s="11">
        <f>IF(N677="HKD",7.8,IF(N677="CNY",7.30034,1))</f>
        <v>7.3003400000000003</v>
      </c>
      <c r="R677" s="13">
        <f>+ROUND(O677/Q677,4)</f>
        <v>0.53680000000000005</v>
      </c>
      <c r="S677" s="12">
        <f>ROUND(R677*L677,2)</f>
        <v>563.64</v>
      </c>
      <c r="T677" s="13" t="s">
        <v>135</v>
      </c>
      <c r="U677" t="s">
        <v>20</v>
      </c>
    </row>
    <row r="678" spans="1:21" x14ac:dyDescent="0.2">
      <c r="A678" t="s">
        <v>4320</v>
      </c>
      <c r="B678" s="20">
        <v>46126</v>
      </c>
      <c r="C678" s="20">
        <v>46104</v>
      </c>
      <c r="D678" t="s">
        <v>228</v>
      </c>
      <c r="E678" t="s">
        <v>229</v>
      </c>
      <c r="G678"/>
      <c r="H678" t="s">
        <v>524</v>
      </c>
      <c r="I678" t="s">
        <v>3682</v>
      </c>
      <c r="J678" s="9" t="s">
        <v>521</v>
      </c>
      <c r="K678" t="s">
        <v>6</v>
      </c>
      <c r="L678" s="36">
        <v>1380</v>
      </c>
      <c r="M678" t="s">
        <v>459</v>
      </c>
      <c r="N678" t="s">
        <v>7</v>
      </c>
      <c r="O678" s="48">
        <v>3.9188000000000001</v>
      </c>
      <c r="P678" s="10">
        <f>ROUND(O678*L678,2)</f>
        <v>5407.94</v>
      </c>
      <c r="Q678" s="11">
        <f>IF(N678="HKD",7.8,IF(N678="CNY",7.30034,1))</f>
        <v>7.3003400000000003</v>
      </c>
      <c r="R678" s="13">
        <f>+ROUND(O678/Q678,4)</f>
        <v>0.53680000000000005</v>
      </c>
      <c r="S678" s="12">
        <f>ROUND(R678*L678,2)</f>
        <v>740.78</v>
      </c>
      <c r="T678" s="13" t="s">
        <v>135</v>
      </c>
      <c r="U678" t="s">
        <v>20</v>
      </c>
    </row>
    <row r="679" spans="1:21" x14ac:dyDescent="0.2">
      <c r="A679" t="s">
        <v>4321</v>
      </c>
      <c r="B679" s="20">
        <v>46126</v>
      </c>
      <c r="C679" s="20">
        <v>46105</v>
      </c>
      <c r="D679" t="s">
        <v>228</v>
      </c>
      <c r="E679" t="s">
        <v>229</v>
      </c>
      <c r="G679"/>
      <c r="H679" t="s">
        <v>524</v>
      </c>
      <c r="I679" t="s">
        <v>3682</v>
      </c>
      <c r="J679" s="9" t="s">
        <v>521</v>
      </c>
      <c r="K679" t="s">
        <v>6</v>
      </c>
      <c r="L679" s="36">
        <v>2000</v>
      </c>
      <c r="M679" t="s">
        <v>459</v>
      </c>
      <c r="N679" t="s">
        <v>7</v>
      </c>
      <c r="O679" s="48">
        <v>3.9188000000000001</v>
      </c>
      <c r="P679" s="10">
        <f>ROUND(O679*L679,2)</f>
        <v>7837.6</v>
      </c>
      <c r="Q679" s="11">
        <f>IF(N679="HKD",7.8,IF(N679="CNY",7.30034,1))</f>
        <v>7.3003400000000003</v>
      </c>
      <c r="R679" s="13">
        <f>+ROUND(O679/Q679,4)</f>
        <v>0.53680000000000005</v>
      </c>
      <c r="S679" s="12">
        <f>ROUND(R679*L679,2)</f>
        <v>1073.5999999999999</v>
      </c>
      <c r="T679" s="13" t="s">
        <v>135</v>
      </c>
      <c r="U679" t="s">
        <v>20</v>
      </c>
    </row>
    <row r="680" spans="1:21" x14ac:dyDescent="0.2">
      <c r="A680" t="s">
        <v>4322</v>
      </c>
      <c r="B680" s="20">
        <v>46126</v>
      </c>
      <c r="C680" s="20">
        <v>46108</v>
      </c>
      <c r="D680" t="s">
        <v>228</v>
      </c>
      <c r="E680" t="s">
        <v>229</v>
      </c>
      <c r="G680"/>
      <c r="H680" t="s">
        <v>524</v>
      </c>
      <c r="I680" t="s">
        <v>3682</v>
      </c>
      <c r="J680" s="9" t="s">
        <v>521</v>
      </c>
      <c r="K680" t="s">
        <v>6</v>
      </c>
      <c r="L680" s="36">
        <v>10000</v>
      </c>
      <c r="M680" t="s">
        <v>459</v>
      </c>
      <c r="N680" t="s">
        <v>7</v>
      </c>
      <c r="O680" s="48">
        <v>3.9188000000000001</v>
      </c>
      <c r="P680" s="10">
        <f>ROUND(O680*L680,2)</f>
        <v>39188</v>
      </c>
      <c r="Q680" s="11">
        <f>IF(N680="HKD",7.8,IF(N680="CNY",7.30034,1))</f>
        <v>7.3003400000000003</v>
      </c>
      <c r="R680" s="13">
        <f>+ROUND(O680/Q680,4)</f>
        <v>0.53680000000000005</v>
      </c>
      <c r="S680" s="12">
        <f>ROUND(R680*L680,2)</f>
        <v>5368</v>
      </c>
      <c r="T680" s="13" t="s">
        <v>135</v>
      </c>
      <c r="U680" t="s">
        <v>20</v>
      </c>
    </row>
    <row r="681" spans="1:21" x14ac:dyDescent="0.2">
      <c r="A681" t="s">
        <v>4320</v>
      </c>
      <c r="B681" s="20">
        <v>46132</v>
      </c>
      <c r="C681" s="20">
        <v>46104</v>
      </c>
      <c r="D681" t="s">
        <v>228</v>
      </c>
      <c r="E681" t="s">
        <v>229</v>
      </c>
      <c r="G681"/>
      <c r="H681" t="s">
        <v>524</v>
      </c>
      <c r="I681" t="s">
        <v>3682</v>
      </c>
      <c r="J681" s="9" t="s">
        <v>521</v>
      </c>
      <c r="K681" t="s">
        <v>6</v>
      </c>
      <c r="L681" s="36">
        <v>620</v>
      </c>
      <c r="M681" t="s">
        <v>459</v>
      </c>
      <c r="N681" t="s">
        <v>7</v>
      </c>
      <c r="O681" s="48">
        <v>3.9188000000000001</v>
      </c>
      <c r="P681" s="10">
        <f>ROUND(O681*L681,2)</f>
        <v>2429.66</v>
      </c>
      <c r="Q681" s="11">
        <f>IF(N681="HKD",7.8,IF(N681="CNY",7.30034,1))</f>
        <v>7.3003400000000003</v>
      </c>
      <c r="R681" s="13">
        <f>+ROUND(O681/Q681,4)</f>
        <v>0.53680000000000005</v>
      </c>
      <c r="S681" s="12">
        <f>ROUND(R681*L681,2)</f>
        <v>332.82</v>
      </c>
      <c r="T681" s="13" t="s">
        <v>135</v>
      </c>
      <c r="U681" t="s">
        <v>20</v>
      </c>
    </row>
    <row r="682" spans="1:21" x14ac:dyDescent="0.2">
      <c r="A682" t="s">
        <v>4323</v>
      </c>
      <c r="B682" s="20">
        <v>46132</v>
      </c>
      <c r="C682" s="20">
        <v>46108</v>
      </c>
      <c r="D682" t="s">
        <v>228</v>
      </c>
      <c r="E682" t="s">
        <v>229</v>
      </c>
      <c r="G682"/>
      <c r="H682" t="s">
        <v>524</v>
      </c>
      <c r="I682" t="s">
        <v>3682</v>
      </c>
      <c r="J682" s="9" t="s">
        <v>521</v>
      </c>
      <c r="K682" t="s">
        <v>6</v>
      </c>
      <c r="L682" s="36">
        <v>3700</v>
      </c>
      <c r="M682" t="s">
        <v>459</v>
      </c>
      <c r="N682" t="s">
        <v>7</v>
      </c>
      <c r="O682" s="48">
        <v>3.9188000000000001</v>
      </c>
      <c r="P682" s="10">
        <f>ROUND(O682*L682,2)</f>
        <v>14499.56</v>
      </c>
      <c r="Q682" s="11">
        <f>IF(N682="HKD",7.8,IF(N682="CNY",7.30034,1))</f>
        <v>7.3003400000000003</v>
      </c>
      <c r="R682" s="13">
        <f>+ROUND(O682/Q682,4)</f>
        <v>0.53680000000000005</v>
      </c>
      <c r="S682" s="12">
        <f>ROUND(R682*L682,2)</f>
        <v>1986.16</v>
      </c>
      <c r="T682" s="13" t="s">
        <v>135</v>
      </c>
      <c r="U682" t="s">
        <v>20</v>
      </c>
    </row>
    <row r="683" spans="1:21" x14ac:dyDescent="0.2">
      <c r="A683" t="s">
        <v>4324</v>
      </c>
      <c r="B683" s="20">
        <v>46132</v>
      </c>
      <c r="C683" s="20">
        <v>46111</v>
      </c>
      <c r="D683" t="s">
        <v>228</v>
      </c>
      <c r="E683" t="s">
        <v>229</v>
      </c>
      <c r="G683"/>
      <c r="H683" t="s">
        <v>524</v>
      </c>
      <c r="I683" t="s">
        <v>3682</v>
      </c>
      <c r="J683" s="9" t="s">
        <v>521</v>
      </c>
      <c r="K683" t="s">
        <v>6</v>
      </c>
      <c r="L683" s="36">
        <v>1350</v>
      </c>
      <c r="M683" t="s">
        <v>459</v>
      </c>
      <c r="N683" t="s">
        <v>7</v>
      </c>
      <c r="O683" s="48">
        <v>3.9188000000000001</v>
      </c>
      <c r="P683" s="10">
        <f>ROUND(O683*L683,2)</f>
        <v>5290.38</v>
      </c>
      <c r="Q683" s="11">
        <f>IF(N683="HKD",7.8,IF(N683="CNY",7.30034,1))</f>
        <v>7.3003400000000003</v>
      </c>
      <c r="R683" s="13">
        <f>+ROUND(O683/Q683,4)</f>
        <v>0.53680000000000005</v>
      </c>
      <c r="S683" s="12">
        <f>ROUND(R683*L683,2)</f>
        <v>724.68</v>
      </c>
      <c r="T683" s="13" t="s">
        <v>135</v>
      </c>
      <c r="U683" t="s">
        <v>20</v>
      </c>
    </row>
    <row r="684" spans="1:21" x14ac:dyDescent="0.2">
      <c r="A684" t="s">
        <v>4325</v>
      </c>
      <c r="B684" s="20">
        <v>46132</v>
      </c>
      <c r="C684" s="20">
        <v>46113</v>
      </c>
      <c r="D684" t="s">
        <v>228</v>
      </c>
      <c r="E684" t="s">
        <v>229</v>
      </c>
      <c r="G684"/>
      <c r="H684" t="s">
        <v>524</v>
      </c>
      <c r="I684" t="s">
        <v>3682</v>
      </c>
      <c r="J684" s="9" t="s">
        <v>521</v>
      </c>
      <c r="K684" t="s">
        <v>6</v>
      </c>
      <c r="L684" s="36">
        <v>1650</v>
      </c>
      <c r="M684" t="s">
        <v>459</v>
      </c>
      <c r="N684" t="s">
        <v>7</v>
      </c>
      <c r="O684" s="48">
        <v>3.9188000000000001</v>
      </c>
      <c r="P684" s="10">
        <f>ROUND(O684*L684,2)</f>
        <v>6466.02</v>
      </c>
      <c r="Q684" s="11">
        <f>IF(N684="HKD",7.8,IF(N684="CNY",7.30034,1))</f>
        <v>7.3003400000000003</v>
      </c>
      <c r="R684" s="13">
        <f>+ROUND(O684/Q684,4)</f>
        <v>0.53680000000000005</v>
      </c>
      <c r="S684" s="12">
        <f>ROUND(R684*L684,2)</f>
        <v>885.72</v>
      </c>
      <c r="T684" s="13" t="s">
        <v>135</v>
      </c>
      <c r="U684" t="s">
        <v>20</v>
      </c>
    </row>
    <row r="685" spans="1:21" x14ac:dyDescent="0.2">
      <c r="A685" t="s">
        <v>2551</v>
      </c>
      <c r="B685" s="20">
        <v>46104</v>
      </c>
      <c r="C685" s="20">
        <v>46083</v>
      </c>
      <c r="D685" t="s">
        <v>228</v>
      </c>
      <c r="E685" t="s">
        <v>229</v>
      </c>
      <c r="G685"/>
      <c r="H685" t="s">
        <v>526</v>
      </c>
      <c r="I685" t="s">
        <v>527</v>
      </c>
      <c r="J685" s="9" t="s">
        <v>521</v>
      </c>
      <c r="K685" t="s">
        <v>6</v>
      </c>
      <c r="L685" s="37">
        <v>105</v>
      </c>
      <c r="M685" t="s">
        <v>459</v>
      </c>
      <c r="N685" t="s">
        <v>7</v>
      </c>
      <c r="O685" s="48">
        <v>4.1612999999999998</v>
      </c>
      <c r="P685" s="10">
        <f>ROUND(O685*L685,2)</f>
        <v>436.94</v>
      </c>
      <c r="Q685" s="11">
        <f>IF(N685="HKD",7.8,IF(N685="CNY",7.30034,1))</f>
        <v>7.3003400000000003</v>
      </c>
      <c r="R685" s="13">
        <f>+ROUND(O685/Q685,4)</f>
        <v>0.56999999999999995</v>
      </c>
      <c r="S685" s="12">
        <f>ROUND(R685*L685,2)</f>
        <v>59.85</v>
      </c>
      <c r="T685" s="13" t="s">
        <v>135</v>
      </c>
      <c r="U685" t="s">
        <v>20</v>
      </c>
    </row>
    <row r="686" spans="1:21" x14ac:dyDescent="0.2">
      <c r="A686" t="s">
        <v>4336</v>
      </c>
      <c r="B686" s="20">
        <v>46113</v>
      </c>
      <c r="C686" s="20">
        <v>46094</v>
      </c>
      <c r="D686" t="s">
        <v>228</v>
      </c>
      <c r="E686" t="s">
        <v>229</v>
      </c>
      <c r="G686"/>
      <c r="H686" t="s">
        <v>526</v>
      </c>
      <c r="I686" t="s">
        <v>3693</v>
      </c>
      <c r="J686" s="9" t="s">
        <v>521</v>
      </c>
      <c r="K686" t="s">
        <v>6</v>
      </c>
      <c r="L686" s="36">
        <v>2100</v>
      </c>
      <c r="M686" t="s">
        <v>459</v>
      </c>
      <c r="N686" t="s">
        <v>7</v>
      </c>
      <c r="O686" s="48">
        <v>4.1612999999999998</v>
      </c>
      <c r="P686" s="10">
        <f>ROUND(O686*L686,2)</f>
        <v>8738.73</v>
      </c>
      <c r="Q686" s="11">
        <f>IF(N686="HKD",7.8,IF(N686="CNY",7.30034,1))</f>
        <v>7.3003400000000003</v>
      </c>
      <c r="R686" s="13">
        <f>+ROUND(O686/Q686,4)</f>
        <v>0.56999999999999995</v>
      </c>
      <c r="S686" s="12">
        <f>ROUND(R686*L686,2)</f>
        <v>1197</v>
      </c>
      <c r="T686" s="13" t="s">
        <v>135</v>
      </c>
      <c r="U686" t="s">
        <v>20</v>
      </c>
    </row>
    <row r="687" spans="1:21" x14ac:dyDescent="0.2">
      <c r="A687" t="s">
        <v>4337</v>
      </c>
      <c r="B687" s="20">
        <v>46132</v>
      </c>
      <c r="C687" s="20">
        <v>46101</v>
      </c>
      <c r="D687" t="s">
        <v>228</v>
      </c>
      <c r="E687" t="s">
        <v>229</v>
      </c>
      <c r="G687"/>
      <c r="H687" t="s">
        <v>526</v>
      </c>
      <c r="I687" t="s">
        <v>3693</v>
      </c>
      <c r="J687" s="9" t="s">
        <v>521</v>
      </c>
      <c r="K687" t="s">
        <v>6</v>
      </c>
      <c r="L687" s="36">
        <v>1200</v>
      </c>
      <c r="M687" t="s">
        <v>459</v>
      </c>
      <c r="N687" t="s">
        <v>7</v>
      </c>
      <c r="O687" s="48">
        <v>4.1612999999999998</v>
      </c>
      <c r="P687" s="10">
        <f>ROUND(O687*L687,2)</f>
        <v>4993.5600000000004</v>
      </c>
      <c r="Q687" s="11">
        <f>IF(N687="HKD",7.8,IF(N687="CNY",7.30034,1))</f>
        <v>7.3003400000000003</v>
      </c>
      <c r="R687" s="13">
        <f>+ROUND(O687/Q687,4)</f>
        <v>0.56999999999999995</v>
      </c>
      <c r="S687" s="12">
        <f>ROUND(R687*L687,2)</f>
        <v>684</v>
      </c>
      <c r="T687" s="13" t="s">
        <v>135</v>
      </c>
      <c r="U687" t="s">
        <v>20</v>
      </c>
    </row>
    <row r="688" spans="1:21" x14ac:dyDescent="0.2">
      <c r="A688" t="s">
        <v>4338</v>
      </c>
      <c r="B688" s="20">
        <v>46132</v>
      </c>
      <c r="C688" s="20">
        <v>46104</v>
      </c>
      <c r="D688" t="s">
        <v>228</v>
      </c>
      <c r="E688" t="s">
        <v>229</v>
      </c>
      <c r="G688"/>
      <c r="H688" t="s">
        <v>526</v>
      </c>
      <c r="I688" t="s">
        <v>3693</v>
      </c>
      <c r="J688" s="9" t="s">
        <v>521</v>
      </c>
      <c r="K688" t="s">
        <v>6</v>
      </c>
      <c r="L688" s="36">
        <v>1050</v>
      </c>
      <c r="M688" t="s">
        <v>459</v>
      </c>
      <c r="N688" t="s">
        <v>7</v>
      </c>
      <c r="O688" s="48">
        <v>4.1612999999999998</v>
      </c>
      <c r="P688" s="10">
        <f>ROUND(O688*L688,2)</f>
        <v>4369.37</v>
      </c>
      <c r="Q688" s="11">
        <f>IF(N688="HKD",7.8,IF(N688="CNY",7.30034,1))</f>
        <v>7.3003400000000003</v>
      </c>
      <c r="R688" s="13">
        <f>+ROUND(O688/Q688,4)</f>
        <v>0.56999999999999995</v>
      </c>
      <c r="S688" s="12">
        <f>ROUND(R688*L688,2)</f>
        <v>598.5</v>
      </c>
      <c r="T688" s="13" t="s">
        <v>135</v>
      </c>
      <c r="U688" t="s">
        <v>20</v>
      </c>
    </row>
    <row r="689" spans="1:21" x14ac:dyDescent="0.2">
      <c r="A689" t="s">
        <v>4339</v>
      </c>
      <c r="B689" s="20">
        <v>46132</v>
      </c>
      <c r="C689" s="20">
        <v>46111</v>
      </c>
      <c r="D689" t="s">
        <v>228</v>
      </c>
      <c r="E689" t="s">
        <v>229</v>
      </c>
      <c r="G689"/>
      <c r="H689" t="s">
        <v>526</v>
      </c>
      <c r="I689" t="s">
        <v>3693</v>
      </c>
      <c r="J689" s="9" t="s">
        <v>521</v>
      </c>
      <c r="K689" t="s">
        <v>6</v>
      </c>
      <c r="L689" s="36">
        <v>2400</v>
      </c>
      <c r="M689" t="s">
        <v>459</v>
      </c>
      <c r="N689" t="s">
        <v>7</v>
      </c>
      <c r="O689" s="48">
        <v>4.1612999999999998</v>
      </c>
      <c r="P689" s="10">
        <f>ROUND(O689*L689,2)</f>
        <v>9987.1200000000008</v>
      </c>
      <c r="Q689" s="11">
        <f>IF(N689="HKD",7.8,IF(N689="CNY",7.30034,1))</f>
        <v>7.3003400000000003</v>
      </c>
      <c r="R689" s="13">
        <f>+ROUND(O689/Q689,4)</f>
        <v>0.56999999999999995</v>
      </c>
      <c r="S689" s="12">
        <f>ROUND(R689*L689,2)</f>
        <v>1368</v>
      </c>
      <c r="T689" s="13" t="s">
        <v>135</v>
      </c>
      <c r="U689" t="s">
        <v>20</v>
      </c>
    </row>
    <row r="690" spans="1:21" x14ac:dyDescent="0.2">
      <c r="A690" t="s">
        <v>2573</v>
      </c>
      <c r="B690" s="20">
        <v>46104</v>
      </c>
      <c r="C690" s="20">
        <v>45944</v>
      </c>
      <c r="D690" t="s">
        <v>228</v>
      </c>
      <c r="E690" t="s">
        <v>229</v>
      </c>
      <c r="G690"/>
      <c r="H690" t="s">
        <v>528</v>
      </c>
      <c r="I690" t="s">
        <v>529</v>
      </c>
      <c r="J690" s="9" t="s">
        <v>521</v>
      </c>
      <c r="K690" t="s">
        <v>6</v>
      </c>
      <c r="L690" s="37">
        <v>1000</v>
      </c>
      <c r="M690" t="s">
        <v>459</v>
      </c>
      <c r="N690" t="s">
        <v>7</v>
      </c>
      <c r="O690" s="48">
        <v>4.3940999999999999</v>
      </c>
      <c r="P690" s="10">
        <f>ROUND(O690*L690,2)</f>
        <v>4394.1000000000004</v>
      </c>
      <c r="Q690" s="11">
        <f>IF(N690="HKD",7.8,IF(N690="CNY",7.30034,1))</f>
        <v>7.3003400000000003</v>
      </c>
      <c r="R690" s="13">
        <f>+ROUND(O690/Q690,4)</f>
        <v>0.60189999999999999</v>
      </c>
      <c r="S690" s="12">
        <f>ROUND(R690*L690,2)</f>
        <v>601.9</v>
      </c>
      <c r="T690" s="13" t="s">
        <v>135</v>
      </c>
      <c r="U690" t="s">
        <v>20</v>
      </c>
    </row>
    <row r="691" spans="1:21" x14ac:dyDescent="0.2">
      <c r="A691" t="s">
        <v>2573</v>
      </c>
      <c r="B691" s="20">
        <v>46104</v>
      </c>
      <c r="C691" s="20">
        <v>45944</v>
      </c>
      <c r="D691" t="s">
        <v>228</v>
      </c>
      <c r="E691" t="s">
        <v>229</v>
      </c>
      <c r="G691"/>
      <c r="H691" t="s">
        <v>528</v>
      </c>
      <c r="I691" t="s">
        <v>529</v>
      </c>
      <c r="J691" s="9" t="s">
        <v>521</v>
      </c>
      <c r="K691" t="s">
        <v>6</v>
      </c>
      <c r="L691" s="37">
        <v>-1000</v>
      </c>
      <c r="M691" t="s">
        <v>459</v>
      </c>
      <c r="N691" t="s">
        <v>7</v>
      </c>
      <c r="O691" s="48">
        <v>4.3940999999999999</v>
      </c>
      <c r="P691" s="10">
        <f>ROUND(O691*L691,2)</f>
        <v>-4394.1000000000004</v>
      </c>
      <c r="Q691" s="11">
        <f>IF(N691="HKD",7.8,IF(N691="CNY",7.30034,1))</f>
        <v>7.3003400000000003</v>
      </c>
      <c r="R691" s="13">
        <f>+ROUND(O691/Q691,4)</f>
        <v>0.60189999999999999</v>
      </c>
      <c r="S691" s="12">
        <f>ROUND(R691*L691,2)</f>
        <v>-601.9</v>
      </c>
      <c r="T691" s="13" t="s">
        <v>135</v>
      </c>
      <c r="U691" t="s">
        <v>20</v>
      </c>
    </row>
    <row r="692" spans="1:21" x14ac:dyDescent="0.2">
      <c r="A692" t="s">
        <v>2574</v>
      </c>
      <c r="B692" s="20">
        <v>46104</v>
      </c>
      <c r="C692" s="20">
        <v>45957</v>
      </c>
      <c r="D692" t="s">
        <v>228</v>
      </c>
      <c r="E692" t="s">
        <v>229</v>
      </c>
      <c r="G692"/>
      <c r="H692" t="s">
        <v>528</v>
      </c>
      <c r="I692" t="s">
        <v>529</v>
      </c>
      <c r="J692" s="9" t="s">
        <v>521</v>
      </c>
      <c r="K692" t="s">
        <v>6</v>
      </c>
      <c r="L692" s="37">
        <v>274</v>
      </c>
      <c r="M692" t="s">
        <v>459</v>
      </c>
      <c r="N692" t="s">
        <v>7</v>
      </c>
      <c r="O692" s="48">
        <v>4.3940999999999999</v>
      </c>
      <c r="P692" s="10">
        <f>ROUND(O692*L692,2)</f>
        <v>1203.98</v>
      </c>
      <c r="Q692" s="11">
        <f>IF(N692="HKD",7.8,IF(N692="CNY",7.30034,1))</f>
        <v>7.3003400000000003</v>
      </c>
      <c r="R692" s="13">
        <f>+ROUND(O692/Q692,4)</f>
        <v>0.60189999999999999</v>
      </c>
      <c r="S692" s="12">
        <f>ROUND(R692*L692,2)</f>
        <v>164.92</v>
      </c>
      <c r="T692" s="13" t="s">
        <v>135</v>
      </c>
      <c r="U692" t="s">
        <v>20</v>
      </c>
    </row>
    <row r="693" spans="1:21" x14ac:dyDescent="0.2">
      <c r="A693" t="s">
        <v>2574</v>
      </c>
      <c r="B693" s="20">
        <v>46104</v>
      </c>
      <c r="C693" s="20">
        <v>45957</v>
      </c>
      <c r="D693" t="s">
        <v>228</v>
      </c>
      <c r="E693" t="s">
        <v>229</v>
      </c>
      <c r="G693"/>
      <c r="H693" t="s">
        <v>528</v>
      </c>
      <c r="I693" t="s">
        <v>529</v>
      </c>
      <c r="J693" s="9" t="s">
        <v>521</v>
      </c>
      <c r="K693" t="s">
        <v>6</v>
      </c>
      <c r="L693" s="37">
        <v>-274</v>
      </c>
      <c r="M693" t="s">
        <v>459</v>
      </c>
      <c r="N693" t="s">
        <v>7</v>
      </c>
      <c r="O693" s="48">
        <v>4.3940999999999999</v>
      </c>
      <c r="P693" s="10">
        <f>ROUND(O693*L693,2)</f>
        <v>-1203.98</v>
      </c>
      <c r="Q693" s="11">
        <f>IF(N693="HKD",7.8,IF(N693="CNY",7.30034,1))</f>
        <v>7.3003400000000003</v>
      </c>
      <c r="R693" s="13">
        <f>+ROUND(O693/Q693,4)</f>
        <v>0.60189999999999999</v>
      </c>
      <c r="S693" s="12">
        <f>ROUND(R693*L693,2)</f>
        <v>-164.92</v>
      </c>
      <c r="T693" s="13" t="s">
        <v>135</v>
      </c>
      <c r="U693" t="s">
        <v>20</v>
      </c>
    </row>
    <row r="694" spans="1:21" x14ac:dyDescent="0.2">
      <c r="A694" t="s">
        <v>4358</v>
      </c>
      <c r="B694" s="20">
        <v>46113</v>
      </c>
      <c r="C694" s="20">
        <v>46094</v>
      </c>
      <c r="D694" t="s">
        <v>228</v>
      </c>
      <c r="E694" t="s">
        <v>229</v>
      </c>
      <c r="G694"/>
      <c r="H694" t="s">
        <v>528</v>
      </c>
      <c r="I694" t="s">
        <v>3703</v>
      </c>
      <c r="J694" s="9" t="s">
        <v>521</v>
      </c>
      <c r="K694" t="s">
        <v>6</v>
      </c>
      <c r="L694" s="36">
        <v>2050</v>
      </c>
      <c r="M694" t="s">
        <v>459</v>
      </c>
      <c r="N694" t="s">
        <v>7</v>
      </c>
      <c r="O694" s="48">
        <v>4.3940999999999999</v>
      </c>
      <c r="P694" s="10">
        <f>ROUND(O694*L694,2)</f>
        <v>9007.91</v>
      </c>
      <c r="Q694" s="11">
        <f>IF(N694="HKD",7.8,IF(N694="CNY",7.30034,1))</f>
        <v>7.3003400000000003</v>
      </c>
      <c r="R694" s="13">
        <f>+ROUND(O694/Q694,4)</f>
        <v>0.60189999999999999</v>
      </c>
      <c r="S694" s="12">
        <f>ROUND(R694*L694,2)</f>
        <v>1233.9000000000001</v>
      </c>
      <c r="T694" s="13" t="s">
        <v>135</v>
      </c>
      <c r="U694" t="s">
        <v>20</v>
      </c>
    </row>
    <row r="695" spans="1:21" x14ac:dyDescent="0.2">
      <c r="A695" t="s">
        <v>4359</v>
      </c>
      <c r="B695" s="20">
        <v>46132</v>
      </c>
      <c r="C695" s="20">
        <v>46101</v>
      </c>
      <c r="D695" t="s">
        <v>228</v>
      </c>
      <c r="E695" t="s">
        <v>229</v>
      </c>
      <c r="G695"/>
      <c r="H695" t="s">
        <v>528</v>
      </c>
      <c r="I695" t="s">
        <v>3703</v>
      </c>
      <c r="J695" s="9" t="s">
        <v>521</v>
      </c>
      <c r="K695" t="s">
        <v>6</v>
      </c>
      <c r="L695" s="36">
        <v>1000</v>
      </c>
      <c r="M695" t="s">
        <v>459</v>
      </c>
      <c r="N695" t="s">
        <v>7</v>
      </c>
      <c r="O695" s="48">
        <v>4.3940999999999999</v>
      </c>
      <c r="P695" s="10">
        <f>ROUND(O695*L695,2)</f>
        <v>4394.1000000000004</v>
      </c>
      <c r="Q695" s="11">
        <f>IF(N695="HKD",7.8,IF(N695="CNY",7.30034,1))</f>
        <v>7.3003400000000003</v>
      </c>
      <c r="R695" s="13">
        <f>+ROUND(O695/Q695,4)</f>
        <v>0.60189999999999999</v>
      </c>
      <c r="S695" s="12">
        <f>ROUND(R695*L695,2)</f>
        <v>601.9</v>
      </c>
      <c r="T695" s="13" t="s">
        <v>135</v>
      </c>
      <c r="U695" t="s">
        <v>20</v>
      </c>
    </row>
    <row r="696" spans="1:21" x14ac:dyDescent="0.2">
      <c r="A696" t="s">
        <v>4360</v>
      </c>
      <c r="B696" s="20">
        <v>46132</v>
      </c>
      <c r="C696" s="20">
        <v>46111</v>
      </c>
      <c r="D696" t="s">
        <v>228</v>
      </c>
      <c r="E696" t="s">
        <v>229</v>
      </c>
      <c r="G696"/>
      <c r="H696" t="s">
        <v>528</v>
      </c>
      <c r="I696" t="s">
        <v>3703</v>
      </c>
      <c r="J696" s="9" t="s">
        <v>521</v>
      </c>
      <c r="K696" t="s">
        <v>6</v>
      </c>
      <c r="L696" s="36">
        <v>1150</v>
      </c>
      <c r="M696" t="s">
        <v>459</v>
      </c>
      <c r="N696" t="s">
        <v>7</v>
      </c>
      <c r="O696" s="48">
        <v>4.3940999999999999</v>
      </c>
      <c r="P696" s="10">
        <f>ROUND(O696*L696,2)</f>
        <v>5053.22</v>
      </c>
      <c r="Q696" s="11">
        <f>IF(N696="HKD",7.8,IF(N696="CNY",7.30034,1))</f>
        <v>7.3003400000000003</v>
      </c>
      <c r="R696" s="13">
        <f>+ROUND(O696/Q696,4)</f>
        <v>0.60189999999999999</v>
      </c>
      <c r="S696" s="12">
        <f>ROUND(R696*L696,2)</f>
        <v>692.19</v>
      </c>
      <c r="T696" s="13" t="s">
        <v>135</v>
      </c>
      <c r="U696" t="s">
        <v>20</v>
      </c>
    </row>
    <row r="697" spans="1:21" x14ac:dyDescent="0.2">
      <c r="A697" t="s">
        <v>4361</v>
      </c>
      <c r="B697" s="20">
        <v>46132</v>
      </c>
      <c r="C697" s="20">
        <v>46111</v>
      </c>
      <c r="D697" t="s">
        <v>228</v>
      </c>
      <c r="E697" t="s">
        <v>229</v>
      </c>
      <c r="G697"/>
      <c r="H697" t="s">
        <v>528</v>
      </c>
      <c r="I697" t="s">
        <v>3703</v>
      </c>
      <c r="J697" s="9" t="s">
        <v>521</v>
      </c>
      <c r="K697" t="s">
        <v>6</v>
      </c>
      <c r="L697" s="36">
        <v>1850</v>
      </c>
      <c r="M697" t="s">
        <v>459</v>
      </c>
      <c r="N697" t="s">
        <v>7</v>
      </c>
      <c r="O697" s="48">
        <v>4.3940999999999999</v>
      </c>
      <c r="P697" s="10">
        <f>ROUND(O697*L697,2)</f>
        <v>8129.09</v>
      </c>
      <c r="Q697" s="11">
        <f>IF(N697="HKD",7.8,IF(N697="CNY",7.30034,1))</f>
        <v>7.3003400000000003</v>
      </c>
      <c r="R697" s="13">
        <f>+ROUND(O697/Q697,4)</f>
        <v>0.60189999999999999</v>
      </c>
      <c r="S697" s="12">
        <f>ROUND(R697*L697,2)</f>
        <v>1113.52</v>
      </c>
      <c r="T697" s="13" t="s">
        <v>135</v>
      </c>
      <c r="U697" t="s">
        <v>20</v>
      </c>
    </row>
    <row r="698" spans="1:21" x14ac:dyDescent="0.2">
      <c r="A698" t="s">
        <v>1340</v>
      </c>
      <c r="B698" s="20">
        <v>46034</v>
      </c>
      <c r="C698" s="20">
        <v>46003</v>
      </c>
      <c r="D698" t="s">
        <v>228</v>
      </c>
      <c r="E698" t="s">
        <v>229</v>
      </c>
      <c r="G698" t="s">
        <v>367</v>
      </c>
      <c r="H698" t="s">
        <v>311</v>
      </c>
      <c r="I698" t="s">
        <v>312</v>
      </c>
      <c r="J698" s="9" t="s">
        <v>521</v>
      </c>
      <c r="K698" t="s">
        <v>6</v>
      </c>
      <c r="L698" s="36">
        <v>100</v>
      </c>
      <c r="M698" t="s">
        <v>459</v>
      </c>
      <c r="N698" t="s">
        <v>7</v>
      </c>
      <c r="O698" s="48">
        <v>4.8499999999999996</v>
      </c>
      <c r="P698" s="10">
        <f>ROUND(O698*L698,2)</f>
        <v>485</v>
      </c>
      <c r="Q698" s="11">
        <f>IF(N698="HKD",7.8,IF(N698="CNY",7.30034,1))</f>
        <v>7.3003400000000003</v>
      </c>
      <c r="R698" s="13">
        <f>+ROUND(O698/Q698,4)</f>
        <v>0.66439999999999999</v>
      </c>
      <c r="S698" s="12">
        <f>ROUND(R698*L698,2)</f>
        <v>66.44</v>
      </c>
      <c r="T698" s="13" t="s">
        <v>135</v>
      </c>
      <c r="U698" t="s">
        <v>20</v>
      </c>
    </row>
    <row r="699" spans="1:21" x14ac:dyDescent="0.2">
      <c r="A699" t="s">
        <v>1341</v>
      </c>
      <c r="B699" s="20">
        <v>46048</v>
      </c>
      <c r="C699" s="20">
        <v>46031</v>
      </c>
      <c r="D699" t="s">
        <v>228</v>
      </c>
      <c r="E699" t="s">
        <v>229</v>
      </c>
      <c r="G699" t="s">
        <v>1665</v>
      </c>
      <c r="H699" t="s">
        <v>311</v>
      </c>
      <c r="I699" t="s">
        <v>312</v>
      </c>
      <c r="J699" s="9" t="s">
        <v>521</v>
      </c>
      <c r="K699" t="s">
        <v>6</v>
      </c>
      <c r="L699" s="36">
        <v>1000</v>
      </c>
      <c r="M699" t="s">
        <v>459</v>
      </c>
      <c r="N699" t="s">
        <v>7</v>
      </c>
      <c r="O699" s="48">
        <v>4.8499999999999996</v>
      </c>
      <c r="P699" s="10">
        <f>ROUND(O699*L699,2)</f>
        <v>4850</v>
      </c>
      <c r="Q699" s="11">
        <f>IF(N699="HKD",7.8,IF(N699="CNY",7.30034,1))</f>
        <v>7.3003400000000003</v>
      </c>
      <c r="R699" s="13">
        <f>+ROUND(O699/Q699,4)</f>
        <v>0.66439999999999999</v>
      </c>
      <c r="S699" s="12">
        <f>ROUND(R699*L699,2)</f>
        <v>664.4</v>
      </c>
      <c r="T699" s="13" t="s">
        <v>135</v>
      </c>
      <c r="U699" t="s">
        <v>20</v>
      </c>
    </row>
    <row r="700" spans="1:21" x14ac:dyDescent="0.2">
      <c r="A700" t="s">
        <v>2591</v>
      </c>
      <c r="B700" s="20">
        <v>46082</v>
      </c>
      <c r="C700" s="20">
        <v>46056</v>
      </c>
      <c r="D700" t="s">
        <v>228</v>
      </c>
      <c r="E700" t="s">
        <v>229</v>
      </c>
      <c r="G700"/>
      <c r="H700" t="s">
        <v>311</v>
      </c>
      <c r="I700" t="s">
        <v>312</v>
      </c>
      <c r="J700" s="9" t="s">
        <v>521</v>
      </c>
      <c r="K700" t="s">
        <v>6</v>
      </c>
      <c r="L700" s="37">
        <v>110</v>
      </c>
      <c r="M700" t="s">
        <v>459</v>
      </c>
      <c r="N700" t="s">
        <v>7</v>
      </c>
      <c r="O700" s="48">
        <v>4.8499999999999996</v>
      </c>
      <c r="P700" s="10">
        <f>ROUND(O700*L700,2)</f>
        <v>533.5</v>
      </c>
      <c r="Q700" s="11">
        <f>IF(N700="HKD",7.8,IF(N700="CNY",7.30034,1))</f>
        <v>7.3003400000000003</v>
      </c>
      <c r="R700" s="13">
        <f>+ROUND(O700/Q700,4)</f>
        <v>0.66439999999999999</v>
      </c>
      <c r="S700" s="12">
        <f>ROUND(R700*L700,2)</f>
        <v>73.08</v>
      </c>
      <c r="T700" s="13" t="s">
        <v>135</v>
      </c>
      <c r="U700" t="s">
        <v>20</v>
      </c>
    </row>
    <row r="701" spans="1:21" x14ac:dyDescent="0.2">
      <c r="A701" t="s">
        <v>2592</v>
      </c>
      <c r="B701" s="20">
        <v>46104</v>
      </c>
      <c r="C701" s="20">
        <v>46087</v>
      </c>
      <c r="D701" t="s">
        <v>228</v>
      </c>
      <c r="E701" t="s">
        <v>229</v>
      </c>
      <c r="G701"/>
      <c r="H701" t="s">
        <v>311</v>
      </c>
      <c r="I701" t="s">
        <v>312</v>
      </c>
      <c r="J701" s="9" t="s">
        <v>521</v>
      </c>
      <c r="K701" t="s">
        <v>6</v>
      </c>
      <c r="L701" s="37">
        <v>1050</v>
      </c>
      <c r="M701" t="s">
        <v>459</v>
      </c>
      <c r="N701" t="s">
        <v>7</v>
      </c>
      <c r="O701" s="48">
        <v>4.8499999999999996</v>
      </c>
      <c r="P701" s="10">
        <f>ROUND(O701*L701,2)</f>
        <v>5092.5</v>
      </c>
      <c r="Q701" s="11">
        <f>IF(N701="HKD",7.8,IF(N701="CNY",7.30034,1))</f>
        <v>7.3003400000000003</v>
      </c>
      <c r="R701" s="13">
        <f>+ROUND(O701/Q701,4)</f>
        <v>0.66439999999999999</v>
      </c>
      <c r="S701" s="12">
        <f>ROUND(R701*L701,2)</f>
        <v>697.62</v>
      </c>
      <c r="T701" s="13" t="s">
        <v>135</v>
      </c>
      <c r="U701" t="s">
        <v>20</v>
      </c>
    </row>
    <row r="702" spans="1:21" x14ac:dyDescent="0.2">
      <c r="A702" t="s">
        <v>4374</v>
      </c>
      <c r="B702" s="20">
        <v>46113</v>
      </c>
      <c r="C702" s="20">
        <v>46094</v>
      </c>
      <c r="D702" t="s">
        <v>228</v>
      </c>
      <c r="E702" t="s">
        <v>229</v>
      </c>
      <c r="G702"/>
      <c r="H702" t="s">
        <v>311</v>
      </c>
      <c r="I702" t="s">
        <v>312</v>
      </c>
      <c r="J702" s="9" t="s">
        <v>521</v>
      </c>
      <c r="K702" t="s">
        <v>6</v>
      </c>
      <c r="L702" s="36">
        <v>2100</v>
      </c>
      <c r="M702" t="s">
        <v>459</v>
      </c>
      <c r="N702" t="s">
        <v>7</v>
      </c>
      <c r="O702" s="48">
        <v>4.8499999999999996</v>
      </c>
      <c r="P702" s="10">
        <f>ROUND(O702*L702,2)</f>
        <v>10185</v>
      </c>
      <c r="Q702" s="11">
        <f>IF(N702="HKD",7.8,IF(N702="CNY",7.30034,1))</f>
        <v>7.3003400000000003</v>
      </c>
      <c r="R702" s="13">
        <f>+ROUND(O702/Q702,4)</f>
        <v>0.66439999999999999</v>
      </c>
      <c r="S702" s="12">
        <f>ROUND(R702*L702,2)</f>
        <v>1395.24</v>
      </c>
      <c r="T702" s="13" t="s">
        <v>135</v>
      </c>
      <c r="U702" t="s">
        <v>20</v>
      </c>
    </row>
    <row r="703" spans="1:21" x14ac:dyDescent="0.2">
      <c r="A703" t="s">
        <v>4375</v>
      </c>
      <c r="B703" s="20">
        <v>46113</v>
      </c>
      <c r="C703" s="20">
        <v>46098</v>
      </c>
      <c r="D703" t="s">
        <v>228</v>
      </c>
      <c r="E703" t="s">
        <v>229</v>
      </c>
      <c r="G703"/>
      <c r="H703" t="s">
        <v>311</v>
      </c>
      <c r="I703" t="s">
        <v>312</v>
      </c>
      <c r="J703" s="9" t="s">
        <v>521</v>
      </c>
      <c r="K703" t="s">
        <v>6</v>
      </c>
      <c r="L703" s="36">
        <v>500</v>
      </c>
      <c r="M703" t="s">
        <v>459</v>
      </c>
      <c r="N703" t="s">
        <v>7</v>
      </c>
      <c r="O703" s="48">
        <v>4.8499999999999996</v>
      </c>
      <c r="P703" s="10">
        <f>ROUND(O703*L703,2)</f>
        <v>2425</v>
      </c>
      <c r="Q703" s="11">
        <f>IF(N703="HKD",7.8,IF(N703="CNY",7.30034,1))</f>
        <v>7.3003400000000003</v>
      </c>
      <c r="R703" s="13">
        <f>+ROUND(O703/Q703,4)</f>
        <v>0.66439999999999999</v>
      </c>
      <c r="S703" s="12">
        <f>ROUND(R703*L703,2)</f>
        <v>332.2</v>
      </c>
      <c r="T703" s="13" t="s">
        <v>135</v>
      </c>
      <c r="U703" t="s">
        <v>20</v>
      </c>
    </row>
    <row r="704" spans="1:21" x14ac:dyDescent="0.2">
      <c r="A704" t="s">
        <v>1363</v>
      </c>
      <c r="B704" s="20">
        <v>46048</v>
      </c>
      <c r="C704" s="20">
        <v>46034</v>
      </c>
      <c r="D704" t="s">
        <v>228</v>
      </c>
      <c r="E704" t="s">
        <v>229</v>
      </c>
      <c r="G704" t="s">
        <v>1690</v>
      </c>
      <c r="H704" t="s">
        <v>226</v>
      </c>
      <c r="I704" t="s">
        <v>227</v>
      </c>
      <c r="J704" s="9" t="s">
        <v>521</v>
      </c>
      <c r="K704" t="s">
        <v>6</v>
      </c>
      <c r="L704" s="36">
        <v>1000</v>
      </c>
      <c r="M704" t="s">
        <v>459</v>
      </c>
      <c r="N704" t="s">
        <v>7</v>
      </c>
      <c r="O704" s="48">
        <v>5.3253000000000004</v>
      </c>
      <c r="P704" s="10">
        <f>ROUND(O704*L704,2)</f>
        <v>5325.3</v>
      </c>
      <c r="Q704" s="11">
        <f>IF(N704="HKD",7.8,IF(N704="CNY",7.30034,1))</f>
        <v>7.3003400000000003</v>
      </c>
      <c r="R704" s="13">
        <f>+ROUND(O704/Q704,4)</f>
        <v>0.72950000000000004</v>
      </c>
      <c r="S704" s="12">
        <f>ROUND(R704*L704,2)</f>
        <v>729.5</v>
      </c>
      <c r="T704" s="13" t="s">
        <v>135</v>
      </c>
      <c r="U704" t="s">
        <v>20</v>
      </c>
    </row>
    <row r="705" spans="1:21" x14ac:dyDescent="0.2">
      <c r="A705" t="s">
        <v>1364</v>
      </c>
      <c r="B705" s="20">
        <v>46048</v>
      </c>
      <c r="C705" s="20">
        <v>46030</v>
      </c>
      <c r="D705" t="s">
        <v>228</v>
      </c>
      <c r="E705" t="s">
        <v>229</v>
      </c>
      <c r="G705" t="s">
        <v>1690</v>
      </c>
      <c r="H705" t="s">
        <v>226</v>
      </c>
      <c r="I705" t="s">
        <v>227</v>
      </c>
      <c r="J705" s="9" t="s">
        <v>521</v>
      </c>
      <c r="K705" t="s">
        <v>6</v>
      </c>
      <c r="L705" s="36">
        <v>1050</v>
      </c>
      <c r="M705" t="s">
        <v>459</v>
      </c>
      <c r="N705" t="s">
        <v>7</v>
      </c>
      <c r="O705" s="48">
        <v>5.3253000000000004</v>
      </c>
      <c r="P705" s="10">
        <f>ROUND(O705*L705,2)</f>
        <v>5591.57</v>
      </c>
      <c r="Q705" s="11">
        <f>IF(N705="HKD",7.8,IF(N705="CNY",7.30034,1))</f>
        <v>7.3003400000000003</v>
      </c>
      <c r="R705" s="13">
        <f>+ROUND(O705/Q705,4)</f>
        <v>0.72950000000000004</v>
      </c>
      <c r="S705" s="12">
        <f>ROUND(R705*L705,2)</f>
        <v>765.98</v>
      </c>
      <c r="T705" s="13" t="s">
        <v>135</v>
      </c>
      <c r="U705" t="s">
        <v>20</v>
      </c>
    </row>
    <row r="706" spans="1:21" x14ac:dyDescent="0.2">
      <c r="A706" t="s">
        <v>1383</v>
      </c>
      <c r="B706" s="20">
        <v>46048</v>
      </c>
      <c r="C706" s="20">
        <v>46030</v>
      </c>
      <c r="D706" t="s">
        <v>228</v>
      </c>
      <c r="E706" t="s">
        <v>229</v>
      </c>
      <c r="G706" t="s">
        <v>1690</v>
      </c>
      <c r="H706" t="s">
        <v>231</v>
      </c>
      <c r="I706" t="s">
        <v>232</v>
      </c>
      <c r="J706" s="9" t="s">
        <v>521</v>
      </c>
      <c r="K706" t="s">
        <v>6</v>
      </c>
      <c r="L706" s="36">
        <v>1250</v>
      </c>
      <c r="M706" t="s">
        <v>459</v>
      </c>
      <c r="N706" t="s">
        <v>7</v>
      </c>
      <c r="O706" s="48">
        <v>5.8296999999999999</v>
      </c>
      <c r="P706" s="10">
        <f>ROUND(O706*L706,2)</f>
        <v>7287.13</v>
      </c>
      <c r="Q706" s="11">
        <f>IF(N706="HKD",7.8,IF(N706="CNY",7.30034,1))</f>
        <v>7.3003400000000003</v>
      </c>
      <c r="R706" s="13">
        <f>+ROUND(O706/Q706,4)</f>
        <v>0.79859999999999998</v>
      </c>
      <c r="S706" s="12">
        <f>ROUND(R706*L706,2)</f>
        <v>998.25</v>
      </c>
      <c r="T706" s="13" t="s">
        <v>135</v>
      </c>
      <c r="U706" t="s">
        <v>20</v>
      </c>
    </row>
    <row r="707" spans="1:21" x14ac:dyDescent="0.2">
      <c r="A707" t="s">
        <v>2639</v>
      </c>
      <c r="B707" s="20">
        <v>46104</v>
      </c>
      <c r="C707" s="20">
        <v>46094</v>
      </c>
      <c r="D707" t="s">
        <v>228</v>
      </c>
      <c r="E707" t="s">
        <v>229</v>
      </c>
      <c r="G707"/>
      <c r="H707" t="s">
        <v>231</v>
      </c>
      <c r="I707" t="s">
        <v>232</v>
      </c>
      <c r="J707" s="9" t="s">
        <v>521</v>
      </c>
      <c r="K707" t="s">
        <v>6</v>
      </c>
      <c r="L707" s="37">
        <v>1050</v>
      </c>
      <c r="M707" t="s">
        <v>459</v>
      </c>
      <c r="N707" t="s">
        <v>7</v>
      </c>
      <c r="O707" s="48">
        <v>5.8296999999999999</v>
      </c>
      <c r="P707" s="10">
        <f>ROUND(O707*L707,2)</f>
        <v>6121.19</v>
      </c>
      <c r="Q707" s="11">
        <f>IF(N707="HKD",7.8,IF(N707="CNY",7.30034,1))</f>
        <v>7.3003400000000003</v>
      </c>
      <c r="R707" s="13">
        <f>+ROUND(O707/Q707,4)</f>
        <v>0.79859999999999998</v>
      </c>
      <c r="S707" s="12">
        <f>ROUND(R707*L707,2)</f>
        <v>838.53</v>
      </c>
      <c r="T707" s="13" t="s">
        <v>135</v>
      </c>
      <c r="U707" t="s">
        <v>20</v>
      </c>
    </row>
    <row r="708" spans="1:21" x14ac:dyDescent="0.2">
      <c r="A708" t="s">
        <v>2640</v>
      </c>
      <c r="B708" s="20">
        <v>46104</v>
      </c>
      <c r="C708" s="20">
        <v>46098</v>
      </c>
      <c r="D708" t="s">
        <v>228</v>
      </c>
      <c r="E708" t="s">
        <v>229</v>
      </c>
      <c r="G708"/>
      <c r="H708" t="s">
        <v>231</v>
      </c>
      <c r="I708" t="s">
        <v>232</v>
      </c>
      <c r="J708" s="9" t="s">
        <v>521</v>
      </c>
      <c r="K708" t="s">
        <v>6</v>
      </c>
      <c r="L708" s="37">
        <v>300</v>
      </c>
      <c r="M708" t="s">
        <v>459</v>
      </c>
      <c r="N708" t="s">
        <v>7</v>
      </c>
      <c r="O708" s="48">
        <v>5.8296999999999999</v>
      </c>
      <c r="P708" s="10">
        <f>ROUND(O708*L708,2)</f>
        <v>1748.91</v>
      </c>
      <c r="Q708" s="11">
        <f>IF(N708="HKD",7.8,IF(N708="CNY",7.30034,1))</f>
        <v>7.3003400000000003</v>
      </c>
      <c r="R708" s="13">
        <f>+ROUND(O708/Q708,4)</f>
        <v>0.79859999999999998</v>
      </c>
      <c r="S708" s="12">
        <f>ROUND(R708*L708,2)</f>
        <v>239.58</v>
      </c>
      <c r="T708" s="13" t="s">
        <v>135</v>
      </c>
      <c r="U708" t="s">
        <v>20</v>
      </c>
    </row>
    <row r="709" spans="1:21" x14ac:dyDescent="0.2">
      <c r="A709" t="s">
        <v>4413</v>
      </c>
      <c r="B709" s="20">
        <v>46126</v>
      </c>
      <c r="C709" s="20">
        <v>46108</v>
      </c>
      <c r="D709" t="s">
        <v>228</v>
      </c>
      <c r="E709" t="s">
        <v>229</v>
      </c>
      <c r="G709"/>
      <c r="H709" t="s">
        <v>231</v>
      </c>
      <c r="I709" t="s">
        <v>232</v>
      </c>
      <c r="J709" s="9" t="s">
        <v>521</v>
      </c>
      <c r="K709" t="s">
        <v>6</v>
      </c>
      <c r="L709" s="36">
        <v>210</v>
      </c>
      <c r="M709" t="s">
        <v>459</v>
      </c>
      <c r="N709" t="s">
        <v>7</v>
      </c>
      <c r="O709" s="48">
        <v>5.8296999999999999</v>
      </c>
      <c r="P709" s="10">
        <f>ROUND(O709*L709,2)</f>
        <v>1224.24</v>
      </c>
      <c r="Q709" s="11">
        <f>IF(N709="HKD",7.8,IF(N709="CNY",7.30034,1))</f>
        <v>7.3003400000000003</v>
      </c>
      <c r="R709" s="13">
        <f>+ROUND(O709/Q709,4)</f>
        <v>0.79859999999999998</v>
      </c>
      <c r="S709" s="12">
        <f>ROUND(R709*L709,2)</f>
        <v>167.71</v>
      </c>
      <c r="T709" s="13" t="s">
        <v>135</v>
      </c>
      <c r="U709" t="s">
        <v>20</v>
      </c>
    </row>
    <row r="710" spans="1:21" x14ac:dyDescent="0.2">
      <c r="A710" t="s">
        <v>2121</v>
      </c>
      <c r="B710" s="20">
        <v>46087</v>
      </c>
      <c r="C710" s="20">
        <v>46043</v>
      </c>
      <c r="D710" t="s">
        <v>268</v>
      </c>
      <c r="E710" t="s">
        <v>269</v>
      </c>
      <c r="G710"/>
      <c r="H710" t="s">
        <v>2918</v>
      </c>
      <c r="I710" t="s">
        <v>2919</v>
      </c>
      <c r="J710" s="9" t="str">
        <f>+LEFT(U710,4)</f>
        <v>BAG-</v>
      </c>
      <c r="K710" t="s">
        <v>6</v>
      </c>
      <c r="L710" s="37">
        <v>3000</v>
      </c>
      <c r="M710" t="s">
        <v>459</v>
      </c>
      <c r="N710" t="s">
        <v>7</v>
      </c>
      <c r="O710" s="48">
        <v>0.06</v>
      </c>
      <c r="P710" s="10">
        <f>ROUND(O710*L710,2)</f>
        <v>180</v>
      </c>
      <c r="Q710" s="11">
        <f>IF(N710="HKD",7.8,IF(N710="CNY",7.30034,1))</f>
        <v>7.3003400000000003</v>
      </c>
      <c r="R710" s="13">
        <f>+ROUND(O710/Q710,4)</f>
        <v>8.2000000000000007E-3</v>
      </c>
      <c r="S710" s="12">
        <f>ROUND(R710*L710,2)</f>
        <v>24.6</v>
      </c>
      <c r="T710" s="13" t="s">
        <v>135</v>
      </c>
      <c r="U710" t="s">
        <v>270</v>
      </c>
    </row>
    <row r="711" spans="1:21" x14ac:dyDescent="0.2">
      <c r="A711" t="s">
        <v>2122</v>
      </c>
      <c r="B711" s="20">
        <v>46087</v>
      </c>
      <c r="C711" s="20">
        <v>46053</v>
      </c>
      <c r="D711" t="s">
        <v>268</v>
      </c>
      <c r="E711" t="s">
        <v>269</v>
      </c>
      <c r="G711"/>
      <c r="H711" t="s">
        <v>2920</v>
      </c>
      <c r="I711" t="s">
        <v>2921</v>
      </c>
      <c r="J711" s="9" t="str">
        <f>+LEFT(U711,4)</f>
        <v>BAG-</v>
      </c>
      <c r="K711" t="s">
        <v>6</v>
      </c>
      <c r="L711" s="37">
        <v>4000</v>
      </c>
      <c r="M711" t="s">
        <v>459</v>
      </c>
      <c r="N711" t="s">
        <v>7</v>
      </c>
      <c r="O711" s="48">
        <v>0.06</v>
      </c>
      <c r="P711" s="10">
        <f>ROUND(O711*L711,2)</f>
        <v>240</v>
      </c>
      <c r="Q711" s="11">
        <f>IF(N711="HKD",7.8,IF(N711="CNY",7.30034,1))</f>
        <v>7.3003400000000003</v>
      </c>
      <c r="R711" s="13">
        <f>+ROUND(O711/Q711,4)</f>
        <v>8.2000000000000007E-3</v>
      </c>
      <c r="S711" s="12">
        <f>ROUND(R711*L711,2)</f>
        <v>32.799999999999997</v>
      </c>
      <c r="T711" s="13" t="s">
        <v>135</v>
      </c>
      <c r="U711" t="s">
        <v>270</v>
      </c>
    </row>
    <row r="712" spans="1:21" x14ac:dyDescent="0.2">
      <c r="A712" t="s">
        <v>2124</v>
      </c>
      <c r="B712" s="20">
        <v>46087</v>
      </c>
      <c r="C712" s="20">
        <v>46060</v>
      </c>
      <c r="D712" t="s">
        <v>268</v>
      </c>
      <c r="E712" t="s">
        <v>269</v>
      </c>
      <c r="G712"/>
      <c r="H712" t="s">
        <v>2918</v>
      </c>
      <c r="I712" t="s">
        <v>2919</v>
      </c>
      <c r="J712" s="9" t="str">
        <f>+LEFT(U712,4)</f>
        <v>BAG-</v>
      </c>
      <c r="K712" t="s">
        <v>6</v>
      </c>
      <c r="L712" s="37">
        <v>5000</v>
      </c>
      <c r="M712" t="s">
        <v>459</v>
      </c>
      <c r="N712" t="s">
        <v>7</v>
      </c>
      <c r="O712" s="48">
        <v>0.06</v>
      </c>
      <c r="P712" s="10">
        <f>ROUND(O712*L712,2)</f>
        <v>300</v>
      </c>
      <c r="Q712" s="11">
        <f>IF(N712="HKD",7.8,IF(N712="CNY",7.30034,1))</f>
        <v>7.3003400000000003</v>
      </c>
      <c r="R712" s="13">
        <f>+ROUND(O712/Q712,4)</f>
        <v>8.2000000000000007E-3</v>
      </c>
      <c r="S712" s="12">
        <f>ROUND(R712*L712,2)</f>
        <v>41</v>
      </c>
      <c r="T712" s="13" t="s">
        <v>135</v>
      </c>
      <c r="U712" t="s">
        <v>270</v>
      </c>
    </row>
    <row r="713" spans="1:21" x14ac:dyDescent="0.2">
      <c r="A713" t="s">
        <v>3903</v>
      </c>
      <c r="B713" s="20">
        <v>46127</v>
      </c>
      <c r="C713" s="20">
        <v>46105</v>
      </c>
      <c r="D713" t="s">
        <v>268</v>
      </c>
      <c r="E713" t="s">
        <v>269</v>
      </c>
      <c r="G713"/>
      <c r="H713" t="s">
        <v>2918</v>
      </c>
      <c r="I713" t="s">
        <v>2919</v>
      </c>
      <c r="J713" s="9" t="str">
        <f>+LEFT(U713,4)</f>
        <v>BAG-</v>
      </c>
      <c r="K713" t="s">
        <v>6</v>
      </c>
      <c r="L713" s="36">
        <v>35000</v>
      </c>
      <c r="M713" t="s">
        <v>459</v>
      </c>
      <c r="N713" t="s">
        <v>7</v>
      </c>
      <c r="O713" s="48">
        <v>0.06</v>
      </c>
      <c r="P713" s="10">
        <f>ROUND(O713*L713,2)</f>
        <v>2100</v>
      </c>
      <c r="Q713" s="11">
        <f>IF(N713="HKD",7.8,IF(N713="CNY",7.30034,1))</f>
        <v>7.3003400000000003</v>
      </c>
      <c r="R713" s="13">
        <f>+ROUND(O713/Q713,4)</f>
        <v>8.2000000000000007E-3</v>
      </c>
      <c r="S713" s="12">
        <f>ROUND(R713*L713,2)</f>
        <v>287</v>
      </c>
      <c r="T713" s="13" t="s">
        <v>135</v>
      </c>
      <c r="U713" t="s">
        <v>270</v>
      </c>
    </row>
    <row r="714" spans="1:21" x14ac:dyDescent="0.2">
      <c r="A714" t="s">
        <v>3904</v>
      </c>
      <c r="B714" s="20">
        <v>46127</v>
      </c>
      <c r="C714" s="20">
        <v>46105</v>
      </c>
      <c r="D714" t="s">
        <v>268</v>
      </c>
      <c r="E714" t="s">
        <v>269</v>
      </c>
      <c r="G714"/>
      <c r="H714" t="s">
        <v>2920</v>
      </c>
      <c r="I714" t="s">
        <v>2921</v>
      </c>
      <c r="J714" s="9" t="str">
        <f>+LEFT(U714,4)</f>
        <v>BAG-</v>
      </c>
      <c r="K714" t="s">
        <v>6</v>
      </c>
      <c r="L714" s="36">
        <v>1000</v>
      </c>
      <c r="M714" t="s">
        <v>459</v>
      </c>
      <c r="N714" t="s">
        <v>7</v>
      </c>
      <c r="O714" s="48">
        <v>0.06</v>
      </c>
      <c r="P714" s="10">
        <f>ROUND(O714*L714,2)</f>
        <v>60</v>
      </c>
      <c r="Q714" s="11">
        <f>IF(N714="HKD",7.8,IF(N714="CNY",7.30034,1))</f>
        <v>7.3003400000000003</v>
      </c>
      <c r="R714" s="13">
        <f>+ROUND(O714/Q714,4)</f>
        <v>8.2000000000000007E-3</v>
      </c>
      <c r="S714" s="12">
        <f>ROUND(R714*L714,2)</f>
        <v>8.1999999999999993</v>
      </c>
      <c r="T714" s="13" t="s">
        <v>135</v>
      </c>
      <c r="U714" t="s">
        <v>270</v>
      </c>
    </row>
    <row r="715" spans="1:21" x14ac:dyDescent="0.2">
      <c r="A715" t="s">
        <v>3921</v>
      </c>
      <c r="B715" s="20">
        <v>46136</v>
      </c>
      <c r="C715" s="20">
        <v>46119</v>
      </c>
      <c r="D715" t="s">
        <v>268</v>
      </c>
      <c r="E715" t="s">
        <v>269</v>
      </c>
      <c r="G715"/>
      <c r="H715" t="s">
        <v>2918</v>
      </c>
      <c r="I715" t="s">
        <v>2919</v>
      </c>
      <c r="J715" s="9" t="str">
        <f>+LEFT(U715,4)</f>
        <v>BAG-</v>
      </c>
      <c r="K715" t="s">
        <v>6</v>
      </c>
      <c r="L715" s="36">
        <v>30000</v>
      </c>
      <c r="M715" t="s">
        <v>459</v>
      </c>
      <c r="N715" t="s">
        <v>7</v>
      </c>
      <c r="O715" s="48">
        <v>6.6000000000000003E-2</v>
      </c>
      <c r="P715" s="10">
        <f>ROUND(O715*L715,2)</f>
        <v>1980</v>
      </c>
      <c r="Q715" s="11">
        <f>IF(N715="HKD",7.8,IF(N715="CNY",7.30034,1))</f>
        <v>7.3003400000000003</v>
      </c>
      <c r="R715" s="13">
        <f>+ROUND(O715/Q715,4)</f>
        <v>8.9999999999999993E-3</v>
      </c>
      <c r="S715" s="12">
        <f>ROUND(R715*L715,2)</f>
        <v>270</v>
      </c>
      <c r="T715" s="13" t="s">
        <v>135</v>
      </c>
      <c r="U715" t="s">
        <v>270</v>
      </c>
    </row>
    <row r="716" spans="1:21" x14ac:dyDescent="0.2">
      <c r="A716" t="s">
        <v>3922</v>
      </c>
      <c r="B716" s="20">
        <v>46142</v>
      </c>
      <c r="C716" s="20">
        <v>46127</v>
      </c>
      <c r="D716" t="s">
        <v>268</v>
      </c>
      <c r="E716" t="s">
        <v>269</v>
      </c>
      <c r="G716"/>
      <c r="H716" t="s">
        <v>2918</v>
      </c>
      <c r="I716" t="s">
        <v>2919</v>
      </c>
      <c r="J716" s="9" t="str">
        <f>+LEFT(U716,4)</f>
        <v>BAG-</v>
      </c>
      <c r="K716" t="s">
        <v>6</v>
      </c>
      <c r="L716" s="36">
        <v>5000</v>
      </c>
      <c r="M716" t="s">
        <v>459</v>
      </c>
      <c r="N716" t="s">
        <v>7</v>
      </c>
      <c r="O716" s="48">
        <v>6.6000000000000003E-2</v>
      </c>
      <c r="P716" s="10">
        <f>ROUND(O716*L716,2)</f>
        <v>330</v>
      </c>
      <c r="Q716" s="11">
        <f>IF(N716="HKD",7.8,IF(N716="CNY",7.30034,1))</f>
        <v>7.3003400000000003</v>
      </c>
      <c r="R716" s="13">
        <f>+ROUND(O716/Q716,4)</f>
        <v>8.9999999999999993E-3</v>
      </c>
      <c r="S716" s="12">
        <f>ROUND(R716*L716,2)</f>
        <v>45</v>
      </c>
      <c r="T716" s="13" t="s">
        <v>135</v>
      </c>
      <c r="U716" t="s">
        <v>270</v>
      </c>
    </row>
    <row r="717" spans="1:21" x14ac:dyDescent="0.2">
      <c r="A717" t="s">
        <v>1072</v>
      </c>
      <c r="B717" s="20">
        <v>46028</v>
      </c>
      <c r="C717" s="20">
        <v>45996</v>
      </c>
      <c r="D717" t="s">
        <v>268</v>
      </c>
      <c r="E717" t="s">
        <v>269</v>
      </c>
      <c r="G717" t="s">
        <v>1614</v>
      </c>
      <c r="H717" t="s">
        <v>733</v>
      </c>
      <c r="I717" t="s">
        <v>734</v>
      </c>
      <c r="J717" s="9" t="str">
        <f>+LEFT(U717,4)</f>
        <v>BAG-</v>
      </c>
      <c r="K717" t="s">
        <v>6</v>
      </c>
      <c r="L717" s="36">
        <v>3000</v>
      </c>
      <c r="M717" t="s">
        <v>459</v>
      </c>
      <c r="N717" t="s">
        <v>7</v>
      </c>
      <c r="O717" s="48">
        <v>6.7000000000000004E-2</v>
      </c>
      <c r="P717" s="10">
        <f>ROUND(O717*L717,2)</f>
        <v>201</v>
      </c>
      <c r="Q717" s="11">
        <f>IF(N717="HKD",7.8,IF(N717="CNY",7.30034,1))</f>
        <v>7.3003400000000003</v>
      </c>
      <c r="R717" s="13">
        <f>+ROUND(O717/Q717,4)</f>
        <v>9.1999999999999998E-3</v>
      </c>
      <c r="S717" s="12">
        <f>ROUND(R717*L717,2)</f>
        <v>27.6</v>
      </c>
      <c r="T717" s="13" t="s">
        <v>135</v>
      </c>
      <c r="U717" t="s">
        <v>270</v>
      </c>
    </row>
    <row r="718" spans="1:21" x14ac:dyDescent="0.2">
      <c r="A718" t="s">
        <v>2131</v>
      </c>
      <c r="B718" s="20">
        <v>46087</v>
      </c>
      <c r="C718" s="20">
        <v>46045</v>
      </c>
      <c r="D718" t="s">
        <v>268</v>
      </c>
      <c r="E718" t="s">
        <v>269</v>
      </c>
      <c r="G718"/>
      <c r="H718" t="s">
        <v>733</v>
      </c>
      <c r="I718" t="s">
        <v>734</v>
      </c>
      <c r="J718" s="9" t="str">
        <f>+LEFT(U718,4)</f>
        <v>BAG-</v>
      </c>
      <c r="K718" t="s">
        <v>6</v>
      </c>
      <c r="L718" s="37">
        <v>1000</v>
      </c>
      <c r="M718" t="s">
        <v>459</v>
      </c>
      <c r="N718" t="s">
        <v>7</v>
      </c>
      <c r="O718" s="48">
        <v>6.7000000000000004E-2</v>
      </c>
      <c r="P718" s="10">
        <f>ROUND(O718*L718,2)</f>
        <v>67</v>
      </c>
      <c r="Q718" s="11">
        <f>IF(N718="HKD",7.8,IF(N718="CNY",7.30034,1))</f>
        <v>7.3003400000000003</v>
      </c>
      <c r="R718" s="13">
        <f>+ROUND(O718/Q718,4)</f>
        <v>9.1999999999999998E-3</v>
      </c>
      <c r="S718" s="12">
        <f>ROUND(R718*L718,2)</f>
        <v>9.1999999999999993</v>
      </c>
      <c r="T718" s="13" t="s">
        <v>135</v>
      </c>
      <c r="U718" t="s">
        <v>270</v>
      </c>
    </row>
    <row r="719" spans="1:21" x14ac:dyDescent="0.2">
      <c r="A719" t="s">
        <v>3923</v>
      </c>
      <c r="B719" s="20">
        <v>46127</v>
      </c>
      <c r="C719" s="20">
        <v>46105</v>
      </c>
      <c r="D719" t="s">
        <v>268</v>
      </c>
      <c r="E719" t="s">
        <v>269</v>
      </c>
      <c r="G719"/>
      <c r="H719" t="s">
        <v>733</v>
      </c>
      <c r="I719" t="s">
        <v>734</v>
      </c>
      <c r="J719" s="9" t="str">
        <f>+LEFT(U719,4)</f>
        <v>BAG-</v>
      </c>
      <c r="K719" t="s">
        <v>6</v>
      </c>
      <c r="L719" s="36">
        <v>5000</v>
      </c>
      <c r="M719" t="s">
        <v>459</v>
      </c>
      <c r="N719" t="s">
        <v>7</v>
      </c>
      <c r="O719" s="48">
        <v>6.7000000000000004E-2</v>
      </c>
      <c r="P719" s="10">
        <f>ROUND(O719*L719,2)</f>
        <v>335</v>
      </c>
      <c r="Q719" s="11">
        <f>IF(N719="HKD",7.8,IF(N719="CNY",7.30034,1))</f>
        <v>7.3003400000000003</v>
      </c>
      <c r="R719" s="13">
        <f>+ROUND(O719/Q719,4)</f>
        <v>9.1999999999999998E-3</v>
      </c>
      <c r="S719" s="12">
        <f>ROUND(R719*L719,2)</f>
        <v>46</v>
      </c>
      <c r="T719" s="13" t="s">
        <v>135</v>
      </c>
      <c r="U719" t="s">
        <v>270</v>
      </c>
    </row>
    <row r="720" spans="1:21" x14ac:dyDescent="0.2">
      <c r="A720" t="s">
        <v>3928</v>
      </c>
      <c r="B720" s="20">
        <v>46127</v>
      </c>
      <c r="C720" s="20">
        <v>46105</v>
      </c>
      <c r="D720" t="s">
        <v>268</v>
      </c>
      <c r="E720" t="s">
        <v>269</v>
      </c>
      <c r="G720"/>
      <c r="H720" t="s">
        <v>3497</v>
      </c>
      <c r="I720" t="s">
        <v>3498</v>
      </c>
      <c r="J720" s="9" t="str">
        <f>+LEFT(U720,4)</f>
        <v>BAG-</v>
      </c>
      <c r="K720" t="s">
        <v>6</v>
      </c>
      <c r="L720" s="36">
        <v>20000</v>
      </c>
      <c r="M720" t="s">
        <v>459</v>
      </c>
      <c r="N720" t="s">
        <v>7</v>
      </c>
      <c r="O720" s="48">
        <v>7.4999999999999997E-2</v>
      </c>
      <c r="P720" s="10">
        <f>ROUND(O720*L720,2)</f>
        <v>1500</v>
      </c>
      <c r="Q720" s="11">
        <f>IF(N720="HKD",7.8,IF(N720="CNY",7.30034,1))</f>
        <v>7.3003400000000003</v>
      </c>
      <c r="R720" s="13">
        <f>+ROUND(O720/Q720,4)</f>
        <v>1.03E-2</v>
      </c>
      <c r="S720" s="12">
        <f>ROUND(R720*L720,2)</f>
        <v>206</v>
      </c>
      <c r="T720" s="13" t="s">
        <v>135</v>
      </c>
      <c r="U720" t="s">
        <v>270</v>
      </c>
    </row>
    <row r="721" spans="1:21" x14ac:dyDescent="0.2">
      <c r="A721" t="s">
        <v>3929</v>
      </c>
      <c r="B721" s="20">
        <v>46136</v>
      </c>
      <c r="C721" s="20">
        <v>46119</v>
      </c>
      <c r="D721" t="s">
        <v>268</v>
      </c>
      <c r="E721" t="s">
        <v>269</v>
      </c>
      <c r="G721"/>
      <c r="H721" t="s">
        <v>3497</v>
      </c>
      <c r="I721" t="s">
        <v>3498</v>
      </c>
      <c r="J721" s="9" t="str">
        <f>+LEFT(U721,4)</f>
        <v>BAG-</v>
      </c>
      <c r="K721" t="s">
        <v>6</v>
      </c>
      <c r="L721" s="36">
        <v>15000</v>
      </c>
      <c r="M721" t="s">
        <v>459</v>
      </c>
      <c r="N721" t="s">
        <v>7</v>
      </c>
      <c r="O721" s="48">
        <v>7.4999999999999997E-2</v>
      </c>
      <c r="P721" s="10">
        <f>ROUND(O721*L721,2)</f>
        <v>1125</v>
      </c>
      <c r="Q721" s="11">
        <f>IF(N721="HKD",7.8,IF(N721="CNY",7.30034,1))</f>
        <v>7.3003400000000003</v>
      </c>
      <c r="R721" s="13">
        <f>+ROUND(O721/Q721,4)</f>
        <v>1.03E-2</v>
      </c>
      <c r="S721" s="12">
        <f>ROUND(R721*L721,2)</f>
        <v>154.5</v>
      </c>
      <c r="T721" s="13" t="s">
        <v>135</v>
      </c>
      <c r="U721" t="s">
        <v>270</v>
      </c>
    </row>
    <row r="722" spans="1:21" x14ac:dyDescent="0.2">
      <c r="A722" t="s">
        <v>1077</v>
      </c>
      <c r="B722" s="20">
        <v>46028</v>
      </c>
      <c r="C722" s="20">
        <v>46016</v>
      </c>
      <c r="D722" t="s">
        <v>268</v>
      </c>
      <c r="E722" t="s">
        <v>269</v>
      </c>
      <c r="G722" t="s">
        <v>1614</v>
      </c>
      <c r="H722" t="s">
        <v>273</v>
      </c>
      <c r="I722" t="s">
        <v>274</v>
      </c>
      <c r="J722" s="9" t="str">
        <f>+LEFT(U722,4)</f>
        <v>BAG-</v>
      </c>
      <c r="K722" t="s">
        <v>6</v>
      </c>
      <c r="L722" s="36">
        <v>25000</v>
      </c>
      <c r="M722" t="s">
        <v>459</v>
      </c>
      <c r="N722" t="s">
        <v>7</v>
      </c>
      <c r="O722" s="48">
        <v>0.08</v>
      </c>
      <c r="P722" s="10">
        <f>ROUND(O722*L722,2)</f>
        <v>2000</v>
      </c>
      <c r="Q722" s="11">
        <f>IF(N722="HKD",7.8,IF(N722="CNY",7.30034,1))</f>
        <v>7.3003400000000003</v>
      </c>
      <c r="R722" s="13">
        <f>+ROUND(O722/Q722,4)</f>
        <v>1.0999999999999999E-2</v>
      </c>
      <c r="S722" s="12">
        <f>ROUND(R722*L722,2)</f>
        <v>275</v>
      </c>
      <c r="T722" s="13" t="s">
        <v>135</v>
      </c>
      <c r="U722" t="s">
        <v>270</v>
      </c>
    </row>
    <row r="723" spans="1:21" x14ac:dyDescent="0.2">
      <c r="A723" t="s">
        <v>2139</v>
      </c>
      <c r="B723" s="20">
        <v>46087</v>
      </c>
      <c r="C723" s="20">
        <v>46053</v>
      </c>
      <c r="D723" t="s">
        <v>268</v>
      </c>
      <c r="E723" t="s">
        <v>269</v>
      </c>
      <c r="G723"/>
      <c r="H723" t="s">
        <v>273</v>
      </c>
      <c r="I723" t="s">
        <v>274</v>
      </c>
      <c r="J723" s="9" t="str">
        <f>+LEFT(U723,4)</f>
        <v>BAG-</v>
      </c>
      <c r="K723" t="s">
        <v>6</v>
      </c>
      <c r="L723" s="37">
        <v>5000</v>
      </c>
      <c r="M723" t="s">
        <v>459</v>
      </c>
      <c r="N723" t="s">
        <v>7</v>
      </c>
      <c r="O723" s="48">
        <v>0.08</v>
      </c>
      <c r="P723" s="10">
        <f>ROUND(O723*L723,2)</f>
        <v>400</v>
      </c>
      <c r="Q723" s="11">
        <f>IF(N723="HKD",7.8,IF(N723="CNY",7.30034,1))</f>
        <v>7.3003400000000003</v>
      </c>
      <c r="R723" s="13">
        <f>+ROUND(O723/Q723,4)</f>
        <v>1.0999999999999999E-2</v>
      </c>
      <c r="S723" s="12">
        <f>ROUND(R723*L723,2)</f>
        <v>55</v>
      </c>
      <c r="T723" s="13" t="s">
        <v>135</v>
      </c>
      <c r="U723" t="s">
        <v>270</v>
      </c>
    </row>
    <row r="724" spans="1:21" x14ac:dyDescent="0.2">
      <c r="A724" t="s">
        <v>2140</v>
      </c>
      <c r="B724" s="20">
        <v>46087</v>
      </c>
      <c r="C724" s="20">
        <v>46056</v>
      </c>
      <c r="D724" t="s">
        <v>268</v>
      </c>
      <c r="E724" t="s">
        <v>269</v>
      </c>
      <c r="G724"/>
      <c r="H724" t="s">
        <v>273</v>
      </c>
      <c r="I724" t="s">
        <v>274</v>
      </c>
      <c r="J724" s="9" t="str">
        <f>+LEFT(U724,4)</f>
        <v>BAG-</v>
      </c>
      <c r="K724" t="s">
        <v>6</v>
      </c>
      <c r="L724" s="37">
        <v>10000</v>
      </c>
      <c r="M724" t="s">
        <v>459</v>
      </c>
      <c r="N724" t="s">
        <v>7</v>
      </c>
      <c r="O724" s="48">
        <v>0.08</v>
      </c>
      <c r="P724" s="10">
        <f>ROUND(O724*L724,2)</f>
        <v>800</v>
      </c>
      <c r="Q724" s="11">
        <f>IF(N724="HKD",7.8,IF(N724="CNY",7.30034,1))</f>
        <v>7.3003400000000003</v>
      </c>
      <c r="R724" s="13">
        <f>+ROUND(O724/Q724,4)</f>
        <v>1.0999999999999999E-2</v>
      </c>
      <c r="S724" s="12">
        <f>ROUND(R724*L724,2)</f>
        <v>110</v>
      </c>
      <c r="T724" s="13" t="s">
        <v>135</v>
      </c>
      <c r="U724" t="s">
        <v>270</v>
      </c>
    </row>
    <row r="725" spans="1:21" x14ac:dyDescent="0.2">
      <c r="A725" t="s">
        <v>2142</v>
      </c>
      <c r="B725" s="20">
        <v>46106</v>
      </c>
      <c r="C725" s="20">
        <v>46085</v>
      </c>
      <c r="D725" t="s">
        <v>268</v>
      </c>
      <c r="E725" t="s">
        <v>269</v>
      </c>
      <c r="G725"/>
      <c r="H725" t="s">
        <v>273</v>
      </c>
      <c r="I725" t="s">
        <v>274</v>
      </c>
      <c r="J725" s="9" t="str">
        <f>+LEFT(U725,4)</f>
        <v>BAG-</v>
      </c>
      <c r="K725" t="s">
        <v>6</v>
      </c>
      <c r="L725" s="37">
        <v>15000</v>
      </c>
      <c r="M725" t="s">
        <v>459</v>
      </c>
      <c r="N725" t="s">
        <v>7</v>
      </c>
      <c r="O725" s="48">
        <v>0.08</v>
      </c>
      <c r="P725" s="10">
        <f>ROUND(O725*L725,2)</f>
        <v>1200</v>
      </c>
      <c r="Q725" s="11">
        <f>IF(N725="HKD",7.8,IF(N725="CNY",7.30034,1))</f>
        <v>7.3003400000000003</v>
      </c>
      <c r="R725" s="13">
        <f>+ROUND(O725/Q725,4)</f>
        <v>1.0999999999999999E-2</v>
      </c>
      <c r="S725" s="12">
        <f>ROUND(R725*L725,2)</f>
        <v>165</v>
      </c>
      <c r="T725" s="13" t="s">
        <v>135</v>
      </c>
      <c r="U725" t="s">
        <v>270</v>
      </c>
    </row>
    <row r="726" spans="1:21" x14ac:dyDescent="0.2">
      <c r="A726" t="s">
        <v>3930</v>
      </c>
      <c r="B726" s="20">
        <v>46127</v>
      </c>
      <c r="C726" s="20">
        <v>46105</v>
      </c>
      <c r="D726" t="s">
        <v>268</v>
      </c>
      <c r="E726" t="s">
        <v>269</v>
      </c>
      <c r="G726"/>
      <c r="H726" t="s">
        <v>273</v>
      </c>
      <c r="I726" t="s">
        <v>274</v>
      </c>
      <c r="J726" s="9" t="str">
        <f>+LEFT(U726,4)</f>
        <v>BAG-</v>
      </c>
      <c r="K726" t="s">
        <v>6</v>
      </c>
      <c r="L726" s="36">
        <v>20000</v>
      </c>
      <c r="M726" t="s">
        <v>459</v>
      </c>
      <c r="N726" t="s">
        <v>7</v>
      </c>
      <c r="O726" s="48">
        <v>0.08</v>
      </c>
      <c r="P726" s="10">
        <f>ROUND(O726*L726,2)</f>
        <v>1600</v>
      </c>
      <c r="Q726" s="11">
        <f>IF(N726="HKD",7.8,IF(N726="CNY",7.30034,1))</f>
        <v>7.3003400000000003</v>
      </c>
      <c r="R726" s="13">
        <f>+ROUND(O726/Q726,4)</f>
        <v>1.0999999999999999E-2</v>
      </c>
      <c r="S726" s="12">
        <f>ROUND(R726*L726,2)</f>
        <v>220</v>
      </c>
      <c r="T726" s="13" t="s">
        <v>135</v>
      </c>
      <c r="U726" t="s">
        <v>270</v>
      </c>
    </row>
    <row r="727" spans="1:21" x14ac:dyDescent="0.2">
      <c r="A727" t="s">
        <v>1078</v>
      </c>
      <c r="B727" s="20">
        <v>46037</v>
      </c>
      <c r="C727" s="20">
        <v>46034</v>
      </c>
      <c r="D727" t="s">
        <v>268</v>
      </c>
      <c r="E727" t="s">
        <v>269</v>
      </c>
      <c r="G727" t="s">
        <v>1617</v>
      </c>
      <c r="H727" t="s">
        <v>271</v>
      </c>
      <c r="I727" t="s">
        <v>272</v>
      </c>
      <c r="J727" s="9" t="str">
        <f>+LEFT(U727,4)</f>
        <v>BAG-</v>
      </c>
      <c r="K727" t="s">
        <v>6</v>
      </c>
      <c r="L727" s="36">
        <v>1000</v>
      </c>
      <c r="M727" t="s">
        <v>459</v>
      </c>
      <c r="N727" t="s">
        <v>7</v>
      </c>
      <c r="O727" s="48">
        <v>8.5000000000000006E-2</v>
      </c>
      <c r="P727" s="10">
        <f>ROUND(O727*L727,2)</f>
        <v>85</v>
      </c>
      <c r="Q727" s="11">
        <f>IF(N727="HKD",7.8,IF(N727="CNY",7.30034,1))</f>
        <v>7.3003400000000003</v>
      </c>
      <c r="R727" s="13">
        <f>+ROUND(O727/Q727,4)</f>
        <v>1.1599999999999999E-2</v>
      </c>
      <c r="S727" s="12">
        <f>ROUND(R727*L727,2)</f>
        <v>11.6</v>
      </c>
      <c r="T727" s="13" t="s">
        <v>135</v>
      </c>
      <c r="U727" t="s">
        <v>270</v>
      </c>
    </row>
    <row r="728" spans="1:21" x14ac:dyDescent="0.2">
      <c r="A728" t="s">
        <v>2145</v>
      </c>
      <c r="B728" s="20">
        <v>46087</v>
      </c>
      <c r="C728" s="20">
        <v>46060</v>
      </c>
      <c r="D728" t="s">
        <v>268</v>
      </c>
      <c r="E728" t="s">
        <v>269</v>
      </c>
      <c r="G728"/>
      <c r="H728" t="s">
        <v>271</v>
      </c>
      <c r="I728" t="s">
        <v>272</v>
      </c>
      <c r="J728" s="9" t="str">
        <f>+LEFT(U728,4)</f>
        <v>BAG-</v>
      </c>
      <c r="K728" t="s">
        <v>6</v>
      </c>
      <c r="L728" s="37">
        <v>3000</v>
      </c>
      <c r="M728" t="s">
        <v>459</v>
      </c>
      <c r="N728" t="s">
        <v>7</v>
      </c>
      <c r="O728" s="48">
        <v>8.5000000000000006E-2</v>
      </c>
      <c r="P728" s="10">
        <f>ROUND(O728*L728,2)</f>
        <v>255</v>
      </c>
      <c r="Q728" s="11">
        <f>IF(N728="HKD",7.8,IF(N728="CNY",7.30034,1))</f>
        <v>7.3003400000000003</v>
      </c>
      <c r="R728" s="13">
        <f>+ROUND(O728/Q728,4)</f>
        <v>1.1599999999999999E-2</v>
      </c>
      <c r="S728" s="12">
        <f>ROUND(R728*L728,2)</f>
        <v>34.799999999999997</v>
      </c>
      <c r="T728" s="13" t="s">
        <v>135</v>
      </c>
      <c r="U728" t="s">
        <v>270</v>
      </c>
    </row>
    <row r="729" spans="1:21" x14ac:dyDescent="0.2">
      <c r="A729" t="s">
        <v>2146</v>
      </c>
      <c r="B729" s="20">
        <v>46106</v>
      </c>
      <c r="C729" s="20">
        <v>46083</v>
      </c>
      <c r="D729" t="s">
        <v>268</v>
      </c>
      <c r="E729" t="s">
        <v>269</v>
      </c>
      <c r="G729"/>
      <c r="H729" t="s">
        <v>271</v>
      </c>
      <c r="I729" t="s">
        <v>272</v>
      </c>
      <c r="J729" s="9" t="str">
        <f>+LEFT(U729,4)</f>
        <v>BAG-</v>
      </c>
      <c r="K729" t="s">
        <v>6</v>
      </c>
      <c r="L729" s="37">
        <v>5000</v>
      </c>
      <c r="M729" t="s">
        <v>459</v>
      </c>
      <c r="N729" t="s">
        <v>7</v>
      </c>
      <c r="O729" s="48">
        <v>8.5000000000000006E-2</v>
      </c>
      <c r="P729" s="10">
        <f>ROUND(O729*L729,2)</f>
        <v>425</v>
      </c>
      <c r="Q729" s="11">
        <f>IF(N729="HKD",7.8,IF(N729="CNY",7.30034,1))</f>
        <v>7.3003400000000003</v>
      </c>
      <c r="R729" s="13">
        <f>+ROUND(O729/Q729,4)</f>
        <v>1.1599999999999999E-2</v>
      </c>
      <c r="S729" s="12">
        <f>ROUND(R729*L729,2)</f>
        <v>58</v>
      </c>
      <c r="T729" s="13" t="s">
        <v>135</v>
      </c>
      <c r="U729" t="s">
        <v>270</v>
      </c>
    </row>
    <row r="730" spans="1:21" x14ac:dyDescent="0.2">
      <c r="A730" t="s">
        <v>1080</v>
      </c>
      <c r="B730" s="20">
        <v>46028</v>
      </c>
      <c r="C730" s="20">
        <v>46016</v>
      </c>
      <c r="D730" t="s">
        <v>268</v>
      </c>
      <c r="E730" t="s">
        <v>269</v>
      </c>
      <c r="G730" t="s">
        <v>1618</v>
      </c>
      <c r="H730" t="s">
        <v>653</v>
      </c>
      <c r="I730" t="s">
        <v>710</v>
      </c>
      <c r="J730" s="9" t="str">
        <f>+LEFT(U730,4)</f>
        <v>BAG-</v>
      </c>
      <c r="K730" t="s">
        <v>6</v>
      </c>
      <c r="L730" s="36">
        <v>9200</v>
      </c>
      <c r="M730" t="s">
        <v>459</v>
      </c>
      <c r="N730" t="s">
        <v>7</v>
      </c>
      <c r="O730" s="48">
        <v>8.7999999999999995E-2</v>
      </c>
      <c r="P730" s="10">
        <f>ROUND(O730*L730,2)</f>
        <v>809.6</v>
      </c>
      <c r="Q730" s="11">
        <f>IF(N730="HKD",7.8,IF(N730="CNY",7.30034,1))</f>
        <v>7.3003400000000003</v>
      </c>
      <c r="R730" s="13">
        <f>+ROUND(O730/Q730,4)</f>
        <v>1.21E-2</v>
      </c>
      <c r="S730" s="12">
        <f>ROUND(R730*L730,2)</f>
        <v>111.32</v>
      </c>
      <c r="T730" s="13" t="s">
        <v>135</v>
      </c>
      <c r="U730" t="s">
        <v>270</v>
      </c>
    </row>
    <row r="731" spans="1:21" x14ac:dyDescent="0.2">
      <c r="A731" t="s">
        <v>1080</v>
      </c>
      <c r="B731" s="20">
        <v>46037</v>
      </c>
      <c r="C731" s="20">
        <v>46016</v>
      </c>
      <c r="D731" t="s">
        <v>268</v>
      </c>
      <c r="E731" t="s">
        <v>269</v>
      </c>
      <c r="G731" t="s">
        <v>1617</v>
      </c>
      <c r="H731" t="s">
        <v>653</v>
      </c>
      <c r="I731" t="s">
        <v>710</v>
      </c>
      <c r="J731" s="9" t="str">
        <f>+LEFT(U731,4)</f>
        <v>BAG-</v>
      </c>
      <c r="K731" t="s">
        <v>6</v>
      </c>
      <c r="L731" s="36">
        <v>800</v>
      </c>
      <c r="M731" t="s">
        <v>459</v>
      </c>
      <c r="N731" t="s">
        <v>7</v>
      </c>
      <c r="O731" s="48">
        <v>8.7999999999999995E-2</v>
      </c>
      <c r="P731" s="10">
        <f>ROUND(O731*L731,2)</f>
        <v>70.400000000000006</v>
      </c>
      <c r="Q731" s="11">
        <f>IF(N731="HKD",7.8,IF(N731="CNY",7.30034,1))</f>
        <v>7.3003400000000003</v>
      </c>
      <c r="R731" s="13">
        <f>+ROUND(O731/Q731,4)</f>
        <v>1.21E-2</v>
      </c>
      <c r="S731" s="12">
        <f>ROUND(R731*L731,2)</f>
        <v>9.68</v>
      </c>
      <c r="T731" s="13" t="s">
        <v>135</v>
      </c>
      <c r="U731" t="s">
        <v>270</v>
      </c>
    </row>
    <row r="732" spans="1:21" x14ac:dyDescent="0.2">
      <c r="A732" t="s">
        <v>2147</v>
      </c>
      <c r="B732" s="20">
        <v>46087</v>
      </c>
      <c r="C732" s="20">
        <v>46034</v>
      </c>
      <c r="D732" t="s">
        <v>268</v>
      </c>
      <c r="E732" t="s">
        <v>269</v>
      </c>
      <c r="G732"/>
      <c r="H732" t="s">
        <v>653</v>
      </c>
      <c r="I732" t="s">
        <v>710</v>
      </c>
      <c r="J732" s="9" t="str">
        <f>+LEFT(U732,4)</f>
        <v>BAG-</v>
      </c>
      <c r="K732" t="s">
        <v>6</v>
      </c>
      <c r="L732" s="37">
        <v>10000</v>
      </c>
      <c r="M732" t="s">
        <v>459</v>
      </c>
      <c r="N732" t="s">
        <v>7</v>
      </c>
      <c r="O732" s="48">
        <v>8.7999999999999995E-2</v>
      </c>
      <c r="P732" s="10">
        <f>ROUND(O732*L732,2)</f>
        <v>880</v>
      </c>
      <c r="Q732" s="11">
        <f>IF(N732="HKD",7.8,IF(N732="CNY",7.30034,1))</f>
        <v>7.3003400000000003</v>
      </c>
      <c r="R732" s="13">
        <f>+ROUND(O732/Q732,4)</f>
        <v>1.21E-2</v>
      </c>
      <c r="S732" s="12">
        <f>ROUND(R732*L732,2)</f>
        <v>121</v>
      </c>
      <c r="T732" s="13" t="s">
        <v>135</v>
      </c>
      <c r="U732" t="s">
        <v>270</v>
      </c>
    </row>
    <row r="733" spans="1:21" x14ac:dyDescent="0.2">
      <c r="A733" t="s">
        <v>2148</v>
      </c>
      <c r="B733" s="20">
        <v>46106</v>
      </c>
      <c r="C733" s="20">
        <v>46085</v>
      </c>
      <c r="D733" t="s">
        <v>268</v>
      </c>
      <c r="E733" t="s">
        <v>269</v>
      </c>
      <c r="G733"/>
      <c r="H733" t="s">
        <v>653</v>
      </c>
      <c r="I733" t="s">
        <v>710</v>
      </c>
      <c r="J733" s="9" t="str">
        <f>+LEFT(U733,4)</f>
        <v>BAG-</v>
      </c>
      <c r="K733" t="s">
        <v>6</v>
      </c>
      <c r="L733" s="37">
        <v>5000</v>
      </c>
      <c r="M733" t="s">
        <v>459</v>
      </c>
      <c r="N733" t="s">
        <v>7</v>
      </c>
      <c r="O733" s="48">
        <v>8.7999999999999995E-2</v>
      </c>
      <c r="P733" s="10">
        <f>ROUND(O733*L733,2)</f>
        <v>440</v>
      </c>
      <c r="Q733" s="11">
        <f>IF(N733="HKD",7.8,IF(N733="CNY",7.30034,1))</f>
        <v>7.3003400000000003</v>
      </c>
      <c r="R733" s="13">
        <f>+ROUND(O733/Q733,4)</f>
        <v>1.21E-2</v>
      </c>
      <c r="S733" s="12">
        <f>ROUND(R733*L733,2)</f>
        <v>60.5</v>
      </c>
      <c r="T733" s="13" t="s">
        <v>135</v>
      </c>
      <c r="U733" t="s">
        <v>270</v>
      </c>
    </row>
    <row r="734" spans="1:21" x14ac:dyDescent="0.2">
      <c r="A734" t="s">
        <v>3937</v>
      </c>
      <c r="B734" s="20">
        <v>46127</v>
      </c>
      <c r="C734" s="20">
        <v>46099</v>
      </c>
      <c r="D734" t="s">
        <v>268</v>
      </c>
      <c r="E734" t="s">
        <v>269</v>
      </c>
      <c r="G734"/>
      <c r="H734" t="s">
        <v>653</v>
      </c>
      <c r="I734" t="s">
        <v>710</v>
      </c>
      <c r="J734" s="9" t="str">
        <f>+LEFT(U734,4)</f>
        <v>BAG-</v>
      </c>
      <c r="K734" t="s">
        <v>6</v>
      </c>
      <c r="L734" s="36">
        <v>10000</v>
      </c>
      <c r="M734" t="s">
        <v>459</v>
      </c>
      <c r="N734" t="s">
        <v>7</v>
      </c>
      <c r="O734" s="48">
        <v>8.7999999999999995E-2</v>
      </c>
      <c r="P734" s="10">
        <f>ROUND(O734*L734,2)</f>
        <v>880</v>
      </c>
      <c r="Q734" s="11">
        <f>IF(N734="HKD",7.8,IF(N734="CNY",7.30034,1))</f>
        <v>7.3003400000000003</v>
      </c>
      <c r="R734" s="13">
        <f>+ROUND(O734/Q734,4)</f>
        <v>1.21E-2</v>
      </c>
      <c r="S734" s="12">
        <f>ROUND(R734*L734,2)</f>
        <v>121</v>
      </c>
      <c r="T734" s="13" t="s">
        <v>135</v>
      </c>
      <c r="U734" t="s">
        <v>270</v>
      </c>
    </row>
    <row r="735" spans="1:21" x14ac:dyDescent="0.2">
      <c r="A735" t="s">
        <v>3938</v>
      </c>
      <c r="B735" s="20">
        <v>46127</v>
      </c>
      <c r="C735" s="20">
        <v>46105</v>
      </c>
      <c r="D735" t="s">
        <v>268</v>
      </c>
      <c r="E735" t="s">
        <v>269</v>
      </c>
      <c r="G735"/>
      <c r="H735" t="s">
        <v>653</v>
      </c>
      <c r="I735" t="s">
        <v>710</v>
      </c>
      <c r="J735" s="9" t="str">
        <f>+LEFT(U735,4)</f>
        <v>BAG-</v>
      </c>
      <c r="K735" t="s">
        <v>6</v>
      </c>
      <c r="L735" s="36">
        <v>13000</v>
      </c>
      <c r="M735" t="s">
        <v>459</v>
      </c>
      <c r="N735" t="s">
        <v>7</v>
      </c>
      <c r="O735" s="48">
        <v>8.7999999999999995E-2</v>
      </c>
      <c r="P735" s="10">
        <f>ROUND(O735*L735,2)</f>
        <v>1144</v>
      </c>
      <c r="Q735" s="11">
        <f>IF(N735="HKD",7.8,IF(N735="CNY",7.30034,1))</f>
        <v>7.3003400000000003</v>
      </c>
      <c r="R735" s="13">
        <f>+ROUND(O735/Q735,4)</f>
        <v>1.21E-2</v>
      </c>
      <c r="S735" s="12">
        <f>ROUND(R735*L735,2)</f>
        <v>157.30000000000001</v>
      </c>
      <c r="T735" s="13" t="s">
        <v>135</v>
      </c>
      <c r="U735" t="s">
        <v>270</v>
      </c>
    </row>
    <row r="736" spans="1:21" x14ac:dyDescent="0.2">
      <c r="A736" t="s">
        <v>3939</v>
      </c>
      <c r="B736" s="20">
        <v>46136</v>
      </c>
      <c r="C736" s="20">
        <v>46119</v>
      </c>
      <c r="D736" t="s">
        <v>268</v>
      </c>
      <c r="E736" t="s">
        <v>269</v>
      </c>
      <c r="G736"/>
      <c r="H736" t="s">
        <v>273</v>
      </c>
      <c r="I736" t="s">
        <v>274</v>
      </c>
      <c r="J736" s="9" t="str">
        <f>+LEFT(U736,4)</f>
        <v>BAG-</v>
      </c>
      <c r="K736" t="s">
        <v>6</v>
      </c>
      <c r="L736" s="36">
        <v>25000</v>
      </c>
      <c r="M736" t="s">
        <v>459</v>
      </c>
      <c r="N736" t="s">
        <v>7</v>
      </c>
      <c r="O736" s="48">
        <v>8.7999999999999995E-2</v>
      </c>
      <c r="P736" s="10">
        <f>ROUND(O736*L736,2)</f>
        <v>2200</v>
      </c>
      <c r="Q736" s="11">
        <f>IF(N736="HKD",7.8,IF(N736="CNY",7.30034,1))</f>
        <v>7.3003400000000003</v>
      </c>
      <c r="R736" s="13">
        <f>+ROUND(O736/Q736,4)</f>
        <v>1.21E-2</v>
      </c>
      <c r="S736" s="12">
        <f>ROUND(R736*L736,2)</f>
        <v>302.5</v>
      </c>
      <c r="T736" s="13" t="s">
        <v>135</v>
      </c>
      <c r="U736" t="s">
        <v>270</v>
      </c>
    </row>
    <row r="737" spans="1:21" x14ac:dyDescent="0.2">
      <c r="A737" t="s">
        <v>3940</v>
      </c>
      <c r="B737" s="20">
        <v>46136</v>
      </c>
      <c r="C737" s="20">
        <v>46125</v>
      </c>
      <c r="D737" t="s">
        <v>268</v>
      </c>
      <c r="E737" t="s">
        <v>269</v>
      </c>
      <c r="G737"/>
      <c r="H737" t="s">
        <v>273</v>
      </c>
      <c r="I737" t="s">
        <v>274</v>
      </c>
      <c r="J737" s="9" t="str">
        <f>+LEFT(U737,4)</f>
        <v>BAG-</v>
      </c>
      <c r="K737" t="s">
        <v>6</v>
      </c>
      <c r="L737" s="36">
        <v>2000</v>
      </c>
      <c r="M737" t="s">
        <v>459</v>
      </c>
      <c r="N737" t="s">
        <v>7</v>
      </c>
      <c r="O737" s="48">
        <v>8.7999999999999995E-2</v>
      </c>
      <c r="P737" s="10">
        <f>ROUND(O737*L737,2)</f>
        <v>176</v>
      </c>
      <c r="Q737" s="11">
        <f>IF(N737="HKD",7.8,IF(N737="CNY",7.30034,1))</f>
        <v>7.3003400000000003</v>
      </c>
      <c r="R737" s="13">
        <f>+ROUND(O737/Q737,4)</f>
        <v>1.21E-2</v>
      </c>
      <c r="S737" s="12">
        <f>ROUND(R737*L737,2)</f>
        <v>24.2</v>
      </c>
      <c r="T737" s="13" t="s">
        <v>135</v>
      </c>
      <c r="U737" t="s">
        <v>270</v>
      </c>
    </row>
    <row r="738" spans="1:21" x14ac:dyDescent="0.2">
      <c r="A738" t="s">
        <v>3941</v>
      </c>
      <c r="B738" s="20">
        <v>46142</v>
      </c>
      <c r="C738" s="20">
        <v>46127</v>
      </c>
      <c r="D738" t="s">
        <v>268</v>
      </c>
      <c r="E738" t="s">
        <v>269</v>
      </c>
      <c r="G738"/>
      <c r="H738" t="s">
        <v>273</v>
      </c>
      <c r="I738" t="s">
        <v>274</v>
      </c>
      <c r="J738" s="9" t="str">
        <f>+LEFT(U738,4)</f>
        <v>BAG-</v>
      </c>
      <c r="K738" t="s">
        <v>6</v>
      </c>
      <c r="L738" s="36">
        <v>10000</v>
      </c>
      <c r="M738" t="s">
        <v>459</v>
      </c>
      <c r="N738" t="s">
        <v>7</v>
      </c>
      <c r="O738" s="48">
        <v>8.7999999999999995E-2</v>
      </c>
      <c r="P738" s="10">
        <f>ROUND(O738*L738,2)</f>
        <v>880</v>
      </c>
      <c r="Q738" s="11">
        <f>IF(N738="HKD",7.8,IF(N738="CNY",7.30034,1))</f>
        <v>7.3003400000000003</v>
      </c>
      <c r="R738" s="13">
        <f>+ROUND(O738/Q738,4)</f>
        <v>1.21E-2</v>
      </c>
      <c r="S738" s="12">
        <f>ROUND(R738*L738,2)</f>
        <v>121</v>
      </c>
      <c r="T738" s="13" t="s">
        <v>135</v>
      </c>
      <c r="U738" t="s">
        <v>270</v>
      </c>
    </row>
    <row r="739" spans="1:21" x14ac:dyDescent="0.2">
      <c r="A739" t="s">
        <v>3944</v>
      </c>
      <c r="B739" s="20">
        <v>46142</v>
      </c>
      <c r="C739" s="20">
        <v>46127</v>
      </c>
      <c r="D739" t="s">
        <v>268</v>
      </c>
      <c r="E739" t="s">
        <v>269</v>
      </c>
      <c r="G739"/>
      <c r="H739" t="s">
        <v>271</v>
      </c>
      <c r="I739" t="s">
        <v>272</v>
      </c>
      <c r="J739" s="9" t="str">
        <f>+LEFT(U739,4)</f>
        <v>BAG-</v>
      </c>
      <c r="K739" t="s">
        <v>6</v>
      </c>
      <c r="L739" s="36">
        <v>10000</v>
      </c>
      <c r="M739" t="s">
        <v>459</v>
      </c>
      <c r="N739" t="s">
        <v>7</v>
      </c>
      <c r="O739" s="48">
        <v>9.4E-2</v>
      </c>
      <c r="P739" s="10">
        <f>ROUND(O739*L739,2)</f>
        <v>940</v>
      </c>
      <c r="Q739" s="11">
        <f>IF(N739="HKD",7.8,IF(N739="CNY",7.30034,1))</f>
        <v>7.3003400000000003</v>
      </c>
      <c r="R739" s="13">
        <f>+ROUND(O739/Q739,4)</f>
        <v>1.29E-2</v>
      </c>
      <c r="S739" s="12">
        <f>ROUND(R739*L739,2)</f>
        <v>129</v>
      </c>
      <c r="T739" s="13" t="s">
        <v>135</v>
      </c>
      <c r="U739" t="s">
        <v>270</v>
      </c>
    </row>
    <row r="740" spans="1:21" x14ac:dyDescent="0.2">
      <c r="A740" t="s">
        <v>3947</v>
      </c>
      <c r="B740" s="20">
        <v>46134</v>
      </c>
      <c r="C740" s="20">
        <v>46119</v>
      </c>
      <c r="D740" t="s">
        <v>268</v>
      </c>
      <c r="E740" t="s">
        <v>269</v>
      </c>
      <c r="G740"/>
      <c r="H740" t="s">
        <v>3503</v>
      </c>
      <c r="I740" t="s">
        <v>3504</v>
      </c>
      <c r="J740" s="9" t="str">
        <f>+LEFT(U740,4)</f>
        <v>BAG-</v>
      </c>
      <c r="K740" t="s">
        <v>6</v>
      </c>
      <c r="L740" s="36">
        <v>2000</v>
      </c>
      <c r="M740" t="s">
        <v>459</v>
      </c>
      <c r="N740" t="s">
        <v>7</v>
      </c>
      <c r="O740" s="48">
        <v>9.6000000000000002E-2</v>
      </c>
      <c r="P740" s="10">
        <f>ROUND(O740*L740,2)</f>
        <v>192</v>
      </c>
      <c r="Q740" s="11">
        <f>IF(N740="HKD",7.8,IF(N740="CNY",7.30034,1))</f>
        <v>7.3003400000000003</v>
      </c>
      <c r="R740" s="13">
        <f>+ROUND(O740/Q740,4)</f>
        <v>1.32E-2</v>
      </c>
      <c r="S740" s="12">
        <f>ROUND(R740*L740,2)</f>
        <v>26.4</v>
      </c>
      <c r="T740" s="13" t="s">
        <v>135</v>
      </c>
      <c r="U740" t="s">
        <v>270</v>
      </c>
    </row>
    <row r="741" spans="1:21" x14ac:dyDescent="0.2">
      <c r="A741" t="s">
        <v>3951</v>
      </c>
      <c r="B741" s="20">
        <v>46136</v>
      </c>
      <c r="C741" s="20">
        <v>46119</v>
      </c>
      <c r="D741" t="s">
        <v>268</v>
      </c>
      <c r="E741" t="s">
        <v>269</v>
      </c>
      <c r="G741"/>
      <c r="H741" t="s">
        <v>653</v>
      </c>
      <c r="I741" t="s">
        <v>710</v>
      </c>
      <c r="J741" s="9" t="str">
        <f>+LEFT(U741,4)</f>
        <v>BAG-</v>
      </c>
      <c r="K741" t="s">
        <v>6</v>
      </c>
      <c r="L741" s="36">
        <v>10000</v>
      </c>
      <c r="M741" t="s">
        <v>459</v>
      </c>
      <c r="N741" t="s">
        <v>7</v>
      </c>
      <c r="O741" s="48">
        <v>9.7000000000000003E-2</v>
      </c>
      <c r="P741" s="10">
        <f>ROUND(O741*L741,2)</f>
        <v>970</v>
      </c>
      <c r="Q741" s="11">
        <f>IF(N741="HKD",7.8,IF(N741="CNY",7.30034,1))</f>
        <v>7.3003400000000003</v>
      </c>
      <c r="R741" s="13">
        <f>+ROUND(O741/Q741,4)</f>
        <v>1.3299999999999999E-2</v>
      </c>
      <c r="S741" s="12">
        <f>ROUND(R741*L741,2)</f>
        <v>133</v>
      </c>
      <c r="T741" s="13" t="s">
        <v>135</v>
      </c>
      <c r="U741" t="s">
        <v>270</v>
      </c>
    </row>
    <row r="742" spans="1:21" x14ac:dyDescent="0.2">
      <c r="A742" t="s">
        <v>1082</v>
      </c>
      <c r="B742" s="20">
        <v>46028</v>
      </c>
      <c r="C742" s="20">
        <v>46000</v>
      </c>
      <c r="D742" t="s">
        <v>268</v>
      </c>
      <c r="E742" t="s">
        <v>269</v>
      </c>
      <c r="G742" t="s">
        <v>1614</v>
      </c>
      <c r="H742" t="s">
        <v>654</v>
      </c>
      <c r="I742" t="s">
        <v>711</v>
      </c>
      <c r="J742" s="9" t="str">
        <f>+LEFT(U742,4)</f>
        <v>BAG-</v>
      </c>
      <c r="K742" t="s">
        <v>6</v>
      </c>
      <c r="L742" s="36">
        <v>10000</v>
      </c>
      <c r="M742" t="s">
        <v>459</v>
      </c>
      <c r="N742" t="s">
        <v>7</v>
      </c>
      <c r="O742" s="48">
        <v>0.1</v>
      </c>
      <c r="P742" s="10">
        <f>ROUND(O742*L742,2)</f>
        <v>1000</v>
      </c>
      <c r="Q742" s="11">
        <f>IF(N742="HKD",7.8,IF(N742="CNY",7.30034,1))</f>
        <v>7.3003400000000003</v>
      </c>
      <c r="R742" s="13">
        <f>+ROUND(O742/Q742,4)</f>
        <v>1.37E-2</v>
      </c>
      <c r="S742" s="12">
        <f>ROUND(R742*L742,2)</f>
        <v>137</v>
      </c>
      <c r="T742" s="13" t="s">
        <v>135</v>
      </c>
      <c r="U742" t="s">
        <v>270</v>
      </c>
    </row>
    <row r="743" spans="1:21" x14ac:dyDescent="0.2">
      <c r="A743" t="s">
        <v>1084</v>
      </c>
      <c r="B743" s="20">
        <v>46028</v>
      </c>
      <c r="C743" s="20">
        <v>46016</v>
      </c>
      <c r="D743" t="s">
        <v>268</v>
      </c>
      <c r="E743" t="s">
        <v>269</v>
      </c>
      <c r="G743" t="s">
        <v>1618</v>
      </c>
      <c r="H743" t="s">
        <v>654</v>
      </c>
      <c r="I743" t="s">
        <v>711</v>
      </c>
      <c r="J743" s="9" t="str">
        <f>+LEFT(U743,4)</f>
        <v>BAG-</v>
      </c>
      <c r="K743" t="s">
        <v>6</v>
      </c>
      <c r="L743" s="36">
        <v>15000</v>
      </c>
      <c r="M743" t="s">
        <v>459</v>
      </c>
      <c r="N743" t="s">
        <v>7</v>
      </c>
      <c r="O743" s="48">
        <v>0.1</v>
      </c>
      <c r="P743" s="10">
        <f>ROUND(O743*L743,2)</f>
        <v>1500</v>
      </c>
      <c r="Q743" s="11">
        <f>IF(N743="HKD",7.8,IF(N743="CNY",7.30034,1))</f>
        <v>7.3003400000000003</v>
      </c>
      <c r="R743" s="13">
        <f>+ROUND(O743/Q743,4)</f>
        <v>1.37E-2</v>
      </c>
      <c r="S743" s="12">
        <f>ROUND(R743*L743,2)</f>
        <v>205.5</v>
      </c>
      <c r="T743" s="13" t="s">
        <v>135</v>
      </c>
      <c r="U743" t="s">
        <v>270</v>
      </c>
    </row>
    <row r="744" spans="1:21" x14ac:dyDescent="0.2">
      <c r="A744" t="s">
        <v>1083</v>
      </c>
      <c r="B744" s="20">
        <v>46037</v>
      </c>
      <c r="C744" s="20">
        <v>46029</v>
      </c>
      <c r="D744" t="s">
        <v>268</v>
      </c>
      <c r="E744" t="s">
        <v>269</v>
      </c>
      <c r="G744" t="s">
        <v>1617</v>
      </c>
      <c r="H744" t="s">
        <v>654</v>
      </c>
      <c r="I744" t="s">
        <v>711</v>
      </c>
      <c r="J744" s="9" t="str">
        <f>+LEFT(U744,4)</f>
        <v>BAG-</v>
      </c>
      <c r="K744" t="s">
        <v>6</v>
      </c>
      <c r="L744" s="36">
        <v>10000</v>
      </c>
      <c r="M744" t="s">
        <v>459</v>
      </c>
      <c r="N744" t="s">
        <v>7</v>
      </c>
      <c r="O744" s="48">
        <v>0.1</v>
      </c>
      <c r="P744" s="10">
        <f>ROUND(O744*L744,2)</f>
        <v>1000</v>
      </c>
      <c r="Q744" s="11">
        <f>IF(N744="HKD",7.8,IF(N744="CNY",7.30034,1))</f>
        <v>7.3003400000000003</v>
      </c>
      <c r="R744" s="13">
        <f>+ROUND(O744/Q744,4)</f>
        <v>1.37E-2</v>
      </c>
      <c r="S744" s="12">
        <f>ROUND(R744*L744,2)</f>
        <v>137</v>
      </c>
      <c r="T744" s="13" t="s">
        <v>135</v>
      </c>
      <c r="U744" t="s">
        <v>270</v>
      </c>
    </row>
    <row r="745" spans="1:21" x14ac:dyDescent="0.2">
      <c r="A745" t="s">
        <v>2154</v>
      </c>
      <c r="B745" s="20">
        <v>46087</v>
      </c>
      <c r="C745" s="20">
        <v>46045</v>
      </c>
      <c r="D745" t="s">
        <v>268</v>
      </c>
      <c r="E745" t="s">
        <v>269</v>
      </c>
      <c r="G745"/>
      <c r="H745" t="s">
        <v>654</v>
      </c>
      <c r="I745" t="s">
        <v>711</v>
      </c>
      <c r="J745" s="9" t="str">
        <f>+LEFT(U745,4)</f>
        <v>BAG-</v>
      </c>
      <c r="K745" t="s">
        <v>6</v>
      </c>
      <c r="L745" s="37">
        <v>15000</v>
      </c>
      <c r="M745" t="s">
        <v>459</v>
      </c>
      <c r="N745" t="s">
        <v>7</v>
      </c>
      <c r="O745" s="48">
        <v>0.1</v>
      </c>
      <c r="P745" s="10">
        <f>ROUND(O745*L745,2)</f>
        <v>1500</v>
      </c>
      <c r="Q745" s="11">
        <f>IF(N745="HKD",7.8,IF(N745="CNY",7.30034,1))</f>
        <v>7.3003400000000003</v>
      </c>
      <c r="R745" s="13">
        <f>+ROUND(O745/Q745,4)</f>
        <v>1.37E-2</v>
      </c>
      <c r="S745" s="12">
        <f>ROUND(R745*L745,2)</f>
        <v>205.5</v>
      </c>
      <c r="T745" s="13" t="s">
        <v>135</v>
      </c>
      <c r="U745" t="s">
        <v>270</v>
      </c>
    </row>
    <row r="746" spans="1:21" x14ac:dyDescent="0.2">
      <c r="A746" t="s">
        <v>3953</v>
      </c>
      <c r="B746" s="20">
        <v>46127</v>
      </c>
      <c r="C746" s="20">
        <v>46099</v>
      </c>
      <c r="D746" t="s">
        <v>268</v>
      </c>
      <c r="E746" t="s">
        <v>269</v>
      </c>
      <c r="G746"/>
      <c r="H746" t="s">
        <v>654</v>
      </c>
      <c r="I746" t="s">
        <v>711</v>
      </c>
      <c r="J746" s="9" t="str">
        <f>+LEFT(U746,4)</f>
        <v>BAG-</v>
      </c>
      <c r="K746" t="s">
        <v>6</v>
      </c>
      <c r="L746" s="36">
        <v>10000</v>
      </c>
      <c r="M746" t="s">
        <v>459</v>
      </c>
      <c r="N746" t="s">
        <v>7</v>
      </c>
      <c r="O746" s="48">
        <v>0.1</v>
      </c>
      <c r="P746" s="10">
        <f>ROUND(O746*L746,2)</f>
        <v>1000</v>
      </c>
      <c r="Q746" s="11">
        <f>IF(N746="HKD",7.8,IF(N746="CNY",7.30034,1))</f>
        <v>7.3003400000000003</v>
      </c>
      <c r="R746" s="13">
        <f>+ROUND(O746/Q746,4)</f>
        <v>1.37E-2</v>
      </c>
      <c r="S746" s="12">
        <f>ROUND(R746*L746,2)</f>
        <v>137</v>
      </c>
      <c r="T746" s="13" t="s">
        <v>135</v>
      </c>
      <c r="U746" t="s">
        <v>270</v>
      </c>
    </row>
    <row r="747" spans="1:21" x14ac:dyDescent="0.2">
      <c r="A747" t="s">
        <v>3954</v>
      </c>
      <c r="B747" s="20">
        <v>46127</v>
      </c>
      <c r="C747" s="20">
        <v>46105</v>
      </c>
      <c r="D747" t="s">
        <v>268</v>
      </c>
      <c r="E747" t="s">
        <v>269</v>
      </c>
      <c r="G747"/>
      <c r="H747" t="s">
        <v>654</v>
      </c>
      <c r="I747" t="s">
        <v>711</v>
      </c>
      <c r="J747" s="9" t="str">
        <f>+LEFT(U747,4)</f>
        <v>BAG-</v>
      </c>
      <c r="K747" t="s">
        <v>6</v>
      </c>
      <c r="L747" s="36">
        <v>3000</v>
      </c>
      <c r="M747" t="s">
        <v>459</v>
      </c>
      <c r="N747" t="s">
        <v>7</v>
      </c>
      <c r="O747" s="48">
        <v>0.1</v>
      </c>
      <c r="P747" s="10">
        <f>ROUND(O747*L747,2)</f>
        <v>300</v>
      </c>
      <c r="Q747" s="11">
        <f>IF(N747="HKD",7.8,IF(N747="CNY",7.30034,1))</f>
        <v>7.3003400000000003</v>
      </c>
      <c r="R747" s="13">
        <f>+ROUND(O747/Q747,4)</f>
        <v>1.37E-2</v>
      </c>
      <c r="S747" s="12">
        <f>ROUND(R747*L747,2)</f>
        <v>41.1</v>
      </c>
      <c r="T747" s="13" t="s">
        <v>135</v>
      </c>
      <c r="U747" t="s">
        <v>270</v>
      </c>
    </row>
    <row r="748" spans="1:21" x14ac:dyDescent="0.2">
      <c r="A748" t="s">
        <v>3954</v>
      </c>
      <c r="B748" s="20">
        <v>46134</v>
      </c>
      <c r="C748" s="20">
        <v>46105</v>
      </c>
      <c r="D748" t="s">
        <v>268</v>
      </c>
      <c r="E748" t="s">
        <v>269</v>
      </c>
      <c r="G748"/>
      <c r="H748" t="s">
        <v>654</v>
      </c>
      <c r="I748" t="s">
        <v>711</v>
      </c>
      <c r="J748" s="9" t="str">
        <f>+LEFT(U748,4)</f>
        <v>BAG-</v>
      </c>
      <c r="K748" t="s">
        <v>6</v>
      </c>
      <c r="L748" s="36">
        <v>27000</v>
      </c>
      <c r="M748" t="s">
        <v>459</v>
      </c>
      <c r="N748" t="s">
        <v>7</v>
      </c>
      <c r="O748" s="48">
        <v>0.1</v>
      </c>
      <c r="P748" s="10">
        <f>ROUND(O748*L748,2)</f>
        <v>2700</v>
      </c>
      <c r="Q748" s="11">
        <f>IF(N748="HKD",7.8,IF(N748="CNY",7.30034,1))</f>
        <v>7.3003400000000003</v>
      </c>
      <c r="R748" s="13">
        <f>+ROUND(O748/Q748,4)</f>
        <v>1.37E-2</v>
      </c>
      <c r="S748" s="12">
        <f>ROUND(R748*L748,2)</f>
        <v>369.9</v>
      </c>
      <c r="T748" s="13" t="s">
        <v>135</v>
      </c>
      <c r="U748" t="s">
        <v>270</v>
      </c>
    </row>
    <row r="749" spans="1:21" x14ac:dyDescent="0.2">
      <c r="A749" t="s">
        <v>3965</v>
      </c>
      <c r="B749" s="20">
        <v>46136</v>
      </c>
      <c r="C749" s="20">
        <v>46119</v>
      </c>
      <c r="D749" t="s">
        <v>268</v>
      </c>
      <c r="E749" t="s">
        <v>269</v>
      </c>
      <c r="G749"/>
      <c r="H749" t="s">
        <v>654</v>
      </c>
      <c r="I749" t="s">
        <v>711</v>
      </c>
      <c r="J749" s="9" t="str">
        <f>+LEFT(U749,4)</f>
        <v>BAG-</v>
      </c>
      <c r="K749" t="s">
        <v>6</v>
      </c>
      <c r="L749" s="36">
        <v>5000</v>
      </c>
      <c r="M749" t="s">
        <v>459</v>
      </c>
      <c r="N749" t="s">
        <v>7</v>
      </c>
      <c r="O749" s="48">
        <v>0.11</v>
      </c>
      <c r="P749" s="10">
        <f>ROUND(O749*L749,2)</f>
        <v>550</v>
      </c>
      <c r="Q749" s="11">
        <f>IF(N749="HKD",7.8,IF(N749="CNY",7.30034,1))</f>
        <v>7.3003400000000003</v>
      </c>
      <c r="R749" s="13">
        <f>+ROUND(O749/Q749,4)</f>
        <v>1.5100000000000001E-2</v>
      </c>
      <c r="S749" s="12">
        <f>ROUND(R749*L749,2)</f>
        <v>75.5</v>
      </c>
      <c r="T749" s="13" t="s">
        <v>135</v>
      </c>
      <c r="U749" t="s">
        <v>270</v>
      </c>
    </row>
    <row r="750" spans="1:21" x14ac:dyDescent="0.2">
      <c r="A750" t="s">
        <v>3966</v>
      </c>
      <c r="B750" s="20">
        <v>46136</v>
      </c>
      <c r="C750" s="20">
        <v>46125</v>
      </c>
      <c r="D750" t="s">
        <v>268</v>
      </c>
      <c r="E750" t="s">
        <v>269</v>
      </c>
      <c r="G750"/>
      <c r="H750" t="s">
        <v>654</v>
      </c>
      <c r="I750" t="s">
        <v>711</v>
      </c>
      <c r="J750" s="9" t="str">
        <f>+LEFT(U750,4)</f>
        <v>BAG-</v>
      </c>
      <c r="K750" t="s">
        <v>6</v>
      </c>
      <c r="L750" s="36">
        <v>5000</v>
      </c>
      <c r="M750" t="s">
        <v>459</v>
      </c>
      <c r="N750" t="s">
        <v>7</v>
      </c>
      <c r="O750" s="48">
        <v>0.11</v>
      </c>
      <c r="P750" s="10">
        <f>ROUND(O750*L750,2)</f>
        <v>550</v>
      </c>
      <c r="Q750" s="11">
        <f>IF(N750="HKD",7.8,IF(N750="CNY",7.30034,1))</f>
        <v>7.3003400000000003</v>
      </c>
      <c r="R750" s="13">
        <f>+ROUND(O750/Q750,4)</f>
        <v>1.5100000000000001E-2</v>
      </c>
      <c r="S750" s="12">
        <f>ROUND(R750*L750,2)</f>
        <v>75.5</v>
      </c>
      <c r="T750" s="13" t="s">
        <v>135</v>
      </c>
      <c r="U750" t="s">
        <v>270</v>
      </c>
    </row>
    <row r="751" spans="1:21" x14ac:dyDescent="0.2">
      <c r="A751" t="s">
        <v>3968</v>
      </c>
      <c r="B751" s="20">
        <v>46134</v>
      </c>
      <c r="C751" s="20">
        <v>46119</v>
      </c>
      <c r="D751" t="s">
        <v>268</v>
      </c>
      <c r="E751" t="s">
        <v>269</v>
      </c>
      <c r="G751"/>
      <c r="H751" t="s">
        <v>3511</v>
      </c>
      <c r="I751" t="s">
        <v>3512</v>
      </c>
      <c r="J751" s="9" t="str">
        <f>+LEFT(U751,4)</f>
        <v>BAG-</v>
      </c>
      <c r="K751" t="s">
        <v>6</v>
      </c>
      <c r="L751" s="36">
        <v>1000</v>
      </c>
      <c r="M751" t="s">
        <v>459</v>
      </c>
      <c r="N751" t="s">
        <v>7</v>
      </c>
      <c r="O751" s="48">
        <v>0.113</v>
      </c>
      <c r="P751" s="10">
        <f>ROUND(O751*L751,2)</f>
        <v>113</v>
      </c>
      <c r="Q751" s="11">
        <f>IF(N751="HKD",7.8,IF(N751="CNY",7.30034,1))</f>
        <v>7.3003400000000003</v>
      </c>
      <c r="R751" s="13">
        <f>+ROUND(O751/Q751,4)</f>
        <v>1.55E-2</v>
      </c>
      <c r="S751" s="12">
        <f>ROUND(R751*L751,2)</f>
        <v>15.5</v>
      </c>
      <c r="T751" s="13" t="s">
        <v>135</v>
      </c>
      <c r="U751" t="s">
        <v>270</v>
      </c>
    </row>
    <row r="752" spans="1:21" x14ac:dyDescent="0.2">
      <c r="A752" t="s">
        <v>3969</v>
      </c>
      <c r="B752" s="20">
        <v>46134</v>
      </c>
      <c r="C752" s="20">
        <v>46125</v>
      </c>
      <c r="D752" t="s">
        <v>268</v>
      </c>
      <c r="E752" t="s">
        <v>269</v>
      </c>
      <c r="G752"/>
      <c r="H752" t="s">
        <v>3511</v>
      </c>
      <c r="I752" t="s">
        <v>3512</v>
      </c>
      <c r="J752" s="9" t="str">
        <f>+LEFT(U752,4)</f>
        <v>BAG-</v>
      </c>
      <c r="K752" t="s">
        <v>6</v>
      </c>
      <c r="L752" s="36">
        <v>2000</v>
      </c>
      <c r="M752" t="s">
        <v>459</v>
      </c>
      <c r="N752" t="s">
        <v>7</v>
      </c>
      <c r="O752" s="48">
        <v>0.113</v>
      </c>
      <c r="P752" s="10">
        <f>ROUND(O752*L752,2)</f>
        <v>226</v>
      </c>
      <c r="Q752" s="11">
        <f>IF(N752="HKD",7.8,IF(N752="CNY",7.30034,1))</f>
        <v>7.3003400000000003</v>
      </c>
      <c r="R752" s="13">
        <f>+ROUND(O752/Q752,4)</f>
        <v>1.55E-2</v>
      </c>
      <c r="S752" s="12">
        <f>ROUND(R752*L752,2)</f>
        <v>31</v>
      </c>
      <c r="T752" s="13" t="s">
        <v>135</v>
      </c>
      <c r="U752" t="s">
        <v>270</v>
      </c>
    </row>
    <row r="753" spans="1:21" x14ac:dyDescent="0.2">
      <c r="A753" t="s">
        <v>2163</v>
      </c>
      <c r="B753" s="20">
        <v>46087</v>
      </c>
      <c r="C753" s="20">
        <v>46043</v>
      </c>
      <c r="D753" t="s">
        <v>268</v>
      </c>
      <c r="E753" t="s">
        <v>269</v>
      </c>
      <c r="G753"/>
      <c r="H753" t="s">
        <v>2949</v>
      </c>
      <c r="I753" t="s">
        <v>2950</v>
      </c>
      <c r="J753" s="9" t="str">
        <f>+LEFT(U753,4)</f>
        <v>BAG-</v>
      </c>
      <c r="K753" t="s">
        <v>6</v>
      </c>
      <c r="L753" s="37">
        <v>3000</v>
      </c>
      <c r="M753" t="s">
        <v>459</v>
      </c>
      <c r="N753" t="s">
        <v>7</v>
      </c>
      <c r="O753" s="48">
        <v>0.115</v>
      </c>
      <c r="P753" s="10">
        <f>ROUND(O753*L753,2)</f>
        <v>345</v>
      </c>
      <c r="Q753" s="11">
        <f>IF(N753="HKD",7.8,IF(N753="CNY",7.30034,1))</f>
        <v>7.3003400000000003</v>
      </c>
      <c r="R753" s="13">
        <f>+ROUND(O753/Q753,4)</f>
        <v>1.5800000000000002E-2</v>
      </c>
      <c r="S753" s="12">
        <f>ROUND(R753*L753,2)</f>
        <v>47.4</v>
      </c>
      <c r="T753" s="13" t="s">
        <v>135</v>
      </c>
      <c r="U753" t="s">
        <v>270</v>
      </c>
    </row>
    <row r="754" spans="1:21" x14ac:dyDescent="0.2">
      <c r="A754" t="s">
        <v>2164</v>
      </c>
      <c r="B754" s="20">
        <v>46106</v>
      </c>
      <c r="C754" s="20">
        <v>46083</v>
      </c>
      <c r="D754" t="s">
        <v>268</v>
      </c>
      <c r="E754" t="s">
        <v>269</v>
      </c>
      <c r="G754"/>
      <c r="H754" t="s">
        <v>2949</v>
      </c>
      <c r="I754" t="s">
        <v>2950</v>
      </c>
      <c r="J754" s="9" t="str">
        <f>+LEFT(U754,4)</f>
        <v>BAG-</v>
      </c>
      <c r="K754" t="s">
        <v>6</v>
      </c>
      <c r="L754" s="37">
        <v>7000</v>
      </c>
      <c r="M754" t="s">
        <v>459</v>
      </c>
      <c r="N754" t="s">
        <v>7</v>
      </c>
      <c r="O754" s="48">
        <v>0.115</v>
      </c>
      <c r="P754" s="10">
        <f>ROUND(O754*L754,2)</f>
        <v>805</v>
      </c>
      <c r="Q754" s="11">
        <f>IF(N754="HKD",7.8,IF(N754="CNY",7.30034,1))</f>
        <v>7.3003400000000003</v>
      </c>
      <c r="R754" s="13">
        <f>+ROUND(O754/Q754,4)</f>
        <v>1.5800000000000002E-2</v>
      </c>
      <c r="S754" s="12">
        <f>ROUND(R754*L754,2)</f>
        <v>110.6</v>
      </c>
      <c r="T754" s="13" t="s">
        <v>135</v>
      </c>
      <c r="U754" t="s">
        <v>270</v>
      </c>
    </row>
    <row r="755" spans="1:21" x14ac:dyDescent="0.2">
      <c r="A755" t="s">
        <v>1091</v>
      </c>
      <c r="B755" s="20">
        <v>46028</v>
      </c>
      <c r="C755" s="20">
        <v>46000</v>
      </c>
      <c r="D755" t="s">
        <v>268</v>
      </c>
      <c r="E755" t="s">
        <v>269</v>
      </c>
      <c r="G755" t="s">
        <v>1614</v>
      </c>
      <c r="H755" t="s">
        <v>655</v>
      </c>
      <c r="I755" t="s">
        <v>712</v>
      </c>
      <c r="J755" s="9" t="str">
        <f>+LEFT(U755,4)</f>
        <v>BAG-</v>
      </c>
      <c r="K755" t="s">
        <v>6</v>
      </c>
      <c r="L755" s="36">
        <v>20000</v>
      </c>
      <c r="M755" t="s">
        <v>459</v>
      </c>
      <c r="N755" t="s">
        <v>7</v>
      </c>
      <c r="O755" s="48">
        <v>0.13</v>
      </c>
      <c r="P755" s="10">
        <f>ROUND(O755*L755,2)</f>
        <v>2600</v>
      </c>
      <c r="Q755" s="11">
        <f>IF(N755="HKD",7.8,IF(N755="CNY",7.30034,1))</f>
        <v>7.3003400000000003</v>
      </c>
      <c r="R755" s="13">
        <f>+ROUND(O755/Q755,4)</f>
        <v>1.78E-2</v>
      </c>
      <c r="S755" s="12">
        <f>ROUND(R755*L755,2)</f>
        <v>356</v>
      </c>
      <c r="T755" s="13" t="s">
        <v>135</v>
      </c>
      <c r="U755" t="s">
        <v>270</v>
      </c>
    </row>
    <row r="756" spans="1:21" x14ac:dyDescent="0.2">
      <c r="A756" t="s">
        <v>1092</v>
      </c>
      <c r="B756" s="20">
        <v>46028</v>
      </c>
      <c r="C756" s="20">
        <v>46016</v>
      </c>
      <c r="D756" t="s">
        <v>268</v>
      </c>
      <c r="E756" t="s">
        <v>269</v>
      </c>
      <c r="G756" t="s">
        <v>1618</v>
      </c>
      <c r="H756" t="s">
        <v>655</v>
      </c>
      <c r="I756" t="s">
        <v>712</v>
      </c>
      <c r="J756" s="9" t="str">
        <f>+LEFT(U756,4)</f>
        <v>BAG-</v>
      </c>
      <c r="K756" t="s">
        <v>6</v>
      </c>
      <c r="L756" s="36">
        <v>20000</v>
      </c>
      <c r="M756" t="s">
        <v>459</v>
      </c>
      <c r="N756" t="s">
        <v>7</v>
      </c>
      <c r="O756" s="48">
        <v>0.13</v>
      </c>
      <c r="P756" s="10">
        <f>ROUND(O756*L756,2)</f>
        <v>2600</v>
      </c>
      <c r="Q756" s="11">
        <f>IF(N756="HKD",7.8,IF(N756="CNY",7.30034,1))</f>
        <v>7.3003400000000003</v>
      </c>
      <c r="R756" s="13">
        <f>+ROUND(O756/Q756,4)</f>
        <v>1.78E-2</v>
      </c>
      <c r="S756" s="12">
        <f>ROUND(R756*L756,2)</f>
        <v>356</v>
      </c>
      <c r="T756" s="13" t="s">
        <v>135</v>
      </c>
      <c r="U756" t="s">
        <v>270</v>
      </c>
    </row>
    <row r="757" spans="1:21" x14ac:dyDescent="0.2">
      <c r="A757" t="s">
        <v>1090</v>
      </c>
      <c r="B757" s="20">
        <v>46037</v>
      </c>
      <c r="C757" s="20">
        <v>46029</v>
      </c>
      <c r="D757" t="s">
        <v>268</v>
      </c>
      <c r="E757" t="s">
        <v>269</v>
      </c>
      <c r="G757" t="s">
        <v>1617</v>
      </c>
      <c r="H757" t="s">
        <v>655</v>
      </c>
      <c r="I757" t="s">
        <v>712</v>
      </c>
      <c r="J757" s="9" t="str">
        <f>+LEFT(U757,4)</f>
        <v>BAG-</v>
      </c>
      <c r="K757" t="s">
        <v>6</v>
      </c>
      <c r="L757" s="36">
        <v>15000</v>
      </c>
      <c r="M757" t="s">
        <v>459</v>
      </c>
      <c r="N757" t="s">
        <v>7</v>
      </c>
      <c r="O757" s="48">
        <v>0.13</v>
      </c>
      <c r="P757" s="10">
        <f>ROUND(O757*L757,2)</f>
        <v>1950</v>
      </c>
      <c r="Q757" s="11">
        <f>IF(N757="HKD",7.8,IF(N757="CNY",7.30034,1))</f>
        <v>7.3003400000000003</v>
      </c>
      <c r="R757" s="13">
        <f>+ROUND(O757/Q757,4)</f>
        <v>1.78E-2</v>
      </c>
      <c r="S757" s="12">
        <f>ROUND(R757*L757,2)</f>
        <v>267</v>
      </c>
      <c r="T757" s="13" t="s">
        <v>135</v>
      </c>
      <c r="U757" t="s">
        <v>270</v>
      </c>
    </row>
    <row r="758" spans="1:21" x14ac:dyDescent="0.2">
      <c r="A758" t="s">
        <v>2170</v>
      </c>
      <c r="B758" s="20">
        <v>46087</v>
      </c>
      <c r="C758" s="20">
        <v>46034</v>
      </c>
      <c r="D758" t="s">
        <v>268</v>
      </c>
      <c r="E758" t="s">
        <v>269</v>
      </c>
      <c r="G758"/>
      <c r="H758" t="s">
        <v>655</v>
      </c>
      <c r="I758" t="s">
        <v>712</v>
      </c>
      <c r="J758" s="9" t="str">
        <f>+LEFT(U758,4)</f>
        <v>BAG-</v>
      </c>
      <c r="K758" t="s">
        <v>6</v>
      </c>
      <c r="L758" s="37">
        <v>10000</v>
      </c>
      <c r="M758" t="s">
        <v>459</v>
      </c>
      <c r="N758" t="s">
        <v>7</v>
      </c>
      <c r="O758" s="48">
        <v>0.13</v>
      </c>
      <c r="P758" s="10">
        <f>ROUND(O758*L758,2)</f>
        <v>1300</v>
      </c>
      <c r="Q758" s="11">
        <f>IF(N758="HKD",7.8,IF(N758="CNY",7.30034,1))</f>
        <v>7.3003400000000003</v>
      </c>
      <c r="R758" s="13">
        <f>+ROUND(O758/Q758,4)</f>
        <v>1.78E-2</v>
      </c>
      <c r="S758" s="12">
        <f>ROUND(R758*L758,2)</f>
        <v>178</v>
      </c>
      <c r="T758" s="13" t="s">
        <v>135</v>
      </c>
      <c r="U758" t="s">
        <v>270</v>
      </c>
    </row>
    <row r="759" spans="1:21" x14ac:dyDescent="0.2">
      <c r="A759" t="s">
        <v>2171</v>
      </c>
      <c r="B759" s="20">
        <v>46087</v>
      </c>
      <c r="C759" s="20">
        <v>46043</v>
      </c>
      <c r="D759" t="s">
        <v>268</v>
      </c>
      <c r="E759" t="s">
        <v>269</v>
      </c>
      <c r="G759"/>
      <c r="H759" t="s">
        <v>2951</v>
      </c>
      <c r="I759" t="s">
        <v>2952</v>
      </c>
      <c r="J759" s="9" t="str">
        <f>+LEFT(U759,4)</f>
        <v>BAG-</v>
      </c>
      <c r="K759" t="s">
        <v>6</v>
      </c>
      <c r="L759" s="37">
        <v>5000</v>
      </c>
      <c r="M759" t="s">
        <v>459</v>
      </c>
      <c r="N759" t="s">
        <v>7</v>
      </c>
      <c r="O759" s="48">
        <v>0.13</v>
      </c>
      <c r="P759" s="10">
        <f>ROUND(O759*L759,2)</f>
        <v>650</v>
      </c>
      <c r="Q759" s="11">
        <f>IF(N759="HKD",7.8,IF(N759="CNY",7.30034,1))</f>
        <v>7.3003400000000003</v>
      </c>
      <c r="R759" s="13">
        <f>+ROUND(O759/Q759,4)</f>
        <v>1.78E-2</v>
      </c>
      <c r="S759" s="12">
        <f>ROUND(R759*L759,2)</f>
        <v>89</v>
      </c>
      <c r="T759" s="13" t="s">
        <v>135</v>
      </c>
      <c r="U759" t="s">
        <v>270</v>
      </c>
    </row>
    <row r="760" spans="1:21" x14ac:dyDescent="0.2">
      <c r="A760" t="s">
        <v>2172</v>
      </c>
      <c r="B760" s="20">
        <v>46087</v>
      </c>
      <c r="C760" s="20">
        <v>46045</v>
      </c>
      <c r="D760" t="s">
        <v>268</v>
      </c>
      <c r="E760" t="s">
        <v>269</v>
      </c>
      <c r="G760"/>
      <c r="H760" t="s">
        <v>655</v>
      </c>
      <c r="I760" t="s">
        <v>712</v>
      </c>
      <c r="J760" s="9" t="str">
        <f>+LEFT(U760,4)</f>
        <v>BAG-</v>
      </c>
      <c r="K760" t="s">
        <v>6</v>
      </c>
      <c r="L760" s="37">
        <v>19330</v>
      </c>
      <c r="M760" t="s">
        <v>459</v>
      </c>
      <c r="N760" t="s">
        <v>7</v>
      </c>
      <c r="O760" s="48">
        <v>0.13</v>
      </c>
      <c r="P760" s="10">
        <f>ROUND(O760*L760,2)</f>
        <v>2512.9</v>
      </c>
      <c r="Q760" s="11">
        <f>IF(N760="HKD",7.8,IF(N760="CNY",7.30034,1))</f>
        <v>7.3003400000000003</v>
      </c>
      <c r="R760" s="13">
        <f>+ROUND(O760/Q760,4)</f>
        <v>1.78E-2</v>
      </c>
      <c r="S760" s="12">
        <f>ROUND(R760*L760,2)</f>
        <v>344.07</v>
      </c>
      <c r="T760" s="13" t="s">
        <v>135</v>
      </c>
      <c r="U760" t="s">
        <v>270</v>
      </c>
    </row>
    <row r="761" spans="1:21" x14ac:dyDescent="0.2">
      <c r="A761" t="s">
        <v>2172</v>
      </c>
      <c r="B761" s="20">
        <v>46106</v>
      </c>
      <c r="C761" s="20">
        <v>46045</v>
      </c>
      <c r="D761" t="s">
        <v>268</v>
      </c>
      <c r="E761" t="s">
        <v>269</v>
      </c>
      <c r="G761"/>
      <c r="H761" t="s">
        <v>655</v>
      </c>
      <c r="I761" t="s">
        <v>712</v>
      </c>
      <c r="J761" s="9" t="str">
        <f>+LEFT(U761,4)</f>
        <v>BAG-</v>
      </c>
      <c r="K761" t="s">
        <v>6</v>
      </c>
      <c r="L761" s="37">
        <v>670</v>
      </c>
      <c r="M761" t="s">
        <v>459</v>
      </c>
      <c r="N761" t="s">
        <v>7</v>
      </c>
      <c r="O761" s="48">
        <v>0.13</v>
      </c>
      <c r="P761" s="10">
        <f>ROUND(O761*L761,2)</f>
        <v>87.1</v>
      </c>
      <c r="Q761" s="11">
        <f>IF(N761="HKD",7.8,IF(N761="CNY",7.30034,1))</f>
        <v>7.3003400000000003</v>
      </c>
      <c r="R761" s="13">
        <f>+ROUND(O761/Q761,4)</f>
        <v>1.78E-2</v>
      </c>
      <c r="S761" s="12">
        <f>ROUND(R761*L761,2)</f>
        <v>11.93</v>
      </c>
      <c r="T761" s="13" t="s">
        <v>135</v>
      </c>
      <c r="U761" t="s">
        <v>270</v>
      </c>
    </row>
    <row r="762" spans="1:21" x14ac:dyDescent="0.2">
      <c r="A762" t="s">
        <v>2173</v>
      </c>
      <c r="B762" s="20">
        <v>46106</v>
      </c>
      <c r="C762" s="20">
        <v>46083</v>
      </c>
      <c r="D762" t="s">
        <v>268</v>
      </c>
      <c r="E762" t="s">
        <v>269</v>
      </c>
      <c r="G762"/>
      <c r="H762" t="s">
        <v>2951</v>
      </c>
      <c r="I762" t="s">
        <v>2952</v>
      </c>
      <c r="J762" s="9" t="str">
        <f>+LEFT(U762,4)</f>
        <v>BAG-</v>
      </c>
      <c r="K762" t="s">
        <v>6</v>
      </c>
      <c r="L762" s="37">
        <v>5000</v>
      </c>
      <c r="M762" t="s">
        <v>459</v>
      </c>
      <c r="N762" t="s">
        <v>7</v>
      </c>
      <c r="O762" s="48">
        <v>0.13</v>
      </c>
      <c r="P762" s="10">
        <f>ROUND(O762*L762,2)</f>
        <v>650</v>
      </c>
      <c r="Q762" s="11">
        <f>IF(N762="HKD",7.8,IF(N762="CNY",7.30034,1))</f>
        <v>7.3003400000000003</v>
      </c>
      <c r="R762" s="13">
        <f>+ROUND(O762/Q762,4)</f>
        <v>1.78E-2</v>
      </c>
      <c r="S762" s="12">
        <f>ROUND(R762*L762,2)</f>
        <v>89</v>
      </c>
      <c r="T762" s="13" t="s">
        <v>135</v>
      </c>
      <c r="U762" t="s">
        <v>270</v>
      </c>
    </row>
    <row r="763" spans="1:21" x14ac:dyDescent="0.2">
      <c r="A763" t="s">
        <v>2174</v>
      </c>
      <c r="B763" s="20">
        <v>46106</v>
      </c>
      <c r="C763" s="20">
        <v>46085</v>
      </c>
      <c r="D763" t="s">
        <v>268</v>
      </c>
      <c r="E763" t="s">
        <v>269</v>
      </c>
      <c r="G763"/>
      <c r="H763" t="s">
        <v>655</v>
      </c>
      <c r="I763" t="s">
        <v>712</v>
      </c>
      <c r="J763" s="9" t="str">
        <f>+LEFT(U763,4)</f>
        <v>BAG-</v>
      </c>
      <c r="K763" t="s">
        <v>6</v>
      </c>
      <c r="L763" s="37">
        <v>10000</v>
      </c>
      <c r="M763" t="s">
        <v>459</v>
      </c>
      <c r="N763" t="s">
        <v>7</v>
      </c>
      <c r="O763" s="48">
        <v>0.13</v>
      </c>
      <c r="P763" s="10">
        <f>ROUND(O763*L763,2)</f>
        <v>1300</v>
      </c>
      <c r="Q763" s="11">
        <f>IF(N763="HKD",7.8,IF(N763="CNY",7.30034,1))</f>
        <v>7.3003400000000003</v>
      </c>
      <c r="R763" s="13">
        <f>+ROUND(O763/Q763,4)</f>
        <v>1.78E-2</v>
      </c>
      <c r="S763" s="12">
        <f>ROUND(R763*L763,2)</f>
        <v>178</v>
      </c>
      <c r="T763" s="13" t="s">
        <v>135</v>
      </c>
      <c r="U763" t="s">
        <v>270</v>
      </c>
    </row>
    <row r="764" spans="1:21" x14ac:dyDescent="0.2">
      <c r="A764" t="s">
        <v>3976</v>
      </c>
      <c r="B764" s="20">
        <v>46127</v>
      </c>
      <c r="C764" s="20">
        <v>46099</v>
      </c>
      <c r="D764" t="s">
        <v>268</v>
      </c>
      <c r="E764" t="s">
        <v>269</v>
      </c>
      <c r="G764"/>
      <c r="H764" t="s">
        <v>655</v>
      </c>
      <c r="I764" t="s">
        <v>712</v>
      </c>
      <c r="J764" s="9" t="str">
        <f>+LEFT(U764,4)</f>
        <v>BAG-</v>
      </c>
      <c r="K764" t="s">
        <v>6</v>
      </c>
      <c r="L764" s="36">
        <v>10000</v>
      </c>
      <c r="M764" t="s">
        <v>459</v>
      </c>
      <c r="N764" t="s">
        <v>7</v>
      </c>
      <c r="O764" s="48">
        <v>0.13</v>
      </c>
      <c r="P764" s="10">
        <f>ROUND(O764*L764,2)</f>
        <v>1300</v>
      </c>
      <c r="Q764" s="11">
        <f>IF(N764="HKD",7.8,IF(N764="CNY",7.30034,1))</f>
        <v>7.3003400000000003</v>
      </c>
      <c r="R764" s="13">
        <f>+ROUND(O764/Q764,4)</f>
        <v>1.78E-2</v>
      </c>
      <c r="S764" s="12">
        <f>ROUND(R764*L764,2)</f>
        <v>178</v>
      </c>
      <c r="T764" s="13" t="s">
        <v>135</v>
      </c>
      <c r="U764" t="s">
        <v>270</v>
      </c>
    </row>
    <row r="765" spans="1:21" x14ac:dyDescent="0.2">
      <c r="A765" t="s">
        <v>3977</v>
      </c>
      <c r="B765" s="20">
        <v>46127</v>
      </c>
      <c r="C765" s="20">
        <v>46105</v>
      </c>
      <c r="D765" t="s">
        <v>268</v>
      </c>
      <c r="E765" t="s">
        <v>269</v>
      </c>
      <c r="G765"/>
      <c r="H765" t="s">
        <v>655</v>
      </c>
      <c r="I765" t="s">
        <v>712</v>
      </c>
      <c r="J765" s="9" t="str">
        <f>+LEFT(U765,4)</f>
        <v>BAG-</v>
      </c>
      <c r="K765" t="s">
        <v>6</v>
      </c>
      <c r="L765" s="36">
        <v>50000</v>
      </c>
      <c r="M765" t="s">
        <v>459</v>
      </c>
      <c r="N765" t="s">
        <v>7</v>
      </c>
      <c r="O765" s="48">
        <v>0.13</v>
      </c>
      <c r="P765" s="10">
        <f>ROUND(O765*L765,2)</f>
        <v>6500</v>
      </c>
      <c r="Q765" s="11">
        <f>IF(N765="HKD",7.8,IF(N765="CNY",7.30034,1))</f>
        <v>7.3003400000000003</v>
      </c>
      <c r="R765" s="13">
        <f>+ROUND(O765/Q765,4)</f>
        <v>1.78E-2</v>
      </c>
      <c r="S765" s="12">
        <f>ROUND(R765*L765,2)</f>
        <v>890</v>
      </c>
      <c r="T765" s="13" t="s">
        <v>135</v>
      </c>
      <c r="U765" t="s">
        <v>270</v>
      </c>
    </row>
    <row r="766" spans="1:21" x14ac:dyDescent="0.2">
      <c r="A766" t="s">
        <v>2178</v>
      </c>
      <c r="B766" s="20">
        <v>46087</v>
      </c>
      <c r="C766" s="20">
        <v>46053</v>
      </c>
      <c r="D766" t="s">
        <v>268</v>
      </c>
      <c r="E766" t="s">
        <v>269</v>
      </c>
      <c r="G766"/>
      <c r="H766" t="s">
        <v>2953</v>
      </c>
      <c r="I766" t="s">
        <v>2954</v>
      </c>
      <c r="J766" s="9" t="str">
        <f>+LEFT(U766,4)</f>
        <v>BAG-</v>
      </c>
      <c r="K766" t="s">
        <v>6</v>
      </c>
      <c r="L766" s="37">
        <v>2000</v>
      </c>
      <c r="M766" t="s">
        <v>459</v>
      </c>
      <c r="N766" t="s">
        <v>7</v>
      </c>
      <c r="O766" s="48">
        <v>0.13200000000000001</v>
      </c>
      <c r="P766" s="10">
        <f>ROUND(O766*L766,2)</f>
        <v>264</v>
      </c>
      <c r="Q766" s="11">
        <f>IF(N766="HKD",7.8,IF(N766="CNY",7.30034,1))</f>
        <v>7.3003400000000003</v>
      </c>
      <c r="R766" s="13">
        <f>+ROUND(O766/Q766,4)</f>
        <v>1.8100000000000002E-2</v>
      </c>
      <c r="S766" s="12">
        <f>ROUND(R766*L766,2)</f>
        <v>36.200000000000003</v>
      </c>
      <c r="T766" s="13" t="s">
        <v>135</v>
      </c>
      <c r="U766" t="s">
        <v>270</v>
      </c>
    </row>
    <row r="767" spans="1:21" x14ac:dyDescent="0.2">
      <c r="A767" t="s">
        <v>3979</v>
      </c>
      <c r="B767" s="20">
        <v>46127</v>
      </c>
      <c r="C767" s="20">
        <v>46105</v>
      </c>
      <c r="D767" t="s">
        <v>268</v>
      </c>
      <c r="E767" t="s">
        <v>269</v>
      </c>
      <c r="G767"/>
      <c r="H767" t="s">
        <v>2953</v>
      </c>
      <c r="I767" t="s">
        <v>2954</v>
      </c>
      <c r="J767" s="9" t="str">
        <f>+LEFT(U767,4)</f>
        <v>BAG-</v>
      </c>
      <c r="K767" t="s">
        <v>6</v>
      </c>
      <c r="L767" s="36">
        <v>2000</v>
      </c>
      <c r="M767" t="s">
        <v>459</v>
      </c>
      <c r="N767" t="s">
        <v>7</v>
      </c>
      <c r="O767" s="48">
        <v>0.13200000000000001</v>
      </c>
      <c r="P767" s="10">
        <f>ROUND(O767*L767,2)</f>
        <v>264</v>
      </c>
      <c r="Q767" s="11">
        <f>IF(N767="HKD",7.8,IF(N767="CNY",7.30034,1))</f>
        <v>7.3003400000000003</v>
      </c>
      <c r="R767" s="13">
        <f>+ROUND(O767/Q767,4)</f>
        <v>1.8100000000000002E-2</v>
      </c>
      <c r="S767" s="12">
        <f>ROUND(R767*L767,2)</f>
        <v>36.200000000000003</v>
      </c>
      <c r="T767" s="13" t="s">
        <v>135</v>
      </c>
      <c r="U767" t="s">
        <v>270</v>
      </c>
    </row>
    <row r="768" spans="1:21" x14ac:dyDescent="0.2">
      <c r="A768" t="s">
        <v>3980</v>
      </c>
      <c r="B768" s="20">
        <v>46142</v>
      </c>
      <c r="C768" s="20">
        <v>46136</v>
      </c>
      <c r="D768" t="s">
        <v>268</v>
      </c>
      <c r="E768" t="s">
        <v>269</v>
      </c>
      <c r="G768"/>
      <c r="H768" t="s">
        <v>2953</v>
      </c>
      <c r="I768" t="s">
        <v>2954</v>
      </c>
      <c r="J768" s="9" t="str">
        <f>+LEFT(U768,4)</f>
        <v>BAG-</v>
      </c>
      <c r="K768" t="s">
        <v>6</v>
      </c>
      <c r="L768" s="36">
        <v>5000</v>
      </c>
      <c r="M768" t="s">
        <v>459</v>
      </c>
      <c r="N768" t="s">
        <v>7</v>
      </c>
      <c r="O768" s="48">
        <v>0.13200000000000001</v>
      </c>
      <c r="P768" s="10">
        <f>ROUND(O768*L768,2)</f>
        <v>660</v>
      </c>
      <c r="Q768" s="11">
        <f>IF(N768="HKD",7.8,IF(N768="CNY",7.30034,1))</f>
        <v>7.3003400000000003</v>
      </c>
      <c r="R768" s="13">
        <f>+ROUND(O768/Q768,4)</f>
        <v>1.8100000000000002E-2</v>
      </c>
      <c r="S768" s="12">
        <f>ROUND(R768*L768,2)</f>
        <v>90.5</v>
      </c>
      <c r="T768" s="13" t="s">
        <v>135</v>
      </c>
      <c r="U768" t="s">
        <v>270</v>
      </c>
    </row>
    <row r="769" spans="1:21" x14ac:dyDescent="0.2">
      <c r="A769" t="s">
        <v>1096</v>
      </c>
      <c r="B769" s="20">
        <v>46028</v>
      </c>
      <c r="C769" s="20">
        <v>46016</v>
      </c>
      <c r="D769" t="s">
        <v>268</v>
      </c>
      <c r="E769" t="s">
        <v>269</v>
      </c>
      <c r="G769" t="s">
        <v>1618</v>
      </c>
      <c r="H769" t="s">
        <v>656</v>
      </c>
      <c r="I769" t="s">
        <v>713</v>
      </c>
      <c r="J769" s="9" t="str">
        <f>+LEFT(U769,4)</f>
        <v>BAG-</v>
      </c>
      <c r="K769" t="s">
        <v>6</v>
      </c>
      <c r="L769" s="36">
        <v>6000</v>
      </c>
      <c r="M769" t="s">
        <v>459</v>
      </c>
      <c r="N769" t="s">
        <v>7</v>
      </c>
      <c r="O769" s="48">
        <v>0.14000000000000001</v>
      </c>
      <c r="P769" s="10">
        <f>ROUND(O769*L769,2)</f>
        <v>840</v>
      </c>
      <c r="Q769" s="11">
        <f>IF(N769="HKD",7.8,IF(N769="CNY",7.30034,1))</f>
        <v>7.3003400000000003</v>
      </c>
      <c r="R769" s="13">
        <f>+ROUND(O769/Q769,4)</f>
        <v>1.9199999999999998E-2</v>
      </c>
      <c r="S769" s="12">
        <f>ROUND(R769*L769,2)</f>
        <v>115.2</v>
      </c>
      <c r="T769" s="13" t="s">
        <v>135</v>
      </c>
      <c r="U769" t="s">
        <v>270</v>
      </c>
    </row>
    <row r="770" spans="1:21" x14ac:dyDescent="0.2">
      <c r="A770" t="s">
        <v>1097</v>
      </c>
      <c r="B770" s="20">
        <v>46037</v>
      </c>
      <c r="C770" s="20">
        <v>46029</v>
      </c>
      <c r="D770" t="s">
        <v>268</v>
      </c>
      <c r="E770" t="s">
        <v>269</v>
      </c>
      <c r="G770" t="s">
        <v>1617</v>
      </c>
      <c r="H770" t="s">
        <v>656</v>
      </c>
      <c r="I770" t="s">
        <v>713</v>
      </c>
      <c r="J770" s="9" t="str">
        <f>+LEFT(U770,4)</f>
        <v>BAG-</v>
      </c>
      <c r="K770" t="s">
        <v>6</v>
      </c>
      <c r="L770" s="36">
        <v>10000</v>
      </c>
      <c r="M770" t="s">
        <v>459</v>
      </c>
      <c r="N770" t="s">
        <v>7</v>
      </c>
      <c r="O770" s="48">
        <v>0.14000000000000001</v>
      </c>
      <c r="P770" s="10">
        <f>ROUND(O770*L770,2)</f>
        <v>1400</v>
      </c>
      <c r="Q770" s="11">
        <f>IF(N770="HKD",7.8,IF(N770="CNY",7.30034,1))</f>
        <v>7.3003400000000003</v>
      </c>
      <c r="R770" s="13">
        <f>+ROUND(O770/Q770,4)</f>
        <v>1.9199999999999998E-2</v>
      </c>
      <c r="S770" s="12">
        <f>ROUND(R770*L770,2)</f>
        <v>192</v>
      </c>
      <c r="T770" s="13" t="s">
        <v>135</v>
      </c>
      <c r="U770" t="s">
        <v>270</v>
      </c>
    </row>
    <row r="771" spans="1:21" x14ac:dyDescent="0.2">
      <c r="A771" t="s">
        <v>2182</v>
      </c>
      <c r="B771" s="20">
        <v>46087</v>
      </c>
      <c r="C771" s="20">
        <v>46045</v>
      </c>
      <c r="D771" t="s">
        <v>268</v>
      </c>
      <c r="E771" t="s">
        <v>269</v>
      </c>
      <c r="G771"/>
      <c r="H771" t="s">
        <v>656</v>
      </c>
      <c r="I771" t="s">
        <v>713</v>
      </c>
      <c r="J771" s="9" t="str">
        <f>+LEFT(U771,4)</f>
        <v>BAG-</v>
      </c>
      <c r="K771" t="s">
        <v>6</v>
      </c>
      <c r="L771" s="37">
        <v>5000</v>
      </c>
      <c r="M771" t="s">
        <v>459</v>
      </c>
      <c r="N771" t="s">
        <v>7</v>
      </c>
      <c r="O771" s="48">
        <v>0.14000000000000001</v>
      </c>
      <c r="P771" s="10">
        <f>ROUND(O771*L771,2)</f>
        <v>700</v>
      </c>
      <c r="Q771" s="11">
        <f>IF(N771="HKD",7.8,IF(N771="CNY",7.30034,1))</f>
        <v>7.3003400000000003</v>
      </c>
      <c r="R771" s="13">
        <f>+ROUND(O771/Q771,4)</f>
        <v>1.9199999999999998E-2</v>
      </c>
      <c r="S771" s="12">
        <f>ROUND(R771*L771,2)</f>
        <v>96</v>
      </c>
      <c r="T771" s="13" t="s">
        <v>135</v>
      </c>
      <c r="U771" t="s">
        <v>270</v>
      </c>
    </row>
    <row r="772" spans="1:21" x14ac:dyDescent="0.2">
      <c r="A772" t="s">
        <v>2183</v>
      </c>
      <c r="B772" s="20">
        <v>46106</v>
      </c>
      <c r="C772" s="20">
        <v>46085</v>
      </c>
      <c r="D772" t="s">
        <v>268</v>
      </c>
      <c r="E772" t="s">
        <v>269</v>
      </c>
      <c r="G772"/>
      <c r="H772" t="s">
        <v>656</v>
      </c>
      <c r="I772" t="s">
        <v>713</v>
      </c>
      <c r="J772" s="9" t="str">
        <f>+LEFT(U772,4)</f>
        <v>BAG-</v>
      </c>
      <c r="K772" t="s">
        <v>6</v>
      </c>
      <c r="L772" s="37">
        <v>10000</v>
      </c>
      <c r="M772" t="s">
        <v>459</v>
      </c>
      <c r="N772" t="s">
        <v>7</v>
      </c>
      <c r="O772" s="48">
        <v>0.14000000000000001</v>
      </c>
      <c r="P772" s="10">
        <f>ROUND(O772*L772,2)</f>
        <v>1400</v>
      </c>
      <c r="Q772" s="11">
        <f>IF(N772="HKD",7.8,IF(N772="CNY",7.30034,1))</f>
        <v>7.3003400000000003</v>
      </c>
      <c r="R772" s="13">
        <f>+ROUND(O772/Q772,4)</f>
        <v>1.9199999999999998E-2</v>
      </c>
      <c r="S772" s="12">
        <f>ROUND(R772*L772,2)</f>
        <v>192</v>
      </c>
      <c r="T772" s="13" t="s">
        <v>135</v>
      </c>
      <c r="U772" t="s">
        <v>270</v>
      </c>
    </row>
    <row r="773" spans="1:21" x14ac:dyDescent="0.2">
      <c r="A773" t="s">
        <v>3983</v>
      </c>
      <c r="B773" s="20">
        <v>46127</v>
      </c>
      <c r="C773" s="20">
        <v>46105</v>
      </c>
      <c r="D773" t="s">
        <v>268</v>
      </c>
      <c r="E773" t="s">
        <v>269</v>
      </c>
      <c r="G773"/>
      <c r="H773" t="s">
        <v>656</v>
      </c>
      <c r="I773" t="s">
        <v>713</v>
      </c>
      <c r="J773" s="9" t="str">
        <f>+LEFT(U773,4)</f>
        <v>BAG-</v>
      </c>
      <c r="K773" t="s">
        <v>6</v>
      </c>
      <c r="L773" s="36">
        <v>30000</v>
      </c>
      <c r="M773" t="s">
        <v>459</v>
      </c>
      <c r="N773" t="s">
        <v>7</v>
      </c>
      <c r="O773" s="48">
        <v>0.14000000000000001</v>
      </c>
      <c r="P773" s="10">
        <f>ROUND(O773*L773,2)</f>
        <v>4200</v>
      </c>
      <c r="Q773" s="11">
        <f>IF(N773="HKD",7.8,IF(N773="CNY",7.30034,1))</f>
        <v>7.3003400000000003</v>
      </c>
      <c r="R773" s="13">
        <f>+ROUND(O773/Q773,4)</f>
        <v>1.9199999999999998E-2</v>
      </c>
      <c r="S773" s="12">
        <f>ROUND(R773*L773,2)</f>
        <v>576</v>
      </c>
      <c r="T773" s="13" t="s">
        <v>135</v>
      </c>
      <c r="U773" t="s">
        <v>270</v>
      </c>
    </row>
    <row r="774" spans="1:21" x14ac:dyDescent="0.2">
      <c r="A774" t="s">
        <v>3985</v>
      </c>
      <c r="B774" s="20">
        <v>46136</v>
      </c>
      <c r="C774" s="20">
        <v>46119</v>
      </c>
      <c r="D774" t="s">
        <v>268</v>
      </c>
      <c r="E774" t="s">
        <v>269</v>
      </c>
      <c r="G774"/>
      <c r="H774" t="s">
        <v>655</v>
      </c>
      <c r="I774" t="s">
        <v>712</v>
      </c>
      <c r="J774" s="9" t="str">
        <f>+LEFT(U774,4)</f>
        <v>BAG-</v>
      </c>
      <c r="K774" t="s">
        <v>6</v>
      </c>
      <c r="L774" s="36">
        <v>60000</v>
      </c>
      <c r="M774" t="s">
        <v>459</v>
      </c>
      <c r="N774" t="s">
        <v>7</v>
      </c>
      <c r="O774" s="48">
        <v>0.14299999999999999</v>
      </c>
      <c r="P774" s="10">
        <f>ROUND(O774*L774,2)</f>
        <v>8580</v>
      </c>
      <c r="Q774" s="11">
        <f>IF(N774="HKD",7.8,IF(N774="CNY",7.30034,1))</f>
        <v>7.3003400000000003</v>
      </c>
      <c r="R774" s="13">
        <f>+ROUND(O774/Q774,4)</f>
        <v>1.9599999999999999E-2</v>
      </c>
      <c r="S774" s="12">
        <f>ROUND(R774*L774,2)</f>
        <v>1176</v>
      </c>
      <c r="T774" s="13" t="s">
        <v>135</v>
      </c>
      <c r="U774" t="s">
        <v>270</v>
      </c>
    </row>
    <row r="775" spans="1:21" x14ac:dyDescent="0.2">
      <c r="A775" t="s">
        <v>3986</v>
      </c>
      <c r="B775" s="20">
        <v>46142</v>
      </c>
      <c r="C775" s="20">
        <v>46127</v>
      </c>
      <c r="D775" t="s">
        <v>268</v>
      </c>
      <c r="E775" t="s">
        <v>269</v>
      </c>
      <c r="G775"/>
      <c r="H775" t="s">
        <v>2951</v>
      </c>
      <c r="I775" t="s">
        <v>2952</v>
      </c>
      <c r="J775" s="9" t="str">
        <f>+LEFT(U775,4)</f>
        <v>BAG-</v>
      </c>
      <c r="K775" t="s">
        <v>6</v>
      </c>
      <c r="L775" s="36">
        <v>10000</v>
      </c>
      <c r="M775" t="s">
        <v>459</v>
      </c>
      <c r="N775" t="s">
        <v>7</v>
      </c>
      <c r="O775" s="48">
        <v>0.14299999999999999</v>
      </c>
      <c r="P775" s="10">
        <f>ROUND(O775*L775,2)</f>
        <v>1430</v>
      </c>
      <c r="Q775" s="11">
        <f>IF(N775="HKD",7.8,IF(N775="CNY",7.30034,1))</f>
        <v>7.3003400000000003</v>
      </c>
      <c r="R775" s="13">
        <f>+ROUND(O775/Q775,4)</f>
        <v>1.9599999999999999E-2</v>
      </c>
      <c r="S775" s="12">
        <f>ROUND(R775*L775,2)</f>
        <v>196</v>
      </c>
      <c r="T775" s="13" t="s">
        <v>135</v>
      </c>
      <c r="U775" t="s">
        <v>270</v>
      </c>
    </row>
    <row r="776" spans="1:21" x14ac:dyDescent="0.2">
      <c r="A776" t="s">
        <v>2184</v>
      </c>
      <c r="B776" s="20">
        <v>46087</v>
      </c>
      <c r="C776" s="20">
        <v>46053</v>
      </c>
      <c r="D776" t="s">
        <v>268</v>
      </c>
      <c r="E776" t="s">
        <v>269</v>
      </c>
      <c r="G776"/>
      <c r="H776" t="s">
        <v>2955</v>
      </c>
      <c r="I776" t="s">
        <v>2956</v>
      </c>
      <c r="J776" s="9" t="str">
        <f>+LEFT(U776,4)</f>
        <v>BAG-</v>
      </c>
      <c r="K776" t="s">
        <v>6</v>
      </c>
      <c r="L776" s="37">
        <v>8300</v>
      </c>
      <c r="M776" t="s">
        <v>459</v>
      </c>
      <c r="N776" t="s">
        <v>7</v>
      </c>
      <c r="O776" s="48">
        <v>0.15</v>
      </c>
      <c r="P776" s="10">
        <f>ROUND(O776*L776,2)</f>
        <v>1245</v>
      </c>
      <c r="Q776" s="11">
        <f>IF(N776="HKD",7.8,IF(N776="CNY",7.30034,1))</f>
        <v>7.3003400000000003</v>
      </c>
      <c r="R776" s="13">
        <f>+ROUND(O776/Q776,4)</f>
        <v>2.0500000000000001E-2</v>
      </c>
      <c r="S776" s="12">
        <f>ROUND(R776*L776,2)</f>
        <v>170.15</v>
      </c>
      <c r="T776" s="13" t="s">
        <v>135</v>
      </c>
      <c r="U776" t="s">
        <v>270</v>
      </c>
    </row>
    <row r="777" spans="1:21" x14ac:dyDescent="0.2">
      <c r="A777" t="s">
        <v>3987</v>
      </c>
      <c r="B777" s="20">
        <v>46127</v>
      </c>
      <c r="C777" s="20">
        <v>46105</v>
      </c>
      <c r="D777" t="s">
        <v>268</v>
      </c>
      <c r="E777" t="s">
        <v>269</v>
      </c>
      <c r="G777"/>
      <c r="H777" t="s">
        <v>2955</v>
      </c>
      <c r="I777" t="s">
        <v>2956</v>
      </c>
      <c r="J777" s="9" t="str">
        <f>+LEFT(U777,4)</f>
        <v>BAG-</v>
      </c>
      <c r="K777" t="s">
        <v>6</v>
      </c>
      <c r="L777" s="36">
        <v>7500</v>
      </c>
      <c r="M777" t="s">
        <v>459</v>
      </c>
      <c r="N777" t="s">
        <v>7</v>
      </c>
      <c r="O777" s="48">
        <v>0.15</v>
      </c>
      <c r="P777" s="10">
        <f>ROUND(O777*L777,2)</f>
        <v>1125</v>
      </c>
      <c r="Q777" s="11">
        <f>IF(N777="HKD",7.8,IF(N777="CNY",7.30034,1))</f>
        <v>7.3003400000000003</v>
      </c>
      <c r="R777" s="13">
        <f>+ROUND(O777/Q777,4)</f>
        <v>2.0500000000000001E-2</v>
      </c>
      <c r="S777" s="12">
        <f>ROUND(R777*L777,2)</f>
        <v>153.75</v>
      </c>
      <c r="T777" s="13" t="s">
        <v>135</v>
      </c>
      <c r="U777" t="s">
        <v>270</v>
      </c>
    </row>
    <row r="778" spans="1:21" x14ac:dyDescent="0.2">
      <c r="A778" t="s">
        <v>3988</v>
      </c>
      <c r="B778" s="20">
        <v>46142</v>
      </c>
      <c r="C778" s="20">
        <v>46136</v>
      </c>
      <c r="D778" t="s">
        <v>268</v>
      </c>
      <c r="E778" t="s">
        <v>269</v>
      </c>
      <c r="G778"/>
      <c r="H778" t="s">
        <v>2955</v>
      </c>
      <c r="I778" t="s">
        <v>2956</v>
      </c>
      <c r="J778" s="9" t="str">
        <f>+LEFT(U778,4)</f>
        <v>BAG-</v>
      </c>
      <c r="K778" t="s">
        <v>6</v>
      </c>
      <c r="L778" s="36">
        <v>12000</v>
      </c>
      <c r="M778" t="s">
        <v>459</v>
      </c>
      <c r="N778" t="s">
        <v>7</v>
      </c>
      <c r="O778" s="48">
        <v>0.15</v>
      </c>
      <c r="P778" s="10">
        <f>ROUND(O778*L778,2)</f>
        <v>1800</v>
      </c>
      <c r="Q778" s="11">
        <f>IF(N778="HKD",7.8,IF(N778="CNY",7.30034,1))</f>
        <v>7.3003400000000003</v>
      </c>
      <c r="R778" s="13">
        <f>+ROUND(O778/Q778,4)</f>
        <v>2.0500000000000001E-2</v>
      </c>
      <c r="S778" s="12">
        <f>ROUND(R778*L778,2)</f>
        <v>246</v>
      </c>
      <c r="T778" s="13" t="s">
        <v>135</v>
      </c>
      <c r="U778" t="s">
        <v>270</v>
      </c>
    </row>
    <row r="779" spans="1:21" x14ac:dyDescent="0.2">
      <c r="A779" t="s">
        <v>3992</v>
      </c>
      <c r="B779" s="20">
        <v>46136</v>
      </c>
      <c r="C779" s="20">
        <v>46119</v>
      </c>
      <c r="D779" t="s">
        <v>268</v>
      </c>
      <c r="E779" t="s">
        <v>269</v>
      </c>
      <c r="G779"/>
      <c r="H779" t="s">
        <v>656</v>
      </c>
      <c r="I779" t="s">
        <v>713</v>
      </c>
      <c r="J779" s="9" t="str">
        <f>+LEFT(U779,4)</f>
        <v>BAG-</v>
      </c>
      <c r="K779" t="s">
        <v>6</v>
      </c>
      <c r="L779" s="36">
        <v>10000</v>
      </c>
      <c r="M779" t="s">
        <v>459</v>
      </c>
      <c r="N779" t="s">
        <v>7</v>
      </c>
      <c r="O779" s="48">
        <v>0.154</v>
      </c>
      <c r="P779" s="10">
        <f>ROUND(O779*L779,2)</f>
        <v>1540</v>
      </c>
      <c r="Q779" s="11">
        <f>IF(N779="HKD",7.8,IF(N779="CNY",7.30034,1))</f>
        <v>7.3003400000000003</v>
      </c>
      <c r="R779" s="13">
        <f>+ROUND(O779/Q779,4)</f>
        <v>2.1100000000000001E-2</v>
      </c>
      <c r="S779" s="12">
        <f>ROUND(R779*L779,2)</f>
        <v>211</v>
      </c>
      <c r="T779" s="13" t="s">
        <v>135</v>
      </c>
      <c r="U779" t="s">
        <v>270</v>
      </c>
    </row>
    <row r="780" spans="1:21" x14ac:dyDescent="0.2">
      <c r="A780" t="s">
        <v>3993</v>
      </c>
      <c r="B780" s="20">
        <v>46142</v>
      </c>
      <c r="C780" s="20">
        <v>46127</v>
      </c>
      <c r="D780" t="s">
        <v>268</v>
      </c>
      <c r="E780" t="s">
        <v>269</v>
      </c>
      <c r="G780"/>
      <c r="H780" t="s">
        <v>656</v>
      </c>
      <c r="I780" t="s">
        <v>713</v>
      </c>
      <c r="J780" s="9" t="str">
        <f>+LEFT(U780,4)</f>
        <v>BAG-</v>
      </c>
      <c r="K780" t="s">
        <v>6</v>
      </c>
      <c r="L780" s="36">
        <v>3000</v>
      </c>
      <c r="M780" t="s">
        <v>459</v>
      </c>
      <c r="N780" t="s">
        <v>7</v>
      </c>
      <c r="O780" s="48">
        <v>0.154</v>
      </c>
      <c r="P780" s="10">
        <f>ROUND(O780*L780,2)</f>
        <v>462</v>
      </c>
      <c r="Q780" s="11">
        <f>IF(N780="HKD",7.8,IF(N780="CNY",7.30034,1))</f>
        <v>7.3003400000000003</v>
      </c>
      <c r="R780" s="13">
        <f>+ROUND(O780/Q780,4)</f>
        <v>2.1100000000000001E-2</v>
      </c>
      <c r="S780" s="12">
        <f>ROUND(R780*L780,2)</f>
        <v>63.3</v>
      </c>
      <c r="T780" s="13" t="s">
        <v>135</v>
      </c>
      <c r="U780" t="s">
        <v>270</v>
      </c>
    </row>
    <row r="781" spans="1:21" x14ac:dyDescent="0.2">
      <c r="A781" t="s">
        <v>3994</v>
      </c>
      <c r="B781" s="20">
        <v>46142</v>
      </c>
      <c r="C781" s="20">
        <v>46134</v>
      </c>
      <c r="D781" t="s">
        <v>268</v>
      </c>
      <c r="E781" t="s">
        <v>269</v>
      </c>
      <c r="G781"/>
      <c r="H781" t="s">
        <v>656</v>
      </c>
      <c r="I781" t="s">
        <v>713</v>
      </c>
      <c r="J781" s="9" t="str">
        <f>+LEFT(U781,4)</f>
        <v>BAG-</v>
      </c>
      <c r="K781" t="s">
        <v>6</v>
      </c>
      <c r="L781" s="36">
        <v>5000</v>
      </c>
      <c r="M781" t="s">
        <v>459</v>
      </c>
      <c r="N781" t="s">
        <v>7</v>
      </c>
      <c r="O781" s="48">
        <v>0.154</v>
      </c>
      <c r="P781" s="10">
        <f>ROUND(O781*L781,2)</f>
        <v>770</v>
      </c>
      <c r="Q781" s="11">
        <f>IF(N781="HKD",7.8,IF(N781="CNY",7.30034,1))</f>
        <v>7.3003400000000003</v>
      </c>
      <c r="R781" s="13">
        <f>+ROUND(O781/Q781,4)</f>
        <v>2.1100000000000001E-2</v>
      </c>
      <c r="S781" s="12">
        <f>ROUND(R781*L781,2)</f>
        <v>105.5</v>
      </c>
      <c r="T781" s="13" t="s">
        <v>135</v>
      </c>
      <c r="U781" t="s">
        <v>270</v>
      </c>
    </row>
    <row r="782" spans="1:21" x14ac:dyDescent="0.2">
      <c r="A782" t="s">
        <v>2186</v>
      </c>
      <c r="B782" s="20">
        <v>46087</v>
      </c>
      <c r="C782" s="20">
        <v>46056</v>
      </c>
      <c r="D782" t="s">
        <v>268</v>
      </c>
      <c r="E782" t="s">
        <v>269</v>
      </c>
      <c r="G782"/>
      <c r="H782" t="s">
        <v>2957</v>
      </c>
      <c r="I782" t="s">
        <v>2958</v>
      </c>
      <c r="J782" s="9" t="str">
        <f>+LEFT(U782,4)</f>
        <v>BAG-</v>
      </c>
      <c r="K782" t="s">
        <v>6</v>
      </c>
      <c r="L782" s="37">
        <v>3000</v>
      </c>
      <c r="M782" t="s">
        <v>459</v>
      </c>
      <c r="N782" t="s">
        <v>7</v>
      </c>
      <c r="O782" s="48">
        <v>0.158</v>
      </c>
      <c r="P782" s="10">
        <f>ROUND(O782*L782,2)</f>
        <v>474</v>
      </c>
      <c r="Q782" s="11">
        <f>IF(N782="HKD",7.8,IF(N782="CNY",7.30034,1))</f>
        <v>7.3003400000000003</v>
      </c>
      <c r="R782" s="13">
        <f>+ROUND(O782/Q782,4)</f>
        <v>2.1600000000000001E-2</v>
      </c>
      <c r="S782" s="12">
        <f>ROUND(R782*L782,2)</f>
        <v>64.8</v>
      </c>
      <c r="T782" s="13" t="s">
        <v>135</v>
      </c>
      <c r="U782" t="s">
        <v>270</v>
      </c>
    </row>
    <row r="783" spans="1:21" x14ac:dyDescent="0.2">
      <c r="A783" t="s">
        <v>2187</v>
      </c>
      <c r="B783" s="20">
        <v>46106</v>
      </c>
      <c r="C783" s="20">
        <v>46083</v>
      </c>
      <c r="D783" t="s">
        <v>268</v>
      </c>
      <c r="E783" t="s">
        <v>269</v>
      </c>
      <c r="G783"/>
      <c r="H783" t="s">
        <v>2957</v>
      </c>
      <c r="I783" t="s">
        <v>2958</v>
      </c>
      <c r="J783" s="9" t="str">
        <f>+LEFT(U783,4)</f>
        <v>BAG-</v>
      </c>
      <c r="K783" t="s">
        <v>6</v>
      </c>
      <c r="L783" s="37">
        <v>10000</v>
      </c>
      <c r="M783" t="s">
        <v>459</v>
      </c>
      <c r="N783" t="s">
        <v>7</v>
      </c>
      <c r="O783" s="48">
        <v>0.158</v>
      </c>
      <c r="P783" s="10">
        <f>ROUND(O783*L783,2)</f>
        <v>1580</v>
      </c>
      <c r="Q783" s="11">
        <f>IF(N783="HKD",7.8,IF(N783="CNY",7.30034,1))</f>
        <v>7.3003400000000003</v>
      </c>
      <c r="R783" s="13">
        <f>+ROUND(O783/Q783,4)</f>
        <v>2.1600000000000001E-2</v>
      </c>
      <c r="S783" s="12">
        <f>ROUND(R783*L783,2)</f>
        <v>216</v>
      </c>
      <c r="T783" s="13" t="s">
        <v>135</v>
      </c>
      <c r="U783" t="s">
        <v>270</v>
      </c>
    </row>
    <row r="784" spans="1:21" x14ac:dyDescent="0.2">
      <c r="A784" t="s">
        <v>2045</v>
      </c>
      <c r="B784" s="20">
        <v>46087</v>
      </c>
      <c r="C784" s="20">
        <v>46056</v>
      </c>
      <c r="D784" t="s">
        <v>268</v>
      </c>
      <c r="E784" t="s">
        <v>269</v>
      </c>
      <c r="G784"/>
      <c r="H784" t="s">
        <v>2836</v>
      </c>
      <c r="I784" t="s">
        <v>2837</v>
      </c>
      <c r="J784" s="9" t="str">
        <f>+LEFT(U784,4)</f>
        <v>BAG-</v>
      </c>
      <c r="K784" t="s">
        <v>6</v>
      </c>
      <c r="L784" s="36">
        <v>2000</v>
      </c>
      <c r="M784" t="s">
        <v>459</v>
      </c>
      <c r="N784" t="s">
        <v>7</v>
      </c>
      <c r="O784" s="48">
        <v>0.17</v>
      </c>
      <c r="P784" s="10">
        <f>ROUND(O784*L784,2)</f>
        <v>340</v>
      </c>
      <c r="Q784" s="11">
        <f>IF(N784="HKD",7.8,IF(N784="CNY",7.30034,1))</f>
        <v>7.3003400000000003</v>
      </c>
      <c r="R784" s="13">
        <f>+ROUND(O784/Q784,4)</f>
        <v>2.3300000000000001E-2</v>
      </c>
      <c r="S784" s="12">
        <f>ROUND(R784*L784,2)</f>
        <v>46.6</v>
      </c>
      <c r="T784" s="13" t="s">
        <v>135</v>
      </c>
      <c r="U784" t="s">
        <v>270</v>
      </c>
    </row>
    <row r="785" spans="1:21" x14ac:dyDescent="0.2">
      <c r="A785" t="s">
        <v>1104</v>
      </c>
      <c r="B785" s="20">
        <v>46037</v>
      </c>
      <c r="C785" s="20">
        <v>46029</v>
      </c>
      <c r="D785" t="s">
        <v>268</v>
      </c>
      <c r="E785" t="s">
        <v>269</v>
      </c>
      <c r="G785" t="s">
        <v>1617</v>
      </c>
      <c r="H785" t="s">
        <v>548</v>
      </c>
      <c r="I785" t="s">
        <v>549</v>
      </c>
      <c r="J785" s="9" t="str">
        <f>+LEFT(U785,4)</f>
        <v>BAG-</v>
      </c>
      <c r="K785" t="s">
        <v>6</v>
      </c>
      <c r="L785" s="36">
        <v>10000</v>
      </c>
      <c r="M785" t="s">
        <v>459</v>
      </c>
      <c r="N785" t="s">
        <v>7</v>
      </c>
      <c r="O785" s="48">
        <v>0.17299999999999999</v>
      </c>
      <c r="P785" s="10">
        <f>ROUND(O785*L785,2)</f>
        <v>1730</v>
      </c>
      <c r="Q785" s="11">
        <f>IF(N785="HKD",7.8,IF(N785="CNY",7.30034,1))</f>
        <v>7.3003400000000003</v>
      </c>
      <c r="R785" s="13">
        <f>+ROUND(O785/Q785,4)</f>
        <v>2.3699999999999999E-2</v>
      </c>
      <c r="S785" s="12">
        <f>ROUND(R785*L785,2)</f>
        <v>237</v>
      </c>
      <c r="T785" s="13" t="s">
        <v>135</v>
      </c>
      <c r="U785" t="s">
        <v>270</v>
      </c>
    </row>
    <row r="786" spans="1:21" x14ac:dyDescent="0.2">
      <c r="A786" t="s">
        <v>4000</v>
      </c>
      <c r="B786" s="20">
        <v>46136</v>
      </c>
      <c r="C786" s="20">
        <v>46125</v>
      </c>
      <c r="D786" t="s">
        <v>268</v>
      </c>
      <c r="E786" t="s">
        <v>269</v>
      </c>
      <c r="G786"/>
      <c r="H786" t="s">
        <v>2957</v>
      </c>
      <c r="I786" t="s">
        <v>2958</v>
      </c>
      <c r="J786" s="9" t="str">
        <f>+LEFT(U786,4)</f>
        <v>BAG-</v>
      </c>
      <c r="K786" t="s">
        <v>6</v>
      </c>
      <c r="L786" s="36">
        <v>5000</v>
      </c>
      <c r="M786" t="s">
        <v>459</v>
      </c>
      <c r="N786" t="s">
        <v>7</v>
      </c>
      <c r="O786" s="48">
        <v>0.17399999999999999</v>
      </c>
      <c r="P786" s="10">
        <f>ROUND(O786*L786,2)</f>
        <v>870</v>
      </c>
      <c r="Q786" s="11">
        <f>IF(N786="HKD",7.8,IF(N786="CNY",7.30034,1))</f>
        <v>7.3003400000000003</v>
      </c>
      <c r="R786" s="13">
        <f>+ROUND(O786/Q786,4)</f>
        <v>2.3800000000000002E-2</v>
      </c>
      <c r="S786" s="12">
        <f>ROUND(R786*L786,2)</f>
        <v>119</v>
      </c>
      <c r="T786" s="13" t="s">
        <v>135</v>
      </c>
      <c r="U786" t="s">
        <v>270</v>
      </c>
    </row>
    <row r="787" spans="1:21" x14ac:dyDescent="0.2">
      <c r="A787" t="s">
        <v>1106</v>
      </c>
      <c r="B787" s="20">
        <v>46028</v>
      </c>
      <c r="C787" s="20">
        <v>46016</v>
      </c>
      <c r="D787" t="s">
        <v>268</v>
      </c>
      <c r="E787" t="s">
        <v>269</v>
      </c>
      <c r="G787" t="s">
        <v>1618</v>
      </c>
      <c r="H787" t="s">
        <v>662</v>
      </c>
      <c r="I787" t="s">
        <v>720</v>
      </c>
      <c r="J787" s="9" t="str">
        <f>+LEFT(U787,4)</f>
        <v>BAG-</v>
      </c>
      <c r="K787" t="s">
        <v>6</v>
      </c>
      <c r="L787" s="36">
        <v>5000</v>
      </c>
      <c r="M787" t="s">
        <v>459</v>
      </c>
      <c r="N787" t="s">
        <v>7</v>
      </c>
      <c r="O787" s="48">
        <v>0.185</v>
      </c>
      <c r="P787" s="10">
        <f>ROUND(O787*L787,2)</f>
        <v>925</v>
      </c>
      <c r="Q787" s="11">
        <f>IF(N787="HKD",7.8,IF(N787="CNY",7.30034,1))</f>
        <v>7.3003400000000003</v>
      </c>
      <c r="R787" s="13">
        <f>+ROUND(O787/Q787,4)</f>
        <v>2.53E-2</v>
      </c>
      <c r="S787" s="12">
        <f>ROUND(R787*L787,2)</f>
        <v>126.5</v>
      </c>
      <c r="T787" s="13" t="s">
        <v>135</v>
      </c>
      <c r="U787" t="s">
        <v>270</v>
      </c>
    </row>
    <row r="788" spans="1:21" x14ac:dyDescent="0.2">
      <c r="A788" t="s">
        <v>2198</v>
      </c>
      <c r="B788" s="20">
        <v>46087</v>
      </c>
      <c r="C788" s="20">
        <v>46045</v>
      </c>
      <c r="D788" t="s">
        <v>268</v>
      </c>
      <c r="E788" t="s">
        <v>269</v>
      </c>
      <c r="G788"/>
      <c r="H788" t="s">
        <v>662</v>
      </c>
      <c r="I788" t="s">
        <v>720</v>
      </c>
      <c r="J788" s="9" t="str">
        <f>+LEFT(U788,4)</f>
        <v>BAG-</v>
      </c>
      <c r="K788" t="s">
        <v>6</v>
      </c>
      <c r="L788" s="37">
        <v>5000</v>
      </c>
      <c r="M788" t="s">
        <v>459</v>
      </c>
      <c r="N788" t="s">
        <v>7</v>
      </c>
      <c r="O788" s="48">
        <v>0.185</v>
      </c>
      <c r="P788" s="10">
        <f>ROUND(O788*L788,2)</f>
        <v>925</v>
      </c>
      <c r="Q788" s="11">
        <f>IF(N788="HKD",7.8,IF(N788="CNY",7.30034,1))</f>
        <v>7.3003400000000003</v>
      </c>
      <c r="R788" s="13">
        <f>+ROUND(O788/Q788,4)</f>
        <v>2.53E-2</v>
      </c>
      <c r="S788" s="12">
        <f>ROUND(R788*L788,2)</f>
        <v>126.5</v>
      </c>
      <c r="T788" s="13" t="s">
        <v>135</v>
      </c>
      <c r="U788" t="s">
        <v>270</v>
      </c>
    </row>
    <row r="789" spans="1:21" x14ac:dyDescent="0.2">
      <c r="A789" t="s">
        <v>4003</v>
      </c>
      <c r="B789" s="20">
        <v>46127</v>
      </c>
      <c r="C789" s="20">
        <v>46105</v>
      </c>
      <c r="D789" t="s">
        <v>268</v>
      </c>
      <c r="E789" t="s">
        <v>269</v>
      </c>
      <c r="G789"/>
      <c r="H789" t="s">
        <v>662</v>
      </c>
      <c r="I789" t="s">
        <v>720</v>
      </c>
      <c r="J789" s="9" t="str">
        <f>+LEFT(U789,4)</f>
        <v>BAG-</v>
      </c>
      <c r="K789" t="s">
        <v>6</v>
      </c>
      <c r="L789" s="36">
        <v>20000</v>
      </c>
      <c r="M789" t="s">
        <v>459</v>
      </c>
      <c r="N789" t="s">
        <v>7</v>
      </c>
      <c r="O789" s="48">
        <v>0.185</v>
      </c>
      <c r="P789" s="10">
        <f>ROUND(O789*L789,2)</f>
        <v>3700</v>
      </c>
      <c r="Q789" s="11">
        <f>IF(N789="HKD",7.8,IF(N789="CNY",7.30034,1))</f>
        <v>7.3003400000000003</v>
      </c>
      <c r="R789" s="13">
        <f>+ROUND(O789/Q789,4)</f>
        <v>2.53E-2</v>
      </c>
      <c r="S789" s="12">
        <f>ROUND(R789*L789,2)</f>
        <v>506</v>
      </c>
      <c r="T789" s="13" t="s">
        <v>135</v>
      </c>
      <c r="U789" t="s">
        <v>270</v>
      </c>
    </row>
    <row r="790" spans="1:21" x14ac:dyDescent="0.2">
      <c r="A790" t="s">
        <v>4006</v>
      </c>
      <c r="B790" s="20">
        <v>46136</v>
      </c>
      <c r="C790" s="20">
        <v>46125</v>
      </c>
      <c r="D790" t="s">
        <v>268</v>
      </c>
      <c r="E790" t="s">
        <v>269</v>
      </c>
      <c r="G790"/>
      <c r="H790" t="s">
        <v>548</v>
      </c>
      <c r="I790" t="s">
        <v>549</v>
      </c>
      <c r="J790" s="9" t="str">
        <f>+LEFT(U790,4)</f>
        <v>BAG-</v>
      </c>
      <c r="K790" t="s">
        <v>6</v>
      </c>
      <c r="L790" s="36">
        <v>20000</v>
      </c>
      <c r="M790" t="s">
        <v>459</v>
      </c>
      <c r="N790" t="s">
        <v>7</v>
      </c>
      <c r="O790" s="48">
        <v>0.19</v>
      </c>
      <c r="P790" s="10">
        <f>ROUND(O790*L790,2)</f>
        <v>3800</v>
      </c>
      <c r="Q790" s="11">
        <f>IF(N790="HKD",7.8,IF(N790="CNY",7.30034,1))</f>
        <v>7.3003400000000003</v>
      </c>
      <c r="R790" s="13">
        <f>+ROUND(O790/Q790,4)</f>
        <v>2.5999999999999999E-2</v>
      </c>
      <c r="S790" s="12">
        <f>ROUND(R790*L790,2)</f>
        <v>520</v>
      </c>
      <c r="T790" s="13" t="s">
        <v>135</v>
      </c>
      <c r="U790" t="s">
        <v>270</v>
      </c>
    </row>
    <row r="791" spans="1:21" x14ac:dyDescent="0.2">
      <c r="A791" t="s">
        <v>1110</v>
      </c>
      <c r="B791" s="20">
        <v>46037</v>
      </c>
      <c r="C791" s="20">
        <v>46029</v>
      </c>
      <c r="D791" t="s">
        <v>268</v>
      </c>
      <c r="E791" t="s">
        <v>269</v>
      </c>
      <c r="G791" t="s">
        <v>1617</v>
      </c>
      <c r="H791" t="s">
        <v>735</v>
      </c>
      <c r="I791" t="s">
        <v>736</v>
      </c>
      <c r="J791" s="9" t="str">
        <f>+LEFT(U791,4)</f>
        <v>BAG-</v>
      </c>
      <c r="K791" t="s">
        <v>6</v>
      </c>
      <c r="L791" s="36">
        <v>5000</v>
      </c>
      <c r="M791" t="s">
        <v>459</v>
      </c>
      <c r="N791" t="s">
        <v>7</v>
      </c>
      <c r="O791" s="48">
        <v>0.2</v>
      </c>
      <c r="P791" s="10">
        <f>ROUND(O791*L791,2)</f>
        <v>1000</v>
      </c>
      <c r="Q791" s="11">
        <f>IF(N791="HKD",7.8,IF(N791="CNY",7.30034,1))</f>
        <v>7.3003400000000003</v>
      </c>
      <c r="R791" s="13">
        <f>+ROUND(O791/Q791,4)</f>
        <v>2.7400000000000001E-2</v>
      </c>
      <c r="S791" s="12">
        <f>ROUND(R791*L791,2)</f>
        <v>137</v>
      </c>
      <c r="T791" s="13" t="s">
        <v>135</v>
      </c>
      <c r="U791" t="s">
        <v>270</v>
      </c>
    </row>
    <row r="792" spans="1:21" x14ac:dyDescent="0.2">
      <c r="A792" t="s">
        <v>4008</v>
      </c>
      <c r="B792" s="20">
        <v>46127</v>
      </c>
      <c r="C792" s="20">
        <v>46105</v>
      </c>
      <c r="D792" t="s">
        <v>268</v>
      </c>
      <c r="E792" t="s">
        <v>269</v>
      </c>
      <c r="G792"/>
      <c r="H792" t="s">
        <v>735</v>
      </c>
      <c r="I792" t="s">
        <v>736</v>
      </c>
      <c r="J792" s="9" t="str">
        <f>+LEFT(U792,4)</f>
        <v>BAG-</v>
      </c>
      <c r="K792" t="s">
        <v>6</v>
      </c>
      <c r="L792" s="36">
        <v>10000</v>
      </c>
      <c r="M792" t="s">
        <v>459</v>
      </c>
      <c r="N792" t="s">
        <v>7</v>
      </c>
      <c r="O792" s="48">
        <v>0.2</v>
      </c>
      <c r="P792" s="10">
        <f>ROUND(O792*L792,2)</f>
        <v>2000</v>
      </c>
      <c r="Q792" s="11">
        <f>IF(N792="HKD",7.8,IF(N792="CNY",7.30034,1))</f>
        <v>7.3003400000000003</v>
      </c>
      <c r="R792" s="13">
        <f>+ROUND(O792/Q792,4)</f>
        <v>2.7400000000000001E-2</v>
      </c>
      <c r="S792" s="12">
        <f>ROUND(R792*L792,2)</f>
        <v>274</v>
      </c>
      <c r="T792" s="13" t="s">
        <v>135</v>
      </c>
      <c r="U792" t="s">
        <v>270</v>
      </c>
    </row>
    <row r="793" spans="1:21" x14ac:dyDescent="0.2">
      <c r="A793" t="s">
        <v>4009</v>
      </c>
      <c r="B793" s="20">
        <v>46136</v>
      </c>
      <c r="C793" s="20">
        <v>46125</v>
      </c>
      <c r="D793" t="s">
        <v>268</v>
      </c>
      <c r="E793" t="s">
        <v>269</v>
      </c>
      <c r="G793"/>
      <c r="H793" t="s">
        <v>662</v>
      </c>
      <c r="I793" t="s">
        <v>720</v>
      </c>
      <c r="J793" s="9" t="str">
        <f>+LEFT(U793,4)</f>
        <v>BAG-</v>
      </c>
      <c r="K793" t="s">
        <v>6</v>
      </c>
      <c r="L793" s="36">
        <v>5000</v>
      </c>
      <c r="M793" t="s">
        <v>459</v>
      </c>
      <c r="N793" t="s">
        <v>7</v>
      </c>
      <c r="O793" s="48">
        <v>0.20399999999999999</v>
      </c>
      <c r="P793" s="10">
        <f>ROUND(O793*L793,2)</f>
        <v>1020</v>
      </c>
      <c r="Q793" s="11">
        <f>IF(N793="HKD",7.8,IF(N793="CNY",7.30034,1))</f>
        <v>7.3003400000000003</v>
      </c>
      <c r="R793" s="13">
        <f>+ROUND(O793/Q793,4)</f>
        <v>2.7900000000000001E-2</v>
      </c>
      <c r="S793" s="12">
        <f>ROUND(R793*L793,2)</f>
        <v>139.5</v>
      </c>
      <c r="T793" s="13" t="s">
        <v>135</v>
      </c>
      <c r="U793" t="s">
        <v>270</v>
      </c>
    </row>
    <row r="794" spans="1:21" x14ac:dyDescent="0.2">
      <c r="A794" t="s">
        <v>1005</v>
      </c>
      <c r="B794" s="20">
        <v>46028</v>
      </c>
      <c r="C794" s="20">
        <v>45996</v>
      </c>
      <c r="D794" t="s">
        <v>268</v>
      </c>
      <c r="E794" t="s">
        <v>269</v>
      </c>
      <c r="G794" t="s">
        <v>1614</v>
      </c>
      <c r="H794" t="s">
        <v>741</v>
      </c>
      <c r="I794" t="s">
        <v>742</v>
      </c>
      <c r="J794" s="9" t="str">
        <f>+LEFT(U794,4)</f>
        <v>BAG-</v>
      </c>
      <c r="K794" t="s">
        <v>6</v>
      </c>
      <c r="L794" s="36">
        <v>1010</v>
      </c>
      <c r="M794" t="s">
        <v>459</v>
      </c>
      <c r="N794" t="s">
        <v>7</v>
      </c>
      <c r="O794" s="48">
        <v>0.23699999999999999</v>
      </c>
      <c r="P794" s="10">
        <f>ROUND(O794*L794,2)</f>
        <v>239.37</v>
      </c>
      <c r="Q794" s="11">
        <f>IF(N794="HKD",7.8,IF(N794="CNY",7.30034,1))</f>
        <v>7.3003400000000003</v>
      </c>
      <c r="R794" s="13">
        <f>+ROUND(O794/Q794,4)</f>
        <v>3.2500000000000001E-2</v>
      </c>
      <c r="S794" s="12">
        <f>ROUND(R794*L794,2)</f>
        <v>32.83</v>
      </c>
      <c r="T794" s="13" t="s">
        <v>135</v>
      </c>
      <c r="U794" t="s">
        <v>270</v>
      </c>
    </row>
    <row r="795" spans="1:21" x14ac:dyDescent="0.2">
      <c r="A795" t="s">
        <v>4018</v>
      </c>
      <c r="B795" s="20">
        <v>46127</v>
      </c>
      <c r="C795" s="20">
        <v>46105</v>
      </c>
      <c r="D795" t="s">
        <v>268</v>
      </c>
      <c r="E795" t="s">
        <v>269</v>
      </c>
      <c r="G795"/>
      <c r="H795" t="s">
        <v>741</v>
      </c>
      <c r="I795" t="s">
        <v>742</v>
      </c>
      <c r="J795" s="9" t="str">
        <f>+LEFT(U795,4)</f>
        <v>BAG-</v>
      </c>
      <c r="K795" t="s">
        <v>6</v>
      </c>
      <c r="L795" s="36">
        <v>3500</v>
      </c>
      <c r="M795" t="s">
        <v>459</v>
      </c>
      <c r="N795" t="s">
        <v>7</v>
      </c>
      <c r="O795" s="48">
        <v>0.23699999999999999</v>
      </c>
      <c r="P795" s="10">
        <f>ROUND(O795*L795,2)</f>
        <v>829.5</v>
      </c>
      <c r="Q795" s="11">
        <f>IF(N795="HKD",7.8,IF(N795="CNY",7.30034,1))</f>
        <v>7.3003400000000003</v>
      </c>
      <c r="R795" s="13">
        <f>+ROUND(O795/Q795,4)</f>
        <v>3.2500000000000001E-2</v>
      </c>
      <c r="S795" s="12">
        <f>ROUND(R795*L795,2)</f>
        <v>113.75</v>
      </c>
      <c r="T795" s="13" t="s">
        <v>135</v>
      </c>
      <c r="U795" t="s">
        <v>270</v>
      </c>
    </row>
    <row r="796" spans="1:21" x14ac:dyDescent="0.2">
      <c r="A796" t="s">
        <v>4018</v>
      </c>
      <c r="B796" s="20">
        <v>46142</v>
      </c>
      <c r="C796" s="20">
        <v>46105</v>
      </c>
      <c r="D796" t="s">
        <v>268</v>
      </c>
      <c r="E796" t="s">
        <v>269</v>
      </c>
      <c r="G796"/>
      <c r="H796" t="s">
        <v>741</v>
      </c>
      <c r="I796" t="s">
        <v>742</v>
      </c>
      <c r="J796" s="9" t="str">
        <f>+LEFT(U796,4)</f>
        <v>BAG-</v>
      </c>
      <c r="K796" t="s">
        <v>6</v>
      </c>
      <c r="L796" s="36">
        <v>500</v>
      </c>
      <c r="M796" t="s">
        <v>459</v>
      </c>
      <c r="N796" t="s">
        <v>7</v>
      </c>
      <c r="O796" s="48">
        <v>0.23699999999999999</v>
      </c>
      <c r="P796" s="10">
        <f>ROUND(O796*L796,2)</f>
        <v>118.5</v>
      </c>
      <c r="Q796" s="11">
        <f>IF(N796="HKD",7.8,IF(N796="CNY",7.30034,1))</f>
        <v>7.3003400000000003</v>
      </c>
      <c r="R796" s="13">
        <f>+ROUND(O796/Q796,4)</f>
        <v>3.2500000000000001E-2</v>
      </c>
      <c r="S796" s="12">
        <f>ROUND(R796*L796,2)</f>
        <v>16.25</v>
      </c>
      <c r="T796" s="13" t="s">
        <v>135</v>
      </c>
      <c r="U796" t="s">
        <v>270</v>
      </c>
    </row>
    <row r="797" spans="1:21" x14ac:dyDescent="0.2">
      <c r="A797" t="s">
        <v>2216</v>
      </c>
      <c r="B797" s="20">
        <v>46087</v>
      </c>
      <c r="C797" s="20">
        <v>46060</v>
      </c>
      <c r="D797" t="s">
        <v>268</v>
      </c>
      <c r="E797" t="s">
        <v>269</v>
      </c>
      <c r="G797"/>
      <c r="H797" t="s">
        <v>2985</v>
      </c>
      <c r="I797" t="s">
        <v>2986</v>
      </c>
      <c r="J797" s="9" t="str">
        <f>+LEFT(U797,4)</f>
        <v>BAG-</v>
      </c>
      <c r="K797" t="s">
        <v>6</v>
      </c>
      <c r="L797" s="37">
        <v>2000</v>
      </c>
      <c r="M797" t="s">
        <v>459</v>
      </c>
      <c r="N797" t="s">
        <v>7</v>
      </c>
      <c r="O797" s="48">
        <v>0.25</v>
      </c>
      <c r="P797" s="10">
        <f>ROUND(O797*L797,2)</f>
        <v>500</v>
      </c>
      <c r="Q797" s="11">
        <f>IF(N797="HKD",7.8,IF(N797="CNY",7.30034,1))</f>
        <v>7.3003400000000003</v>
      </c>
      <c r="R797" s="13">
        <f>+ROUND(O797/Q797,4)</f>
        <v>3.4200000000000001E-2</v>
      </c>
      <c r="S797" s="12">
        <f>ROUND(R797*L797,2)</f>
        <v>68.400000000000006</v>
      </c>
      <c r="T797" s="13" t="s">
        <v>135</v>
      </c>
      <c r="U797" t="s">
        <v>270</v>
      </c>
    </row>
    <row r="798" spans="1:21" x14ac:dyDescent="0.2">
      <c r="A798" t="s">
        <v>1123</v>
      </c>
      <c r="B798" s="20">
        <v>46028</v>
      </c>
      <c r="C798" s="20">
        <v>46016</v>
      </c>
      <c r="D798" t="s">
        <v>268</v>
      </c>
      <c r="E798" t="s">
        <v>269</v>
      </c>
      <c r="G798" t="s">
        <v>1618</v>
      </c>
      <c r="H798" t="s">
        <v>743</v>
      </c>
      <c r="I798" t="s">
        <v>744</v>
      </c>
      <c r="J798" s="9" t="str">
        <f>+LEFT(U798,4)</f>
        <v>BAG-</v>
      </c>
      <c r="K798" t="s">
        <v>6</v>
      </c>
      <c r="L798" s="36">
        <v>2000</v>
      </c>
      <c r="M798" t="s">
        <v>459</v>
      </c>
      <c r="N798" t="s">
        <v>7</v>
      </c>
      <c r="O798" s="48">
        <v>0.26</v>
      </c>
      <c r="P798" s="10">
        <f>ROUND(O798*L798,2)</f>
        <v>520</v>
      </c>
      <c r="Q798" s="11">
        <f>IF(N798="HKD",7.8,IF(N798="CNY",7.30034,1))</f>
        <v>7.3003400000000003</v>
      </c>
      <c r="R798" s="13">
        <f>+ROUND(O798/Q798,4)</f>
        <v>3.56E-2</v>
      </c>
      <c r="S798" s="12">
        <f>ROUND(R798*L798,2)</f>
        <v>71.2</v>
      </c>
      <c r="T798" s="13" t="s">
        <v>135</v>
      </c>
      <c r="U798" t="s">
        <v>270</v>
      </c>
    </row>
    <row r="799" spans="1:21" x14ac:dyDescent="0.2">
      <c r="A799" t="s">
        <v>4020</v>
      </c>
      <c r="B799" s="20">
        <v>46136</v>
      </c>
      <c r="C799" s="20">
        <v>46125</v>
      </c>
      <c r="D799" t="s">
        <v>268</v>
      </c>
      <c r="E799" t="s">
        <v>269</v>
      </c>
      <c r="G799"/>
      <c r="H799" t="s">
        <v>741</v>
      </c>
      <c r="I799" t="s">
        <v>742</v>
      </c>
      <c r="J799" s="9" t="str">
        <f>+LEFT(U799,4)</f>
        <v>BAG-</v>
      </c>
      <c r="K799" t="s">
        <v>6</v>
      </c>
      <c r="L799" s="36">
        <v>2000</v>
      </c>
      <c r="M799" t="s">
        <v>459</v>
      </c>
      <c r="N799" t="s">
        <v>7</v>
      </c>
      <c r="O799" s="48">
        <v>0.26100000000000001</v>
      </c>
      <c r="P799" s="10">
        <f>ROUND(O799*L799,2)</f>
        <v>522</v>
      </c>
      <c r="Q799" s="11">
        <f>IF(N799="HKD",7.8,IF(N799="CNY",7.30034,1))</f>
        <v>7.3003400000000003</v>
      </c>
      <c r="R799" s="13">
        <f>+ROUND(O799/Q799,4)</f>
        <v>3.5799999999999998E-2</v>
      </c>
      <c r="S799" s="12">
        <f>ROUND(R799*L799,2)</f>
        <v>71.599999999999994</v>
      </c>
      <c r="T799" s="13" t="s">
        <v>135</v>
      </c>
      <c r="U799" t="s">
        <v>270</v>
      </c>
    </row>
    <row r="800" spans="1:21" x14ac:dyDescent="0.2">
      <c r="A800" t="s">
        <v>4024</v>
      </c>
      <c r="B800" s="20">
        <v>46136</v>
      </c>
      <c r="C800" s="20">
        <v>46119</v>
      </c>
      <c r="D800" t="s">
        <v>268</v>
      </c>
      <c r="E800" t="s">
        <v>269</v>
      </c>
      <c r="G800"/>
      <c r="H800" t="s">
        <v>743</v>
      </c>
      <c r="I800" t="s">
        <v>744</v>
      </c>
      <c r="J800" s="9" t="str">
        <f>+LEFT(U800,4)</f>
        <v>BAG-</v>
      </c>
      <c r="K800" t="s">
        <v>6</v>
      </c>
      <c r="L800" s="36">
        <v>1000</v>
      </c>
      <c r="M800" t="s">
        <v>459</v>
      </c>
      <c r="N800" t="s">
        <v>7</v>
      </c>
      <c r="O800" s="48">
        <v>0.28599999999999998</v>
      </c>
      <c r="P800" s="10">
        <f>ROUND(O800*L800,2)</f>
        <v>286</v>
      </c>
      <c r="Q800" s="11">
        <f>IF(N800="HKD",7.8,IF(N800="CNY",7.30034,1))</f>
        <v>7.3003400000000003</v>
      </c>
      <c r="R800" s="13">
        <f>+ROUND(O800/Q800,4)</f>
        <v>3.9199999999999999E-2</v>
      </c>
      <c r="S800" s="12">
        <f>ROUND(R800*L800,2)</f>
        <v>39.200000000000003</v>
      </c>
      <c r="T800" s="13" t="s">
        <v>135</v>
      </c>
      <c r="U800" t="s">
        <v>270</v>
      </c>
    </row>
    <row r="801" spans="1:21" x14ac:dyDescent="0.2">
      <c r="A801" t="s">
        <v>4025</v>
      </c>
      <c r="B801" s="20">
        <v>46136</v>
      </c>
      <c r="C801" s="20">
        <v>46125</v>
      </c>
      <c r="D801" t="s">
        <v>268</v>
      </c>
      <c r="E801" t="s">
        <v>269</v>
      </c>
      <c r="G801"/>
      <c r="H801" t="s">
        <v>743</v>
      </c>
      <c r="I801" t="s">
        <v>744</v>
      </c>
      <c r="J801" s="9" t="str">
        <f>+LEFT(U801,4)</f>
        <v>BAG-</v>
      </c>
      <c r="K801" t="s">
        <v>6</v>
      </c>
      <c r="L801" s="36">
        <v>2000</v>
      </c>
      <c r="M801" t="s">
        <v>459</v>
      </c>
      <c r="N801" t="s">
        <v>7</v>
      </c>
      <c r="O801" s="48">
        <v>0.28599999999999998</v>
      </c>
      <c r="P801" s="10">
        <f>ROUND(O801*L801,2)</f>
        <v>572</v>
      </c>
      <c r="Q801" s="11">
        <f>IF(N801="HKD",7.8,IF(N801="CNY",7.30034,1))</f>
        <v>7.3003400000000003</v>
      </c>
      <c r="R801" s="13">
        <f>+ROUND(O801/Q801,4)</f>
        <v>3.9199999999999999E-2</v>
      </c>
      <c r="S801" s="12">
        <f>ROUND(R801*L801,2)</f>
        <v>78.400000000000006</v>
      </c>
      <c r="T801" s="13" t="s">
        <v>135</v>
      </c>
      <c r="U801" t="s">
        <v>270</v>
      </c>
    </row>
    <row r="802" spans="1:21" x14ac:dyDescent="0.2">
      <c r="A802" t="s">
        <v>1134</v>
      </c>
      <c r="B802" s="20">
        <v>46037</v>
      </c>
      <c r="C802" s="20">
        <v>46029</v>
      </c>
      <c r="D802" t="s">
        <v>268</v>
      </c>
      <c r="E802" t="s">
        <v>269</v>
      </c>
      <c r="G802" t="s">
        <v>1617</v>
      </c>
      <c r="H802" t="s">
        <v>745</v>
      </c>
      <c r="I802" t="s">
        <v>746</v>
      </c>
      <c r="J802" s="9" t="str">
        <f>+LEFT(U802,4)</f>
        <v>BAG-</v>
      </c>
      <c r="K802" t="s">
        <v>6</v>
      </c>
      <c r="L802" s="36">
        <v>1000</v>
      </c>
      <c r="M802" t="s">
        <v>459</v>
      </c>
      <c r="N802" t="s">
        <v>7</v>
      </c>
      <c r="O802" s="48">
        <v>0.32</v>
      </c>
      <c r="P802" s="10">
        <f>ROUND(O802*L802,2)</f>
        <v>320</v>
      </c>
      <c r="Q802" s="11">
        <f>IF(N802="HKD",7.8,IF(N802="CNY",7.30034,1))</f>
        <v>7.3003400000000003</v>
      </c>
      <c r="R802" s="13">
        <f>+ROUND(O802/Q802,4)</f>
        <v>4.3799999999999999E-2</v>
      </c>
      <c r="S802" s="12">
        <f>ROUND(R802*L802,2)</f>
        <v>43.8</v>
      </c>
      <c r="T802" s="13" t="s">
        <v>135</v>
      </c>
      <c r="U802" t="s">
        <v>270</v>
      </c>
    </row>
    <row r="803" spans="1:21" x14ac:dyDescent="0.2">
      <c r="A803" t="s">
        <v>4029</v>
      </c>
      <c r="B803" s="20">
        <v>46127</v>
      </c>
      <c r="C803" s="20">
        <v>46099</v>
      </c>
      <c r="D803" t="s">
        <v>268</v>
      </c>
      <c r="E803" t="s">
        <v>269</v>
      </c>
      <c r="G803"/>
      <c r="H803" t="s">
        <v>745</v>
      </c>
      <c r="I803" t="s">
        <v>746</v>
      </c>
      <c r="J803" s="9" t="str">
        <f>+LEFT(U803,4)</f>
        <v>BAG-</v>
      </c>
      <c r="K803" t="s">
        <v>6</v>
      </c>
      <c r="L803" s="36">
        <v>1000</v>
      </c>
      <c r="M803" t="s">
        <v>459</v>
      </c>
      <c r="N803" t="s">
        <v>7</v>
      </c>
      <c r="O803" s="48">
        <v>0.32</v>
      </c>
      <c r="P803" s="10">
        <f>ROUND(O803*L803,2)</f>
        <v>320</v>
      </c>
      <c r="Q803" s="11">
        <f>IF(N803="HKD",7.8,IF(N803="CNY",7.30034,1))</f>
        <v>7.3003400000000003</v>
      </c>
      <c r="R803" s="13">
        <f>+ROUND(O803/Q803,4)</f>
        <v>4.3799999999999999E-2</v>
      </c>
      <c r="S803" s="12">
        <f>ROUND(R803*L803,2)</f>
        <v>43.8</v>
      </c>
      <c r="T803" s="13" t="s">
        <v>135</v>
      </c>
      <c r="U803" t="s">
        <v>270</v>
      </c>
    </row>
    <row r="804" spans="1:21" x14ac:dyDescent="0.2">
      <c r="A804" t="s">
        <v>4031</v>
      </c>
      <c r="B804" s="20">
        <v>46136</v>
      </c>
      <c r="C804" s="20">
        <v>46125</v>
      </c>
      <c r="D804" t="s">
        <v>268</v>
      </c>
      <c r="E804" t="s">
        <v>269</v>
      </c>
      <c r="G804"/>
      <c r="H804" t="s">
        <v>745</v>
      </c>
      <c r="I804" t="s">
        <v>746</v>
      </c>
      <c r="J804" s="9" t="str">
        <f>+LEFT(U804,4)</f>
        <v>BAG-</v>
      </c>
      <c r="K804" t="s">
        <v>6</v>
      </c>
      <c r="L804" s="36">
        <v>2620</v>
      </c>
      <c r="M804" t="s">
        <v>459</v>
      </c>
      <c r="N804" t="s">
        <v>7</v>
      </c>
      <c r="O804" s="48">
        <v>0.35199999999999998</v>
      </c>
      <c r="P804" s="10">
        <f>ROUND(O804*L804,2)</f>
        <v>922.24</v>
      </c>
      <c r="Q804" s="11">
        <f>IF(N804="HKD",7.8,IF(N804="CNY",7.30034,1))</f>
        <v>7.3003400000000003</v>
      </c>
      <c r="R804" s="13">
        <f>+ROUND(O804/Q804,4)</f>
        <v>4.82E-2</v>
      </c>
      <c r="S804" s="12">
        <f>ROUND(R804*L804,2)</f>
        <v>126.28</v>
      </c>
      <c r="T804" s="13" t="s">
        <v>135</v>
      </c>
      <c r="U804" t="s">
        <v>270</v>
      </c>
    </row>
    <row r="805" spans="1:21" x14ac:dyDescent="0.2">
      <c r="A805" t="s">
        <v>4031</v>
      </c>
      <c r="B805" s="20">
        <v>46142</v>
      </c>
      <c r="C805" s="20">
        <v>46125</v>
      </c>
      <c r="D805" t="s">
        <v>268</v>
      </c>
      <c r="E805" t="s">
        <v>269</v>
      </c>
      <c r="G805"/>
      <c r="H805" t="s">
        <v>745</v>
      </c>
      <c r="I805" t="s">
        <v>746</v>
      </c>
      <c r="J805" s="9" t="str">
        <f>+LEFT(U805,4)</f>
        <v>BAG-</v>
      </c>
      <c r="K805" t="s">
        <v>6</v>
      </c>
      <c r="L805" s="36">
        <v>380</v>
      </c>
      <c r="M805" t="s">
        <v>459</v>
      </c>
      <c r="N805" t="s">
        <v>7</v>
      </c>
      <c r="O805" s="48">
        <v>0.35199999999999998</v>
      </c>
      <c r="P805" s="10">
        <f>ROUND(O805*L805,2)</f>
        <v>133.76</v>
      </c>
      <c r="Q805" s="11">
        <f>IF(N805="HKD",7.8,IF(N805="CNY",7.30034,1))</f>
        <v>7.3003400000000003</v>
      </c>
      <c r="R805" s="13">
        <f>+ROUND(O805/Q805,4)</f>
        <v>4.82E-2</v>
      </c>
      <c r="S805" s="12">
        <f>ROUND(R805*L805,2)</f>
        <v>18.32</v>
      </c>
      <c r="T805" s="13" t="s">
        <v>135</v>
      </c>
      <c r="U805" t="s">
        <v>270</v>
      </c>
    </row>
    <row r="806" spans="1:21" x14ac:dyDescent="0.2">
      <c r="A806" t="s">
        <v>2046</v>
      </c>
      <c r="B806" s="20">
        <v>46087</v>
      </c>
      <c r="C806" s="20">
        <v>46056</v>
      </c>
      <c r="D806" t="s">
        <v>268</v>
      </c>
      <c r="E806" t="s">
        <v>269</v>
      </c>
      <c r="G806"/>
      <c r="H806" t="s">
        <v>2838</v>
      </c>
      <c r="I806" t="s">
        <v>2839</v>
      </c>
      <c r="J806" s="9" t="str">
        <f>+LEFT(U806,4)</f>
        <v>BAG-</v>
      </c>
      <c r="K806" t="s">
        <v>6</v>
      </c>
      <c r="L806" s="36">
        <v>1100</v>
      </c>
      <c r="M806" t="s">
        <v>459</v>
      </c>
      <c r="N806" t="s">
        <v>7</v>
      </c>
      <c r="O806" s="48">
        <v>0.43</v>
      </c>
      <c r="P806" s="10">
        <f>ROUND(O806*L806,2)</f>
        <v>473</v>
      </c>
      <c r="Q806" s="11">
        <f>IF(N806="HKD",7.8,IF(N806="CNY",7.30034,1))</f>
        <v>7.3003400000000003</v>
      </c>
      <c r="R806" s="13">
        <f>+ROUND(O806/Q806,4)</f>
        <v>5.8900000000000001E-2</v>
      </c>
      <c r="S806" s="12">
        <f>ROUND(R806*L806,2)</f>
        <v>64.790000000000006</v>
      </c>
      <c r="T806" s="13" t="s">
        <v>135</v>
      </c>
      <c r="U806" t="s">
        <v>270</v>
      </c>
    </row>
    <row r="807" spans="1:21" x14ac:dyDescent="0.2">
      <c r="A807" t="s">
        <v>4933</v>
      </c>
      <c r="B807" s="20">
        <v>46170</v>
      </c>
      <c r="C807" s="20">
        <v>46153</v>
      </c>
      <c r="D807" t="s">
        <v>268</v>
      </c>
      <c r="E807" t="s">
        <v>269</v>
      </c>
      <c r="G807"/>
      <c r="H807" t="s">
        <v>2920</v>
      </c>
      <c r="I807" t="s">
        <v>2921</v>
      </c>
      <c r="J807" s="9" t="str">
        <f>+LEFT(U807,4)</f>
        <v>BAG-</v>
      </c>
      <c r="K807" t="s">
        <v>6</v>
      </c>
      <c r="L807" s="36">
        <v>3000</v>
      </c>
      <c r="M807" t="s">
        <v>459</v>
      </c>
      <c r="N807" t="s">
        <v>7</v>
      </c>
      <c r="O807" s="48">
        <v>0.06</v>
      </c>
      <c r="P807" s="10">
        <f>ROUND(O807*L807,2)</f>
        <v>180</v>
      </c>
      <c r="Q807" s="11">
        <f>IF(N807="HKD",7.8,IF(N807="CNY",7.30034,1))</f>
        <v>7.3003400000000003</v>
      </c>
      <c r="R807" s="13">
        <f>+ROUND(O807/Q807,4)</f>
        <v>8.2000000000000007E-3</v>
      </c>
      <c r="S807" s="12">
        <f>ROUND(R807*L807,2)</f>
        <v>24.6</v>
      </c>
      <c r="T807" s="13" t="s">
        <v>135</v>
      </c>
      <c r="U807" t="s">
        <v>270</v>
      </c>
    </row>
    <row r="808" spans="1:21" x14ac:dyDescent="0.2">
      <c r="A808" t="s">
        <v>4938</v>
      </c>
      <c r="B808" s="20">
        <v>46156</v>
      </c>
      <c r="C808" s="20">
        <v>46134</v>
      </c>
      <c r="D808" t="s">
        <v>268</v>
      </c>
      <c r="E808" t="s">
        <v>269</v>
      </c>
      <c r="G808"/>
      <c r="H808" t="s">
        <v>2918</v>
      </c>
      <c r="I808" t="s">
        <v>2919</v>
      </c>
      <c r="J808" s="9" t="str">
        <f>+LEFT(U808,4)</f>
        <v>BAG-</v>
      </c>
      <c r="K808" t="s">
        <v>6</v>
      </c>
      <c r="L808" s="36">
        <v>5000</v>
      </c>
      <c r="M808" t="s">
        <v>459</v>
      </c>
      <c r="N808" t="s">
        <v>7</v>
      </c>
      <c r="O808" s="48">
        <v>6.6000000000000003E-2</v>
      </c>
      <c r="P808" s="10">
        <f>ROUND(O808*L808,2)</f>
        <v>330</v>
      </c>
      <c r="Q808" s="11">
        <f>IF(N808="HKD",7.8,IF(N808="CNY",7.30034,1))</f>
        <v>7.3003400000000003</v>
      </c>
      <c r="R808" s="13">
        <f>+ROUND(O808/Q808,4)</f>
        <v>8.9999999999999993E-3</v>
      </c>
      <c r="S808" s="12">
        <f>ROUND(R808*L808,2)</f>
        <v>45</v>
      </c>
      <c r="T808" s="13" t="s">
        <v>135</v>
      </c>
      <c r="U808" t="s">
        <v>270</v>
      </c>
    </row>
    <row r="809" spans="1:21" x14ac:dyDescent="0.2">
      <c r="A809" t="s">
        <v>4939</v>
      </c>
      <c r="B809" s="20">
        <v>46168</v>
      </c>
      <c r="C809" s="20">
        <v>46148</v>
      </c>
      <c r="D809" t="s">
        <v>268</v>
      </c>
      <c r="E809" t="s">
        <v>269</v>
      </c>
      <c r="G809"/>
      <c r="H809" t="s">
        <v>2918</v>
      </c>
      <c r="I809" t="s">
        <v>2919</v>
      </c>
      <c r="J809" s="9" t="str">
        <f>+LEFT(U809,4)</f>
        <v>BAG-</v>
      </c>
      <c r="K809" t="s">
        <v>6</v>
      </c>
      <c r="L809" s="36">
        <v>20000</v>
      </c>
      <c r="M809" t="s">
        <v>459</v>
      </c>
      <c r="N809" t="s">
        <v>7</v>
      </c>
      <c r="O809" s="48">
        <v>6.6000000000000003E-2</v>
      </c>
      <c r="P809" s="10">
        <f>ROUND(O809*L809,2)</f>
        <v>1320</v>
      </c>
      <c r="Q809" s="11">
        <f>IF(N809="HKD",7.8,IF(N809="CNY",7.30034,1))</f>
        <v>7.3003400000000003</v>
      </c>
      <c r="R809" s="13">
        <f>+ROUND(O809/Q809,4)</f>
        <v>8.9999999999999993E-3</v>
      </c>
      <c r="S809" s="12">
        <f>ROUND(R809*L809,2)</f>
        <v>180</v>
      </c>
      <c r="T809" s="13" t="s">
        <v>135</v>
      </c>
      <c r="U809" t="s">
        <v>270</v>
      </c>
    </row>
    <row r="810" spans="1:21" x14ac:dyDescent="0.2">
      <c r="A810" t="s">
        <v>4940</v>
      </c>
      <c r="B810" s="20">
        <v>46168</v>
      </c>
      <c r="C810" s="20">
        <v>46150</v>
      </c>
      <c r="D810" t="s">
        <v>4564</v>
      </c>
      <c r="E810" t="s">
        <v>269</v>
      </c>
      <c r="G810"/>
      <c r="H810" t="s">
        <v>2918</v>
      </c>
      <c r="I810" t="s">
        <v>2919</v>
      </c>
      <c r="J810" s="9" t="str">
        <f>+LEFT(U810,4)</f>
        <v>BAG-</v>
      </c>
      <c r="K810" t="s">
        <v>6</v>
      </c>
      <c r="L810" s="36">
        <v>10000</v>
      </c>
      <c r="M810" t="s">
        <v>459</v>
      </c>
      <c r="N810" t="s">
        <v>7</v>
      </c>
      <c r="O810" s="48">
        <v>6.6000000000000003E-2</v>
      </c>
      <c r="P810" s="10">
        <f>ROUND(O810*L810,2)</f>
        <v>660</v>
      </c>
      <c r="Q810" s="11">
        <f>IF(N810="HKD",7.8,IF(N810="CNY",7.30034,1))</f>
        <v>7.3003400000000003</v>
      </c>
      <c r="R810" s="13">
        <f>+ROUND(O810/Q810,4)</f>
        <v>8.9999999999999993E-3</v>
      </c>
      <c r="S810" s="12">
        <f>ROUND(R810*L810,2)</f>
        <v>90</v>
      </c>
      <c r="T810" s="13" t="s">
        <v>135</v>
      </c>
      <c r="U810" t="s">
        <v>270</v>
      </c>
    </row>
    <row r="811" spans="1:21" x14ac:dyDescent="0.2">
      <c r="A811" t="s">
        <v>4946</v>
      </c>
      <c r="B811" s="20">
        <v>46170</v>
      </c>
      <c r="C811" s="20">
        <v>46153</v>
      </c>
      <c r="D811" t="s">
        <v>268</v>
      </c>
      <c r="E811" t="s">
        <v>269</v>
      </c>
      <c r="G811"/>
      <c r="H811" t="s">
        <v>733</v>
      </c>
      <c r="I811" t="s">
        <v>734</v>
      </c>
      <c r="J811" s="9" t="str">
        <f>+LEFT(U811,4)</f>
        <v>BAG-</v>
      </c>
      <c r="K811" t="s">
        <v>6</v>
      </c>
      <c r="L811" s="36">
        <v>3000</v>
      </c>
      <c r="M811" t="s">
        <v>459</v>
      </c>
      <c r="N811" t="s">
        <v>7</v>
      </c>
      <c r="O811" s="48">
        <v>7.3999999999999996E-2</v>
      </c>
      <c r="P811" s="10">
        <f>ROUND(O811*L811,2)</f>
        <v>222</v>
      </c>
      <c r="Q811" s="11">
        <f>IF(N811="HKD",7.8,IF(N811="CNY",7.30034,1))</f>
        <v>7.3003400000000003</v>
      </c>
      <c r="R811" s="13">
        <f>+ROUND(O811/Q811,4)</f>
        <v>1.01E-2</v>
      </c>
      <c r="S811" s="12">
        <f>ROUND(R811*L811,2)</f>
        <v>30.3</v>
      </c>
      <c r="T811" s="13" t="s">
        <v>135</v>
      </c>
      <c r="U811" t="s">
        <v>270</v>
      </c>
    </row>
    <row r="812" spans="1:21" x14ac:dyDescent="0.2">
      <c r="A812" t="s">
        <v>4947</v>
      </c>
      <c r="B812" s="20">
        <v>46170</v>
      </c>
      <c r="C812" s="20">
        <v>46148</v>
      </c>
      <c r="D812" t="s">
        <v>268</v>
      </c>
      <c r="E812" t="s">
        <v>269</v>
      </c>
      <c r="G812"/>
      <c r="H812" t="s">
        <v>3497</v>
      </c>
      <c r="I812" t="s">
        <v>3498</v>
      </c>
      <c r="J812" s="9" t="str">
        <f>+LEFT(U812,4)</f>
        <v>BAG-</v>
      </c>
      <c r="K812" t="s">
        <v>6</v>
      </c>
      <c r="L812" s="36">
        <v>5000</v>
      </c>
      <c r="M812" t="s">
        <v>459</v>
      </c>
      <c r="N812" t="s">
        <v>7</v>
      </c>
      <c r="O812" s="48">
        <v>7.4999999999999997E-2</v>
      </c>
      <c r="P812" s="10">
        <f>ROUND(O812*L812,2)</f>
        <v>375</v>
      </c>
      <c r="Q812" s="11">
        <f>IF(N812="HKD",7.8,IF(N812="CNY",7.30034,1))</f>
        <v>7.3003400000000003</v>
      </c>
      <c r="R812" s="13">
        <f>+ROUND(O812/Q812,4)</f>
        <v>1.03E-2</v>
      </c>
      <c r="S812" s="12">
        <f>ROUND(R812*L812,2)</f>
        <v>51.5</v>
      </c>
      <c r="T812" s="13" t="s">
        <v>135</v>
      </c>
      <c r="U812" t="s">
        <v>270</v>
      </c>
    </row>
    <row r="813" spans="1:21" x14ac:dyDescent="0.2">
      <c r="A813" t="s">
        <v>4952</v>
      </c>
      <c r="B813" s="20">
        <v>46170</v>
      </c>
      <c r="C813" s="20">
        <v>46148</v>
      </c>
      <c r="D813" t="s">
        <v>268</v>
      </c>
      <c r="E813" t="s">
        <v>269</v>
      </c>
      <c r="G813"/>
      <c r="H813" t="s">
        <v>273</v>
      </c>
      <c r="I813" t="s">
        <v>274</v>
      </c>
      <c r="J813" s="9" t="str">
        <f>+LEFT(U813,4)</f>
        <v>BAG-</v>
      </c>
      <c r="K813" t="s">
        <v>6</v>
      </c>
      <c r="L813" s="36">
        <v>30000</v>
      </c>
      <c r="M813" t="s">
        <v>459</v>
      </c>
      <c r="N813" t="s">
        <v>7</v>
      </c>
      <c r="O813" s="48">
        <v>8.7999999999999995E-2</v>
      </c>
      <c r="P813" s="10">
        <f>ROUND(O813*L813,2)</f>
        <v>2640</v>
      </c>
      <c r="Q813" s="11">
        <f>IF(N813="HKD",7.8,IF(N813="CNY",7.30034,1))</f>
        <v>7.3003400000000003</v>
      </c>
      <c r="R813" s="13">
        <f>+ROUND(O813/Q813,4)</f>
        <v>1.21E-2</v>
      </c>
      <c r="S813" s="12">
        <f>ROUND(R813*L813,2)</f>
        <v>363</v>
      </c>
      <c r="T813" s="13" t="s">
        <v>135</v>
      </c>
      <c r="U813" t="s">
        <v>270</v>
      </c>
    </row>
    <row r="814" spans="1:21" x14ac:dyDescent="0.2">
      <c r="A814" t="s">
        <v>4953</v>
      </c>
      <c r="B814" s="20">
        <v>46170</v>
      </c>
      <c r="C814" s="20">
        <v>46150</v>
      </c>
      <c r="D814" t="s">
        <v>4564</v>
      </c>
      <c r="E814" t="s">
        <v>269</v>
      </c>
      <c r="G814"/>
      <c r="H814" t="s">
        <v>273</v>
      </c>
      <c r="I814" t="s">
        <v>274</v>
      </c>
      <c r="J814" s="9" t="str">
        <f>+LEFT(U814,4)</f>
        <v>BAG-</v>
      </c>
      <c r="K814" t="s">
        <v>6</v>
      </c>
      <c r="L814" s="36">
        <v>15000</v>
      </c>
      <c r="M814" t="s">
        <v>459</v>
      </c>
      <c r="N814" t="s">
        <v>7</v>
      </c>
      <c r="O814" s="48">
        <v>8.7999999999999995E-2</v>
      </c>
      <c r="P814" s="10">
        <f>ROUND(O814*L814,2)</f>
        <v>1320</v>
      </c>
      <c r="Q814" s="11">
        <f>IF(N814="HKD",7.8,IF(N814="CNY",7.30034,1))</f>
        <v>7.3003400000000003</v>
      </c>
      <c r="R814" s="13">
        <f>+ROUND(O814/Q814,4)</f>
        <v>1.21E-2</v>
      </c>
      <c r="S814" s="12">
        <f>ROUND(R814*L814,2)</f>
        <v>181.5</v>
      </c>
      <c r="T814" s="13" t="s">
        <v>135</v>
      </c>
      <c r="U814" t="s">
        <v>270</v>
      </c>
    </row>
    <row r="815" spans="1:21" x14ac:dyDescent="0.2">
      <c r="A815" t="s">
        <v>4954</v>
      </c>
      <c r="B815" s="20">
        <v>46170</v>
      </c>
      <c r="C815" s="20">
        <v>46153</v>
      </c>
      <c r="D815" t="s">
        <v>268</v>
      </c>
      <c r="E815" t="s">
        <v>269</v>
      </c>
      <c r="G815"/>
      <c r="H815" t="s">
        <v>4653</v>
      </c>
      <c r="I815" t="s">
        <v>4654</v>
      </c>
      <c r="J815" s="9" t="str">
        <f>+LEFT(U815,4)</f>
        <v>BAG-</v>
      </c>
      <c r="K815" t="s">
        <v>6</v>
      </c>
      <c r="L815" s="36">
        <v>3000</v>
      </c>
      <c r="M815" t="s">
        <v>459</v>
      </c>
      <c r="N815" t="s">
        <v>7</v>
      </c>
      <c r="O815" s="48">
        <v>8.7999999999999995E-2</v>
      </c>
      <c r="P815" s="10">
        <f>ROUND(O815*L815,2)</f>
        <v>264</v>
      </c>
      <c r="Q815" s="11">
        <f>IF(N815="HKD",7.8,IF(N815="CNY",7.30034,1))</f>
        <v>7.3003400000000003</v>
      </c>
      <c r="R815" s="13">
        <f>+ROUND(O815/Q815,4)</f>
        <v>1.21E-2</v>
      </c>
      <c r="S815" s="12">
        <f>ROUND(R815*L815,2)</f>
        <v>36.299999999999997</v>
      </c>
      <c r="T815" s="13" t="s">
        <v>135</v>
      </c>
      <c r="U815" t="s">
        <v>270</v>
      </c>
    </row>
    <row r="816" spans="1:21" x14ac:dyDescent="0.2">
      <c r="A816" t="s">
        <v>4955</v>
      </c>
      <c r="B816" s="20">
        <v>46170</v>
      </c>
      <c r="C816" s="20">
        <v>46160</v>
      </c>
      <c r="D816" t="s">
        <v>268</v>
      </c>
      <c r="E816" t="s">
        <v>269</v>
      </c>
      <c r="G816"/>
      <c r="H816" t="s">
        <v>4653</v>
      </c>
      <c r="I816" t="s">
        <v>4654</v>
      </c>
      <c r="J816" s="9" t="str">
        <f>+LEFT(U816,4)</f>
        <v>BAG-</v>
      </c>
      <c r="K816" t="s">
        <v>6</v>
      </c>
      <c r="L816" s="36">
        <v>10000</v>
      </c>
      <c r="M816" t="s">
        <v>459</v>
      </c>
      <c r="N816" t="s">
        <v>7</v>
      </c>
      <c r="O816" s="48">
        <v>8.7999999999999995E-2</v>
      </c>
      <c r="P816" s="10">
        <f>ROUND(O816*L816,2)</f>
        <v>880</v>
      </c>
      <c r="Q816" s="11">
        <f>IF(N816="HKD",7.8,IF(N816="CNY",7.30034,1))</f>
        <v>7.3003400000000003</v>
      </c>
      <c r="R816" s="13">
        <f>+ROUND(O816/Q816,4)</f>
        <v>1.21E-2</v>
      </c>
      <c r="S816" s="12">
        <f>ROUND(R816*L816,2)</f>
        <v>121</v>
      </c>
      <c r="T816" s="13" t="s">
        <v>135</v>
      </c>
      <c r="U816" t="s">
        <v>270</v>
      </c>
    </row>
    <row r="817" spans="1:21" x14ac:dyDescent="0.2">
      <c r="A817" t="s">
        <v>4958</v>
      </c>
      <c r="B817" s="20">
        <v>46156</v>
      </c>
      <c r="C817" s="20">
        <v>46134</v>
      </c>
      <c r="D817" t="s">
        <v>268</v>
      </c>
      <c r="E817" t="s">
        <v>269</v>
      </c>
      <c r="G817"/>
      <c r="H817" t="s">
        <v>271</v>
      </c>
      <c r="I817" t="s">
        <v>272</v>
      </c>
      <c r="J817" s="9" t="str">
        <f>+LEFT(U817,4)</f>
        <v>BAG-</v>
      </c>
      <c r="K817" t="s">
        <v>6</v>
      </c>
      <c r="L817" s="36">
        <v>2000</v>
      </c>
      <c r="M817" t="s">
        <v>459</v>
      </c>
      <c r="N817" t="s">
        <v>7</v>
      </c>
      <c r="O817" s="48">
        <v>9.4E-2</v>
      </c>
      <c r="P817" s="10">
        <f>ROUND(O817*L817,2)</f>
        <v>188</v>
      </c>
      <c r="Q817" s="11">
        <f>IF(N817="HKD",7.8,IF(N817="CNY",7.30034,1))</f>
        <v>7.3003400000000003</v>
      </c>
      <c r="R817" s="13">
        <f>+ROUND(O817/Q817,4)</f>
        <v>1.29E-2</v>
      </c>
      <c r="S817" s="12">
        <f>ROUND(R817*L817,2)</f>
        <v>25.8</v>
      </c>
      <c r="T817" s="13" t="s">
        <v>135</v>
      </c>
      <c r="U817" t="s">
        <v>270</v>
      </c>
    </row>
    <row r="818" spans="1:21" x14ac:dyDescent="0.2">
      <c r="A818" t="s">
        <v>4959</v>
      </c>
      <c r="B818" s="20">
        <v>46170</v>
      </c>
      <c r="C818" s="20">
        <v>46150</v>
      </c>
      <c r="D818" t="s">
        <v>4564</v>
      </c>
      <c r="E818" t="s">
        <v>269</v>
      </c>
      <c r="G818"/>
      <c r="H818" t="s">
        <v>271</v>
      </c>
      <c r="I818" t="s">
        <v>272</v>
      </c>
      <c r="J818" s="9" t="str">
        <f>+LEFT(U818,4)</f>
        <v>BAG-</v>
      </c>
      <c r="K818" t="s">
        <v>6</v>
      </c>
      <c r="L818" s="36">
        <v>10000</v>
      </c>
      <c r="M818" t="s">
        <v>459</v>
      </c>
      <c r="N818" t="s">
        <v>7</v>
      </c>
      <c r="O818" s="48">
        <v>9.4E-2</v>
      </c>
      <c r="P818" s="10">
        <f>ROUND(O818*L818,2)</f>
        <v>940</v>
      </c>
      <c r="Q818" s="11">
        <f>IF(N818="HKD",7.8,IF(N818="CNY",7.30034,1))</f>
        <v>7.3003400000000003</v>
      </c>
      <c r="R818" s="13">
        <f>+ROUND(O818/Q818,4)</f>
        <v>1.29E-2</v>
      </c>
      <c r="S818" s="12">
        <f>ROUND(R818*L818,2)</f>
        <v>129</v>
      </c>
      <c r="T818" s="13" t="s">
        <v>135</v>
      </c>
      <c r="U818" t="s">
        <v>270</v>
      </c>
    </row>
    <row r="819" spans="1:21" x14ac:dyDescent="0.2">
      <c r="A819" t="s">
        <v>4963</v>
      </c>
      <c r="B819" s="20">
        <v>46170</v>
      </c>
      <c r="C819" s="20">
        <v>46150</v>
      </c>
      <c r="D819" t="s">
        <v>4564</v>
      </c>
      <c r="E819" t="s">
        <v>269</v>
      </c>
      <c r="G819"/>
      <c r="H819" t="s">
        <v>653</v>
      </c>
      <c r="I819" t="s">
        <v>710</v>
      </c>
      <c r="J819" s="9" t="str">
        <f>+LEFT(U819,4)</f>
        <v>BAG-</v>
      </c>
      <c r="K819" t="s">
        <v>6</v>
      </c>
      <c r="L819" s="36">
        <v>10000</v>
      </c>
      <c r="M819" t="s">
        <v>459</v>
      </c>
      <c r="N819" t="s">
        <v>7</v>
      </c>
      <c r="O819" s="48">
        <v>9.7000000000000003E-2</v>
      </c>
      <c r="P819" s="10">
        <f>ROUND(O819*L819,2)</f>
        <v>970</v>
      </c>
      <c r="Q819" s="11">
        <f>IF(N819="HKD",7.8,IF(N819="CNY",7.30034,1))</f>
        <v>7.3003400000000003</v>
      </c>
      <c r="R819" s="13">
        <f>+ROUND(O819/Q819,4)</f>
        <v>1.3299999999999999E-2</v>
      </c>
      <c r="S819" s="12">
        <f>ROUND(R819*L819,2)</f>
        <v>133</v>
      </c>
      <c r="T819" s="13" t="s">
        <v>135</v>
      </c>
      <c r="U819" t="s">
        <v>270</v>
      </c>
    </row>
    <row r="820" spans="1:21" x14ac:dyDescent="0.2">
      <c r="A820" t="s">
        <v>4964</v>
      </c>
      <c r="B820" s="20">
        <v>46170</v>
      </c>
      <c r="C820" s="20">
        <v>46162</v>
      </c>
      <c r="D820" t="s">
        <v>4564</v>
      </c>
      <c r="E820" t="s">
        <v>269</v>
      </c>
      <c r="G820"/>
      <c r="H820" t="s">
        <v>653</v>
      </c>
      <c r="I820" t="s">
        <v>710</v>
      </c>
      <c r="J820" s="9" t="str">
        <f>+LEFT(U820,4)</f>
        <v>BAG-</v>
      </c>
      <c r="K820" t="s">
        <v>6</v>
      </c>
      <c r="L820" s="36">
        <v>15000</v>
      </c>
      <c r="M820" t="s">
        <v>459</v>
      </c>
      <c r="N820" t="s">
        <v>7</v>
      </c>
      <c r="O820" s="48">
        <v>9.7000000000000003E-2</v>
      </c>
      <c r="P820" s="10">
        <f>ROUND(O820*L820,2)</f>
        <v>1455</v>
      </c>
      <c r="Q820" s="11">
        <f>IF(N820="HKD",7.8,IF(N820="CNY",7.30034,1))</f>
        <v>7.3003400000000003</v>
      </c>
      <c r="R820" s="13">
        <f>+ROUND(O820/Q820,4)</f>
        <v>1.3299999999999999E-2</v>
      </c>
      <c r="S820" s="12">
        <f>ROUND(R820*L820,2)</f>
        <v>199.5</v>
      </c>
      <c r="T820" s="13" t="s">
        <v>135</v>
      </c>
      <c r="U820" t="s">
        <v>270</v>
      </c>
    </row>
    <row r="821" spans="1:21" x14ac:dyDescent="0.2">
      <c r="A821" t="s">
        <v>4967</v>
      </c>
      <c r="B821" s="20">
        <v>46170</v>
      </c>
      <c r="C821" s="20">
        <v>46153</v>
      </c>
      <c r="D821" t="s">
        <v>268</v>
      </c>
      <c r="E821" t="s">
        <v>269</v>
      </c>
      <c r="G821"/>
      <c r="H821" t="s">
        <v>4661</v>
      </c>
      <c r="I821" t="s">
        <v>4662</v>
      </c>
      <c r="J821" s="9" t="str">
        <f>+LEFT(U821,4)</f>
        <v>BAG-</v>
      </c>
      <c r="K821" t="s">
        <v>6</v>
      </c>
      <c r="L821" s="36">
        <v>1000</v>
      </c>
      <c r="M821" t="s">
        <v>459</v>
      </c>
      <c r="N821" t="s">
        <v>7</v>
      </c>
      <c r="O821" s="48">
        <v>0.1</v>
      </c>
      <c r="P821" s="10">
        <f>ROUND(O821*L821,2)</f>
        <v>100</v>
      </c>
      <c r="Q821" s="11">
        <f>IF(N821="HKD",7.8,IF(N821="CNY",7.30034,1))</f>
        <v>7.3003400000000003</v>
      </c>
      <c r="R821" s="13">
        <f>+ROUND(O821/Q821,4)</f>
        <v>1.37E-2</v>
      </c>
      <c r="S821" s="12">
        <f>ROUND(R821*L821,2)</f>
        <v>13.7</v>
      </c>
      <c r="T821" s="13" t="s">
        <v>135</v>
      </c>
      <c r="U821" t="s">
        <v>270</v>
      </c>
    </row>
    <row r="822" spans="1:21" x14ac:dyDescent="0.2">
      <c r="A822" t="s">
        <v>4970</v>
      </c>
      <c r="B822" s="20">
        <v>46170</v>
      </c>
      <c r="C822" s="20">
        <v>46150</v>
      </c>
      <c r="D822" t="s">
        <v>4564</v>
      </c>
      <c r="E822" t="s">
        <v>269</v>
      </c>
      <c r="G822"/>
      <c r="H822" t="s">
        <v>654</v>
      </c>
      <c r="I822" t="s">
        <v>711</v>
      </c>
      <c r="J822" s="9" t="str">
        <f>+LEFT(U822,4)</f>
        <v>BAG-</v>
      </c>
      <c r="K822" t="s">
        <v>6</v>
      </c>
      <c r="L822" s="36">
        <v>5000</v>
      </c>
      <c r="M822" t="s">
        <v>459</v>
      </c>
      <c r="N822" t="s">
        <v>7</v>
      </c>
      <c r="O822" s="48">
        <v>0.11</v>
      </c>
      <c r="P822" s="10">
        <f>ROUND(O822*L822,2)</f>
        <v>550</v>
      </c>
      <c r="Q822" s="11">
        <f>IF(N822="HKD",7.8,IF(N822="CNY",7.30034,1))</f>
        <v>7.3003400000000003</v>
      </c>
      <c r="R822" s="13">
        <f>+ROUND(O822/Q822,4)</f>
        <v>1.5100000000000001E-2</v>
      </c>
      <c r="S822" s="12">
        <f>ROUND(R822*L822,2)</f>
        <v>75.5</v>
      </c>
      <c r="T822" s="13" t="s">
        <v>135</v>
      </c>
      <c r="U822" t="s">
        <v>270</v>
      </c>
    </row>
    <row r="823" spans="1:21" x14ac:dyDescent="0.2">
      <c r="A823" t="s">
        <v>4971</v>
      </c>
      <c r="B823" s="20">
        <v>46170</v>
      </c>
      <c r="C823" s="20">
        <v>46153</v>
      </c>
      <c r="D823" t="s">
        <v>268</v>
      </c>
      <c r="E823" t="s">
        <v>269</v>
      </c>
      <c r="G823"/>
      <c r="H823" t="s">
        <v>654</v>
      </c>
      <c r="I823" t="s">
        <v>711</v>
      </c>
      <c r="J823" s="9" t="str">
        <f>+LEFT(U823,4)</f>
        <v>BAG-</v>
      </c>
      <c r="K823" t="s">
        <v>6</v>
      </c>
      <c r="L823" s="36">
        <v>15000</v>
      </c>
      <c r="M823" t="s">
        <v>459</v>
      </c>
      <c r="N823" t="s">
        <v>7</v>
      </c>
      <c r="O823" s="48">
        <v>0.11</v>
      </c>
      <c r="P823" s="10">
        <f>ROUND(O823*L823,2)</f>
        <v>1650</v>
      </c>
      <c r="Q823" s="11">
        <f>IF(N823="HKD",7.8,IF(N823="CNY",7.30034,1))</f>
        <v>7.3003400000000003</v>
      </c>
      <c r="R823" s="13">
        <f>+ROUND(O823/Q823,4)</f>
        <v>1.5100000000000001E-2</v>
      </c>
      <c r="S823" s="12">
        <f>ROUND(R823*L823,2)</f>
        <v>226.5</v>
      </c>
      <c r="T823" s="13" t="s">
        <v>135</v>
      </c>
      <c r="U823" t="s">
        <v>270</v>
      </c>
    </row>
    <row r="824" spans="1:21" x14ac:dyDescent="0.2">
      <c r="A824" t="s">
        <v>4972</v>
      </c>
      <c r="B824" s="20">
        <v>46170</v>
      </c>
      <c r="C824" s="20">
        <v>46160</v>
      </c>
      <c r="D824" t="s">
        <v>268</v>
      </c>
      <c r="E824" t="s">
        <v>269</v>
      </c>
      <c r="G824"/>
      <c r="H824" t="s">
        <v>654</v>
      </c>
      <c r="I824" t="s">
        <v>711</v>
      </c>
      <c r="J824" s="9" t="str">
        <f>+LEFT(U824,4)</f>
        <v>BAG-</v>
      </c>
      <c r="K824" t="s">
        <v>6</v>
      </c>
      <c r="L824" s="36">
        <v>15000</v>
      </c>
      <c r="M824" t="s">
        <v>459</v>
      </c>
      <c r="N824" t="s">
        <v>7</v>
      </c>
      <c r="O824" s="48">
        <v>0.11</v>
      </c>
      <c r="P824" s="10">
        <f>ROUND(O824*L824,2)</f>
        <v>1650</v>
      </c>
      <c r="Q824" s="11">
        <f>IF(N824="HKD",7.8,IF(N824="CNY",7.30034,1))</f>
        <v>7.3003400000000003</v>
      </c>
      <c r="R824" s="13">
        <f>+ROUND(O824/Q824,4)</f>
        <v>1.5100000000000001E-2</v>
      </c>
      <c r="S824" s="12">
        <f>ROUND(R824*L824,2)</f>
        <v>226.5</v>
      </c>
      <c r="T824" s="13" t="s">
        <v>135</v>
      </c>
      <c r="U824" t="s">
        <v>270</v>
      </c>
    </row>
    <row r="825" spans="1:21" x14ac:dyDescent="0.2">
      <c r="A825" t="s">
        <v>4973</v>
      </c>
      <c r="B825" s="20">
        <v>46160</v>
      </c>
      <c r="C825" s="20">
        <v>46150</v>
      </c>
      <c r="D825" t="s">
        <v>4564</v>
      </c>
      <c r="E825" t="s">
        <v>269</v>
      </c>
      <c r="G825"/>
      <c r="H825" t="s">
        <v>3511</v>
      </c>
      <c r="I825" t="s">
        <v>3512</v>
      </c>
      <c r="J825" s="9" t="str">
        <f>+LEFT(U825,4)</f>
        <v>BAG-</v>
      </c>
      <c r="K825" t="s">
        <v>6</v>
      </c>
      <c r="L825" s="36">
        <v>2000</v>
      </c>
      <c r="M825" t="s">
        <v>459</v>
      </c>
      <c r="N825" t="s">
        <v>7</v>
      </c>
      <c r="O825" s="48">
        <v>0.113</v>
      </c>
      <c r="P825" s="10">
        <f>ROUND(O825*L825,2)</f>
        <v>226</v>
      </c>
      <c r="Q825" s="11">
        <f>IF(N825="HKD",7.8,IF(N825="CNY",7.30034,1))</f>
        <v>7.3003400000000003</v>
      </c>
      <c r="R825" s="13">
        <f>+ROUND(O825/Q825,4)</f>
        <v>1.55E-2</v>
      </c>
      <c r="S825" s="12">
        <f>ROUND(R825*L825,2)</f>
        <v>31</v>
      </c>
      <c r="T825" s="13" t="s">
        <v>135</v>
      </c>
      <c r="U825" t="s">
        <v>270</v>
      </c>
    </row>
    <row r="826" spans="1:21" x14ac:dyDescent="0.2">
      <c r="A826" t="s">
        <v>4978</v>
      </c>
      <c r="B826" s="20">
        <v>46156</v>
      </c>
      <c r="C826" s="20">
        <v>46141</v>
      </c>
      <c r="D826" t="s">
        <v>268</v>
      </c>
      <c r="E826" t="s">
        <v>269</v>
      </c>
      <c r="G826"/>
      <c r="H826" t="s">
        <v>2949</v>
      </c>
      <c r="I826" t="s">
        <v>2950</v>
      </c>
      <c r="J826" s="9" t="str">
        <f>+LEFT(U826,4)</f>
        <v>BAG-</v>
      </c>
      <c r="K826" t="s">
        <v>6</v>
      </c>
      <c r="L826" s="36">
        <v>5000</v>
      </c>
      <c r="M826" t="s">
        <v>459</v>
      </c>
      <c r="N826" t="s">
        <v>7</v>
      </c>
      <c r="O826" s="48">
        <v>0.126</v>
      </c>
      <c r="P826" s="10">
        <f>ROUND(O826*L826,2)</f>
        <v>630</v>
      </c>
      <c r="Q826" s="11">
        <f>IF(N826="HKD",7.8,IF(N826="CNY",7.30034,1))</f>
        <v>7.3003400000000003</v>
      </c>
      <c r="R826" s="13">
        <f>+ROUND(O826/Q826,4)</f>
        <v>1.7299999999999999E-2</v>
      </c>
      <c r="S826" s="12">
        <f>ROUND(R826*L826,2)</f>
        <v>86.5</v>
      </c>
      <c r="T826" s="13" t="s">
        <v>135</v>
      </c>
      <c r="U826" t="s">
        <v>270</v>
      </c>
    </row>
    <row r="827" spans="1:21" x14ac:dyDescent="0.2">
      <c r="A827" t="s">
        <v>4982</v>
      </c>
      <c r="B827" s="20">
        <v>46170</v>
      </c>
      <c r="C827" s="20">
        <v>46150</v>
      </c>
      <c r="D827" t="s">
        <v>4564</v>
      </c>
      <c r="E827" t="s">
        <v>269</v>
      </c>
      <c r="G827"/>
      <c r="H827" t="s">
        <v>2951</v>
      </c>
      <c r="I827" t="s">
        <v>2952</v>
      </c>
      <c r="J827" s="9" t="str">
        <f>+LEFT(U827,4)</f>
        <v>BAG-</v>
      </c>
      <c r="K827" t="s">
        <v>6</v>
      </c>
      <c r="L827" s="36">
        <v>10000</v>
      </c>
      <c r="M827" t="s">
        <v>459</v>
      </c>
      <c r="N827" t="s">
        <v>7</v>
      </c>
      <c r="O827" s="48">
        <v>0.14299999999999999</v>
      </c>
      <c r="P827" s="10">
        <f>ROUND(O827*L827,2)</f>
        <v>1430</v>
      </c>
      <c r="Q827" s="11">
        <f>IF(N827="HKD",7.8,IF(N827="CNY",7.30034,1))</f>
        <v>7.3003400000000003</v>
      </c>
      <c r="R827" s="13">
        <f>+ROUND(O827/Q827,4)</f>
        <v>1.9599999999999999E-2</v>
      </c>
      <c r="S827" s="12">
        <f>ROUND(R827*L827,2)</f>
        <v>196</v>
      </c>
      <c r="T827" s="13" t="s">
        <v>135</v>
      </c>
      <c r="U827" t="s">
        <v>270</v>
      </c>
    </row>
    <row r="828" spans="1:21" x14ac:dyDescent="0.2">
      <c r="A828" t="s">
        <v>4983</v>
      </c>
      <c r="B828" s="20">
        <v>46170</v>
      </c>
      <c r="C828" s="20">
        <v>46150</v>
      </c>
      <c r="D828" t="s">
        <v>4564</v>
      </c>
      <c r="E828" t="s">
        <v>269</v>
      </c>
      <c r="G828"/>
      <c r="H828" t="s">
        <v>655</v>
      </c>
      <c r="I828" t="s">
        <v>712</v>
      </c>
      <c r="J828" s="9" t="str">
        <f>+LEFT(U828,4)</f>
        <v>BAG-</v>
      </c>
      <c r="K828" t="s">
        <v>6</v>
      </c>
      <c r="L828" s="36">
        <v>15000</v>
      </c>
      <c r="M828" t="s">
        <v>459</v>
      </c>
      <c r="N828" t="s">
        <v>7</v>
      </c>
      <c r="O828" s="48">
        <v>0.14299999999999999</v>
      </c>
      <c r="P828" s="10">
        <f>ROUND(O828*L828,2)</f>
        <v>2145</v>
      </c>
      <c r="Q828" s="11">
        <f>IF(N828="HKD",7.8,IF(N828="CNY",7.30034,1))</f>
        <v>7.3003400000000003</v>
      </c>
      <c r="R828" s="13">
        <f>+ROUND(O828/Q828,4)</f>
        <v>1.9599999999999999E-2</v>
      </c>
      <c r="S828" s="12">
        <f>ROUND(R828*L828,2)</f>
        <v>294</v>
      </c>
      <c r="T828" s="13" t="s">
        <v>135</v>
      </c>
      <c r="U828" t="s">
        <v>270</v>
      </c>
    </row>
    <row r="829" spans="1:21" x14ac:dyDescent="0.2">
      <c r="A829" t="s">
        <v>4984</v>
      </c>
      <c r="B829" s="20">
        <v>46170</v>
      </c>
      <c r="C829" s="20">
        <v>46153</v>
      </c>
      <c r="D829" t="s">
        <v>268</v>
      </c>
      <c r="E829" t="s">
        <v>269</v>
      </c>
      <c r="G829"/>
      <c r="H829" t="s">
        <v>655</v>
      </c>
      <c r="I829" t="s">
        <v>712</v>
      </c>
      <c r="J829" s="9" t="str">
        <f>+LEFT(U829,4)</f>
        <v>BAG-</v>
      </c>
      <c r="K829" t="s">
        <v>6</v>
      </c>
      <c r="L829" s="36">
        <v>15000</v>
      </c>
      <c r="M829" t="s">
        <v>459</v>
      </c>
      <c r="N829" t="s">
        <v>7</v>
      </c>
      <c r="O829" s="48">
        <v>0.14299999999999999</v>
      </c>
      <c r="P829" s="10">
        <f>ROUND(O829*L829,2)</f>
        <v>2145</v>
      </c>
      <c r="Q829" s="11">
        <f>IF(N829="HKD",7.8,IF(N829="CNY",7.30034,1))</f>
        <v>7.3003400000000003</v>
      </c>
      <c r="R829" s="13">
        <f>+ROUND(O829/Q829,4)</f>
        <v>1.9599999999999999E-2</v>
      </c>
      <c r="S829" s="12">
        <f>ROUND(R829*L829,2)</f>
        <v>294</v>
      </c>
      <c r="T829" s="13" t="s">
        <v>135</v>
      </c>
      <c r="U829" t="s">
        <v>270</v>
      </c>
    </row>
    <row r="830" spans="1:21" x14ac:dyDescent="0.2">
      <c r="A830" t="s">
        <v>4985</v>
      </c>
      <c r="B830" s="20">
        <v>46170</v>
      </c>
      <c r="C830" s="20">
        <v>46160</v>
      </c>
      <c r="D830" t="s">
        <v>268</v>
      </c>
      <c r="E830" t="s">
        <v>269</v>
      </c>
      <c r="G830"/>
      <c r="H830" t="s">
        <v>655</v>
      </c>
      <c r="I830" t="s">
        <v>712</v>
      </c>
      <c r="J830" s="9" t="str">
        <f>+LEFT(U830,4)</f>
        <v>BAG-</v>
      </c>
      <c r="K830" t="s">
        <v>6</v>
      </c>
      <c r="L830" s="36">
        <v>15000</v>
      </c>
      <c r="M830" t="s">
        <v>459</v>
      </c>
      <c r="N830" t="s">
        <v>7</v>
      </c>
      <c r="O830" s="48">
        <v>0.14299999999999999</v>
      </c>
      <c r="P830" s="10">
        <f>ROUND(O830*L830,2)</f>
        <v>2145</v>
      </c>
      <c r="Q830" s="11">
        <f>IF(N830="HKD",7.8,IF(N830="CNY",7.30034,1))</f>
        <v>7.3003400000000003</v>
      </c>
      <c r="R830" s="13">
        <f>+ROUND(O830/Q830,4)</f>
        <v>1.9599999999999999E-2</v>
      </c>
      <c r="S830" s="12">
        <f>ROUND(R830*L830,2)</f>
        <v>294</v>
      </c>
      <c r="T830" s="13" t="s">
        <v>135</v>
      </c>
      <c r="U830" t="s">
        <v>270</v>
      </c>
    </row>
    <row r="831" spans="1:21" x14ac:dyDescent="0.2">
      <c r="A831" t="s">
        <v>4986</v>
      </c>
      <c r="B831" s="20">
        <v>46170</v>
      </c>
      <c r="C831" s="20">
        <v>46153</v>
      </c>
      <c r="D831" t="s">
        <v>268</v>
      </c>
      <c r="E831" t="s">
        <v>269</v>
      </c>
      <c r="G831"/>
      <c r="H831" t="s">
        <v>656</v>
      </c>
      <c r="I831" t="s">
        <v>713</v>
      </c>
      <c r="J831" s="9" t="str">
        <f>+LEFT(U831,4)</f>
        <v>BAG-</v>
      </c>
      <c r="K831" t="s">
        <v>6</v>
      </c>
      <c r="L831" s="36">
        <v>15000</v>
      </c>
      <c r="M831" t="s">
        <v>459</v>
      </c>
      <c r="N831" t="s">
        <v>7</v>
      </c>
      <c r="O831" s="48">
        <v>0.154</v>
      </c>
      <c r="P831" s="10">
        <f>ROUND(O831*L831,2)</f>
        <v>2310</v>
      </c>
      <c r="Q831" s="11">
        <f>IF(N831="HKD",7.8,IF(N831="CNY",7.30034,1))</f>
        <v>7.3003400000000003</v>
      </c>
      <c r="R831" s="13">
        <f>+ROUND(O831/Q831,4)</f>
        <v>2.1100000000000001E-2</v>
      </c>
      <c r="S831" s="12">
        <f>ROUND(R831*L831,2)</f>
        <v>316.5</v>
      </c>
      <c r="T831" s="13" t="s">
        <v>135</v>
      </c>
      <c r="U831" t="s">
        <v>270</v>
      </c>
    </row>
    <row r="832" spans="1:21" x14ac:dyDescent="0.2">
      <c r="A832" t="s">
        <v>4987</v>
      </c>
      <c r="B832" s="20">
        <v>46170</v>
      </c>
      <c r="C832" s="20">
        <v>46160</v>
      </c>
      <c r="D832" t="s">
        <v>268</v>
      </c>
      <c r="E832" t="s">
        <v>269</v>
      </c>
      <c r="G832"/>
      <c r="H832" t="s">
        <v>656</v>
      </c>
      <c r="I832" t="s">
        <v>713</v>
      </c>
      <c r="J832" s="9" t="str">
        <f>+LEFT(U832,4)</f>
        <v>BAG-</v>
      </c>
      <c r="K832" t="s">
        <v>6</v>
      </c>
      <c r="L832" s="36">
        <v>15000</v>
      </c>
      <c r="M832" t="s">
        <v>459</v>
      </c>
      <c r="N832" t="s">
        <v>7</v>
      </c>
      <c r="O832" s="48">
        <v>0.154</v>
      </c>
      <c r="P832" s="10">
        <f>ROUND(O832*L832,2)</f>
        <v>2310</v>
      </c>
      <c r="Q832" s="11">
        <f>IF(N832="HKD",7.8,IF(N832="CNY",7.30034,1))</f>
        <v>7.3003400000000003</v>
      </c>
      <c r="R832" s="13">
        <f>+ROUND(O832/Q832,4)</f>
        <v>2.1100000000000001E-2</v>
      </c>
      <c r="S832" s="12">
        <f>ROUND(R832*L832,2)</f>
        <v>316.5</v>
      </c>
      <c r="T832" s="13" t="s">
        <v>135</v>
      </c>
      <c r="U832" t="s">
        <v>270</v>
      </c>
    </row>
    <row r="833" spans="1:21" x14ac:dyDescent="0.2">
      <c r="A833" t="s">
        <v>4990</v>
      </c>
      <c r="B833" s="20">
        <v>46156</v>
      </c>
      <c r="C833" s="20">
        <v>46141</v>
      </c>
      <c r="D833" t="s">
        <v>268</v>
      </c>
      <c r="E833" t="s">
        <v>269</v>
      </c>
      <c r="G833"/>
      <c r="H833" t="s">
        <v>2836</v>
      </c>
      <c r="I833" t="s">
        <v>2837</v>
      </c>
      <c r="J833" s="9" t="str">
        <f>+LEFT(U833,4)</f>
        <v>BAG-</v>
      </c>
      <c r="K833" t="s">
        <v>6</v>
      </c>
      <c r="L833" s="36">
        <v>2000</v>
      </c>
      <c r="M833" t="s">
        <v>459</v>
      </c>
      <c r="N833" t="s">
        <v>7</v>
      </c>
      <c r="O833" s="48">
        <v>0.17</v>
      </c>
      <c r="P833" s="10">
        <f>ROUND(O833*L833,2)</f>
        <v>340</v>
      </c>
      <c r="Q833" s="11">
        <f>IF(N833="HKD",7.8,IF(N833="CNY",7.30034,1))</f>
        <v>7.3003400000000003</v>
      </c>
      <c r="R833" s="13">
        <f>+ROUND(O833/Q833,4)</f>
        <v>2.3300000000000001E-2</v>
      </c>
      <c r="S833" s="12">
        <f>ROUND(R833*L833,2)</f>
        <v>46.6</v>
      </c>
      <c r="T833" s="13" t="s">
        <v>135</v>
      </c>
      <c r="U833" t="s">
        <v>270</v>
      </c>
    </row>
    <row r="834" spans="1:21" x14ac:dyDescent="0.2">
      <c r="A834" t="s">
        <v>4995</v>
      </c>
      <c r="B834" s="20">
        <v>46156</v>
      </c>
      <c r="C834" s="20">
        <v>46134</v>
      </c>
      <c r="D834" t="s">
        <v>268</v>
      </c>
      <c r="E834" t="s">
        <v>269</v>
      </c>
      <c r="G834"/>
      <c r="H834" t="s">
        <v>2957</v>
      </c>
      <c r="I834" t="s">
        <v>2958</v>
      </c>
      <c r="J834" s="9" t="str">
        <f>+LEFT(U834,4)</f>
        <v>BAG-</v>
      </c>
      <c r="K834" t="s">
        <v>6</v>
      </c>
      <c r="L834" s="36">
        <v>3000</v>
      </c>
      <c r="M834" t="s">
        <v>459</v>
      </c>
      <c r="N834" t="s">
        <v>7</v>
      </c>
      <c r="O834" s="48">
        <v>0.17399999999999999</v>
      </c>
      <c r="P834" s="10">
        <f>ROUND(O834*L834,2)</f>
        <v>522</v>
      </c>
      <c r="Q834" s="11">
        <f>IF(N834="HKD",7.8,IF(N834="CNY",7.30034,1))</f>
        <v>7.3003400000000003</v>
      </c>
      <c r="R834" s="13">
        <f>+ROUND(O834/Q834,4)</f>
        <v>2.3800000000000002E-2</v>
      </c>
      <c r="S834" s="12">
        <f>ROUND(R834*L834,2)</f>
        <v>71.400000000000006</v>
      </c>
      <c r="T834" s="13" t="s">
        <v>135</v>
      </c>
      <c r="U834" t="s">
        <v>270</v>
      </c>
    </row>
    <row r="835" spans="1:21" x14ac:dyDescent="0.2">
      <c r="A835" t="s">
        <v>4996</v>
      </c>
      <c r="B835" s="20">
        <v>46170</v>
      </c>
      <c r="C835" s="20">
        <v>46150</v>
      </c>
      <c r="D835" t="s">
        <v>4564</v>
      </c>
      <c r="E835" t="s">
        <v>269</v>
      </c>
      <c r="G835"/>
      <c r="H835" t="s">
        <v>2957</v>
      </c>
      <c r="I835" t="s">
        <v>2958</v>
      </c>
      <c r="J835" s="9" t="str">
        <f>+LEFT(U835,4)</f>
        <v>BAG-</v>
      </c>
      <c r="K835" t="s">
        <v>6</v>
      </c>
      <c r="L835" s="36">
        <v>10000</v>
      </c>
      <c r="M835" t="s">
        <v>459</v>
      </c>
      <c r="N835" t="s">
        <v>7</v>
      </c>
      <c r="O835" s="48">
        <v>0.17399999999999999</v>
      </c>
      <c r="P835" s="10">
        <f>ROUND(O835*L835,2)</f>
        <v>1740</v>
      </c>
      <c r="Q835" s="11">
        <f>IF(N835="HKD",7.8,IF(N835="CNY",7.30034,1))</f>
        <v>7.3003400000000003</v>
      </c>
      <c r="R835" s="13">
        <f>+ROUND(O835/Q835,4)</f>
        <v>2.3800000000000002E-2</v>
      </c>
      <c r="S835" s="12">
        <f>ROUND(R835*L835,2)</f>
        <v>238</v>
      </c>
      <c r="T835" s="13" t="s">
        <v>135</v>
      </c>
      <c r="U835" t="s">
        <v>270</v>
      </c>
    </row>
    <row r="836" spans="1:21" x14ac:dyDescent="0.2">
      <c r="A836" t="s">
        <v>4999</v>
      </c>
      <c r="B836" s="20">
        <v>46170</v>
      </c>
      <c r="C836" s="20">
        <v>46153</v>
      </c>
      <c r="D836" t="s">
        <v>268</v>
      </c>
      <c r="E836" t="s">
        <v>269</v>
      </c>
      <c r="G836"/>
      <c r="H836" t="s">
        <v>662</v>
      </c>
      <c r="I836" t="s">
        <v>720</v>
      </c>
      <c r="J836" s="9" t="str">
        <f>+LEFT(U836,4)</f>
        <v>BAG-</v>
      </c>
      <c r="K836" t="s">
        <v>6</v>
      </c>
      <c r="L836" s="36">
        <v>30000</v>
      </c>
      <c r="M836" t="s">
        <v>459</v>
      </c>
      <c r="N836" t="s">
        <v>7</v>
      </c>
      <c r="O836" s="48">
        <v>0.20399999999999999</v>
      </c>
      <c r="P836" s="10">
        <f>ROUND(O836*L836,2)</f>
        <v>6120</v>
      </c>
      <c r="Q836" s="11">
        <f>IF(N836="HKD",7.8,IF(N836="CNY",7.30034,1))</f>
        <v>7.3003400000000003</v>
      </c>
      <c r="R836" s="13">
        <f>+ROUND(O836/Q836,4)</f>
        <v>2.7900000000000001E-2</v>
      </c>
      <c r="S836" s="12">
        <f>ROUND(R836*L836,2)</f>
        <v>837</v>
      </c>
      <c r="T836" s="13" t="s">
        <v>135</v>
      </c>
      <c r="U836" t="s">
        <v>270</v>
      </c>
    </row>
    <row r="837" spans="1:21" x14ac:dyDescent="0.2">
      <c r="A837" t="s">
        <v>5000</v>
      </c>
      <c r="B837" s="20">
        <v>46170</v>
      </c>
      <c r="C837" s="20">
        <v>46160</v>
      </c>
      <c r="D837" t="s">
        <v>268</v>
      </c>
      <c r="E837" t="s">
        <v>269</v>
      </c>
      <c r="G837"/>
      <c r="H837" t="s">
        <v>662</v>
      </c>
      <c r="I837" t="s">
        <v>720</v>
      </c>
      <c r="J837" s="9" t="str">
        <f>+LEFT(U837,4)</f>
        <v>BAG-</v>
      </c>
      <c r="K837" t="s">
        <v>6</v>
      </c>
      <c r="L837" s="36">
        <v>19600</v>
      </c>
      <c r="M837" t="s">
        <v>459</v>
      </c>
      <c r="N837" t="s">
        <v>7</v>
      </c>
      <c r="O837" s="48">
        <v>0.20399999999999999</v>
      </c>
      <c r="P837" s="10">
        <f>ROUND(O837*L837,2)</f>
        <v>3998.4</v>
      </c>
      <c r="Q837" s="11">
        <f>IF(N837="HKD",7.8,IF(N837="CNY",7.30034,1))</f>
        <v>7.3003400000000003</v>
      </c>
      <c r="R837" s="13">
        <f>+ROUND(O837/Q837,4)</f>
        <v>2.7900000000000001E-2</v>
      </c>
      <c r="S837" s="12">
        <f>ROUND(R837*L837,2)</f>
        <v>546.84</v>
      </c>
      <c r="T837" s="13" t="s">
        <v>135</v>
      </c>
      <c r="U837" t="s">
        <v>270</v>
      </c>
    </row>
    <row r="838" spans="1:21" x14ac:dyDescent="0.2">
      <c r="A838" t="s">
        <v>5015</v>
      </c>
      <c r="B838" s="20">
        <v>46170</v>
      </c>
      <c r="C838" s="20">
        <v>46153</v>
      </c>
      <c r="D838" t="s">
        <v>268</v>
      </c>
      <c r="E838" t="s">
        <v>269</v>
      </c>
      <c r="G838"/>
      <c r="H838" t="s">
        <v>741</v>
      </c>
      <c r="I838" t="s">
        <v>742</v>
      </c>
      <c r="J838" s="9" t="str">
        <f>+LEFT(U838,4)</f>
        <v>BAG-</v>
      </c>
      <c r="K838" t="s">
        <v>6</v>
      </c>
      <c r="L838" s="36">
        <v>1000</v>
      </c>
      <c r="M838" t="s">
        <v>459</v>
      </c>
      <c r="N838" t="s">
        <v>7</v>
      </c>
      <c r="O838" s="48">
        <v>0.26100000000000001</v>
      </c>
      <c r="P838" s="10">
        <f>ROUND(O838*L838,2)</f>
        <v>261</v>
      </c>
      <c r="Q838" s="11">
        <f>IF(N838="HKD",7.8,IF(N838="CNY",7.30034,1))</f>
        <v>7.3003400000000003</v>
      </c>
      <c r="R838" s="13">
        <f>+ROUND(O838/Q838,4)</f>
        <v>3.5799999999999998E-2</v>
      </c>
      <c r="S838" s="12">
        <f>ROUND(R838*L838,2)</f>
        <v>35.799999999999997</v>
      </c>
      <c r="T838" s="13" t="s">
        <v>135</v>
      </c>
      <c r="U838" t="s">
        <v>270</v>
      </c>
    </row>
    <row r="839" spans="1:21" x14ac:dyDescent="0.2">
      <c r="A839" t="s">
        <v>5023</v>
      </c>
      <c r="B839" s="20">
        <v>46170</v>
      </c>
      <c r="C839" s="20">
        <v>46153</v>
      </c>
      <c r="D839" t="s">
        <v>268</v>
      </c>
      <c r="E839" t="s">
        <v>269</v>
      </c>
      <c r="G839"/>
      <c r="H839" t="s">
        <v>743</v>
      </c>
      <c r="I839" t="s">
        <v>744</v>
      </c>
      <c r="J839" s="9" t="str">
        <f>+LEFT(U839,4)</f>
        <v>BAG-</v>
      </c>
      <c r="K839" t="s">
        <v>6</v>
      </c>
      <c r="L839" s="36">
        <v>5000</v>
      </c>
      <c r="M839" t="s">
        <v>459</v>
      </c>
      <c r="N839" t="s">
        <v>7</v>
      </c>
      <c r="O839" s="48">
        <v>0.28599999999999998</v>
      </c>
      <c r="P839" s="10">
        <f>ROUND(O839*L839,2)</f>
        <v>1430</v>
      </c>
      <c r="Q839" s="11">
        <f>IF(N839="HKD",7.8,IF(N839="CNY",7.30034,1))</f>
        <v>7.3003400000000003</v>
      </c>
      <c r="R839" s="13">
        <f>+ROUND(O839/Q839,4)</f>
        <v>3.9199999999999999E-2</v>
      </c>
      <c r="S839" s="12">
        <f>ROUND(R839*L839,2)</f>
        <v>196</v>
      </c>
      <c r="T839" s="13" t="s">
        <v>135</v>
      </c>
      <c r="U839" t="s">
        <v>270</v>
      </c>
    </row>
    <row r="840" spans="1:21" x14ac:dyDescent="0.2">
      <c r="A840" t="s">
        <v>5024</v>
      </c>
      <c r="B840" s="20">
        <v>46160</v>
      </c>
      <c r="C840" s="20">
        <v>46153</v>
      </c>
      <c r="D840" t="s">
        <v>268</v>
      </c>
      <c r="E840" t="s">
        <v>269</v>
      </c>
      <c r="G840"/>
      <c r="H840" t="s">
        <v>4676</v>
      </c>
      <c r="I840" t="s">
        <v>4677</v>
      </c>
      <c r="J840" s="9" t="str">
        <f>+LEFT(U840,4)</f>
        <v>BAG-</v>
      </c>
      <c r="K840" t="s">
        <v>6</v>
      </c>
      <c r="L840" s="36">
        <v>1000</v>
      </c>
      <c r="M840" t="s">
        <v>459</v>
      </c>
      <c r="N840" t="s">
        <v>7</v>
      </c>
      <c r="O840" s="48">
        <v>0.29399999999999998</v>
      </c>
      <c r="P840" s="10">
        <f>ROUND(O840*L840,2)</f>
        <v>294</v>
      </c>
      <c r="Q840" s="11">
        <f>IF(N840="HKD",7.8,IF(N840="CNY",7.30034,1))</f>
        <v>7.3003400000000003</v>
      </c>
      <c r="R840" s="13">
        <f>+ROUND(O840/Q840,4)</f>
        <v>4.0300000000000002E-2</v>
      </c>
      <c r="S840" s="12">
        <f>ROUND(R840*L840,2)</f>
        <v>40.299999999999997</v>
      </c>
      <c r="T840" s="13" t="s">
        <v>135</v>
      </c>
      <c r="U840" t="s">
        <v>270</v>
      </c>
    </row>
    <row r="841" spans="1:21" x14ac:dyDescent="0.2">
      <c r="A841" t="s">
        <v>2347</v>
      </c>
      <c r="B841" s="20">
        <v>46101</v>
      </c>
      <c r="C841" s="20">
        <v>46086</v>
      </c>
      <c r="D841" t="s">
        <v>66</v>
      </c>
      <c r="E841" t="s">
        <v>67</v>
      </c>
      <c r="G841"/>
      <c r="H841" t="s">
        <v>3107</v>
      </c>
      <c r="I841" t="s">
        <v>3108</v>
      </c>
      <c r="J841" s="9" t="str">
        <f>+LEFT(U841,4)</f>
        <v>BHRE</v>
      </c>
      <c r="K841" t="s">
        <v>6</v>
      </c>
      <c r="L841" s="37">
        <v>2020</v>
      </c>
      <c r="M841" t="s">
        <v>459</v>
      </c>
      <c r="N841" t="s">
        <v>7</v>
      </c>
      <c r="O841" s="48">
        <v>1.6</v>
      </c>
      <c r="P841" s="10">
        <f>ROUND(O841*L841,2)</f>
        <v>3232</v>
      </c>
      <c r="Q841" s="11">
        <f>IF(N841="HKD",7.8,IF(N841="CNY",7.30034,1))</f>
        <v>7.3003400000000003</v>
      </c>
      <c r="R841" s="13">
        <f>+ROUND(O841/Q841,4)</f>
        <v>0.21920000000000001</v>
      </c>
      <c r="S841" s="12">
        <f>ROUND(R841*L841,2)</f>
        <v>442.78</v>
      </c>
      <c r="T841" s="13" t="s">
        <v>135</v>
      </c>
      <c r="U841" t="s">
        <v>2040</v>
      </c>
    </row>
    <row r="842" spans="1:21" x14ac:dyDescent="0.2">
      <c r="A842" t="s">
        <v>1939</v>
      </c>
      <c r="B842" s="20">
        <v>46055</v>
      </c>
      <c r="C842" s="20">
        <v>46029</v>
      </c>
      <c r="D842" t="s">
        <v>66</v>
      </c>
      <c r="E842" t="s">
        <v>67</v>
      </c>
      <c r="G842"/>
      <c r="H842" t="s">
        <v>1791</v>
      </c>
      <c r="I842" t="s">
        <v>1792</v>
      </c>
      <c r="J842" s="9" t="str">
        <f>+LEFT(U842,4)</f>
        <v>BHRE</v>
      </c>
      <c r="K842" t="s">
        <v>6</v>
      </c>
      <c r="L842" s="36">
        <v>7100</v>
      </c>
      <c r="M842" t="s">
        <v>459</v>
      </c>
      <c r="N842" t="s">
        <v>7</v>
      </c>
      <c r="O842" s="48">
        <v>1.62</v>
      </c>
      <c r="P842" s="10">
        <f>ROUND(O842*L842,2)</f>
        <v>11502</v>
      </c>
      <c r="Q842" s="11">
        <f>IF(N842="HKD",7.8,IF(N842="CNY",7.30034,1))</f>
        <v>7.3003400000000003</v>
      </c>
      <c r="R842" s="13">
        <f>+ROUND(O842/Q842,4)</f>
        <v>0.22189999999999999</v>
      </c>
      <c r="S842" s="12">
        <f>ROUND(R842*L842,2)</f>
        <v>1575.49</v>
      </c>
      <c r="T842" s="13" t="s">
        <v>135</v>
      </c>
      <c r="U842" t="s">
        <v>2040</v>
      </c>
    </row>
    <row r="843" spans="1:21" x14ac:dyDescent="0.2">
      <c r="A843" t="s">
        <v>1940</v>
      </c>
      <c r="B843" s="20">
        <v>46055</v>
      </c>
      <c r="C843" s="20">
        <v>46030</v>
      </c>
      <c r="D843" t="s">
        <v>66</v>
      </c>
      <c r="E843" t="s">
        <v>67</v>
      </c>
      <c r="G843"/>
      <c r="H843" t="s">
        <v>1791</v>
      </c>
      <c r="I843" t="s">
        <v>1792</v>
      </c>
      <c r="J843" s="9" t="str">
        <f>+LEFT(U843,4)</f>
        <v>BHRE</v>
      </c>
      <c r="K843" t="s">
        <v>6</v>
      </c>
      <c r="L843" s="36">
        <v>100</v>
      </c>
      <c r="M843" t="s">
        <v>459</v>
      </c>
      <c r="N843" t="s">
        <v>7</v>
      </c>
      <c r="O843" s="48">
        <v>1.62</v>
      </c>
      <c r="P843" s="10">
        <f>ROUND(O843*L843,2)</f>
        <v>162</v>
      </c>
      <c r="Q843" s="11">
        <f>IF(N843="HKD",7.8,IF(N843="CNY",7.30034,1))</f>
        <v>7.3003400000000003</v>
      </c>
      <c r="R843" s="13">
        <f>+ROUND(O843/Q843,4)</f>
        <v>0.22189999999999999</v>
      </c>
      <c r="S843" s="12">
        <f>ROUND(R843*L843,2)</f>
        <v>22.19</v>
      </c>
      <c r="T843" s="13" t="s">
        <v>135</v>
      </c>
      <c r="U843" t="s">
        <v>2040</v>
      </c>
    </row>
    <row r="844" spans="1:21" x14ac:dyDescent="0.2">
      <c r="A844" t="s">
        <v>2365</v>
      </c>
      <c r="B844" s="20">
        <v>46090</v>
      </c>
      <c r="C844" s="20">
        <v>46058</v>
      </c>
      <c r="D844" t="s">
        <v>66</v>
      </c>
      <c r="E844" t="s">
        <v>67</v>
      </c>
      <c r="G844"/>
      <c r="H844" t="s">
        <v>3125</v>
      </c>
      <c r="I844" t="s">
        <v>3126</v>
      </c>
      <c r="J844" s="9" t="str">
        <f>+LEFT(U844,4)</f>
        <v>BHRE</v>
      </c>
      <c r="K844" t="s">
        <v>6</v>
      </c>
      <c r="L844" s="37">
        <v>5030</v>
      </c>
      <c r="M844" t="s">
        <v>459</v>
      </c>
      <c r="N844" t="s">
        <v>7</v>
      </c>
      <c r="O844" s="48">
        <v>1.95</v>
      </c>
      <c r="P844" s="10">
        <f>ROUND(O844*L844,2)</f>
        <v>9808.5</v>
      </c>
      <c r="Q844" s="11">
        <f>IF(N844="HKD",7.8,IF(N844="CNY",7.30034,1))</f>
        <v>7.3003400000000003</v>
      </c>
      <c r="R844" s="13">
        <f>+ROUND(O844/Q844,4)</f>
        <v>0.2671</v>
      </c>
      <c r="S844" s="12">
        <f>ROUND(R844*L844,2)</f>
        <v>1343.51</v>
      </c>
      <c r="T844" s="13" t="s">
        <v>135</v>
      </c>
      <c r="U844" t="s">
        <v>2040</v>
      </c>
    </row>
    <row r="845" spans="1:21" x14ac:dyDescent="0.2">
      <c r="A845" t="s">
        <v>2583</v>
      </c>
      <c r="B845" s="20">
        <v>46090</v>
      </c>
      <c r="C845" s="20">
        <v>46045</v>
      </c>
      <c r="D845" t="s">
        <v>66</v>
      </c>
      <c r="E845" t="s">
        <v>67</v>
      </c>
      <c r="G845"/>
      <c r="H845" t="s">
        <v>3273</v>
      </c>
      <c r="I845" t="s">
        <v>3274</v>
      </c>
      <c r="J845" s="9" t="str">
        <f>+LEFT(U845,4)</f>
        <v>BHRE</v>
      </c>
      <c r="K845" t="s">
        <v>6</v>
      </c>
      <c r="L845" s="37">
        <v>1000</v>
      </c>
      <c r="M845" t="s">
        <v>459</v>
      </c>
      <c r="N845" t="s">
        <v>7</v>
      </c>
      <c r="O845" s="48">
        <v>4.6500000000000004</v>
      </c>
      <c r="P845" s="10">
        <f>ROUND(O845*L845,2)</f>
        <v>4650</v>
      </c>
      <c r="Q845" s="11">
        <f>IF(N845="HKD",7.8,IF(N845="CNY",7.30034,1))</f>
        <v>7.3003400000000003</v>
      </c>
      <c r="R845" s="13">
        <f>+ROUND(O845/Q845,4)</f>
        <v>0.63700000000000001</v>
      </c>
      <c r="S845" s="12">
        <f>ROUND(R845*L845,2)</f>
        <v>637</v>
      </c>
      <c r="T845" s="13" t="s">
        <v>135</v>
      </c>
      <c r="U845" t="s">
        <v>2040</v>
      </c>
    </row>
    <row r="846" spans="1:21" x14ac:dyDescent="0.2">
      <c r="A846" t="s">
        <v>2584</v>
      </c>
      <c r="B846" s="20">
        <v>46093</v>
      </c>
      <c r="C846" s="20">
        <v>46060</v>
      </c>
      <c r="D846" t="s">
        <v>66</v>
      </c>
      <c r="E846" t="s">
        <v>67</v>
      </c>
      <c r="G846"/>
      <c r="H846" t="s">
        <v>3273</v>
      </c>
      <c r="I846" t="s">
        <v>3274</v>
      </c>
      <c r="J846" s="9" t="str">
        <f>+LEFT(U846,4)</f>
        <v>BHRE</v>
      </c>
      <c r="K846" t="s">
        <v>6</v>
      </c>
      <c r="L846" s="37">
        <v>1010</v>
      </c>
      <c r="M846" t="s">
        <v>459</v>
      </c>
      <c r="N846" t="s">
        <v>7</v>
      </c>
      <c r="O846" s="48">
        <v>4.6500000000000004</v>
      </c>
      <c r="P846" s="10">
        <f>ROUND(O846*L846,2)</f>
        <v>4696.5</v>
      </c>
      <c r="Q846" s="11">
        <f>IF(N846="HKD",7.8,IF(N846="CNY",7.30034,1))</f>
        <v>7.3003400000000003</v>
      </c>
      <c r="R846" s="13">
        <f>+ROUND(O846/Q846,4)</f>
        <v>0.63700000000000001</v>
      </c>
      <c r="S846" s="12">
        <f>ROUND(R846*L846,2)</f>
        <v>643.37</v>
      </c>
      <c r="T846" s="13" t="s">
        <v>135</v>
      </c>
      <c r="U846" t="s">
        <v>2040</v>
      </c>
    </row>
    <row r="847" spans="1:21" x14ac:dyDescent="0.2">
      <c r="A847" t="s">
        <v>5108</v>
      </c>
      <c r="B847" s="20">
        <v>46170</v>
      </c>
      <c r="C847" s="20">
        <v>46148</v>
      </c>
      <c r="D847" t="s">
        <v>66</v>
      </c>
      <c r="E847" t="s">
        <v>67</v>
      </c>
      <c r="G847"/>
      <c r="H847" t="s">
        <v>3107</v>
      </c>
      <c r="I847" t="s">
        <v>3108</v>
      </c>
      <c r="J847" s="9" t="str">
        <f>+LEFT(U847,4)</f>
        <v>BHRE</v>
      </c>
      <c r="K847" t="s">
        <v>6</v>
      </c>
      <c r="L847" s="36">
        <v>9100</v>
      </c>
      <c r="M847" t="s">
        <v>459</v>
      </c>
      <c r="N847" t="s">
        <v>7</v>
      </c>
      <c r="O847" s="48">
        <v>1.42</v>
      </c>
      <c r="P847" s="10">
        <f>ROUND(O847*L847,2)</f>
        <v>12922</v>
      </c>
      <c r="Q847" s="11">
        <f>IF(N847="HKD",7.8,IF(N847="CNY",7.30034,1))</f>
        <v>7.3003400000000003</v>
      </c>
      <c r="R847" s="13">
        <f>+ROUND(O847/Q847,4)</f>
        <v>0.19450000000000001</v>
      </c>
      <c r="S847" s="12">
        <f>ROUND(R847*L847,2)</f>
        <v>1769.95</v>
      </c>
      <c r="T847" s="13" t="s">
        <v>135</v>
      </c>
      <c r="U847" t="s">
        <v>2040</v>
      </c>
    </row>
    <row r="848" spans="1:21" x14ac:dyDescent="0.2">
      <c r="A848" t="s">
        <v>5127</v>
      </c>
      <c r="B848" s="20">
        <v>46155</v>
      </c>
      <c r="C848" s="20">
        <v>46135</v>
      </c>
      <c r="D848" t="s">
        <v>66</v>
      </c>
      <c r="E848" t="s">
        <v>67</v>
      </c>
      <c r="G848"/>
      <c r="H848" t="s">
        <v>4717</v>
      </c>
      <c r="I848" t="s">
        <v>4718</v>
      </c>
      <c r="J848" s="9" t="str">
        <f>+LEFT(U848,4)</f>
        <v>BHRE</v>
      </c>
      <c r="K848" t="s">
        <v>6</v>
      </c>
      <c r="L848" s="36">
        <v>1620</v>
      </c>
      <c r="M848" t="s">
        <v>459</v>
      </c>
      <c r="N848" t="s">
        <v>7</v>
      </c>
      <c r="O848" s="48">
        <v>1.91</v>
      </c>
      <c r="P848" s="10">
        <f>ROUND(O848*L848,2)</f>
        <v>3094.2</v>
      </c>
      <c r="Q848" s="11">
        <f>IF(N848="HKD",7.8,IF(N848="CNY",7.30034,1))</f>
        <v>7.3003400000000003</v>
      </c>
      <c r="R848" s="13">
        <f>+ROUND(O848/Q848,4)</f>
        <v>0.2616</v>
      </c>
      <c r="S848" s="12">
        <f>ROUND(R848*L848,2)</f>
        <v>423.79</v>
      </c>
      <c r="T848" s="13" t="s">
        <v>135</v>
      </c>
      <c r="U848" t="s">
        <v>2040</v>
      </c>
    </row>
    <row r="849" spans="1:21" x14ac:dyDescent="0.2">
      <c r="A849" t="s">
        <v>5128</v>
      </c>
      <c r="B849" s="20">
        <v>46147</v>
      </c>
      <c r="C849" s="20">
        <v>46127</v>
      </c>
      <c r="D849" t="s">
        <v>66</v>
      </c>
      <c r="E849" t="s">
        <v>67</v>
      </c>
      <c r="G849"/>
      <c r="H849" t="s">
        <v>3125</v>
      </c>
      <c r="I849" t="s">
        <v>3126</v>
      </c>
      <c r="J849" s="9" t="str">
        <f>+LEFT(U849,4)</f>
        <v>BHRE</v>
      </c>
      <c r="K849" t="s">
        <v>6</v>
      </c>
      <c r="L849" s="36">
        <v>7050</v>
      </c>
      <c r="M849" t="s">
        <v>459</v>
      </c>
      <c r="N849" t="s">
        <v>7</v>
      </c>
      <c r="O849" s="48">
        <v>1.95</v>
      </c>
      <c r="P849" s="10">
        <f>ROUND(O849*L849,2)</f>
        <v>13747.5</v>
      </c>
      <c r="Q849" s="11">
        <f>IF(N849="HKD",7.8,IF(N849="CNY",7.30034,1))</f>
        <v>7.3003400000000003</v>
      </c>
      <c r="R849" s="13">
        <f>+ROUND(O849/Q849,4)</f>
        <v>0.2671</v>
      </c>
      <c r="S849" s="12">
        <f>ROUND(R849*L849,2)</f>
        <v>1883.06</v>
      </c>
      <c r="T849" s="13" t="s">
        <v>135</v>
      </c>
      <c r="U849" t="s">
        <v>2040</v>
      </c>
    </row>
    <row r="850" spans="1:21" x14ac:dyDescent="0.2">
      <c r="A850" t="s">
        <v>5129</v>
      </c>
      <c r="B850" s="20">
        <v>46170</v>
      </c>
      <c r="C850" s="20">
        <v>46148</v>
      </c>
      <c r="D850" t="s">
        <v>66</v>
      </c>
      <c r="E850" t="s">
        <v>67</v>
      </c>
      <c r="G850"/>
      <c r="H850" t="s">
        <v>3125</v>
      </c>
      <c r="I850" t="s">
        <v>3126</v>
      </c>
      <c r="J850" s="9" t="str">
        <f>+LEFT(U850,4)</f>
        <v>BHRE</v>
      </c>
      <c r="K850" t="s">
        <v>6</v>
      </c>
      <c r="L850" s="36">
        <v>5030</v>
      </c>
      <c r="M850" t="s">
        <v>459</v>
      </c>
      <c r="N850" t="s">
        <v>7</v>
      </c>
      <c r="O850" s="48">
        <v>1.95</v>
      </c>
      <c r="P850" s="10">
        <f>ROUND(O850*L850,2)</f>
        <v>9808.5</v>
      </c>
      <c r="Q850" s="11">
        <f>IF(N850="HKD",7.8,IF(N850="CNY",7.30034,1))</f>
        <v>7.3003400000000003</v>
      </c>
      <c r="R850" s="13">
        <f>+ROUND(O850/Q850,4)</f>
        <v>0.2671</v>
      </c>
      <c r="S850" s="12">
        <f>ROUND(R850*L850,2)</f>
        <v>1343.51</v>
      </c>
      <c r="T850" s="13" t="s">
        <v>135</v>
      </c>
      <c r="U850" t="s">
        <v>2040</v>
      </c>
    </row>
    <row r="851" spans="1:21" x14ac:dyDescent="0.2">
      <c r="A851" t="s">
        <v>5152</v>
      </c>
      <c r="B851" s="20">
        <v>46161</v>
      </c>
      <c r="C851" s="20">
        <v>46108</v>
      </c>
      <c r="D851" t="s">
        <v>66</v>
      </c>
      <c r="E851" t="s">
        <v>67</v>
      </c>
      <c r="G851"/>
      <c r="H851" t="s">
        <v>4728</v>
      </c>
      <c r="I851" t="s">
        <v>4729</v>
      </c>
      <c r="J851" s="9" t="str">
        <f>+LEFT(U851,4)</f>
        <v>BHRE</v>
      </c>
      <c r="K851" t="s">
        <v>6</v>
      </c>
      <c r="L851" s="36">
        <v>14750</v>
      </c>
      <c r="M851" t="s">
        <v>459</v>
      </c>
      <c r="N851" t="s">
        <v>7</v>
      </c>
      <c r="O851" s="48">
        <v>2.48</v>
      </c>
      <c r="P851" s="10">
        <f>ROUND(O851*L851,2)</f>
        <v>36580</v>
      </c>
      <c r="Q851" s="11">
        <f>IF(N851="HKD",7.8,IF(N851="CNY",7.30034,1))</f>
        <v>7.3003400000000003</v>
      </c>
      <c r="R851" s="13">
        <f>+ROUND(O851/Q851,4)</f>
        <v>0.3397</v>
      </c>
      <c r="S851" s="12">
        <f>ROUND(R851*L851,2)</f>
        <v>5010.58</v>
      </c>
      <c r="T851" s="13" t="s">
        <v>135</v>
      </c>
      <c r="U851" t="s">
        <v>2040</v>
      </c>
    </row>
    <row r="852" spans="1:21" x14ac:dyDescent="0.2">
      <c r="A852" t="s">
        <v>5152</v>
      </c>
      <c r="B852" s="20">
        <v>46160</v>
      </c>
      <c r="C852" s="20">
        <v>46108</v>
      </c>
      <c r="D852" t="s">
        <v>66</v>
      </c>
      <c r="E852" t="s">
        <v>67</v>
      </c>
      <c r="G852"/>
      <c r="H852" t="s">
        <v>4728</v>
      </c>
      <c r="I852" t="s">
        <v>4729</v>
      </c>
      <c r="J852" s="9" t="str">
        <f>+LEFT(U852,4)</f>
        <v>BHRE</v>
      </c>
      <c r="K852" t="s">
        <v>6</v>
      </c>
      <c r="L852" s="36">
        <v>3450</v>
      </c>
      <c r="M852" t="s">
        <v>459</v>
      </c>
      <c r="N852" t="s">
        <v>7</v>
      </c>
      <c r="O852" s="48">
        <v>2.48</v>
      </c>
      <c r="P852" s="10">
        <f>ROUND(O852*L852,2)</f>
        <v>8556</v>
      </c>
      <c r="Q852" s="11">
        <f>IF(N852="HKD",7.8,IF(N852="CNY",7.30034,1))</f>
        <v>7.3003400000000003</v>
      </c>
      <c r="R852" s="13">
        <f>+ROUND(O852/Q852,4)</f>
        <v>0.3397</v>
      </c>
      <c r="S852" s="12">
        <f>ROUND(R852*L852,2)</f>
        <v>1171.97</v>
      </c>
      <c r="T852" s="13" t="s">
        <v>135</v>
      </c>
      <c r="U852" t="s">
        <v>2040</v>
      </c>
    </row>
    <row r="853" spans="1:21" x14ac:dyDescent="0.2">
      <c r="A853" t="s">
        <v>5153</v>
      </c>
      <c r="B853" s="20">
        <v>46160</v>
      </c>
      <c r="C853" s="20">
        <v>46108</v>
      </c>
      <c r="D853" t="s">
        <v>66</v>
      </c>
      <c r="E853" t="s">
        <v>67</v>
      </c>
      <c r="G853"/>
      <c r="H853" t="s">
        <v>4728</v>
      </c>
      <c r="I853" t="s">
        <v>4729</v>
      </c>
      <c r="J853" s="9" t="str">
        <f>+LEFT(U853,4)</f>
        <v>BHRE</v>
      </c>
      <c r="K853" t="s">
        <v>6</v>
      </c>
      <c r="L853" s="36">
        <v>50</v>
      </c>
      <c r="M853" t="s">
        <v>459</v>
      </c>
      <c r="N853" t="s">
        <v>7</v>
      </c>
      <c r="O853" s="48">
        <v>2.48</v>
      </c>
      <c r="P853" s="10">
        <f>ROUND(O853*L853,2)</f>
        <v>124</v>
      </c>
      <c r="Q853" s="11">
        <f>IF(N853="HKD",7.8,IF(N853="CNY",7.30034,1))</f>
        <v>7.3003400000000003</v>
      </c>
      <c r="R853" s="13">
        <f>+ROUND(O853/Q853,4)</f>
        <v>0.3397</v>
      </c>
      <c r="S853" s="12">
        <f>ROUND(R853*L853,2)</f>
        <v>16.989999999999998</v>
      </c>
      <c r="T853" s="13" t="s">
        <v>135</v>
      </c>
      <c r="U853" t="s">
        <v>2040</v>
      </c>
    </row>
    <row r="854" spans="1:21" x14ac:dyDescent="0.2">
      <c r="A854" t="s">
        <v>5376</v>
      </c>
      <c r="B854" s="20">
        <v>46147</v>
      </c>
      <c r="C854" s="20">
        <v>46127</v>
      </c>
      <c r="D854" t="s">
        <v>66</v>
      </c>
      <c r="E854" t="s">
        <v>67</v>
      </c>
      <c r="G854"/>
      <c r="H854" t="s">
        <v>4776</v>
      </c>
      <c r="I854" t="s">
        <v>4777</v>
      </c>
      <c r="J854" s="9" t="str">
        <f>+LEFT(U854,4)</f>
        <v>BHRE</v>
      </c>
      <c r="K854" t="s">
        <v>6</v>
      </c>
      <c r="L854" s="36">
        <v>2020</v>
      </c>
      <c r="M854" t="s">
        <v>459</v>
      </c>
      <c r="N854" t="s">
        <v>7</v>
      </c>
      <c r="O854" s="48">
        <v>4.5</v>
      </c>
      <c r="P854" s="10">
        <f>ROUND(O854*L854,2)</f>
        <v>9090</v>
      </c>
      <c r="Q854" s="11">
        <f>IF(N854="HKD",7.8,IF(N854="CNY",7.30034,1))</f>
        <v>7.3003400000000003</v>
      </c>
      <c r="R854" s="13">
        <f>+ROUND(O854/Q854,4)</f>
        <v>0.61639999999999995</v>
      </c>
      <c r="S854" s="12">
        <f>ROUND(R854*L854,2)</f>
        <v>1245.1300000000001</v>
      </c>
      <c r="T854" s="13" t="s">
        <v>135</v>
      </c>
      <c r="U854" t="s">
        <v>2040</v>
      </c>
    </row>
    <row r="855" spans="1:21" x14ac:dyDescent="0.2">
      <c r="A855" t="s">
        <v>2311</v>
      </c>
      <c r="B855" s="20">
        <v>46092</v>
      </c>
      <c r="C855" s="20">
        <v>46063</v>
      </c>
      <c r="D855" t="s">
        <v>110</v>
      </c>
      <c r="E855" t="s">
        <v>111</v>
      </c>
      <c r="G855"/>
      <c r="H855" t="s">
        <v>3089</v>
      </c>
      <c r="I855" t="s">
        <v>3090</v>
      </c>
      <c r="J855" s="9" t="str">
        <f>+LEFT(U855,4)</f>
        <v>BOX-</v>
      </c>
      <c r="K855" t="s">
        <v>6</v>
      </c>
      <c r="L855" s="37">
        <v>2550</v>
      </c>
      <c r="M855" t="s">
        <v>459</v>
      </c>
      <c r="N855" t="s">
        <v>7</v>
      </c>
      <c r="O855" s="48">
        <v>1.2655000000000001</v>
      </c>
      <c r="P855" s="10">
        <f>ROUND(O855*L855,2)</f>
        <v>3227.03</v>
      </c>
      <c r="Q855" s="11">
        <f>IF(N855="HKD",7.8,IF(N855="CNY",7.30034,1))</f>
        <v>7.3003400000000003</v>
      </c>
      <c r="R855" s="13">
        <f>+ROUND(O855/Q855,4)</f>
        <v>0.17330000000000001</v>
      </c>
      <c r="S855" s="12">
        <f>ROUND(R855*L855,2)</f>
        <v>441.92</v>
      </c>
      <c r="T855" s="13" t="s">
        <v>135</v>
      </c>
      <c r="U855" t="s">
        <v>1</v>
      </c>
    </row>
    <row r="856" spans="1:21" x14ac:dyDescent="0.2">
      <c r="A856" t="s">
        <v>2344</v>
      </c>
      <c r="B856" s="20">
        <v>46084</v>
      </c>
      <c r="C856" s="20">
        <v>46082</v>
      </c>
      <c r="D856" t="s">
        <v>3</v>
      </c>
      <c r="E856" t="s">
        <v>4</v>
      </c>
      <c r="G856"/>
      <c r="H856" t="s">
        <v>3105</v>
      </c>
      <c r="I856" t="s">
        <v>3106</v>
      </c>
      <c r="J856" s="9" t="str">
        <f>+LEFT(U856,4)</f>
        <v>BOX-</v>
      </c>
      <c r="K856" t="s">
        <v>6</v>
      </c>
      <c r="L856" s="37">
        <v>1310</v>
      </c>
      <c r="M856" t="s">
        <v>459</v>
      </c>
      <c r="N856" t="s">
        <v>7</v>
      </c>
      <c r="O856" s="48">
        <v>1.6</v>
      </c>
      <c r="P856" s="10">
        <f>ROUND(O856*L856,2)</f>
        <v>2096</v>
      </c>
      <c r="Q856" s="11">
        <f>IF(N856="HKD",7.8,IF(N856="CNY",7.30034,1))</f>
        <v>7.3003400000000003</v>
      </c>
      <c r="R856" s="13">
        <f>+ROUND(O856/Q856,4)</f>
        <v>0.21920000000000001</v>
      </c>
      <c r="S856" s="12">
        <f>ROUND(R856*L856,2)</f>
        <v>287.14999999999998</v>
      </c>
      <c r="T856" s="13" t="s">
        <v>135</v>
      </c>
      <c r="U856" t="s">
        <v>1</v>
      </c>
    </row>
    <row r="857" spans="1:21" x14ac:dyDescent="0.2">
      <c r="A857" t="s">
        <v>2345</v>
      </c>
      <c r="B857" s="20">
        <v>46084</v>
      </c>
      <c r="C857" s="20">
        <v>46082</v>
      </c>
      <c r="D857" t="s">
        <v>3</v>
      </c>
      <c r="E857" t="s">
        <v>4</v>
      </c>
      <c r="G857"/>
      <c r="H857" t="s">
        <v>3105</v>
      </c>
      <c r="I857" t="s">
        <v>3106</v>
      </c>
      <c r="J857" s="9" t="str">
        <f>+LEFT(U857,4)</f>
        <v>BOX-</v>
      </c>
      <c r="K857" t="s">
        <v>6</v>
      </c>
      <c r="L857" s="37">
        <v>1010</v>
      </c>
      <c r="M857" t="s">
        <v>459</v>
      </c>
      <c r="N857" t="s">
        <v>7</v>
      </c>
      <c r="O857" s="48">
        <v>1.6</v>
      </c>
      <c r="P857" s="10">
        <f>ROUND(O857*L857,2)</f>
        <v>1616</v>
      </c>
      <c r="Q857" s="11">
        <f>IF(N857="HKD",7.8,IF(N857="CNY",7.30034,1))</f>
        <v>7.3003400000000003</v>
      </c>
      <c r="R857" s="13">
        <f>+ROUND(O857/Q857,4)</f>
        <v>0.21920000000000001</v>
      </c>
      <c r="S857" s="12">
        <f>ROUND(R857*L857,2)</f>
        <v>221.39</v>
      </c>
      <c r="T857" s="13" t="s">
        <v>135</v>
      </c>
      <c r="U857" t="s">
        <v>1</v>
      </c>
    </row>
    <row r="858" spans="1:21" x14ac:dyDescent="0.2">
      <c r="A858" t="s">
        <v>2346</v>
      </c>
      <c r="B858" s="20">
        <v>46084</v>
      </c>
      <c r="C858" s="20">
        <v>46082</v>
      </c>
      <c r="D858" t="s">
        <v>3</v>
      </c>
      <c r="E858" t="s">
        <v>4</v>
      </c>
      <c r="G858"/>
      <c r="H858" t="s">
        <v>3105</v>
      </c>
      <c r="I858" t="s">
        <v>3106</v>
      </c>
      <c r="J858" s="9" t="str">
        <f>+LEFT(U858,4)</f>
        <v>BOX-</v>
      </c>
      <c r="K858" t="s">
        <v>6</v>
      </c>
      <c r="L858" s="37">
        <v>100</v>
      </c>
      <c r="M858" t="s">
        <v>459</v>
      </c>
      <c r="N858" t="s">
        <v>7</v>
      </c>
      <c r="O858" s="48">
        <v>1.6</v>
      </c>
      <c r="P858" s="10">
        <f>ROUND(O858*L858,2)</f>
        <v>160</v>
      </c>
      <c r="Q858" s="11">
        <f>IF(N858="HKD",7.8,IF(N858="CNY",7.30034,1))</f>
        <v>7.3003400000000003</v>
      </c>
      <c r="R858" s="13">
        <f>+ROUND(O858/Q858,4)</f>
        <v>0.21920000000000001</v>
      </c>
      <c r="S858" s="12">
        <f>ROUND(R858*L858,2)</f>
        <v>21.92</v>
      </c>
      <c r="T858" s="13" t="s">
        <v>135</v>
      </c>
      <c r="U858" t="s">
        <v>1</v>
      </c>
    </row>
    <row r="859" spans="1:21" x14ac:dyDescent="0.2">
      <c r="A859" t="s">
        <v>4144</v>
      </c>
      <c r="B859" s="20">
        <v>46121</v>
      </c>
      <c r="C859" s="20">
        <v>46082</v>
      </c>
      <c r="D859" t="s">
        <v>3</v>
      </c>
      <c r="E859" t="s">
        <v>4</v>
      </c>
      <c r="G859"/>
      <c r="H859" t="s">
        <v>3105</v>
      </c>
      <c r="I859" t="s">
        <v>3106</v>
      </c>
      <c r="J859" s="9" t="str">
        <f>+LEFT(U859,4)</f>
        <v>BOX-</v>
      </c>
      <c r="K859" t="s">
        <v>6</v>
      </c>
      <c r="L859" s="36">
        <v>100</v>
      </c>
      <c r="M859" t="s">
        <v>459</v>
      </c>
      <c r="N859" t="s">
        <v>7</v>
      </c>
      <c r="O859" s="48">
        <v>1.6</v>
      </c>
      <c r="P859" s="10">
        <f>ROUND(O859*L859,2)</f>
        <v>160</v>
      </c>
      <c r="Q859" s="11">
        <f>IF(N859="HKD",7.8,IF(N859="CNY",7.30034,1))</f>
        <v>7.3003400000000003</v>
      </c>
      <c r="R859" s="13">
        <f>+ROUND(O859/Q859,4)</f>
        <v>0.21920000000000001</v>
      </c>
      <c r="S859" s="12">
        <f>ROUND(R859*L859,2)</f>
        <v>21.92</v>
      </c>
      <c r="T859" s="13" t="s">
        <v>135</v>
      </c>
      <c r="U859" t="s">
        <v>1</v>
      </c>
    </row>
    <row r="860" spans="1:21" x14ac:dyDescent="0.2">
      <c r="A860" t="s">
        <v>1186</v>
      </c>
      <c r="B860" s="20">
        <v>46034</v>
      </c>
      <c r="C860" s="20">
        <v>46032</v>
      </c>
      <c r="D860" t="s">
        <v>3</v>
      </c>
      <c r="E860" t="s">
        <v>4</v>
      </c>
      <c r="G860" t="s">
        <v>1635</v>
      </c>
      <c r="H860" t="s">
        <v>672</v>
      </c>
      <c r="I860" t="s">
        <v>729</v>
      </c>
      <c r="J860" s="9" t="str">
        <f>+LEFT(U860,4)</f>
        <v>BOX-</v>
      </c>
      <c r="K860" t="s">
        <v>6</v>
      </c>
      <c r="L860" s="36">
        <v>3020</v>
      </c>
      <c r="M860" t="s">
        <v>459</v>
      </c>
      <c r="N860" t="s">
        <v>7</v>
      </c>
      <c r="O860" s="48">
        <v>1.65</v>
      </c>
      <c r="P860" s="10">
        <f>ROUND(O860*L860,2)</f>
        <v>4983</v>
      </c>
      <c r="Q860" s="11">
        <f>IF(N860="HKD",7.8,IF(N860="CNY",7.30034,1))</f>
        <v>7.3003400000000003</v>
      </c>
      <c r="R860" s="13">
        <f>+ROUND(O860/Q860,4)</f>
        <v>0.22600000000000001</v>
      </c>
      <c r="S860" s="12">
        <f>ROUND(R860*L860,2)</f>
        <v>682.52</v>
      </c>
      <c r="T860" s="13" t="s">
        <v>135</v>
      </c>
      <c r="U860" t="s">
        <v>1</v>
      </c>
    </row>
    <row r="861" spans="1:21" x14ac:dyDescent="0.2">
      <c r="A861" t="s">
        <v>2352</v>
      </c>
      <c r="B861" s="20">
        <v>46105</v>
      </c>
      <c r="C861" s="20">
        <v>46104</v>
      </c>
      <c r="D861" t="s">
        <v>3</v>
      </c>
      <c r="E861" t="s">
        <v>4</v>
      </c>
      <c r="G861"/>
      <c r="H861" t="s">
        <v>672</v>
      </c>
      <c r="I861" t="s">
        <v>729</v>
      </c>
      <c r="J861" s="9" t="str">
        <f>+LEFT(U861,4)</f>
        <v>BOX-</v>
      </c>
      <c r="K861" t="s">
        <v>6</v>
      </c>
      <c r="L861" s="37">
        <v>2020</v>
      </c>
      <c r="M861" t="s">
        <v>459</v>
      </c>
      <c r="N861" t="s">
        <v>7</v>
      </c>
      <c r="O861" s="48">
        <v>1.65</v>
      </c>
      <c r="P861" s="10">
        <f>ROUND(O861*L861,2)</f>
        <v>3333</v>
      </c>
      <c r="Q861" s="11">
        <f>IF(N861="HKD",7.8,IF(N861="CNY",7.30034,1))</f>
        <v>7.3003400000000003</v>
      </c>
      <c r="R861" s="13">
        <f>+ROUND(O861/Q861,4)</f>
        <v>0.22600000000000001</v>
      </c>
      <c r="S861" s="12">
        <f>ROUND(R861*L861,2)</f>
        <v>456.52</v>
      </c>
      <c r="T861" s="13" t="s">
        <v>135</v>
      </c>
      <c r="U861" t="s">
        <v>1</v>
      </c>
    </row>
    <row r="862" spans="1:21" x14ac:dyDescent="0.2">
      <c r="A862" t="s">
        <v>4147</v>
      </c>
      <c r="B862" s="20">
        <v>46139</v>
      </c>
      <c r="C862" s="20">
        <v>46139</v>
      </c>
      <c r="D862" t="s">
        <v>3</v>
      </c>
      <c r="E862" t="s">
        <v>4</v>
      </c>
      <c r="G862"/>
      <c r="H862" t="s">
        <v>955</v>
      </c>
      <c r="I862" t="s">
        <v>956</v>
      </c>
      <c r="J862" s="9" t="str">
        <f>+LEFT(U862,4)</f>
        <v>BOX-</v>
      </c>
      <c r="K862" t="s">
        <v>6</v>
      </c>
      <c r="L862" s="36">
        <v>3000</v>
      </c>
      <c r="M862" t="s">
        <v>459</v>
      </c>
      <c r="N862" t="s">
        <v>7</v>
      </c>
      <c r="O862" s="48">
        <v>1.81</v>
      </c>
      <c r="P862" s="10">
        <f>ROUND(O862*L862,2)</f>
        <v>5430</v>
      </c>
      <c r="Q862" s="11">
        <f>IF(N862="HKD",7.8,IF(N862="CNY",7.30034,1))</f>
        <v>7.3003400000000003</v>
      </c>
      <c r="R862" s="13">
        <f>+ROUND(O862/Q862,4)</f>
        <v>0.24790000000000001</v>
      </c>
      <c r="S862" s="12">
        <f>ROUND(R862*L862,2)</f>
        <v>743.7</v>
      </c>
      <c r="T862" s="13" t="s">
        <v>135</v>
      </c>
      <c r="U862" t="s">
        <v>1</v>
      </c>
    </row>
    <row r="863" spans="1:21" x14ac:dyDescent="0.2">
      <c r="A863" t="s">
        <v>4148</v>
      </c>
      <c r="B863" s="20">
        <v>46139</v>
      </c>
      <c r="C863" s="20">
        <v>46139</v>
      </c>
      <c r="D863" t="s">
        <v>3</v>
      </c>
      <c r="E863" t="s">
        <v>4</v>
      </c>
      <c r="G863"/>
      <c r="H863" t="s">
        <v>955</v>
      </c>
      <c r="I863" t="s">
        <v>956</v>
      </c>
      <c r="J863" s="9" t="str">
        <f>+LEFT(U863,4)</f>
        <v>BOX-</v>
      </c>
      <c r="K863" t="s">
        <v>6</v>
      </c>
      <c r="L863" s="36">
        <v>1010</v>
      </c>
      <c r="M863" t="s">
        <v>459</v>
      </c>
      <c r="N863" t="s">
        <v>7</v>
      </c>
      <c r="O863" s="48">
        <v>1.81</v>
      </c>
      <c r="P863" s="10">
        <f>ROUND(O863*L863,2)</f>
        <v>1828.1</v>
      </c>
      <c r="Q863" s="11">
        <f>IF(N863="HKD",7.8,IF(N863="CNY",7.30034,1))</f>
        <v>7.3003400000000003</v>
      </c>
      <c r="R863" s="13">
        <f>+ROUND(O863/Q863,4)</f>
        <v>0.24790000000000001</v>
      </c>
      <c r="S863" s="12">
        <f>ROUND(R863*L863,2)</f>
        <v>250.38</v>
      </c>
      <c r="T863" s="13" t="s">
        <v>135</v>
      </c>
      <c r="U863" t="s">
        <v>1</v>
      </c>
    </row>
    <row r="864" spans="1:21" x14ac:dyDescent="0.2">
      <c r="A864" t="s">
        <v>4149</v>
      </c>
      <c r="B864" s="20">
        <v>46139</v>
      </c>
      <c r="C864" s="20">
        <v>46139</v>
      </c>
      <c r="D864" t="s">
        <v>3</v>
      </c>
      <c r="E864" t="s">
        <v>4</v>
      </c>
      <c r="G864"/>
      <c r="H864" t="s">
        <v>955</v>
      </c>
      <c r="I864" t="s">
        <v>956</v>
      </c>
      <c r="J864" s="9" t="str">
        <f>+LEFT(U864,4)</f>
        <v>BOX-</v>
      </c>
      <c r="K864" t="s">
        <v>6</v>
      </c>
      <c r="L864" s="36">
        <v>7100</v>
      </c>
      <c r="M864" t="s">
        <v>459</v>
      </c>
      <c r="N864" t="s">
        <v>7</v>
      </c>
      <c r="O864" s="48">
        <v>1.81</v>
      </c>
      <c r="P864" s="10">
        <f>ROUND(O864*L864,2)</f>
        <v>12851</v>
      </c>
      <c r="Q864" s="11">
        <f>IF(N864="HKD",7.8,IF(N864="CNY",7.30034,1))</f>
        <v>7.3003400000000003</v>
      </c>
      <c r="R864" s="13">
        <f>+ROUND(O864/Q864,4)</f>
        <v>0.24790000000000001</v>
      </c>
      <c r="S864" s="12">
        <f>ROUND(R864*L864,2)</f>
        <v>1760.09</v>
      </c>
      <c r="T864" s="13" t="s">
        <v>135</v>
      </c>
      <c r="U864" t="s">
        <v>1</v>
      </c>
    </row>
    <row r="865" spans="1:21" x14ac:dyDescent="0.2">
      <c r="A865" t="s">
        <v>1188</v>
      </c>
      <c r="B865" s="20">
        <v>46051</v>
      </c>
      <c r="C865" s="20">
        <v>46042</v>
      </c>
      <c r="D865" t="s">
        <v>3</v>
      </c>
      <c r="E865" t="s">
        <v>4</v>
      </c>
      <c r="G865" t="s">
        <v>1636</v>
      </c>
      <c r="H865" t="s">
        <v>955</v>
      </c>
      <c r="I865" t="s">
        <v>956</v>
      </c>
      <c r="J865" s="9" t="str">
        <f>+LEFT(U865,4)</f>
        <v>BOX-</v>
      </c>
      <c r="K865" t="s">
        <v>6</v>
      </c>
      <c r="L865" s="36">
        <v>3020</v>
      </c>
      <c r="M865" t="s">
        <v>459</v>
      </c>
      <c r="N865" t="s">
        <v>7</v>
      </c>
      <c r="O865" s="48">
        <v>1.87</v>
      </c>
      <c r="P865" s="10">
        <f>ROUND(O865*L865,2)</f>
        <v>5647.4</v>
      </c>
      <c r="Q865" s="11">
        <f>IF(N865="HKD",7.8,IF(N865="CNY",7.30034,1))</f>
        <v>7.3003400000000003</v>
      </c>
      <c r="R865" s="13">
        <f>+ROUND(O865/Q865,4)</f>
        <v>0.25619999999999998</v>
      </c>
      <c r="S865" s="12">
        <f>ROUND(R865*L865,2)</f>
        <v>773.72</v>
      </c>
      <c r="T865" s="13" t="s">
        <v>135</v>
      </c>
      <c r="U865" t="s">
        <v>1</v>
      </c>
    </row>
    <row r="866" spans="1:21" x14ac:dyDescent="0.2">
      <c r="A866" t="s">
        <v>2363</v>
      </c>
      <c r="B866" s="20">
        <v>46090</v>
      </c>
      <c r="C866" s="20">
        <v>46087</v>
      </c>
      <c r="D866" t="s">
        <v>3</v>
      </c>
      <c r="E866" t="s">
        <v>4</v>
      </c>
      <c r="G866"/>
      <c r="H866" t="s">
        <v>955</v>
      </c>
      <c r="I866" t="s">
        <v>956</v>
      </c>
      <c r="J866" s="9" t="str">
        <f>+LEFT(U866,4)</f>
        <v>BOX-</v>
      </c>
      <c r="K866" t="s">
        <v>6</v>
      </c>
      <c r="L866" s="37">
        <v>5030</v>
      </c>
      <c r="M866" t="s">
        <v>459</v>
      </c>
      <c r="N866" t="s">
        <v>7</v>
      </c>
      <c r="O866" s="48">
        <v>1.87</v>
      </c>
      <c r="P866" s="10">
        <f>ROUND(O866*L866,2)</f>
        <v>9406.1</v>
      </c>
      <c r="Q866" s="11">
        <f>IF(N866="HKD",7.8,IF(N866="CNY",7.30034,1))</f>
        <v>7.3003400000000003</v>
      </c>
      <c r="R866" s="13">
        <f>+ROUND(O866/Q866,4)</f>
        <v>0.25619999999999998</v>
      </c>
      <c r="S866" s="12">
        <f>ROUND(R866*L866,2)</f>
        <v>1288.69</v>
      </c>
      <c r="T866" s="13" t="s">
        <v>135</v>
      </c>
      <c r="U866" t="s">
        <v>1</v>
      </c>
    </row>
    <row r="867" spans="1:21" x14ac:dyDescent="0.2">
      <c r="A867" t="s">
        <v>4154</v>
      </c>
      <c r="B867" s="20">
        <v>46134</v>
      </c>
      <c r="C867" s="20">
        <v>46132</v>
      </c>
      <c r="D867" t="s">
        <v>3</v>
      </c>
      <c r="E867" t="s">
        <v>4</v>
      </c>
      <c r="G867"/>
      <c r="H867" t="s">
        <v>3593</v>
      </c>
      <c r="I867" t="s">
        <v>3594</v>
      </c>
      <c r="J867" s="9" t="str">
        <f>+LEFT(U867,4)</f>
        <v>BOX-</v>
      </c>
      <c r="K867" t="s">
        <v>6</v>
      </c>
      <c r="L867" s="36">
        <v>1010</v>
      </c>
      <c r="M867" t="s">
        <v>459</v>
      </c>
      <c r="N867" t="s">
        <v>7</v>
      </c>
      <c r="O867" s="48">
        <v>1.94</v>
      </c>
      <c r="P867" s="10">
        <f>ROUND(O867*L867,2)</f>
        <v>1959.4</v>
      </c>
      <c r="Q867" s="11">
        <f>IF(N867="HKD",7.8,IF(N867="CNY",7.30034,1))</f>
        <v>7.3003400000000003</v>
      </c>
      <c r="R867" s="13">
        <f>+ROUND(O867/Q867,4)</f>
        <v>0.26569999999999999</v>
      </c>
      <c r="S867" s="12">
        <f>ROUND(R867*L867,2)</f>
        <v>268.36</v>
      </c>
      <c r="T867" s="13" t="s">
        <v>135</v>
      </c>
      <c r="U867" t="s">
        <v>1</v>
      </c>
    </row>
    <row r="868" spans="1:21" x14ac:dyDescent="0.2">
      <c r="A868" t="s">
        <v>4155</v>
      </c>
      <c r="B868" s="20">
        <v>46114</v>
      </c>
      <c r="C868" s="20">
        <v>46111</v>
      </c>
      <c r="D868" t="s">
        <v>3</v>
      </c>
      <c r="E868" t="s">
        <v>4</v>
      </c>
      <c r="G868"/>
      <c r="H868" t="s">
        <v>3595</v>
      </c>
      <c r="I868" t="s">
        <v>3596</v>
      </c>
      <c r="J868" s="9" t="str">
        <f>+LEFT(U868,4)</f>
        <v>BOX-</v>
      </c>
      <c r="K868" t="s">
        <v>6</v>
      </c>
      <c r="L868" s="36">
        <v>1100</v>
      </c>
      <c r="M868" t="s">
        <v>459</v>
      </c>
      <c r="N868" t="s">
        <v>7</v>
      </c>
      <c r="O868" s="48">
        <v>2.02</v>
      </c>
      <c r="P868" s="10">
        <f>ROUND(O868*L868,2)</f>
        <v>2222</v>
      </c>
      <c r="Q868" s="11">
        <f>IF(N868="HKD",7.8,IF(N868="CNY",7.30034,1))</f>
        <v>7.3003400000000003</v>
      </c>
      <c r="R868" s="13">
        <f>+ROUND(O868/Q868,4)</f>
        <v>0.2767</v>
      </c>
      <c r="S868" s="12">
        <f>ROUND(R868*L868,2)</f>
        <v>304.37</v>
      </c>
      <c r="T868" s="13" t="s">
        <v>135</v>
      </c>
      <c r="U868" t="s">
        <v>1</v>
      </c>
    </row>
    <row r="869" spans="1:21" x14ac:dyDescent="0.2">
      <c r="A869" t="s">
        <v>4156</v>
      </c>
      <c r="B869" s="20">
        <v>46114</v>
      </c>
      <c r="C869" s="20">
        <v>46111</v>
      </c>
      <c r="D869" t="s">
        <v>3</v>
      </c>
      <c r="E869" t="s">
        <v>4</v>
      </c>
      <c r="G869"/>
      <c r="H869" t="s">
        <v>3595</v>
      </c>
      <c r="I869" t="s">
        <v>3596</v>
      </c>
      <c r="J869" s="9" t="str">
        <f>+LEFT(U869,4)</f>
        <v>BOX-</v>
      </c>
      <c r="K869" t="s">
        <v>6</v>
      </c>
      <c r="L869" s="36">
        <v>400</v>
      </c>
      <c r="M869" t="s">
        <v>459</v>
      </c>
      <c r="N869" t="s">
        <v>7</v>
      </c>
      <c r="O869" s="48">
        <v>2.02</v>
      </c>
      <c r="P869" s="10">
        <f>ROUND(O869*L869,2)</f>
        <v>808</v>
      </c>
      <c r="Q869" s="11">
        <f>IF(N869="HKD",7.8,IF(N869="CNY",7.30034,1))</f>
        <v>7.3003400000000003</v>
      </c>
      <c r="R869" s="13">
        <f>+ROUND(O869/Q869,4)</f>
        <v>0.2767</v>
      </c>
      <c r="S869" s="12">
        <f>ROUND(R869*L869,2)</f>
        <v>110.68</v>
      </c>
      <c r="T869" s="13" t="s">
        <v>135</v>
      </c>
      <c r="U869" t="s">
        <v>1</v>
      </c>
    </row>
    <row r="870" spans="1:21" x14ac:dyDescent="0.2">
      <c r="A870" t="s">
        <v>4157</v>
      </c>
      <c r="B870" s="20">
        <v>46139</v>
      </c>
      <c r="C870" s="20">
        <v>46139</v>
      </c>
      <c r="D870" t="s">
        <v>3</v>
      </c>
      <c r="E870" t="s">
        <v>4</v>
      </c>
      <c r="G870"/>
      <c r="H870" t="s">
        <v>3595</v>
      </c>
      <c r="I870" t="s">
        <v>3596</v>
      </c>
      <c r="J870" s="9" t="str">
        <f>+LEFT(U870,4)</f>
        <v>BOX-</v>
      </c>
      <c r="K870" t="s">
        <v>6</v>
      </c>
      <c r="L870" s="36">
        <v>1010</v>
      </c>
      <c r="M870" t="s">
        <v>459</v>
      </c>
      <c r="N870" t="s">
        <v>7</v>
      </c>
      <c r="O870" s="48">
        <v>2.02</v>
      </c>
      <c r="P870" s="10">
        <f>ROUND(O870*L870,2)</f>
        <v>2040.2</v>
      </c>
      <c r="Q870" s="11">
        <f>IF(N870="HKD",7.8,IF(N870="CNY",7.30034,1))</f>
        <v>7.3003400000000003</v>
      </c>
      <c r="R870" s="13">
        <f>+ROUND(O870/Q870,4)</f>
        <v>0.2767</v>
      </c>
      <c r="S870" s="12">
        <f>ROUND(R870*L870,2)</f>
        <v>279.47000000000003</v>
      </c>
      <c r="T870" s="13" t="s">
        <v>135</v>
      </c>
      <c r="U870" t="s">
        <v>1</v>
      </c>
    </row>
    <row r="871" spans="1:21" x14ac:dyDescent="0.2">
      <c r="A871" t="s">
        <v>1191</v>
      </c>
      <c r="B871" s="20">
        <v>46044</v>
      </c>
      <c r="C871" s="20">
        <v>46042</v>
      </c>
      <c r="D871" t="s">
        <v>3</v>
      </c>
      <c r="E871" t="s">
        <v>4</v>
      </c>
      <c r="G871" t="s">
        <v>1638</v>
      </c>
      <c r="H871" t="s">
        <v>154</v>
      </c>
      <c r="I871" t="s">
        <v>155</v>
      </c>
      <c r="J871" s="9" t="str">
        <f>+LEFT(U871,4)</f>
        <v>BOX-</v>
      </c>
      <c r="K871" t="s">
        <v>6</v>
      </c>
      <c r="L871" s="36">
        <v>1010</v>
      </c>
      <c r="M871" t="s">
        <v>459</v>
      </c>
      <c r="N871" t="s">
        <v>7</v>
      </c>
      <c r="O871" s="48">
        <v>2.0299999999999998</v>
      </c>
      <c r="P871" s="10">
        <f>ROUND(O871*L871,2)</f>
        <v>2050.3000000000002</v>
      </c>
      <c r="Q871" s="11">
        <f>IF(N871="HKD",7.8,IF(N871="CNY",7.30034,1))</f>
        <v>7.3003400000000003</v>
      </c>
      <c r="R871" s="13">
        <f>+ROUND(O871/Q871,4)</f>
        <v>0.27810000000000001</v>
      </c>
      <c r="S871" s="12">
        <f>ROUND(R871*L871,2)</f>
        <v>280.88</v>
      </c>
      <c r="T871" s="13" t="s">
        <v>135</v>
      </c>
      <c r="U871" t="s">
        <v>1</v>
      </c>
    </row>
    <row r="872" spans="1:21" x14ac:dyDescent="0.2">
      <c r="A872" t="s">
        <v>4162</v>
      </c>
      <c r="B872" s="20">
        <v>46127</v>
      </c>
      <c r="C872" s="20">
        <v>46125</v>
      </c>
      <c r="D872" t="s">
        <v>3</v>
      </c>
      <c r="E872" t="s">
        <v>4</v>
      </c>
      <c r="G872"/>
      <c r="H872" t="s">
        <v>3599</v>
      </c>
      <c r="I872" t="s">
        <v>3600</v>
      </c>
      <c r="J872" s="9" t="str">
        <f>+LEFT(U872,4)</f>
        <v>BOX-</v>
      </c>
      <c r="K872" t="s">
        <v>6</v>
      </c>
      <c r="L872" s="36">
        <v>1010</v>
      </c>
      <c r="M872" t="s">
        <v>459</v>
      </c>
      <c r="N872" t="s">
        <v>7</v>
      </c>
      <c r="O872" s="48">
        <v>2.27</v>
      </c>
      <c r="P872" s="10">
        <f>ROUND(O872*L872,2)</f>
        <v>2292.6999999999998</v>
      </c>
      <c r="Q872" s="11">
        <f>IF(N872="HKD",7.8,IF(N872="CNY",7.30034,1))</f>
        <v>7.3003400000000003</v>
      </c>
      <c r="R872" s="13">
        <f>+ROUND(O872/Q872,4)</f>
        <v>0.31090000000000001</v>
      </c>
      <c r="S872" s="12">
        <f>ROUND(R872*L872,2)</f>
        <v>314.01</v>
      </c>
      <c r="T872" s="13" t="s">
        <v>135</v>
      </c>
      <c r="U872" t="s">
        <v>1</v>
      </c>
    </row>
    <row r="873" spans="1:21" x14ac:dyDescent="0.2">
      <c r="A873" t="s">
        <v>4163</v>
      </c>
      <c r="B873" s="20">
        <v>46136</v>
      </c>
      <c r="C873" s="20">
        <v>46134</v>
      </c>
      <c r="D873" t="s">
        <v>3</v>
      </c>
      <c r="E873" t="s">
        <v>4</v>
      </c>
      <c r="G873"/>
      <c r="H873" t="s">
        <v>3599</v>
      </c>
      <c r="I873" t="s">
        <v>3600</v>
      </c>
      <c r="J873" s="9" t="str">
        <f>+LEFT(U873,4)</f>
        <v>BOX-</v>
      </c>
      <c r="K873" t="s">
        <v>6</v>
      </c>
      <c r="L873" s="36">
        <v>1510</v>
      </c>
      <c r="M873" t="s">
        <v>459</v>
      </c>
      <c r="N873" t="s">
        <v>7</v>
      </c>
      <c r="O873" s="48">
        <v>2.27</v>
      </c>
      <c r="P873" s="10">
        <f>ROUND(O873*L873,2)</f>
        <v>3427.7</v>
      </c>
      <c r="Q873" s="11">
        <f>IF(N873="HKD",7.8,IF(N873="CNY",7.30034,1))</f>
        <v>7.3003400000000003</v>
      </c>
      <c r="R873" s="13">
        <f>+ROUND(O873/Q873,4)</f>
        <v>0.31090000000000001</v>
      </c>
      <c r="S873" s="12">
        <f>ROUND(R873*L873,2)</f>
        <v>469.46</v>
      </c>
      <c r="T873" s="13" t="s">
        <v>135</v>
      </c>
      <c r="U873" t="s">
        <v>1</v>
      </c>
    </row>
    <row r="874" spans="1:21" x14ac:dyDescent="0.2">
      <c r="A874" t="s">
        <v>4164</v>
      </c>
      <c r="B874" s="20">
        <v>46136</v>
      </c>
      <c r="C874" s="20">
        <v>46134</v>
      </c>
      <c r="D874" t="s">
        <v>3</v>
      </c>
      <c r="E874" t="s">
        <v>4</v>
      </c>
      <c r="G874"/>
      <c r="H874" t="s">
        <v>3599</v>
      </c>
      <c r="I874" t="s">
        <v>3600</v>
      </c>
      <c r="J874" s="9" t="str">
        <f>+LEFT(U874,4)</f>
        <v>BOX-</v>
      </c>
      <c r="K874" t="s">
        <v>6</v>
      </c>
      <c r="L874" s="36">
        <v>1010</v>
      </c>
      <c r="M874" t="s">
        <v>459</v>
      </c>
      <c r="N874" t="s">
        <v>7</v>
      </c>
      <c r="O874" s="48">
        <v>2.27</v>
      </c>
      <c r="P874" s="10">
        <f>ROUND(O874*L874,2)</f>
        <v>2292.6999999999998</v>
      </c>
      <c r="Q874" s="11">
        <f>IF(N874="HKD",7.8,IF(N874="CNY",7.30034,1))</f>
        <v>7.3003400000000003</v>
      </c>
      <c r="R874" s="13">
        <f>+ROUND(O874/Q874,4)</f>
        <v>0.31090000000000001</v>
      </c>
      <c r="S874" s="12">
        <f>ROUND(R874*L874,2)</f>
        <v>314.01</v>
      </c>
      <c r="T874" s="13" t="s">
        <v>135</v>
      </c>
      <c r="U874" t="s">
        <v>1</v>
      </c>
    </row>
    <row r="875" spans="1:21" x14ac:dyDescent="0.2">
      <c r="A875" t="s">
        <v>4166</v>
      </c>
      <c r="B875" s="20">
        <v>46136</v>
      </c>
      <c r="C875" s="20">
        <v>46134</v>
      </c>
      <c r="D875" t="s">
        <v>3</v>
      </c>
      <c r="E875" t="s">
        <v>4</v>
      </c>
      <c r="G875"/>
      <c r="H875" t="s">
        <v>3260</v>
      </c>
      <c r="I875" t="s">
        <v>3261</v>
      </c>
      <c r="J875" s="9" t="str">
        <f>+LEFT(U875,4)</f>
        <v>BOX-</v>
      </c>
      <c r="K875" t="s">
        <v>6</v>
      </c>
      <c r="L875" s="36">
        <v>1010</v>
      </c>
      <c r="M875" t="s">
        <v>459</v>
      </c>
      <c r="N875" t="s">
        <v>7</v>
      </c>
      <c r="O875" s="48">
        <v>2.29</v>
      </c>
      <c r="P875" s="10">
        <f>ROUND(O875*L875,2)</f>
        <v>2312.9</v>
      </c>
      <c r="Q875" s="11">
        <f>IF(N875="HKD",7.8,IF(N875="CNY",7.30034,1))</f>
        <v>7.3003400000000003</v>
      </c>
      <c r="R875" s="13">
        <f>+ROUND(O875/Q875,4)</f>
        <v>0.31369999999999998</v>
      </c>
      <c r="S875" s="12">
        <f>ROUND(R875*L875,2)</f>
        <v>316.83999999999997</v>
      </c>
      <c r="T875" s="13" t="s">
        <v>135</v>
      </c>
      <c r="U875" t="s">
        <v>1</v>
      </c>
    </row>
    <row r="876" spans="1:21" x14ac:dyDescent="0.2">
      <c r="A876" t="s">
        <v>2382</v>
      </c>
      <c r="B876" s="20">
        <v>46084</v>
      </c>
      <c r="C876" s="20">
        <v>45981</v>
      </c>
      <c r="D876" t="s">
        <v>3</v>
      </c>
      <c r="E876" t="s">
        <v>4</v>
      </c>
      <c r="G876"/>
      <c r="H876" t="s">
        <v>938</v>
      </c>
      <c r="I876" t="s">
        <v>156</v>
      </c>
      <c r="J876" s="9" t="str">
        <f>+LEFT(U876,4)</f>
        <v>BOX-</v>
      </c>
      <c r="K876" t="s">
        <v>6</v>
      </c>
      <c r="L876" s="37">
        <v>1010</v>
      </c>
      <c r="M876" t="s">
        <v>459</v>
      </c>
      <c r="N876" t="s">
        <v>7</v>
      </c>
      <c r="O876" s="48">
        <v>2.31</v>
      </c>
      <c r="P876" s="10">
        <f>ROUND(O876*L876,2)</f>
        <v>2333.1</v>
      </c>
      <c r="Q876" s="11">
        <f>IF(N876="HKD",7.8,IF(N876="CNY",7.30034,1))</f>
        <v>7.3003400000000003</v>
      </c>
      <c r="R876" s="13">
        <f>+ROUND(O876/Q876,4)</f>
        <v>0.31640000000000001</v>
      </c>
      <c r="S876" s="12">
        <f>ROUND(R876*L876,2)</f>
        <v>319.56</v>
      </c>
      <c r="T876" s="13" t="s">
        <v>135</v>
      </c>
      <c r="U876" t="s">
        <v>1</v>
      </c>
    </row>
    <row r="877" spans="1:21" x14ac:dyDescent="0.2">
      <c r="A877" t="s">
        <v>4167</v>
      </c>
      <c r="B877" s="20">
        <v>46139</v>
      </c>
      <c r="C877" s="20">
        <v>46139</v>
      </c>
      <c r="D877" t="s">
        <v>3</v>
      </c>
      <c r="E877" t="s">
        <v>4</v>
      </c>
      <c r="G877"/>
      <c r="H877" t="s">
        <v>938</v>
      </c>
      <c r="I877" t="s">
        <v>156</v>
      </c>
      <c r="J877" s="9" t="str">
        <f>+LEFT(U877,4)</f>
        <v>BOX-</v>
      </c>
      <c r="K877" t="s">
        <v>6</v>
      </c>
      <c r="L877" s="36">
        <v>1010</v>
      </c>
      <c r="M877" t="s">
        <v>459</v>
      </c>
      <c r="N877" t="s">
        <v>7</v>
      </c>
      <c r="O877" s="48">
        <v>2.31</v>
      </c>
      <c r="P877" s="10">
        <f>ROUND(O877*L877,2)</f>
        <v>2333.1</v>
      </c>
      <c r="Q877" s="11">
        <f>IF(N877="HKD",7.8,IF(N877="CNY",7.30034,1))</f>
        <v>7.3003400000000003</v>
      </c>
      <c r="R877" s="13">
        <f>+ROUND(O877/Q877,4)</f>
        <v>0.31640000000000001</v>
      </c>
      <c r="S877" s="12">
        <f>ROUND(R877*L877,2)</f>
        <v>319.56</v>
      </c>
      <c r="T877" s="13" t="s">
        <v>135</v>
      </c>
      <c r="U877" t="s">
        <v>1</v>
      </c>
    </row>
    <row r="878" spans="1:21" x14ac:dyDescent="0.2">
      <c r="A878" t="s">
        <v>1197</v>
      </c>
      <c r="B878" s="20">
        <v>46034</v>
      </c>
      <c r="C878" s="20">
        <v>46034</v>
      </c>
      <c r="D878" t="s">
        <v>3</v>
      </c>
      <c r="E878" t="s">
        <v>4</v>
      </c>
      <c r="G878" t="s">
        <v>1642</v>
      </c>
      <c r="H878" t="s">
        <v>938</v>
      </c>
      <c r="I878" t="s">
        <v>156</v>
      </c>
      <c r="J878" s="9" t="str">
        <f>+LEFT(U878,4)</f>
        <v>BOX-</v>
      </c>
      <c r="K878" t="s">
        <v>6</v>
      </c>
      <c r="L878" s="36">
        <v>2020</v>
      </c>
      <c r="M878" t="s">
        <v>459</v>
      </c>
      <c r="N878" t="s">
        <v>7</v>
      </c>
      <c r="O878" s="48">
        <v>2.33</v>
      </c>
      <c r="P878" s="10">
        <f>ROUND(O878*L878,2)</f>
        <v>4706.6000000000004</v>
      </c>
      <c r="Q878" s="11">
        <f>IF(N878="HKD",7.8,IF(N878="CNY",7.30034,1))</f>
        <v>7.3003400000000003</v>
      </c>
      <c r="R878" s="13">
        <f>+ROUND(O878/Q878,4)</f>
        <v>0.31919999999999998</v>
      </c>
      <c r="S878" s="12">
        <f>ROUND(R878*L878,2)</f>
        <v>644.78</v>
      </c>
      <c r="T878" s="13" t="s">
        <v>135</v>
      </c>
      <c r="U878" t="s">
        <v>1</v>
      </c>
    </row>
    <row r="879" spans="1:21" x14ac:dyDescent="0.2">
      <c r="A879" t="s">
        <v>1202</v>
      </c>
      <c r="B879" s="20">
        <v>46051</v>
      </c>
      <c r="C879" s="20">
        <v>46022</v>
      </c>
      <c r="D879" t="s">
        <v>3</v>
      </c>
      <c r="E879" t="s">
        <v>4</v>
      </c>
      <c r="G879" t="s">
        <v>1636</v>
      </c>
      <c r="H879" t="s">
        <v>668</v>
      </c>
      <c r="I879" t="s">
        <v>726</v>
      </c>
      <c r="J879" s="9" t="str">
        <f>+LEFT(U879,4)</f>
        <v>BOX-</v>
      </c>
      <c r="K879" t="s">
        <v>6</v>
      </c>
      <c r="L879" s="36">
        <v>505</v>
      </c>
      <c r="M879" t="s">
        <v>459</v>
      </c>
      <c r="N879" t="s">
        <v>7</v>
      </c>
      <c r="O879" s="48">
        <v>2.57</v>
      </c>
      <c r="P879" s="10">
        <f>ROUND(O879*L879,2)</f>
        <v>1297.8499999999999</v>
      </c>
      <c r="Q879" s="11">
        <f>IF(N879="HKD",7.8,IF(N879="CNY",7.30034,1))</f>
        <v>7.3003400000000003</v>
      </c>
      <c r="R879" s="13">
        <f>+ROUND(O879/Q879,4)</f>
        <v>0.35199999999999998</v>
      </c>
      <c r="S879" s="12">
        <f>ROUND(R879*L879,2)</f>
        <v>177.76</v>
      </c>
      <c r="T879" s="13" t="s">
        <v>135</v>
      </c>
      <c r="U879" t="s">
        <v>1</v>
      </c>
    </row>
    <row r="880" spans="1:21" x14ac:dyDescent="0.2">
      <c r="A880" t="s">
        <v>2391</v>
      </c>
      <c r="B880" s="20">
        <v>46101</v>
      </c>
      <c r="C880" s="20">
        <v>46022</v>
      </c>
      <c r="D880" t="s">
        <v>3</v>
      </c>
      <c r="E880" t="s">
        <v>4</v>
      </c>
      <c r="G880"/>
      <c r="H880" t="s">
        <v>668</v>
      </c>
      <c r="I880" t="s">
        <v>726</v>
      </c>
      <c r="J880" s="9" t="str">
        <f>+LEFT(U880,4)</f>
        <v>BOX-</v>
      </c>
      <c r="K880" t="s">
        <v>6</v>
      </c>
      <c r="L880" s="37">
        <v>30</v>
      </c>
      <c r="M880" t="s">
        <v>459</v>
      </c>
      <c r="N880" t="s">
        <v>7</v>
      </c>
      <c r="O880" s="48">
        <v>2.57</v>
      </c>
      <c r="P880" s="10">
        <f>ROUND(O880*L880,2)</f>
        <v>77.099999999999994</v>
      </c>
      <c r="Q880" s="11">
        <f>IF(N880="HKD",7.8,IF(N880="CNY",7.30034,1))</f>
        <v>7.3003400000000003</v>
      </c>
      <c r="R880" s="13">
        <f>+ROUND(O880/Q880,4)</f>
        <v>0.35199999999999998</v>
      </c>
      <c r="S880" s="12">
        <f>ROUND(R880*L880,2)</f>
        <v>10.56</v>
      </c>
      <c r="T880" s="13" t="s">
        <v>135</v>
      </c>
      <c r="U880" t="s">
        <v>1</v>
      </c>
    </row>
    <row r="881" spans="1:22" x14ac:dyDescent="0.2">
      <c r="A881" t="s">
        <v>4174</v>
      </c>
      <c r="B881" s="20">
        <v>46128</v>
      </c>
      <c r="C881" s="20">
        <v>46127</v>
      </c>
      <c r="D881" t="s">
        <v>3</v>
      </c>
      <c r="E881" t="s">
        <v>4</v>
      </c>
      <c r="G881"/>
      <c r="H881" t="s">
        <v>668</v>
      </c>
      <c r="I881" t="s">
        <v>726</v>
      </c>
      <c r="J881" s="9" t="str">
        <f>+LEFT(U881,4)</f>
        <v>BOX-</v>
      </c>
      <c r="K881" t="s">
        <v>6</v>
      </c>
      <c r="L881" s="36">
        <v>505</v>
      </c>
      <c r="M881" t="s">
        <v>459</v>
      </c>
      <c r="N881" t="s">
        <v>7</v>
      </c>
      <c r="O881" s="48">
        <v>2.57</v>
      </c>
      <c r="P881" s="10">
        <f>ROUND(O881*L881,2)</f>
        <v>1297.8499999999999</v>
      </c>
      <c r="Q881" s="11">
        <f>IF(N881="HKD",7.8,IF(N881="CNY",7.30034,1))</f>
        <v>7.3003400000000003</v>
      </c>
      <c r="R881" s="13">
        <f>+ROUND(O881/Q881,4)</f>
        <v>0.35199999999999998</v>
      </c>
      <c r="S881" s="12">
        <f>ROUND(R881*L881,2)</f>
        <v>177.76</v>
      </c>
      <c r="T881" s="13" t="s">
        <v>135</v>
      </c>
      <c r="U881" t="s">
        <v>1</v>
      </c>
    </row>
    <row r="882" spans="1:22" x14ac:dyDescent="0.2">
      <c r="A882" t="s">
        <v>1205</v>
      </c>
      <c r="B882" s="20">
        <v>46027</v>
      </c>
      <c r="C882" s="20">
        <v>46003</v>
      </c>
      <c r="D882" t="s">
        <v>3</v>
      </c>
      <c r="E882" t="s">
        <v>4</v>
      </c>
      <c r="G882" t="s">
        <v>1644</v>
      </c>
      <c r="H882" t="s">
        <v>163</v>
      </c>
      <c r="I882" t="s">
        <v>164</v>
      </c>
      <c r="J882" s="9" t="str">
        <f>+LEFT(U882,4)</f>
        <v>BOX-</v>
      </c>
      <c r="K882" t="s">
        <v>6</v>
      </c>
      <c r="L882" s="36">
        <v>2020</v>
      </c>
      <c r="M882" t="s">
        <v>459</v>
      </c>
      <c r="N882" t="s">
        <v>7</v>
      </c>
      <c r="O882" s="48">
        <v>2.6</v>
      </c>
      <c r="P882" s="10">
        <f>ROUND(O882*L882,2)</f>
        <v>5252</v>
      </c>
      <c r="Q882" s="11">
        <f>IF(N882="HKD",7.8,IF(N882="CNY",7.30034,1))</f>
        <v>7.3003400000000003</v>
      </c>
      <c r="R882" s="13">
        <f>+ROUND(O882/Q882,4)</f>
        <v>0.35610000000000003</v>
      </c>
      <c r="S882" s="12">
        <f>ROUND(R882*L882,2)</f>
        <v>719.32</v>
      </c>
      <c r="T882" s="13" t="s">
        <v>135</v>
      </c>
      <c r="U882" t="s">
        <v>1</v>
      </c>
    </row>
    <row r="883" spans="1:22" x14ac:dyDescent="0.2">
      <c r="A883" t="s">
        <v>1204</v>
      </c>
      <c r="B883" s="20">
        <v>46034</v>
      </c>
      <c r="C883" s="20">
        <v>46009</v>
      </c>
      <c r="D883" t="s">
        <v>3</v>
      </c>
      <c r="E883" t="s">
        <v>4</v>
      </c>
      <c r="G883" t="s">
        <v>1635</v>
      </c>
      <c r="H883" t="s">
        <v>152</v>
      </c>
      <c r="I883" t="s">
        <v>153</v>
      </c>
      <c r="J883" s="9" t="str">
        <f>+LEFT(U883,4)</f>
        <v>BOX-</v>
      </c>
      <c r="K883" t="s">
        <v>6</v>
      </c>
      <c r="L883" s="36">
        <v>1810</v>
      </c>
      <c r="M883" t="s">
        <v>459</v>
      </c>
      <c r="N883" t="s">
        <v>7</v>
      </c>
      <c r="O883" s="48">
        <v>2.6</v>
      </c>
      <c r="P883" s="10">
        <f>ROUND(O883*L883,2)</f>
        <v>4706</v>
      </c>
      <c r="Q883" s="11">
        <f>IF(N883="HKD",7.8,IF(N883="CNY",7.30034,1))</f>
        <v>7.3003400000000003</v>
      </c>
      <c r="R883" s="13">
        <f>+ROUND(O883/Q883,4)</f>
        <v>0.35610000000000003</v>
      </c>
      <c r="S883" s="12">
        <f>ROUND(R883*L883,2)</f>
        <v>644.54</v>
      </c>
      <c r="T883" s="13" t="s">
        <v>135</v>
      </c>
      <c r="U883" t="s">
        <v>1</v>
      </c>
    </row>
    <row r="884" spans="1:22" x14ac:dyDescent="0.2">
      <c r="A884" t="s">
        <v>1203</v>
      </c>
      <c r="B884" s="20">
        <v>46051</v>
      </c>
      <c r="C884" s="20">
        <v>46044</v>
      </c>
      <c r="D884" t="s">
        <v>3</v>
      </c>
      <c r="E884" t="s">
        <v>4</v>
      </c>
      <c r="G884" t="s">
        <v>1636</v>
      </c>
      <c r="H884" t="s">
        <v>1543</v>
      </c>
      <c r="I884" t="s">
        <v>1544</v>
      </c>
      <c r="J884" s="9" t="str">
        <f>+LEFT(U884,4)</f>
        <v>BOX-</v>
      </c>
      <c r="K884" t="s">
        <v>6</v>
      </c>
      <c r="L884" s="36">
        <v>80</v>
      </c>
      <c r="M884" t="s">
        <v>459</v>
      </c>
      <c r="N884" t="s">
        <v>7</v>
      </c>
      <c r="O884" s="48">
        <v>2.6</v>
      </c>
      <c r="P884" s="10">
        <f>ROUND(O884*L884,2)</f>
        <v>208</v>
      </c>
      <c r="Q884" s="11">
        <f>IF(N884="HKD",7.8,IF(N884="CNY",7.30034,1))</f>
        <v>7.3003400000000003</v>
      </c>
      <c r="R884" s="13">
        <f>+ROUND(O884/Q884,4)</f>
        <v>0.35610000000000003</v>
      </c>
      <c r="S884" s="12">
        <f>ROUND(R884*L884,2)</f>
        <v>28.49</v>
      </c>
      <c r="T884" s="13" t="s">
        <v>135</v>
      </c>
      <c r="U884" t="s">
        <v>1</v>
      </c>
    </row>
    <row r="885" spans="1:22" x14ac:dyDescent="0.2">
      <c r="A885" t="s">
        <v>1206</v>
      </c>
      <c r="B885" s="20">
        <v>46051</v>
      </c>
      <c r="C885" s="20">
        <v>46044</v>
      </c>
      <c r="D885" t="s">
        <v>3</v>
      </c>
      <c r="E885" t="s">
        <v>4</v>
      </c>
      <c r="G885" t="s">
        <v>1636</v>
      </c>
      <c r="H885" t="s">
        <v>1543</v>
      </c>
      <c r="I885" t="s">
        <v>1544</v>
      </c>
      <c r="J885" s="9" t="str">
        <f>+LEFT(U885,4)</f>
        <v>BOX-</v>
      </c>
      <c r="K885" t="s">
        <v>6</v>
      </c>
      <c r="L885" s="36">
        <v>5070</v>
      </c>
      <c r="M885" t="s">
        <v>459</v>
      </c>
      <c r="N885" t="s">
        <v>7</v>
      </c>
      <c r="O885" s="48">
        <v>2.6</v>
      </c>
      <c r="P885" s="10">
        <f>ROUND(O885*L885,2)</f>
        <v>13182</v>
      </c>
      <c r="Q885" s="11">
        <f>IF(N885="HKD",7.8,IF(N885="CNY",7.30034,1))</f>
        <v>7.3003400000000003</v>
      </c>
      <c r="R885" s="13">
        <f>+ROUND(O885/Q885,4)</f>
        <v>0.35610000000000003</v>
      </c>
      <c r="S885" s="12">
        <f>ROUND(R885*L885,2)</f>
        <v>1805.43</v>
      </c>
      <c r="T885" s="13" t="s">
        <v>135</v>
      </c>
      <c r="U885" t="s">
        <v>1</v>
      </c>
    </row>
    <row r="886" spans="1:22" x14ac:dyDescent="0.2">
      <c r="A886" t="s">
        <v>4177</v>
      </c>
      <c r="B886" s="20">
        <v>46122</v>
      </c>
      <c r="C886" s="20">
        <v>46119</v>
      </c>
      <c r="D886" t="s">
        <v>3</v>
      </c>
      <c r="E886" t="s">
        <v>4</v>
      </c>
      <c r="G886"/>
      <c r="H886" t="s">
        <v>152</v>
      </c>
      <c r="I886" t="s">
        <v>153</v>
      </c>
      <c r="J886" s="9" t="str">
        <f>+LEFT(U886,4)</f>
        <v>BOX-</v>
      </c>
      <c r="K886" t="s">
        <v>6</v>
      </c>
      <c r="L886" s="36">
        <v>1010</v>
      </c>
      <c r="M886" t="s">
        <v>459</v>
      </c>
      <c r="N886" t="s">
        <v>7</v>
      </c>
      <c r="O886" s="48">
        <v>2.6</v>
      </c>
      <c r="P886" s="10">
        <f>ROUND(O886*L886,2)</f>
        <v>2626</v>
      </c>
      <c r="Q886" s="11">
        <f>IF(N886="HKD",7.8,IF(N886="CNY",7.30034,1))</f>
        <v>7.3003400000000003</v>
      </c>
      <c r="R886" s="13">
        <f>+ROUND(O886/Q886,4)</f>
        <v>0.35610000000000003</v>
      </c>
      <c r="S886" s="12">
        <f>ROUND(R886*L886,2)</f>
        <v>359.66</v>
      </c>
      <c r="T886" s="13" t="s">
        <v>135</v>
      </c>
      <c r="U886" t="s">
        <v>1</v>
      </c>
    </row>
    <row r="887" spans="1:22" x14ac:dyDescent="0.2">
      <c r="A887" t="s">
        <v>4178</v>
      </c>
      <c r="B887" s="20">
        <v>46134</v>
      </c>
      <c r="C887" s="20">
        <v>46132</v>
      </c>
      <c r="D887" t="s">
        <v>3</v>
      </c>
      <c r="E887" t="s">
        <v>4</v>
      </c>
      <c r="G887"/>
      <c r="H887" t="s">
        <v>152</v>
      </c>
      <c r="I887" t="s">
        <v>153</v>
      </c>
      <c r="J887" s="9" t="str">
        <f>+LEFT(U887,4)</f>
        <v>BOX-</v>
      </c>
      <c r="K887" t="s">
        <v>6</v>
      </c>
      <c r="L887" s="36">
        <v>1010</v>
      </c>
      <c r="M887" t="s">
        <v>459</v>
      </c>
      <c r="N887" t="s">
        <v>7</v>
      </c>
      <c r="O887" s="48">
        <v>2.6</v>
      </c>
      <c r="P887" s="10">
        <f>ROUND(O887*L887,2)</f>
        <v>2626</v>
      </c>
      <c r="Q887" s="11">
        <f>IF(N887="HKD",7.8,IF(N887="CNY",7.30034,1))</f>
        <v>7.3003400000000003</v>
      </c>
      <c r="R887" s="13">
        <f>+ROUND(O887/Q887,4)</f>
        <v>0.35610000000000003</v>
      </c>
      <c r="S887" s="12">
        <f>ROUND(R887*L887,2)</f>
        <v>359.66</v>
      </c>
      <c r="T887" s="13" t="s">
        <v>135</v>
      </c>
      <c r="U887" t="s">
        <v>1</v>
      </c>
    </row>
    <row r="888" spans="1:22" x14ac:dyDescent="0.2">
      <c r="A888" t="s">
        <v>1208</v>
      </c>
      <c r="B888" s="20">
        <v>46027</v>
      </c>
      <c r="C888" s="20">
        <v>45975</v>
      </c>
      <c r="D888" t="s">
        <v>3</v>
      </c>
      <c r="E888" t="s">
        <v>4</v>
      </c>
      <c r="G888" t="s">
        <v>1645</v>
      </c>
      <c r="H888" t="s">
        <v>163</v>
      </c>
      <c r="I888" t="s">
        <v>164</v>
      </c>
      <c r="J888" s="9" t="str">
        <f>+LEFT(U888,4)</f>
        <v>BOX-</v>
      </c>
      <c r="K888" t="s">
        <v>6</v>
      </c>
      <c r="L888" s="36">
        <v>3020</v>
      </c>
      <c r="M888" t="s">
        <v>459</v>
      </c>
      <c r="N888" t="s">
        <v>7</v>
      </c>
      <c r="O888" s="48">
        <v>2.66</v>
      </c>
      <c r="P888" s="10">
        <f>ROUND(O888*L888,2)</f>
        <v>8033.2</v>
      </c>
      <c r="Q888" s="11">
        <f>IF(N888="HKD",7.8,IF(N888="CNY",7.30034,1))</f>
        <v>7.3003400000000003</v>
      </c>
      <c r="R888" s="13">
        <f>+ROUND(O888/Q888,4)</f>
        <v>0.3644</v>
      </c>
      <c r="S888" s="12">
        <f>ROUND(R888*L888,2)</f>
        <v>1100.49</v>
      </c>
      <c r="T888" s="13" t="s">
        <v>135</v>
      </c>
      <c r="U888" t="s">
        <v>1</v>
      </c>
      <c r="V888" s="18"/>
    </row>
    <row r="889" spans="1:22" x14ac:dyDescent="0.2">
      <c r="A889" t="s">
        <v>2403</v>
      </c>
      <c r="B889" s="20">
        <v>46104</v>
      </c>
      <c r="C889" s="20">
        <v>46101</v>
      </c>
      <c r="D889" t="s">
        <v>3</v>
      </c>
      <c r="E889" t="s">
        <v>4</v>
      </c>
      <c r="G889"/>
      <c r="H889" t="s">
        <v>163</v>
      </c>
      <c r="I889" t="s">
        <v>164</v>
      </c>
      <c r="J889" s="9" t="str">
        <f>+LEFT(U889,4)</f>
        <v>BOX-</v>
      </c>
      <c r="K889" t="s">
        <v>6</v>
      </c>
      <c r="L889" s="37">
        <v>2020</v>
      </c>
      <c r="M889" t="s">
        <v>459</v>
      </c>
      <c r="N889" t="s">
        <v>7</v>
      </c>
      <c r="O889" s="48">
        <v>2.66</v>
      </c>
      <c r="P889" s="10">
        <f>ROUND(O889*L889,2)</f>
        <v>5373.2</v>
      </c>
      <c r="Q889" s="11">
        <f>IF(N889="HKD",7.8,IF(N889="CNY",7.30034,1))</f>
        <v>7.3003400000000003</v>
      </c>
      <c r="R889" s="13">
        <f>+ROUND(O889/Q889,4)</f>
        <v>0.3644</v>
      </c>
      <c r="S889" s="12">
        <f>ROUND(R889*L889,2)</f>
        <v>736.09</v>
      </c>
      <c r="T889" s="13" t="s">
        <v>135</v>
      </c>
      <c r="U889" t="s">
        <v>1</v>
      </c>
    </row>
    <row r="890" spans="1:22" x14ac:dyDescent="0.2">
      <c r="A890" t="s">
        <v>2404</v>
      </c>
      <c r="B890" s="20">
        <v>46104</v>
      </c>
      <c r="C890" s="20">
        <v>46101</v>
      </c>
      <c r="D890" t="s">
        <v>3</v>
      </c>
      <c r="E890" t="s">
        <v>4</v>
      </c>
      <c r="G890"/>
      <c r="H890" t="s">
        <v>163</v>
      </c>
      <c r="I890" t="s">
        <v>164</v>
      </c>
      <c r="J890" s="9" t="str">
        <f>+LEFT(U890,4)</f>
        <v>BOX-</v>
      </c>
      <c r="K890" t="s">
        <v>6</v>
      </c>
      <c r="L890" s="37">
        <v>4030</v>
      </c>
      <c r="M890" t="s">
        <v>459</v>
      </c>
      <c r="N890" t="s">
        <v>7</v>
      </c>
      <c r="O890" s="48">
        <v>2.66</v>
      </c>
      <c r="P890" s="10">
        <f>ROUND(O890*L890,2)</f>
        <v>10719.8</v>
      </c>
      <c r="Q890" s="11">
        <f>IF(N890="HKD",7.8,IF(N890="CNY",7.30034,1))</f>
        <v>7.3003400000000003</v>
      </c>
      <c r="R890" s="13">
        <f>+ROUND(O890/Q890,4)</f>
        <v>0.3644</v>
      </c>
      <c r="S890" s="12">
        <f>ROUND(R890*L890,2)</f>
        <v>1468.53</v>
      </c>
      <c r="T890" s="13" t="s">
        <v>135</v>
      </c>
      <c r="U890" t="s">
        <v>1</v>
      </c>
    </row>
    <row r="891" spans="1:22" x14ac:dyDescent="0.2">
      <c r="A891" t="s">
        <v>4183</v>
      </c>
      <c r="B891" s="20">
        <v>46134</v>
      </c>
      <c r="C891" s="20">
        <v>46132</v>
      </c>
      <c r="D891" t="s">
        <v>3</v>
      </c>
      <c r="E891" t="s">
        <v>4</v>
      </c>
      <c r="G891"/>
      <c r="H891" t="s">
        <v>3618</v>
      </c>
      <c r="I891" t="s">
        <v>3619</v>
      </c>
      <c r="J891" s="9" t="str">
        <f>+LEFT(U891,4)</f>
        <v>BOX-</v>
      </c>
      <c r="K891" t="s">
        <v>6</v>
      </c>
      <c r="L891" s="36">
        <v>2220</v>
      </c>
      <c r="M891" t="s">
        <v>459</v>
      </c>
      <c r="N891" t="s">
        <v>7</v>
      </c>
      <c r="O891" s="48">
        <v>2.66</v>
      </c>
      <c r="P891" s="10">
        <f>ROUND(O891*L891,2)</f>
        <v>5905.2</v>
      </c>
      <c r="Q891" s="11">
        <f>IF(N891="HKD",7.8,IF(N891="CNY",7.30034,1))</f>
        <v>7.3003400000000003</v>
      </c>
      <c r="R891" s="13">
        <f>+ROUND(O891/Q891,4)</f>
        <v>0.3644</v>
      </c>
      <c r="S891" s="12">
        <f>ROUND(R891*L891,2)</f>
        <v>808.97</v>
      </c>
      <c r="T891" s="13" t="s">
        <v>135</v>
      </c>
      <c r="U891" t="s">
        <v>1</v>
      </c>
    </row>
    <row r="892" spans="1:22" x14ac:dyDescent="0.2">
      <c r="A892" t="s">
        <v>4184</v>
      </c>
      <c r="B892" s="20">
        <v>46134</v>
      </c>
      <c r="C892" s="20">
        <v>46132</v>
      </c>
      <c r="D892" t="s">
        <v>3</v>
      </c>
      <c r="E892" t="s">
        <v>4</v>
      </c>
      <c r="G892"/>
      <c r="H892" t="s">
        <v>3618</v>
      </c>
      <c r="I892" t="s">
        <v>3619</v>
      </c>
      <c r="J892" s="9" t="str">
        <f>+LEFT(U892,4)</f>
        <v>BOX-</v>
      </c>
      <c r="K892" t="s">
        <v>6</v>
      </c>
      <c r="L892" s="36">
        <v>600</v>
      </c>
      <c r="M892" t="s">
        <v>459</v>
      </c>
      <c r="N892" t="s">
        <v>7</v>
      </c>
      <c r="O892" s="48">
        <v>2.66</v>
      </c>
      <c r="P892" s="10">
        <f>ROUND(O892*L892,2)</f>
        <v>1596</v>
      </c>
      <c r="Q892" s="11">
        <f>IF(N892="HKD",7.8,IF(N892="CNY",7.30034,1))</f>
        <v>7.3003400000000003</v>
      </c>
      <c r="R892" s="13">
        <f>+ROUND(O892/Q892,4)</f>
        <v>0.3644</v>
      </c>
      <c r="S892" s="12">
        <f>ROUND(R892*L892,2)</f>
        <v>218.64</v>
      </c>
      <c r="T892" s="13" t="s">
        <v>135</v>
      </c>
      <c r="U892" t="s">
        <v>1</v>
      </c>
    </row>
    <row r="893" spans="1:22" x14ac:dyDescent="0.2">
      <c r="A893" t="s">
        <v>4185</v>
      </c>
      <c r="B893" s="20">
        <v>46134</v>
      </c>
      <c r="C893" s="20">
        <v>46132</v>
      </c>
      <c r="D893" t="s">
        <v>3</v>
      </c>
      <c r="E893" t="s">
        <v>4</v>
      </c>
      <c r="G893"/>
      <c r="H893" t="s">
        <v>3618</v>
      </c>
      <c r="I893" t="s">
        <v>3619</v>
      </c>
      <c r="J893" s="9" t="str">
        <f>+LEFT(U893,4)</f>
        <v>BOX-</v>
      </c>
      <c r="K893" t="s">
        <v>6</v>
      </c>
      <c r="L893" s="36">
        <v>2220</v>
      </c>
      <c r="M893" t="s">
        <v>459</v>
      </c>
      <c r="N893" t="s">
        <v>7</v>
      </c>
      <c r="O893" s="48">
        <v>2.66</v>
      </c>
      <c r="P893" s="10">
        <f>ROUND(O893*L893,2)</f>
        <v>5905.2</v>
      </c>
      <c r="Q893" s="11">
        <f>IF(N893="HKD",7.8,IF(N893="CNY",7.30034,1))</f>
        <v>7.3003400000000003</v>
      </c>
      <c r="R893" s="13">
        <f>+ROUND(O893/Q893,4)</f>
        <v>0.3644</v>
      </c>
      <c r="S893" s="12">
        <f>ROUND(R893*L893,2)</f>
        <v>808.97</v>
      </c>
      <c r="T893" s="13" t="s">
        <v>135</v>
      </c>
      <c r="U893" t="s">
        <v>1</v>
      </c>
    </row>
    <row r="894" spans="1:22" x14ac:dyDescent="0.2">
      <c r="A894" t="s">
        <v>4186</v>
      </c>
      <c r="B894" s="20">
        <v>46134</v>
      </c>
      <c r="C894" s="20">
        <v>46132</v>
      </c>
      <c r="D894" t="s">
        <v>3</v>
      </c>
      <c r="E894" t="s">
        <v>4</v>
      </c>
      <c r="G894"/>
      <c r="H894" t="s">
        <v>3618</v>
      </c>
      <c r="I894" t="s">
        <v>3619</v>
      </c>
      <c r="J894" s="9" t="str">
        <f>+LEFT(U894,4)</f>
        <v>BOX-</v>
      </c>
      <c r="K894" t="s">
        <v>6</v>
      </c>
      <c r="L894" s="36">
        <v>2220</v>
      </c>
      <c r="M894" t="s">
        <v>459</v>
      </c>
      <c r="N894" t="s">
        <v>7</v>
      </c>
      <c r="O894" s="48">
        <v>2.66</v>
      </c>
      <c r="P894" s="10">
        <f>ROUND(O894*L894,2)</f>
        <v>5905.2</v>
      </c>
      <c r="Q894" s="11">
        <f>IF(N894="HKD",7.8,IF(N894="CNY",7.30034,1))</f>
        <v>7.3003400000000003</v>
      </c>
      <c r="R894" s="13">
        <f>+ROUND(O894/Q894,4)</f>
        <v>0.3644</v>
      </c>
      <c r="S894" s="12">
        <f>ROUND(R894*L894,2)</f>
        <v>808.97</v>
      </c>
      <c r="T894" s="13" t="s">
        <v>135</v>
      </c>
      <c r="U894" t="s">
        <v>1</v>
      </c>
    </row>
    <row r="895" spans="1:22" x14ac:dyDescent="0.2">
      <c r="A895" t="s">
        <v>4187</v>
      </c>
      <c r="B895" s="20">
        <v>46134</v>
      </c>
      <c r="C895" s="20">
        <v>46132</v>
      </c>
      <c r="D895" t="s">
        <v>3</v>
      </c>
      <c r="E895" t="s">
        <v>4</v>
      </c>
      <c r="G895"/>
      <c r="H895" t="s">
        <v>3618</v>
      </c>
      <c r="I895" t="s">
        <v>3619</v>
      </c>
      <c r="J895" s="9" t="str">
        <f>+LEFT(U895,4)</f>
        <v>BOX-</v>
      </c>
      <c r="K895" t="s">
        <v>6</v>
      </c>
      <c r="L895" s="36">
        <v>2220</v>
      </c>
      <c r="M895" t="s">
        <v>459</v>
      </c>
      <c r="N895" t="s">
        <v>7</v>
      </c>
      <c r="O895" s="48">
        <v>2.66</v>
      </c>
      <c r="P895" s="10">
        <f>ROUND(O895*L895,2)</f>
        <v>5905.2</v>
      </c>
      <c r="Q895" s="11">
        <f>IF(N895="HKD",7.8,IF(N895="CNY",7.30034,1))</f>
        <v>7.3003400000000003</v>
      </c>
      <c r="R895" s="13">
        <f>+ROUND(O895/Q895,4)</f>
        <v>0.3644</v>
      </c>
      <c r="S895" s="12">
        <f>ROUND(R895*L895,2)</f>
        <v>808.97</v>
      </c>
      <c r="T895" s="13" t="s">
        <v>135</v>
      </c>
      <c r="U895" t="s">
        <v>1</v>
      </c>
    </row>
    <row r="896" spans="1:22" x14ac:dyDescent="0.2">
      <c r="A896" t="s">
        <v>4188</v>
      </c>
      <c r="B896" s="20">
        <v>46134</v>
      </c>
      <c r="C896" s="20">
        <v>46133</v>
      </c>
      <c r="D896" t="s">
        <v>3</v>
      </c>
      <c r="E896" t="s">
        <v>4</v>
      </c>
      <c r="G896"/>
      <c r="H896" t="s">
        <v>3618</v>
      </c>
      <c r="I896" t="s">
        <v>3619</v>
      </c>
      <c r="J896" s="9" t="str">
        <f>+LEFT(U896,4)</f>
        <v>BOX-</v>
      </c>
      <c r="K896" t="s">
        <v>6</v>
      </c>
      <c r="L896" s="36">
        <v>3630</v>
      </c>
      <c r="M896" t="s">
        <v>459</v>
      </c>
      <c r="N896" t="s">
        <v>7</v>
      </c>
      <c r="O896" s="48">
        <v>2.66</v>
      </c>
      <c r="P896" s="10">
        <f>ROUND(O896*L896,2)</f>
        <v>9655.7999999999993</v>
      </c>
      <c r="Q896" s="11">
        <f>IF(N896="HKD",7.8,IF(N896="CNY",7.30034,1))</f>
        <v>7.3003400000000003</v>
      </c>
      <c r="R896" s="13">
        <f>+ROUND(O896/Q896,4)</f>
        <v>0.3644</v>
      </c>
      <c r="S896" s="12">
        <f>ROUND(R896*L896,2)</f>
        <v>1322.77</v>
      </c>
      <c r="T896" s="13" t="s">
        <v>135</v>
      </c>
      <c r="U896" t="s">
        <v>1</v>
      </c>
    </row>
    <row r="897" spans="1:21" x14ac:dyDescent="0.2">
      <c r="A897" t="s">
        <v>1210</v>
      </c>
      <c r="B897" s="20">
        <v>46051</v>
      </c>
      <c r="C897" s="20">
        <v>46044</v>
      </c>
      <c r="D897" t="s">
        <v>3</v>
      </c>
      <c r="E897" t="s">
        <v>4</v>
      </c>
      <c r="G897" t="s">
        <v>1636</v>
      </c>
      <c r="H897" t="s">
        <v>1545</v>
      </c>
      <c r="I897" t="s">
        <v>1546</v>
      </c>
      <c r="J897" s="9" t="str">
        <f>+LEFT(U897,4)</f>
        <v>BOX-</v>
      </c>
      <c r="K897" t="s">
        <v>6</v>
      </c>
      <c r="L897" s="36">
        <v>20</v>
      </c>
      <c r="M897" t="s">
        <v>459</v>
      </c>
      <c r="N897" t="s">
        <v>7</v>
      </c>
      <c r="O897" s="48">
        <v>2.73</v>
      </c>
      <c r="P897" s="10">
        <f>ROUND(O897*L897,2)</f>
        <v>54.6</v>
      </c>
      <c r="Q897" s="11">
        <f>IF(N897="HKD",7.8,IF(N897="CNY",7.30034,1))</f>
        <v>7.3003400000000003</v>
      </c>
      <c r="R897" s="13">
        <f>+ROUND(O897/Q897,4)</f>
        <v>0.374</v>
      </c>
      <c r="S897" s="12">
        <f>ROUND(R897*L897,2)</f>
        <v>7.48</v>
      </c>
      <c r="T897" s="13" t="s">
        <v>135</v>
      </c>
      <c r="U897" t="s">
        <v>1</v>
      </c>
    </row>
    <row r="898" spans="1:21" x14ac:dyDescent="0.2">
      <c r="A898" t="s">
        <v>1211</v>
      </c>
      <c r="B898" s="20">
        <v>46051</v>
      </c>
      <c r="C898" s="20">
        <v>46044</v>
      </c>
      <c r="D898" t="s">
        <v>3</v>
      </c>
      <c r="E898" t="s">
        <v>4</v>
      </c>
      <c r="G898" t="s">
        <v>1636</v>
      </c>
      <c r="H898" t="s">
        <v>1545</v>
      </c>
      <c r="I898" t="s">
        <v>1546</v>
      </c>
      <c r="J898" s="9" t="str">
        <f>+LEFT(U898,4)</f>
        <v>BOX-</v>
      </c>
      <c r="K898" t="s">
        <v>6</v>
      </c>
      <c r="L898" s="36">
        <v>2040</v>
      </c>
      <c r="M898" t="s">
        <v>459</v>
      </c>
      <c r="N898" t="s">
        <v>7</v>
      </c>
      <c r="O898" s="48">
        <v>2.73</v>
      </c>
      <c r="P898" s="10">
        <f>ROUND(O898*L898,2)</f>
        <v>5569.2</v>
      </c>
      <c r="Q898" s="11">
        <f>IF(N898="HKD",7.8,IF(N898="CNY",7.30034,1))</f>
        <v>7.3003400000000003</v>
      </c>
      <c r="R898" s="13">
        <f>+ROUND(O898/Q898,4)</f>
        <v>0.374</v>
      </c>
      <c r="S898" s="12">
        <f>ROUND(R898*L898,2)</f>
        <v>762.96</v>
      </c>
      <c r="T898" s="13" t="s">
        <v>135</v>
      </c>
      <c r="U898" t="s">
        <v>1</v>
      </c>
    </row>
    <row r="899" spans="1:21" x14ac:dyDescent="0.2">
      <c r="A899" t="s">
        <v>1212</v>
      </c>
      <c r="B899" s="20">
        <v>46044</v>
      </c>
      <c r="C899" s="20">
        <v>46009</v>
      </c>
      <c r="D899" t="s">
        <v>3</v>
      </c>
      <c r="E899" t="s">
        <v>4</v>
      </c>
      <c r="G899" t="s">
        <v>1638</v>
      </c>
      <c r="H899" t="s">
        <v>673</v>
      </c>
      <c r="I899" t="s">
        <v>730</v>
      </c>
      <c r="J899" s="9" t="str">
        <f>+LEFT(U899,4)</f>
        <v>BOX-</v>
      </c>
      <c r="K899" t="s">
        <v>6</v>
      </c>
      <c r="L899" s="36">
        <v>1010</v>
      </c>
      <c r="M899" t="s">
        <v>459</v>
      </c>
      <c r="N899" t="s">
        <v>7</v>
      </c>
      <c r="O899" s="48">
        <v>2.76</v>
      </c>
      <c r="P899" s="10">
        <f>ROUND(O899*L899,2)</f>
        <v>2787.6</v>
      </c>
      <c r="Q899" s="11">
        <f>IF(N899="HKD",7.8,IF(N899="CNY",7.30034,1))</f>
        <v>7.3003400000000003</v>
      </c>
      <c r="R899" s="13">
        <f>+ROUND(O899/Q899,4)</f>
        <v>0.37809999999999999</v>
      </c>
      <c r="S899" s="12">
        <f>ROUND(R899*L899,2)</f>
        <v>381.88</v>
      </c>
      <c r="T899" s="13" t="s">
        <v>135</v>
      </c>
      <c r="U899" t="s">
        <v>1</v>
      </c>
    </row>
    <row r="900" spans="1:21" x14ac:dyDescent="0.2">
      <c r="A900" t="s">
        <v>1213</v>
      </c>
      <c r="B900" s="20">
        <v>46044</v>
      </c>
      <c r="C900" s="20">
        <v>46009</v>
      </c>
      <c r="D900" t="s">
        <v>3</v>
      </c>
      <c r="E900" t="s">
        <v>4</v>
      </c>
      <c r="G900" t="s">
        <v>1638</v>
      </c>
      <c r="H900" t="s">
        <v>673</v>
      </c>
      <c r="I900" t="s">
        <v>730</v>
      </c>
      <c r="J900" s="9" t="str">
        <f>+LEFT(U900,4)</f>
        <v>BOX-</v>
      </c>
      <c r="K900" t="s">
        <v>6</v>
      </c>
      <c r="L900" s="36">
        <v>1010</v>
      </c>
      <c r="M900" t="s">
        <v>459</v>
      </c>
      <c r="N900" t="s">
        <v>7</v>
      </c>
      <c r="O900" s="48">
        <v>2.76</v>
      </c>
      <c r="P900" s="10">
        <f>ROUND(O900*L900,2)</f>
        <v>2787.6</v>
      </c>
      <c r="Q900" s="11">
        <f>IF(N900="HKD",7.8,IF(N900="CNY",7.30034,1))</f>
        <v>7.3003400000000003</v>
      </c>
      <c r="R900" s="13">
        <f>+ROUND(O900/Q900,4)</f>
        <v>0.37809999999999999</v>
      </c>
      <c r="S900" s="12">
        <f>ROUND(R900*L900,2)</f>
        <v>381.88</v>
      </c>
      <c r="T900" s="13" t="s">
        <v>135</v>
      </c>
      <c r="U900" t="s">
        <v>1</v>
      </c>
    </row>
    <row r="901" spans="1:21" x14ac:dyDescent="0.2">
      <c r="A901" t="s">
        <v>1214</v>
      </c>
      <c r="B901" s="20">
        <v>46044</v>
      </c>
      <c r="C901" s="20">
        <v>46042</v>
      </c>
      <c r="D901" t="s">
        <v>3</v>
      </c>
      <c r="E901" t="s">
        <v>4</v>
      </c>
      <c r="G901" t="s">
        <v>1638</v>
      </c>
      <c r="H901" t="s">
        <v>150</v>
      </c>
      <c r="I901" t="s">
        <v>151</v>
      </c>
      <c r="J901" s="9" t="str">
        <f>+LEFT(U901,4)</f>
        <v>BOX-</v>
      </c>
      <c r="K901" t="s">
        <v>6</v>
      </c>
      <c r="L901" s="36">
        <v>1010</v>
      </c>
      <c r="M901" t="s">
        <v>459</v>
      </c>
      <c r="N901" t="s">
        <v>7</v>
      </c>
      <c r="O901" s="48">
        <v>2.76</v>
      </c>
      <c r="P901" s="10">
        <f>ROUND(O901*L901,2)</f>
        <v>2787.6</v>
      </c>
      <c r="Q901" s="11">
        <f>IF(N901="HKD",7.8,IF(N901="CNY",7.30034,1))</f>
        <v>7.3003400000000003</v>
      </c>
      <c r="R901" s="13">
        <f>+ROUND(O901/Q901,4)</f>
        <v>0.37809999999999999</v>
      </c>
      <c r="S901" s="12">
        <f>ROUND(R901*L901,2)</f>
        <v>381.88</v>
      </c>
      <c r="T901" s="13" t="s">
        <v>135</v>
      </c>
      <c r="U901" t="s">
        <v>1</v>
      </c>
    </row>
    <row r="902" spans="1:21" x14ac:dyDescent="0.2">
      <c r="A902" t="s">
        <v>2418</v>
      </c>
      <c r="B902" s="20">
        <v>46084</v>
      </c>
      <c r="C902" s="20">
        <v>46042</v>
      </c>
      <c r="D902" t="s">
        <v>3</v>
      </c>
      <c r="E902" t="s">
        <v>4</v>
      </c>
      <c r="G902"/>
      <c r="H902" t="s">
        <v>150</v>
      </c>
      <c r="I902" t="s">
        <v>151</v>
      </c>
      <c r="J902" s="9" t="str">
        <f>+LEFT(U902,4)</f>
        <v>BOX-</v>
      </c>
      <c r="K902" t="s">
        <v>6</v>
      </c>
      <c r="L902" s="37">
        <v>1010</v>
      </c>
      <c r="M902" t="s">
        <v>459</v>
      </c>
      <c r="N902" t="s">
        <v>7</v>
      </c>
      <c r="O902" s="48">
        <v>2.76</v>
      </c>
      <c r="P902" s="10">
        <f>ROUND(O902*L902,2)</f>
        <v>2787.6</v>
      </c>
      <c r="Q902" s="11">
        <f>IF(N902="HKD",7.8,IF(N902="CNY",7.30034,1))</f>
        <v>7.3003400000000003</v>
      </c>
      <c r="R902" s="13">
        <f>+ROUND(O902/Q902,4)</f>
        <v>0.37809999999999999</v>
      </c>
      <c r="S902" s="12">
        <f>ROUND(R902*L902,2)</f>
        <v>381.88</v>
      </c>
      <c r="T902" s="13" t="s">
        <v>135</v>
      </c>
      <c r="U902" t="s">
        <v>1</v>
      </c>
    </row>
    <row r="903" spans="1:21" x14ac:dyDescent="0.2">
      <c r="A903" t="s">
        <v>4193</v>
      </c>
      <c r="B903" s="20">
        <v>46122</v>
      </c>
      <c r="C903" s="20">
        <v>46119</v>
      </c>
      <c r="D903" t="s">
        <v>3</v>
      </c>
      <c r="E903" t="s">
        <v>4</v>
      </c>
      <c r="G903"/>
      <c r="H903" t="s">
        <v>150</v>
      </c>
      <c r="I903" t="s">
        <v>151</v>
      </c>
      <c r="J903" s="9" t="str">
        <f>+LEFT(U903,4)</f>
        <v>BOX-</v>
      </c>
      <c r="K903" t="s">
        <v>6</v>
      </c>
      <c r="L903" s="36">
        <v>1010</v>
      </c>
      <c r="M903" t="s">
        <v>459</v>
      </c>
      <c r="N903" t="s">
        <v>7</v>
      </c>
      <c r="O903" s="48">
        <v>2.76</v>
      </c>
      <c r="P903" s="10">
        <f>ROUND(O903*L903,2)</f>
        <v>2787.6</v>
      </c>
      <c r="Q903" s="11">
        <f>IF(N903="HKD",7.8,IF(N903="CNY",7.30034,1))</f>
        <v>7.3003400000000003</v>
      </c>
      <c r="R903" s="13">
        <f>+ROUND(O903/Q903,4)</f>
        <v>0.37809999999999999</v>
      </c>
      <c r="S903" s="12">
        <f>ROUND(R903*L903,2)</f>
        <v>381.88</v>
      </c>
      <c r="T903" s="13" t="s">
        <v>135</v>
      </c>
      <c r="U903" t="s">
        <v>1</v>
      </c>
    </row>
    <row r="904" spans="1:21" x14ac:dyDescent="0.2">
      <c r="A904" t="s">
        <v>4194</v>
      </c>
      <c r="B904" s="20">
        <v>46127</v>
      </c>
      <c r="C904" s="20">
        <v>46125</v>
      </c>
      <c r="D904" t="s">
        <v>3</v>
      </c>
      <c r="E904" t="s">
        <v>4</v>
      </c>
      <c r="G904"/>
      <c r="H904" t="s">
        <v>673</v>
      </c>
      <c r="I904" t="s">
        <v>730</v>
      </c>
      <c r="J904" s="9" t="str">
        <f>+LEFT(U904,4)</f>
        <v>BOX-</v>
      </c>
      <c r="K904" t="s">
        <v>6</v>
      </c>
      <c r="L904" s="36">
        <v>1010</v>
      </c>
      <c r="M904" t="s">
        <v>459</v>
      </c>
      <c r="N904" t="s">
        <v>7</v>
      </c>
      <c r="O904" s="48">
        <v>2.76</v>
      </c>
      <c r="P904" s="10">
        <f>ROUND(O904*L904,2)</f>
        <v>2787.6</v>
      </c>
      <c r="Q904" s="11">
        <f>IF(N904="HKD",7.8,IF(N904="CNY",7.30034,1))</f>
        <v>7.3003400000000003</v>
      </c>
      <c r="R904" s="13">
        <f>+ROUND(O904/Q904,4)</f>
        <v>0.37809999999999999</v>
      </c>
      <c r="S904" s="12">
        <f>ROUND(R904*L904,2)</f>
        <v>381.88</v>
      </c>
      <c r="T904" s="13" t="s">
        <v>135</v>
      </c>
      <c r="U904" t="s">
        <v>1</v>
      </c>
    </row>
    <row r="905" spans="1:21" x14ac:dyDescent="0.2">
      <c r="A905" t="s">
        <v>4195</v>
      </c>
      <c r="B905" s="20">
        <v>46134</v>
      </c>
      <c r="C905" s="20">
        <v>46132</v>
      </c>
      <c r="D905" t="s">
        <v>3</v>
      </c>
      <c r="E905" t="s">
        <v>4</v>
      </c>
      <c r="G905"/>
      <c r="H905" t="s">
        <v>150</v>
      </c>
      <c r="I905" t="s">
        <v>151</v>
      </c>
      <c r="J905" s="9" t="str">
        <f>+LEFT(U905,4)</f>
        <v>BOX-</v>
      </c>
      <c r="K905" t="s">
        <v>6</v>
      </c>
      <c r="L905" s="36">
        <v>1010</v>
      </c>
      <c r="M905" t="s">
        <v>459</v>
      </c>
      <c r="N905" t="s">
        <v>7</v>
      </c>
      <c r="O905" s="48">
        <v>2.76</v>
      </c>
      <c r="P905" s="10">
        <f>ROUND(O905*L905,2)</f>
        <v>2787.6</v>
      </c>
      <c r="Q905" s="11">
        <f>IF(N905="HKD",7.8,IF(N905="CNY",7.30034,1))</f>
        <v>7.3003400000000003</v>
      </c>
      <c r="R905" s="13">
        <f>+ROUND(O905/Q905,4)</f>
        <v>0.37809999999999999</v>
      </c>
      <c r="S905" s="12">
        <f>ROUND(R905*L905,2)</f>
        <v>381.88</v>
      </c>
      <c r="T905" s="13" t="s">
        <v>135</v>
      </c>
      <c r="U905" t="s">
        <v>1</v>
      </c>
    </row>
    <row r="906" spans="1:21" x14ac:dyDescent="0.2">
      <c r="A906" t="s">
        <v>4196</v>
      </c>
      <c r="B906" s="20">
        <v>46134</v>
      </c>
      <c r="C906" s="20">
        <v>46132</v>
      </c>
      <c r="D906" t="s">
        <v>3</v>
      </c>
      <c r="E906" t="s">
        <v>4</v>
      </c>
      <c r="G906"/>
      <c r="H906" t="s">
        <v>673</v>
      </c>
      <c r="I906" t="s">
        <v>730</v>
      </c>
      <c r="J906" s="9" t="str">
        <f>+LEFT(U906,4)</f>
        <v>BOX-</v>
      </c>
      <c r="K906" t="s">
        <v>6</v>
      </c>
      <c r="L906" s="36">
        <v>2020</v>
      </c>
      <c r="M906" t="s">
        <v>459</v>
      </c>
      <c r="N906" t="s">
        <v>7</v>
      </c>
      <c r="O906" s="48">
        <v>2.76</v>
      </c>
      <c r="P906" s="10">
        <f>ROUND(O906*L906,2)</f>
        <v>5575.2</v>
      </c>
      <c r="Q906" s="11">
        <f>IF(N906="HKD",7.8,IF(N906="CNY",7.30034,1))</f>
        <v>7.3003400000000003</v>
      </c>
      <c r="R906" s="13">
        <f>+ROUND(O906/Q906,4)</f>
        <v>0.37809999999999999</v>
      </c>
      <c r="S906" s="12">
        <f>ROUND(R906*L906,2)</f>
        <v>763.76</v>
      </c>
      <c r="T906" s="13" t="s">
        <v>135</v>
      </c>
      <c r="U906" t="s">
        <v>1</v>
      </c>
    </row>
    <row r="907" spans="1:21" x14ac:dyDescent="0.2">
      <c r="A907" t="s">
        <v>1215</v>
      </c>
      <c r="B907" s="20">
        <v>46027</v>
      </c>
      <c r="C907" s="20">
        <v>46017</v>
      </c>
      <c r="D907" t="s">
        <v>3</v>
      </c>
      <c r="E907" t="s">
        <v>4</v>
      </c>
      <c r="G907" t="s">
        <v>1646</v>
      </c>
      <c r="H907" t="s">
        <v>1547</v>
      </c>
      <c r="I907" t="s">
        <v>1548</v>
      </c>
      <c r="J907" s="9" t="str">
        <f>+LEFT(U907,4)</f>
        <v>BOX-</v>
      </c>
      <c r="K907" t="s">
        <v>6</v>
      </c>
      <c r="L907" s="36">
        <v>505</v>
      </c>
      <c r="M907" t="s">
        <v>459</v>
      </c>
      <c r="N907" t="s">
        <v>7</v>
      </c>
      <c r="O907" s="48">
        <v>2.79</v>
      </c>
      <c r="P907" s="10">
        <f>ROUND(O907*L907,2)</f>
        <v>1408.95</v>
      </c>
      <c r="Q907" s="11">
        <f>IF(N907="HKD",7.8,IF(N907="CNY",7.30034,1))</f>
        <v>7.3003400000000003</v>
      </c>
      <c r="R907" s="13">
        <f>+ROUND(O907/Q907,4)</f>
        <v>0.38219999999999998</v>
      </c>
      <c r="S907" s="12">
        <f>ROUND(R907*L907,2)</f>
        <v>193.01</v>
      </c>
      <c r="T907" s="13" t="s">
        <v>135</v>
      </c>
      <c r="U907" t="s">
        <v>1</v>
      </c>
    </row>
    <row r="908" spans="1:21" x14ac:dyDescent="0.2">
      <c r="A908" t="s">
        <v>1217</v>
      </c>
      <c r="B908" s="20">
        <v>46034</v>
      </c>
      <c r="C908" s="20">
        <v>46032</v>
      </c>
      <c r="D908" t="s">
        <v>3</v>
      </c>
      <c r="E908" t="s">
        <v>4</v>
      </c>
      <c r="G908" t="s">
        <v>1635</v>
      </c>
      <c r="H908" t="s">
        <v>671</v>
      </c>
      <c r="I908" t="s">
        <v>159</v>
      </c>
      <c r="J908" s="9" t="str">
        <f>+LEFT(U908,4)</f>
        <v>BOX-</v>
      </c>
      <c r="K908" t="s">
        <v>6</v>
      </c>
      <c r="L908" s="36">
        <v>1050</v>
      </c>
      <c r="M908" t="s">
        <v>459</v>
      </c>
      <c r="N908" t="s">
        <v>7</v>
      </c>
      <c r="O908" s="48">
        <v>2.82</v>
      </c>
      <c r="P908" s="10">
        <f>ROUND(O908*L908,2)</f>
        <v>2961</v>
      </c>
      <c r="Q908" s="11">
        <f>IF(N908="HKD",7.8,IF(N908="CNY",7.30034,1))</f>
        <v>7.3003400000000003</v>
      </c>
      <c r="R908" s="13">
        <f>+ROUND(O908/Q908,4)</f>
        <v>0.38629999999999998</v>
      </c>
      <c r="S908" s="12">
        <f>ROUND(R908*L908,2)</f>
        <v>405.62</v>
      </c>
      <c r="T908" s="13" t="s">
        <v>135</v>
      </c>
      <c r="U908" t="s">
        <v>1</v>
      </c>
    </row>
    <row r="909" spans="1:21" x14ac:dyDescent="0.2">
      <c r="A909" t="s">
        <v>1216</v>
      </c>
      <c r="B909" s="20">
        <v>46051</v>
      </c>
      <c r="C909" s="20">
        <v>46042</v>
      </c>
      <c r="D909" t="s">
        <v>3</v>
      </c>
      <c r="E909" t="s">
        <v>4</v>
      </c>
      <c r="G909" t="s">
        <v>1636</v>
      </c>
      <c r="H909" t="s">
        <v>671</v>
      </c>
      <c r="I909" t="s">
        <v>159</v>
      </c>
      <c r="J909" s="9" t="str">
        <f>+LEFT(U909,4)</f>
        <v>BOX-</v>
      </c>
      <c r="K909" t="s">
        <v>6</v>
      </c>
      <c r="L909" s="36">
        <v>1010</v>
      </c>
      <c r="M909" t="s">
        <v>459</v>
      </c>
      <c r="N909" t="s">
        <v>7</v>
      </c>
      <c r="O909" s="48">
        <v>2.82</v>
      </c>
      <c r="P909" s="10">
        <f>ROUND(O909*L909,2)</f>
        <v>2848.2</v>
      </c>
      <c r="Q909" s="11">
        <f>IF(N909="HKD",7.8,IF(N909="CNY",7.30034,1))</f>
        <v>7.3003400000000003</v>
      </c>
      <c r="R909" s="13">
        <f>+ROUND(O909/Q909,4)</f>
        <v>0.38629999999999998</v>
      </c>
      <c r="S909" s="12">
        <f>ROUND(R909*L909,2)</f>
        <v>390.16</v>
      </c>
      <c r="T909" s="13" t="s">
        <v>135</v>
      </c>
      <c r="U909" t="s">
        <v>1</v>
      </c>
    </row>
    <row r="910" spans="1:21" x14ac:dyDescent="0.2">
      <c r="A910" t="s">
        <v>2421</v>
      </c>
      <c r="B910" s="20">
        <v>46101</v>
      </c>
      <c r="C910" s="20">
        <v>46098</v>
      </c>
      <c r="D910" t="s">
        <v>3</v>
      </c>
      <c r="E910" t="s">
        <v>4</v>
      </c>
      <c r="G910"/>
      <c r="H910" t="s">
        <v>671</v>
      </c>
      <c r="I910" t="s">
        <v>159</v>
      </c>
      <c r="J910" s="9" t="str">
        <f>+LEFT(U910,4)</f>
        <v>BOX-</v>
      </c>
      <c r="K910" t="s">
        <v>6</v>
      </c>
      <c r="L910" s="37">
        <v>320</v>
      </c>
      <c r="M910" t="s">
        <v>459</v>
      </c>
      <c r="N910" t="s">
        <v>7</v>
      </c>
      <c r="O910" s="48">
        <v>2.82</v>
      </c>
      <c r="P910" s="10">
        <f>ROUND(O910*L910,2)</f>
        <v>902.4</v>
      </c>
      <c r="Q910" s="11">
        <f>IF(N910="HKD",7.8,IF(N910="CNY",7.30034,1))</f>
        <v>7.3003400000000003</v>
      </c>
      <c r="R910" s="13">
        <f>+ROUND(O910/Q910,4)</f>
        <v>0.38629999999999998</v>
      </c>
      <c r="S910" s="12">
        <f>ROUND(R910*L910,2)</f>
        <v>123.62</v>
      </c>
      <c r="T910" s="13" t="s">
        <v>135</v>
      </c>
      <c r="U910" t="s">
        <v>1</v>
      </c>
    </row>
    <row r="911" spans="1:21" x14ac:dyDescent="0.2">
      <c r="A911" t="s">
        <v>2422</v>
      </c>
      <c r="B911" s="20">
        <v>46101</v>
      </c>
      <c r="C911" s="20">
        <v>46098</v>
      </c>
      <c r="D911" t="s">
        <v>3</v>
      </c>
      <c r="E911" t="s">
        <v>4</v>
      </c>
      <c r="G911"/>
      <c r="H911" t="s">
        <v>671</v>
      </c>
      <c r="I911" t="s">
        <v>159</v>
      </c>
      <c r="J911" s="9" t="str">
        <f>+LEFT(U911,4)</f>
        <v>BOX-</v>
      </c>
      <c r="K911" t="s">
        <v>6</v>
      </c>
      <c r="L911" s="37">
        <v>1010</v>
      </c>
      <c r="M911" t="s">
        <v>459</v>
      </c>
      <c r="N911" t="s">
        <v>7</v>
      </c>
      <c r="O911" s="48">
        <v>2.82</v>
      </c>
      <c r="P911" s="10">
        <f>ROUND(O911*L911,2)</f>
        <v>2848.2</v>
      </c>
      <c r="Q911" s="11">
        <f>IF(N911="HKD",7.8,IF(N911="CNY",7.30034,1))</f>
        <v>7.3003400000000003</v>
      </c>
      <c r="R911" s="13">
        <f>+ROUND(O911/Q911,4)</f>
        <v>0.38629999999999998</v>
      </c>
      <c r="S911" s="12">
        <f>ROUND(R911*L911,2)</f>
        <v>390.16</v>
      </c>
      <c r="T911" s="13" t="s">
        <v>135</v>
      </c>
      <c r="U911" t="s">
        <v>1</v>
      </c>
    </row>
    <row r="912" spans="1:21" x14ac:dyDescent="0.2">
      <c r="A912" t="s">
        <v>1224</v>
      </c>
      <c r="B912" s="20">
        <v>46034</v>
      </c>
      <c r="C912" s="20">
        <v>46032</v>
      </c>
      <c r="D912" t="s">
        <v>3</v>
      </c>
      <c r="E912" t="s">
        <v>4</v>
      </c>
      <c r="G912" t="s">
        <v>1635</v>
      </c>
      <c r="H912" t="s">
        <v>795</v>
      </c>
      <c r="I912" t="s">
        <v>461</v>
      </c>
      <c r="J912" s="9" t="str">
        <f>+LEFT(U912,4)</f>
        <v>BOX-</v>
      </c>
      <c r="K912" t="s">
        <v>6</v>
      </c>
      <c r="L912" s="36">
        <v>100</v>
      </c>
      <c r="M912" t="s">
        <v>459</v>
      </c>
      <c r="N912" t="s">
        <v>7</v>
      </c>
      <c r="O912" s="48">
        <v>2.97</v>
      </c>
      <c r="P912" s="10">
        <f>ROUND(O912*L912,2)</f>
        <v>297</v>
      </c>
      <c r="Q912" s="11">
        <f>IF(N912="HKD",7.8,IF(N912="CNY",7.30034,1))</f>
        <v>7.3003400000000003</v>
      </c>
      <c r="R912" s="13">
        <f>+ROUND(O912/Q912,4)</f>
        <v>0.40679999999999999</v>
      </c>
      <c r="S912" s="12">
        <f>ROUND(R912*L912,2)</f>
        <v>40.68</v>
      </c>
      <c r="T912" s="13" t="s">
        <v>135</v>
      </c>
      <c r="U912" t="s">
        <v>1</v>
      </c>
    </row>
    <row r="913" spans="1:21" x14ac:dyDescent="0.2">
      <c r="A913" t="s">
        <v>1225</v>
      </c>
      <c r="B913" s="20">
        <v>46034</v>
      </c>
      <c r="C913" s="20">
        <v>46032</v>
      </c>
      <c r="D913" t="s">
        <v>3</v>
      </c>
      <c r="E913" t="s">
        <v>4</v>
      </c>
      <c r="G913" t="s">
        <v>1635</v>
      </c>
      <c r="H913" t="s">
        <v>795</v>
      </c>
      <c r="I913" t="s">
        <v>461</v>
      </c>
      <c r="J913" s="9" t="str">
        <f>+LEFT(U913,4)</f>
        <v>BOX-</v>
      </c>
      <c r="K913" t="s">
        <v>6</v>
      </c>
      <c r="L913" s="36">
        <v>1010</v>
      </c>
      <c r="M913" t="s">
        <v>459</v>
      </c>
      <c r="N913" t="s">
        <v>7</v>
      </c>
      <c r="O913" s="48">
        <v>2.97</v>
      </c>
      <c r="P913" s="10">
        <f>ROUND(O913*L913,2)</f>
        <v>2999.7</v>
      </c>
      <c r="Q913" s="11">
        <f>IF(N913="HKD",7.8,IF(N913="CNY",7.30034,1))</f>
        <v>7.3003400000000003</v>
      </c>
      <c r="R913" s="13">
        <f>+ROUND(O913/Q913,4)</f>
        <v>0.40679999999999999</v>
      </c>
      <c r="S913" s="12">
        <f>ROUND(R913*L913,2)</f>
        <v>410.87</v>
      </c>
      <c r="T913" s="13" t="s">
        <v>135</v>
      </c>
      <c r="U913" t="s">
        <v>1</v>
      </c>
    </row>
    <row r="914" spans="1:21" x14ac:dyDescent="0.2">
      <c r="A914" t="s">
        <v>2450</v>
      </c>
      <c r="B914" s="20">
        <v>46084</v>
      </c>
      <c r="C914" s="20">
        <v>46060</v>
      </c>
      <c r="D914" t="s">
        <v>3</v>
      </c>
      <c r="E914" t="s">
        <v>4</v>
      </c>
      <c r="G914"/>
      <c r="H914" t="s">
        <v>795</v>
      </c>
      <c r="I914" t="s">
        <v>461</v>
      </c>
      <c r="J914" s="9" t="str">
        <f>+LEFT(U914,4)</f>
        <v>BOX-</v>
      </c>
      <c r="K914" t="s">
        <v>6</v>
      </c>
      <c r="L914" s="37">
        <v>1010</v>
      </c>
      <c r="M914" t="s">
        <v>459</v>
      </c>
      <c r="N914" t="s">
        <v>7</v>
      </c>
      <c r="O914" s="48">
        <v>2.97</v>
      </c>
      <c r="P914" s="10">
        <f>ROUND(O914*L914,2)</f>
        <v>2999.7</v>
      </c>
      <c r="Q914" s="11">
        <f>IF(N914="HKD",7.8,IF(N914="CNY",7.30034,1))</f>
        <v>7.3003400000000003</v>
      </c>
      <c r="R914" s="13">
        <f>+ROUND(O914/Q914,4)</f>
        <v>0.40679999999999999</v>
      </c>
      <c r="S914" s="12">
        <f>ROUND(R914*L914,2)</f>
        <v>410.87</v>
      </c>
      <c r="T914" s="13" t="s">
        <v>135</v>
      </c>
      <c r="U914" t="s">
        <v>1</v>
      </c>
    </row>
    <row r="915" spans="1:21" x14ac:dyDescent="0.2">
      <c r="A915" t="s">
        <v>2451</v>
      </c>
      <c r="B915" s="20">
        <v>46101</v>
      </c>
      <c r="C915" s="20">
        <v>46098</v>
      </c>
      <c r="D915" t="s">
        <v>3</v>
      </c>
      <c r="E915" t="s">
        <v>4</v>
      </c>
      <c r="G915"/>
      <c r="H915" t="s">
        <v>795</v>
      </c>
      <c r="I915" t="s">
        <v>461</v>
      </c>
      <c r="J915" s="9" t="str">
        <f>+LEFT(U915,4)</f>
        <v>BOX-</v>
      </c>
      <c r="K915" t="s">
        <v>6</v>
      </c>
      <c r="L915" s="37">
        <v>100</v>
      </c>
      <c r="M915" t="s">
        <v>459</v>
      </c>
      <c r="N915" t="s">
        <v>7</v>
      </c>
      <c r="O915" s="48">
        <v>2.97</v>
      </c>
      <c r="P915" s="10">
        <f>ROUND(O915*L915,2)</f>
        <v>297</v>
      </c>
      <c r="Q915" s="11">
        <f>IF(N915="HKD",7.8,IF(N915="CNY",7.30034,1))</f>
        <v>7.3003400000000003</v>
      </c>
      <c r="R915" s="13">
        <f>+ROUND(O915/Q915,4)</f>
        <v>0.40679999999999999</v>
      </c>
      <c r="S915" s="12">
        <f>ROUND(R915*L915,2)</f>
        <v>40.68</v>
      </c>
      <c r="T915" s="13" t="s">
        <v>135</v>
      </c>
      <c r="U915" t="s">
        <v>1</v>
      </c>
    </row>
    <row r="916" spans="1:21" x14ac:dyDescent="0.2">
      <c r="A916" t="s">
        <v>2452</v>
      </c>
      <c r="B916" s="20">
        <v>46101</v>
      </c>
      <c r="C916" s="20">
        <v>46098</v>
      </c>
      <c r="D916" t="s">
        <v>3</v>
      </c>
      <c r="E916" t="s">
        <v>4</v>
      </c>
      <c r="G916"/>
      <c r="H916" t="s">
        <v>795</v>
      </c>
      <c r="I916" t="s">
        <v>461</v>
      </c>
      <c r="J916" s="9" t="str">
        <f>+LEFT(U916,4)</f>
        <v>BOX-</v>
      </c>
      <c r="K916" t="s">
        <v>6</v>
      </c>
      <c r="L916" s="37">
        <v>100</v>
      </c>
      <c r="M916" t="s">
        <v>459</v>
      </c>
      <c r="N916" t="s">
        <v>7</v>
      </c>
      <c r="O916" s="48">
        <v>2.97</v>
      </c>
      <c r="P916" s="10">
        <f>ROUND(O916*L916,2)</f>
        <v>297</v>
      </c>
      <c r="Q916" s="11">
        <f>IF(N916="HKD",7.8,IF(N916="CNY",7.30034,1))</f>
        <v>7.3003400000000003</v>
      </c>
      <c r="R916" s="13">
        <f>+ROUND(O916/Q916,4)</f>
        <v>0.40679999999999999</v>
      </c>
      <c r="S916" s="12">
        <f>ROUND(R916*L916,2)</f>
        <v>40.68</v>
      </c>
      <c r="T916" s="13" t="s">
        <v>135</v>
      </c>
      <c r="U916" t="s">
        <v>1</v>
      </c>
    </row>
    <row r="917" spans="1:21" x14ac:dyDescent="0.2">
      <c r="A917" t="s">
        <v>2453</v>
      </c>
      <c r="B917" s="20">
        <v>46101</v>
      </c>
      <c r="C917" s="20">
        <v>46098</v>
      </c>
      <c r="D917" t="s">
        <v>3</v>
      </c>
      <c r="E917" t="s">
        <v>4</v>
      </c>
      <c r="G917"/>
      <c r="H917" t="s">
        <v>795</v>
      </c>
      <c r="I917" t="s">
        <v>461</v>
      </c>
      <c r="J917" s="9" t="str">
        <f>+LEFT(U917,4)</f>
        <v>BOX-</v>
      </c>
      <c r="K917" t="s">
        <v>6</v>
      </c>
      <c r="L917" s="37">
        <v>1010</v>
      </c>
      <c r="M917" t="s">
        <v>459</v>
      </c>
      <c r="N917" t="s">
        <v>7</v>
      </c>
      <c r="O917" s="48">
        <v>2.97</v>
      </c>
      <c r="P917" s="10">
        <f>ROUND(O917*L917,2)</f>
        <v>2999.7</v>
      </c>
      <c r="Q917" s="11">
        <f>IF(N917="HKD",7.8,IF(N917="CNY",7.30034,1))</f>
        <v>7.3003400000000003</v>
      </c>
      <c r="R917" s="13">
        <f>+ROUND(O917/Q917,4)</f>
        <v>0.40679999999999999</v>
      </c>
      <c r="S917" s="12">
        <f>ROUND(R917*L917,2)</f>
        <v>410.87</v>
      </c>
      <c r="T917" s="13" t="s">
        <v>135</v>
      </c>
      <c r="U917" t="s">
        <v>1</v>
      </c>
    </row>
    <row r="918" spans="1:21" x14ac:dyDescent="0.2">
      <c r="A918" t="s">
        <v>4221</v>
      </c>
      <c r="B918" s="20">
        <v>46114</v>
      </c>
      <c r="C918" s="20">
        <v>46111</v>
      </c>
      <c r="D918" t="s">
        <v>3</v>
      </c>
      <c r="E918" t="s">
        <v>4</v>
      </c>
      <c r="G918"/>
      <c r="H918" t="s">
        <v>795</v>
      </c>
      <c r="I918" t="s">
        <v>461</v>
      </c>
      <c r="J918" s="9" t="str">
        <f>+LEFT(U918,4)</f>
        <v>BOX-</v>
      </c>
      <c r="K918" t="s">
        <v>6</v>
      </c>
      <c r="L918" s="36">
        <v>510</v>
      </c>
      <c r="M918" t="s">
        <v>459</v>
      </c>
      <c r="N918" t="s">
        <v>7</v>
      </c>
      <c r="O918" s="48">
        <v>2.97</v>
      </c>
      <c r="P918" s="10">
        <f>ROUND(O918*L918,2)</f>
        <v>1514.7</v>
      </c>
      <c r="Q918" s="11">
        <f>IF(N918="HKD",7.8,IF(N918="CNY",7.30034,1))</f>
        <v>7.3003400000000003</v>
      </c>
      <c r="R918" s="13">
        <f>+ROUND(O918/Q918,4)</f>
        <v>0.40679999999999999</v>
      </c>
      <c r="S918" s="12">
        <f>ROUND(R918*L918,2)</f>
        <v>207.47</v>
      </c>
      <c r="T918" s="13" t="s">
        <v>135</v>
      </c>
      <c r="U918" t="s">
        <v>1</v>
      </c>
    </row>
    <row r="919" spans="1:21" x14ac:dyDescent="0.2">
      <c r="A919" t="s">
        <v>4222</v>
      </c>
      <c r="B919" s="20">
        <v>46114</v>
      </c>
      <c r="C919" s="20">
        <v>46111</v>
      </c>
      <c r="D919" t="s">
        <v>3</v>
      </c>
      <c r="E919" t="s">
        <v>4</v>
      </c>
      <c r="G919"/>
      <c r="H919" t="s">
        <v>795</v>
      </c>
      <c r="I919" t="s">
        <v>461</v>
      </c>
      <c r="J919" s="9" t="str">
        <f>+LEFT(U919,4)</f>
        <v>BOX-</v>
      </c>
      <c r="K919" t="s">
        <v>6</v>
      </c>
      <c r="L919" s="36">
        <v>1010</v>
      </c>
      <c r="M919" t="s">
        <v>459</v>
      </c>
      <c r="N919" t="s">
        <v>7</v>
      </c>
      <c r="O919" s="48">
        <v>2.97</v>
      </c>
      <c r="P919" s="10">
        <f>ROUND(O919*L919,2)</f>
        <v>2999.7</v>
      </c>
      <c r="Q919" s="11">
        <f>IF(N919="HKD",7.8,IF(N919="CNY",7.30034,1))</f>
        <v>7.3003400000000003</v>
      </c>
      <c r="R919" s="13">
        <f>+ROUND(O919/Q919,4)</f>
        <v>0.40679999999999999</v>
      </c>
      <c r="S919" s="12">
        <f>ROUND(R919*L919,2)</f>
        <v>410.87</v>
      </c>
      <c r="T919" s="13" t="s">
        <v>135</v>
      </c>
      <c r="U919" t="s">
        <v>1</v>
      </c>
    </row>
    <row r="920" spans="1:21" x14ac:dyDescent="0.2">
      <c r="A920" t="s">
        <v>4223</v>
      </c>
      <c r="B920" s="20">
        <v>46116</v>
      </c>
      <c r="C920" s="20">
        <v>46111</v>
      </c>
      <c r="D920" t="s">
        <v>3</v>
      </c>
      <c r="E920" t="s">
        <v>4</v>
      </c>
      <c r="G920"/>
      <c r="H920" t="s">
        <v>795</v>
      </c>
      <c r="I920" t="s">
        <v>461</v>
      </c>
      <c r="J920" s="9" t="str">
        <f>+LEFT(U920,4)</f>
        <v>BOX-</v>
      </c>
      <c r="K920" t="s">
        <v>6</v>
      </c>
      <c r="L920" s="36">
        <v>1010</v>
      </c>
      <c r="M920" t="s">
        <v>459</v>
      </c>
      <c r="N920" t="s">
        <v>7</v>
      </c>
      <c r="O920" s="48">
        <v>2.97</v>
      </c>
      <c r="P920" s="10">
        <f>ROUND(O920*L920,2)</f>
        <v>2999.7</v>
      </c>
      <c r="Q920" s="11">
        <f>IF(N920="HKD",7.8,IF(N920="CNY",7.30034,1))</f>
        <v>7.3003400000000003</v>
      </c>
      <c r="R920" s="13">
        <f>+ROUND(O920/Q920,4)</f>
        <v>0.40679999999999999</v>
      </c>
      <c r="S920" s="12">
        <f>ROUND(R920*L920,2)</f>
        <v>410.87</v>
      </c>
      <c r="T920" s="13" t="s">
        <v>135</v>
      </c>
      <c r="U920" t="s">
        <v>1</v>
      </c>
    </row>
    <row r="921" spans="1:21" x14ac:dyDescent="0.2">
      <c r="A921" t="s">
        <v>1226</v>
      </c>
      <c r="B921" s="20">
        <v>46027</v>
      </c>
      <c r="C921" s="20">
        <v>45975</v>
      </c>
      <c r="D921" t="s">
        <v>3</v>
      </c>
      <c r="E921" t="s">
        <v>4</v>
      </c>
      <c r="G921" t="s">
        <v>1646</v>
      </c>
      <c r="H921" t="s">
        <v>900</v>
      </c>
      <c r="I921" t="s">
        <v>901</v>
      </c>
      <c r="J921" s="9" t="str">
        <f>+LEFT(U921,4)</f>
        <v>BOX-</v>
      </c>
      <c r="K921" t="s">
        <v>6</v>
      </c>
      <c r="L921" s="36">
        <v>30</v>
      </c>
      <c r="M921" t="s">
        <v>459</v>
      </c>
      <c r="N921" t="s">
        <v>7</v>
      </c>
      <c r="O921" s="48">
        <v>3</v>
      </c>
      <c r="P921" s="10">
        <f>ROUND(O921*L921,2)</f>
        <v>90</v>
      </c>
      <c r="Q921" s="11">
        <f>IF(N921="HKD",7.8,IF(N921="CNY",7.30034,1))</f>
        <v>7.3003400000000003</v>
      </c>
      <c r="R921" s="13">
        <f>+ROUND(O921/Q921,4)</f>
        <v>0.41089999999999999</v>
      </c>
      <c r="S921" s="12">
        <f>ROUND(R921*L921,2)</f>
        <v>12.33</v>
      </c>
      <c r="T921" s="13" t="s">
        <v>135</v>
      </c>
      <c r="U921" t="s">
        <v>1</v>
      </c>
    </row>
    <row r="922" spans="1:21" x14ac:dyDescent="0.2">
      <c r="A922" t="s">
        <v>1227</v>
      </c>
      <c r="B922" s="20">
        <v>46031</v>
      </c>
      <c r="C922" s="20">
        <v>46030</v>
      </c>
      <c r="D922" t="s">
        <v>3</v>
      </c>
      <c r="E922" t="s">
        <v>4</v>
      </c>
      <c r="G922" t="s">
        <v>1650</v>
      </c>
      <c r="H922" t="s">
        <v>1549</v>
      </c>
      <c r="I922" t="s">
        <v>901</v>
      </c>
      <c r="J922" s="9" t="str">
        <f>+LEFT(U922,4)</f>
        <v>BOX-</v>
      </c>
      <c r="K922" t="s">
        <v>6</v>
      </c>
      <c r="L922" s="36">
        <v>1010</v>
      </c>
      <c r="M922" t="s">
        <v>459</v>
      </c>
      <c r="N922" t="s">
        <v>7</v>
      </c>
      <c r="O922" s="48">
        <v>3</v>
      </c>
      <c r="P922" s="10">
        <f>ROUND(O922*L922,2)</f>
        <v>3030</v>
      </c>
      <c r="Q922" s="11">
        <f>IF(N922="HKD",7.8,IF(N922="CNY",7.30034,1))</f>
        <v>7.3003400000000003</v>
      </c>
      <c r="R922" s="13">
        <f>+ROUND(O922/Q922,4)</f>
        <v>0.41089999999999999</v>
      </c>
      <c r="S922" s="12">
        <f>ROUND(R922*L922,2)</f>
        <v>415.01</v>
      </c>
      <c r="T922" s="13" t="s">
        <v>135</v>
      </c>
      <c r="U922" t="s">
        <v>1</v>
      </c>
    </row>
    <row r="923" spans="1:21" x14ac:dyDescent="0.2">
      <c r="A923" t="s">
        <v>1953</v>
      </c>
      <c r="B923" s="20">
        <v>46060</v>
      </c>
      <c r="C923" s="20">
        <v>46058</v>
      </c>
      <c r="D923" t="s">
        <v>3</v>
      </c>
      <c r="E923" t="s">
        <v>4</v>
      </c>
      <c r="G923"/>
      <c r="H923" t="s">
        <v>1549</v>
      </c>
      <c r="I923" t="s">
        <v>901</v>
      </c>
      <c r="J923" s="9" t="str">
        <f>+LEFT(U923,4)</f>
        <v>BOX-</v>
      </c>
      <c r="K923" t="s">
        <v>6</v>
      </c>
      <c r="L923" s="36">
        <v>1010</v>
      </c>
      <c r="M923" t="s">
        <v>459</v>
      </c>
      <c r="N923" t="s">
        <v>7</v>
      </c>
      <c r="O923" s="48">
        <v>3</v>
      </c>
      <c r="P923" s="10">
        <f>ROUND(O923*L923,2)</f>
        <v>3030</v>
      </c>
      <c r="Q923" s="11">
        <f>IF(N923="HKD",7.8,IF(N923="CNY",7.30034,1))</f>
        <v>7.3003400000000003</v>
      </c>
      <c r="R923" s="13">
        <f>+ROUND(O923/Q923,4)</f>
        <v>0.41089999999999999</v>
      </c>
      <c r="S923" s="12">
        <f>ROUND(R923*L923,2)</f>
        <v>415.01</v>
      </c>
      <c r="T923" s="13" t="s">
        <v>135</v>
      </c>
      <c r="U923" t="s">
        <v>1</v>
      </c>
    </row>
    <row r="924" spans="1:21" x14ac:dyDescent="0.2">
      <c r="A924" t="s">
        <v>2454</v>
      </c>
      <c r="B924" s="20">
        <v>46084</v>
      </c>
      <c r="C924" s="20">
        <v>46058</v>
      </c>
      <c r="D924" t="s">
        <v>3</v>
      </c>
      <c r="E924" t="s">
        <v>4</v>
      </c>
      <c r="G924"/>
      <c r="H924" t="s">
        <v>1549</v>
      </c>
      <c r="I924" t="s">
        <v>901</v>
      </c>
      <c r="J924" s="9" t="str">
        <f>+LEFT(U924,4)</f>
        <v>BOX-</v>
      </c>
      <c r="K924" t="s">
        <v>6</v>
      </c>
      <c r="L924" s="37">
        <v>50</v>
      </c>
      <c r="M924" t="s">
        <v>459</v>
      </c>
      <c r="N924" t="s">
        <v>7</v>
      </c>
      <c r="O924" s="48">
        <v>3</v>
      </c>
      <c r="P924" s="10">
        <f>ROUND(O924*L924,2)</f>
        <v>150</v>
      </c>
      <c r="Q924" s="11">
        <f>IF(N924="HKD",7.8,IF(N924="CNY",7.30034,1))</f>
        <v>7.3003400000000003</v>
      </c>
      <c r="R924" s="13">
        <f>+ROUND(O924/Q924,4)</f>
        <v>0.41089999999999999</v>
      </c>
      <c r="S924" s="12">
        <f>ROUND(R924*L924,2)</f>
        <v>20.55</v>
      </c>
      <c r="T924" s="13" t="s">
        <v>135</v>
      </c>
      <c r="U924" t="s">
        <v>1</v>
      </c>
    </row>
    <row r="925" spans="1:21" x14ac:dyDescent="0.2">
      <c r="A925" t="s">
        <v>2455</v>
      </c>
      <c r="B925" s="20">
        <v>46111</v>
      </c>
      <c r="C925" s="20">
        <v>46108</v>
      </c>
      <c r="D925" t="s">
        <v>3</v>
      </c>
      <c r="E925" t="s">
        <v>4</v>
      </c>
      <c r="G925"/>
      <c r="H925" t="s">
        <v>1549</v>
      </c>
      <c r="I925" t="s">
        <v>901</v>
      </c>
      <c r="J925" s="9" t="str">
        <f>+LEFT(U925,4)</f>
        <v>BOX-</v>
      </c>
      <c r="K925" t="s">
        <v>6</v>
      </c>
      <c r="L925" s="37">
        <v>1010</v>
      </c>
      <c r="M925" t="s">
        <v>459</v>
      </c>
      <c r="N925" t="s">
        <v>7</v>
      </c>
      <c r="O925" s="48">
        <v>3</v>
      </c>
      <c r="P925" s="10">
        <f>ROUND(O925*L925,2)</f>
        <v>3030</v>
      </c>
      <c r="Q925" s="11">
        <f>IF(N925="HKD",7.8,IF(N925="CNY",7.30034,1))</f>
        <v>7.3003400000000003</v>
      </c>
      <c r="R925" s="13">
        <f>+ROUND(O925/Q925,4)</f>
        <v>0.41089999999999999</v>
      </c>
      <c r="S925" s="12">
        <f>ROUND(R925*L925,2)</f>
        <v>415.01</v>
      </c>
      <c r="T925" s="13" t="s">
        <v>135</v>
      </c>
      <c r="U925" t="s">
        <v>1</v>
      </c>
    </row>
    <row r="926" spans="1:21" x14ac:dyDescent="0.2">
      <c r="A926" t="s">
        <v>2458</v>
      </c>
      <c r="B926" s="20">
        <v>46105</v>
      </c>
      <c r="C926" s="20">
        <v>46104</v>
      </c>
      <c r="D926" t="s">
        <v>3</v>
      </c>
      <c r="E926" t="s">
        <v>4</v>
      </c>
      <c r="G926"/>
      <c r="H926" t="s">
        <v>955</v>
      </c>
      <c r="I926" t="s">
        <v>956</v>
      </c>
      <c r="J926" s="9" t="str">
        <f>+LEFT(U926,4)</f>
        <v>BOX-</v>
      </c>
      <c r="K926" t="s">
        <v>6</v>
      </c>
      <c r="L926" s="37">
        <v>200</v>
      </c>
      <c r="M926" t="s">
        <v>459</v>
      </c>
      <c r="N926" t="s">
        <v>7</v>
      </c>
      <c r="O926" s="48">
        <v>3.09</v>
      </c>
      <c r="P926" s="10">
        <f>ROUND(O926*L926,2)</f>
        <v>618</v>
      </c>
      <c r="Q926" s="11">
        <f>IF(N926="HKD",7.8,IF(N926="CNY",7.30034,1))</f>
        <v>7.3003400000000003</v>
      </c>
      <c r="R926" s="13">
        <f>+ROUND(O926/Q926,4)</f>
        <v>0.42330000000000001</v>
      </c>
      <c r="S926" s="12">
        <f>ROUND(R926*L926,2)</f>
        <v>84.66</v>
      </c>
      <c r="T926" s="13" t="s">
        <v>135</v>
      </c>
      <c r="U926" t="s">
        <v>1</v>
      </c>
    </row>
    <row r="927" spans="1:21" x14ac:dyDescent="0.2">
      <c r="A927" t="s">
        <v>1253</v>
      </c>
      <c r="B927" s="20">
        <v>46044</v>
      </c>
      <c r="C927" s="20">
        <v>46006</v>
      </c>
      <c r="D927" t="s">
        <v>3</v>
      </c>
      <c r="E927" t="s">
        <v>4</v>
      </c>
      <c r="G927" t="s">
        <v>1638</v>
      </c>
      <c r="H927" t="s">
        <v>148</v>
      </c>
      <c r="I927" t="s">
        <v>149</v>
      </c>
      <c r="J927" s="9" t="str">
        <f>+LEFT(U927,4)</f>
        <v>BOX-</v>
      </c>
      <c r="K927" t="s">
        <v>6</v>
      </c>
      <c r="L927" s="36">
        <v>1010</v>
      </c>
      <c r="M927" t="s">
        <v>459</v>
      </c>
      <c r="N927" t="s">
        <v>7</v>
      </c>
      <c r="O927" s="48">
        <v>3.23</v>
      </c>
      <c r="P927" s="10">
        <f>ROUND(O927*L927,2)</f>
        <v>3262.3</v>
      </c>
      <c r="Q927" s="11">
        <f>IF(N927="HKD",7.8,IF(N927="CNY",7.30034,1))</f>
        <v>7.3003400000000003</v>
      </c>
      <c r="R927" s="13">
        <f>+ROUND(O927/Q927,4)</f>
        <v>0.44240000000000002</v>
      </c>
      <c r="S927" s="12">
        <f>ROUND(R927*L927,2)</f>
        <v>446.82</v>
      </c>
      <c r="T927" s="13" t="s">
        <v>135</v>
      </c>
      <c r="U927" t="s">
        <v>1</v>
      </c>
    </row>
    <row r="928" spans="1:21" x14ac:dyDescent="0.2">
      <c r="A928" t="s">
        <v>4276</v>
      </c>
      <c r="B928" s="20">
        <v>46134</v>
      </c>
      <c r="C928" s="20">
        <v>46132</v>
      </c>
      <c r="D928" t="s">
        <v>3</v>
      </c>
      <c r="E928" t="s">
        <v>4</v>
      </c>
      <c r="G928"/>
      <c r="H928" t="s">
        <v>3618</v>
      </c>
      <c r="I928" t="s">
        <v>3619</v>
      </c>
      <c r="J928" s="9" t="str">
        <f>+LEFT(U928,4)</f>
        <v>BOX-</v>
      </c>
      <c r="K928" t="s">
        <v>6</v>
      </c>
      <c r="L928" s="36">
        <v>1010</v>
      </c>
      <c r="M928" t="s">
        <v>459</v>
      </c>
      <c r="N928" t="s">
        <v>7</v>
      </c>
      <c r="O928" s="48">
        <v>3.23</v>
      </c>
      <c r="P928" s="10">
        <f>ROUND(O928*L928,2)</f>
        <v>3262.3</v>
      </c>
      <c r="Q928" s="11">
        <f>IF(N928="HKD",7.8,IF(N928="CNY",7.30034,1))</f>
        <v>7.3003400000000003</v>
      </c>
      <c r="R928" s="13">
        <f>+ROUND(O928/Q928,4)</f>
        <v>0.44240000000000002</v>
      </c>
      <c r="S928" s="12">
        <f>ROUND(R928*L928,2)</f>
        <v>446.82</v>
      </c>
      <c r="T928" s="13" t="s">
        <v>135</v>
      </c>
      <c r="U928" t="s">
        <v>1</v>
      </c>
    </row>
    <row r="929" spans="1:21" x14ac:dyDescent="0.2">
      <c r="A929" t="s">
        <v>1259</v>
      </c>
      <c r="B929" s="20">
        <v>46027</v>
      </c>
      <c r="C929" s="20">
        <v>46003</v>
      </c>
      <c r="D929" t="s">
        <v>3</v>
      </c>
      <c r="E929" t="s">
        <v>4</v>
      </c>
      <c r="G929" t="s">
        <v>1659</v>
      </c>
      <c r="H929" t="s">
        <v>567</v>
      </c>
      <c r="I929" t="s">
        <v>568</v>
      </c>
      <c r="J929" s="9" t="str">
        <f>+LEFT(U929,4)</f>
        <v>BOX-</v>
      </c>
      <c r="K929" t="s">
        <v>6</v>
      </c>
      <c r="L929" s="36">
        <v>3020</v>
      </c>
      <c r="M929" t="s">
        <v>459</v>
      </c>
      <c r="N929" t="s">
        <v>7</v>
      </c>
      <c r="O929" s="48">
        <v>3.3</v>
      </c>
      <c r="P929" s="10">
        <f>ROUND(O929*L929,2)</f>
        <v>9966</v>
      </c>
      <c r="Q929" s="11">
        <f>IF(N929="HKD",7.8,IF(N929="CNY",7.30034,1))</f>
        <v>7.3003400000000003</v>
      </c>
      <c r="R929" s="13">
        <f>+ROUND(O929/Q929,4)</f>
        <v>0.45200000000000001</v>
      </c>
      <c r="S929" s="12">
        <f>ROUND(R929*L929,2)</f>
        <v>1365.04</v>
      </c>
      <c r="T929" s="13" t="s">
        <v>135</v>
      </c>
      <c r="U929" t="s">
        <v>1</v>
      </c>
    </row>
    <row r="930" spans="1:21" x14ac:dyDescent="0.2">
      <c r="A930" t="s">
        <v>1264</v>
      </c>
      <c r="B930" s="20">
        <v>46027</v>
      </c>
      <c r="C930" s="20">
        <v>46017</v>
      </c>
      <c r="D930" t="s">
        <v>3</v>
      </c>
      <c r="E930" t="s">
        <v>4</v>
      </c>
      <c r="G930" t="s">
        <v>1646</v>
      </c>
      <c r="H930" t="s">
        <v>1556</v>
      </c>
      <c r="I930" t="s">
        <v>1557</v>
      </c>
      <c r="J930" s="9" t="str">
        <f>+LEFT(U930,4)</f>
        <v>BOX-</v>
      </c>
      <c r="K930" t="s">
        <v>6</v>
      </c>
      <c r="L930" s="36">
        <v>1010</v>
      </c>
      <c r="M930" t="s">
        <v>459</v>
      </c>
      <c r="N930" t="s">
        <v>7</v>
      </c>
      <c r="O930" s="48">
        <v>3.33</v>
      </c>
      <c r="P930" s="10">
        <f>ROUND(O930*L930,2)</f>
        <v>3363.3</v>
      </c>
      <c r="Q930" s="11">
        <f>IF(N930="HKD",7.8,IF(N930="CNY",7.30034,1))</f>
        <v>7.3003400000000003</v>
      </c>
      <c r="R930" s="13">
        <f>+ROUND(O930/Q930,4)</f>
        <v>0.45610000000000001</v>
      </c>
      <c r="S930" s="12">
        <f>ROUND(R930*L930,2)</f>
        <v>460.66</v>
      </c>
      <c r="T930" s="13" t="s">
        <v>135</v>
      </c>
      <c r="U930" t="s">
        <v>1</v>
      </c>
    </row>
    <row r="931" spans="1:21" x14ac:dyDescent="0.2">
      <c r="A931" t="s">
        <v>1977</v>
      </c>
      <c r="B931" s="20">
        <v>46060</v>
      </c>
      <c r="C931" s="20">
        <v>46058</v>
      </c>
      <c r="D931" t="s">
        <v>3</v>
      </c>
      <c r="E931" t="s">
        <v>4</v>
      </c>
      <c r="G931"/>
      <c r="H931" t="s">
        <v>1837</v>
      </c>
      <c r="I931" t="s">
        <v>1838</v>
      </c>
      <c r="J931" s="9" t="str">
        <f>+LEFT(U931,4)</f>
        <v>BOX-</v>
      </c>
      <c r="K931" t="s">
        <v>6</v>
      </c>
      <c r="L931" s="36">
        <v>1010</v>
      </c>
      <c r="M931" t="s">
        <v>459</v>
      </c>
      <c r="N931" t="s">
        <v>7</v>
      </c>
      <c r="O931" s="48">
        <v>3.39</v>
      </c>
      <c r="P931" s="10">
        <f>ROUND(O931*L931,2)</f>
        <v>3423.9</v>
      </c>
      <c r="Q931" s="11">
        <f>IF(N931="HKD",7.8,IF(N931="CNY",7.30034,1))</f>
        <v>7.3003400000000003</v>
      </c>
      <c r="R931" s="13">
        <f>+ROUND(O931/Q931,4)</f>
        <v>0.46439999999999998</v>
      </c>
      <c r="S931" s="12">
        <f>ROUND(R931*L931,2)</f>
        <v>469.04</v>
      </c>
      <c r="T931" s="13" t="s">
        <v>135</v>
      </c>
      <c r="U931" t="s">
        <v>1</v>
      </c>
    </row>
    <row r="932" spans="1:21" x14ac:dyDescent="0.2">
      <c r="A932" t="s">
        <v>2503</v>
      </c>
      <c r="B932" s="20">
        <v>46084</v>
      </c>
      <c r="C932" s="20">
        <v>46058</v>
      </c>
      <c r="D932" t="s">
        <v>3</v>
      </c>
      <c r="E932" t="s">
        <v>4</v>
      </c>
      <c r="G932"/>
      <c r="H932" t="s">
        <v>1837</v>
      </c>
      <c r="I932" t="s">
        <v>1838</v>
      </c>
      <c r="J932" s="9" t="str">
        <f>+LEFT(U932,4)</f>
        <v>BOX-</v>
      </c>
      <c r="K932" t="s">
        <v>6</v>
      </c>
      <c r="L932" s="37">
        <v>50</v>
      </c>
      <c r="M932" t="s">
        <v>459</v>
      </c>
      <c r="N932" t="s">
        <v>7</v>
      </c>
      <c r="O932" s="48">
        <v>3.39</v>
      </c>
      <c r="P932" s="10">
        <f>ROUND(O932*L932,2)</f>
        <v>169.5</v>
      </c>
      <c r="Q932" s="11">
        <f>IF(N932="HKD",7.8,IF(N932="CNY",7.30034,1))</f>
        <v>7.3003400000000003</v>
      </c>
      <c r="R932" s="13">
        <f>+ROUND(O932/Q932,4)</f>
        <v>0.46439999999999998</v>
      </c>
      <c r="S932" s="12">
        <f>ROUND(R932*L932,2)</f>
        <v>23.22</v>
      </c>
      <c r="T932" s="13" t="s">
        <v>135</v>
      </c>
      <c r="U932" t="s">
        <v>1</v>
      </c>
    </row>
    <row r="933" spans="1:21" x14ac:dyDescent="0.2">
      <c r="A933" t="s">
        <v>1265</v>
      </c>
      <c r="B933" s="20">
        <v>46034</v>
      </c>
      <c r="C933" s="20">
        <v>46032</v>
      </c>
      <c r="D933" t="s">
        <v>3</v>
      </c>
      <c r="E933" t="s">
        <v>4</v>
      </c>
      <c r="G933" t="s">
        <v>1635</v>
      </c>
      <c r="H933" t="s">
        <v>753</v>
      </c>
      <c r="I933" t="s">
        <v>754</v>
      </c>
      <c r="J933" s="9" t="str">
        <f>+LEFT(U933,4)</f>
        <v>BOX-</v>
      </c>
      <c r="K933" t="s">
        <v>6</v>
      </c>
      <c r="L933" s="36">
        <v>1010</v>
      </c>
      <c r="M933" t="s">
        <v>459</v>
      </c>
      <c r="N933" t="s">
        <v>7</v>
      </c>
      <c r="O933" s="48">
        <v>3.4</v>
      </c>
      <c r="P933" s="10">
        <f>ROUND(O933*L933,2)</f>
        <v>3434</v>
      </c>
      <c r="Q933" s="11">
        <f>IF(N933="HKD",7.8,IF(N933="CNY",7.30034,1))</f>
        <v>7.3003400000000003</v>
      </c>
      <c r="R933" s="13">
        <f>+ROUND(O933/Q933,4)</f>
        <v>0.4657</v>
      </c>
      <c r="S933" s="12">
        <f>ROUND(R933*L933,2)</f>
        <v>470.36</v>
      </c>
      <c r="T933" s="13" t="s">
        <v>135</v>
      </c>
      <c r="U933" t="s">
        <v>1</v>
      </c>
    </row>
    <row r="934" spans="1:21" x14ac:dyDescent="0.2">
      <c r="A934" t="s">
        <v>1267</v>
      </c>
      <c r="B934" s="20">
        <v>46027</v>
      </c>
      <c r="C934" s="20">
        <v>45975</v>
      </c>
      <c r="D934" t="s">
        <v>3</v>
      </c>
      <c r="E934" t="s">
        <v>4</v>
      </c>
      <c r="G934" t="s">
        <v>1645</v>
      </c>
      <c r="H934" t="s">
        <v>567</v>
      </c>
      <c r="I934" t="s">
        <v>568</v>
      </c>
      <c r="J934" s="9" t="str">
        <f>+LEFT(U934,4)</f>
        <v>BOX-</v>
      </c>
      <c r="K934" t="s">
        <v>6</v>
      </c>
      <c r="L934" s="36">
        <v>3020</v>
      </c>
      <c r="M934" t="s">
        <v>459</v>
      </c>
      <c r="N934" t="s">
        <v>7</v>
      </c>
      <c r="O934" s="48">
        <v>3.41</v>
      </c>
      <c r="P934" s="10">
        <f>ROUND(O934*L934,2)</f>
        <v>10298.200000000001</v>
      </c>
      <c r="Q934" s="11">
        <f>IF(N934="HKD",7.8,IF(N934="CNY",7.30034,1))</f>
        <v>7.3003400000000003</v>
      </c>
      <c r="R934" s="13">
        <f>+ROUND(O934/Q934,4)</f>
        <v>0.46710000000000002</v>
      </c>
      <c r="S934" s="12">
        <f>ROUND(R934*L934,2)</f>
        <v>1410.64</v>
      </c>
      <c r="T934" s="13" t="s">
        <v>135</v>
      </c>
      <c r="U934" t="s">
        <v>1</v>
      </c>
    </row>
    <row r="935" spans="1:21" x14ac:dyDescent="0.2">
      <c r="A935" t="s">
        <v>2506</v>
      </c>
      <c r="B935" s="20">
        <v>46104</v>
      </c>
      <c r="C935" s="20">
        <v>46101</v>
      </c>
      <c r="D935" t="s">
        <v>3</v>
      </c>
      <c r="E935" t="s">
        <v>4</v>
      </c>
      <c r="G935"/>
      <c r="H935" t="s">
        <v>567</v>
      </c>
      <c r="I935" t="s">
        <v>568</v>
      </c>
      <c r="J935" s="9" t="str">
        <f>+LEFT(U935,4)</f>
        <v>BOX-</v>
      </c>
      <c r="K935" t="s">
        <v>6</v>
      </c>
      <c r="L935" s="37">
        <v>6030</v>
      </c>
      <c r="M935" t="s">
        <v>459</v>
      </c>
      <c r="N935" t="s">
        <v>7</v>
      </c>
      <c r="O935" s="48">
        <v>3.42</v>
      </c>
      <c r="P935" s="10">
        <f>ROUND(O935*L935,2)</f>
        <v>20622.599999999999</v>
      </c>
      <c r="Q935" s="11">
        <f>IF(N935="HKD",7.8,IF(N935="CNY",7.30034,1))</f>
        <v>7.3003400000000003</v>
      </c>
      <c r="R935" s="13">
        <f>+ROUND(O935/Q935,4)</f>
        <v>0.46850000000000003</v>
      </c>
      <c r="S935" s="12">
        <f>ROUND(R935*L935,2)</f>
        <v>2825.06</v>
      </c>
      <c r="T935" s="13" t="s">
        <v>135</v>
      </c>
      <c r="U935" t="s">
        <v>1</v>
      </c>
    </row>
    <row r="936" spans="1:21" x14ac:dyDescent="0.2">
      <c r="A936" t="s">
        <v>1981</v>
      </c>
      <c r="B936" s="20">
        <v>46060</v>
      </c>
      <c r="C936" s="20">
        <v>46058</v>
      </c>
      <c r="D936" t="s">
        <v>3</v>
      </c>
      <c r="E936" t="s">
        <v>4</v>
      </c>
      <c r="G936"/>
      <c r="H936" t="s">
        <v>1845</v>
      </c>
      <c r="I936" t="s">
        <v>1846</v>
      </c>
      <c r="J936" s="9" t="str">
        <f>+LEFT(U936,4)</f>
        <v>BOX-</v>
      </c>
      <c r="K936" t="s">
        <v>6</v>
      </c>
      <c r="L936" s="36">
        <v>505</v>
      </c>
      <c r="M936" t="s">
        <v>459</v>
      </c>
      <c r="N936" t="s">
        <v>7</v>
      </c>
      <c r="O936" s="48">
        <v>3.56</v>
      </c>
      <c r="P936" s="10">
        <f>ROUND(O936*L936,2)</f>
        <v>1797.8</v>
      </c>
      <c r="Q936" s="11">
        <f>IF(N936="HKD",7.8,IF(N936="CNY",7.30034,1))</f>
        <v>7.3003400000000003</v>
      </c>
      <c r="R936" s="13">
        <f>+ROUND(O936/Q936,4)</f>
        <v>0.48759999999999998</v>
      </c>
      <c r="S936" s="12">
        <f>ROUND(R936*L936,2)</f>
        <v>246.24</v>
      </c>
      <c r="T936" s="13" t="s">
        <v>135</v>
      </c>
      <c r="U936" t="s">
        <v>1</v>
      </c>
    </row>
    <row r="937" spans="1:21" x14ac:dyDescent="0.2">
      <c r="A937" t="s">
        <v>2513</v>
      </c>
      <c r="B937" s="20">
        <v>46084</v>
      </c>
      <c r="C937" s="20">
        <v>46058</v>
      </c>
      <c r="D937" t="s">
        <v>3</v>
      </c>
      <c r="E937" t="s">
        <v>4</v>
      </c>
      <c r="G937"/>
      <c r="H937" t="s">
        <v>1845</v>
      </c>
      <c r="I937" t="s">
        <v>1846</v>
      </c>
      <c r="J937" s="9" t="str">
        <f>+LEFT(U937,4)</f>
        <v>BOX-</v>
      </c>
      <c r="K937" t="s">
        <v>6</v>
      </c>
      <c r="L937" s="37">
        <v>50</v>
      </c>
      <c r="M937" t="s">
        <v>459</v>
      </c>
      <c r="N937" t="s">
        <v>7</v>
      </c>
      <c r="O937" s="48">
        <v>3.56</v>
      </c>
      <c r="P937" s="10">
        <f>ROUND(O937*L937,2)</f>
        <v>178</v>
      </c>
      <c r="Q937" s="11">
        <f>IF(N937="HKD",7.8,IF(N937="CNY",7.30034,1))</f>
        <v>7.3003400000000003</v>
      </c>
      <c r="R937" s="13">
        <f>+ROUND(O937/Q937,4)</f>
        <v>0.48759999999999998</v>
      </c>
      <c r="S937" s="12">
        <f>ROUND(R937*L937,2)</f>
        <v>24.38</v>
      </c>
      <c r="T937" s="13" t="s">
        <v>135</v>
      </c>
      <c r="U937" t="s">
        <v>1</v>
      </c>
    </row>
    <row r="938" spans="1:21" x14ac:dyDescent="0.2">
      <c r="A938" t="s">
        <v>1274</v>
      </c>
      <c r="B938" s="20">
        <v>46027</v>
      </c>
      <c r="C938" s="20">
        <v>46017</v>
      </c>
      <c r="D938" t="s">
        <v>3</v>
      </c>
      <c r="E938" t="s">
        <v>4</v>
      </c>
      <c r="G938" t="s">
        <v>1646</v>
      </c>
      <c r="H938" t="s">
        <v>1558</v>
      </c>
      <c r="I938" t="s">
        <v>1559</v>
      </c>
      <c r="J938" s="9" t="str">
        <f>+LEFT(U938,4)</f>
        <v>BOX-</v>
      </c>
      <c r="K938" t="s">
        <v>6</v>
      </c>
      <c r="L938" s="36">
        <v>1010</v>
      </c>
      <c r="M938" t="s">
        <v>459</v>
      </c>
      <c r="N938" t="s">
        <v>7</v>
      </c>
      <c r="O938" s="48">
        <v>3.59</v>
      </c>
      <c r="P938" s="10">
        <f>ROUND(O938*L938,2)</f>
        <v>3625.9</v>
      </c>
      <c r="Q938" s="11">
        <f>IF(N938="HKD",7.8,IF(N938="CNY",7.30034,1))</f>
        <v>7.3003400000000003</v>
      </c>
      <c r="R938" s="13">
        <f>+ROUND(O938/Q938,4)</f>
        <v>0.49180000000000001</v>
      </c>
      <c r="S938" s="12">
        <f>ROUND(R938*L938,2)</f>
        <v>496.72</v>
      </c>
      <c r="T938" s="13" t="s">
        <v>135</v>
      </c>
      <c r="U938" t="s">
        <v>1</v>
      </c>
    </row>
    <row r="939" spans="1:21" x14ac:dyDescent="0.2">
      <c r="A939" t="s">
        <v>1273</v>
      </c>
      <c r="B939" s="20">
        <v>46034</v>
      </c>
      <c r="C939" s="20">
        <v>46009</v>
      </c>
      <c r="D939" t="s">
        <v>3</v>
      </c>
      <c r="E939" t="s">
        <v>4</v>
      </c>
      <c r="G939" t="s">
        <v>1635</v>
      </c>
      <c r="H939" t="s">
        <v>757</v>
      </c>
      <c r="I939" t="s">
        <v>758</v>
      </c>
      <c r="J939" s="9" t="str">
        <f>+LEFT(U939,4)</f>
        <v>BOX-</v>
      </c>
      <c r="K939" t="s">
        <v>6</v>
      </c>
      <c r="L939" s="36">
        <v>1010</v>
      </c>
      <c r="M939" t="s">
        <v>459</v>
      </c>
      <c r="N939" t="s">
        <v>7</v>
      </c>
      <c r="O939" s="48">
        <v>3.59</v>
      </c>
      <c r="P939" s="10">
        <f>ROUND(O939*L939,2)</f>
        <v>3625.9</v>
      </c>
      <c r="Q939" s="11">
        <f>IF(N939="HKD",7.8,IF(N939="CNY",7.30034,1))</f>
        <v>7.3003400000000003</v>
      </c>
      <c r="R939" s="13">
        <f>+ROUND(O939/Q939,4)</f>
        <v>0.49180000000000001</v>
      </c>
      <c r="S939" s="12">
        <f>ROUND(R939*L939,2)</f>
        <v>496.72</v>
      </c>
      <c r="T939" s="13" t="s">
        <v>135</v>
      </c>
      <c r="U939" t="s">
        <v>1</v>
      </c>
    </row>
    <row r="940" spans="1:21" x14ac:dyDescent="0.2">
      <c r="A940" t="s">
        <v>2514</v>
      </c>
      <c r="B940" s="20">
        <v>46099</v>
      </c>
      <c r="C940" s="20">
        <v>46084</v>
      </c>
      <c r="D940" t="s">
        <v>110</v>
      </c>
      <c r="E940" t="s">
        <v>111</v>
      </c>
      <c r="G940"/>
      <c r="H940" t="s">
        <v>3234</v>
      </c>
      <c r="I940" t="s">
        <v>3235</v>
      </c>
      <c r="J940" s="9" t="str">
        <f>+LEFT(U940,4)</f>
        <v>BOX-</v>
      </c>
      <c r="K940" t="s">
        <v>6</v>
      </c>
      <c r="L940" s="37">
        <v>2100</v>
      </c>
      <c r="M940" t="s">
        <v>459</v>
      </c>
      <c r="N940" t="s">
        <v>7</v>
      </c>
      <c r="O940" s="48">
        <v>3.5929000000000002</v>
      </c>
      <c r="P940" s="10">
        <f>ROUND(O940*L940,2)</f>
        <v>7545.09</v>
      </c>
      <c r="Q940" s="11">
        <f>IF(N940="HKD",7.8,IF(N940="CNY",7.30034,1))</f>
        <v>7.3003400000000003</v>
      </c>
      <c r="R940" s="13">
        <f>+ROUND(O940/Q940,4)</f>
        <v>0.49220000000000003</v>
      </c>
      <c r="S940" s="12">
        <f>ROUND(R940*L940,2)</f>
        <v>1033.6199999999999</v>
      </c>
      <c r="T940" s="13" t="s">
        <v>135</v>
      </c>
      <c r="U940" t="s">
        <v>1</v>
      </c>
    </row>
    <row r="941" spans="1:21" x14ac:dyDescent="0.2">
      <c r="A941" t="s">
        <v>2515</v>
      </c>
      <c r="B941" s="20">
        <v>46099</v>
      </c>
      <c r="C941" s="20">
        <v>46093</v>
      </c>
      <c r="D941" t="s">
        <v>110</v>
      </c>
      <c r="E941" t="s">
        <v>111</v>
      </c>
      <c r="G941"/>
      <c r="H941" t="s">
        <v>3234</v>
      </c>
      <c r="I941" t="s">
        <v>3235</v>
      </c>
      <c r="J941" s="9" t="str">
        <f>+LEFT(U941,4)</f>
        <v>BOX-</v>
      </c>
      <c r="K941" t="s">
        <v>6</v>
      </c>
      <c r="L941" s="37">
        <v>1010</v>
      </c>
      <c r="M941" t="s">
        <v>459</v>
      </c>
      <c r="N941" t="s">
        <v>7</v>
      </c>
      <c r="O941" s="48">
        <v>3.5929000000000002</v>
      </c>
      <c r="P941" s="10">
        <f>ROUND(O941*L941,2)</f>
        <v>3628.83</v>
      </c>
      <c r="Q941" s="11">
        <f>IF(N941="HKD",7.8,IF(N941="CNY",7.30034,1))</f>
        <v>7.3003400000000003</v>
      </c>
      <c r="R941" s="13">
        <f>+ROUND(O941/Q941,4)</f>
        <v>0.49220000000000003</v>
      </c>
      <c r="S941" s="12">
        <f>ROUND(R941*L941,2)</f>
        <v>497.12</v>
      </c>
      <c r="T941" s="13" t="s">
        <v>135</v>
      </c>
      <c r="U941" t="s">
        <v>1</v>
      </c>
    </row>
    <row r="942" spans="1:21" x14ac:dyDescent="0.2">
      <c r="A942" t="s">
        <v>1288</v>
      </c>
      <c r="B942" s="20">
        <v>46031</v>
      </c>
      <c r="C942" s="20">
        <v>46030</v>
      </c>
      <c r="D942" t="s">
        <v>3</v>
      </c>
      <c r="E942" t="s">
        <v>4</v>
      </c>
      <c r="G942" t="s">
        <v>1650</v>
      </c>
      <c r="H942" t="s">
        <v>1562</v>
      </c>
      <c r="I942" t="s">
        <v>1563</v>
      </c>
      <c r="J942" s="9" t="str">
        <f>+LEFT(U942,4)</f>
        <v>BOX-</v>
      </c>
      <c r="K942" t="s">
        <v>6</v>
      </c>
      <c r="L942" s="36">
        <v>505</v>
      </c>
      <c r="M942" t="s">
        <v>459</v>
      </c>
      <c r="N942" t="s">
        <v>7</v>
      </c>
      <c r="O942" s="48">
        <v>3.77</v>
      </c>
      <c r="P942" s="10">
        <f>ROUND(O942*L942,2)</f>
        <v>1903.85</v>
      </c>
      <c r="Q942" s="11">
        <f>IF(N942="HKD",7.8,IF(N942="CNY",7.30034,1))</f>
        <v>7.3003400000000003</v>
      </c>
      <c r="R942" s="13">
        <f>+ROUND(O942/Q942,4)</f>
        <v>0.51639999999999997</v>
      </c>
      <c r="S942" s="12">
        <f>ROUND(R942*L942,2)</f>
        <v>260.77999999999997</v>
      </c>
      <c r="T942" s="13" t="s">
        <v>135</v>
      </c>
      <c r="U942" t="s">
        <v>1</v>
      </c>
    </row>
    <row r="943" spans="1:21" x14ac:dyDescent="0.2">
      <c r="A943" t="s">
        <v>1290</v>
      </c>
      <c r="B943" s="20">
        <v>46031</v>
      </c>
      <c r="C943" s="20">
        <v>46030</v>
      </c>
      <c r="D943" t="s">
        <v>3</v>
      </c>
      <c r="E943" t="s">
        <v>4</v>
      </c>
      <c r="G943" t="s">
        <v>1650</v>
      </c>
      <c r="H943" t="s">
        <v>1560</v>
      </c>
      <c r="I943" t="s">
        <v>1561</v>
      </c>
      <c r="J943" s="9" t="str">
        <f>+LEFT(U943,4)</f>
        <v>BOX-</v>
      </c>
      <c r="K943" t="s">
        <v>6</v>
      </c>
      <c r="L943" s="36">
        <v>505</v>
      </c>
      <c r="M943" t="s">
        <v>459</v>
      </c>
      <c r="N943" t="s">
        <v>7</v>
      </c>
      <c r="O943" s="48">
        <v>3.77</v>
      </c>
      <c r="P943" s="10">
        <f>ROUND(O943*L943,2)</f>
        <v>1903.85</v>
      </c>
      <c r="Q943" s="11">
        <f>IF(N943="HKD",7.8,IF(N943="CNY",7.30034,1))</f>
        <v>7.3003400000000003</v>
      </c>
      <c r="R943" s="13">
        <f>+ROUND(O943/Q943,4)</f>
        <v>0.51639999999999997</v>
      </c>
      <c r="S943" s="12">
        <f>ROUND(R943*L943,2)</f>
        <v>260.77999999999997</v>
      </c>
      <c r="T943" s="13" t="s">
        <v>135</v>
      </c>
      <c r="U943" t="s">
        <v>1</v>
      </c>
    </row>
    <row r="944" spans="1:21" x14ac:dyDescent="0.2">
      <c r="A944" t="s">
        <v>1291</v>
      </c>
      <c r="B944" s="20">
        <v>46031</v>
      </c>
      <c r="C944" s="20">
        <v>46030</v>
      </c>
      <c r="D944" t="s">
        <v>3</v>
      </c>
      <c r="E944" t="s">
        <v>4</v>
      </c>
      <c r="G944" t="s">
        <v>1650</v>
      </c>
      <c r="H944" t="s">
        <v>1560</v>
      </c>
      <c r="I944" t="s">
        <v>1561</v>
      </c>
      <c r="J944" s="9" t="str">
        <f>+LEFT(U944,4)</f>
        <v>BOX-</v>
      </c>
      <c r="K944" t="s">
        <v>6</v>
      </c>
      <c r="L944" s="36">
        <v>505</v>
      </c>
      <c r="M944" t="s">
        <v>459</v>
      </c>
      <c r="N944" t="s">
        <v>7</v>
      </c>
      <c r="O944" s="48">
        <v>3.77</v>
      </c>
      <c r="P944" s="10">
        <f>ROUND(O944*L944,2)</f>
        <v>1903.85</v>
      </c>
      <c r="Q944" s="11">
        <f>IF(N944="HKD",7.8,IF(N944="CNY",7.30034,1))</f>
        <v>7.3003400000000003</v>
      </c>
      <c r="R944" s="13">
        <f>+ROUND(O944/Q944,4)</f>
        <v>0.51639999999999997</v>
      </c>
      <c r="S944" s="12">
        <f>ROUND(R944*L944,2)</f>
        <v>260.77999999999997</v>
      </c>
      <c r="T944" s="13" t="s">
        <v>135</v>
      </c>
      <c r="U944" t="s">
        <v>1</v>
      </c>
    </row>
    <row r="945" spans="1:21" x14ac:dyDescent="0.2">
      <c r="A945" t="s">
        <v>1289</v>
      </c>
      <c r="B945" s="20">
        <v>46044</v>
      </c>
      <c r="C945" s="20">
        <v>46030</v>
      </c>
      <c r="D945" t="s">
        <v>3</v>
      </c>
      <c r="E945" t="s">
        <v>4</v>
      </c>
      <c r="G945" t="s">
        <v>1638</v>
      </c>
      <c r="H945" t="s">
        <v>1562</v>
      </c>
      <c r="I945" t="s">
        <v>1563</v>
      </c>
      <c r="J945" s="9" t="str">
        <f>+LEFT(U945,4)</f>
        <v>BOX-</v>
      </c>
      <c r="K945" t="s">
        <v>6</v>
      </c>
      <c r="L945" s="36">
        <v>505</v>
      </c>
      <c r="M945" t="s">
        <v>459</v>
      </c>
      <c r="N945" t="s">
        <v>7</v>
      </c>
      <c r="O945" s="48">
        <v>3.77</v>
      </c>
      <c r="P945" s="10">
        <f>ROUND(O945*L945,2)</f>
        <v>1903.85</v>
      </c>
      <c r="Q945" s="11">
        <f>IF(N945="HKD",7.8,IF(N945="CNY",7.30034,1))</f>
        <v>7.3003400000000003</v>
      </c>
      <c r="R945" s="13">
        <f>+ROUND(O945/Q945,4)</f>
        <v>0.51639999999999997</v>
      </c>
      <c r="S945" s="12">
        <f>ROUND(R945*L945,2)</f>
        <v>260.77999999999997</v>
      </c>
      <c r="T945" s="13" t="s">
        <v>135</v>
      </c>
      <c r="U945" t="s">
        <v>1</v>
      </c>
    </row>
    <row r="946" spans="1:21" x14ac:dyDescent="0.2">
      <c r="A946" t="s">
        <v>1287</v>
      </c>
      <c r="B946" s="20">
        <v>46051</v>
      </c>
      <c r="C946" s="20">
        <v>46030</v>
      </c>
      <c r="D946" t="s">
        <v>3</v>
      </c>
      <c r="E946" t="s">
        <v>4</v>
      </c>
      <c r="G946" t="s">
        <v>1636</v>
      </c>
      <c r="H946" t="s">
        <v>1560</v>
      </c>
      <c r="I946" t="s">
        <v>1561</v>
      </c>
      <c r="J946" s="9" t="str">
        <f>+LEFT(U946,4)</f>
        <v>BOX-</v>
      </c>
      <c r="K946" t="s">
        <v>6</v>
      </c>
      <c r="L946" s="36">
        <v>30</v>
      </c>
      <c r="M946" t="s">
        <v>459</v>
      </c>
      <c r="N946" t="s">
        <v>7</v>
      </c>
      <c r="O946" s="48">
        <v>3.77</v>
      </c>
      <c r="P946" s="10">
        <f>ROUND(O946*L946,2)</f>
        <v>113.1</v>
      </c>
      <c r="Q946" s="11">
        <f>IF(N946="HKD",7.8,IF(N946="CNY",7.30034,1))</f>
        <v>7.3003400000000003</v>
      </c>
      <c r="R946" s="13">
        <f>+ROUND(O946/Q946,4)</f>
        <v>0.51639999999999997</v>
      </c>
      <c r="S946" s="12">
        <f>ROUND(R946*L946,2)</f>
        <v>15.49</v>
      </c>
      <c r="T946" s="13" t="s">
        <v>135</v>
      </c>
      <c r="U946" t="s">
        <v>1</v>
      </c>
    </row>
    <row r="947" spans="1:21" x14ac:dyDescent="0.2">
      <c r="A947" t="s">
        <v>1989</v>
      </c>
      <c r="B947" s="20">
        <v>46060</v>
      </c>
      <c r="C947" s="20">
        <v>46058</v>
      </c>
      <c r="D947" t="s">
        <v>3</v>
      </c>
      <c r="E947" t="s">
        <v>4</v>
      </c>
      <c r="G947"/>
      <c r="H947" t="s">
        <v>1857</v>
      </c>
      <c r="I947" t="s">
        <v>1858</v>
      </c>
      <c r="J947" s="9" t="str">
        <f>+LEFT(U947,4)</f>
        <v>BOX-</v>
      </c>
      <c r="K947" t="s">
        <v>6</v>
      </c>
      <c r="L947" s="36">
        <v>1010</v>
      </c>
      <c r="M947" t="s">
        <v>459</v>
      </c>
      <c r="N947" t="s">
        <v>7</v>
      </c>
      <c r="O947" s="48">
        <v>3.83</v>
      </c>
      <c r="P947" s="10">
        <f>ROUND(O947*L947,2)</f>
        <v>3868.3</v>
      </c>
      <c r="Q947" s="11">
        <f>IF(N947="HKD",7.8,IF(N947="CNY",7.30034,1))</f>
        <v>7.3003400000000003</v>
      </c>
      <c r="R947" s="13">
        <f>+ROUND(O947/Q947,4)</f>
        <v>0.52459999999999996</v>
      </c>
      <c r="S947" s="12">
        <f>ROUND(R947*L947,2)</f>
        <v>529.85</v>
      </c>
      <c r="T947" s="13" t="s">
        <v>135</v>
      </c>
      <c r="U947" t="s">
        <v>1</v>
      </c>
    </row>
    <row r="948" spans="1:21" x14ac:dyDescent="0.2">
      <c r="A948" t="s">
        <v>2541</v>
      </c>
      <c r="B948" s="20">
        <v>46101</v>
      </c>
      <c r="C948" s="20">
        <v>46098</v>
      </c>
      <c r="D948" t="s">
        <v>3</v>
      </c>
      <c r="E948" t="s">
        <v>4</v>
      </c>
      <c r="G948"/>
      <c r="H948" t="s">
        <v>3260</v>
      </c>
      <c r="I948" t="s">
        <v>3261</v>
      </c>
      <c r="J948" s="9" t="str">
        <f>+LEFT(U948,4)</f>
        <v>BOX-</v>
      </c>
      <c r="K948" t="s">
        <v>6</v>
      </c>
      <c r="L948" s="37">
        <v>152</v>
      </c>
      <c r="M948" t="s">
        <v>459</v>
      </c>
      <c r="N948" t="s">
        <v>7</v>
      </c>
      <c r="O948" s="48">
        <v>3.85</v>
      </c>
      <c r="P948" s="10">
        <f>ROUND(O948*L948,2)</f>
        <v>585.20000000000005</v>
      </c>
      <c r="Q948" s="11">
        <f>IF(N948="HKD",7.8,IF(N948="CNY",7.30034,1))</f>
        <v>7.3003400000000003</v>
      </c>
      <c r="R948" s="13">
        <f>+ROUND(O948/Q948,4)</f>
        <v>0.52739999999999998</v>
      </c>
      <c r="S948" s="12">
        <f>ROUND(R948*L948,2)</f>
        <v>80.16</v>
      </c>
      <c r="T948" s="13" t="s">
        <v>135</v>
      </c>
      <c r="U948" t="s">
        <v>1</v>
      </c>
    </row>
    <row r="949" spans="1:21" x14ac:dyDescent="0.2">
      <c r="A949" t="s">
        <v>1298</v>
      </c>
      <c r="B949" s="20">
        <v>46034</v>
      </c>
      <c r="C949" s="20">
        <v>46032</v>
      </c>
      <c r="D949" t="s">
        <v>3</v>
      </c>
      <c r="E949" t="s">
        <v>4</v>
      </c>
      <c r="G949" t="s">
        <v>1635</v>
      </c>
      <c r="H949" t="s">
        <v>841</v>
      </c>
      <c r="I949" t="s">
        <v>858</v>
      </c>
      <c r="J949" s="9" t="str">
        <f>+LEFT(U949,4)</f>
        <v>BOX-</v>
      </c>
      <c r="K949" t="s">
        <v>6</v>
      </c>
      <c r="L949" s="36">
        <v>1010</v>
      </c>
      <c r="M949" t="s">
        <v>459</v>
      </c>
      <c r="N949" t="s">
        <v>7</v>
      </c>
      <c r="O949" s="48">
        <v>3.88</v>
      </c>
      <c r="P949" s="10">
        <f>ROUND(O949*L949,2)</f>
        <v>3918.8</v>
      </c>
      <c r="Q949" s="11">
        <f>IF(N949="HKD",7.8,IF(N949="CNY",7.30034,1))</f>
        <v>7.3003400000000003</v>
      </c>
      <c r="R949" s="13">
        <f>+ROUND(O949/Q949,4)</f>
        <v>0.53149999999999997</v>
      </c>
      <c r="S949" s="12">
        <f>ROUND(R949*L949,2)</f>
        <v>536.82000000000005</v>
      </c>
      <c r="T949" s="13" t="s">
        <v>135</v>
      </c>
      <c r="U949" t="s">
        <v>1</v>
      </c>
    </row>
    <row r="950" spans="1:21" x14ac:dyDescent="0.2">
      <c r="A950" t="s">
        <v>1299</v>
      </c>
      <c r="B950" s="20">
        <v>46034</v>
      </c>
      <c r="C950" s="20">
        <v>46032</v>
      </c>
      <c r="D950" t="s">
        <v>3</v>
      </c>
      <c r="E950" t="s">
        <v>4</v>
      </c>
      <c r="G950" t="s">
        <v>1635</v>
      </c>
      <c r="H950" t="s">
        <v>841</v>
      </c>
      <c r="I950" t="s">
        <v>858</v>
      </c>
      <c r="J950" s="9" t="str">
        <f>+LEFT(U950,4)</f>
        <v>BOX-</v>
      </c>
      <c r="K950" t="s">
        <v>6</v>
      </c>
      <c r="L950" s="36">
        <v>1010</v>
      </c>
      <c r="M950" t="s">
        <v>459</v>
      </c>
      <c r="N950" t="s">
        <v>7</v>
      </c>
      <c r="O950" s="48">
        <v>3.88</v>
      </c>
      <c r="P950" s="10">
        <f>ROUND(O950*L950,2)</f>
        <v>3918.8</v>
      </c>
      <c r="Q950" s="11">
        <f>IF(N950="HKD",7.8,IF(N950="CNY",7.30034,1))</f>
        <v>7.3003400000000003</v>
      </c>
      <c r="R950" s="13">
        <f>+ROUND(O950/Q950,4)</f>
        <v>0.53149999999999997</v>
      </c>
      <c r="S950" s="12">
        <f>ROUND(R950*L950,2)</f>
        <v>536.82000000000005</v>
      </c>
      <c r="T950" s="13" t="s">
        <v>135</v>
      </c>
      <c r="U950" t="s">
        <v>1</v>
      </c>
    </row>
    <row r="951" spans="1:21" x14ac:dyDescent="0.2">
      <c r="A951" t="s">
        <v>2546</v>
      </c>
      <c r="B951" s="20">
        <v>46105</v>
      </c>
      <c r="C951" s="20">
        <v>46104</v>
      </c>
      <c r="D951" t="s">
        <v>3</v>
      </c>
      <c r="E951" t="s">
        <v>4</v>
      </c>
      <c r="G951"/>
      <c r="H951" t="s">
        <v>673</v>
      </c>
      <c r="I951" t="s">
        <v>730</v>
      </c>
      <c r="J951" s="9" t="str">
        <f>+LEFT(U951,4)</f>
        <v>BOX-</v>
      </c>
      <c r="K951" t="s">
        <v>6</v>
      </c>
      <c r="L951" s="37">
        <v>200</v>
      </c>
      <c r="M951" t="s">
        <v>459</v>
      </c>
      <c r="N951" t="s">
        <v>7</v>
      </c>
      <c r="O951" s="48">
        <v>3.95</v>
      </c>
      <c r="P951" s="10">
        <f>ROUND(O951*L951,2)</f>
        <v>790</v>
      </c>
      <c r="Q951" s="11">
        <f>IF(N951="HKD",7.8,IF(N951="CNY",7.30034,1))</f>
        <v>7.3003400000000003</v>
      </c>
      <c r="R951" s="13">
        <f>+ROUND(O951/Q951,4)</f>
        <v>0.54110000000000003</v>
      </c>
      <c r="S951" s="12">
        <f>ROUND(R951*L951,2)</f>
        <v>108.22</v>
      </c>
      <c r="T951" s="13" t="s">
        <v>135</v>
      </c>
      <c r="U951" t="s">
        <v>1</v>
      </c>
    </row>
    <row r="952" spans="1:21" x14ac:dyDescent="0.2">
      <c r="A952" t="s">
        <v>4326</v>
      </c>
      <c r="B952" s="20">
        <v>46136</v>
      </c>
      <c r="C952" s="20">
        <v>46134</v>
      </c>
      <c r="D952" t="s">
        <v>3</v>
      </c>
      <c r="E952" t="s">
        <v>4</v>
      </c>
      <c r="G952"/>
      <c r="H952" t="s">
        <v>3683</v>
      </c>
      <c r="I952" t="s">
        <v>3684</v>
      </c>
      <c r="J952" s="9" t="str">
        <f>+LEFT(U952,4)</f>
        <v>BOX-</v>
      </c>
      <c r="K952" t="s">
        <v>6</v>
      </c>
      <c r="L952" s="36">
        <v>310</v>
      </c>
      <c r="M952" t="s">
        <v>459</v>
      </c>
      <c r="N952" t="s">
        <v>7</v>
      </c>
      <c r="O952" s="48">
        <v>3.95</v>
      </c>
      <c r="P952" s="10">
        <f>ROUND(O952*L952,2)</f>
        <v>1224.5</v>
      </c>
      <c r="Q952" s="11">
        <f>IF(N952="HKD",7.8,IF(N952="CNY",7.30034,1))</f>
        <v>7.3003400000000003</v>
      </c>
      <c r="R952" s="13">
        <f>+ROUND(O952/Q952,4)</f>
        <v>0.54110000000000003</v>
      </c>
      <c r="S952" s="12">
        <f>ROUND(R952*L952,2)</f>
        <v>167.74</v>
      </c>
      <c r="T952" s="13" t="s">
        <v>135</v>
      </c>
      <c r="U952" t="s">
        <v>1</v>
      </c>
    </row>
    <row r="953" spans="1:21" x14ac:dyDescent="0.2">
      <c r="A953" t="s">
        <v>4327</v>
      </c>
      <c r="B953" s="20">
        <v>46136</v>
      </c>
      <c r="C953" s="20">
        <v>46135</v>
      </c>
      <c r="D953" t="s">
        <v>3</v>
      </c>
      <c r="E953" t="s">
        <v>4</v>
      </c>
      <c r="G953"/>
      <c r="H953" t="s">
        <v>3683</v>
      </c>
      <c r="I953" t="s">
        <v>3684</v>
      </c>
      <c r="J953" s="9" t="str">
        <f>+LEFT(U953,4)</f>
        <v>BOX-</v>
      </c>
      <c r="K953" t="s">
        <v>6</v>
      </c>
      <c r="L953" s="36">
        <v>1010</v>
      </c>
      <c r="M953" t="s">
        <v>459</v>
      </c>
      <c r="N953" t="s">
        <v>7</v>
      </c>
      <c r="O953" s="48">
        <v>3.95</v>
      </c>
      <c r="P953" s="10">
        <f>ROUND(O953*L953,2)</f>
        <v>3989.5</v>
      </c>
      <c r="Q953" s="11">
        <f>IF(N953="HKD",7.8,IF(N953="CNY",7.30034,1))</f>
        <v>7.3003400000000003</v>
      </c>
      <c r="R953" s="13">
        <f>+ROUND(O953/Q953,4)</f>
        <v>0.54110000000000003</v>
      </c>
      <c r="S953" s="12">
        <f>ROUND(R953*L953,2)</f>
        <v>546.51</v>
      </c>
      <c r="T953" s="13" t="s">
        <v>135</v>
      </c>
      <c r="U953" t="s">
        <v>1</v>
      </c>
    </row>
    <row r="954" spans="1:21" x14ac:dyDescent="0.2">
      <c r="A954" t="s">
        <v>2548</v>
      </c>
      <c r="B954" s="20">
        <v>46105</v>
      </c>
      <c r="C954" s="20">
        <v>46104</v>
      </c>
      <c r="D954" t="s">
        <v>3</v>
      </c>
      <c r="E954" t="s">
        <v>4</v>
      </c>
      <c r="G954"/>
      <c r="H954" t="s">
        <v>1861</v>
      </c>
      <c r="I954" t="s">
        <v>1862</v>
      </c>
      <c r="J954" s="9" t="str">
        <f>+LEFT(U954,4)</f>
        <v>BOX-</v>
      </c>
      <c r="K954" t="s">
        <v>6</v>
      </c>
      <c r="L954" s="37">
        <v>1010</v>
      </c>
      <c r="M954" t="s">
        <v>459</v>
      </c>
      <c r="N954" t="s">
        <v>7</v>
      </c>
      <c r="O954" s="48">
        <v>4</v>
      </c>
      <c r="P954" s="10">
        <f>ROUND(O954*L954,2)</f>
        <v>4040</v>
      </c>
      <c r="Q954" s="11">
        <f>IF(N954="HKD",7.8,IF(N954="CNY",7.30034,1))</f>
        <v>7.3003400000000003</v>
      </c>
      <c r="R954" s="13">
        <f>+ROUND(O954/Q954,4)</f>
        <v>0.54790000000000005</v>
      </c>
      <c r="S954" s="12">
        <f>ROUND(R954*L954,2)</f>
        <v>553.38</v>
      </c>
      <c r="T954" s="13" t="s">
        <v>135</v>
      </c>
      <c r="U954" t="s">
        <v>1</v>
      </c>
    </row>
    <row r="955" spans="1:21" x14ac:dyDescent="0.2">
      <c r="A955" t="s">
        <v>4328</v>
      </c>
      <c r="B955" s="20">
        <v>46122</v>
      </c>
      <c r="C955" s="20">
        <v>46119</v>
      </c>
      <c r="D955" t="s">
        <v>3</v>
      </c>
      <c r="E955" t="s">
        <v>4</v>
      </c>
      <c r="G955"/>
      <c r="H955" t="s">
        <v>1861</v>
      </c>
      <c r="I955" t="s">
        <v>1862</v>
      </c>
      <c r="J955" s="9" t="str">
        <f>+LEFT(U955,4)</f>
        <v>BOX-</v>
      </c>
      <c r="K955" t="s">
        <v>6</v>
      </c>
      <c r="L955" s="36">
        <v>1510</v>
      </c>
      <c r="M955" t="s">
        <v>459</v>
      </c>
      <c r="N955" t="s">
        <v>7</v>
      </c>
      <c r="O955" s="48">
        <v>4</v>
      </c>
      <c r="P955" s="10">
        <f>ROUND(O955*L955,2)</f>
        <v>6040</v>
      </c>
      <c r="Q955" s="11">
        <f>IF(N955="HKD",7.8,IF(N955="CNY",7.30034,1))</f>
        <v>7.3003400000000003</v>
      </c>
      <c r="R955" s="13">
        <f>+ROUND(O955/Q955,4)</f>
        <v>0.54790000000000005</v>
      </c>
      <c r="S955" s="12">
        <f>ROUND(R955*L955,2)</f>
        <v>827.33</v>
      </c>
      <c r="T955" s="13" t="s">
        <v>135</v>
      </c>
      <c r="U955" t="s">
        <v>1</v>
      </c>
    </row>
    <row r="956" spans="1:21" x14ac:dyDescent="0.2">
      <c r="A956" t="s">
        <v>4329</v>
      </c>
      <c r="B956" s="20">
        <v>46127</v>
      </c>
      <c r="C956" s="20">
        <v>46125</v>
      </c>
      <c r="D956" t="s">
        <v>3</v>
      </c>
      <c r="E956" t="s">
        <v>4</v>
      </c>
      <c r="G956"/>
      <c r="H956" t="s">
        <v>1861</v>
      </c>
      <c r="I956" t="s">
        <v>1862</v>
      </c>
      <c r="J956" s="9" t="str">
        <f>+LEFT(U956,4)</f>
        <v>BOX-</v>
      </c>
      <c r="K956" t="s">
        <v>6</v>
      </c>
      <c r="L956" s="36">
        <v>1010</v>
      </c>
      <c r="M956" t="s">
        <v>459</v>
      </c>
      <c r="N956" t="s">
        <v>7</v>
      </c>
      <c r="O956" s="48">
        <v>4</v>
      </c>
      <c r="P956" s="10">
        <f>ROUND(O956*L956,2)</f>
        <v>4040</v>
      </c>
      <c r="Q956" s="11">
        <f>IF(N956="HKD",7.8,IF(N956="CNY",7.30034,1))</f>
        <v>7.3003400000000003</v>
      </c>
      <c r="R956" s="13">
        <f>+ROUND(O956/Q956,4)</f>
        <v>0.54790000000000005</v>
      </c>
      <c r="S956" s="12">
        <f>ROUND(R956*L956,2)</f>
        <v>553.38</v>
      </c>
      <c r="T956" s="13" t="s">
        <v>135</v>
      </c>
      <c r="U956" t="s">
        <v>1</v>
      </c>
    </row>
    <row r="957" spans="1:21" x14ac:dyDescent="0.2">
      <c r="A957" t="s">
        <v>1990</v>
      </c>
      <c r="B957" s="20">
        <v>46060</v>
      </c>
      <c r="C957" s="20">
        <v>46058</v>
      </c>
      <c r="D957" t="s">
        <v>3</v>
      </c>
      <c r="E957" t="s">
        <v>4</v>
      </c>
      <c r="G957"/>
      <c r="H957" t="s">
        <v>1859</v>
      </c>
      <c r="I957" t="s">
        <v>1860</v>
      </c>
      <c r="J957" s="9" t="str">
        <f>+LEFT(U957,4)</f>
        <v>BOX-</v>
      </c>
      <c r="K957" t="s">
        <v>6</v>
      </c>
      <c r="L957" s="36">
        <v>1070</v>
      </c>
      <c r="M957" t="s">
        <v>459</v>
      </c>
      <c r="N957" t="s">
        <v>7</v>
      </c>
      <c r="O957" s="48">
        <v>4.0199999999999996</v>
      </c>
      <c r="P957" s="10">
        <f>ROUND(O957*L957,2)</f>
        <v>4301.3999999999996</v>
      </c>
      <c r="Q957" s="11">
        <f>IF(N957="HKD",7.8,IF(N957="CNY",7.30034,1))</f>
        <v>7.3003400000000003</v>
      </c>
      <c r="R957" s="13">
        <f>+ROUND(O957/Q957,4)</f>
        <v>0.55069999999999997</v>
      </c>
      <c r="S957" s="12">
        <f>ROUND(R957*L957,2)</f>
        <v>589.25</v>
      </c>
      <c r="T957" s="13" t="s">
        <v>135</v>
      </c>
      <c r="U957" t="s">
        <v>1</v>
      </c>
    </row>
    <row r="958" spans="1:21" x14ac:dyDescent="0.2">
      <c r="A958" t="s">
        <v>1302</v>
      </c>
      <c r="B958" s="20">
        <v>46031</v>
      </c>
      <c r="C958" s="20">
        <v>46017</v>
      </c>
      <c r="D958" t="s">
        <v>110</v>
      </c>
      <c r="E958" t="s">
        <v>111</v>
      </c>
      <c r="G958" t="s">
        <v>1667</v>
      </c>
      <c r="H958" t="s">
        <v>112</v>
      </c>
      <c r="I958" t="s">
        <v>113</v>
      </c>
      <c r="J958" s="9" t="str">
        <f>+LEFT(U958,4)</f>
        <v>BOX-</v>
      </c>
      <c r="K958" t="s">
        <v>6</v>
      </c>
      <c r="L958" s="36">
        <v>200</v>
      </c>
      <c r="M958" t="s">
        <v>459</v>
      </c>
      <c r="N958" t="s">
        <v>7</v>
      </c>
      <c r="O958" s="48">
        <v>4.05</v>
      </c>
      <c r="P958" s="10">
        <f>ROUND(O958*L958,2)</f>
        <v>810</v>
      </c>
      <c r="Q958" s="11">
        <f>IF(N958="HKD",7.8,IF(N958="CNY",7.30034,1))</f>
        <v>7.3003400000000003</v>
      </c>
      <c r="R958" s="13">
        <f>+ROUND(O958/Q958,4)</f>
        <v>0.55479999999999996</v>
      </c>
      <c r="S958" s="12">
        <f>ROUND(R958*L958,2)</f>
        <v>110.96</v>
      </c>
      <c r="T958" s="13" t="s">
        <v>135</v>
      </c>
      <c r="U958" t="s">
        <v>1</v>
      </c>
    </row>
    <row r="959" spans="1:21" x14ac:dyDescent="0.2">
      <c r="A959" t="s">
        <v>1303</v>
      </c>
      <c r="B959" s="20">
        <v>46031</v>
      </c>
      <c r="C959" s="20">
        <v>46017</v>
      </c>
      <c r="D959" t="s">
        <v>110</v>
      </c>
      <c r="E959" t="s">
        <v>111</v>
      </c>
      <c r="G959" t="s">
        <v>1667</v>
      </c>
      <c r="H959" t="s">
        <v>112</v>
      </c>
      <c r="I959" t="s">
        <v>113</v>
      </c>
      <c r="J959" s="9" t="str">
        <f>+LEFT(U959,4)</f>
        <v>BOX-</v>
      </c>
      <c r="K959" t="s">
        <v>6</v>
      </c>
      <c r="L959" s="36">
        <v>1010</v>
      </c>
      <c r="M959" t="s">
        <v>459</v>
      </c>
      <c r="N959" t="s">
        <v>7</v>
      </c>
      <c r="O959" s="48">
        <v>4.05</v>
      </c>
      <c r="P959" s="10">
        <f>ROUND(O959*L959,2)</f>
        <v>4090.5</v>
      </c>
      <c r="Q959" s="11">
        <f>IF(N959="HKD",7.8,IF(N959="CNY",7.30034,1))</f>
        <v>7.3003400000000003</v>
      </c>
      <c r="R959" s="13">
        <f>+ROUND(O959/Q959,4)</f>
        <v>0.55479999999999996</v>
      </c>
      <c r="S959" s="12">
        <f>ROUND(R959*L959,2)</f>
        <v>560.35</v>
      </c>
      <c r="T959" s="13" t="s">
        <v>135</v>
      </c>
      <c r="U959" t="s">
        <v>1</v>
      </c>
    </row>
    <row r="960" spans="1:21" x14ac:dyDescent="0.2">
      <c r="A960" t="s">
        <v>4330</v>
      </c>
      <c r="B960" s="20">
        <v>46141</v>
      </c>
      <c r="C960" s="20">
        <v>46140</v>
      </c>
      <c r="D960" t="s">
        <v>3</v>
      </c>
      <c r="E960" t="s">
        <v>4</v>
      </c>
      <c r="G960"/>
      <c r="H960" t="s">
        <v>3685</v>
      </c>
      <c r="I960" t="s">
        <v>3686</v>
      </c>
      <c r="J960" s="9" t="str">
        <f>+LEFT(U960,4)</f>
        <v>BOX-</v>
      </c>
      <c r="K960" t="s">
        <v>6</v>
      </c>
      <c r="L960" s="36">
        <v>1010</v>
      </c>
      <c r="M960" t="s">
        <v>459</v>
      </c>
      <c r="N960" t="s">
        <v>7</v>
      </c>
      <c r="O960" s="48">
        <v>4.05</v>
      </c>
      <c r="P960" s="10">
        <f>ROUND(O960*L960,2)</f>
        <v>4090.5</v>
      </c>
      <c r="Q960" s="11">
        <f>IF(N960="HKD",7.8,IF(N960="CNY",7.30034,1))</f>
        <v>7.3003400000000003</v>
      </c>
      <c r="R960" s="13">
        <f>+ROUND(O960/Q960,4)</f>
        <v>0.55479999999999996</v>
      </c>
      <c r="S960" s="12">
        <f>ROUND(R960*L960,2)</f>
        <v>560.35</v>
      </c>
      <c r="T960" s="13" t="s">
        <v>135</v>
      </c>
      <c r="U960" t="s">
        <v>1</v>
      </c>
    </row>
    <row r="961" spans="1:21" x14ac:dyDescent="0.2">
      <c r="A961" t="s">
        <v>4331</v>
      </c>
      <c r="B961" s="20">
        <v>46141</v>
      </c>
      <c r="C961" s="20">
        <v>46140</v>
      </c>
      <c r="D961" t="s">
        <v>3</v>
      </c>
      <c r="E961" t="s">
        <v>4</v>
      </c>
      <c r="G961"/>
      <c r="H961" t="s">
        <v>3685</v>
      </c>
      <c r="I961" t="s">
        <v>3686</v>
      </c>
      <c r="J961" s="9" t="str">
        <f>+LEFT(U961,4)</f>
        <v>BOX-</v>
      </c>
      <c r="K961" t="s">
        <v>6</v>
      </c>
      <c r="L961" s="36">
        <v>2020</v>
      </c>
      <c r="M961" t="s">
        <v>459</v>
      </c>
      <c r="N961" t="s">
        <v>7</v>
      </c>
      <c r="O961" s="48">
        <v>4.05</v>
      </c>
      <c r="P961" s="10">
        <f>ROUND(O961*L961,2)</f>
        <v>8181</v>
      </c>
      <c r="Q961" s="11">
        <f>IF(N961="HKD",7.8,IF(N961="CNY",7.30034,1))</f>
        <v>7.3003400000000003</v>
      </c>
      <c r="R961" s="13">
        <f>+ROUND(O961/Q961,4)</f>
        <v>0.55479999999999996</v>
      </c>
      <c r="S961" s="12">
        <f>ROUND(R961*L961,2)</f>
        <v>1120.7</v>
      </c>
      <c r="T961" s="13" t="s">
        <v>135</v>
      </c>
      <c r="U961" t="s">
        <v>1</v>
      </c>
    </row>
    <row r="962" spans="1:21" x14ac:dyDescent="0.2">
      <c r="A962" t="s">
        <v>4332</v>
      </c>
      <c r="B962" s="20">
        <v>46141</v>
      </c>
      <c r="C962" s="20">
        <v>46140</v>
      </c>
      <c r="D962" t="s">
        <v>3</v>
      </c>
      <c r="E962" t="s">
        <v>4</v>
      </c>
      <c r="G962"/>
      <c r="H962" t="s">
        <v>3685</v>
      </c>
      <c r="I962" t="s">
        <v>3686</v>
      </c>
      <c r="J962" s="9" t="str">
        <f>+LEFT(U962,4)</f>
        <v>BOX-</v>
      </c>
      <c r="K962" t="s">
        <v>6</v>
      </c>
      <c r="L962" s="36">
        <v>200</v>
      </c>
      <c r="M962" t="s">
        <v>459</v>
      </c>
      <c r="N962" t="s">
        <v>7</v>
      </c>
      <c r="O962" s="48">
        <v>4.05</v>
      </c>
      <c r="P962" s="10">
        <f>ROUND(O962*L962,2)</f>
        <v>810</v>
      </c>
      <c r="Q962" s="11">
        <f>IF(N962="HKD",7.8,IF(N962="CNY",7.30034,1))</f>
        <v>7.3003400000000003</v>
      </c>
      <c r="R962" s="13">
        <f>+ROUND(O962/Q962,4)</f>
        <v>0.55479999999999996</v>
      </c>
      <c r="S962" s="12">
        <f>ROUND(R962*L962,2)</f>
        <v>110.96</v>
      </c>
      <c r="T962" s="13" t="s">
        <v>135</v>
      </c>
      <c r="U962" t="s">
        <v>1</v>
      </c>
    </row>
    <row r="963" spans="1:21" x14ac:dyDescent="0.2">
      <c r="A963" t="s">
        <v>1991</v>
      </c>
      <c r="B963" s="20">
        <v>46060</v>
      </c>
      <c r="C963" s="20">
        <v>46060</v>
      </c>
      <c r="D963" t="s">
        <v>3</v>
      </c>
      <c r="E963" t="s">
        <v>4</v>
      </c>
      <c r="G963"/>
      <c r="H963" t="s">
        <v>1861</v>
      </c>
      <c r="I963" t="s">
        <v>1862</v>
      </c>
      <c r="J963" s="9" t="str">
        <f>+LEFT(U963,4)</f>
        <v>BOX-</v>
      </c>
      <c r="K963" t="s">
        <v>6</v>
      </c>
      <c r="L963" s="36">
        <v>505</v>
      </c>
      <c r="M963" t="s">
        <v>459</v>
      </c>
      <c r="N963" t="s">
        <v>7</v>
      </c>
      <c r="O963" s="48">
        <v>4.0599999999999996</v>
      </c>
      <c r="P963" s="10">
        <f>ROUND(O963*L963,2)</f>
        <v>2050.3000000000002</v>
      </c>
      <c r="Q963" s="11">
        <f>IF(N963="HKD",7.8,IF(N963="CNY",7.30034,1))</f>
        <v>7.3003400000000003</v>
      </c>
      <c r="R963" s="13">
        <f>+ROUND(O963/Q963,4)</f>
        <v>0.55610000000000004</v>
      </c>
      <c r="S963" s="12">
        <f>ROUND(R963*L963,2)</f>
        <v>280.83</v>
      </c>
      <c r="T963" s="13" t="s">
        <v>135</v>
      </c>
      <c r="U963" t="s">
        <v>1</v>
      </c>
    </row>
    <row r="964" spans="1:21" x14ac:dyDescent="0.2">
      <c r="A964" t="s">
        <v>4333</v>
      </c>
      <c r="B964" s="20">
        <v>46136</v>
      </c>
      <c r="C964" s="20">
        <v>46134</v>
      </c>
      <c r="D964" t="s">
        <v>3</v>
      </c>
      <c r="E964" t="s">
        <v>4</v>
      </c>
      <c r="G964"/>
      <c r="H964" t="s">
        <v>3687</v>
      </c>
      <c r="I964" t="s">
        <v>3688</v>
      </c>
      <c r="J964" s="9" t="str">
        <f>+LEFT(U964,4)</f>
        <v>BOX-</v>
      </c>
      <c r="K964" t="s">
        <v>6</v>
      </c>
      <c r="L964" s="36">
        <v>1010</v>
      </c>
      <c r="M964" t="s">
        <v>459</v>
      </c>
      <c r="N964" t="s">
        <v>7</v>
      </c>
      <c r="O964" s="48">
        <v>4.09</v>
      </c>
      <c r="P964" s="10">
        <f>ROUND(O964*L964,2)</f>
        <v>4130.8999999999996</v>
      </c>
      <c r="Q964" s="11">
        <f>IF(N964="HKD",7.8,IF(N964="CNY",7.30034,1))</f>
        <v>7.3003400000000003</v>
      </c>
      <c r="R964" s="13">
        <f>+ROUND(O964/Q964,4)</f>
        <v>0.56020000000000003</v>
      </c>
      <c r="S964" s="12">
        <f>ROUND(R964*L964,2)</f>
        <v>565.79999999999995</v>
      </c>
      <c r="T964" s="13" t="s">
        <v>135</v>
      </c>
      <c r="U964" t="s">
        <v>1</v>
      </c>
    </row>
    <row r="965" spans="1:21" x14ac:dyDescent="0.2">
      <c r="A965" t="s">
        <v>1304</v>
      </c>
      <c r="B965" s="20">
        <v>46034</v>
      </c>
      <c r="C965" s="20">
        <v>45999</v>
      </c>
      <c r="D965" t="s">
        <v>3</v>
      </c>
      <c r="E965" t="s">
        <v>4</v>
      </c>
      <c r="G965" t="s">
        <v>1635</v>
      </c>
      <c r="H965" t="s">
        <v>902</v>
      </c>
      <c r="I965" t="s">
        <v>903</v>
      </c>
      <c r="J965" s="9" t="str">
        <f>+LEFT(U965,4)</f>
        <v>BOX-</v>
      </c>
      <c r="K965" t="s">
        <v>6</v>
      </c>
      <c r="L965" s="36">
        <v>30</v>
      </c>
      <c r="M965" t="s">
        <v>459</v>
      </c>
      <c r="N965" t="s">
        <v>7</v>
      </c>
      <c r="O965" s="48">
        <v>4.13</v>
      </c>
      <c r="P965" s="10">
        <f>ROUND(O965*L965,2)</f>
        <v>123.9</v>
      </c>
      <c r="Q965" s="11">
        <f>IF(N965="HKD",7.8,IF(N965="CNY",7.30034,1))</f>
        <v>7.3003400000000003</v>
      </c>
      <c r="R965" s="13">
        <f>+ROUND(O965/Q965,4)</f>
        <v>0.56569999999999998</v>
      </c>
      <c r="S965" s="12">
        <f>ROUND(R965*L965,2)</f>
        <v>16.97</v>
      </c>
      <c r="T965" s="13" t="s">
        <v>135</v>
      </c>
      <c r="U965" t="s">
        <v>1</v>
      </c>
    </row>
    <row r="966" spans="1:21" x14ac:dyDescent="0.2">
      <c r="A966" t="s">
        <v>1992</v>
      </c>
      <c r="B966" s="20">
        <v>46060</v>
      </c>
      <c r="C966" s="20">
        <v>46058</v>
      </c>
      <c r="D966" t="s">
        <v>3</v>
      </c>
      <c r="E966" t="s">
        <v>4</v>
      </c>
      <c r="G966"/>
      <c r="H966" t="s">
        <v>1863</v>
      </c>
      <c r="I966" t="s">
        <v>1864</v>
      </c>
      <c r="J966" s="9" t="str">
        <f>+LEFT(U966,4)</f>
        <v>BOX-</v>
      </c>
      <c r="K966" t="s">
        <v>6</v>
      </c>
      <c r="L966" s="36">
        <v>1160</v>
      </c>
      <c r="M966" t="s">
        <v>459</v>
      </c>
      <c r="N966" t="s">
        <v>7</v>
      </c>
      <c r="O966" s="48">
        <v>4.16</v>
      </c>
      <c r="P966" s="10">
        <f>ROUND(O966*L966,2)</f>
        <v>4825.6000000000004</v>
      </c>
      <c r="Q966" s="11">
        <f>IF(N966="HKD",7.8,IF(N966="CNY",7.30034,1))</f>
        <v>7.3003400000000003</v>
      </c>
      <c r="R966" s="13">
        <f>+ROUND(O966/Q966,4)</f>
        <v>0.56979999999999997</v>
      </c>
      <c r="S966" s="12">
        <f>ROUND(R966*L966,2)</f>
        <v>660.97</v>
      </c>
      <c r="T966" s="13" t="s">
        <v>135</v>
      </c>
      <c r="U966" t="s">
        <v>1</v>
      </c>
    </row>
    <row r="967" spans="1:21" x14ac:dyDescent="0.2">
      <c r="A967" t="s">
        <v>4340</v>
      </c>
      <c r="B967" s="20">
        <v>46136</v>
      </c>
      <c r="C967" s="20">
        <v>46134</v>
      </c>
      <c r="D967" t="s">
        <v>3</v>
      </c>
      <c r="E967" t="s">
        <v>4</v>
      </c>
      <c r="G967"/>
      <c r="H967" t="s">
        <v>3694</v>
      </c>
      <c r="I967" t="s">
        <v>3695</v>
      </c>
      <c r="J967" s="9" t="str">
        <f>+LEFT(U967,4)</f>
        <v>BOX-</v>
      </c>
      <c r="K967" t="s">
        <v>6</v>
      </c>
      <c r="L967" s="36">
        <v>1010</v>
      </c>
      <c r="M967" t="s">
        <v>459</v>
      </c>
      <c r="N967" t="s">
        <v>7</v>
      </c>
      <c r="O967" s="48">
        <v>4.18</v>
      </c>
      <c r="P967" s="10">
        <f>ROUND(O967*L967,2)</f>
        <v>4221.8</v>
      </c>
      <c r="Q967" s="11">
        <f>IF(N967="HKD",7.8,IF(N967="CNY",7.30034,1))</f>
        <v>7.3003400000000003</v>
      </c>
      <c r="R967" s="13">
        <f>+ROUND(O967/Q967,4)</f>
        <v>0.5726</v>
      </c>
      <c r="S967" s="12">
        <f>ROUND(R967*L967,2)</f>
        <v>578.33000000000004</v>
      </c>
      <c r="T967" s="13" t="s">
        <v>135</v>
      </c>
      <c r="U967" t="s">
        <v>1</v>
      </c>
    </row>
    <row r="968" spans="1:21" x14ac:dyDescent="0.2">
      <c r="A968" t="s">
        <v>1306</v>
      </c>
      <c r="B968" s="20">
        <v>46027</v>
      </c>
      <c r="C968" s="20">
        <v>45999</v>
      </c>
      <c r="D968" t="s">
        <v>3</v>
      </c>
      <c r="E968" t="s">
        <v>4</v>
      </c>
      <c r="G968" t="s">
        <v>1659</v>
      </c>
      <c r="H968" t="s">
        <v>802</v>
      </c>
      <c r="I968" t="s">
        <v>803</v>
      </c>
      <c r="J968" s="9" t="str">
        <f>+LEFT(U968,4)</f>
        <v>BOX-</v>
      </c>
      <c r="K968" t="s">
        <v>6</v>
      </c>
      <c r="L968" s="36">
        <v>2020</v>
      </c>
      <c r="M968" t="s">
        <v>459</v>
      </c>
      <c r="N968" t="s">
        <v>7</v>
      </c>
      <c r="O968" s="48">
        <v>4.1900000000000004</v>
      </c>
      <c r="P968" s="10">
        <f>ROUND(O968*L968,2)</f>
        <v>8463.7999999999993</v>
      </c>
      <c r="Q968" s="11">
        <f>IF(N968="HKD",7.8,IF(N968="CNY",7.30034,1))</f>
        <v>7.3003400000000003</v>
      </c>
      <c r="R968" s="13">
        <f>+ROUND(O968/Q968,4)</f>
        <v>0.57389999999999997</v>
      </c>
      <c r="S968" s="12">
        <f>ROUND(R968*L968,2)</f>
        <v>1159.28</v>
      </c>
      <c r="T968" s="13" t="s">
        <v>135</v>
      </c>
      <c r="U968" t="s">
        <v>1</v>
      </c>
    </row>
    <row r="969" spans="1:21" x14ac:dyDescent="0.2">
      <c r="A969" t="s">
        <v>1307</v>
      </c>
      <c r="B969" s="20">
        <v>46027</v>
      </c>
      <c r="C969" s="20">
        <v>45999</v>
      </c>
      <c r="D969" t="s">
        <v>3</v>
      </c>
      <c r="E969" t="s">
        <v>4</v>
      </c>
      <c r="G969" t="s">
        <v>1645</v>
      </c>
      <c r="H969" t="s">
        <v>802</v>
      </c>
      <c r="I969" t="s">
        <v>803</v>
      </c>
      <c r="J969" s="9" t="str">
        <f>+LEFT(U969,4)</f>
        <v>BOX-</v>
      </c>
      <c r="K969" t="s">
        <v>6</v>
      </c>
      <c r="L969" s="36">
        <v>4030</v>
      </c>
      <c r="M969" t="s">
        <v>459</v>
      </c>
      <c r="N969" t="s">
        <v>7</v>
      </c>
      <c r="O969" s="48">
        <v>4.1900000000000004</v>
      </c>
      <c r="P969" s="10">
        <f>ROUND(O969*L969,2)</f>
        <v>16885.7</v>
      </c>
      <c r="Q969" s="11">
        <f>IF(N969="HKD",7.8,IF(N969="CNY",7.30034,1))</f>
        <v>7.3003400000000003</v>
      </c>
      <c r="R969" s="13">
        <f>+ROUND(O969/Q969,4)</f>
        <v>0.57389999999999997</v>
      </c>
      <c r="S969" s="12">
        <f>ROUND(R969*L969,2)</f>
        <v>2312.8200000000002</v>
      </c>
      <c r="T969" s="13" t="s">
        <v>135</v>
      </c>
      <c r="U969" t="s">
        <v>1</v>
      </c>
    </row>
    <row r="970" spans="1:21" x14ac:dyDescent="0.2">
      <c r="A970" t="s">
        <v>2553</v>
      </c>
      <c r="B970" s="20">
        <v>46104</v>
      </c>
      <c r="C970" s="20">
        <v>46101</v>
      </c>
      <c r="D970" t="s">
        <v>3</v>
      </c>
      <c r="E970" t="s">
        <v>4</v>
      </c>
      <c r="G970"/>
      <c r="H970" t="s">
        <v>802</v>
      </c>
      <c r="I970" t="s">
        <v>803</v>
      </c>
      <c r="J970" s="9" t="str">
        <f>+LEFT(U970,4)</f>
        <v>BOX-</v>
      </c>
      <c r="K970" t="s">
        <v>6</v>
      </c>
      <c r="L970" s="37">
        <v>2020</v>
      </c>
      <c r="M970" t="s">
        <v>459</v>
      </c>
      <c r="N970" t="s">
        <v>7</v>
      </c>
      <c r="O970" s="48">
        <v>4.1900000000000004</v>
      </c>
      <c r="P970" s="10">
        <f>ROUND(O970*L970,2)</f>
        <v>8463.7999999999993</v>
      </c>
      <c r="Q970" s="11">
        <f>IF(N970="HKD",7.8,IF(N970="CNY",7.30034,1))</f>
        <v>7.3003400000000003</v>
      </c>
      <c r="R970" s="13">
        <f>+ROUND(O970/Q970,4)</f>
        <v>0.57389999999999997</v>
      </c>
      <c r="S970" s="12">
        <f>ROUND(R970*L970,2)</f>
        <v>1159.28</v>
      </c>
      <c r="T970" s="13" t="s">
        <v>135</v>
      </c>
      <c r="U970" t="s">
        <v>1</v>
      </c>
    </row>
    <row r="971" spans="1:21" x14ac:dyDescent="0.2">
      <c r="A971" t="s">
        <v>2554</v>
      </c>
      <c r="B971" s="20">
        <v>46104</v>
      </c>
      <c r="C971" s="20">
        <v>46101</v>
      </c>
      <c r="D971" t="s">
        <v>3</v>
      </c>
      <c r="E971" t="s">
        <v>4</v>
      </c>
      <c r="G971"/>
      <c r="H971" t="s">
        <v>802</v>
      </c>
      <c r="I971" t="s">
        <v>803</v>
      </c>
      <c r="J971" s="9" t="str">
        <f>+LEFT(U971,4)</f>
        <v>BOX-</v>
      </c>
      <c r="K971" t="s">
        <v>6</v>
      </c>
      <c r="L971" s="37">
        <v>4030</v>
      </c>
      <c r="M971" t="s">
        <v>459</v>
      </c>
      <c r="N971" t="s">
        <v>7</v>
      </c>
      <c r="O971" s="48">
        <v>4.1900000000000004</v>
      </c>
      <c r="P971" s="10">
        <f>ROUND(O971*L971,2)</f>
        <v>16885.7</v>
      </c>
      <c r="Q971" s="11">
        <f>IF(N971="HKD",7.8,IF(N971="CNY",7.30034,1))</f>
        <v>7.3003400000000003</v>
      </c>
      <c r="R971" s="13">
        <f>+ROUND(O971/Q971,4)</f>
        <v>0.57389999999999997</v>
      </c>
      <c r="S971" s="12">
        <f>ROUND(R971*L971,2)</f>
        <v>2312.8200000000002</v>
      </c>
      <c r="T971" s="13" t="s">
        <v>135</v>
      </c>
      <c r="U971" t="s">
        <v>1</v>
      </c>
    </row>
    <row r="972" spans="1:21" x14ac:dyDescent="0.2">
      <c r="A972" t="s">
        <v>1313</v>
      </c>
      <c r="B972" s="20">
        <v>46027</v>
      </c>
      <c r="C972" s="20">
        <v>46003</v>
      </c>
      <c r="D972" t="s">
        <v>3</v>
      </c>
      <c r="E972" t="s">
        <v>4</v>
      </c>
      <c r="G972" t="s">
        <v>1659</v>
      </c>
      <c r="H972" t="s">
        <v>571</v>
      </c>
      <c r="I972" t="s">
        <v>572</v>
      </c>
      <c r="J972" s="9" t="str">
        <f>+LEFT(U972,4)</f>
        <v>BOX-</v>
      </c>
      <c r="K972" t="s">
        <v>6</v>
      </c>
      <c r="L972" s="36">
        <v>3020</v>
      </c>
      <c r="M972" t="s">
        <v>459</v>
      </c>
      <c r="N972" t="s">
        <v>7</v>
      </c>
      <c r="O972" s="48">
        <v>4.2</v>
      </c>
      <c r="P972" s="10">
        <f>ROUND(O972*L972,2)</f>
        <v>12684</v>
      </c>
      <c r="Q972" s="11">
        <f>IF(N972="HKD",7.8,IF(N972="CNY",7.30034,1))</f>
        <v>7.3003400000000003</v>
      </c>
      <c r="R972" s="13">
        <f>+ROUND(O972/Q972,4)</f>
        <v>0.57530000000000003</v>
      </c>
      <c r="S972" s="12">
        <f>ROUND(R972*L972,2)</f>
        <v>1737.41</v>
      </c>
      <c r="T972" s="13" t="s">
        <v>135</v>
      </c>
      <c r="U972" t="s">
        <v>1</v>
      </c>
    </row>
    <row r="973" spans="1:21" x14ac:dyDescent="0.2">
      <c r="A973" t="s">
        <v>1313</v>
      </c>
      <c r="B973" s="20">
        <v>46085</v>
      </c>
      <c r="C973" s="20">
        <v>46003</v>
      </c>
      <c r="D973" t="s">
        <v>3</v>
      </c>
      <c r="E973" t="s">
        <v>4</v>
      </c>
      <c r="G973"/>
      <c r="H973" t="s">
        <v>571</v>
      </c>
      <c r="I973" t="s">
        <v>572</v>
      </c>
      <c r="J973" s="9" t="str">
        <f>+LEFT(U973,4)</f>
        <v>BOX-</v>
      </c>
      <c r="K973" t="s">
        <v>6</v>
      </c>
      <c r="L973" s="37">
        <v>1000</v>
      </c>
      <c r="M973" t="s">
        <v>459</v>
      </c>
      <c r="N973" t="s">
        <v>7</v>
      </c>
      <c r="O973" s="48">
        <v>4.2</v>
      </c>
      <c r="P973" s="10">
        <f>ROUND(O973*L973,2)</f>
        <v>4200</v>
      </c>
      <c r="Q973" s="11">
        <f>IF(N973="HKD",7.8,IF(N973="CNY",7.30034,1))</f>
        <v>7.3003400000000003</v>
      </c>
      <c r="R973" s="13">
        <f>+ROUND(O973/Q973,4)</f>
        <v>0.57530000000000003</v>
      </c>
      <c r="S973" s="12">
        <f>ROUND(R973*L973,2)</f>
        <v>575.29999999999995</v>
      </c>
      <c r="T973" s="13" t="s">
        <v>135</v>
      </c>
      <c r="U973" t="s">
        <v>1</v>
      </c>
    </row>
    <row r="974" spans="1:21" x14ac:dyDescent="0.2">
      <c r="A974" t="s">
        <v>1313</v>
      </c>
      <c r="B974" s="20">
        <v>46085</v>
      </c>
      <c r="C974" s="20">
        <v>46003</v>
      </c>
      <c r="D974" t="s">
        <v>3</v>
      </c>
      <c r="E974" t="s">
        <v>4</v>
      </c>
      <c r="G974"/>
      <c r="H974" t="s">
        <v>571</v>
      </c>
      <c r="I974" t="s">
        <v>572</v>
      </c>
      <c r="J974" s="9" t="str">
        <f>+LEFT(U974,4)</f>
        <v>BOX-</v>
      </c>
      <c r="K974" t="s">
        <v>6</v>
      </c>
      <c r="L974" s="37">
        <v>2020</v>
      </c>
      <c r="M974" t="s">
        <v>459</v>
      </c>
      <c r="N974" t="s">
        <v>7</v>
      </c>
      <c r="O974" s="48">
        <v>4.2</v>
      </c>
      <c r="P974" s="10">
        <f>ROUND(O974*L974,2)</f>
        <v>8484</v>
      </c>
      <c r="Q974" s="11">
        <f>IF(N974="HKD",7.8,IF(N974="CNY",7.30034,1))</f>
        <v>7.3003400000000003</v>
      </c>
      <c r="R974" s="13">
        <f>+ROUND(O974/Q974,4)</f>
        <v>0.57530000000000003</v>
      </c>
      <c r="S974" s="12">
        <f>ROUND(R974*L974,2)</f>
        <v>1162.1099999999999</v>
      </c>
      <c r="T974" s="13" t="s">
        <v>135</v>
      </c>
      <c r="U974" t="s">
        <v>1</v>
      </c>
    </row>
    <row r="975" spans="1:21" x14ac:dyDescent="0.2">
      <c r="A975" t="s">
        <v>1313</v>
      </c>
      <c r="B975" s="20">
        <v>46085</v>
      </c>
      <c r="C975" s="20">
        <v>46003</v>
      </c>
      <c r="D975" t="s">
        <v>3</v>
      </c>
      <c r="E975" t="s">
        <v>4</v>
      </c>
      <c r="G975"/>
      <c r="H975" t="s">
        <v>571</v>
      </c>
      <c r="I975" t="s">
        <v>572</v>
      </c>
      <c r="J975" s="9" t="str">
        <f>+LEFT(U975,4)</f>
        <v>BOX-</v>
      </c>
      <c r="K975" t="s">
        <v>6</v>
      </c>
      <c r="L975" s="37">
        <v>-3020</v>
      </c>
      <c r="M975" t="s">
        <v>459</v>
      </c>
      <c r="N975" t="s">
        <v>7</v>
      </c>
      <c r="O975" s="48">
        <v>4.2</v>
      </c>
      <c r="P975" s="10">
        <f>ROUND(O975*L975,2)</f>
        <v>-12684</v>
      </c>
      <c r="Q975" s="11">
        <f>IF(N975="HKD",7.8,IF(N975="CNY",7.30034,1))</f>
        <v>7.3003400000000003</v>
      </c>
      <c r="R975" s="13">
        <f>+ROUND(O975/Q975,4)</f>
        <v>0.57530000000000003</v>
      </c>
      <c r="S975" s="12">
        <f>ROUND(R975*L975,2)</f>
        <v>-1737.41</v>
      </c>
      <c r="T975" s="13" t="s">
        <v>135</v>
      </c>
      <c r="U975" t="s">
        <v>1</v>
      </c>
    </row>
    <row r="976" spans="1:21" x14ac:dyDescent="0.2">
      <c r="A976" t="s">
        <v>4350</v>
      </c>
      <c r="B976" s="20">
        <v>46141</v>
      </c>
      <c r="C976" s="20">
        <v>46140</v>
      </c>
      <c r="D976" t="s">
        <v>3</v>
      </c>
      <c r="E976" t="s">
        <v>4</v>
      </c>
      <c r="G976"/>
      <c r="H976" t="s">
        <v>3697</v>
      </c>
      <c r="I976" t="s">
        <v>3698</v>
      </c>
      <c r="J976" s="9" t="str">
        <f>+LEFT(U976,4)</f>
        <v>BOX-</v>
      </c>
      <c r="K976" t="s">
        <v>6</v>
      </c>
      <c r="L976" s="36">
        <v>3020</v>
      </c>
      <c r="M976" t="s">
        <v>459</v>
      </c>
      <c r="N976" t="s">
        <v>7</v>
      </c>
      <c r="O976" s="48">
        <v>4.2</v>
      </c>
      <c r="P976" s="10">
        <f>ROUND(O976*L976,2)</f>
        <v>12684</v>
      </c>
      <c r="Q976" s="11">
        <f>IF(N976="HKD",7.8,IF(N976="CNY",7.30034,1))</f>
        <v>7.3003400000000003</v>
      </c>
      <c r="R976" s="13">
        <f>+ROUND(O976/Q976,4)</f>
        <v>0.57530000000000003</v>
      </c>
      <c r="S976" s="12">
        <f>ROUND(R976*L976,2)</f>
        <v>1737.41</v>
      </c>
      <c r="T976" s="13" t="s">
        <v>135</v>
      </c>
      <c r="U976" t="s">
        <v>1</v>
      </c>
    </row>
    <row r="977" spans="1:21" x14ac:dyDescent="0.2">
      <c r="A977" t="s">
        <v>4353</v>
      </c>
      <c r="B977" s="20">
        <v>46116</v>
      </c>
      <c r="C977" s="20">
        <v>46115</v>
      </c>
      <c r="D977" t="s">
        <v>3</v>
      </c>
      <c r="E977" t="s">
        <v>4</v>
      </c>
      <c r="G977"/>
      <c r="H977" t="s">
        <v>3699</v>
      </c>
      <c r="I977" t="s">
        <v>3700</v>
      </c>
      <c r="J977" s="9" t="str">
        <f>+LEFT(U977,4)</f>
        <v>BOX-</v>
      </c>
      <c r="K977" t="s">
        <v>6</v>
      </c>
      <c r="L977" s="36">
        <v>3100</v>
      </c>
      <c r="M977" t="s">
        <v>459</v>
      </c>
      <c r="N977" t="s">
        <v>7</v>
      </c>
      <c r="O977" s="48">
        <v>4.26</v>
      </c>
      <c r="P977" s="10">
        <f>ROUND(O977*L977,2)</f>
        <v>13206</v>
      </c>
      <c r="Q977" s="11">
        <f>IF(N977="HKD",7.8,IF(N977="CNY",7.30034,1))</f>
        <v>7.3003400000000003</v>
      </c>
      <c r="R977" s="13">
        <f>+ROUND(O977/Q977,4)</f>
        <v>0.58350000000000002</v>
      </c>
      <c r="S977" s="12">
        <f>ROUND(R977*L977,2)</f>
        <v>1808.85</v>
      </c>
      <c r="T977" s="13" t="s">
        <v>135</v>
      </c>
      <c r="U977" t="s">
        <v>1</v>
      </c>
    </row>
    <row r="978" spans="1:21" x14ac:dyDescent="0.2">
      <c r="A978" t="s">
        <v>4354</v>
      </c>
      <c r="B978" s="20">
        <v>46116</v>
      </c>
      <c r="C978" s="20">
        <v>46115</v>
      </c>
      <c r="D978" t="s">
        <v>3</v>
      </c>
      <c r="E978" t="s">
        <v>4</v>
      </c>
      <c r="G978"/>
      <c r="H978" t="s">
        <v>3699</v>
      </c>
      <c r="I978" t="s">
        <v>3700</v>
      </c>
      <c r="J978" s="9" t="str">
        <f>+LEFT(U978,4)</f>
        <v>BOX-</v>
      </c>
      <c r="K978" t="s">
        <v>6</v>
      </c>
      <c r="L978" s="36">
        <v>50</v>
      </c>
      <c r="M978" t="s">
        <v>459</v>
      </c>
      <c r="N978" t="s">
        <v>7</v>
      </c>
      <c r="O978" s="48">
        <v>4.26</v>
      </c>
      <c r="P978" s="10">
        <f>ROUND(O978*L978,2)</f>
        <v>213</v>
      </c>
      <c r="Q978" s="11">
        <f>IF(N978="HKD",7.8,IF(N978="CNY",7.30034,1))</f>
        <v>7.3003400000000003</v>
      </c>
      <c r="R978" s="13">
        <f>+ROUND(O978/Q978,4)</f>
        <v>0.58350000000000002</v>
      </c>
      <c r="S978" s="12">
        <f>ROUND(R978*L978,2)</f>
        <v>29.18</v>
      </c>
      <c r="T978" s="13" t="s">
        <v>135</v>
      </c>
      <c r="U978" t="s">
        <v>1</v>
      </c>
    </row>
    <row r="979" spans="1:21" x14ac:dyDescent="0.2">
      <c r="A979" t="s">
        <v>2569</v>
      </c>
      <c r="B979" s="20">
        <v>46104</v>
      </c>
      <c r="C979" s="20">
        <v>46101</v>
      </c>
      <c r="D979" t="s">
        <v>3</v>
      </c>
      <c r="E979" t="s">
        <v>4</v>
      </c>
      <c r="G979"/>
      <c r="H979" t="s">
        <v>571</v>
      </c>
      <c r="I979" t="s">
        <v>572</v>
      </c>
      <c r="J979" s="9" t="str">
        <f>+LEFT(U979,4)</f>
        <v>BOX-</v>
      </c>
      <c r="K979" t="s">
        <v>6</v>
      </c>
      <c r="L979" s="37">
        <v>6030</v>
      </c>
      <c r="M979" t="s">
        <v>459</v>
      </c>
      <c r="N979" t="s">
        <v>7</v>
      </c>
      <c r="O979" s="48">
        <v>4.3600000000000003</v>
      </c>
      <c r="P979" s="10">
        <f>ROUND(O979*L979,2)</f>
        <v>26290.799999999999</v>
      </c>
      <c r="Q979" s="11">
        <f>IF(N979="HKD",7.8,IF(N979="CNY",7.30034,1))</f>
        <v>7.3003400000000003</v>
      </c>
      <c r="R979" s="13">
        <f>+ROUND(O979/Q979,4)</f>
        <v>0.59719999999999995</v>
      </c>
      <c r="S979" s="12">
        <f>ROUND(R979*L979,2)</f>
        <v>3601.12</v>
      </c>
      <c r="T979" s="13" t="s">
        <v>135</v>
      </c>
      <c r="U979" t="s">
        <v>1</v>
      </c>
    </row>
    <row r="980" spans="1:21" x14ac:dyDescent="0.2">
      <c r="A980" t="s">
        <v>4357</v>
      </c>
      <c r="B980" s="20">
        <v>46141</v>
      </c>
      <c r="C980" s="20">
        <v>46140</v>
      </c>
      <c r="D980" t="s">
        <v>3</v>
      </c>
      <c r="E980" t="s">
        <v>4</v>
      </c>
      <c r="G980"/>
      <c r="H980" t="s">
        <v>3701</v>
      </c>
      <c r="I980" t="s">
        <v>3702</v>
      </c>
      <c r="J980" s="9" t="str">
        <f>+LEFT(U980,4)</f>
        <v>BOX-</v>
      </c>
      <c r="K980" t="s">
        <v>6</v>
      </c>
      <c r="L980" s="36">
        <v>1500</v>
      </c>
      <c r="M980" t="s">
        <v>459</v>
      </c>
      <c r="N980" t="s">
        <v>7</v>
      </c>
      <c r="O980" s="48">
        <v>4.38</v>
      </c>
      <c r="P980" s="10">
        <f>ROUND(O980*L980,2)</f>
        <v>6570</v>
      </c>
      <c r="Q980" s="11">
        <f>IF(N980="HKD",7.8,IF(N980="CNY",7.30034,1))</f>
        <v>7.3003400000000003</v>
      </c>
      <c r="R980" s="13">
        <f>+ROUND(O980/Q980,4)</f>
        <v>0.6</v>
      </c>
      <c r="S980" s="12">
        <f>ROUND(R980*L980,2)</f>
        <v>900</v>
      </c>
      <c r="T980" s="13" t="s">
        <v>135</v>
      </c>
      <c r="U980" t="s">
        <v>1</v>
      </c>
    </row>
    <row r="981" spans="1:21" x14ac:dyDescent="0.2">
      <c r="A981" t="s">
        <v>1324</v>
      </c>
      <c r="B981" s="20">
        <v>46027</v>
      </c>
      <c r="C981" s="20">
        <v>45975</v>
      </c>
      <c r="D981" t="s">
        <v>3</v>
      </c>
      <c r="E981" t="s">
        <v>4</v>
      </c>
      <c r="G981" t="s">
        <v>1645</v>
      </c>
      <c r="H981" t="s">
        <v>571</v>
      </c>
      <c r="I981" t="s">
        <v>572</v>
      </c>
      <c r="J981" s="9" t="str">
        <f>+LEFT(U981,4)</f>
        <v>BOX-</v>
      </c>
      <c r="K981" t="s">
        <v>6</v>
      </c>
      <c r="L981" s="36">
        <v>2020</v>
      </c>
      <c r="M981" t="s">
        <v>459</v>
      </c>
      <c r="N981" t="s">
        <v>7</v>
      </c>
      <c r="O981" s="48">
        <v>4.4000000000000004</v>
      </c>
      <c r="P981" s="10">
        <f>ROUND(O981*L981,2)</f>
        <v>8888</v>
      </c>
      <c r="Q981" s="11">
        <f>IF(N981="HKD",7.8,IF(N981="CNY",7.30034,1))</f>
        <v>7.3003400000000003</v>
      </c>
      <c r="R981" s="13">
        <f>+ROUND(O981/Q981,4)</f>
        <v>0.60270000000000001</v>
      </c>
      <c r="S981" s="12">
        <f>ROUND(R981*L981,2)</f>
        <v>1217.45</v>
      </c>
      <c r="T981" s="13" t="s">
        <v>135</v>
      </c>
      <c r="U981" t="s">
        <v>1</v>
      </c>
    </row>
    <row r="982" spans="1:21" x14ac:dyDescent="0.2">
      <c r="A982" t="s">
        <v>2575</v>
      </c>
      <c r="B982" s="20">
        <v>46091</v>
      </c>
      <c r="C982" s="20">
        <v>46087</v>
      </c>
      <c r="D982" t="s">
        <v>3</v>
      </c>
      <c r="E982" t="s">
        <v>4</v>
      </c>
      <c r="G982"/>
      <c r="H982" t="s">
        <v>3269</v>
      </c>
      <c r="I982" t="s">
        <v>3270</v>
      </c>
      <c r="J982" s="9" t="str">
        <f>+LEFT(U982,4)</f>
        <v>BOX-</v>
      </c>
      <c r="K982" t="s">
        <v>6</v>
      </c>
      <c r="L982" s="37">
        <v>505</v>
      </c>
      <c r="M982" t="s">
        <v>459</v>
      </c>
      <c r="N982" t="s">
        <v>7</v>
      </c>
      <c r="O982" s="48">
        <v>4.42</v>
      </c>
      <c r="P982" s="10">
        <f>ROUND(O982*L982,2)</f>
        <v>2232.1</v>
      </c>
      <c r="Q982" s="11">
        <f>IF(N982="HKD",7.8,IF(N982="CNY",7.30034,1))</f>
        <v>7.3003400000000003</v>
      </c>
      <c r="R982" s="13">
        <f>+ROUND(O982/Q982,4)</f>
        <v>0.60550000000000004</v>
      </c>
      <c r="S982" s="12">
        <f>ROUND(R982*L982,2)</f>
        <v>305.77999999999997</v>
      </c>
      <c r="T982" s="13" t="s">
        <v>135</v>
      </c>
      <c r="U982" t="s">
        <v>1</v>
      </c>
    </row>
    <row r="983" spans="1:21" x14ac:dyDescent="0.2">
      <c r="A983" t="s">
        <v>1329</v>
      </c>
      <c r="B983" s="20">
        <v>46034</v>
      </c>
      <c r="C983" s="20">
        <v>45975</v>
      </c>
      <c r="D983" t="s">
        <v>3</v>
      </c>
      <c r="E983" t="s">
        <v>4</v>
      </c>
      <c r="G983" t="s">
        <v>1635</v>
      </c>
      <c r="H983" t="s">
        <v>806</v>
      </c>
      <c r="I983" t="s">
        <v>807</v>
      </c>
      <c r="J983" s="9" t="str">
        <f>+LEFT(U983,4)</f>
        <v>BOX-</v>
      </c>
      <c r="K983" t="s">
        <v>6</v>
      </c>
      <c r="L983" s="36">
        <v>30</v>
      </c>
      <c r="M983" t="s">
        <v>459</v>
      </c>
      <c r="N983" t="s">
        <v>7</v>
      </c>
      <c r="O983" s="48">
        <v>4.5999999999999996</v>
      </c>
      <c r="P983" s="10">
        <f>ROUND(O983*L983,2)</f>
        <v>138</v>
      </c>
      <c r="Q983" s="11">
        <f>IF(N983="HKD",7.8,IF(N983="CNY",7.30034,1))</f>
        <v>7.3003400000000003</v>
      </c>
      <c r="R983" s="13">
        <f>+ROUND(O983/Q983,4)</f>
        <v>0.63009999999999999</v>
      </c>
      <c r="S983" s="12">
        <f>ROUND(R983*L983,2)</f>
        <v>18.899999999999999</v>
      </c>
      <c r="T983" s="13" t="s">
        <v>135</v>
      </c>
      <c r="U983" t="s">
        <v>1</v>
      </c>
    </row>
    <row r="984" spans="1:21" x14ac:dyDescent="0.2">
      <c r="A984" t="s">
        <v>4367</v>
      </c>
      <c r="B984" s="20">
        <v>46128</v>
      </c>
      <c r="C984" s="20">
        <v>46127</v>
      </c>
      <c r="D984" t="s">
        <v>3</v>
      </c>
      <c r="E984" t="s">
        <v>4</v>
      </c>
      <c r="G984"/>
      <c r="H984" t="s">
        <v>3710</v>
      </c>
      <c r="I984" t="s">
        <v>3711</v>
      </c>
      <c r="J984" s="9" t="str">
        <f>+LEFT(U984,4)</f>
        <v>BOX-</v>
      </c>
      <c r="K984" t="s">
        <v>6</v>
      </c>
      <c r="L984" s="36">
        <v>1010</v>
      </c>
      <c r="M984" t="s">
        <v>459</v>
      </c>
      <c r="N984" t="s">
        <v>7</v>
      </c>
      <c r="O984" s="48">
        <v>4.6100000000000003</v>
      </c>
      <c r="P984" s="10">
        <f>ROUND(O984*L984,2)</f>
        <v>4656.1000000000004</v>
      </c>
      <c r="Q984" s="11">
        <f>IF(N984="HKD",7.8,IF(N984="CNY",7.30034,1))</f>
        <v>7.3003400000000003</v>
      </c>
      <c r="R984" s="13">
        <f>+ROUND(O984/Q984,4)</f>
        <v>0.63149999999999995</v>
      </c>
      <c r="S984" s="12">
        <f>ROUND(R984*L984,2)</f>
        <v>637.82000000000005</v>
      </c>
      <c r="T984" s="13" t="s">
        <v>135</v>
      </c>
      <c r="U984" t="s">
        <v>1</v>
      </c>
    </row>
    <row r="985" spans="1:21" x14ac:dyDescent="0.2">
      <c r="A985" t="s">
        <v>4368</v>
      </c>
      <c r="B985" s="20">
        <v>46141</v>
      </c>
      <c r="C985" s="20">
        <v>46140</v>
      </c>
      <c r="D985" t="s">
        <v>3</v>
      </c>
      <c r="E985" t="s">
        <v>4</v>
      </c>
      <c r="G985"/>
      <c r="H985" t="s">
        <v>3712</v>
      </c>
      <c r="I985" t="s">
        <v>3713</v>
      </c>
      <c r="J985" s="9" t="str">
        <f>+LEFT(U985,4)</f>
        <v>BOX-</v>
      </c>
      <c r="K985" t="s">
        <v>6</v>
      </c>
      <c r="L985" s="36">
        <v>510</v>
      </c>
      <c r="M985" t="s">
        <v>459</v>
      </c>
      <c r="N985" t="s">
        <v>7</v>
      </c>
      <c r="O985" s="48">
        <v>4.6100000000000003</v>
      </c>
      <c r="P985" s="10">
        <f>ROUND(O985*L985,2)</f>
        <v>2351.1</v>
      </c>
      <c r="Q985" s="11">
        <f>IF(N985="HKD",7.8,IF(N985="CNY",7.30034,1))</f>
        <v>7.3003400000000003</v>
      </c>
      <c r="R985" s="13">
        <f>+ROUND(O985/Q985,4)</f>
        <v>0.63149999999999995</v>
      </c>
      <c r="S985" s="12">
        <f>ROUND(R985*L985,2)</f>
        <v>322.07</v>
      </c>
      <c r="T985" s="13" t="s">
        <v>135</v>
      </c>
      <c r="U985" t="s">
        <v>1</v>
      </c>
    </row>
    <row r="986" spans="1:21" x14ac:dyDescent="0.2">
      <c r="A986" t="s">
        <v>1333</v>
      </c>
      <c r="B986" s="20">
        <v>46027</v>
      </c>
      <c r="C986" s="20">
        <v>46022</v>
      </c>
      <c r="D986" t="s">
        <v>3</v>
      </c>
      <c r="E986" t="s">
        <v>4</v>
      </c>
      <c r="G986" t="s">
        <v>1646</v>
      </c>
      <c r="H986" t="s">
        <v>763</v>
      </c>
      <c r="I986" t="s">
        <v>764</v>
      </c>
      <c r="J986" s="9" t="str">
        <f>+LEFT(U986,4)</f>
        <v>BOX-</v>
      </c>
      <c r="K986" t="s">
        <v>6</v>
      </c>
      <c r="L986" s="36">
        <v>1010</v>
      </c>
      <c r="M986" t="s">
        <v>459</v>
      </c>
      <c r="N986" t="s">
        <v>7</v>
      </c>
      <c r="O986" s="48">
        <v>4.66</v>
      </c>
      <c r="P986" s="10">
        <f>ROUND(O986*L986,2)</f>
        <v>4706.6000000000004</v>
      </c>
      <c r="Q986" s="11">
        <f>IF(N986="HKD",7.8,IF(N986="CNY",7.30034,1))</f>
        <v>7.3003400000000003</v>
      </c>
      <c r="R986" s="13">
        <f>+ROUND(O986/Q986,4)</f>
        <v>0.63829999999999998</v>
      </c>
      <c r="S986" s="12">
        <f>ROUND(R986*L986,2)</f>
        <v>644.67999999999995</v>
      </c>
      <c r="T986" s="13" t="s">
        <v>135</v>
      </c>
      <c r="U986" t="s">
        <v>1</v>
      </c>
    </row>
    <row r="987" spans="1:21" x14ac:dyDescent="0.2">
      <c r="A987" t="s">
        <v>1332</v>
      </c>
      <c r="B987" s="20">
        <v>46044</v>
      </c>
      <c r="C987" s="20">
        <v>46022</v>
      </c>
      <c r="D987" t="s">
        <v>3</v>
      </c>
      <c r="E987" t="s">
        <v>4</v>
      </c>
      <c r="G987" t="s">
        <v>1638</v>
      </c>
      <c r="H987" t="s">
        <v>763</v>
      </c>
      <c r="I987" t="s">
        <v>764</v>
      </c>
      <c r="J987" s="9" t="str">
        <f>+LEFT(U987,4)</f>
        <v>BOX-</v>
      </c>
      <c r="K987" t="s">
        <v>6</v>
      </c>
      <c r="L987" s="36">
        <v>30</v>
      </c>
      <c r="M987" t="s">
        <v>459</v>
      </c>
      <c r="N987" t="s">
        <v>7</v>
      </c>
      <c r="O987" s="48">
        <v>4.66</v>
      </c>
      <c r="P987" s="10">
        <f>ROUND(O987*L987,2)</f>
        <v>139.80000000000001</v>
      </c>
      <c r="Q987" s="11">
        <f>IF(N987="HKD",7.8,IF(N987="CNY",7.30034,1))</f>
        <v>7.3003400000000003</v>
      </c>
      <c r="R987" s="13">
        <f>+ROUND(O987/Q987,4)</f>
        <v>0.63829999999999998</v>
      </c>
      <c r="S987" s="12">
        <f>ROUND(R987*L987,2)</f>
        <v>19.149999999999999</v>
      </c>
      <c r="T987" s="13" t="s">
        <v>135</v>
      </c>
      <c r="U987" t="s">
        <v>1</v>
      </c>
    </row>
    <row r="988" spans="1:21" x14ac:dyDescent="0.2">
      <c r="A988" t="s">
        <v>1997</v>
      </c>
      <c r="B988" s="20">
        <v>46060</v>
      </c>
      <c r="C988" s="20">
        <v>46058</v>
      </c>
      <c r="D988" t="s">
        <v>3</v>
      </c>
      <c r="E988" t="s">
        <v>4</v>
      </c>
      <c r="G988"/>
      <c r="H988" t="s">
        <v>763</v>
      </c>
      <c r="I988" t="s">
        <v>764</v>
      </c>
      <c r="J988" s="9" t="str">
        <f>+LEFT(U988,4)</f>
        <v>BOX-</v>
      </c>
      <c r="K988" t="s">
        <v>6</v>
      </c>
      <c r="L988" s="36">
        <v>1010</v>
      </c>
      <c r="M988" t="s">
        <v>459</v>
      </c>
      <c r="N988" t="s">
        <v>7</v>
      </c>
      <c r="O988" s="48">
        <v>4.66</v>
      </c>
      <c r="P988" s="10">
        <f>ROUND(O988*L988,2)</f>
        <v>4706.6000000000004</v>
      </c>
      <c r="Q988" s="11">
        <f>IF(N988="HKD",7.8,IF(N988="CNY",7.30034,1))</f>
        <v>7.3003400000000003</v>
      </c>
      <c r="R988" s="13">
        <f>+ROUND(O988/Q988,4)</f>
        <v>0.63829999999999998</v>
      </c>
      <c r="S988" s="12">
        <f>ROUND(R988*L988,2)</f>
        <v>644.67999999999995</v>
      </c>
      <c r="T988" s="13" t="s">
        <v>135</v>
      </c>
      <c r="U988" t="s">
        <v>1</v>
      </c>
    </row>
    <row r="989" spans="1:21" x14ac:dyDescent="0.2">
      <c r="A989" t="s">
        <v>2585</v>
      </c>
      <c r="B989" s="20">
        <v>46084</v>
      </c>
      <c r="C989" s="20">
        <v>46058</v>
      </c>
      <c r="D989" t="s">
        <v>3</v>
      </c>
      <c r="E989" t="s">
        <v>4</v>
      </c>
      <c r="G989"/>
      <c r="H989" t="s">
        <v>763</v>
      </c>
      <c r="I989" t="s">
        <v>764</v>
      </c>
      <c r="J989" s="9" t="str">
        <f>+LEFT(U989,4)</f>
        <v>BOX-</v>
      </c>
      <c r="K989" t="s">
        <v>6</v>
      </c>
      <c r="L989" s="37">
        <v>50</v>
      </c>
      <c r="M989" t="s">
        <v>459</v>
      </c>
      <c r="N989" t="s">
        <v>7</v>
      </c>
      <c r="O989" s="48">
        <v>4.66</v>
      </c>
      <c r="P989" s="10">
        <f>ROUND(O989*L989,2)</f>
        <v>233</v>
      </c>
      <c r="Q989" s="11">
        <f>IF(N989="HKD",7.8,IF(N989="CNY",7.30034,1))</f>
        <v>7.3003400000000003</v>
      </c>
      <c r="R989" s="13">
        <f>+ROUND(O989/Q989,4)</f>
        <v>0.63829999999999998</v>
      </c>
      <c r="S989" s="12">
        <f>ROUND(R989*L989,2)</f>
        <v>31.92</v>
      </c>
      <c r="T989" s="13" t="s">
        <v>135</v>
      </c>
      <c r="U989" t="s">
        <v>1</v>
      </c>
    </row>
    <row r="990" spans="1:21" x14ac:dyDescent="0.2">
      <c r="A990" t="s">
        <v>4371</v>
      </c>
      <c r="B990" s="20">
        <v>46141</v>
      </c>
      <c r="C990" s="20">
        <v>46140</v>
      </c>
      <c r="D990" t="s">
        <v>3</v>
      </c>
      <c r="E990" t="s">
        <v>4</v>
      </c>
      <c r="G990"/>
      <c r="H990" t="s">
        <v>3714</v>
      </c>
      <c r="I990" t="s">
        <v>3715</v>
      </c>
      <c r="J990" s="9" t="str">
        <f>+LEFT(U990,4)</f>
        <v>BOX-</v>
      </c>
      <c r="K990" t="s">
        <v>6</v>
      </c>
      <c r="L990" s="36">
        <v>1010</v>
      </c>
      <c r="M990" t="s">
        <v>459</v>
      </c>
      <c r="N990" t="s">
        <v>7</v>
      </c>
      <c r="O990" s="48">
        <v>4.72</v>
      </c>
      <c r="P990" s="10">
        <f>ROUND(O990*L990,2)</f>
        <v>4767.2</v>
      </c>
      <c r="Q990" s="11">
        <f>IF(N990="HKD",7.8,IF(N990="CNY",7.30034,1))</f>
        <v>7.3003400000000003</v>
      </c>
      <c r="R990" s="13">
        <f>+ROUND(O990/Q990,4)</f>
        <v>0.64649999999999996</v>
      </c>
      <c r="S990" s="12">
        <f>ROUND(R990*L990,2)</f>
        <v>652.97</v>
      </c>
      <c r="T990" s="13" t="s">
        <v>135</v>
      </c>
      <c r="U990" t="s">
        <v>1</v>
      </c>
    </row>
    <row r="991" spans="1:21" x14ac:dyDescent="0.2">
      <c r="A991" t="s">
        <v>4372</v>
      </c>
      <c r="B991" s="20">
        <v>46141</v>
      </c>
      <c r="C991" s="20">
        <v>46140</v>
      </c>
      <c r="D991" t="s">
        <v>3</v>
      </c>
      <c r="E991" t="s">
        <v>4</v>
      </c>
      <c r="G991"/>
      <c r="H991" t="s">
        <v>3714</v>
      </c>
      <c r="I991" t="s">
        <v>3715</v>
      </c>
      <c r="J991" s="9" t="str">
        <f>+LEFT(U991,4)</f>
        <v>BOX-</v>
      </c>
      <c r="K991" t="s">
        <v>6</v>
      </c>
      <c r="L991" s="36">
        <v>1010</v>
      </c>
      <c r="M991" t="s">
        <v>459</v>
      </c>
      <c r="N991" t="s">
        <v>7</v>
      </c>
      <c r="O991" s="48">
        <v>4.72</v>
      </c>
      <c r="P991" s="10">
        <f>ROUND(O991*L991,2)</f>
        <v>4767.2</v>
      </c>
      <c r="Q991" s="11">
        <f>IF(N991="HKD",7.8,IF(N991="CNY",7.30034,1))</f>
        <v>7.3003400000000003</v>
      </c>
      <c r="R991" s="13">
        <f>+ROUND(O991/Q991,4)</f>
        <v>0.64649999999999996</v>
      </c>
      <c r="S991" s="12">
        <f>ROUND(R991*L991,2)</f>
        <v>652.97</v>
      </c>
      <c r="T991" s="13" t="s">
        <v>135</v>
      </c>
      <c r="U991" t="s">
        <v>1</v>
      </c>
    </row>
    <row r="992" spans="1:21" x14ac:dyDescent="0.2">
      <c r="A992" t="s">
        <v>4373</v>
      </c>
      <c r="B992" s="20">
        <v>46141</v>
      </c>
      <c r="C992" s="20">
        <v>46140</v>
      </c>
      <c r="D992" t="s">
        <v>3</v>
      </c>
      <c r="E992" t="s">
        <v>4</v>
      </c>
      <c r="G992"/>
      <c r="H992" t="s">
        <v>3714</v>
      </c>
      <c r="I992" t="s">
        <v>3715</v>
      </c>
      <c r="J992" s="9" t="str">
        <f>+LEFT(U992,4)</f>
        <v>BOX-</v>
      </c>
      <c r="K992" t="s">
        <v>6</v>
      </c>
      <c r="L992" s="36">
        <v>600</v>
      </c>
      <c r="M992" t="s">
        <v>459</v>
      </c>
      <c r="N992" t="s">
        <v>7</v>
      </c>
      <c r="O992" s="48">
        <v>4.72</v>
      </c>
      <c r="P992" s="10">
        <f>ROUND(O992*L992,2)</f>
        <v>2832</v>
      </c>
      <c r="Q992" s="11">
        <f>IF(N992="HKD",7.8,IF(N992="CNY",7.30034,1))</f>
        <v>7.3003400000000003</v>
      </c>
      <c r="R992" s="13">
        <f>+ROUND(O992/Q992,4)</f>
        <v>0.64649999999999996</v>
      </c>
      <c r="S992" s="12">
        <f>ROUND(R992*L992,2)</f>
        <v>387.9</v>
      </c>
      <c r="T992" s="13" t="s">
        <v>135</v>
      </c>
      <c r="U992" t="s">
        <v>1</v>
      </c>
    </row>
    <row r="993" spans="1:21" x14ac:dyDescent="0.2">
      <c r="A993" t="s">
        <v>2589</v>
      </c>
      <c r="B993" s="20">
        <v>46086</v>
      </c>
      <c r="C993" s="20">
        <v>46085</v>
      </c>
      <c r="D993" t="s">
        <v>3</v>
      </c>
      <c r="E993" t="s">
        <v>4</v>
      </c>
      <c r="G993"/>
      <c r="H993" t="s">
        <v>3277</v>
      </c>
      <c r="I993" t="s">
        <v>3278</v>
      </c>
      <c r="J993" s="9" t="str">
        <f>+LEFT(U993,4)</f>
        <v>BOX-</v>
      </c>
      <c r="K993" t="s">
        <v>6</v>
      </c>
      <c r="L993" s="37">
        <v>1010</v>
      </c>
      <c r="M993" t="s">
        <v>459</v>
      </c>
      <c r="N993" t="s">
        <v>7</v>
      </c>
      <c r="O993" s="48">
        <v>4.75</v>
      </c>
      <c r="P993" s="10">
        <f>ROUND(O993*L993,2)</f>
        <v>4797.5</v>
      </c>
      <c r="Q993" s="11">
        <f>IF(N993="HKD",7.8,IF(N993="CNY",7.30034,1))</f>
        <v>7.3003400000000003</v>
      </c>
      <c r="R993" s="13">
        <f>+ROUND(O993/Q993,4)</f>
        <v>0.65069999999999995</v>
      </c>
      <c r="S993" s="12">
        <f>ROUND(R993*L993,2)</f>
        <v>657.21</v>
      </c>
      <c r="T993" s="13" t="s">
        <v>135</v>
      </c>
      <c r="U993" t="s">
        <v>1</v>
      </c>
    </row>
    <row r="994" spans="1:21" x14ac:dyDescent="0.2">
      <c r="A994" t="s">
        <v>1337</v>
      </c>
      <c r="B994" s="20">
        <v>46031</v>
      </c>
      <c r="C994" s="20">
        <v>46030</v>
      </c>
      <c r="D994" t="s">
        <v>3</v>
      </c>
      <c r="E994" t="s">
        <v>4</v>
      </c>
      <c r="G994" t="s">
        <v>1650</v>
      </c>
      <c r="H994" t="s">
        <v>1569</v>
      </c>
      <c r="I994" t="s">
        <v>1570</v>
      </c>
      <c r="J994" s="9" t="str">
        <f>+LEFT(U994,4)</f>
        <v>BOX-</v>
      </c>
      <c r="K994" t="s">
        <v>6</v>
      </c>
      <c r="L994" s="36">
        <v>505</v>
      </c>
      <c r="M994" t="s">
        <v>459</v>
      </c>
      <c r="N994" t="s">
        <v>7</v>
      </c>
      <c r="O994" s="48">
        <v>4.83</v>
      </c>
      <c r="P994" s="10">
        <f>ROUND(O994*L994,2)</f>
        <v>2439.15</v>
      </c>
      <c r="Q994" s="11">
        <f>IF(N994="HKD",7.8,IF(N994="CNY",7.30034,1))</f>
        <v>7.3003400000000003</v>
      </c>
      <c r="R994" s="13">
        <f>+ROUND(O994/Q994,4)</f>
        <v>0.66159999999999997</v>
      </c>
      <c r="S994" s="12">
        <f>ROUND(R994*L994,2)</f>
        <v>334.11</v>
      </c>
      <c r="T994" s="13" t="s">
        <v>135</v>
      </c>
      <c r="U994" t="s">
        <v>1</v>
      </c>
    </row>
    <row r="995" spans="1:21" x14ac:dyDescent="0.2">
      <c r="A995" t="s">
        <v>1339</v>
      </c>
      <c r="B995" s="20">
        <v>46031</v>
      </c>
      <c r="C995" s="20">
        <v>46030</v>
      </c>
      <c r="D995" t="s">
        <v>3</v>
      </c>
      <c r="E995" t="s">
        <v>4</v>
      </c>
      <c r="G995" t="s">
        <v>1650</v>
      </c>
      <c r="H995" t="s">
        <v>1567</v>
      </c>
      <c r="I995" t="s">
        <v>1568</v>
      </c>
      <c r="J995" s="9" t="str">
        <f>+LEFT(U995,4)</f>
        <v>BOX-</v>
      </c>
      <c r="K995" t="s">
        <v>6</v>
      </c>
      <c r="L995" s="36">
        <v>1010</v>
      </c>
      <c r="M995" t="s">
        <v>459</v>
      </c>
      <c r="N995" t="s">
        <v>7</v>
      </c>
      <c r="O995" s="48">
        <v>4.83</v>
      </c>
      <c r="P995" s="10">
        <f>ROUND(O995*L995,2)</f>
        <v>4878.3</v>
      </c>
      <c r="Q995" s="11">
        <f>IF(N995="HKD",7.8,IF(N995="CNY",7.30034,1))</f>
        <v>7.3003400000000003</v>
      </c>
      <c r="R995" s="13">
        <f>+ROUND(O995/Q995,4)</f>
        <v>0.66159999999999997</v>
      </c>
      <c r="S995" s="12">
        <f>ROUND(R995*L995,2)</f>
        <v>668.22</v>
      </c>
      <c r="T995" s="13" t="s">
        <v>135</v>
      </c>
      <c r="U995" t="s">
        <v>1</v>
      </c>
    </row>
    <row r="996" spans="1:21" x14ac:dyDescent="0.2">
      <c r="A996" t="s">
        <v>1336</v>
      </c>
      <c r="B996" s="20">
        <v>46044</v>
      </c>
      <c r="C996" s="20">
        <v>46030</v>
      </c>
      <c r="D996" t="s">
        <v>3</v>
      </c>
      <c r="E996" t="s">
        <v>4</v>
      </c>
      <c r="G996" t="s">
        <v>1638</v>
      </c>
      <c r="H996" t="s">
        <v>1567</v>
      </c>
      <c r="I996" t="s">
        <v>1568</v>
      </c>
      <c r="J996" s="9" t="str">
        <f>+LEFT(U996,4)</f>
        <v>BOX-</v>
      </c>
      <c r="K996" t="s">
        <v>6</v>
      </c>
      <c r="L996" s="36">
        <v>50</v>
      </c>
      <c r="M996" t="s">
        <v>459</v>
      </c>
      <c r="N996" t="s">
        <v>7</v>
      </c>
      <c r="O996" s="48">
        <v>4.83</v>
      </c>
      <c r="P996" s="10">
        <f>ROUND(O996*L996,2)</f>
        <v>241.5</v>
      </c>
      <c r="Q996" s="11">
        <f>IF(N996="HKD",7.8,IF(N996="CNY",7.30034,1))</f>
        <v>7.3003400000000003</v>
      </c>
      <c r="R996" s="13">
        <f>+ROUND(O996/Q996,4)</f>
        <v>0.66159999999999997</v>
      </c>
      <c r="S996" s="12">
        <f>ROUND(R996*L996,2)</f>
        <v>33.08</v>
      </c>
      <c r="T996" s="13" t="s">
        <v>135</v>
      </c>
      <c r="U996" t="s">
        <v>1</v>
      </c>
    </row>
    <row r="997" spans="1:21" x14ac:dyDescent="0.2">
      <c r="A997" t="s">
        <v>1338</v>
      </c>
      <c r="B997" s="20">
        <v>46044</v>
      </c>
      <c r="C997" s="20">
        <v>46030</v>
      </c>
      <c r="D997" t="s">
        <v>3</v>
      </c>
      <c r="E997" t="s">
        <v>4</v>
      </c>
      <c r="G997" t="s">
        <v>1638</v>
      </c>
      <c r="H997" t="s">
        <v>1569</v>
      </c>
      <c r="I997" t="s">
        <v>1570</v>
      </c>
      <c r="J997" s="9" t="str">
        <f>+LEFT(U997,4)</f>
        <v>BOX-</v>
      </c>
      <c r="K997" t="s">
        <v>6</v>
      </c>
      <c r="L997" s="36">
        <v>505</v>
      </c>
      <c r="M997" t="s">
        <v>459</v>
      </c>
      <c r="N997" t="s">
        <v>7</v>
      </c>
      <c r="O997" s="48">
        <v>4.83</v>
      </c>
      <c r="P997" s="10">
        <f>ROUND(O997*L997,2)</f>
        <v>2439.15</v>
      </c>
      <c r="Q997" s="11">
        <f>IF(N997="HKD",7.8,IF(N997="CNY",7.30034,1))</f>
        <v>7.3003400000000003</v>
      </c>
      <c r="R997" s="13">
        <f>+ROUND(O997/Q997,4)</f>
        <v>0.66159999999999997</v>
      </c>
      <c r="S997" s="12">
        <f>ROUND(R997*L997,2)</f>
        <v>334.11</v>
      </c>
      <c r="T997" s="13" t="s">
        <v>135</v>
      </c>
      <c r="U997" t="s">
        <v>1</v>
      </c>
    </row>
    <row r="998" spans="1:21" x14ac:dyDescent="0.2">
      <c r="A998" t="s">
        <v>1347</v>
      </c>
      <c r="B998" s="20">
        <v>46031</v>
      </c>
      <c r="C998" s="20">
        <v>46030</v>
      </c>
      <c r="D998" t="s">
        <v>3</v>
      </c>
      <c r="E998" t="s">
        <v>4</v>
      </c>
      <c r="G998" t="s">
        <v>1650</v>
      </c>
      <c r="H998" t="s">
        <v>1571</v>
      </c>
      <c r="I998" t="s">
        <v>1572</v>
      </c>
      <c r="J998" s="9" t="str">
        <f>+LEFT(U998,4)</f>
        <v>BOX-</v>
      </c>
      <c r="K998" t="s">
        <v>6</v>
      </c>
      <c r="L998" s="36">
        <v>505</v>
      </c>
      <c r="M998" t="s">
        <v>459</v>
      </c>
      <c r="N998" t="s">
        <v>7</v>
      </c>
      <c r="O998" s="48">
        <v>4.97</v>
      </c>
      <c r="P998" s="10">
        <f>ROUND(O998*L998,2)</f>
        <v>2509.85</v>
      </c>
      <c r="Q998" s="11">
        <f>IF(N998="HKD",7.8,IF(N998="CNY",7.30034,1))</f>
        <v>7.3003400000000003</v>
      </c>
      <c r="R998" s="13">
        <f>+ROUND(O998/Q998,4)</f>
        <v>0.68079999999999996</v>
      </c>
      <c r="S998" s="12">
        <f>ROUND(R998*L998,2)</f>
        <v>343.8</v>
      </c>
      <c r="T998" s="13" t="s">
        <v>135</v>
      </c>
      <c r="U998" t="s">
        <v>1</v>
      </c>
    </row>
    <row r="999" spans="1:21" x14ac:dyDescent="0.2">
      <c r="A999" t="s">
        <v>1348</v>
      </c>
      <c r="B999" s="20">
        <v>46031</v>
      </c>
      <c r="C999" s="20">
        <v>46030</v>
      </c>
      <c r="D999" t="s">
        <v>3</v>
      </c>
      <c r="E999" t="s">
        <v>4</v>
      </c>
      <c r="G999" t="s">
        <v>1650</v>
      </c>
      <c r="H999" t="s">
        <v>1571</v>
      </c>
      <c r="I999" t="s">
        <v>1572</v>
      </c>
      <c r="J999" s="9" t="str">
        <f>+LEFT(U999,4)</f>
        <v>BOX-</v>
      </c>
      <c r="K999" t="s">
        <v>6</v>
      </c>
      <c r="L999" s="36">
        <v>505</v>
      </c>
      <c r="M999" t="s">
        <v>459</v>
      </c>
      <c r="N999" t="s">
        <v>7</v>
      </c>
      <c r="O999" s="48">
        <v>4.97</v>
      </c>
      <c r="P999" s="10">
        <f>ROUND(O999*L999,2)</f>
        <v>2509.85</v>
      </c>
      <c r="Q999" s="11">
        <f>IF(N999="HKD",7.8,IF(N999="CNY",7.30034,1))</f>
        <v>7.3003400000000003</v>
      </c>
      <c r="R999" s="13">
        <f>+ROUND(O999/Q999,4)</f>
        <v>0.68079999999999996</v>
      </c>
      <c r="S999" s="12">
        <f>ROUND(R999*L999,2)</f>
        <v>343.8</v>
      </c>
      <c r="T999" s="13" t="s">
        <v>135</v>
      </c>
      <c r="U999" t="s">
        <v>1</v>
      </c>
    </row>
    <row r="1000" spans="1:21" x14ac:dyDescent="0.2">
      <c r="A1000" t="s">
        <v>1346</v>
      </c>
      <c r="B1000" s="20">
        <v>46051</v>
      </c>
      <c r="C1000" s="20">
        <v>46030</v>
      </c>
      <c r="D1000" t="s">
        <v>3</v>
      </c>
      <c r="E1000" t="s">
        <v>4</v>
      </c>
      <c r="G1000" t="s">
        <v>1636</v>
      </c>
      <c r="H1000" t="s">
        <v>1571</v>
      </c>
      <c r="I1000" t="s">
        <v>1572</v>
      </c>
      <c r="J1000" s="9" t="str">
        <f>+LEFT(U1000,4)</f>
        <v>BOX-</v>
      </c>
      <c r="K1000" t="s">
        <v>6</v>
      </c>
      <c r="L1000" s="36">
        <v>30</v>
      </c>
      <c r="M1000" t="s">
        <v>459</v>
      </c>
      <c r="N1000" t="s">
        <v>7</v>
      </c>
      <c r="O1000" s="48">
        <v>4.97</v>
      </c>
      <c r="P1000" s="10">
        <f>ROUND(O1000*L1000,2)</f>
        <v>149.1</v>
      </c>
      <c r="Q1000" s="11">
        <f>IF(N1000="HKD",7.8,IF(N1000="CNY",7.30034,1))</f>
        <v>7.3003400000000003</v>
      </c>
      <c r="R1000" s="13">
        <f>+ROUND(O1000/Q1000,4)</f>
        <v>0.68079999999999996</v>
      </c>
      <c r="S1000" s="12">
        <f>ROUND(R1000*L1000,2)</f>
        <v>20.420000000000002</v>
      </c>
      <c r="T1000" s="13" t="s">
        <v>135</v>
      </c>
      <c r="U1000" t="s">
        <v>1</v>
      </c>
    </row>
    <row r="1001" spans="1:21" x14ac:dyDescent="0.2">
      <c r="A1001" t="s">
        <v>2597</v>
      </c>
      <c r="B1001" s="20">
        <v>46086</v>
      </c>
      <c r="C1001" s="20">
        <v>46085</v>
      </c>
      <c r="D1001" t="s">
        <v>3</v>
      </c>
      <c r="E1001" t="s">
        <v>4</v>
      </c>
      <c r="G1001"/>
      <c r="H1001" t="s">
        <v>3281</v>
      </c>
      <c r="I1001" t="s">
        <v>3282</v>
      </c>
      <c r="J1001" s="9" t="str">
        <f>+LEFT(U1001,4)</f>
        <v>BOX-</v>
      </c>
      <c r="K1001" t="s">
        <v>6</v>
      </c>
      <c r="L1001" s="37">
        <v>1010</v>
      </c>
      <c r="M1001" t="s">
        <v>459</v>
      </c>
      <c r="N1001" t="s">
        <v>7</v>
      </c>
      <c r="O1001" s="48">
        <v>4.9800000000000004</v>
      </c>
      <c r="P1001" s="10">
        <f>ROUND(O1001*L1001,2)</f>
        <v>5029.8</v>
      </c>
      <c r="Q1001" s="11">
        <f>IF(N1001="HKD",7.8,IF(N1001="CNY",7.30034,1))</f>
        <v>7.3003400000000003</v>
      </c>
      <c r="R1001" s="13">
        <f>+ROUND(O1001/Q1001,4)</f>
        <v>0.68220000000000003</v>
      </c>
      <c r="S1001" s="12">
        <f>ROUND(R1001*L1001,2)</f>
        <v>689.02</v>
      </c>
      <c r="T1001" s="13" t="s">
        <v>135</v>
      </c>
      <c r="U1001" t="s">
        <v>1</v>
      </c>
    </row>
    <row r="1002" spans="1:21" x14ac:dyDescent="0.2">
      <c r="A1002" t="s">
        <v>1349</v>
      </c>
      <c r="B1002" s="20">
        <v>46031</v>
      </c>
      <c r="C1002" s="20">
        <v>46017</v>
      </c>
      <c r="D1002" t="s">
        <v>110</v>
      </c>
      <c r="E1002" t="s">
        <v>111</v>
      </c>
      <c r="G1002" t="s">
        <v>1667</v>
      </c>
      <c r="H1002" t="s">
        <v>108</v>
      </c>
      <c r="I1002" t="s">
        <v>109</v>
      </c>
      <c r="J1002" s="9" t="str">
        <f>+LEFT(U1002,4)</f>
        <v>BOX-</v>
      </c>
      <c r="K1002" t="s">
        <v>6</v>
      </c>
      <c r="L1002" s="36">
        <v>300</v>
      </c>
      <c r="M1002" t="s">
        <v>459</v>
      </c>
      <c r="N1002" t="s">
        <v>7</v>
      </c>
      <c r="O1002" s="48">
        <v>5</v>
      </c>
      <c r="P1002" s="10">
        <f>ROUND(O1002*L1002,2)</f>
        <v>1500</v>
      </c>
      <c r="Q1002" s="11">
        <f>IF(N1002="HKD",7.8,IF(N1002="CNY",7.30034,1))</f>
        <v>7.3003400000000003</v>
      </c>
      <c r="R1002" s="13">
        <f>+ROUND(O1002/Q1002,4)</f>
        <v>0.68489999999999995</v>
      </c>
      <c r="S1002" s="12">
        <f>ROUND(R1002*L1002,2)</f>
        <v>205.47</v>
      </c>
      <c r="T1002" s="13" t="s">
        <v>135</v>
      </c>
      <c r="U1002" t="s">
        <v>1</v>
      </c>
    </row>
    <row r="1003" spans="1:21" x14ac:dyDescent="0.2">
      <c r="A1003" t="s">
        <v>1350</v>
      </c>
      <c r="B1003" s="20">
        <v>46031</v>
      </c>
      <c r="C1003" s="20">
        <v>46017</v>
      </c>
      <c r="D1003" t="s">
        <v>110</v>
      </c>
      <c r="E1003" t="s">
        <v>111</v>
      </c>
      <c r="G1003" t="s">
        <v>1667</v>
      </c>
      <c r="H1003" t="s">
        <v>108</v>
      </c>
      <c r="I1003" t="s">
        <v>109</v>
      </c>
      <c r="J1003" s="9" t="str">
        <f>+LEFT(U1003,4)</f>
        <v>BOX-</v>
      </c>
      <c r="K1003" t="s">
        <v>6</v>
      </c>
      <c r="L1003" s="36">
        <v>2700</v>
      </c>
      <c r="M1003" t="s">
        <v>459</v>
      </c>
      <c r="N1003" t="s">
        <v>7</v>
      </c>
      <c r="O1003" s="48">
        <v>5</v>
      </c>
      <c r="P1003" s="10">
        <f>ROUND(O1003*L1003,2)</f>
        <v>13500</v>
      </c>
      <c r="Q1003" s="11">
        <f>IF(N1003="HKD",7.8,IF(N1003="CNY",7.30034,1))</f>
        <v>7.3003400000000003</v>
      </c>
      <c r="R1003" s="13">
        <f>+ROUND(O1003/Q1003,4)</f>
        <v>0.68489999999999995</v>
      </c>
      <c r="S1003" s="12">
        <f>ROUND(R1003*L1003,2)</f>
        <v>1849.23</v>
      </c>
      <c r="T1003" s="13" t="s">
        <v>135</v>
      </c>
      <c r="U1003" t="s">
        <v>1</v>
      </c>
    </row>
    <row r="1004" spans="1:21" x14ac:dyDescent="0.2">
      <c r="A1004" t="s">
        <v>2598</v>
      </c>
      <c r="B1004" s="20">
        <v>46111</v>
      </c>
      <c r="C1004" s="20">
        <v>46108</v>
      </c>
      <c r="D1004" t="s">
        <v>3</v>
      </c>
      <c r="E1004" t="s">
        <v>4</v>
      </c>
      <c r="G1004"/>
      <c r="H1004" t="s">
        <v>3283</v>
      </c>
      <c r="I1004" t="s">
        <v>3284</v>
      </c>
      <c r="J1004" s="9" t="str">
        <f>+LEFT(U1004,4)</f>
        <v>BOX-</v>
      </c>
      <c r="K1004" t="s">
        <v>6</v>
      </c>
      <c r="L1004" s="37">
        <v>505</v>
      </c>
      <c r="M1004" t="s">
        <v>459</v>
      </c>
      <c r="N1004" t="s">
        <v>7</v>
      </c>
      <c r="O1004" s="48">
        <v>5.0199999999999996</v>
      </c>
      <c r="P1004" s="10">
        <f>ROUND(O1004*L1004,2)</f>
        <v>2535.1</v>
      </c>
      <c r="Q1004" s="11">
        <f>IF(N1004="HKD",7.8,IF(N1004="CNY",7.30034,1))</f>
        <v>7.3003400000000003</v>
      </c>
      <c r="R1004" s="13">
        <f>+ROUND(O1004/Q1004,4)</f>
        <v>0.68759999999999999</v>
      </c>
      <c r="S1004" s="12">
        <f>ROUND(R1004*L1004,2)</f>
        <v>347.24</v>
      </c>
      <c r="T1004" s="13" t="s">
        <v>135</v>
      </c>
      <c r="U1004" t="s">
        <v>1</v>
      </c>
    </row>
    <row r="1005" spans="1:21" x14ac:dyDescent="0.2">
      <c r="A1005" t="s">
        <v>4384</v>
      </c>
      <c r="B1005" s="20">
        <v>46136</v>
      </c>
      <c r="C1005" s="20">
        <v>46134</v>
      </c>
      <c r="D1005" t="s">
        <v>3</v>
      </c>
      <c r="E1005" t="s">
        <v>4</v>
      </c>
      <c r="G1005"/>
      <c r="H1005" t="s">
        <v>3726</v>
      </c>
      <c r="I1005" t="s">
        <v>3727</v>
      </c>
      <c r="J1005" s="9" t="str">
        <f>+LEFT(U1005,4)</f>
        <v>BOX-</v>
      </c>
      <c r="K1005" t="s">
        <v>6</v>
      </c>
      <c r="L1005" s="36">
        <v>1010</v>
      </c>
      <c r="M1005" t="s">
        <v>459</v>
      </c>
      <c r="N1005" t="s">
        <v>7</v>
      </c>
      <c r="O1005" s="48">
        <v>5.0599999999999996</v>
      </c>
      <c r="P1005" s="10">
        <f>ROUND(O1005*L1005,2)</f>
        <v>5110.6000000000004</v>
      </c>
      <c r="Q1005" s="11">
        <f>IF(N1005="HKD",7.8,IF(N1005="CNY",7.30034,1))</f>
        <v>7.3003400000000003</v>
      </c>
      <c r="R1005" s="13">
        <f>+ROUND(O1005/Q1005,4)</f>
        <v>0.69310000000000005</v>
      </c>
      <c r="S1005" s="12">
        <f>ROUND(R1005*L1005,2)</f>
        <v>700.03</v>
      </c>
      <c r="T1005" s="13" t="s">
        <v>135</v>
      </c>
      <c r="U1005" t="s">
        <v>1</v>
      </c>
    </row>
    <row r="1006" spans="1:21" x14ac:dyDescent="0.2">
      <c r="A1006" t="s">
        <v>2600</v>
      </c>
      <c r="B1006" s="20">
        <v>46084</v>
      </c>
      <c r="C1006" s="20">
        <v>46060</v>
      </c>
      <c r="D1006" t="s">
        <v>3</v>
      </c>
      <c r="E1006" t="s">
        <v>4</v>
      </c>
      <c r="G1006"/>
      <c r="H1006" t="s">
        <v>3287</v>
      </c>
      <c r="I1006" t="s">
        <v>3288</v>
      </c>
      <c r="J1006" s="9" t="str">
        <f>+LEFT(U1006,4)</f>
        <v>BOX-</v>
      </c>
      <c r="K1006" t="s">
        <v>6</v>
      </c>
      <c r="L1006" s="37">
        <v>1110</v>
      </c>
      <c r="M1006" t="s">
        <v>459</v>
      </c>
      <c r="N1006" t="s">
        <v>7</v>
      </c>
      <c r="O1006" s="48">
        <v>5.08</v>
      </c>
      <c r="P1006" s="10">
        <f>ROUND(O1006*L1006,2)</f>
        <v>5638.8</v>
      </c>
      <c r="Q1006" s="11">
        <f>IF(N1006="HKD",7.8,IF(N1006="CNY",7.30034,1))</f>
        <v>7.3003400000000003</v>
      </c>
      <c r="R1006" s="13">
        <f>+ROUND(O1006/Q1006,4)</f>
        <v>0.69589999999999996</v>
      </c>
      <c r="S1006" s="12">
        <f>ROUND(R1006*L1006,2)</f>
        <v>772.45</v>
      </c>
      <c r="T1006" s="13" t="s">
        <v>135</v>
      </c>
      <c r="U1006" t="s">
        <v>1</v>
      </c>
    </row>
    <row r="1007" spans="1:21" x14ac:dyDescent="0.2">
      <c r="A1007" t="s">
        <v>4386</v>
      </c>
      <c r="B1007" s="20">
        <v>46136</v>
      </c>
      <c r="C1007" s="20">
        <v>46134</v>
      </c>
      <c r="D1007" t="s">
        <v>3</v>
      </c>
      <c r="E1007" t="s">
        <v>4</v>
      </c>
      <c r="G1007"/>
      <c r="H1007" t="s">
        <v>3287</v>
      </c>
      <c r="I1007" t="s">
        <v>3288</v>
      </c>
      <c r="J1007" s="9" t="str">
        <f>+LEFT(U1007,4)</f>
        <v>BOX-</v>
      </c>
      <c r="K1007" t="s">
        <v>6</v>
      </c>
      <c r="L1007" s="36">
        <v>305</v>
      </c>
      <c r="M1007" t="s">
        <v>459</v>
      </c>
      <c r="N1007" t="s">
        <v>7</v>
      </c>
      <c r="O1007" s="48">
        <v>5.08</v>
      </c>
      <c r="P1007" s="10">
        <f>ROUND(O1007*L1007,2)</f>
        <v>1549.4</v>
      </c>
      <c r="Q1007" s="11">
        <f>IF(N1007="HKD",7.8,IF(N1007="CNY",7.30034,1))</f>
        <v>7.3003400000000003</v>
      </c>
      <c r="R1007" s="13">
        <f>+ROUND(O1007/Q1007,4)</f>
        <v>0.69589999999999996</v>
      </c>
      <c r="S1007" s="12">
        <f>ROUND(R1007*L1007,2)</f>
        <v>212.25</v>
      </c>
      <c r="T1007" s="13" t="s">
        <v>135</v>
      </c>
      <c r="U1007" t="s">
        <v>1</v>
      </c>
    </row>
    <row r="1008" spans="1:21" x14ac:dyDescent="0.2">
      <c r="A1008" t="s">
        <v>4387</v>
      </c>
      <c r="B1008" s="20">
        <v>46136</v>
      </c>
      <c r="C1008" s="20">
        <v>46134</v>
      </c>
      <c r="D1008" t="s">
        <v>3</v>
      </c>
      <c r="E1008" t="s">
        <v>4</v>
      </c>
      <c r="G1008"/>
      <c r="H1008" t="s">
        <v>3287</v>
      </c>
      <c r="I1008" t="s">
        <v>3288</v>
      </c>
      <c r="J1008" s="9" t="str">
        <f>+LEFT(U1008,4)</f>
        <v>BOX-</v>
      </c>
      <c r="K1008" t="s">
        <v>6</v>
      </c>
      <c r="L1008" s="36">
        <v>1010</v>
      </c>
      <c r="M1008" t="s">
        <v>459</v>
      </c>
      <c r="N1008" t="s">
        <v>7</v>
      </c>
      <c r="O1008" s="48">
        <v>5.08</v>
      </c>
      <c r="P1008" s="10">
        <f>ROUND(O1008*L1008,2)</f>
        <v>5130.8</v>
      </c>
      <c r="Q1008" s="11">
        <f>IF(N1008="HKD",7.8,IF(N1008="CNY",7.30034,1))</f>
        <v>7.3003400000000003</v>
      </c>
      <c r="R1008" s="13">
        <f>+ROUND(O1008/Q1008,4)</f>
        <v>0.69589999999999996</v>
      </c>
      <c r="S1008" s="12">
        <f>ROUND(R1008*L1008,2)</f>
        <v>702.86</v>
      </c>
      <c r="T1008" s="13" t="s">
        <v>135</v>
      </c>
      <c r="U1008" t="s">
        <v>1</v>
      </c>
    </row>
    <row r="1009" spans="1:21" x14ac:dyDescent="0.2">
      <c r="A1009" t="s">
        <v>2603</v>
      </c>
      <c r="B1009" s="20">
        <v>46104</v>
      </c>
      <c r="C1009" s="20">
        <v>46101</v>
      </c>
      <c r="D1009" t="s">
        <v>3</v>
      </c>
      <c r="E1009" t="s">
        <v>4</v>
      </c>
      <c r="G1009"/>
      <c r="H1009" t="s">
        <v>3289</v>
      </c>
      <c r="I1009" t="s">
        <v>3290</v>
      </c>
      <c r="J1009" s="9" t="str">
        <f>+LEFT(U1009,4)</f>
        <v>BOX-</v>
      </c>
      <c r="K1009" t="s">
        <v>6</v>
      </c>
      <c r="L1009" s="37">
        <v>1010</v>
      </c>
      <c r="M1009" t="s">
        <v>459</v>
      </c>
      <c r="N1009" t="s">
        <v>7</v>
      </c>
      <c r="O1009" s="48">
        <v>5.09</v>
      </c>
      <c r="P1009" s="10">
        <f>ROUND(O1009*L1009,2)</f>
        <v>5140.8999999999996</v>
      </c>
      <c r="Q1009" s="11">
        <f>IF(N1009="HKD",7.8,IF(N1009="CNY",7.30034,1))</f>
        <v>7.3003400000000003</v>
      </c>
      <c r="R1009" s="13">
        <f>+ROUND(O1009/Q1009,4)</f>
        <v>0.69720000000000004</v>
      </c>
      <c r="S1009" s="12">
        <f>ROUND(R1009*L1009,2)</f>
        <v>704.17</v>
      </c>
      <c r="T1009" s="13" t="s">
        <v>135</v>
      </c>
      <c r="U1009" t="s">
        <v>1</v>
      </c>
    </row>
    <row r="1010" spans="1:21" x14ac:dyDescent="0.2">
      <c r="A1010" t="s">
        <v>2612</v>
      </c>
      <c r="B1010" s="20">
        <v>46086</v>
      </c>
      <c r="C1010" s="20">
        <v>46085</v>
      </c>
      <c r="D1010" t="s">
        <v>3</v>
      </c>
      <c r="E1010" t="s">
        <v>4</v>
      </c>
      <c r="G1010"/>
      <c r="H1010" t="s">
        <v>3291</v>
      </c>
      <c r="I1010" t="s">
        <v>3292</v>
      </c>
      <c r="J1010" s="9" t="str">
        <f>+LEFT(U1010,4)</f>
        <v>BOX-</v>
      </c>
      <c r="K1010" t="s">
        <v>6</v>
      </c>
      <c r="L1010" s="37">
        <v>1010</v>
      </c>
      <c r="M1010" t="s">
        <v>459</v>
      </c>
      <c r="N1010" t="s">
        <v>7</v>
      </c>
      <c r="O1010" s="48">
        <v>5.16</v>
      </c>
      <c r="P1010" s="10">
        <f>ROUND(O1010*L1010,2)</f>
        <v>5211.6000000000004</v>
      </c>
      <c r="Q1010" s="11">
        <f>IF(N1010="HKD",7.8,IF(N1010="CNY",7.30034,1))</f>
        <v>7.3003400000000003</v>
      </c>
      <c r="R1010" s="13">
        <f>+ROUND(O1010/Q1010,4)</f>
        <v>0.70679999999999998</v>
      </c>
      <c r="S1010" s="12">
        <f>ROUND(R1010*L1010,2)</f>
        <v>713.87</v>
      </c>
      <c r="T1010" s="13" t="s">
        <v>135</v>
      </c>
      <c r="U1010" t="s">
        <v>1</v>
      </c>
    </row>
    <row r="1011" spans="1:21" x14ac:dyDescent="0.2">
      <c r="A1011" t="s">
        <v>4397</v>
      </c>
      <c r="B1011" s="20">
        <v>46116</v>
      </c>
      <c r="C1011" s="20">
        <v>46115</v>
      </c>
      <c r="D1011" t="s">
        <v>3</v>
      </c>
      <c r="E1011" t="s">
        <v>4</v>
      </c>
      <c r="G1011"/>
      <c r="H1011" t="s">
        <v>3732</v>
      </c>
      <c r="I1011" t="s">
        <v>3733</v>
      </c>
      <c r="J1011" s="9" t="str">
        <f>+LEFT(U1011,4)</f>
        <v>BOX-</v>
      </c>
      <c r="K1011" t="s">
        <v>6</v>
      </c>
      <c r="L1011" s="36">
        <v>1010</v>
      </c>
      <c r="M1011" t="s">
        <v>459</v>
      </c>
      <c r="N1011" t="s">
        <v>7</v>
      </c>
      <c r="O1011" s="48">
        <v>5.22</v>
      </c>
      <c r="P1011" s="10">
        <f>ROUND(O1011*L1011,2)</f>
        <v>5272.2</v>
      </c>
      <c r="Q1011" s="11">
        <f>IF(N1011="HKD",7.8,IF(N1011="CNY",7.30034,1))</f>
        <v>7.3003400000000003</v>
      </c>
      <c r="R1011" s="13">
        <f>+ROUND(O1011/Q1011,4)</f>
        <v>0.71499999999999997</v>
      </c>
      <c r="S1011" s="12">
        <f>ROUND(R1011*L1011,2)</f>
        <v>722.15</v>
      </c>
      <c r="T1011" s="13" t="s">
        <v>135</v>
      </c>
      <c r="U1011" t="s">
        <v>1</v>
      </c>
    </row>
    <row r="1012" spans="1:21" x14ac:dyDescent="0.2">
      <c r="A1012" t="s">
        <v>4398</v>
      </c>
      <c r="B1012" s="20">
        <v>46116</v>
      </c>
      <c r="C1012" s="20">
        <v>46115</v>
      </c>
      <c r="D1012" t="s">
        <v>3</v>
      </c>
      <c r="E1012" t="s">
        <v>4</v>
      </c>
      <c r="G1012"/>
      <c r="H1012" t="s">
        <v>3732</v>
      </c>
      <c r="I1012" t="s">
        <v>3733</v>
      </c>
      <c r="J1012" s="9" t="str">
        <f>+LEFT(U1012,4)</f>
        <v>BOX-</v>
      </c>
      <c r="K1012" t="s">
        <v>6</v>
      </c>
      <c r="L1012" s="36">
        <v>50</v>
      </c>
      <c r="M1012" t="s">
        <v>459</v>
      </c>
      <c r="N1012" t="s">
        <v>7</v>
      </c>
      <c r="O1012" s="48">
        <v>5.22</v>
      </c>
      <c r="P1012" s="10">
        <f>ROUND(O1012*L1012,2)</f>
        <v>261</v>
      </c>
      <c r="Q1012" s="11">
        <f>IF(N1012="HKD",7.8,IF(N1012="CNY",7.30034,1))</f>
        <v>7.3003400000000003</v>
      </c>
      <c r="R1012" s="13">
        <f>+ROUND(O1012/Q1012,4)</f>
        <v>0.71499999999999997</v>
      </c>
      <c r="S1012" s="12">
        <f>ROUND(R1012*L1012,2)</f>
        <v>35.75</v>
      </c>
      <c r="T1012" s="13" t="s">
        <v>135</v>
      </c>
      <c r="U1012" t="s">
        <v>1</v>
      </c>
    </row>
    <row r="1013" spans="1:21" x14ac:dyDescent="0.2">
      <c r="A1013" t="s">
        <v>4399</v>
      </c>
      <c r="B1013" s="20">
        <v>46116</v>
      </c>
      <c r="C1013" s="20">
        <v>46115</v>
      </c>
      <c r="D1013" t="s">
        <v>3</v>
      </c>
      <c r="E1013" t="s">
        <v>4</v>
      </c>
      <c r="G1013"/>
      <c r="H1013" t="s">
        <v>3734</v>
      </c>
      <c r="I1013" t="s">
        <v>3735</v>
      </c>
      <c r="J1013" s="9" t="str">
        <f>+LEFT(U1013,4)</f>
        <v>BOX-</v>
      </c>
      <c r="K1013" t="s">
        <v>6</v>
      </c>
      <c r="L1013" s="36">
        <v>1010</v>
      </c>
      <c r="M1013" t="s">
        <v>459</v>
      </c>
      <c r="N1013" t="s">
        <v>7</v>
      </c>
      <c r="O1013" s="48">
        <v>5.22</v>
      </c>
      <c r="P1013" s="10">
        <f>ROUND(O1013*L1013,2)</f>
        <v>5272.2</v>
      </c>
      <c r="Q1013" s="11">
        <f>IF(N1013="HKD",7.8,IF(N1013="CNY",7.30034,1))</f>
        <v>7.3003400000000003</v>
      </c>
      <c r="R1013" s="13">
        <f>+ROUND(O1013/Q1013,4)</f>
        <v>0.71499999999999997</v>
      </c>
      <c r="S1013" s="12">
        <f>ROUND(R1013*L1013,2)</f>
        <v>722.15</v>
      </c>
      <c r="T1013" s="13" t="s">
        <v>135</v>
      </c>
      <c r="U1013" t="s">
        <v>1</v>
      </c>
    </row>
    <row r="1014" spans="1:21" x14ac:dyDescent="0.2">
      <c r="A1014" t="s">
        <v>4400</v>
      </c>
      <c r="B1014" s="20">
        <v>46116</v>
      </c>
      <c r="C1014" s="20">
        <v>46115</v>
      </c>
      <c r="D1014" t="s">
        <v>3</v>
      </c>
      <c r="E1014" t="s">
        <v>4</v>
      </c>
      <c r="G1014"/>
      <c r="H1014" t="s">
        <v>3734</v>
      </c>
      <c r="I1014" t="s">
        <v>3735</v>
      </c>
      <c r="J1014" s="9" t="str">
        <f>+LEFT(U1014,4)</f>
        <v>BOX-</v>
      </c>
      <c r="K1014" t="s">
        <v>6</v>
      </c>
      <c r="L1014" s="36">
        <v>50</v>
      </c>
      <c r="M1014" t="s">
        <v>459</v>
      </c>
      <c r="N1014" t="s">
        <v>7</v>
      </c>
      <c r="O1014" s="48">
        <v>5.22</v>
      </c>
      <c r="P1014" s="10">
        <f>ROUND(O1014*L1014,2)</f>
        <v>261</v>
      </c>
      <c r="Q1014" s="11">
        <f>IF(N1014="HKD",7.8,IF(N1014="CNY",7.30034,1))</f>
        <v>7.3003400000000003</v>
      </c>
      <c r="R1014" s="13">
        <f>+ROUND(O1014/Q1014,4)</f>
        <v>0.71499999999999997</v>
      </c>
      <c r="S1014" s="12">
        <f>ROUND(R1014*L1014,2)</f>
        <v>35.75</v>
      </c>
      <c r="T1014" s="13" t="s">
        <v>135</v>
      </c>
      <c r="U1014" t="s">
        <v>1</v>
      </c>
    </row>
    <row r="1015" spans="1:21" x14ac:dyDescent="0.2">
      <c r="A1015" t="s">
        <v>2616</v>
      </c>
      <c r="B1015" s="20">
        <v>46091</v>
      </c>
      <c r="C1015" s="20">
        <v>46087</v>
      </c>
      <c r="D1015" t="s">
        <v>3</v>
      </c>
      <c r="E1015" t="s">
        <v>4</v>
      </c>
      <c r="G1015"/>
      <c r="H1015" t="s">
        <v>1875</v>
      </c>
      <c r="I1015" t="s">
        <v>1876</v>
      </c>
      <c r="J1015" s="9" t="str">
        <f>+LEFT(U1015,4)</f>
        <v>BOX-</v>
      </c>
      <c r="K1015" t="s">
        <v>6</v>
      </c>
      <c r="L1015" s="37">
        <v>1010</v>
      </c>
      <c r="M1015" t="s">
        <v>459</v>
      </c>
      <c r="N1015" t="s">
        <v>7</v>
      </c>
      <c r="O1015" s="48">
        <v>5.23</v>
      </c>
      <c r="P1015" s="10">
        <f>ROUND(O1015*L1015,2)</f>
        <v>5282.3</v>
      </c>
      <c r="Q1015" s="11">
        <f>IF(N1015="HKD",7.8,IF(N1015="CNY",7.30034,1))</f>
        <v>7.3003400000000003</v>
      </c>
      <c r="R1015" s="13">
        <f>+ROUND(O1015/Q1015,4)</f>
        <v>0.71640000000000004</v>
      </c>
      <c r="S1015" s="12">
        <f>ROUND(R1015*L1015,2)</f>
        <v>723.56</v>
      </c>
      <c r="T1015" s="13" t="s">
        <v>135</v>
      </c>
      <c r="U1015" t="s">
        <v>1</v>
      </c>
    </row>
    <row r="1016" spans="1:21" x14ac:dyDescent="0.2">
      <c r="A1016" t="s">
        <v>1360</v>
      </c>
      <c r="B1016" s="20">
        <v>46044</v>
      </c>
      <c r="C1016" s="20">
        <v>46030</v>
      </c>
      <c r="D1016" t="s">
        <v>3</v>
      </c>
      <c r="E1016" t="s">
        <v>4</v>
      </c>
      <c r="G1016" t="s">
        <v>1638</v>
      </c>
      <c r="H1016" t="s">
        <v>1573</v>
      </c>
      <c r="I1016" t="s">
        <v>1574</v>
      </c>
      <c r="J1016" s="9" t="str">
        <f>+LEFT(U1016,4)</f>
        <v>BOX-</v>
      </c>
      <c r="K1016" t="s">
        <v>6</v>
      </c>
      <c r="L1016" s="36">
        <v>505</v>
      </c>
      <c r="M1016" t="s">
        <v>459</v>
      </c>
      <c r="N1016" t="s">
        <v>7</v>
      </c>
      <c r="O1016" s="48">
        <v>5.24</v>
      </c>
      <c r="P1016" s="10">
        <f>ROUND(O1016*L1016,2)</f>
        <v>2646.2</v>
      </c>
      <c r="Q1016" s="11">
        <f>IF(N1016="HKD",7.8,IF(N1016="CNY",7.30034,1))</f>
        <v>7.3003400000000003</v>
      </c>
      <c r="R1016" s="13">
        <f>+ROUND(O1016/Q1016,4)</f>
        <v>0.71779999999999999</v>
      </c>
      <c r="S1016" s="12">
        <f>ROUND(R1016*L1016,2)</f>
        <v>362.49</v>
      </c>
      <c r="T1016" s="13" t="s">
        <v>135</v>
      </c>
      <c r="U1016" t="s">
        <v>1</v>
      </c>
    </row>
    <row r="1017" spans="1:21" x14ac:dyDescent="0.2">
      <c r="A1017" t="s">
        <v>2617</v>
      </c>
      <c r="B1017" s="20">
        <v>46111</v>
      </c>
      <c r="C1017" s="20">
        <v>46108</v>
      </c>
      <c r="D1017" t="s">
        <v>3</v>
      </c>
      <c r="E1017" t="s">
        <v>4</v>
      </c>
      <c r="G1017"/>
      <c r="H1017" t="s">
        <v>567</v>
      </c>
      <c r="I1017" t="s">
        <v>568</v>
      </c>
      <c r="J1017" s="9" t="str">
        <f>+LEFT(U1017,4)</f>
        <v>BOX-</v>
      </c>
      <c r="K1017" t="s">
        <v>6</v>
      </c>
      <c r="L1017" s="37">
        <v>1000</v>
      </c>
      <c r="M1017" t="s">
        <v>459</v>
      </c>
      <c r="N1017" t="s">
        <v>7</v>
      </c>
      <c r="O1017" s="48">
        <v>5.24</v>
      </c>
      <c r="P1017" s="10">
        <f>ROUND(O1017*L1017,2)</f>
        <v>5240</v>
      </c>
      <c r="Q1017" s="11">
        <f>IF(N1017="HKD",7.8,IF(N1017="CNY",7.30034,1))</f>
        <v>7.3003400000000003</v>
      </c>
      <c r="R1017" s="13">
        <f>+ROUND(O1017/Q1017,4)</f>
        <v>0.71779999999999999</v>
      </c>
      <c r="S1017" s="12">
        <f>ROUND(R1017*L1017,2)</f>
        <v>717.8</v>
      </c>
      <c r="T1017" s="13" t="s">
        <v>135</v>
      </c>
      <c r="U1017" t="s">
        <v>1</v>
      </c>
    </row>
    <row r="1018" spans="1:21" x14ac:dyDescent="0.2">
      <c r="A1018" t="s">
        <v>1361</v>
      </c>
      <c r="B1018" s="20">
        <v>46034</v>
      </c>
      <c r="C1018" s="20">
        <v>45999</v>
      </c>
      <c r="D1018" t="s">
        <v>3</v>
      </c>
      <c r="E1018" t="s">
        <v>4</v>
      </c>
      <c r="G1018" t="s">
        <v>1635</v>
      </c>
      <c r="H1018" t="s">
        <v>810</v>
      </c>
      <c r="I1018" t="s">
        <v>811</v>
      </c>
      <c r="J1018" s="9" t="str">
        <f>+LEFT(U1018,4)</f>
        <v>BOX-</v>
      </c>
      <c r="K1018" t="s">
        <v>6</v>
      </c>
      <c r="L1018" s="36">
        <v>30</v>
      </c>
      <c r="M1018" t="s">
        <v>459</v>
      </c>
      <c r="N1018" t="s">
        <v>7</v>
      </c>
      <c r="O1018" s="48">
        <v>5.25</v>
      </c>
      <c r="P1018" s="10">
        <f>ROUND(O1018*L1018,2)</f>
        <v>157.5</v>
      </c>
      <c r="Q1018" s="11">
        <f>IF(N1018="HKD",7.8,IF(N1018="CNY",7.30034,1))</f>
        <v>7.3003400000000003</v>
      </c>
      <c r="R1018" s="13">
        <f>+ROUND(O1018/Q1018,4)</f>
        <v>0.71909999999999996</v>
      </c>
      <c r="S1018" s="12">
        <f>ROUND(R1018*L1018,2)</f>
        <v>21.57</v>
      </c>
      <c r="T1018" s="13" t="s">
        <v>135</v>
      </c>
      <c r="U1018" t="s">
        <v>1</v>
      </c>
    </row>
    <row r="1019" spans="1:21" x14ac:dyDescent="0.2">
      <c r="A1019" t="s">
        <v>2618</v>
      </c>
      <c r="B1019" s="20">
        <v>46104</v>
      </c>
      <c r="C1019" s="20">
        <v>46101</v>
      </c>
      <c r="D1019" t="s">
        <v>3</v>
      </c>
      <c r="E1019" t="s">
        <v>4</v>
      </c>
      <c r="G1019"/>
      <c r="H1019" t="s">
        <v>880</v>
      </c>
      <c r="I1019" t="s">
        <v>881</v>
      </c>
      <c r="J1019" s="9" t="str">
        <f>+LEFT(U1019,4)</f>
        <v>BOX-</v>
      </c>
      <c r="K1019" t="s">
        <v>6</v>
      </c>
      <c r="L1019" s="37">
        <v>2020</v>
      </c>
      <c r="M1019" t="s">
        <v>459</v>
      </c>
      <c r="N1019" t="s">
        <v>7</v>
      </c>
      <c r="O1019" s="48">
        <v>5.27</v>
      </c>
      <c r="P1019" s="10">
        <f>ROUND(O1019*L1019,2)</f>
        <v>10645.4</v>
      </c>
      <c r="Q1019" s="11">
        <f>IF(N1019="HKD",7.8,IF(N1019="CNY",7.30034,1))</f>
        <v>7.3003400000000003</v>
      </c>
      <c r="R1019" s="13">
        <f>+ROUND(O1019/Q1019,4)</f>
        <v>0.72189999999999999</v>
      </c>
      <c r="S1019" s="12">
        <f>ROUND(R1019*L1019,2)</f>
        <v>1458.24</v>
      </c>
      <c r="T1019" s="13" t="s">
        <v>135</v>
      </c>
      <c r="U1019" t="s">
        <v>1</v>
      </c>
    </row>
    <row r="1020" spans="1:21" x14ac:dyDescent="0.2">
      <c r="A1020" t="s">
        <v>4403</v>
      </c>
      <c r="B1020" s="20">
        <v>46136</v>
      </c>
      <c r="C1020" s="20">
        <v>46134</v>
      </c>
      <c r="D1020" t="s">
        <v>3</v>
      </c>
      <c r="E1020" t="s">
        <v>4</v>
      </c>
      <c r="G1020"/>
      <c r="H1020" t="s">
        <v>3738</v>
      </c>
      <c r="I1020" t="s">
        <v>3739</v>
      </c>
      <c r="J1020" s="9" t="str">
        <f>+LEFT(U1020,4)</f>
        <v>BOX-</v>
      </c>
      <c r="K1020" t="s">
        <v>6</v>
      </c>
      <c r="L1020" s="36">
        <v>4080</v>
      </c>
      <c r="M1020" t="s">
        <v>459</v>
      </c>
      <c r="N1020" t="s">
        <v>7</v>
      </c>
      <c r="O1020" s="48">
        <v>5.42</v>
      </c>
      <c r="P1020" s="10">
        <f>ROUND(O1020*L1020,2)</f>
        <v>22113.599999999999</v>
      </c>
      <c r="Q1020" s="11">
        <f>IF(N1020="HKD",7.8,IF(N1020="CNY",7.30034,1))</f>
        <v>7.3003400000000003</v>
      </c>
      <c r="R1020" s="13">
        <f>+ROUND(O1020/Q1020,4)</f>
        <v>0.74239999999999995</v>
      </c>
      <c r="S1020" s="12">
        <f>ROUND(R1020*L1020,2)</f>
        <v>3028.99</v>
      </c>
      <c r="T1020" s="13" t="s">
        <v>135</v>
      </c>
      <c r="U1020" t="s">
        <v>1</v>
      </c>
    </row>
    <row r="1021" spans="1:21" x14ac:dyDescent="0.2">
      <c r="A1021" t="s">
        <v>4404</v>
      </c>
      <c r="B1021" s="20">
        <v>46136</v>
      </c>
      <c r="C1021" s="20">
        <v>46134</v>
      </c>
      <c r="D1021" t="s">
        <v>3</v>
      </c>
      <c r="E1021" t="s">
        <v>4</v>
      </c>
      <c r="G1021"/>
      <c r="H1021" t="s">
        <v>3738</v>
      </c>
      <c r="I1021" t="s">
        <v>3739</v>
      </c>
      <c r="J1021" s="9" t="str">
        <f>+LEFT(U1021,4)</f>
        <v>BOX-</v>
      </c>
      <c r="K1021" t="s">
        <v>6</v>
      </c>
      <c r="L1021" s="36">
        <v>50</v>
      </c>
      <c r="M1021" t="s">
        <v>459</v>
      </c>
      <c r="N1021" t="s">
        <v>7</v>
      </c>
      <c r="O1021" s="48">
        <v>5.42</v>
      </c>
      <c r="P1021" s="10">
        <f>ROUND(O1021*L1021,2)</f>
        <v>271</v>
      </c>
      <c r="Q1021" s="11">
        <f>IF(N1021="HKD",7.8,IF(N1021="CNY",7.30034,1))</f>
        <v>7.3003400000000003</v>
      </c>
      <c r="R1021" s="13">
        <f>+ROUND(O1021/Q1021,4)</f>
        <v>0.74239999999999995</v>
      </c>
      <c r="S1021" s="12">
        <f>ROUND(R1021*L1021,2)</f>
        <v>37.119999999999997</v>
      </c>
      <c r="T1021" s="13" t="s">
        <v>135</v>
      </c>
      <c r="U1021" t="s">
        <v>1</v>
      </c>
    </row>
    <row r="1022" spans="1:21" x14ac:dyDescent="0.2">
      <c r="A1022" t="s">
        <v>2625</v>
      </c>
      <c r="B1022" s="20">
        <v>46091</v>
      </c>
      <c r="C1022" s="20">
        <v>46087</v>
      </c>
      <c r="D1022" t="s">
        <v>3</v>
      </c>
      <c r="E1022" t="s">
        <v>4</v>
      </c>
      <c r="G1022"/>
      <c r="H1022" t="s">
        <v>3307</v>
      </c>
      <c r="I1022" t="s">
        <v>3308</v>
      </c>
      <c r="J1022" s="9" t="str">
        <f>+LEFT(U1022,4)</f>
        <v>BOX-</v>
      </c>
      <c r="K1022" t="s">
        <v>6</v>
      </c>
      <c r="L1022" s="37">
        <v>1010</v>
      </c>
      <c r="M1022" t="s">
        <v>459</v>
      </c>
      <c r="N1022" t="s">
        <v>7</v>
      </c>
      <c r="O1022" s="48">
        <v>5.45</v>
      </c>
      <c r="P1022" s="10">
        <f>ROUND(O1022*L1022,2)</f>
        <v>5504.5</v>
      </c>
      <c r="Q1022" s="11">
        <f>IF(N1022="HKD",7.8,IF(N1022="CNY",7.30034,1))</f>
        <v>7.3003400000000003</v>
      </c>
      <c r="R1022" s="13">
        <f>+ROUND(O1022/Q1022,4)</f>
        <v>0.74650000000000005</v>
      </c>
      <c r="S1022" s="12">
        <f>ROUND(R1022*L1022,2)</f>
        <v>753.97</v>
      </c>
      <c r="T1022" s="13" t="s">
        <v>135</v>
      </c>
      <c r="U1022" t="s">
        <v>1</v>
      </c>
    </row>
    <row r="1023" spans="1:21" x14ac:dyDescent="0.2">
      <c r="A1023" t="s">
        <v>2627</v>
      </c>
      <c r="B1023" s="20">
        <v>46091</v>
      </c>
      <c r="C1023" s="20">
        <v>46087</v>
      </c>
      <c r="D1023" t="s">
        <v>3</v>
      </c>
      <c r="E1023" t="s">
        <v>4</v>
      </c>
      <c r="G1023"/>
      <c r="H1023" t="s">
        <v>3307</v>
      </c>
      <c r="I1023" t="s">
        <v>3308</v>
      </c>
      <c r="J1023" s="9" t="str">
        <f>+LEFT(U1023,4)</f>
        <v>BOX-</v>
      </c>
      <c r="K1023" t="s">
        <v>6</v>
      </c>
      <c r="L1023" s="37">
        <v>1010</v>
      </c>
      <c r="M1023" t="s">
        <v>459</v>
      </c>
      <c r="N1023" t="s">
        <v>7</v>
      </c>
      <c r="O1023" s="48">
        <v>5.45</v>
      </c>
      <c r="P1023" s="10">
        <f>ROUND(O1023*L1023,2)</f>
        <v>5504.5</v>
      </c>
      <c r="Q1023" s="11">
        <f>IF(N1023="HKD",7.8,IF(N1023="CNY",7.30034,1))</f>
        <v>7.3003400000000003</v>
      </c>
      <c r="R1023" s="13">
        <f>+ROUND(O1023/Q1023,4)</f>
        <v>0.74650000000000005</v>
      </c>
      <c r="S1023" s="12">
        <f>ROUND(R1023*L1023,2)</f>
        <v>753.97</v>
      </c>
      <c r="T1023" s="13" t="s">
        <v>135</v>
      </c>
      <c r="U1023" t="s">
        <v>1</v>
      </c>
    </row>
    <row r="1024" spans="1:21" x14ac:dyDescent="0.2">
      <c r="A1024" t="s">
        <v>2626</v>
      </c>
      <c r="B1024" s="20">
        <v>46101</v>
      </c>
      <c r="C1024" s="20">
        <v>46087</v>
      </c>
      <c r="D1024" t="s">
        <v>3</v>
      </c>
      <c r="E1024" t="s">
        <v>4</v>
      </c>
      <c r="G1024"/>
      <c r="H1024" t="s">
        <v>3307</v>
      </c>
      <c r="I1024" t="s">
        <v>3308</v>
      </c>
      <c r="J1024" s="9" t="str">
        <f>+LEFT(U1024,4)</f>
        <v>BOX-</v>
      </c>
      <c r="K1024" t="s">
        <v>6</v>
      </c>
      <c r="L1024" s="37">
        <v>50</v>
      </c>
      <c r="M1024" t="s">
        <v>459</v>
      </c>
      <c r="N1024" t="s">
        <v>7</v>
      </c>
      <c r="O1024" s="48">
        <v>5.45</v>
      </c>
      <c r="P1024" s="10">
        <f>ROUND(O1024*L1024,2)</f>
        <v>272.5</v>
      </c>
      <c r="Q1024" s="11">
        <f>IF(N1024="HKD",7.8,IF(N1024="CNY",7.30034,1))</f>
        <v>7.3003400000000003</v>
      </c>
      <c r="R1024" s="13">
        <f>+ROUND(O1024/Q1024,4)</f>
        <v>0.74650000000000005</v>
      </c>
      <c r="S1024" s="12">
        <f>ROUND(R1024*L1024,2)</f>
        <v>37.33</v>
      </c>
      <c r="T1024" s="13" t="s">
        <v>135</v>
      </c>
      <c r="U1024" t="s">
        <v>1</v>
      </c>
    </row>
    <row r="1025" spans="1:21" x14ac:dyDescent="0.2">
      <c r="A1025" t="s">
        <v>1368</v>
      </c>
      <c r="B1025" s="20">
        <v>46027</v>
      </c>
      <c r="C1025" s="20">
        <v>45999</v>
      </c>
      <c r="D1025" t="s">
        <v>3</v>
      </c>
      <c r="E1025" t="s">
        <v>4</v>
      </c>
      <c r="G1025" t="s">
        <v>1645</v>
      </c>
      <c r="H1025" t="s">
        <v>165</v>
      </c>
      <c r="I1025" t="s">
        <v>166</v>
      </c>
      <c r="J1025" s="9" t="str">
        <f>+LEFT(U1025,4)</f>
        <v>BOX-</v>
      </c>
      <c r="K1025" t="s">
        <v>6</v>
      </c>
      <c r="L1025" s="36">
        <v>1010</v>
      </c>
      <c r="M1025" t="s">
        <v>459</v>
      </c>
      <c r="N1025" t="s">
        <v>7</v>
      </c>
      <c r="O1025" s="48">
        <v>5.46</v>
      </c>
      <c r="P1025" s="10">
        <f>ROUND(O1025*L1025,2)</f>
        <v>5514.6</v>
      </c>
      <c r="Q1025" s="11">
        <f>IF(N1025="HKD",7.8,IF(N1025="CNY",7.30034,1))</f>
        <v>7.3003400000000003</v>
      </c>
      <c r="R1025" s="13">
        <f>+ROUND(O1025/Q1025,4)</f>
        <v>0.74790000000000001</v>
      </c>
      <c r="S1025" s="12">
        <f>ROUND(R1025*L1025,2)</f>
        <v>755.38</v>
      </c>
      <c r="T1025" s="13" t="s">
        <v>135</v>
      </c>
      <c r="U1025" t="s">
        <v>1</v>
      </c>
    </row>
    <row r="1026" spans="1:21" x14ac:dyDescent="0.2">
      <c r="A1026" t="s">
        <v>2629</v>
      </c>
      <c r="B1026" s="20">
        <v>46111</v>
      </c>
      <c r="C1026" s="20">
        <v>46108</v>
      </c>
      <c r="D1026" t="s">
        <v>3</v>
      </c>
      <c r="E1026" t="s">
        <v>4</v>
      </c>
      <c r="G1026"/>
      <c r="H1026" t="s">
        <v>163</v>
      </c>
      <c r="I1026" t="s">
        <v>164</v>
      </c>
      <c r="J1026" s="9" t="str">
        <f>+LEFT(U1026,4)</f>
        <v>BOX-</v>
      </c>
      <c r="K1026" t="s">
        <v>6</v>
      </c>
      <c r="L1026" s="37">
        <v>500</v>
      </c>
      <c r="M1026" t="s">
        <v>459</v>
      </c>
      <c r="N1026" t="s">
        <v>7</v>
      </c>
      <c r="O1026" s="48">
        <v>5.55</v>
      </c>
      <c r="P1026" s="10">
        <f>ROUND(O1026*L1026,2)</f>
        <v>2775</v>
      </c>
      <c r="Q1026" s="11">
        <f>IF(N1026="HKD",7.8,IF(N1026="CNY",7.30034,1))</f>
        <v>7.3003400000000003</v>
      </c>
      <c r="R1026" s="13">
        <f>+ROUND(O1026/Q1026,4)</f>
        <v>0.76019999999999999</v>
      </c>
      <c r="S1026" s="12">
        <f>ROUND(R1026*L1026,2)</f>
        <v>380.1</v>
      </c>
      <c r="T1026" s="13" t="s">
        <v>135</v>
      </c>
      <c r="U1026" t="s">
        <v>1</v>
      </c>
    </row>
    <row r="1027" spans="1:21" x14ac:dyDescent="0.2">
      <c r="A1027" t="s">
        <v>4406</v>
      </c>
      <c r="B1027" s="20">
        <v>46136</v>
      </c>
      <c r="C1027" s="20">
        <v>46134</v>
      </c>
      <c r="D1027" t="s">
        <v>3</v>
      </c>
      <c r="E1027" t="s">
        <v>4</v>
      </c>
      <c r="G1027"/>
      <c r="H1027" t="s">
        <v>163</v>
      </c>
      <c r="I1027" t="s">
        <v>164</v>
      </c>
      <c r="J1027" s="9" t="str">
        <f>+LEFT(U1027,4)</f>
        <v>BOX-</v>
      </c>
      <c r="K1027" t="s">
        <v>6</v>
      </c>
      <c r="L1027" s="36">
        <v>500</v>
      </c>
      <c r="M1027" t="s">
        <v>459</v>
      </c>
      <c r="N1027" t="s">
        <v>7</v>
      </c>
      <c r="O1027" s="48">
        <v>5.55</v>
      </c>
      <c r="P1027" s="10">
        <f>ROUND(O1027*L1027,2)</f>
        <v>2775</v>
      </c>
      <c r="Q1027" s="11">
        <f>IF(N1027="HKD",7.8,IF(N1027="CNY",7.30034,1))</f>
        <v>7.3003400000000003</v>
      </c>
      <c r="R1027" s="13">
        <f>+ROUND(O1027/Q1027,4)</f>
        <v>0.76019999999999999</v>
      </c>
      <c r="S1027" s="12">
        <f>ROUND(R1027*L1027,2)</f>
        <v>380.1</v>
      </c>
      <c r="T1027" s="13" t="s">
        <v>135</v>
      </c>
      <c r="U1027" t="s">
        <v>1</v>
      </c>
    </row>
    <row r="1028" spans="1:21" x14ac:dyDescent="0.2">
      <c r="A1028" t="s">
        <v>2003</v>
      </c>
      <c r="B1028" s="20">
        <v>46060</v>
      </c>
      <c r="C1028" s="20">
        <v>46058</v>
      </c>
      <c r="D1028" t="s">
        <v>3</v>
      </c>
      <c r="E1028" t="s">
        <v>4</v>
      </c>
      <c r="G1028"/>
      <c r="H1028" t="s">
        <v>1875</v>
      </c>
      <c r="I1028" t="s">
        <v>1876</v>
      </c>
      <c r="J1028" s="9" t="str">
        <f>+LEFT(U1028,4)</f>
        <v>BOX-</v>
      </c>
      <c r="K1028" t="s">
        <v>6</v>
      </c>
      <c r="L1028" s="36">
        <v>510</v>
      </c>
      <c r="M1028" t="s">
        <v>459</v>
      </c>
      <c r="N1028" t="s">
        <v>7</v>
      </c>
      <c r="O1028" s="48">
        <v>5.57</v>
      </c>
      <c r="P1028" s="10">
        <f>ROUND(O1028*L1028,2)</f>
        <v>2840.7</v>
      </c>
      <c r="Q1028" s="11">
        <f>IF(N1028="HKD",7.8,IF(N1028="CNY",7.30034,1))</f>
        <v>7.3003400000000003</v>
      </c>
      <c r="R1028" s="13">
        <f>+ROUND(O1028/Q1028,4)</f>
        <v>0.76300000000000001</v>
      </c>
      <c r="S1028" s="12">
        <f>ROUND(R1028*L1028,2)</f>
        <v>389.13</v>
      </c>
      <c r="T1028" s="13" t="s">
        <v>135</v>
      </c>
      <c r="U1028" t="s">
        <v>1</v>
      </c>
    </row>
    <row r="1029" spans="1:21" x14ac:dyDescent="0.2">
      <c r="A1029" t="s">
        <v>2630</v>
      </c>
      <c r="B1029" s="20">
        <v>46084</v>
      </c>
      <c r="C1029" s="20">
        <v>46058</v>
      </c>
      <c r="D1029" t="s">
        <v>3</v>
      </c>
      <c r="E1029" t="s">
        <v>4</v>
      </c>
      <c r="G1029"/>
      <c r="H1029" t="s">
        <v>1875</v>
      </c>
      <c r="I1029" t="s">
        <v>1876</v>
      </c>
      <c r="J1029" s="9" t="str">
        <f>+LEFT(U1029,4)</f>
        <v>BOX-</v>
      </c>
      <c r="K1029" t="s">
        <v>6</v>
      </c>
      <c r="L1029" s="37">
        <v>50</v>
      </c>
      <c r="M1029" t="s">
        <v>459</v>
      </c>
      <c r="N1029" t="s">
        <v>7</v>
      </c>
      <c r="O1029" s="48">
        <v>5.57</v>
      </c>
      <c r="P1029" s="10">
        <f>ROUND(O1029*L1029,2)</f>
        <v>278.5</v>
      </c>
      <c r="Q1029" s="11">
        <f>IF(N1029="HKD",7.8,IF(N1029="CNY",7.30034,1))</f>
        <v>7.3003400000000003</v>
      </c>
      <c r="R1029" s="13">
        <f>+ROUND(O1029/Q1029,4)</f>
        <v>0.76300000000000001</v>
      </c>
      <c r="S1029" s="12">
        <f>ROUND(R1029*L1029,2)</f>
        <v>38.15</v>
      </c>
      <c r="T1029" s="13" t="s">
        <v>135</v>
      </c>
      <c r="U1029" t="s">
        <v>1</v>
      </c>
    </row>
    <row r="1030" spans="1:21" x14ac:dyDescent="0.2">
      <c r="A1030" t="s">
        <v>1371</v>
      </c>
      <c r="B1030" s="20">
        <v>46027</v>
      </c>
      <c r="C1030" s="20">
        <v>46022</v>
      </c>
      <c r="D1030" t="s">
        <v>3</v>
      </c>
      <c r="E1030" t="s">
        <v>4</v>
      </c>
      <c r="G1030" t="s">
        <v>1646</v>
      </c>
      <c r="H1030" t="s">
        <v>966</v>
      </c>
      <c r="I1030" t="s">
        <v>967</v>
      </c>
      <c r="J1030" s="9" t="str">
        <f>+LEFT(U1030,4)</f>
        <v>BOX-</v>
      </c>
      <c r="K1030" t="s">
        <v>6</v>
      </c>
      <c r="L1030" s="36">
        <v>3000</v>
      </c>
      <c r="M1030" t="s">
        <v>459</v>
      </c>
      <c r="N1030" t="s">
        <v>7</v>
      </c>
      <c r="O1030" s="48">
        <v>5.64</v>
      </c>
      <c r="P1030" s="10">
        <f>ROUND(O1030*L1030,2)</f>
        <v>16920</v>
      </c>
      <c r="Q1030" s="11">
        <f>IF(N1030="HKD",7.8,IF(N1030="CNY",7.30034,1))</f>
        <v>7.3003400000000003</v>
      </c>
      <c r="R1030" s="13">
        <f>+ROUND(O1030/Q1030,4)</f>
        <v>0.77259999999999995</v>
      </c>
      <c r="S1030" s="12">
        <f>ROUND(R1030*L1030,2)</f>
        <v>2317.8000000000002</v>
      </c>
      <c r="T1030" s="13" t="s">
        <v>135</v>
      </c>
      <c r="U1030" t="s">
        <v>1</v>
      </c>
    </row>
    <row r="1031" spans="1:21" x14ac:dyDescent="0.2">
      <c r="A1031" t="s">
        <v>2632</v>
      </c>
      <c r="B1031" s="20">
        <v>46084</v>
      </c>
      <c r="C1031" s="20">
        <v>46060</v>
      </c>
      <c r="D1031" t="s">
        <v>3</v>
      </c>
      <c r="E1031" t="s">
        <v>4</v>
      </c>
      <c r="G1031"/>
      <c r="H1031" t="s">
        <v>3313</v>
      </c>
      <c r="I1031" t="s">
        <v>3314</v>
      </c>
      <c r="J1031" s="9" t="str">
        <f>+LEFT(U1031,4)</f>
        <v>BOX-</v>
      </c>
      <c r="K1031" t="s">
        <v>6</v>
      </c>
      <c r="L1031" s="37">
        <v>1010</v>
      </c>
      <c r="M1031" t="s">
        <v>459</v>
      </c>
      <c r="N1031" t="s">
        <v>7</v>
      </c>
      <c r="O1031" s="48">
        <v>5.64</v>
      </c>
      <c r="P1031" s="10">
        <f>ROUND(O1031*L1031,2)</f>
        <v>5696.4</v>
      </c>
      <c r="Q1031" s="11">
        <f>IF(N1031="HKD",7.8,IF(N1031="CNY",7.30034,1))</f>
        <v>7.3003400000000003</v>
      </c>
      <c r="R1031" s="13">
        <f>+ROUND(O1031/Q1031,4)</f>
        <v>0.77259999999999995</v>
      </c>
      <c r="S1031" s="12">
        <f>ROUND(R1031*L1031,2)</f>
        <v>780.33</v>
      </c>
      <c r="T1031" s="13" t="s">
        <v>135</v>
      </c>
      <c r="U1031" t="s">
        <v>1</v>
      </c>
    </row>
    <row r="1032" spans="1:21" x14ac:dyDescent="0.2">
      <c r="A1032" t="s">
        <v>2633</v>
      </c>
      <c r="B1032" s="20">
        <v>46084</v>
      </c>
      <c r="C1032" s="20">
        <v>46060</v>
      </c>
      <c r="D1032" t="s">
        <v>3</v>
      </c>
      <c r="E1032" t="s">
        <v>4</v>
      </c>
      <c r="G1032"/>
      <c r="H1032" t="s">
        <v>3313</v>
      </c>
      <c r="I1032" t="s">
        <v>3314</v>
      </c>
      <c r="J1032" s="9" t="str">
        <f>+LEFT(U1032,4)</f>
        <v>BOX-</v>
      </c>
      <c r="K1032" t="s">
        <v>6</v>
      </c>
      <c r="L1032" s="37">
        <v>1010</v>
      </c>
      <c r="M1032" t="s">
        <v>459</v>
      </c>
      <c r="N1032" t="s">
        <v>7</v>
      </c>
      <c r="O1032" s="48">
        <v>5.64</v>
      </c>
      <c r="P1032" s="10">
        <f>ROUND(O1032*L1032,2)</f>
        <v>5696.4</v>
      </c>
      <c r="Q1032" s="11">
        <f>IF(N1032="HKD",7.8,IF(N1032="CNY",7.30034,1))</f>
        <v>7.3003400000000003</v>
      </c>
      <c r="R1032" s="13">
        <f>+ROUND(O1032/Q1032,4)</f>
        <v>0.77259999999999995</v>
      </c>
      <c r="S1032" s="12">
        <f>ROUND(R1032*L1032,2)</f>
        <v>780.33</v>
      </c>
      <c r="T1032" s="13" t="s">
        <v>135</v>
      </c>
      <c r="U1032" t="s">
        <v>1</v>
      </c>
    </row>
    <row r="1033" spans="1:21" x14ac:dyDescent="0.2">
      <c r="A1033" t="s">
        <v>4408</v>
      </c>
      <c r="B1033" s="20">
        <v>46127</v>
      </c>
      <c r="C1033" s="20">
        <v>46125</v>
      </c>
      <c r="D1033" t="s">
        <v>3</v>
      </c>
      <c r="E1033" t="s">
        <v>4</v>
      </c>
      <c r="G1033"/>
      <c r="H1033" t="s">
        <v>3742</v>
      </c>
      <c r="I1033" t="s">
        <v>3743</v>
      </c>
      <c r="J1033" s="9" t="str">
        <f>+LEFT(U1033,4)</f>
        <v>BOX-</v>
      </c>
      <c r="K1033" t="s">
        <v>6</v>
      </c>
      <c r="L1033" s="36">
        <v>1010</v>
      </c>
      <c r="M1033" t="s">
        <v>459</v>
      </c>
      <c r="N1033" t="s">
        <v>7</v>
      </c>
      <c r="O1033" s="48">
        <v>5.64</v>
      </c>
      <c r="P1033" s="10">
        <f>ROUND(O1033*L1033,2)</f>
        <v>5696.4</v>
      </c>
      <c r="Q1033" s="11">
        <f>IF(N1033="HKD",7.8,IF(N1033="CNY",7.30034,1))</f>
        <v>7.3003400000000003</v>
      </c>
      <c r="R1033" s="13">
        <f>+ROUND(O1033/Q1033,4)</f>
        <v>0.77259999999999995</v>
      </c>
      <c r="S1033" s="12">
        <f>ROUND(R1033*L1033,2)</f>
        <v>780.33</v>
      </c>
      <c r="T1033" s="13" t="s">
        <v>135</v>
      </c>
      <c r="U1033" t="s">
        <v>1</v>
      </c>
    </row>
    <row r="1034" spans="1:21" x14ac:dyDescent="0.2">
      <c r="A1034" t="s">
        <v>1374</v>
      </c>
      <c r="B1034" s="20">
        <v>46027</v>
      </c>
      <c r="C1034" s="20">
        <v>45999</v>
      </c>
      <c r="D1034" t="s">
        <v>3</v>
      </c>
      <c r="E1034" t="s">
        <v>4</v>
      </c>
      <c r="G1034" t="s">
        <v>1659</v>
      </c>
      <c r="H1034" t="s">
        <v>880</v>
      </c>
      <c r="I1034" t="s">
        <v>881</v>
      </c>
      <c r="J1034" s="9" t="str">
        <f>+LEFT(U1034,4)</f>
        <v>BOX-</v>
      </c>
      <c r="K1034" t="s">
        <v>6</v>
      </c>
      <c r="L1034" s="36">
        <v>500</v>
      </c>
      <c r="M1034" t="s">
        <v>459</v>
      </c>
      <c r="N1034" t="s">
        <v>7</v>
      </c>
      <c r="O1034" s="48">
        <v>5.73</v>
      </c>
      <c r="P1034" s="10">
        <f>ROUND(O1034*L1034,2)</f>
        <v>2865</v>
      </c>
      <c r="Q1034" s="11">
        <f>IF(N1034="HKD",7.8,IF(N1034="CNY",7.30034,1))</f>
        <v>7.3003400000000003</v>
      </c>
      <c r="R1034" s="13">
        <f>+ROUND(O1034/Q1034,4)</f>
        <v>0.78490000000000004</v>
      </c>
      <c r="S1034" s="12">
        <f>ROUND(R1034*L1034,2)</f>
        <v>392.45</v>
      </c>
      <c r="T1034" s="13" t="s">
        <v>135</v>
      </c>
      <c r="U1034" t="s">
        <v>1</v>
      </c>
    </row>
    <row r="1035" spans="1:21" x14ac:dyDescent="0.2">
      <c r="A1035" t="s">
        <v>1375</v>
      </c>
      <c r="B1035" s="20">
        <v>46027</v>
      </c>
      <c r="C1035" s="20">
        <v>45999</v>
      </c>
      <c r="D1035" t="s">
        <v>3</v>
      </c>
      <c r="E1035" t="s">
        <v>4</v>
      </c>
      <c r="G1035" t="s">
        <v>1645</v>
      </c>
      <c r="H1035" t="s">
        <v>880</v>
      </c>
      <c r="I1035" t="s">
        <v>881</v>
      </c>
      <c r="J1035" s="9" t="str">
        <f>+LEFT(U1035,4)</f>
        <v>BOX-</v>
      </c>
      <c r="K1035" t="s">
        <v>6</v>
      </c>
      <c r="L1035" s="36">
        <v>1010</v>
      </c>
      <c r="M1035" t="s">
        <v>459</v>
      </c>
      <c r="N1035" t="s">
        <v>7</v>
      </c>
      <c r="O1035" s="48">
        <v>5.73</v>
      </c>
      <c r="P1035" s="10">
        <f>ROUND(O1035*L1035,2)</f>
        <v>5787.3</v>
      </c>
      <c r="Q1035" s="11">
        <f>IF(N1035="HKD",7.8,IF(N1035="CNY",7.30034,1))</f>
        <v>7.3003400000000003</v>
      </c>
      <c r="R1035" s="13">
        <f>+ROUND(O1035/Q1035,4)</f>
        <v>0.78490000000000004</v>
      </c>
      <c r="S1035" s="12">
        <f>ROUND(R1035*L1035,2)</f>
        <v>792.75</v>
      </c>
      <c r="T1035" s="13" t="s">
        <v>135</v>
      </c>
      <c r="U1035" t="s">
        <v>1</v>
      </c>
    </row>
    <row r="1036" spans="1:21" x14ac:dyDescent="0.2">
      <c r="A1036" t="s">
        <v>1384</v>
      </c>
      <c r="B1036" s="20">
        <v>46034</v>
      </c>
      <c r="C1036" s="20">
        <v>46022</v>
      </c>
      <c r="D1036" t="s">
        <v>3</v>
      </c>
      <c r="E1036" t="s">
        <v>4</v>
      </c>
      <c r="G1036" t="s">
        <v>1704</v>
      </c>
      <c r="H1036" t="s">
        <v>167</v>
      </c>
      <c r="I1036" t="s">
        <v>168</v>
      </c>
      <c r="J1036" s="9" t="str">
        <f>+LEFT(U1036,4)</f>
        <v>BOX-</v>
      </c>
      <c r="K1036" t="s">
        <v>6</v>
      </c>
      <c r="L1036" s="36">
        <v>1010</v>
      </c>
      <c r="M1036" t="s">
        <v>459</v>
      </c>
      <c r="N1036" t="s">
        <v>7</v>
      </c>
      <c r="O1036" s="48">
        <v>5.86</v>
      </c>
      <c r="P1036" s="10">
        <f>ROUND(O1036*L1036,2)</f>
        <v>5918.6</v>
      </c>
      <c r="Q1036" s="11">
        <f>IF(N1036="HKD",7.8,IF(N1036="CNY",7.30034,1))</f>
        <v>7.3003400000000003</v>
      </c>
      <c r="R1036" s="13">
        <f>+ROUND(O1036/Q1036,4)</f>
        <v>0.80269999999999997</v>
      </c>
      <c r="S1036" s="12">
        <f>ROUND(R1036*L1036,2)</f>
        <v>810.73</v>
      </c>
      <c r="T1036" s="13" t="s">
        <v>135</v>
      </c>
      <c r="U1036" t="s">
        <v>1</v>
      </c>
    </row>
    <row r="1037" spans="1:21" x14ac:dyDescent="0.2">
      <c r="A1037" t="s">
        <v>4415</v>
      </c>
      <c r="B1037" s="20">
        <v>46122</v>
      </c>
      <c r="C1037" s="20">
        <v>46119</v>
      </c>
      <c r="D1037" t="s">
        <v>3</v>
      </c>
      <c r="E1037" t="s">
        <v>4</v>
      </c>
      <c r="G1037"/>
      <c r="H1037" t="s">
        <v>3317</v>
      </c>
      <c r="I1037" t="s">
        <v>3318</v>
      </c>
      <c r="J1037" s="9" t="str">
        <f>+LEFT(U1037,4)</f>
        <v>BOX-</v>
      </c>
      <c r="K1037" t="s">
        <v>6</v>
      </c>
      <c r="L1037" s="36">
        <v>1010</v>
      </c>
      <c r="M1037" t="s">
        <v>459</v>
      </c>
      <c r="N1037" t="s">
        <v>7</v>
      </c>
      <c r="O1037" s="48">
        <v>6.02</v>
      </c>
      <c r="P1037" s="10">
        <f>ROUND(O1037*L1037,2)</f>
        <v>6080.2</v>
      </c>
      <c r="Q1037" s="11">
        <f>IF(N1037="HKD",7.8,IF(N1037="CNY",7.30034,1))</f>
        <v>7.3003400000000003</v>
      </c>
      <c r="R1037" s="13">
        <f>+ROUND(O1037/Q1037,4)</f>
        <v>0.8246</v>
      </c>
      <c r="S1037" s="12">
        <f>ROUND(R1037*L1037,2)</f>
        <v>832.85</v>
      </c>
      <c r="T1037" s="13" t="s">
        <v>135</v>
      </c>
      <c r="U1037" t="s">
        <v>1</v>
      </c>
    </row>
    <row r="1038" spans="1:21" x14ac:dyDescent="0.2">
      <c r="A1038" t="s">
        <v>2657</v>
      </c>
      <c r="B1038" s="20">
        <v>46105</v>
      </c>
      <c r="C1038" s="20">
        <v>46104</v>
      </c>
      <c r="D1038" t="s">
        <v>3</v>
      </c>
      <c r="E1038" t="s">
        <v>4</v>
      </c>
      <c r="G1038"/>
      <c r="H1038" t="s">
        <v>3287</v>
      </c>
      <c r="I1038" t="s">
        <v>3288</v>
      </c>
      <c r="J1038" s="9" t="str">
        <f>+LEFT(U1038,4)</f>
        <v>BOX-</v>
      </c>
      <c r="K1038" t="s">
        <v>6</v>
      </c>
      <c r="L1038" s="37">
        <v>100</v>
      </c>
      <c r="M1038" t="s">
        <v>459</v>
      </c>
      <c r="N1038" t="s">
        <v>7</v>
      </c>
      <c r="O1038" s="48">
        <v>6.27</v>
      </c>
      <c r="P1038" s="10">
        <f>ROUND(O1038*L1038,2)</f>
        <v>627</v>
      </c>
      <c r="Q1038" s="11">
        <f>IF(N1038="HKD",7.8,IF(N1038="CNY",7.30034,1))</f>
        <v>7.3003400000000003</v>
      </c>
      <c r="R1038" s="13">
        <f>+ROUND(O1038/Q1038,4)</f>
        <v>0.8589</v>
      </c>
      <c r="S1038" s="12">
        <f>ROUND(R1038*L1038,2)</f>
        <v>85.89</v>
      </c>
      <c r="T1038" s="13" t="s">
        <v>135</v>
      </c>
      <c r="U1038" t="s">
        <v>1</v>
      </c>
    </row>
    <row r="1039" spans="1:21" x14ac:dyDescent="0.2">
      <c r="A1039" t="s">
        <v>2658</v>
      </c>
      <c r="B1039" s="20">
        <v>46105</v>
      </c>
      <c r="C1039" s="20">
        <v>46104</v>
      </c>
      <c r="D1039" t="s">
        <v>3</v>
      </c>
      <c r="E1039" t="s">
        <v>4</v>
      </c>
      <c r="G1039"/>
      <c r="H1039" t="s">
        <v>3287</v>
      </c>
      <c r="I1039" t="s">
        <v>3288</v>
      </c>
      <c r="J1039" s="9" t="str">
        <f>+LEFT(U1039,4)</f>
        <v>BOX-</v>
      </c>
      <c r="K1039" t="s">
        <v>6</v>
      </c>
      <c r="L1039" s="37">
        <v>100</v>
      </c>
      <c r="M1039" t="s">
        <v>459</v>
      </c>
      <c r="N1039" t="s">
        <v>7</v>
      </c>
      <c r="O1039" s="48">
        <v>6.27</v>
      </c>
      <c r="P1039" s="10">
        <f>ROUND(O1039*L1039,2)</f>
        <v>627</v>
      </c>
      <c r="Q1039" s="11">
        <f>IF(N1039="HKD",7.8,IF(N1039="CNY",7.30034,1))</f>
        <v>7.3003400000000003</v>
      </c>
      <c r="R1039" s="13">
        <f>+ROUND(O1039/Q1039,4)</f>
        <v>0.8589</v>
      </c>
      <c r="S1039" s="12">
        <f>ROUND(R1039*L1039,2)</f>
        <v>85.89</v>
      </c>
      <c r="T1039" s="13" t="s">
        <v>135</v>
      </c>
      <c r="U1039" t="s">
        <v>1</v>
      </c>
    </row>
    <row r="1040" spans="1:21" x14ac:dyDescent="0.2">
      <c r="A1040" t="s">
        <v>4424</v>
      </c>
      <c r="B1040" s="20">
        <v>46128</v>
      </c>
      <c r="C1040" s="20">
        <v>46127</v>
      </c>
      <c r="D1040" t="s">
        <v>3</v>
      </c>
      <c r="E1040" t="s">
        <v>4</v>
      </c>
      <c r="G1040"/>
      <c r="H1040" t="s">
        <v>167</v>
      </c>
      <c r="I1040" t="s">
        <v>168</v>
      </c>
      <c r="J1040" s="9" t="str">
        <f>+LEFT(U1040,4)</f>
        <v>BOX-</v>
      </c>
      <c r="K1040" t="s">
        <v>6</v>
      </c>
      <c r="L1040" s="36">
        <v>1010</v>
      </c>
      <c r="M1040" t="s">
        <v>459</v>
      </c>
      <c r="N1040" t="s">
        <v>7</v>
      </c>
      <c r="O1040" s="48">
        <v>6.27</v>
      </c>
      <c r="P1040" s="10">
        <f>ROUND(O1040*L1040,2)</f>
        <v>6332.7</v>
      </c>
      <c r="Q1040" s="11">
        <f>IF(N1040="HKD",7.8,IF(N1040="CNY",7.30034,1))</f>
        <v>7.3003400000000003</v>
      </c>
      <c r="R1040" s="13">
        <f>+ROUND(O1040/Q1040,4)</f>
        <v>0.8589</v>
      </c>
      <c r="S1040" s="12">
        <f>ROUND(R1040*L1040,2)</f>
        <v>867.49</v>
      </c>
      <c r="T1040" s="13" t="s">
        <v>135</v>
      </c>
      <c r="U1040" t="s">
        <v>1</v>
      </c>
    </row>
    <row r="1041" spans="1:21" x14ac:dyDescent="0.2">
      <c r="A1041" t="s">
        <v>4426</v>
      </c>
      <c r="B1041" s="20">
        <v>46139</v>
      </c>
      <c r="C1041" s="20">
        <v>46125</v>
      </c>
      <c r="D1041" t="s">
        <v>110</v>
      </c>
      <c r="E1041" t="s">
        <v>111</v>
      </c>
      <c r="G1041"/>
      <c r="H1041" t="s">
        <v>108</v>
      </c>
      <c r="I1041" t="s">
        <v>109</v>
      </c>
      <c r="J1041" s="9" t="str">
        <f>+LEFT(U1041,4)</f>
        <v>BOX-</v>
      </c>
      <c r="K1041" t="s">
        <v>6</v>
      </c>
      <c r="L1041" s="36">
        <v>1520</v>
      </c>
      <c r="M1041" t="s">
        <v>459</v>
      </c>
      <c r="N1041" t="s">
        <v>7</v>
      </c>
      <c r="O1041" s="48">
        <v>6.3</v>
      </c>
      <c r="P1041" s="10">
        <f>ROUND(O1041*L1041,2)</f>
        <v>9576</v>
      </c>
      <c r="Q1041" s="11">
        <f>IF(N1041="HKD",7.8,IF(N1041="CNY",7.30034,1))</f>
        <v>7.3003400000000003</v>
      </c>
      <c r="R1041" s="13">
        <f>+ROUND(O1041/Q1041,4)</f>
        <v>0.86299999999999999</v>
      </c>
      <c r="S1041" s="12">
        <f>ROUND(R1041*L1041,2)</f>
        <v>1311.76</v>
      </c>
      <c r="T1041" s="13" t="s">
        <v>135</v>
      </c>
      <c r="U1041" t="s">
        <v>1</v>
      </c>
    </row>
    <row r="1042" spans="1:21" x14ac:dyDescent="0.2">
      <c r="A1042" t="s">
        <v>4427</v>
      </c>
      <c r="B1042" s="20">
        <v>46139</v>
      </c>
      <c r="C1042" s="20">
        <v>46125</v>
      </c>
      <c r="D1042" t="s">
        <v>110</v>
      </c>
      <c r="E1042" t="s">
        <v>111</v>
      </c>
      <c r="G1042"/>
      <c r="H1042" t="s">
        <v>108</v>
      </c>
      <c r="I1042" t="s">
        <v>109</v>
      </c>
      <c r="J1042" s="9" t="str">
        <f>+LEFT(U1042,4)</f>
        <v>BOX-</v>
      </c>
      <c r="K1042" t="s">
        <v>6</v>
      </c>
      <c r="L1042" s="36">
        <v>200</v>
      </c>
      <c r="M1042" t="s">
        <v>459</v>
      </c>
      <c r="N1042" t="s">
        <v>7</v>
      </c>
      <c r="O1042" s="48">
        <v>6.3</v>
      </c>
      <c r="P1042" s="10">
        <f>ROUND(O1042*L1042,2)</f>
        <v>1260</v>
      </c>
      <c r="Q1042" s="11">
        <f>IF(N1042="HKD",7.8,IF(N1042="CNY",7.30034,1))</f>
        <v>7.3003400000000003</v>
      </c>
      <c r="R1042" s="13">
        <f>+ROUND(O1042/Q1042,4)</f>
        <v>0.86299999999999999</v>
      </c>
      <c r="S1042" s="12">
        <f>ROUND(R1042*L1042,2)</f>
        <v>172.6</v>
      </c>
      <c r="T1042" s="13" t="s">
        <v>135</v>
      </c>
      <c r="U1042" t="s">
        <v>1</v>
      </c>
    </row>
    <row r="1043" spans="1:21" x14ac:dyDescent="0.2">
      <c r="A1043" t="s">
        <v>1400</v>
      </c>
      <c r="B1043" s="20">
        <v>46027</v>
      </c>
      <c r="C1043" s="20">
        <v>45999</v>
      </c>
      <c r="D1043" t="s">
        <v>3</v>
      </c>
      <c r="E1043" t="s">
        <v>4</v>
      </c>
      <c r="G1043" t="s">
        <v>1645</v>
      </c>
      <c r="H1043" t="s">
        <v>669</v>
      </c>
      <c r="I1043" t="s">
        <v>727</v>
      </c>
      <c r="J1043" s="9" t="str">
        <f>+LEFT(U1043,4)</f>
        <v>BOX-</v>
      </c>
      <c r="K1043" t="s">
        <v>6</v>
      </c>
      <c r="L1043" s="36">
        <v>1010</v>
      </c>
      <c r="M1043" t="s">
        <v>459</v>
      </c>
      <c r="N1043" t="s">
        <v>7</v>
      </c>
      <c r="O1043" s="48">
        <v>6.35</v>
      </c>
      <c r="P1043" s="10">
        <f>ROUND(O1043*L1043,2)</f>
        <v>6413.5</v>
      </c>
      <c r="Q1043" s="11">
        <f>IF(N1043="HKD",7.8,IF(N1043="CNY",7.30034,1))</f>
        <v>7.3003400000000003</v>
      </c>
      <c r="R1043" s="13">
        <f>+ROUND(O1043/Q1043,4)</f>
        <v>0.86980000000000002</v>
      </c>
      <c r="S1043" s="12">
        <f>ROUND(R1043*L1043,2)</f>
        <v>878.5</v>
      </c>
      <c r="T1043" s="13" t="s">
        <v>135</v>
      </c>
      <c r="U1043" t="s">
        <v>1</v>
      </c>
    </row>
    <row r="1044" spans="1:21" x14ac:dyDescent="0.2">
      <c r="A1044" t="s">
        <v>2661</v>
      </c>
      <c r="B1044" s="20">
        <v>46111</v>
      </c>
      <c r="C1044" s="20">
        <v>46108</v>
      </c>
      <c r="D1044" t="s">
        <v>3</v>
      </c>
      <c r="E1044" t="s">
        <v>4</v>
      </c>
      <c r="G1044"/>
      <c r="H1044" t="s">
        <v>669</v>
      </c>
      <c r="I1044" t="s">
        <v>727</v>
      </c>
      <c r="J1044" s="9" t="str">
        <f>+LEFT(U1044,4)</f>
        <v>BOX-</v>
      </c>
      <c r="K1044" t="s">
        <v>6</v>
      </c>
      <c r="L1044" s="37">
        <v>1010</v>
      </c>
      <c r="M1044" t="s">
        <v>459</v>
      </c>
      <c r="N1044" t="s">
        <v>7</v>
      </c>
      <c r="O1044" s="48">
        <v>6.35</v>
      </c>
      <c r="P1044" s="10">
        <f>ROUND(O1044*L1044,2)</f>
        <v>6413.5</v>
      </c>
      <c r="Q1044" s="11">
        <f>IF(N1044="HKD",7.8,IF(N1044="CNY",7.30034,1))</f>
        <v>7.3003400000000003</v>
      </c>
      <c r="R1044" s="13">
        <f>+ROUND(O1044/Q1044,4)</f>
        <v>0.86980000000000002</v>
      </c>
      <c r="S1044" s="12">
        <f>ROUND(R1044*L1044,2)</f>
        <v>878.5</v>
      </c>
      <c r="T1044" s="13" t="s">
        <v>135</v>
      </c>
      <c r="U1044" t="s">
        <v>1</v>
      </c>
    </row>
    <row r="1045" spans="1:21" x14ac:dyDescent="0.2">
      <c r="A1045" t="s">
        <v>4428</v>
      </c>
      <c r="B1045" s="20">
        <v>46128</v>
      </c>
      <c r="C1045" s="20">
        <v>46127</v>
      </c>
      <c r="D1045" t="s">
        <v>3</v>
      </c>
      <c r="E1045" t="s">
        <v>4</v>
      </c>
      <c r="G1045"/>
      <c r="H1045" t="s">
        <v>3744</v>
      </c>
      <c r="I1045" t="s">
        <v>3745</v>
      </c>
      <c r="J1045" s="9" t="str">
        <f>+LEFT(U1045,4)</f>
        <v>BOX-</v>
      </c>
      <c r="K1045" s="50" t="s">
        <v>4575</v>
      </c>
      <c r="L1045" s="36">
        <v>505</v>
      </c>
      <c r="M1045" t="s">
        <v>459</v>
      </c>
      <c r="N1045" t="s">
        <v>7</v>
      </c>
      <c r="O1045" s="48">
        <v>6.37</v>
      </c>
      <c r="P1045" s="10">
        <f>ROUND(O1045*L1045,2)</f>
        <v>3216.85</v>
      </c>
      <c r="Q1045" s="11">
        <f>IF(N1045="HKD",7.8,IF(N1045="CNY",7.30034,1))</f>
        <v>7.3003400000000003</v>
      </c>
      <c r="R1045" s="13">
        <f>+ROUND(O1045/Q1045,4)</f>
        <v>0.87260000000000004</v>
      </c>
      <c r="S1045" s="12">
        <f>ROUND(R1045*L1045,2)</f>
        <v>440.66</v>
      </c>
      <c r="T1045" s="13" t="s">
        <v>135</v>
      </c>
      <c r="U1045" t="s">
        <v>1</v>
      </c>
    </row>
    <row r="1046" spans="1:21" x14ac:dyDescent="0.2">
      <c r="A1046" t="s">
        <v>4436</v>
      </c>
      <c r="B1046" s="20">
        <v>46141</v>
      </c>
      <c r="C1046" s="20">
        <v>46140</v>
      </c>
      <c r="D1046" t="s">
        <v>3</v>
      </c>
      <c r="E1046" t="s">
        <v>4</v>
      </c>
      <c r="G1046"/>
      <c r="H1046" t="s">
        <v>3746</v>
      </c>
      <c r="I1046" t="s">
        <v>3747</v>
      </c>
      <c r="J1046" s="9" t="str">
        <f>+LEFT(U1046,4)</f>
        <v>BOX-</v>
      </c>
      <c r="K1046" t="s">
        <v>6</v>
      </c>
      <c r="L1046" s="36">
        <v>1010</v>
      </c>
      <c r="M1046" t="s">
        <v>459</v>
      </c>
      <c r="N1046" t="s">
        <v>7</v>
      </c>
      <c r="O1046" s="48">
        <v>6.58</v>
      </c>
      <c r="P1046" s="10">
        <f>ROUND(O1046*L1046,2)</f>
        <v>6645.8</v>
      </c>
      <c r="Q1046" s="11">
        <f>IF(N1046="HKD",7.8,IF(N1046="CNY",7.30034,1))</f>
        <v>7.3003400000000003</v>
      </c>
      <c r="R1046" s="13">
        <f>+ROUND(O1046/Q1046,4)</f>
        <v>0.90129999999999999</v>
      </c>
      <c r="S1046" s="12">
        <f>ROUND(R1046*L1046,2)</f>
        <v>910.31</v>
      </c>
      <c r="T1046" s="13" t="s">
        <v>135</v>
      </c>
      <c r="U1046" t="s">
        <v>1</v>
      </c>
    </row>
    <row r="1047" spans="1:21" x14ac:dyDescent="0.2">
      <c r="A1047" t="s">
        <v>2666</v>
      </c>
      <c r="B1047" s="20">
        <v>46101</v>
      </c>
      <c r="C1047" s="20">
        <v>46098</v>
      </c>
      <c r="D1047" t="s">
        <v>3</v>
      </c>
      <c r="E1047" t="s">
        <v>4</v>
      </c>
      <c r="G1047"/>
      <c r="H1047" t="s">
        <v>3317</v>
      </c>
      <c r="I1047" t="s">
        <v>3318</v>
      </c>
      <c r="J1047" s="9" t="str">
        <f>+LEFT(U1047,4)</f>
        <v>BOX-</v>
      </c>
      <c r="K1047" t="s">
        <v>6</v>
      </c>
      <c r="L1047" s="37">
        <v>200</v>
      </c>
      <c r="M1047" t="s">
        <v>459</v>
      </c>
      <c r="N1047" t="s">
        <v>7</v>
      </c>
      <c r="O1047" s="48">
        <v>6.83</v>
      </c>
      <c r="P1047" s="10">
        <f>ROUND(O1047*L1047,2)</f>
        <v>1366</v>
      </c>
      <c r="Q1047" s="11">
        <f>IF(N1047="HKD",7.8,IF(N1047="CNY",7.30034,1))</f>
        <v>7.3003400000000003</v>
      </c>
      <c r="R1047" s="13">
        <f>+ROUND(O1047/Q1047,4)</f>
        <v>0.93559999999999999</v>
      </c>
      <c r="S1047" s="12">
        <f>ROUND(R1047*L1047,2)</f>
        <v>187.12</v>
      </c>
      <c r="T1047" s="13" t="s">
        <v>135</v>
      </c>
      <c r="U1047" t="s">
        <v>1</v>
      </c>
    </row>
    <row r="1048" spans="1:21" x14ac:dyDescent="0.2">
      <c r="A1048" t="s">
        <v>2667</v>
      </c>
      <c r="B1048" s="20">
        <v>46101</v>
      </c>
      <c r="C1048" s="20">
        <v>46098</v>
      </c>
      <c r="D1048" t="s">
        <v>3</v>
      </c>
      <c r="E1048" t="s">
        <v>4</v>
      </c>
      <c r="G1048"/>
      <c r="H1048" t="s">
        <v>3317</v>
      </c>
      <c r="I1048" t="s">
        <v>3318</v>
      </c>
      <c r="J1048" s="9" t="str">
        <f>+LEFT(U1048,4)</f>
        <v>BOX-</v>
      </c>
      <c r="K1048" t="s">
        <v>6</v>
      </c>
      <c r="L1048" s="37">
        <v>100</v>
      </c>
      <c r="M1048" t="s">
        <v>459</v>
      </c>
      <c r="N1048" t="s">
        <v>7</v>
      </c>
      <c r="O1048" s="48">
        <v>6.83</v>
      </c>
      <c r="P1048" s="10">
        <f>ROUND(O1048*L1048,2)</f>
        <v>683</v>
      </c>
      <c r="Q1048" s="11">
        <f>IF(N1048="HKD",7.8,IF(N1048="CNY",7.30034,1))</f>
        <v>7.3003400000000003</v>
      </c>
      <c r="R1048" s="13">
        <f>+ROUND(O1048/Q1048,4)</f>
        <v>0.93559999999999999</v>
      </c>
      <c r="S1048" s="12">
        <f>ROUND(R1048*L1048,2)</f>
        <v>93.56</v>
      </c>
      <c r="T1048" s="13" t="s">
        <v>135</v>
      </c>
      <c r="U1048" t="s">
        <v>1</v>
      </c>
    </row>
    <row r="1049" spans="1:21" x14ac:dyDescent="0.2">
      <c r="A1049" t="s">
        <v>1419</v>
      </c>
      <c r="B1049" s="20">
        <v>46027</v>
      </c>
      <c r="C1049" s="20">
        <v>46022</v>
      </c>
      <c r="D1049" t="s">
        <v>3</v>
      </c>
      <c r="E1049" t="s">
        <v>4</v>
      </c>
      <c r="G1049" t="s">
        <v>1659</v>
      </c>
      <c r="H1049" t="s">
        <v>844</v>
      </c>
      <c r="I1049" t="s">
        <v>861</v>
      </c>
      <c r="J1049" s="9" t="str">
        <f>+LEFT(U1049,4)</f>
        <v>BOX-</v>
      </c>
      <c r="K1049" t="s">
        <v>6</v>
      </c>
      <c r="L1049" s="36">
        <v>1010</v>
      </c>
      <c r="M1049" t="s">
        <v>459</v>
      </c>
      <c r="N1049" t="s">
        <v>7</v>
      </c>
      <c r="O1049" s="48">
        <v>6.94</v>
      </c>
      <c r="P1049" s="10">
        <f>ROUND(O1049*L1049,2)</f>
        <v>7009.4</v>
      </c>
      <c r="Q1049" s="11">
        <f>IF(N1049="HKD",7.8,IF(N1049="CNY",7.30034,1))</f>
        <v>7.3003400000000003</v>
      </c>
      <c r="R1049" s="13">
        <f>+ROUND(O1049/Q1049,4)</f>
        <v>0.9506</v>
      </c>
      <c r="S1049" s="12">
        <f>ROUND(R1049*L1049,2)</f>
        <v>960.11</v>
      </c>
      <c r="T1049" s="13" t="s">
        <v>135</v>
      </c>
      <c r="U1049" t="s">
        <v>1</v>
      </c>
    </row>
    <row r="1050" spans="1:21" x14ac:dyDescent="0.2">
      <c r="A1050" t="s">
        <v>2669</v>
      </c>
      <c r="B1050" s="20">
        <v>46111</v>
      </c>
      <c r="C1050" s="20">
        <v>46107</v>
      </c>
      <c r="D1050" t="s">
        <v>3</v>
      </c>
      <c r="E1050" t="s">
        <v>4</v>
      </c>
      <c r="G1050"/>
      <c r="H1050" t="s">
        <v>3319</v>
      </c>
      <c r="I1050" t="s">
        <v>3320</v>
      </c>
      <c r="J1050" s="9" t="str">
        <f>+LEFT(U1050,4)</f>
        <v>BOX-</v>
      </c>
      <c r="K1050" t="s">
        <v>6</v>
      </c>
      <c r="L1050" s="37">
        <v>505</v>
      </c>
      <c r="M1050" t="s">
        <v>459</v>
      </c>
      <c r="N1050" t="s">
        <v>7</v>
      </c>
      <c r="O1050" s="48">
        <v>6.96</v>
      </c>
      <c r="P1050" s="10">
        <f>ROUND(O1050*L1050,2)</f>
        <v>3514.8</v>
      </c>
      <c r="Q1050" s="11">
        <f>IF(N1050="HKD",7.8,IF(N1050="CNY",7.30034,1))</f>
        <v>7.3003400000000003</v>
      </c>
      <c r="R1050" s="13">
        <f>+ROUND(O1050/Q1050,4)</f>
        <v>0.95340000000000003</v>
      </c>
      <c r="S1050" s="12">
        <f>ROUND(R1050*L1050,2)</f>
        <v>481.47</v>
      </c>
      <c r="T1050" s="13" t="s">
        <v>135</v>
      </c>
      <c r="U1050" t="s">
        <v>1</v>
      </c>
    </row>
    <row r="1051" spans="1:21" x14ac:dyDescent="0.2">
      <c r="A1051" t="s">
        <v>4440</v>
      </c>
      <c r="B1051" s="20">
        <v>46128</v>
      </c>
      <c r="C1051" s="20">
        <v>46127</v>
      </c>
      <c r="D1051" t="s">
        <v>3</v>
      </c>
      <c r="E1051" t="s">
        <v>4</v>
      </c>
      <c r="G1051"/>
      <c r="H1051" t="s">
        <v>3750</v>
      </c>
      <c r="I1051" t="s">
        <v>3751</v>
      </c>
      <c r="J1051" s="9" t="str">
        <f>+LEFT(U1051,4)</f>
        <v>BOX-</v>
      </c>
      <c r="K1051" t="s">
        <v>6</v>
      </c>
      <c r="L1051" s="36">
        <v>1010</v>
      </c>
      <c r="M1051" t="s">
        <v>459</v>
      </c>
      <c r="N1051" t="s">
        <v>7</v>
      </c>
      <c r="O1051" s="48">
        <v>6.96</v>
      </c>
      <c r="P1051" s="10">
        <f>ROUND(O1051*L1051,2)</f>
        <v>7029.6</v>
      </c>
      <c r="Q1051" s="11">
        <f>IF(N1051="HKD",7.8,IF(N1051="CNY",7.30034,1))</f>
        <v>7.3003400000000003</v>
      </c>
      <c r="R1051" s="13">
        <f>+ROUND(O1051/Q1051,4)</f>
        <v>0.95340000000000003</v>
      </c>
      <c r="S1051" s="12">
        <f>ROUND(R1051*L1051,2)</f>
        <v>962.93</v>
      </c>
      <c r="T1051" s="13" t="s">
        <v>135</v>
      </c>
      <c r="U1051" t="s">
        <v>1</v>
      </c>
    </row>
    <row r="1052" spans="1:21" x14ac:dyDescent="0.2">
      <c r="A1052" t="s">
        <v>2670</v>
      </c>
      <c r="B1052" s="20">
        <v>46111</v>
      </c>
      <c r="C1052" s="20">
        <v>46108</v>
      </c>
      <c r="D1052" t="s">
        <v>3</v>
      </c>
      <c r="E1052" t="s">
        <v>4</v>
      </c>
      <c r="G1052"/>
      <c r="H1052" t="s">
        <v>571</v>
      </c>
      <c r="I1052" t="s">
        <v>572</v>
      </c>
      <c r="J1052" s="9" t="str">
        <f>+LEFT(U1052,4)</f>
        <v>BOX-</v>
      </c>
      <c r="K1052" t="s">
        <v>6</v>
      </c>
      <c r="L1052" s="37">
        <v>800</v>
      </c>
      <c r="M1052" t="s">
        <v>459</v>
      </c>
      <c r="N1052" t="s">
        <v>7</v>
      </c>
      <c r="O1052" s="48">
        <v>7.05</v>
      </c>
      <c r="P1052" s="10">
        <f>ROUND(O1052*L1052,2)</f>
        <v>5640</v>
      </c>
      <c r="Q1052" s="11">
        <f>IF(N1052="HKD",7.8,IF(N1052="CNY",7.30034,1))</f>
        <v>7.3003400000000003</v>
      </c>
      <c r="R1052" s="13">
        <f>+ROUND(O1052/Q1052,4)</f>
        <v>0.9657</v>
      </c>
      <c r="S1052" s="12">
        <f>ROUND(R1052*L1052,2)</f>
        <v>772.56</v>
      </c>
      <c r="T1052" s="13" t="s">
        <v>135</v>
      </c>
      <c r="U1052" t="s">
        <v>1</v>
      </c>
    </row>
    <row r="1053" spans="1:21" x14ac:dyDescent="0.2">
      <c r="A1053" t="s">
        <v>1422</v>
      </c>
      <c r="B1053" s="20">
        <v>46051</v>
      </c>
      <c r="C1053" s="20">
        <v>46042</v>
      </c>
      <c r="D1053" t="s">
        <v>3</v>
      </c>
      <c r="E1053" t="s">
        <v>4</v>
      </c>
      <c r="G1053" t="s">
        <v>1636</v>
      </c>
      <c r="H1053" t="s">
        <v>157</v>
      </c>
      <c r="I1053" t="s">
        <v>158</v>
      </c>
      <c r="J1053" s="9" t="str">
        <f>+LEFT(U1053,4)</f>
        <v>BOX-</v>
      </c>
      <c r="K1053" t="s">
        <v>6</v>
      </c>
      <c r="L1053" s="36">
        <v>1260</v>
      </c>
      <c r="M1053" t="s">
        <v>459</v>
      </c>
      <c r="N1053" t="s">
        <v>7</v>
      </c>
      <c r="O1053" s="48">
        <v>7.13</v>
      </c>
      <c r="P1053" s="10">
        <f>ROUND(O1053*L1053,2)</f>
        <v>8983.7999999999993</v>
      </c>
      <c r="Q1053" s="11">
        <f>IF(N1053="HKD",7.8,IF(N1053="CNY",7.30034,1))</f>
        <v>7.3003400000000003</v>
      </c>
      <c r="R1053" s="13">
        <f>+ROUND(O1053/Q1053,4)</f>
        <v>0.97670000000000001</v>
      </c>
      <c r="S1053" s="12">
        <f>ROUND(R1053*L1053,2)</f>
        <v>1230.6400000000001</v>
      </c>
      <c r="T1053" s="13" t="s">
        <v>135</v>
      </c>
      <c r="U1053" t="s">
        <v>1</v>
      </c>
    </row>
    <row r="1054" spans="1:21" x14ac:dyDescent="0.2">
      <c r="A1054" t="s">
        <v>2672</v>
      </c>
      <c r="B1054" s="20">
        <v>46105</v>
      </c>
      <c r="C1054" s="20">
        <v>46104</v>
      </c>
      <c r="D1054" t="s">
        <v>3</v>
      </c>
      <c r="E1054" t="s">
        <v>4</v>
      </c>
      <c r="G1054"/>
      <c r="H1054" t="s">
        <v>157</v>
      </c>
      <c r="I1054" t="s">
        <v>158</v>
      </c>
      <c r="J1054" s="9" t="str">
        <f>+LEFT(U1054,4)</f>
        <v>BOX-</v>
      </c>
      <c r="K1054" t="s">
        <v>6</v>
      </c>
      <c r="L1054" s="37">
        <v>500</v>
      </c>
      <c r="M1054" t="s">
        <v>459</v>
      </c>
      <c r="N1054" t="s">
        <v>7</v>
      </c>
      <c r="O1054" s="48">
        <v>7.19</v>
      </c>
      <c r="P1054" s="10">
        <f>ROUND(O1054*L1054,2)</f>
        <v>3595</v>
      </c>
      <c r="Q1054" s="11">
        <f>IF(N1054="HKD",7.8,IF(N1054="CNY",7.30034,1))</f>
        <v>7.3003400000000003</v>
      </c>
      <c r="R1054" s="13">
        <f>+ROUND(O1054/Q1054,4)</f>
        <v>0.9849</v>
      </c>
      <c r="S1054" s="12">
        <f>ROUND(R1054*L1054,2)</f>
        <v>492.45</v>
      </c>
      <c r="T1054" s="13" t="s">
        <v>135</v>
      </c>
      <c r="U1054" t="s">
        <v>1</v>
      </c>
    </row>
    <row r="1055" spans="1:21" x14ac:dyDescent="0.2">
      <c r="A1055" t="s">
        <v>4442</v>
      </c>
      <c r="B1055" s="20">
        <v>46122</v>
      </c>
      <c r="C1055" s="20">
        <v>46119</v>
      </c>
      <c r="D1055" t="s">
        <v>3</v>
      </c>
      <c r="E1055" t="s">
        <v>4</v>
      </c>
      <c r="G1055"/>
      <c r="H1055" t="s">
        <v>157</v>
      </c>
      <c r="I1055" t="s">
        <v>158</v>
      </c>
      <c r="J1055" s="9" t="str">
        <f>+LEFT(U1055,4)</f>
        <v>BOX-</v>
      </c>
      <c r="K1055" t="s">
        <v>6</v>
      </c>
      <c r="L1055" s="36">
        <v>1010</v>
      </c>
      <c r="M1055" t="s">
        <v>459</v>
      </c>
      <c r="N1055" t="s">
        <v>7</v>
      </c>
      <c r="O1055" s="48">
        <v>7.19</v>
      </c>
      <c r="P1055" s="10">
        <f>ROUND(O1055*L1055,2)</f>
        <v>7261.9</v>
      </c>
      <c r="Q1055" s="11">
        <f>IF(N1055="HKD",7.8,IF(N1055="CNY",7.30034,1))</f>
        <v>7.3003400000000003</v>
      </c>
      <c r="R1055" s="13">
        <f>+ROUND(O1055/Q1055,4)</f>
        <v>0.9849</v>
      </c>
      <c r="S1055" s="12">
        <f>ROUND(R1055*L1055,2)</f>
        <v>994.75</v>
      </c>
      <c r="T1055" s="13" t="s">
        <v>135</v>
      </c>
      <c r="U1055" t="s">
        <v>1</v>
      </c>
    </row>
    <row r="1056" spans="1:21" x14ac:dyDescent="0.2">
      <c r="A1056" t="s">
        <v>1425</v>
      </c>
      <c r="B1056" s="20">
        <v>46027</v>
      </c>
      <c r="C1056" s="20">
        <v>46022</v>
      </c>
      <c r="D1056" t="s">
        <v>3</v>
      </c>
      <c r="E1056" t="s">
        <v>4</v>
      </c>
      <c r="G1056" t="s">
        <v>1644</v>
      </c>
      <c r="H1056" t="s">
        <v>1577</v>
      </c>
      <c r="I1056" t="s">
        <v>1578</v>
      </c>
      <c r="J1056" s="9" t="str">
        <f>+LEFT(U1056,4)</f>
        <v>BOX-</v>
      </c>
      <c r="K1056" t="s">
        <v>6</v>
      </c>
      <c r="L1056" s="36">
        <v>20</v>
      </c>
      <c r="M1056" t="s">
        <v>459</v>
      </c>
      <c r="N1056" t="s">
        <v>7</v>
      </c>
      <c r="O1056" s="48">
        <v>7.25</v>
      </c>
      <c r="P1056" s="10">
        <f>ROUND(O1056*L1056,2)</f>
        <v>145</v>
      </c>
      <c r="Q1056" s="11">
        <f>IF(N1056="HKD",7.8,IF(N1056="CNY",7.30034,1))</f>
        <v>7.3003400000000003</v>
      </c>
      <c r="R1056" s="13">
        <f>+ROUND(O1056/Q1056,4)</f>
        <v>0.99309999999999998</v>
      </c>
      <c r="S1056" s="12">
        <f>ROUND(R1056*L1056,2)</f>
        <v>19.86</v>
      </c>
      <c r="T1056" s="13" t="s">
        <v>135</v>
      </c>
      <c r="U1056" t="s">
        <v>1</v>
      </c>
    </row>
    <row r="1057" spans="1:21" x14ac:dyDescent="0.2">
      <c r="A1057" t="s">
        <v>1426</v>
      </c>
      <c r="B1057" s="20">
        <v>46027</v>
      </c>
      <c r="C1057" s="20">
        <v>46022</v>
      </c>
      <c r="D1057" t="s">
        <v>3</v>
      </c>
      <c r="E1057" t="s">
        <v>4</v>
      </c>
      <c r="G1057" t="s">
        <v>1644</v>
      </c>
      <c r="H1057" t="s">
        <v>1577</v>
      </c>
      <c r="I1057" t="s">
        <v>1578</v>
      </c>
      <c r="J1057" s="9" t="str">
        <f>+LEFT(U1057,4)</f>
        <v>BOX-</v>
      </c>
      <c r="K1057" t="s">
        <v>6</v>
      </c>
      <c r="L1057" s="36">
        <v>4030</v>
      </c>
      <c r="M1057" t="s">
        <v>459</v>
      </c>
      <c r="N1057" t="s">
        <v>7</v>
      </c>
      <c r="O1057" s="48">
        <v>7.25</v>
      </c>
      <c r="P1057" s="10">
        <f>ROUND(O1057*L1057,2)</f>
        <v>29217.5</v>
      </c>
      <c r="Q1057" s="11">
        <f>IF(N1057="HKD",7.8,IF(N1057="CNY",7.30034,1))</f>
        <v>7.3003400000000003</v>
      </c>
      <c r="R1057" s="13">
        <f>+ROUND(O1057/Q1057,4)</f>
        <v>0.99309999999999998</v>
      </c>
      <c r="S1057" s="12">
        <f>ROUND(R1057*L1057,2)</f>
        <v>4002.19</v>
      </c>
      <c r="T1057" s="13" t="s">
        <v>135</v>
      </c>
      <c r="U1057" t="s">
        <v>1</v>
      </c>
    </row>
    <row r="1058" spans="1:21" x14ac:dyDescent="0.2">
      <c r="A1058" t="s">
        <v>2701</v>
      </c>
      <c r="B1058" s="20">
        <v>46086</v>
      </c>
      <c r="C1058" s="20">
        <v>46085</v>
      </c>
      <c r="D1058" t="s">
        <v>3</v>
      </c>
      <c r="E1058" t="s">
        <v>4</v>
      </c>
      <c r="G1058"/>
      <c r="H1058" t="s">
        <v>3340</v>
      </c>
      <c r="I1058" t="s">
        <v>3341</v>
      </c>
      <c r="J1058" s="9" t="str">
        <f>+LEFT(U1058,4)</f>
        <v>BOX-</v>
      </c>
      <c r="K1058" t="s">
        <v>6</v>
      </c>
      <c r="L1058" s="36">
        <v>1010</v>
      </c>
      <c r="M1058" t="s">
        <v>459</v>
      </c>
      <c r="N1058" t="s">
        <v>7</v>
      </c>
      <c r="O1058" s="48">
        <v>7.47</v>
      </c>
      <c r="P1058" s="10">
        <f>ROUND(O1058*L1058,2)</f>
        <v>7544.7</v>
      </c>
      <c r="Q1058" s="11">
        <f>IF(N1058="HKD",7.8,IF(N1058="CNY",7.30034,1))</f>
        <v>7.3003400000000003</v>
      </c>
      <c r="R1058" s="13">
        <f>+ROUND(O1058/Q1058,4)</f>
        <v>1.0232000000000001</v>
      </c>
      <c r="S1058" s="12">
        <f>ROUND(R1058*L1058,2)</f>
        <v>1033.43</v>
      </c>
      <c r="T1058" s="13" t="s">
        <v>135</v>
      </c>
      <c r="U1058" t="s">
        <v>1</v>
      </c>
    </row>
    <row r="1059" spans="1:21" x14ac:dyDescent="0.2">
      <c r="A1059" t="s">
        <v>2012</v>
      </c>
      <c r="B1059" s="20">
        <v>46060</v>
      </c>
      <c r="C1059" s="20">
        <v>46058</v>
      </c>
      <c r="D1059" t="s">
        <v>3</v>
      </c>
      <c r="E1059" t="s">
        <v>4</v>
      </c>
      <c r="G1059"/>
      <c r="H1059" t="s">
        <v>1883</v>
      </c>
      <c r="I1059" t="s">
        <v>1884</v>
      </c>
      <c r="J1059" s="9" t="str">
        <f>+LEFT(U1059,4)</f>
        <v>BOX-</v>
      </c>
      <c r="K1059" t="s">
        <v>6</v>
      </c>
      <c r="L1059" s="36">
        <v>510</v>
      </c>
      <c r="M1059" t="s">
        <v>459</v>
      </c>
      <c r="N1059" t="s">
        <v>7</v>
      </c>
      <c r="O1059" s="48">
        <v>7.5</v>
      </c>
      <c r="P1059" s="10">
        <f>ROUND(O1059*L1059,2)</f>
        <v>3825</v>
      </c>
      <c r="Q1059" s="11">
        <f>IF(N1059="HKD",7.8,IF(N1059="CNY",7.30034,1))</f>
        <v>7.3003400000000003</v>
      </c>
      <c r="R1059" s="13">
        <f>+ROUND(O1059/Q1059,4)</f>
        <v>1.0273000000000001</v>
      </c>
      <c r="S1059" s="12">
        <f>ROUND(R1059*L1059,2)</f>
        <v>523.91999999999996</v>
      </c>
      <c r="T1059" s="13" t="s">
        <v>135</v>
      </c>
      <c r="U1059" t="s">
        <v>1</v>
      </c>
    </row>
    <row r="1060" spans="1:21" x14ac:dyDescent="0.2">
      <c r="A1060" t="s">
        <v>2703</v>
      </c>
      <c r="B1060" s="20">
        <v>46084</v>
      </c>
      <c r="C1060" s="20">
        <v>46058</v>
      </c>
      <c r="D1060" t="s">
        <v>3</v>
      </c>
      <c r="E1060" t="s">
        <v>4</v>
      </c>
      <c r="G1060"/>
      <c r="H1060" t="s">
        <v>1883</v>
      </c>
      <c r="I1060" t="s">
        <v>1884</v>
      </c>
      <c r="J1060" s="9" t="str">
        <f>+LEFT(U1060,4)</f>
        <v>BOX-</v>
      </c>
      <c r="K1060" t="s">
        <v>6</v>
      </c>
      <c r="L1060" s="36">
        <v>50</v>
      </c>
      <c r="M1060" t="s">
        <v>459</v>
      </c>
      <c r="N1060" t="s">
        <v>7</v>
      </c>
      <c r="O1060" s="48">
        <v>7.5</v>
      </c>
      <c r="P1060" s="10">
        <f>ROUND(O1060*L1060,2)</f>
        <v>375</v>
      </c>
      <c r="Q1060" s="11">
        <f>IF(N1060="HKD",7.8,IF(N1060="CNY",7.30034,1))</f>
        <v>7.3003400000000003</v>
      </c>
      <c r="R1060" s="13">
        <f>+ROUND(O1060/Q1060,4)</f>
        <v>1.0273000000000001</v>
      </c>
      <c r="S1060" s="12">
        <f>ROUND(R1060*L1060,2)</f>
        <v>51.37</v>
      </c>
      <c r="T1060" s="13" t="s">
        <v>135</v>
      </c>
      <c r="U1060" t="s">
        <v>1</v>
      </c>
    </row>
    <row r="1061" spans="1:21" x14ac:dyDescent="0.2">
      <c r="A1061" t="s">
        <v>2013</v>
      </c>
      <c r="B1061" s="20">
        <v>46060</v>
      </c>
      <c r="C1061" s="20">
        <v>46058</v>
      </c>
      <c r="D1061" t="s">
        <v>3</v>
      </c>
      <c r="E1061" t="s">
        <v>4</v>
      </c>
      <c r="G1061"/>
      <c r="H1061" t="s">
        <v>1885</v>
      </c>
      <c r="I1061" t="s">
        <v>1886</v>
      </c>
      <c r="J1061" s="9" t="str">
        <f>+LEFT(U1061,4)</f>
        <v>BOX-</v>
      </c>
      <c r="K1061" t="s">
        <v>6</v>
      </c>
      <c r="L1061" s="36">
        <v>1005</v>
      </c>
      <c r="M1061" t="s">
        <v>459</v>
      </c>
      <c r="N1061" t="s">
        <v>7</v>
      </c>
      <c r="O1061" s="48">
        <v>7.63</v>
      </c>
      <c r="P1061" s="10">
        <f>ROUND(O1061*L1061,2)</f>
        <v>7668.15</v>
      </c>
      <c r="Q1061" s="11">
        <f>IF(N1061="HKD",7.8,IF(N1061="CNY",7.30034,1))</f>
        <v>7.3003400000000003</v>
      </c>
      <c r="R1061" s="13">
        <f>+ROUND(O1061/Q1061,4)</f>
        <v>1.0451999999999999</v>
      </c>
      <c r="S1061" s="12">
        <f>ROUND(R1061*L1061,2)</f>
        <v>1050.43</v>
      </c>
      <c r="T1061" s="13" t="s">
        <v>135</v>
      </c>
      <c r="U1061" t="s">
        <v>1</v>
      </c>
    </row>
    <row r="1062" spans="1:21" x14ac:dyDescent="0.2">
      <c r="A1062" t="s">
        <v>4476</v>
      </c>
      <c r="B1062" s="20">
        <v>46128</v>
      </c>
      <c r="C1062" s="20">
        <v>46127</v>
      </c>
      <c r="D1062" t="s">
        <v>3</v>
      </c>
      <c r="E1062" t="s">
        <v>4</v>
      </c>
      <c r="G1062"/>
      <c r="H1062" t="s">
        <v>1883</v>
      </c>
      <c r="I1062" t="s">
        <v>1884</v>
      </c>
      <c r="J1062" s="9" t="str">
        <f>+LEFT(U1062,4)</f>
        <v>BOX-</v>
      </c>
      <c r="K1062" t="s">
        <v>6</v>
      </c>
      <c r="L1062" s="36">
        <v>510</v>
      </c>
      <c r="M1062" t="s">
        <v>459</v>
      </c>
      <c r="N1062" t="s">
        <v>7</v>
      </c>
      <c r="O1062" s="48">
        <v>7.86</v>
      </c>
      <c r="P1062" s="10">
        <f>ROUND(O1062*L1062,2)</f>
        <v>4008.6</v>
      </c>
      <c r="Q1062" s="11">
        <f>IF(N1062="HKD",7.8,IF(N1062="CNY",7.30034,1))</f>
        <v>7.3003400000000003</v>
      </c>
      <c r="R1062" s="13">
        <f>+ROUND(O1062/Q1062,4)</f>
        <v>1.0767</v>
      </c>
      <c r="S1062" s="12">
        <f>ROUND(R1062*L1062,2)</f>
        <v>549.12</v>
      </c>
      <c r="T1062" s="13" t="s">
        <v>135</v>
      </c>
      <c r="U1062" t="s">
        <v>1</v>
      </c>
    </row>
    <row r="1063" spans="1:21" x14ac:dyDescent="0.2">
      <c r="A1063" t="s">
        <v>2719</v>
      </c>
      <c r="B1063" s="20">
        <v>46086</v>
      </c>
      <c r="C1063" s="20">
        <v>46085</v>
      </c>
      <c r="D1063" t="s">
        <v>3</v>
      </c>
      <c r="E1063" t="s">
        <v>4</v>
      </c>
      <c r="G1063"/>
      <c r="H1063" t="s">
        <v>3350</v>
      </c>
      <c r="I1063" t="s">
        <v>3351</v>
      </c>
      <c r="J1063" s="9" t="str">
        <f>+LEFT(U1063,4)</f>
        <v>BOX-</v>
      </c>
      <c r="K1063" t="s">
        <v>6</v>
      </c>
      <c r="L1063" s="36">
        <v>1010</v>
      </c>
      <c r="M1063" t="s">
        <v>459</v>
      </c>
      <c r="N1063" t="s">
        <v>7</v>
      </c>
      <c r="O1063" s="48">
        <v>8.75</v>
      </c>
      <c r="P1063" s="10">
        <f>ROUND(O1063*L1063,2)</f>
        <v>8837.5</v>
      </c>
      <c r="Q1063" s="11">
        <f>IF(N1063="HKD",7.8,IF(N1063="CNY",7.30034,1))</f>
        <v>7.3003400000000003</v>
      </c>
      <c r="R1063" s="13">
        <f>+ROUND(O1063/Q1063,4)</f>
        <v>1.1986000000000001</v>
      </c>
      <c r="S1063" s="12">
        <f>ROUND(R1063*L1063,2)</f>
        <v>1210.5899999999999</v>
      </c>
      <c r="T1063" s="13" t="s">
        <v>135</v>
      </c>
      <c r="U1063" t="s">
        <v>1</v>
      </c>
    </row>
    <row r="1064" spans="1:21" x14ac:dyDescent="0.2">
      <c r="A1064" t="s">
        <v>2720</v>
      </c>
      <c r="B1064" s="20">
        <v>46111</v>
      </c>
      <c r="C1064" s="20">
        <v>46108</v>
      </c>
      <c r="D1064" t="s">
        <v>3</v>
      </c>
      <c r="E1064" t="s">
        <v>4</v>
      </c>
      <c r="G1064"/>
      <c r="H1064" t="s">
        <v>802</v>
      </c>
      <c r="I1064" t="s">
        <v>803</v>
      </c>
      <c r="J1064" s="9" t="str">
        <f>+LEFT(U1064,4)</f>
        <v>BOX-</v>
      </c>
      <c r="K1064" t="s">
        <v>6</v>
      </c>
      <c r="L1064" s="36">
        <v>500</v>
      </c>
      <c r="M1064" t="s">
        <v>459</v>
      </c>
      <c r="N1064" t="s">
        <v>7</v>
      </c>
      <c r="O1064" s="48">
        <v>8.7799999999999994</v>
      </c>
      <c r="P1064" s="10">
        <f>ROUND(O1064*L1064,2)</f>
        <v>4390</v>
      </c>
      <c r="Q1064" s="11">
        <f>IF(N1064="HKD",7.8,IF(N1064="CNY",7.30034,1))</f>
        <v>7.3003400000000003</v>
      </c>
      <c r="R1064" s="13">
        <f>+ROUND(O1064/Q1064,4)</f>
        <v>1.2027000000000001</v>
      </c>
      <c r="S1064" s="12">
        <f>ROUND(R1064*L1064,2)</f>
        <v>601.35</v>
      </c>
      <c r="T1064" s="13" t="s">
        <v>135</v>
      </c>
      <c r="U1064" t="s">
        <v>1</v>
      </c>
    </row>
    <row r="1065" spans="1:21" x14ac:dyDescent="0.2">
      <c r="A1065" t="s">
        <v>2731</v>
      </c>
      <c r="B1065" s="20">
        <v>46104</v>
      </c>
      <c r="C1065" s="20">
        <v>46101</v>
      </c>
      <c r="D1065" t="s">
        <v>3</v>
      </c>
      <c r="E1065" t="s">
        <v>4</v>
      </c>
      <c r="G1065"/>
      <c r="H1065" t="s">
        <v>3360</v>
      </c>
      <c r="I1065" t="s">
        <v>3361</v>
      </c>
      <c r="J1065" s="9" t="str">
        <f>+LEFT(U1065,4)</f>
        <v>BOX-</v>
      </c>
      <c r="K1065" t="s">
        <v>6</v>
      </c>
      <c r="L1065" s="36">
        <v>505</v>
      </c>
      <c r="M1065" t="s">
        <v>459</v>
      </c>
      <c r="N1065" t="s">
        <v>7</v>
      </c>
      <c r="O1065" s="48">
        <v>9.41</v>
      </c>
      <c r="P1065" s="10">
        <f>ROUND(O1065*L1065,2)</f>
        <v>4752.05</v>
      </c>
      <c r="Q1065" s="11">
        <f>IF(N1065="HKD",7.8,IF(N1065="CNY",7.30034,1))</f>
        <v>7.3003400000000003</v>
      </c>
      <c r="R1065" s="13">
        <f>+ROUND(O1065/Q1065,4)</f>
        <v>1.2889999999999999</v>
      </c>
      <c r="S1065" s="12">
        <f>ROUND(R1065*L1065,2)</f>
        <v>650.95000000000005</v>
      </c>
      <c r="T1065" s="13" t="s">
        <v>135</v>
      </c>
      <c r="U1065" t="s">
        <v>1</v>
      </c>
    </row>
    <row r="1066" spans="1:21" x14ac:dyDescent="0.2">
      <c r="A1066" t="s">
        <v>4514</v>
      </c>
      <c r="B1066" s="20">
        <v>46122</v>
      </c>
      <c r="C1066" s="20">
        <v>46119</v>
      </c>
      <c r="D1066" t="s">
        <v>3</v>
      </c>
      <c r="E1066" t="s">
        <v>4</v>
      </c>
      <c r="G1066"/>
      <c r="H1066" t="s">
        <v>3785</v>
      </c>
      <c r="I1066" t="s">
        <v>3786</v>
      </c>
      <c r="J1066" s="9" t="str">
        <f>+LEFT(U1066,4)</f>
        <v>BOX-</v>
      </c>
      <c r="K1066" t="s">
        <v>6</v>
      </c>
      <c r="L1066" s="36">
        <v>105</v>
      </c>
      <c r="M1066" t="s">
        <v>459</v>
      </c>
      <c r="N1066" t="s">
        <v>7</v>
      </c>
      <c r="O1066" s="48">
        <v>10.77</v>
      </c>
      <c r="P1066" s="10">
        <f>ROUND(O1066*L1066,2)</f>
        <v>1130.8499999999999</v>
      </c>
      <c r="Q1066" s="11">
        <f>IF(N1066="HKD",7.8,IF(N1066="CNY",7.30034,1))</f>
        <v>7.3003400000000003</v>
      </c>
      <c r="R1066" s="13">
        <f>+ROUND(O1066/Q1066,4)</f>
        <v>1.4753000000000001</v>
      </c>
      <c r="S1066" s="12">
        <f>ROUND(R1066*L1066,2)</f>
        <v>154.91</v>
      </c>
      <c r="T1066" s="13" t="s">
        <v>135</v>
      </c>
      <c r="U1066" t="s">
        <v>1</v>
      </c>
    </row>
    <row r="1067" spans="1:21" x14ac:dyDescent="0.2">
      <c r="A1067" t="s">
        <v>1466</v>
      </c>
      <c r="B1067" s="20">
        <v>46027</v>
      </c>
      <c r="C1067" s="20">
        <v>46022</v>
      </c>
      <c r="D1067" t="s">
        <v>3</v>
      </c>
      <c r="E1067" t="s">
        <v>4</v>
      </c>
      <c r="G1067" t="s">
        <v>1659</v>
      </c>
      <c r="H1067" t="s">
        <v>826</v>
      </c>
      <c r="I1067" t="s">
        <v>827</v>
      </c>
      <c r="J1067" s="9" t="str">
        <f>+LEFT(U1067,4)</f>
        <v>BOX-</v>
      </c>
      <c r="K1067" t="s">
        <v>6</v>
      </c>
      <c r="L1067" s="36">
        <v>1010</v>
      </c>
      <c r="M1067" t="s">
        <v>459</v>
      </c>
      <c r="N1067" t="s">
        <v>7</v>
      </c>
      <c r="O1067" s="48">
        <v>11.12</v>
      </c>
      <c r="P1067" s="10">
        <f>ROUND(O1067*L1067,2)</f>
        <v>11231.2</v>
      </c>
      <c r="Q1067" s="11">
        <f>IF(N1067="HKD",7.8,IF(N1067="CNY",7.30034,1))</f>
        <v>7.3003400000000003</v>
      </c>
      <c r="R1067" s="13">
        <f>+ROUND(O1067/Q1067,4)</f>
        <v>1.5232000000000001</v>
      </c>
      <c r="S1067" s="12">
        <f>ROUND(R1067*L1067,2)</f>
        <v>1538.43</v>
      </c>
      <c r="T1067" s="13" t="s">
        <v>135</v>
      </c>
      <c r="U1067" t="s">
        <v>1</v>
      </c>
    </row>
    <row r="1068" spans="1:21" x14ac:dyDescent="0.2">
      <c r="A1068" t="s">
        <v>2748</v>
      </c>
      <c r="B1068" s="20">
        <v>46111</v>
      </c>
      <c r="C1068" s="20">
        <v>46108</v>
      </c>
      <c r="D1068" t="s">
        <v>3</v>
      </c>
      <c r="E1068" t="s">
        <v>4</v>
      </c>
      <c r="G1068"/>
      <c r="H1068" t="s">
        <v>3373</v>
      </c>
      <c r="I1068" t="s">
        <v>3374</v>
      </c>
      <c r="J1068" s="9" t="str">
        <f>+LEFT(U1068,4)</f>
        <v>BOX-</v>
      </c>
      <c r="K1068" t="s">
        <v>6</v>
      </c>
      <c r="L1068" s="36">
        <v>505</v>
      </c>
      <c r="M1068" t="s">
        <v>459</v>
      </c>
      <c r="N1068" t="s">
        <v>7</v>
      </c>
      <c r="O1068" s="48">
        <v>11.54</v>
      </c>
      <c r="P1068" s="10">
        <f>ROUND(O1068*L1068,2)</f>
        <v>5827.7</v>
      </c>
      <c r="Q1068" s="11">
        <f>IF(N1068="HKD",7.8,IF(N1068="CNY",7.30034,1))</f>
        <v>7.3003400000000003</v>
      </c>
      <c r="R1068" s="13">
        <f>+ROUND(O1068/Q1068,4)</f>
        <v>1.5807</v>
      </c>
      <c r="S1068" s="12">
        <f>ROUND(R1068*L1068,2)</f>
        <v>798.25</v>
      </c>
      <c r="T1068" s="13" t="s">
        <v>135</v>
      </c>
      <c r="U1068" t="s">
        <v>1</v>
      </c>
    </row>
    <row r="1069" spans="1:21" x14ac:dyDescent="0.2">
      <c r="A1069" t="s">
        <v>4515</v>
      </c>
      <c r="B1069" s="20">
        <v>46128</v>
      </c>
      <c r="C1069" s="20">
        <v>46127</v>
      </c>
      <c r="D1069" t="s">
        <v>3</v>
      </c>
      <c r="E1069" t="s">
        <v>4</v>
      </c>
      <c r="G1069"/>
      <c r="H1069" t="s">
        <v>3787</v>
      </c>
      <c r="I1069" t="s">
        <v>3788</v>
      </c>
      <c r="J1069" s="9" t="str">
        <f>+LEFT(U1069,4)</f>
        <v>BOX-</v>
      </c>
      <c r="K1069" t="s">
        <v>6</v>
      </c>
      <c r="L1069" s="36">
        <v>1010</v>
      </c>
      <c r="M1069" t="s">
        <v>459</v>
      </c>
      <c r="N1069" t="s">
        <v>7</v>
      </c>
      <c r="O1069" s="48">
        <v>12.28</v>
      </c>
      <c r="P1069" s="10">
        <f>ROUND(O1069*L1069,2)</f>
        <v>12402.8</v>
      </c>
      <c r="Q1069" s="11">
        <f>IF(N1069="HKD",7.8,IF(N1069="CNY",7.30034,1))</f>
        <v>7.3003400000000003</v>
      </c>
      <c r="R1069" s="13">
        <f>+ROUND(O1069/Q1069,4)</f>
        <v>1.6820999999999999</v>
      </c>
      <c r="S1069" s="12">
        <f>ROUND(R1069*L1069,2)</f>
        <v>1698.92</v>
      </c>
      <c r="T1069" s="13" t="s">
        <v>135</v>
      </c>
      <c r="U1069" t="s">
        <v>1</v>
      </c>
    </row>
    <row r="1070" spans="1:21" x14ac:dyDescent="0.2">
      <c r="A1070" t="s">
        <v>4516</v>
      </c>
      <c r="B1070" s="20">
        <v>46128</v>
      </c>
      <c r="C1070" s="20">
        <v>46127</v>
      </c>
      <c r="D1070" t="s">
        <v>3</v>
      </c>
      <c r="E1070" t="s">
        <v>4</v>
      </c>
      <c r="G1070"/>
      <c r="H1070" t="s">
        <v>3789</v>
      </c>
      <c r="I1070" t="s">
        <v>3790</v>
      </c>
      <c r="J1070" s="9" t="str">
        <f>+LEFT(U1070,4)</f>
        <v>BOX-</v>
      </c>
      <c r="K1070" t="s">
        <v>6</v>
      </c>
      <c r="L1070" s="36">
        <v>1010</v>
      </c>
      <c r="M1070" t="s">
        <v>459</v>
      </c>
      <c r="N1070" t="s">
        <v>7</v>
      </c>
      <c r="O1070" s="48">
        <v>12.85</v>
      </c>
      <c r="P1070" s="10">
        <f>ROUND(O1070*L1070,2)</f>
        <v>12978.5</v>
      </c>
      <c r="Q1070" s="11">
        <f>IF(N1070="HKD",7.8,IF(N1070="CNY",7.30034,1))</f>
        <v>7.3003400000000003</v>
      </c>
      <c r="R1070" s="13">
        <f>+ROUND(O1070/Q1070,4)</f>
        <v>1.7602</v>
      </c>
      <c r="S1070" s="12">
        <f>ROUND(R1070*L1070,2)</f>
        <v>1777.8</v>
      </c>
      <c r="T1070" s="13" t="s">
        <v>135</v>
      </c>
      <c r="U1070" t="s">
        <v>1</v>
      </c>
    </row>
    <row r="1071" spans="1:21" x14ac:dyDescent="0.2">
      <c r="A1071" t="s">
        <v>1472</v>
      </c>
      <c r="B1071" s="20">
        <v>46027</v>
      </c>
      <c r="C1071" s="20">
        <v>45999</v>
      </c>
      <c r="D1071" t="s">
        <v>3</v>
      </c>
      <c r="E1071" t="s">
        <v>4</v>
      </c>
      <c r="G1071" t="s">
        <v>1023</v>
      </c>
      <c r="H1071" t="s">
        <v>922</v>
      </c>
      <c r="I1071" t="s">
        <v>923</v>
      </c>
      <c r="J1071" s="9" t="str">
        <f>+LEFT(U1071,4)</f>
        <v>BOX-</v>
      </c>
      <c r="K1071" t="s">
        <v>6</v>
      </c>
      <c r="L1071" s="36">
        <v>505</v>
      </c>
      <c r="M1071" t="s">
        <v>459</v>
      </c>
      <c r="N1071" t="s">
        <v>7</v>
      </c>
      <c r="O1071" s="48">
        <v>12.9</v>
      </c>
      <c r="P1071" s="10">
        <f>ROUND(O1071*L1071,2)</f>
        <v>6514.5</v>
      </c>
      <c r="Q1071" s="11">
        <f>IF(N1071="HKD",7.8,IF(N1071="CNY",7.30034,1))</f>
        <v>7.3003400000000003</v>
      </c>
      <c r="R1071" s="13">
        <f>+ROUND(O1071/Q1071,4)</f>
        <v>1.7669999999999999</v>
      </c>
      <c r="S1071" s="12">
        <f>ROUND(R1071*L1071,2)</f>
        <v>892.34</v>
      </c>
      <c r="T1071" s="13" t="s">
        <v>135</v>
      </c>
      <c r="U1071" t="s">
        <v>1</v>
      </c>
    </row>
    <row r="1072" spans="1:21" x14ac:dyDescent="0.2">
      <c r="A1072" t="s">
        <v>1476</v>
      </c>
      <c r="B1072" s="20">
        <v>46034</v>
      </c>
      <c r="C1072" s="20">
        <v>46022</v>
      </c>
      <c r="D1072" t="s">
        <v>3</v>
      </c>
      <c r="E1072" t="s">
        <v>4</v>
      </c>
      <c r="G1072" t="s">
        <v>1704</v>
      </c>
      <c r="H1072" t="s">
        <v>771</v>
      </c>
      <c r="I1072" t="s">
        <v>772</v>
      </c>
      <c r="J1072" s="9" t="str">
        <f>+LEFT(U1072,4)</f>
        <v>BOX-</v>
      </c>
      <c r="K1072" t="s">
        <v>6</v>
      </c>
      <c r="L1072" s="36">
        <v>505</v>
      </c>
      <c r="M1072" t="s">
        <v>459</v>
      </c>
      <c r="N1072" t="s">
        <v>7</v>
      </c>
      <c r="O1072" s="48">
        <v>13.11</v>
      </c>
      <c r="P1072" s="10">
        <f>ROUND(O1072*L1072,2)</f>
        <v>6620.55</v>
      </c>
      <c r="Q1072" s="11">
        <f>IF(N1072="HKD",7.8,IF(N1072="CNY",7.30034,1))</f>
        <v>7.3003400000000003</v>
      </c>
      <c r="R1072" s="13">
        <f>+ROUND(O1072/Q1072,4)</f>
        <v>1.7958000000000001</v>
      </c>
      <c r="S1072" s="12">
        <f>ROUND(R1072*L1072,2)</f>
        <v>906.88</v>
      </c>
      <c r="T1072" s="13" t="s">
        <v>135</v>
      </c>
      <c r="U1072" t="s">
        <v>1</v>
      </c>
    </row>
    <row r="1073" spans="1:21" x14ac:dyDescent="0.2">
      <c r="A1073" t="s">
        <v>2759</v>
      </c>
      <c r="B1073" s="20">
        <v>46111</v>
      </c>
      <c r="C1073" s="20">
        <v>46108</v>
      </c>
      <c r="D1073" t="s">
        <v>3</v>
      </c>
      <c r="E1073" t="s">
        <v>4</v>
      </c>
      <c r="G1073"/>
      <c r="H1073" t="s">
        <v>773</v>
      </c>
      <c r="I1073" t="s">
        <v>774</v>
      </c>
      <c r="J1073" s="9" t="str">
        <f>+LEFT(U1073,4)</f>
        <v>BOX-</v>
      </c>
      <c r="K1073" t="s">
        <v>6</v>
      </c>
      <c r="L1073" s="36">
        <v>1010</v>
      </c>
      <c r="M1073" t="s">
        <v>459</v>
      </c>
      <c r="N1073" t="s">
        <v>7</v>
      </c>
      <c r="O1073" s="48">
        <v>18.350000000000001</v>
      </c>
      <c r="P1073" s="10">
        <f>ROUND(O1073*L1073,2)</f>
        <v>18533.5</v>
      </c>
      <c r="Q1073" s="11">
        <f>IF(N1073="HKD",7.8,IF(N1073="CNY",7.30034,1))</f>
        <v>7.3003400000000003</v>
      </c>
      <c r="R1073" s="13">
        <f>+ROUND(O1073/Q1073,4)</f>
        <v>2.5135999999999998</v>
      </c>
      <c r="S1073" s="12">
        <f>ROUND(R1073*L1073,2)</f>
        <v>2538.7399999999998</v>
      </c>
      <c r="T1073" s="13" t="s">
        <v>135</v>
      </c>
      <c r="U1073" t="s">
        <v>1</v>
      </c>
    </row>
    <row r="1074" spans="1:21" x14ac:dyDescent="0.2">
      <c r="A1074" t="s">
        <v>1484</v>
      </c>
      <c r="B1074" s="20">
        <v>46027</v>
      </c>
      <c r="C1074" s="20">
        <v>45999</v>
      </c>
      <c r="D1074" t="s">
        <v>3</v>
      </c>
      <c r="E1074" t="s">
        <v>4</v>
      </c>
      <c r="G1074" t="s">
        <v>1645</v>
      </c>
      <c r="H1074" t="s">
        <v>773</v>
      </c>
      <c r="I1074" t="s">
        <v>774</v>
      </c>
      <c r="J1074" s="9" t="str">
        <f>+LEFT(U1074,4)</f>
        <v>BOX-</v>
      </c>
      <c r="K1074" t="s">
        <v>6</v>
      </c>
      <c r="L1074" s="36">
        <v>505</v>
      </c>
      <c r="M1074" t="s">
        <v>459</v>
      </c>
      <c r="N1074" t="s">
        <v>7</v>
      </c>
      <c r="O1074" s="48">
        <v>20.46</v>
      </c>
      <c r="P1074" s="10">
        <f>ROUND(O1074*L1074,2)</f>
        <v>10332.299999999999</v>
      </c>
      <c r="Q1074" s="11">
        <f>IF(N1074="HKD",7.8,IF(N1074="CNY",7.30034,1))</f>
        <v>7.3003400000000003</v>
      </c>
      <c r="R1074" s="13">
        <f>+ROUND(O1074/Q1074,4)</f>
        <v>2.8026</v>
      </c>
      <c r="S1074" s="12">
        <f>ROUND(R1074*L1074,2)</f>
        <v>1415.31</v>
      </c>
      <c r="T1074" s="13" t="s">
        <v>135</v>
      </c>
      <c r="U1074" t="s">
        <v>1</v>
      </c>
    </row>
    <row r="1075" spans="1:21" x14ac:dyDescent="0.2">
      <c r="A1075" t="s">
        <v>1485</v>
      </c>
      <c r="B1075" s="20">
        <v>46027</v>
      </c>
      <c r="C1075" s="20">
        <v>46022</v>
      </c>
      <c r="D1075" t="s">
        <v>3</v>
      </c>
      <c r="E1075" t="s">
        <v>4</v>
      </c>
      <c r="G1075" t="s">
        <v>1741</v>
      </c>
      <c r="H1075" t="s">
        <v>1597</v>
      </c>
      <c r="I1075" t="s">
        <v>830</v>
      </c>
      <c r="J1075" s="9" t="str">
        <f>+LEFT(U1075,4)</f>
        <v>BOX-</v>
      </c>
      <c r="K1075" t="s">
        <v>6</v>
      </c>
      <c r="L1075" s="36">
        <v>505</v>
      </c>
      <c r="M1075" t="s">
        <v>459</v>
      </c>
      <c r="N1075" t="s">
        <v>7</v>
      </c>
      <c r="O1075" s="48">
        <v>20.69</v>
      </c>
      <c r="P1075" s="10">
        <f>ROUND(O1075*L1075,2)</f>
        <v>10448.450000000001</v>
      </c>
      <c r="Q1075" s="11">
        <f>IF(N1075="HKD",7.8,IF(N1075="CNY",7.30034,1))</f>
        <v>7.3003400000000003</v>
      </c>
      <c r="R1075" s="13">
        <f>+ROUND(O1075/Q1075,4)</f>
        <v>2.8340999999999998</v>
      </c>
      <c r="S1075" s="12">
        <f>ROUND(R1075*L1075,2)</f>
        <v>1431.22</v>
      </c>
      <c r="T1075" s="13" t="s">
        <v>135</v>
      </c>
      <c r="U1075" t="s">
        <v>1</v>
      </c>
    </row>
    <row r="1076" spans="1:21" x14ac:dyDescent="0.2">
      <c r="A1076" t="s">
        <v>5134</v>
      </c>
      <c r="B1076" s="20">
        <v>46163</v>
      </c>
      <c r="C1076" s="20">
        <v>46139</v>
      </c>
      <c r="D1076" t="s">
        <v>3</v>
      </c>
      <c r="E1076" t="s">
        <v>4</v>
      </c>
      <c r="G1076"/>
      <c r="H1076" t="s">
        <v>3595</v>
      </c>
      <c r="I1076" t="s">
        <v>3596</v>
      </c>
      <c r="J1076" s="9" t="str">
        <f>+LEFT(U1076,4)</f>
        <v>BOX-</v>
      </c>
      <c r="K1076" t="s">
        <v>6</v>
      </c>
      <c r="L1076" s="36">
        <v>1010</v>
      </c>
      <c r="M1076" t="s">
        <v>459</v>
      </c>
      <c r="N1076" t="s">
        <v>7</v>
      </c>
      <c r="O1076" s="48">
        <v>2.02</v>
      </c>
      <c r="P1076" s="10">
        <f>ROUND(O1076*L1076,2)</f>
        <v>2040.2</v>
      </c>
      <c r="Q1076" s="11">
        <f>IF(N1076="HKD",7.8,IF(N1076="CNY",7.30034,1))</f>
        <v>7.3003400000000003</v>
      </c>
      <c r="R1076" s="13">
        <f>+ROUND(O1076/Q1076,4)</f>
        <v>0.2767</v>
      </c>
      <c r="S1076" s="12">
        <f>ROUND(R1076*L1076,2)</f>
        <v>279.47000000000003</v>
      </c>
      <c r="T1076" s="13" t="s">
        <v>135</v>
      </c>
      <c r="U1076" t="s">
        <v>1</v>
      </c>
    </row>
    <row r="1077" spans="1:21" x14ac:dyDescent="0.2">
      <c r="A1077" t="s">
        <v>5140</v>
      </c>
      <c r="B1077" s="20">
        <v>46149</v>
      </c>
      <c r="C1077" s="20">
        <v>46139</v>
      </c>
      <c r="D1077" t="s">
        <v>3</v>
      </c>
      <c r="E1077" t="s">
        <v>4</v>
      </c>
      <c r="G1077"/>
      <c r="H1077" t="s">
        <v>938</v>
      </c>
      <c r="I1077" t="s">
        <v>156</v>
      </c>
      <c r="J1077" s="9" t="str">
        <f>+LEFT(U1077,4)</f>
        <v>BOX-</v>
      </c>
      <c r="K1077" t="s">
        <v>6</v>
      </c>
      <c r="L1077" s="36">
        <v>1010</v>
      </c>
      <c r="M1077" t="s">
        <v>459</v>
      </c>
      <c r="N1077" t="s">
        <v>7</v>
      </c>
      <c r="O1077" s="48">
        <v>2.31</v>
      </c>
      <c r="P1077" s="10">
        <f>ROUND(O1077*L1077,2)</f>
        <v>2333.1</v>
      </c>
      <c r="Q1077" s="11">
        <f>IF(N1077="HKD",7.8,IF(N1077="CNY",7.30034,1))</f>
        <v>7.3003400000000003</v>
      </c>
      <c r="R1077" s="13">
        <f>+ROUND(O1077/Q1077,4)</f>
        <v>0.31640000000000001</v>
      </c>
      <c r="S1077" s="12">
        <f>ROUND(R1077*L1077,2)</f>
        <v>319.56</v>
      </c>
      <c r="T1077" s="13" t="s">
        <v>135</v>
      </c>
      <c r="U1077" t="s">
        <v>1</v>
      </c>
    </row>
    <row r="1078" spans="1:21" x14ac:dyDescent="0.2">
      <c r="A1078" t="s">
        <v>5141</v>
      </c>
      <c r="B1078" s="20">
        <v>46163</v>
      </c>
      <c r="C1078" s="20">
        <v>46139</v>
      </c>
      <c r="D1078" t="s">
        <v>3</v>
      </c>
      <c r="E1078" t="s">
        <v>4</v>
      </c>
      <c r="G1078"/>
      <c r="H1078" t="s">
        <v>938</v>
      </c>
      <c r="I1078" t="s">
        <v>156</v>
      </c>
      <c r="J1078" s="9" t="str">
        <f>+LEFT(U1078,4)</f>
        <v>BOX-</v>
      </c>
      <c r="K1078" t="s">
        <v>6</v>
      </c>
      <c r="L1078" s="36">
        <v>1010</v>
      </c>
      <c r="M1078" t="s">
        <v>459</v>
      </c>
      <c r="N1078" t="s">
        <v>7</v>
      </c>
      <c r="O1078" s="48">
        <v>2.31</v>
      </c>
      <c r="P1078" s="10">
        <f>ROUND(O1078*L1078,2)</f>
        <v>2333.1</v>
      </c>
      <c r="Q1078" s="11">
        <f>IF(N1078="HKD",7.8,IF(N1078="CNY",7.30034,1))</f>
        <v>7.3003400000000003</v>
      </c>
      <c r="R1078" s="13">
        <f>+ROUND(O1078/Q1078,4)</f>
        <v>0.31640000000000001</v>
      </c>
      <c r="S1078" s="12">
        <f>ROUND(R1078*L1078,2)</f>
        <v>319.56</v>
      </c>
      <c r="T1078" s="13" t="s">
        <v>135</v>
      </c>
      <c r="U1078" t="s">
        <v>1</v>
      </c>
    </row>
    <row r="1079" spans="1:21" x14ac:dyDescent="0.2">
      <c r="A1079" t="s">
        <v>5150</v>
      </c>
      <c r="B1079" s="20">
        <v>46167</v>
      </c>
      <c r="C1079" s="20">
        <v>46164</v>
      </c>
      <c r="D1079" t="s">
        <v>3</v>
      </c>
      <c r="E1079" t="s">
        <v>4</v>
      </c>
      <c r="G1079"/>
      <c r="H1079" t="s">
        <v>4726</v>
      </c>
      <c r="I1079" t="s">
        <v>4727</v>
      </c>
      <c r="J1079" s="9" t="str">
        <f>+LEFT(U1079,4)</f>
        <v>BOX-</v>
      </c>
      <c r="K1079" t="s">
        <v>6</v>
      </c>
      <c r="L1079" s="36">
        <v>510</v>
      </c>
      <c r="M1079" t="s">
        <v>459</v>
      </c>
      <c r="N1079" t="s">
        <v>7</v>
      </c>
      <c r="O1079" s="48">
        <v>2.42</v>
      </c>
      <c r="P1079" s="10">
        <f>ROUND(O1079*L1079,2)</f>
        <v>1234.2</v>
      </c>
      <c r="Q1079" s="11">
        <f>IF(N1079="HKD",7.8,IF(N1079="CNY",7.30034,1))</f>
        <v>7.3003400000000003</v>
      </c>
      <c r="R1079" s="13">
        <f>+ROUND(O1079/Q1079,4)</f>
        <v>0.33150000000000002</v>
      </c>
      <c r="S1079" s="12">
        <f>ROUND(R1079*L1079,2)</f>
        <v>169.07</v>
      </c>
      <c r="T1079" s="13" t="s">
        <v>135</v>
      </c>
      <c r="U1079" t="s">
        <v>1</v>
      </c>
    </row>
    <row r="1080" spans="1:21" x14ac:dyDescent="0.2">
      <c r="A1080" t="s">
        <v>5156</v>
      </c>
      <c r="B1080" s="20">
        <v>46156</v>
      </c>
      <c r="C1080" s="20">
        <v>46153</v>
      </c>
      <c r="D1080" t="s">
        <v>3</v>
      </c>
      <c r="E1080" t="s">
        <v>4</v>
      </c>
      <c r="G1080"/>
      <c r="H1080" t="s">
        <v>4732</v>
      </c>
      <c r="I1080" t="s">
        <v>4733</v>
      </c>
      <c r="J1080" s="9" t="str">
        <f>+LEFT(U1080,4)</f>
        <v>BOX-</v>
      </c>
      <c r="K1080" t="s">
        <v>6</v>
      </c>
      <c r="L1080" s="36">
        <v>1010</v>
      </c>
      <c r="M1080" t="s">
        <v>459</v>
      </c>
      <c r="N1080" t="s">
        <v>7</v>
      </c>
      <c r="O1080" s="48">
        <v>2.4900000000000002</v>
      </c>
      <c r="P1080" s="10">
        <f>ROUND(O1080*L1080,2)</f>
        <v>2514.9</v>
      </c>
      <c r="Q1080" s="11">
        <f>IF(N1080="HKD",7.8,IF(N1080="CNY",7.30034,1))</f>
        <v>7.3003400000000003</v>
      </c>
      <c r="R1080" s="13">
        <f>+ROUND(O1080/Q1080,4)</f>
        <v>0.34110000000000001</v>
      </c>
      <c r="S1080" s="12">
        <f>ROUND(R1080*L1080,2)</f>
        <v>344.51</v>
      </c>
      <c r="T1080" s="13" t="s">
        <v>135</v>
      </c>
      <c r="U1080" t="s">
        <v>1</v>
      </c>
    </row>
    <row r="1081" spans="1:21" x14ac:dyDescent="0.2">
      <c r="A1081" t="s">
        <v>5157</v>
      </c>
      <c r="B1081" s="20">
        <v>46156</v>
      </c>
      <c r="C1081" s="20">
        <v>46153</v>
      </c>
      <c r="D1081" t="s">
        <v>3</v>
      </c>
      <c r="E1081" t="s">
        <v>4</v>
      </c>
      <c r="G1081"/>
      <c r="H1081" t="s">
        <v>4732</v>
      </c>
      <c r="I1081" t="s">
        <v>4733</v>
      </c>
      <c r="J1081" s="9" t="str">
        <f>+LEFT(U1081,4)</f>
        <v>BOX-</v>
      </c>
      <c r="K1081" t="s">
        <v>6</v>
      </c>
      <c r="L1081" s="36">
        <v>50</v>
      </c>
      <c r="M1081" t="s">
        <v>459</v>
      </c>
      <c r="N1081" t="s">
        <v>7</v>
      </c>
      <c r="O1081" s="48">
        <v>2.4900000000000002</v>
      </c>
      <c r="P1081" s="10">
        <f>ROUND(O1081*L1081,2)</f>
        <v>124.5</v>
      </c>
      <c r="Q1081" s="11">
        <f>IF(N1081="HKD",7.8,IF(N1081="CNY",7.30034,1))</f>
        <v>7.3003400000000003</v>
      </c>
      <c r="R1081" s="13">
        <f>+ROUND(O1081/Q1081,4)</f>
        <v>0.34110000000000001</v>
      </c>
      <c r="S1081" s="12">
        <f>ROUND(R1081*L1081,2)</f>
        <v>17.059999999999999</v>
      </c>
      <c r="T1081" s="13" t="s">
        <v>135</v>
      </c>
      <c r="U1081" t="s">
        <v>1</v>
      </c>
    </row>
    <row r="1082" spans="1:21" x14ac:dyDescent="0.2">
      <c r="A1082" t="s">
        <v>5172</v>
      </c>
      <c r="B1082" s="20">
        <v>46167</v>
      </c>
      <c r="C1082" s="20">
        <v>46164</v>
      </c>
      <c r="D1082" t="s">
        <v>3</v>
      </c>
      <c r="E1082" t="s">
        <v>4</v>
      </c>
      <c r="G1082"/>
      <c r="H1082" t="s">
        <v>163</v>
      </c>
      <c r="I1082" t="s">
        <v>164</v>
      </c>
      <c r="J1082" s="9" t="str">
        <f>+LEFT(U1082,4)</f>
        <v>BOX-</v>
      </c>
      <c r="K1082" t="s">
        <v>6</v>
      </c>
      <c r="L1082" s="36">
        <v>3020</v>
      </c>
      <c r="M1082" t="s">
        <v>459</v>
      </c>
      <c r="N1082" t="s">
        <v>7</v>
      </c>
      <c r="O1082" s="48">
        <v>2.73</v>
      </c>
      <c r="P1082" s="10">
        <f>ROUND(O1082*L1082,2)</f>
        <v>8244.6</v>
      </c>
      <c r="Q1082" s="11">
        <f>IF(N1082="HKD",7.8,IF(N1082="CNY",7.30034,1))</f>
        <v>7.3003400000000003</v>
      </c>
      <c r="R1082" s="13">
        <f>+ROUND(O1082/Q1082,4)</f>
        <v>0.374</v>
      </c>
      <c r="S1082" s="12">
        <f>ROUND(R1082*L1082,2)</f>
        <v>1129.48</v>
      </c>
      <c r="T1082" s="13" t="s">
        <v>135</v>
      </c>
      <c r="U1082" t="s">
        <v>1</v>
      </c>
    </row>
    <row r="1083" spans="1:21" x14ac:dyDescent="0.2">
      <c r="A1083" t="s">
        <v>5173</v>
      </c>
      <c r="B1083" s="20">
        <v>46167</v>
      </c>
      <c r="C1083" s="20">
        <v>46164</v>
      </c>
      <c r="D1083" t="s">
        <v>3</v>
      </c>
      <c r="E1083" t="s">
        <v>4</v>
      </c>
      <c r="G1083"/>
      <c r="H1083" t="s">
        <v>163</v>
      </c>
      <c r="I1083" t="s">
        <v>164</v>
      </c>
      <c r="J1083" s="9" t="str">
        <f>+LEFT(U1083,4)</f>
        <v>BOX-</v>
      </c>
      <c r="K1083" t="s">
        <v>6</v>
      </c>
      <c r="L1083" s="36">
        <v>1010</v>
      </c>
      <c r="M1083" t="s">
        <v>459</v>
      </c>
      <c r="N1083" t="s">
        <v>7</v>
      </c>
      <c r="O1083" s="48">
        <v>2.73</v>
      </c>
      <c r="P1083" s="10">
        <f>ROUND(O1083*L1083,2)</f>
        <v>2757.3</v>
      </c>
      <c r="Q1083" s="11">
        <f>IF(N1083="HKD",7.8,IF(N1083="CNY",7.30034,1))</f>
        <v>7.3003400000000003</v>
      </c>
      <c r="R1083" s="13">
        <f>+ROUND(O1083/Q1083,4)</f>
        <v>0.374</v>
      </c>
      <c r="S1083" s="12">
        <f>ROUND(R1083*L1083,2)</f>
        <v>377.74</v>
      </c>
      <c r="T1083" s="13" t="s">
        <v>135</v>
      </c>
      <c r="U1083" t="s">
        <v>1</v>
      </c>
    </row>
    <row r="1084" spans="1:21" x14ac:dyDescent="0.2">
      <c r="A1084" t="s">
        <v>5174</v>
      </c>
      <c r="B1084" s="20">
        <v>46167</v>
      </c>
      <c r="C1084" s="20">
        <v>46164</v>
      </c>
      <c r="D1084" t="s">
        <v>3</v>
      </c>
      <c r="E1084" t="s">
        <v>4</v>
      </c>
      <c r="G1084"/>
      <c r="H1084" t="s">
        <v>163</v>
      </c>
      <c r="I1084" t="s">
        <v>164</v>
      </c>
      <c r="J1084" s="9" t="str">
        <f>+LEFT(U1084,4)</f>
        <v>BOX-</v>
      </c>
      <c r="K1084" t="s">
        <v>6</v>
      </c>
      <c r="L1084" s="36">
        <v>2000</v>
      </c>
      <c r="M1084" t="s">
        <v>459</v>
      </c>
      <c r="N1084" t="s">
        <v>7</v>
      </c>
      <c r="O1084" s="48">
        <v>2.73</v>
      </c>
      <c r="P1084" s="10">
        <f>ROUND(O1084*L1084,2)</f>
        <v>5460</v>
      </c>
      <c r="Q1084" s="11">
        <f>IF(N1084="HKD",7.8,IF(N1084="CNY",7.30034,1))</f>
        <v>7.3003400000000003</v>
      </c>
      <c r="R1084" s="13">
        <f>+ROUND(O1084/Q1084,4)</f>
        <v>0.374</v>
      </c>
      <c r="S1084" s="12">
        <f>ROUND(R1084*L1084,2)</f>
        <v>748</v>
      </c>
      <c r="T1084" s="13" t="s">
        <v>135</v>
      </c>
      <c r="U1084" t="s">
        <v>1</v>
      </c>
    </row>
    <row r="1085" spans="1:21" x14ac:dyDescent="0.2">
      <c r="A1085" t="s">
        <v>5175</v>
      </c>
      <c r="B1085" s="20">
        <v>46156</v>
      </c>
      <c r="C1085" s="20">
        <v>46153</v>
      </c>
      <c r="D1085" t="s">
        <v>3</v>
      </c>
      <c r="E1085" t="s">
        <v>4</v>
      </c>
      <c r="G1085"/>
      <c r="H1085" t="s">
        <v>668</v>
      </c>
      <c r="I1085" t="s">
        <v>726</v>
      </c>
      <c r="J1085" s="9" t="str">
        <f>+LEFT(U1085,4)</f>
        <v>BOX-</v>
      </c>
      <c r="K1085" t="s">
        <v>6</v>
      </c>
      <c r="L1085" s="36">
        <v>205</v>
      </c>
      <c r="M1085" t="s">
        <v>459</v>
      </c>
      <c r="N1085" t="s">
        <v>7</v>
      </c>
      <c r="O1085" s="48">
        <v>2.75</v>
      </c>
      <c r="P1085" s="10">
        <f>ROUND(O1085*L1085,2)</f>
        <v>563.75</v>
      </c>
      <c r="Q1085" s="11">
        <f>IF(N1085="HKD",7.8,IF(N1085="CNY",7.30034,1))</f>
        <v>7.3003400000000003</v>
      </c>
      <c r="R1085" s="13">
        <f>+ROUND(O1085/Q1085,4)</f>
        <v>0.37669999999999998</v>
      </c>
      <c r="S1085" s="12">
        <f>ROUND(R1085*L1085,2)</f>
        <v>77.22</v>
      </c>
      <c r="T1085" s="13" t="s">
        <v>135</v>
      </c>
      <c r="U1085" t="s">
        <v>1</v>
      </c>
    </row>
    <row r="1086" spans="1:21" x14ac:dyDescent="0.2">
      <c r="A1086" t="s">
        <v>5176</v>
      </c>
      <c r="B1086" s="20">
        <v>46156</v>
      </c>
      <c r="C1086" s="20">
        <v>46153</v>
      </c>
      <c r="D1086" t="s">
        <v>3</v>
      </c>
      <c r="E1086" t="s">
        <v>4</v>
      </c>
      <c r="G1086"/>
      <c r="H1086" t="s">
        <v>668</v>
      </c>
      <c r="I1086" t="s">
        <v>726</v>
      </c>
      <c r="J1086" s="9" t="str">
        <f>+LEFT(U1086,4)</f>
        <v>BOX-</v>
      </c>
      <c r="K1086" t="s">
        <v>6</v>
      </c>
      <c r="L1086" s="36">
        <v>100</v>
      </c>
      <c r="M1086" t="s">
        <v>459</v>
      </c>
      <c r="N1086" t="s">
        <v>7</v>
      </c>
      <c r="O1086" s="48">
        <v>2.75</v>
      </c>
      <c r="P1086" s="10">
        <f>ROUND(O1086*L1086,2)</f>
        <v>275</v>
      </c>
      <c r="Q1086" s="11">
        <f>IF(N1086="HKD",7.8,IF(N1086="CNY",7.30034,1))</f>
        <v>7.3003400000000003</v>
      </c>
      <c r="R1086" s="13">
        <f>+ROUND(O1086/Q1086,4)</f>
        <v>0.37669999999999998</v>
      </c>
      <c r="S1086" s="12">
        <f>ROUND(R1086*L1086,2)</f>
        <v>37.67</v>
      </c>
      <c r="T1086" s="13" t="s">
        <v>135</v>
      </c>
      <c r="U1086" t="s">
        <v>1</v>
      </c>
    </row>
    <row r="1087" spans="1:21" x14ac:dyDescent="0.2">
      <c r="A1087" t="s">
        <v>5178</v>
      </c>
      <c r="B1087" s="20">
        <v>46149</v>
      </c>
      <c r="C1087" s="20">
        <v>46125</v>
      </c>
      <c r="D1087" t="s">
        <v>3</v>
      </c>
      <c r="E1087" t="s">
        <v>4</v>
      </c>
      <c r="G1087"/>
      <c r="H1087" t="s">
        <v>673</v>
      </c>
      <c r="I1087" t="s">
        <v>730</v>
      </c>
      <c r="J1087" s="9" t="str">
        <f>+LEFT(U1087,4)</f>
        <v>BOX-</v>
      </c>
      <c r="K1087" t="s">
        <v>6</v>
      </c>
      <c r="L1087" s="36">
        <v>1010</v>
      </c>
      <c r="M1087" t="s">
        <v>459</v>
      </c>
      <c r="N1087" t="s">
        <v>7</v>
      </c>
      <c r="O1087" s="48">
        <v>2.76</v>
      </c>
      <c r="P1087" s="10">
        <f>ROUND(O1087*L1087,2)</f>
        <v>2787.6</v>
      </c>
      <c r="Q1087" s="11">
        <f>IF(N1087="HKD",7.8,IF(N1087="CNY",7.30034,1))</f>
        <v>7.3003400000000003</v>
      </c>
      <c r="R1087" s="13">
        <f>+ROUND(O1087/Q1087,4)</f>
        <v>0.37809999999999999</v>
      </c>
      <c r="S1087" s="12">
        <f>ROUND(R1087*L1087,2)</f>
        <v>381.88</v>
      </c>
      <c r="T1087" s="13" t="s">
        <v>135</v>
      </c>
      <c r="U1087" t="s">
        <v>1</v>
      </c>
    </row>
    <row r="1088" spans="1:21" x14ac:dyDescent="0.2">
      <c r="A1088" t="s">
        <v>5179</v>
      </c>
      <c r="B1088" s="20">
        <v>46163</v>
      </c>
      <c r="C1088" s="20">
        <v>46162</v>
      </c>
      <c r="D1088" t="s">
        <v>3</v>
      </c>
      <c r="E1088" t="s">
        <v>4</v>
      </c>
      <c r="G1088"/>
      <c r="H1088" t="s">
        <v>4740</v>
      </c>
      <c r="I1088" t="s">
        <v>4741</v>
      </c>
      <c r="J1088" s="9" t="str">
        <f>+LEFT(U1088,4)</f>
        <v>BOX-</v>
      </c>
      <c r="K1088" t="s">
        <v>6</v>
      </c>
      <c r="L1088" s="36">
        <v>18250</v>
      </c>
      <c r="M1088" t="s">
        <v>459</v>
      </c>
      <c r="N1088" t="s">
        <v>7</v>
      </c>
      <c r="O1088" s="48">
        <v>2.78</v>
      </c>
      <c r="P1088" s="10">
        <f>ROUND(O1088*L1088,2)</f>
        <v>50735</v>
      </c>
      <c r="Q1088" s="11">
        <f>IF(N1088="HKD",7.8,IF(N1088="CNY",7.30034,1))</f>
        <v>7.3003400000000003</v>
      </c>
      <c r="R1088" s="13">
        <f>+ROUND(O1088/Q1088,4)</f>
        <v>0.38080000000000003</v>
      </c>
      <c r="S1088" s="12">
        <f>ROUND(R1088*L1088,2)</f>
        <v>6949.6</v>
      </c>
      <c r="T1088" s="13" t="s">
        <v>135</v>
      </c>
      <c r="U1088" t="s">
        <v>1</v>
      </c>
    </row>
    <row r="1089" spans="1:21" x14ac:dyDescent="0.2">
      <c r="A1089" t="s">
        <v>5180</v>
      </c>
      <c r="B1089" s="20">
        <v>46163</v>
      </c>
      <c r="C1089" s="20">
        <v>46162</v>
      </c>
      <c r="D1089" t="s">
        <v>3</v>
      </c>
      <c r="E1089" t="s">
        <v>4</v>
      </c>
      <c r="G1089"/>
      <c r="H1089" t="s">
        <v>4740</v>
      </c>
      <c r="I1089" t="s">
        <v>4741</v>
      </c>
      <c r="J1089" s="9" t="str">
        <f>+LEFT(U1089,4)</f>
        <v>BOX-</v>
      </c>
      <c r="K1089" t="s">
        <v>6</v>
      </c>
      <c r="L1089" s="36">
        <v>50</v>
      </c>
      <c r="M1089" t="s">
        <v>459</v>
      </c>
      <c r="N1089" t="s">
        <v>7</v>
      </c>
      <c r="O1089" s="48">
        <v>2.78</v>
      </c>
      <c r="P1089" s="10">
        <f>ROUND(O1089*L1089,2)</f>
        <v>139</v>
      </c>
      <c r="Q1089" s="11">
        <f>IF(N1089="HKD",7.8,IF(N1089="CNY",7.30034,1))</f>
        <v>7.3003400000000003</v>
      </c>
      <c r="R1089" s="13">
        <f>+ROUND(O1089/Q1089,4)</f>
        <v>0.38080000000000003</v>
      </c>
      <c r="S1089" s="12">
        <f>ROUND(R1089*L1089,2)</f>
        <v>19.04</v>
      </c>
      <c r="T1089" s="13" t="s">
        <v>135</v>
      </c>
      <c r="U1089" t="s">
        <v>1</v>
      </c>
    </row>
    <row r="1090" spans="1:21" x14ac:dyDescent="0.2">
      <c r="A1090" t="s">
        <v>5200</v>
      </c>
      <c r="B1090" s="20">
        <v>46163</v>
      </c>
      <c r="C1090" s="20">
        <v>46162</v>
      </c>
      <c r="D1090" t="s">
        <v>3</v>
      </c>
      <c r="E1090" t="s">
        <v>4</v>
      </c>
      <c r="G1090"/>
      <c r="H1090" t="s">
        <v>795</v>
      </c>
      <c r="I1090" t="s">
        <v>461</v>
      </c>
      <c r="J1090" s="9" t="str">
        <f>+LEFT(U1090,4)</f>
        <v>BOX-</v>
      </c>
      <c r="K1090" t="s">
        <v>6</v>
      </c>
      <c r="L1090" s="36">
        <v>600</v>
      </c>
      <c r="M1090" t="s">
        <v>459</v>
      </c>
      <c r="N1090" t="s">
        <v>7</v>
      </c>
      <c r="O1090" s="48">
        <v>3.03</v>
      </c>
      <c r="P1090" s="10">
        <f>ROUND(O1090*L1090,2)</f>
        <v>1818</v>
      </c>
      <c r="Q1090" s="11">
        <f>IF(N1090="HKD",7.8,IF(N1090="CNY",7.30034,1))</f>
        <v>7.3003400000000003</v>
      </c>
      <c r="R1090" s="13">
        <f>+ROUND(O1090/Q1090,4)</f>
        <v>0.41499999999999998</v>
      </c>
      <c r="S1090" s="12">
        <f>ROUND(R1090*L1090,2)</f>
        <v>249</v>
      </c>
      <c r="T1090" s="13" t="s">
        <v>135</v>
      </c>
      <c r="U1090" t="s">
        <v>1</v>
      </c>
    </row>
    <row r="1091" spans="1:21" x14ac:dyDescent="0.2">
      <c r="A1091" t="s">
        <v>5293</v>
      </c>
      <c r="B1091" s="20">
        <v>46153</v>
      </c>
      <c r="C1091" s="20">
        <v>46149</v>
      </c>
      <c r="D1091" t="s">
        <v>3</v>
      </c>
      <c r="E1091" t="s">
        <v>4</v>
      </c>
      <c r="G1091"/>
      <c r="H1091" t="s">
        <v>1859</v>
      </c>
      <c r="I1091" t="s">
        <v>1860</v>
      </c>
      <c r="J1091" s="9" t="str">
        <f>+LEFT(U1091,4)</f>
        <v>BOX-</v>
      </c>
      <c r="K1091" t="s">
        <v>6</v>
      </c>
      <c r="L1091" s="36">
        <v>1510</v>
      </c>
      <c r="M1091" t="s">
        <v>459</v>
      </c>
      <c r="N1091" t="s">
        <v>7</v>
      </c>
      <c r="O1091" s="48">
        <v>3.26</v>
      </c>
      <c r="P1091" s="10">
        <f>ROUND(O1091*L1091,2)</f>
        <v>4922.6000000000004</v>
      </c>
      <c r="Q1091" s="11">
        <f>IF(N1091="HKD",7.8,IF(N1091="CNY",7.30034,1))</f>
        <v>7.3003400000000003</v>
      </c>
      <c r="R1091" s="13">
        <f>+ROUND(O1091/Q1091,4)</f>
        <v>0.4466</v>
      </c>
      <c r="S1091" s="12">
        <f>ROUND(R1091*L1091,2)</f>
        <v>674.37</v>
      </c>
      <c r="T1091" s="13" t="s">
        <v>135</v>
      </c>
      <c r="U1091" t="s">
        <v>1</v>
      </c>
    </row>
    <row r="1092" spans="1:21" x14ac:dyDescent="0.2">
      <c r="A1092" t="s">
        <v>5302</v>
      </c>
      <c r="B1092" s="20">
        <v>46153</v>
      </c>
      <c r="C1092" s="20">
        <v>46149</v>
      </c>
      <c r="D1092" t="s">
        <v>3</v>
      </c>
      <c r="E1092" t="s">
        <v>4</v>
      </c>
      <c r="G1092"/>
      <c r="H1092" t="s">
        <v>4750</v>
      </c>
      <c r="I1092" t="s">
        <v>4751</v>
      </c>
      <c r="J1092" s="9" t="str">
        <f>+LEFT(U1092,4)</f>
        <v>BOX-</v>
      </c>
      <c r="K1092" t="s">
        <v>6</v>
      </c>
      <c r="L1092" s="36">
        <v>505</v>
      </c>
      <c r="M1092" t="s">
        <v>459</v>
      </c>
      <c r="N1092" t="s">
        <v>7</v>
      </c>
      <c r="O1092" s="48">
        <v>3.34</v>
      </c>
      <c r="P1092" s="10">
        <f>ROUND(O1092*L1092,2)</f>
        <v>1686.7</v>
      </c>
      <c r="Q1092" s="11">
        <f>IF(N1092="HKD",7.8,IF(N1092="CNY",7.30034,1))</f>
        <v>7.3003400000000003</v>
      </c>
      <c r="R1092" s="13">
        <f>+ROUND(O1092/Q1092,4)</f>
        <v>0.45750000000000002</v>
      </c>
      <c r="S1092" s="12">
        <f>ROUND(R1092*L1092,2)</f>
        <v>231.04</v>
      </c>
      <c r="T1092" s="13" t="s">
        <v>135</v>
      </c>
      <c r="U1092" t="s">
        <v>1</v>
      </c>
    </row>
    <row r="1093" spans="1:21" x14ac:dyDescent="0.2">
      <c r="A1093" t="s">
        <v>5307</v>
      </c>
      <c r="B1093" s="20">
        <v>46167</v>
      </c>
      <c r="C1093" s="20">
        <v>46164</v>
      </c>
      <c r="D1093" t="s">
        <v>3</v>
      </c>
      <c r="E1093" t="s">
        <v>4</v>
      </c>
      <c r="G1093"/>
      <c r="H1093" t="s">
        <v>4754</v>
      </c>
      <c r="I1093" t="s">
        <v>4755</v>
      </c>
      <c r="J1093" s="9" t="str">
        <f>+LEFT(U1093,4)</f>
        <v>BOX-</v>
      </c>
      <c r="K1093" t="s">
        <v>6</v>
      </c>
      <c r="L1093" s="36">
        <v>2020</v>
      </c>
      <c r="M1093" t="s">
        <v>459</v>
      </c>
      <c r="N1093" t="s">
        <v>7</v>
      </c>
      <c r="O1093" s="48">
        <v>3.5</v>
      </c>
      <c r="P1093" s="10">
        <f>ROUND(O1093*L1093,2)</f>
        <v>7070</v>
      </c>
      <c r="Q1093" s="11">
        <f>IF(N1093="HKD",7.8,IF(N1093="CNY",7.30034,1))</f>
        <v>7.3003400000000003</v>
      </c>
      <c r="R1093" s="13">
        <f>+ROUND(O1093/Q1093,4)</f>
        <v>0.47939999999999999</v>
      </c>
      <c r="S1093" s="12">
        <f>ROUND(R1093*L1093,2)</f>
        <v>968.39</v>
      </c>
      <c r="T1093" s="13" t="s">
        <v>135</v>
      </c>
      <c r="U1093" t="s">
        <v>1</v>
      </c>
    </row>
    <row r="1094" spans="1:21" x14ac:dyDescent="0.2">
      <c r="A1094" t="s">
        <v>5308</v>
      </c>
      <c r="B1094" s="20">
        <v>46167</v>
      </c>
      <c r="C1094" s="20">
        <v>46164</v>
      </c>
      <c r="D1094" t="s">
        <v>3</v>
      </c>
      <c r="E1094" t="s">
        <v>4</v>
      </c>
      <c r="G1094"/>
      <c r="H1094" t="s">
        <v>4754</v>
      </c>
      <c r="I1094" t="s">
        <v>4755</v>
      </c>
      <c r="J1094" s="9" t="str">
        <f>+LEFT(U1094,4)</f>
        <v>BOX-</v>
      </c>
      <c r="K1094" t="s">
        <v>6</v>
      </c>
      <c r="L1094" s="36">
        <v>1010</v>
      </c>
      <c r="M1094" t="s">
        <v>459</v>
      </c>
      <c r="N1094" t="s">
        <v>7</v>
      </c>
      <c r="O1094" s="48">
        <v>3.5</v>
      </c>
      <c r="P1094" s="10">
        <f>ROUND(O1094*L1094,2)</f>
        <v>3535</v>
      </c>
      <c r="Q1094" s="11">
        <f>IF(N1094="HKD",7.8,IF(N1094="CNY",7.30034,1))</f>
        <v>7.3003400000000003</v>
      </c>
      <c r="R1094" s="13">
        <f>+ROUND(O1094/Q1094,4)</f>
        <v>0.47939999999999999</v>
      </c>
      <c r="S1094" s="12">
        <f>ROUND(R1094*L1094,2)</f>
        <v>484.19</v>
      </c>
      <c r="T1094" s="13" t="s">
        <v>135</v>
      </c>
      <c r="U1094" t="s">
        <v>1</v>
      </c>
    </row>
    <row r="1095" spans="1:21" x14ac:dyDescent="0.2">
      <c r="A1095" t="s">
        <v>5313</v>
      </c>
      <c r="B1095" s="20">
        <v>46156</v>
      </c>
      <c r="C1095" s="20">
        <v>46153</v>
      </c>
      <c r="D1095" t="s">
        <v>3</v>
      </c>
      <c r="E1095" t="s">
        <v>4</v>
      </c>
      <c r="G1095"/>
      <c r="H1095" t="s">
        <v>4754</v>
      </c>
      <c r="I1095" t="s">
        <v>4755</v>
      </c>
      <c r="J1095" s="9" t="str">
        <f>+LEFT(U1095,4)</f>
        <v>BOX-</v>
      </c>
      <c r="K1095" t="s">
        <v>6</v>
      </c>
      <c r="L1095" s="36">
        <v>1010</v>
      </c>
      <c r="M1095" t="s">
        <v>459</v>
      </c>
      <c r="N1095" t="s">
        <v>7</v>
      </c>
      <c r="O1095" s="48">
        <v>3.58</v>
      </c>
      <c r="P1095" s="10">
        <f>ROUND(O1095*L1095,2)</f>
        <v>3615.8</v>
      </c>
      <c r="Q1095" s="11">
        <f>IF(N1095="HKD",7.8,IF(N1095="CNY",7.30034,1))</f>
        <v>7.3003400000000003</v>
      </c>
      <c r="R1095" s="13">
        <f>+ROUND(O1095/Q1095,4)</f>
        <v>0.4904</v>
      </c>
      <c r="S1095" s="12">
        <f>ROUND(R1095*L1095,2)</f>
        <v>495.3</v>
      </c>
      <c r="T1095" s="13" t="s">
        <v>135</v>
      </c>
      <c r="U1095" t="s">
        <v>1</v>
      </c>
    </row>
    <row r="1096" spans="1:21" x14ac:dyDescent="0.2">
      <c r="A1096" t="s">
        <v>5314</v>
      </c>
      <c r="B1096" s="20">
        <v>46156</v>
      </c>
      <c r="C1096" s="20">
        <v>46153</v>
      </c>
      <c r="D1096" t="s">
        <v>3</v>
      </c>
      <c r="E1096" t="s">
        <v>4</v>
      </c>
      <c r="G1096"/>
      <c r="H1096" t="s">
        <v>4754</v>
      </c>
      <c r="I1096" t="s">
        <v>4755</v>
      </c>
      <c r="J1096" s="9" t="str">
        <f>+LEFT(U1096,4)</f>
        <v>BOX-</v>
      </c>
      <c r="K1096" t="s">
        <v>6</v>
      </c>
      <c r="L1096" s="36">
        <v>50</v>
      </c>
      <c r="M1096" t="s">
        <v>459</v>
      </c>
      <c r="N1096" t="s">
        <v>7</v>
      </c>
      <c r="O1096" s="48">
        <v>3.58</v>
      </c>
      <c r="P1096" s="10">
        <f>ROUND(O1096*L1096,2)</f>
        <v>179</v>
      </c>
      <c r="Q1096" s="11">
        <f>IF(N1096="HKD",7.8,IF(N1096="CNY",7.30034,1))</f>
        <v>7.3003400000000003</v>
      </c>
      <c r="R1096" s="13">
        <f>+ROUND(O1096/Q1096,4)</f>
        <v>0.4904</v>
      </c>
      <c r="S1096" s="12">
        <f>ROUND(R1096*L1096,2)</f>
        <v>24.52</v>
      </c>
      <c r="T1096" s="13" t="s">
        <v>135</v>
      </c>
      <c r="U1096" t="s">
        <v>1</v>
      </c>
    </row>
    <row r="1097" spans="1:21" x14ac:dyDescent="0.2">
      <c r="A1097" t="s">
        <v>5315</v>
      </c>
      <c r="B1097" s="20">
        <v>46153</v>
      </c>
      <c r="C1097" s="20">
        <v>46149</v>
      </c>
      <c r="D1097" t="s">
        <v>3</v>
      </c>
      <c r="E1097" t="s">
        <v>4</v>
      </c>
      <c r="G1097"/>
      <c r="H1097" t="s">
        <v>1863</v>
      </c>
      <c r="I1097" t="s">
        <v>1864</v>
      </c>
      <c r="J1097" s="9" t="str">
        <f>+LEFT(U1097,4)</f>
        <v>BOX-</v>
      </c>
      <c r="K1097" t="s">
        <v>6</v>
      </c>
      <c r="L1097" s="36">
        <v>1510</v>
      </c>
      <c r="M1097" t="s">
        <v>459</v>
      </c>
      <c r="N1097" t="s">
        <v>7</v>
      </c>
      <c r="O1097" s="48">
        <v>3.59</v>
      </c>
      <c r="P1097" s="10">
        <f>ROUND(O1097*L1097,2)</f>
        <v>5420.9</v>
      </c>
      <c r="Q1097" s="11">
        <f>IF(N1097="HKD",7.8,IF(N1097="CNY",7.30034,1))</f>
        <v>7.3003400000000003</v>
      </c>
      <c r="R1097" s="13">
        <f>+ROUND(O1097/Q1097,4)</f>
        <v>0.49180000000000001</v>
      </c>
      <c r="S1097" s="12">
        <f>ROUND(R1097*L1097,2)</f>
        <v>742.62</v>
      </c>
      <c r="T1097" s="13" t="s">
        <v>135</v>
      </c>
      <c r="U1097" t="s">
        <v>1</v>
      </c>
    </row>
    <row r="1098" spans="1:21" x14ac:dyDescent="0.2">
      <c r="A1098" t="s">
        <v>5336</v>
      </c>
      <c r="B1098" s="20">
        <v>46167</v>
      </c>
      <c r="C1098" s="20">
        <v>46164</v>
      </c>
      <c r="D1098" t="s">
        <v>3</v>
      </c>
      <c r="E1098" t="s">
        <v>4</v>
      </c>
      <c r="G1098"/>
      <c r="H1098" t="s">
        <v>1560</v>
      </c>
      <c r="I1098" t="s">
        <v>1561</v>
      </c>
      <c r="J1098" s="9" t="str">
        <f>+LEFT(U1098,4)</f>
        <v>BOX-</v>
      </c>
      <c r="K1098" t="s">
        <v>6</v>
      </c>
      <c r="L1098" s="36">
        <v>1010</v>
      </c>
      <c r="M1098" t="s">
        <v>459</v>
      </c>
      <c r="N1098" t="s">
        <v>7</v>
      </c>
      <c r="O1098" s="48">
        <v>3.77</v>
      </c>
      <c r="P1098" s="10">
        <f>ROUND(O1098*L1098,2)</f>
        <v>3807.7</v>
      </c>
      <c r="Q1098" s="11">
        <f>IF(N1098="HKD",7.8,IF(N1098="CNY",7.30034,1))</f>
        <v>7.3003400000000003</v>
      </c>
      <c r="R1098" s="13">
        <f>+ROUND(O1098/Q1098,4)</f>
        <v>0.51639999999999997</v>
      </c>
      <c r="S1098" s="12">
        <f>ROUND(R1098*L1098,2)</f>
        <v>521.55999999999995</v>
      </c>
      <c r="T1098" s="13" t="s">
        <v>135</v>
      </c>
      <c r="U1098" t="s">
        <v>1</v>
      </c>
    </row>
    <row r="1099" spans="1:21" x14ac:dyDescent="0.2">
      <c r="A1099" t="s">
        <v>5363</v>
      </c>
      <c r="B1099" s="20">
        <v>46167</v>
      </c>
      <c r="C1099" s="20">
        <v>46164</v>
      </c>
      <c r="D1099" t="s">
        <v>3</v>
      </c>
      <c r="E1099" t="s">
        <v>4</v>
      </c>
      <c r="G1099"/>
      <c r="H1099" t="s">
        <v>4774</v>
      </c>
      <c r="I1099" t="s">
        <v>4775</v>
      </c>
      <c r="J1099" s="9" t="str">
        <f>+LEFT(U1099,4)</f>
        <v>BOX-</v>
      </c>
      <c r="K1099" t="s">
        <v>6</v>
      </c>
      <c r="L1099" s="36">
        <v>2020</v>
      </c>
      <c r="M1099" t="s">
        <v>459</v>
      </c>
      <c r="N1099" t="s">
        <v>7</v>
      </c>
      <c r="O1099" s="48">
        <v>4.22</v>
      </c>
      <c r="P1099" s="10">
        <f>ROUND(O1099*L1099,2)</f>
        <v>8524.4</v>
      </c>
      <c r="Q1099" s="11">
        <f>IF(N1099="HKD",7.8,IF(N1099="CNY",7.30034,1))</f>
        <v>7.3003400000000003</v>
      </c>
      <c r="R1099" s="13">
        <f>+ROUND(O1099/Q1099,4)</f>
        <v>0.57809999999999995</v>
      </c>
      <c r="S1099" s="12">
        <f>ROUND(R1099*L1099,2)</f>
        <v>1167.76</v>
      </c>
      <c r="T1099" s="13" t="s">
        <v>135</v>
      </c>
      <c r="U1099" t="s">
        <v>1</v>
      </c>
    </row>
    <row r="1100" spans="1:21" x14ac:dyDescent="0.2">
      <c r="A1100" t="s">
        <v>5364</v>
      </c>
      <c r="B1100" s="20">
        <v>46167</v>
      </c>
      <c r="C1100" s="20">
        <v>46164</v>
      </c>
      <c r="D1100" t="s">
        <v>3</v>
      </c>
      <c r="E1100" t="s">
        <v>4</v>
      </c>
      <c r="G1100"/>
      <c r="H1100" t="s">
        <v>4774</v>
      </c>
      <c r="I1100" t="s">
        <v>4775</v>
      </c>
      <c r="J1100" s="9" t="str">
        <f>+LEFT(U1100,4)</f>
        <v>BOX-</v>
      </c>
      <c r="K1100" t="s">
        <v>6</v>
      </c>
      <c r="L1100" s="36">
        <v>1010</v>
      </c>
      <c r="M1100" t="s">
        <v>459</v>
      </c>
      <c r="N1100" t="s">
        <v>7</v>
      </c>
      <c r="O1100" s="48">
        <v>4.22</v>
      </c>
      <c r="P1100" s="10">
        <f>ROUND(O1100*L1100,2)</f>
        <v>4262.2</v>
      </c>
      <c r="Q1100" s="11">
        <f>IF(N1100="HKD",7.8,IF(N1100="CNY",7.30034,1))</f>
        <v>7.3003400000000003</v>
      </c>
      <c r="R1100" s="13">
        <f>+ROUND(O1100/Q1100,4)</f>
        <v>0.57809999999999995</v>
      </c>
      <c r="S1100" s="12">
        <f>ROUND(R1100*L1100,2)</f>
        <v>583.88</v>
      </c>
      <c r="T1100" s="13" t="s">
        <v>135</v>
      </c>
      <c r="U1100" t="s">
        <v>1</v>
      </c>
    </row>
    <row r="1101" spans="1:21" x14ac:dyDescent="0.2">
      <c r="A1101" t="s">
        <v>5377</v>
      </c>
      <c r="B1101" s="20">
        <v>46167</v>
      </c>
      <c r="C1101" s="20">
        <v>46164</v>
      </c>
      <c r="D1101" t="s">
        <v>3</v>
      </c>
      <c r="E1101" t="s">
        <v>4</v>
      </c>
      <c r="G1101"/>
      <c r="H1101" t="s">
        <v>4778</v>
      </c>
      <c r="I1101" t="s">
        <v>4779</v>
      </c>
      <c r="J1101" s="9" t="str">
        <f>+LEFT(U1101,4)</f>
        <v>BOX-</v>
      </c>
      <c r="K1101" t="s">
        <v>6</v>
      </c>
      <c r="L1101" s="36">
        <v>1010</v>
      </c>
      <c r="M1101" t="s">
        <v>459</v>
      </c>
      <c r="N1101" t="s">
        <v>7</v>
      </c>
      <c r="O1101" s="48">
        <v>4.51</v>
      </c>
      <c r="P1101" s="10">
        <f>ROUND(O1101*L1101,2)</f>
        <v>4555.1000000000004</v>
      </c>
      <c r="Q1101" s="11">
        <f>IF(N1101="HKD",7.8,IF(N1101="CNY",7.30034,1))</f>
        <v>7.3003400000000003</v>
      </c>
      <c r="R1101" s="13">
        <f>+ROUND(O1101/Q1101,4)</f>
        <v>0.61780000000000002</v>
      </c>
      <c r="S1101" s="12">
        <f>ROUND(R1101*L1101,2)</f>
        <v>623.98</v>
      </c>
      <c r="T1101" s="13" t="s">
        <v>135</v>
      </c>
      <c r="U1101" t="s">
        <v>1</v>
      </c>
    </row>
    <row r="1102" spans="1:21" x14ac:dyDescent="0.2">
      <c r="A1102" t="s">
        <v>5380</v>
      </c>
      <c r="B1102" s="20">
        <v>46167</v>
      </c>
      <c r="C1102" s="20">
        <v>46164</v>
      </c>
      <c r="D1102" t="s">
        <v>3</v>
      </c>
      <c r="E1102" t="s">
        <v>4</v>
      </c>
      <c r="G1102"/>
      <c r="H1102" t="s">
        <v>3697</v>
      </c>
      <c r="I1102" t="s">
        <v>3698</v>
      </c>
      <c r="J1102" s="9" t="str">
        <f>+LEFT(U1102,4)</f>
        <v>BOX-</v>
      </c>
      <c r="K1102" t="s">
        <v>6</v>
      </c>
      <c r="L1102" s="36">
        <v>2020</v>
      </c>
      <c r="M1102" t="s">
        <v>459</v>
      </c>
      <c r="N1102" t="s">
        <v>7</v>
      </c>
      <c r="O1102" s="48">
        <v>4.62</v>
      </c>
      <c r="P1102" s="10">
        <f>ROUND(O1102*L1102,2)</f>
        <v>9332.4</v>
      </c>
      <c r="Q1102" s="11">
        <f>IF(N1102="HKD",7.8,IF(N1102="CNY",7.30034,1))</f>
        <v>7.3003400000000003</v>
      </c>
      <c r="R1102" s="13">
        <f>+ROUND(O1102/Q1102,4)</f>
        <v>0.63280000000000003</v>
      </c>
      <c r="S1102" s="12">
        <f>ROUND(R1102*L1102,2)</f>
        <v>1278.26</v>
      </c>
      <c r="T1102" s="13" t="s">
        <v>135</v>
      </c>
      <c r="U1102" t="s">
        <v>1</v>
      </c>
    </row>
    <row r="1103" spans="1:21" x14ac:dyDescent="0.2">
      <c r="A1103" t="s">
        <v>5381</v>
      </c>
      <c r="B1103" s="20">
        <v>46156</v>
      </c>
      <c r="C1103" s="20">
        <v>46153</v>
      </c>
      <c r="D1103" t="s">
        <v>3</v>
      </c>
      <c r="E1103" t="s">
        <v>4</v>
      </c>
      <c r="G1103"/>
      <c r="H1103" t="s">
        <v>3697</v>
      </c>
      <c r="I1103" t="s">
        <v>3698</v>
      </c>
      <c r="J1103" s="9" t="str">
        <f>+LEFT(U1103,4)</f>
        <v>BOX-</v>
      </c>
      <c r="K1103" t="s">
        <v>6</v>
      </c>
      <c r="L1103" s="36">
        <v>1010</v>
      </c>
      <c r="M1103" t="s">
        <v>459</v>
      </c>
      <c r="N1103" t="s">
        <v>7</v>
      </c>
      <c r="O1103" s="48">
        <v>4.6900000000000004</v>
      </c>
      <c r="P1103" s="10">
        <f>ROUND(O1103*L1103,2)</f>
        <v>4736.8999999999996</v>
      </c>
      <c r="Q1103" s="11">
        <f>IF(N1103="HKD",7.8,IF(N1103="CNY",7.30034,1))</f>
        <v>7.3003400000000003</v>
      </c>
      <c r="R1103" s="13">
        <f>+ROUND(O1103/Q1103,4)</f>
        <v>0.64239999999999997</v>
      </c>
      <c r="S1103" s="12">
        <f>ROUND(R1103*L1103,2)</f>
        <v>648.82000000000005</v>
      </c>
      <c r="T1103" s="13" t="s">
        <v>135</v>
      </c>
      <c r="U1103" t="s">
        <v>1</v>
      </c>
    </row>
    <row r="1104" spans="1:21" x14ac:dyDescent="0.2">
      <c r="A1104" t="s">
        <v>5382</v>
      </c>
      <c r="B1104" s="20">
        <v>46156</v>
      </c>
      <c r="C1104" s="20">
        <v>46153</v>
      </c>
      <c r="D1104" t="s">
        <v>3</v>
      </c>
      <c r="E1104" t="s">
        <v>4</v>
      </c>
      <c r="G1104"/>
      <c r="H1104" t="s">
        <v>4774</v>
      </c>
      <c r="I1104" t="s">
        <v>4775</v>
      </c>
      <c r="J1104" s="9" t="str">
        <f>+LEFT(U1104,4)</f>
        <v>BOX-</v>
      </c>
      <c r="K1104" t="s">
        <v>6</v>
      </c>
      <c r="L1104" s="36">
        <v>1010</v>
      </c>
      <c r="M1104" t="s">
        <v>459</v>
      </c>
      <c r="N1104" t="s">
        <v>7</v>
      </c>
      <c r="O1104" s="48">
        <v>4.6900000000000004</v>
      </c>
      <c r="P1104" s="10">
        <f>ROUND(O1104*L1104,2)</f>
        <v>4736.8999999999996</v>
      </c>
      <c r="Q1104" s="11">
        <f>IF(N1104="HKD",7.8,IF(N1104="CNY",7.30034,1))</f>
        <v>7.3003400000000003</v>
      </c>
      <c r="R1104" s="13">
        <f>+ROUND(O1104/Q1104,4)</f>
        <v>0.64239999999999997</v>
      </c>
      <c r="S1104" s="12">
        <f>ROUND(R1104*L1104,2)</f>
        <v>648.82000000000005</v>
      </c>
      <c r="T1104" s="13" t="s">
        <v>135</v>
      </c>
      <c r="U1104" t="s">
        <v>1</v>
      </c>
    </row>
    <row r="1105" spans="1:21" x14ac:dyDescent="0.2">
      <c r="A1105" t="s">
        <v>5383</v>
      </c>
      <c r="B1105" s="20">
        <v>46156</v>
      </c>
      <c r="C1105" s="20">
        <v>46153</v>
      </c>
      <c r="D1105" t="s">
        <v>3</v>
      </c>
      <c r="E1105" t="s">
        <v>4</v>
      </c>
      <c r="G1105"/>
      <c r="H1105" t="s">
        <v>4774</v>
      </c>
      <c r="I1105" t="s">
        <v>4775</v>
      </c>
      <c r="J1105" s="9" t="str">
        <f>+LEFT(U1105,4)</f>
        <v>BOX-</v>
      </c>
      <c r="K1105" t="s">
        <v>6</v>
      </c>
      <c r="L1105" s="36">
        <v>50</v>
      </c>
      <c r="M1105" t="s">
        <v>459</v>
      </c>
      <c r="N1105" t="s">
        <v>7</v>
      </c>
      <c r="O1105" s="48">
        <v>4.6900000000000004</v>
      </c>
      <c r="P1105" s="10">
        <f>ROUND(O1105*L1105,2)</f>
        <v>234.5</v>
      </c>
      <c r="Q1105" s="11">
        <f>IF(N1105="HKD",7.8,IF(N1105="CNY",7.30034,1))</f>
        <v>7.3003400000000003</v>
      </c>
      <c r="R1105" s="13">
        <f>+ROUND(O1105/Q1105,4)</f>
        <v>0.64239999999999997</v>
      </c>
      <c r="S1105" s="12">
        <f>ROUND(R1105*L1105,2)</f>
        <v>32.119999999999997</v>
      </c>
      <c r="T1105" s="13" t="s">
        <v>135</v>
      </c>
      <c r="U1105" t="s">
        <v>1</v>
      </c>
    </row>
    <row r="1106" spans="1:21" x14ac:dyDescent="0.2">
      <c r="A1106" t="s">
        <v>5384</v>
      </c>
      <c r="B1106" s="20">
        <v>46156</v>
      </c>
      <c r="C1106" s="20">
        <v>46153</v>
      </c>
      <c r="D1106" t="s">
        <v>3</v>
      </c>
      <c r="E1106" t="s">
        <v>4</v>
      </c>
      <c r="G1106"/>
      <c r="H1106" t="s">
        <v>3697</v>
      </c>
      <c r="I1106" t="s">
        <v>3698</v>
      </c>
      <c r="J1106" s="9" t="str">
        <f>+LEFT(U1106,4)</f>
        <v>BOX-</v>
      </c>
      <c r="K1106" t="s">
        <v>6</v>
      </c>
      <c r="L1106" s="36">
        <v>50</v>
      </c>
      <c r="M1106" t="s">
        <v>459</v>
      </c>
      <c r="N1106" t="s">
        <v>7</v>
      </c>
      <c r="O1106" s="48">
        <v>4.6900000000000004</v>
      </c>
      <c r="P1106" s="10">
        <f>ROUND(O1106*L1106,2)</f>
        <v>234.5</v>
      </c>
      <c r="Q1106" s="11">
        <f>IF(N1106="HKD",7.8,IF(N1106="CNY",7.30034,1))</f>
        <v>7.3003400000000003</v>
      </c>
      <c r="R1106" s="13">
        <f>+ROUND(O1106/Q1106,4)</f>
        <v>0.64239999999999997</v>
      </c>
      <c r="S1106" s="12">
        <f>ROUND(R1106*L1106,2)</f>
        <v>32.119999999999997</v>
      </c>
      <c r="T1106" s="13" t="s">
        <v>135</v>
      </c>
      <c r="U1106" t="s">
        <v>1</v>
      </c>
    </row>
    <row r="1107" spans="1:21" x14ac:dyDescent="0.2">
      <c r="A1107" t="s">
        <v>5387</v>
      </c>
      <c r="B1107" s="20">
        <v>46156</v>
      </c>
      <c r="C1107" s="20">
        <v>46153</v>
      </c>
      <c r="D1107" t="s">
        <v>3</v>
      </c>
      <c r="E1107" t="s">
        <v>4</v>
      </c>
      <c r="G1107"/>
      <c r="H1107" t="s">
        <v>3685</v>
      </c>
      <c r="I1107" t="s">
        <v>3686</v>
      </c>
      <c r="J1107" s="9" t="str">
        <f>+LEFT(U1107,4)</f>
        <v>BOX-</v>
      </c>
      <c r="K1107" t="s">
        <v>6</v>
      </c>
      <c r="L1107" s="36">
        <v>1010</v>
      </c>
      <c r="M1107" t="s">
        <v>459</v>
      </c>
      <c r="N1107" t="s">
        <v>7</v>
      </c>
      <c r="O1107" s="48">
        <v>4.71</v>
      </c>
      <c r="P1107" s="10">
        <f>ROUND(O1107*L1107,2)</f>
        <v>4757.1000000000004</v>
      </c>
      <c r="Q1107" s="11">
        <f>IF(N1107="HKD",7.8,IF(N1107="CNY",7.30034,1))</f>
        <v>7.3003400000000003</v>
      </c>
      <c r="R1107" s="13">
        <f>+ROUND(O1107/Q1107,4)</f>
        <v>0.6452</v>
      </c>
      <c r="S1107" s="12">
        <f>ROUND(R1107*L1107,2)</f>
        <v>651.65</v>
      </c>
      <c r="T1107" s="13" t="s">
        <v>135</v>
      </c>
      <c r="U1107" t="s">
        <v>1</v>
      </c>
    </row>
    <row r="1108" spans="1:21" x14ac:dyDescent="0.2">
      <c r="A1108" t="s">
        <v>5388</v>
      </c>
      <c r="B1108" s="20">
        <v>46156</v>
      </c>
      <c r="C1108" s="20">
        <v>46153</v>
      </c>
      <c r="D1108" t="s">
        <v>3</v>
      </c>
      <c r="E1108" t="s">
        <v>4</v>
      </c>
      <c r="G1108"/>
      <c r="H1108" t="s">
        <v>3685</v>
      </c>
      <c r="I1108" t="s">
        <v>3686</v>
      </c>
      <c r="J1108" s="9" t="str">
        <f>+LEFT(U1108,4)</f>
        <v>BOX-</v>
      </c>
      <c r="K1108" t="s">
        <v>6</v>
      </c>
      <c r="L1108" s="36">
        <v>50</v>
      </c>
      <c r="M1108" t="s">
        <v>459</v>
      </c>
      <c r="N1108" t="s">
        <v>7</v>
      </c>
      <c r="O1108" s="48">
        <v>4.71</v>
      </c>
      <c r="P1108" s="10">
        <f>ROUND(O1108*L1108,2)</f>
        <v>235.5</v>
      </c>
      <c r="Q1108" s="11">
        <f>IF(N1108="HKD",7.8,IF(N1108="CNY",7.30034,1))</f>
        <v>7.3003400000000003</v>
      </c>
      <c r="R1108" s="13">
        <f>+ROUND(O1108/Q1108,4)</f>
        <v>0.6452</v>
      </c>
      <c r="S1108" s="12">
        <f>ROUND(R1108*L1108,2)</f>
        <v>32.26</v>
      </c>
      <c r="T1108" s="13" t="s">
        <v>135</v>
      </c>
      <c r="U1108" t="s">
        <v>1</v>
      </c>
    </row>
    <row r="1109" spans="1:21" x14ac:dyDescent="0.2">
      <c r="A1109" t="s">
        <v>5389</v>
      </c>
      <c r="B1109" s="20">
        <v>46167</v>
      </c>
      <c r="C1109" s="20">
        <v>46164</v>
      </c>
      <c r="D1109" t="s">
        <v>3</v>
      </c>
      <c r="E1109" t="s">
        <v>4</v>
      </c>
      <c r="G1109"/>
      <c r="H1109" t="s">
        <v>4780</v>
      </c>
      <c r="I1109" t="s">
        <v>4781</v>
      </c>
      <c r="J1109" s="9" t="str">
        <f>+LEFT(U1109,4)</f>
        <v>BOX-</v>
      </c>
      <c r="K1109" t="s">
        <v>6</v>
      </c>
      <c r="L1109" s="36">
        <v>510</v>
      </c>
      <c r="M1109" t="s">
        <v>459</v>
      </c>
      <c r="N1109" t="s">
        <v>7</v>
      </c>
      <c r="O1109" s="48">
        <v>4.71</v>
      </c>
      <c r="P1109" s="10">
        <f>ROUND(O1109*L1109,2)</f>
        <v>2402.1</v>
      </c>
      <c r="Q1109" s="11">
        <f>IF(N1109="HKD",7.8,IF(N1109="CNY",7.30034,1))</f>
        <v>7.3003400000000003</v>
      </c>
      <c r="R1109" s="13">
        <f>+ROUND(O1109/Q1109,4)</f>
        <v>0.6452</v>
      </c>
      <c r="S1109" s="12">
        <f>ROUND(R1109*L1109,2)</f>
        <v>329.05</v>
      </c>
      <c r="T1109" s="13" t="s">
        <v>135</v>
      </c>
      <c r="U1109" t="s">
        <v>1</v>
      </c>
    </row>
    <row r="1110" spans="1:21" x14ac:dyDescent="0.2">
      <c r="A1110" t="s">
        <v>5391</v>
      </c>
      <c r="B1110" s="20">
        <v>46167</v>
      </c>
      <c r="C1110" s="20">
        <v>46164</v>
      </c>
      <c r="D1110" t="s">
        <v>3</v>
      </c>
      <c r="E1110" t="s">
        <v>4</v>
      </c>
      <c r="G1110"/>
      <c r="H1110" t="s">
        <v>4782</v>
      </c>
      <c r="I1110" t="s">
        <v>4783</v>
      </c>
      <c r="J1110" s="9" t="str">
        <f>+LEFT(U1110,4)</f>
        <v>BOX-</v>
      </c>
      <c r="K1110" t="s">
        <v>6</v>
      </c>
      <c r="L1110" s="36">
        <v>2020</v>
      </c>
      <c r="M1110" t="s">
        <v>459</v>
      </c>
      <c r="N1110" t="s">
        <v>7</v>
      </c>
      <c r="O1110" s="48">
        <v>4.8</v>
      </c>
      <c r="P1110" s="10">
        <f>ROUND(O1110*L1110,2)</f>
        <v>9696</v>
      </c>
      <c r="Q1110" s="11">
        <f>IF(N1110="HKD",7.8,IF(N1110="CNY",7.30034,1))</f>
        <v>7.3003400000000003</v>
      </c>
      <c r="R1110" s="13">
        <f>+ROUND(O1110/Q1110,4)</f>
        <v>0.65749999999999997</v>
      </c>
      <c r="S1110" s="12">
        <f>ROUND(R1110*L1110,2)</f>
        <v>1328.15</v>
      </c>
      <c r="T1110" s="13" t="s">
        <v>135</v>
      </c>
      <c r="U1110" t="s">
        <v>1</v>
      </c>
    </row>
    <row r="1111" spans="1:21" x14ac:dyDescent="0.2">
      <c r="A1111" t="s">
        <v>5392</v>
      </c>
      <c r="B1111" s="20">
        <v>46167</v>
      </c>
      <c r="C1111" s="20">
        <v>46164</v>
      </c>
      <c r="D1111" t="s">
        <v>3</v>
      </c>
      <c r="E1111" t="s">
        <v>4</v>
      </c>
      <c r="G1111"/>
      <c r="H1111" t="s">
        <v>4782</v>
      </c>
      <c r="I1111" t="s">
        <v>4783</v>
      </c>
      <c r="J1111" s="9" t="str">
        <f>+LEFT(U1111,4)</f>
        <v>BOX-</v>
      </c>
      <c r="K1111" t="s">
        <v>6</v>
      </c>
      <c r="L1111" s="36">
        <v>2020</v>
      </c>
      <c r="M1111" t="s">
        <v>459</v>
      </c>
      <c r="N1111" t="s">
        <v>7</v>
      </c>
      <c r="O1111" s="48">
        <v>4.8</v>
      </c>
      <c r="P1111" s="10">
        <f>ROUND(O1111*L1111,2)</f>
        <v>9696</v>
      </c>
      <c r="Q1111" s="11">
        <f>IF(N1111="HKD",7.8,IF(N1111="CNY",7.30034,1))</f>
        <v>7.3003400000000003</v>
      </c>
      <c r="R1111" s="13">
        <f>+ROUND(O1111/Q1111,4)</f>
        <v>0.65749999999999997</v>
      </c>
      <c r="S1111" s="12">
        <f>ROUND(R1111*L1111,2)</f>
        <v>1328.15</v>
      </c>
      <c r="T1111" s="13" t="s">
        <v>135</v>
      </c>
      <c r="U1111" t="s">
        <v>1</v>
      </c>
    </row>
    <row r="1112" spans="1:21" x14ac:dyDescent="0.2">
      <c r="A1112" t="s">
        <v>5401</v>
      </c>
      <c r="B1112" s="20">
        <v>46167</v>
      </c>
      <c r="C1112" s="20">
        <v>46164</v>
      </c>
      <c r="D1112" t="s">
        <v>3</v>
      </c>
      <c r="E1112" t="s">
        <v>4</v>
      </c>
      <c r="G1112"/>
      <c r="H1112" t="s">
        <v>1571</v>
      </c>
      <c r="I1112" t="s">
        <v>1572</v>
      </c>
      <c r="J1112" s="9" t="str">
        <f>+LEFT(U1112,4)</f>
        <v>BOX-</v>
      </c>
      <c r="K1112" t="s">
        <v>6</v>
      </c>
      <c r="L1112" s="36">
        <v>1010</v>
      </c>
      <c r="M1112" t="s">
        <v>459</v>
      </c>
      <c r="N1112" t="s">
        <v>7</v>
      </c>
      <c r="O1112" s="48">
        <v>4.9800000000000004</v>
      </c>
      <c r="P1112" s="10">
        <f>ROUND(O1112*L1112,2)</f>
        <v>5029.8</v>
      </c>
      <c r="Q1112" s="11">
        <f>IF(N1112="HKD",7.8,IF(N1112="CNY",7.30034,1))</f>
        <v>7.3003400000000003</v>
      </c>
      <c r="R1112" s="13">
        <f>+ROUND(O1112/Q1112,4)</f>
        <v>0.68220000000000003</v>
      </c>
      <c r="S1112" s="12">
        <f>ROUND(R1112*L1112,2)</f>
        <v>689.02</v>
      </c>
      <c r="T1112" s="13" t="s">
        <v>135</v>
      </c>
      <c r="U1112" t="s">
        <v>1</v>
      </c>
    </row>
    <row r="1113" spans="1:21" x14ac:dyDescent="0.2">
      <c r="A1113" t="s">
        <v>5402</v>
      </c>
      <c r="B1113" s="20">
        <v>46167</v>
      </c>
      <c r="C1113" s="20">
        <v>46164</v>
      </c>
      <c r="D1113" t="s">
        <v>3</v>
      </c>
      <c r="E1113" t="s">
        <v>4</v>
      </c>
      <c r="G1113"/>
      <c r="H1113" t="s">
        <v>1567</v>
      </c>
      <c r="I1113" t="s">
        <v>1568</v>
      </c>
      <c r="J1113" s="9" t="str">
        <f>+LEFT(U1113,4)</f>
        <v>BOX-</v>
      </c>
      <c r="K1113" t="s">
        <v>6</v>
      </c>
      <c r="L1113" s="36">
        <v>1010</v>
      </c>
      <c r="M1113" t="s">
        <v>459</v>
      </c>
      <c r="N1113" t="s">
        <v>7</v>
      </c>
      <c r="O1113" s="48">
        <v>5.0199999999999996</v>
      </c>
      <c r="P1113" s="10">
        <f>ROUND(O1113*L1113,2)</f>
        <v>5070.2</v>
      </c>
      <c r="Q1113" s="11">
        <f>IF(N1113="HKD",7.8,IF(N1113="CNY",7.30034,1))</f>
        <v>7.3003400000000003</v>
      </c>
      <c r="R1113" s="13">
        <f>+ROUND(O1113/Q1113,4)</f>
        <v>0.68759999999999999</v>
      </c>
      <c r="S1113" s="12">
        <f>ROUND(R1113*L1113,2)</f>
        <v>694.48</v>
      </c>
      <c r="T1113" s="13" t="s">
        <v>135</v>
      </c>
      <c r="U1113" t="s">
        <v>1</v>
      </c>
    </row>
    <row r="1114" spans="1:21" x14ac:dyDescent="0.2">
      <c r="A1114" t="s">
        <v>5411</v>
      </c>
      <c r="B1114" s="20">
        <v>46161</v>
      </c>
      <c r="C1114" s="20">
        <v>46157</v>
      </c>
      <c r="D1114" t="s">
        <v>3</v>
      </c>
      <c r="E1114" t="s">
        <v>4</v>
      </c>
      <c r="G1114"/>
      <c r="H1114" t="s">
        <v>4782</v>
      </c>
      <c r="I1114" t="s">
        <v>4783</v>
      </c>
      <c r="J1114" s="9" t="str">
        <f>+LEFT(U1114,4)</f>
        <v>BOX-</v>
      </c>
      <c r="K1114" t="s">
        <v>6</v>
      </c>
      <c r="L1114" s="36">
        <v>2020</v>
      </c>
      <c r="M1114" t="s">
        <v>459</v>
      </c>
      <c r="N1114" t="s">
        <v>7</v>
      </c>
      <c r="O1114" s="48">
        <v>5.16</v>
      </c>
      <c r="P1114" s="10">
        <f>ROUND(O1114*L1114,2)</f>
        <v>10423.200000000001</v>
      </c>
      <c r="Q1114" s="11">
        <f>IF(N1114="HKD",7.8,IF(N1114="CNY",7.30034,1))</f>
        <v>7.3003400000000003</v>
      </c>
      <c r="R1114" s="13">
        <f>+ROUND(O1114/Q1114,4)</f>
        <v>0.70679999999999998</v>
      </c>
      <c r="S1114" s="12">
        <f>ROUND(R1114*L1114,2)</f>
        <v>1427.74</v>
      </c>
      <c r="T1114" s="13" t="s">
        <v>135</v>
      </c>
      <c r="U1114" t="s">
        <v>1</v>
      </c>
    </row>
    <row r="1115" spans="1:21" x14ac:dyDescent="0.2">
      <c r="A1115" t="s">
        <v>5412</v>
      </c>
      <c r="B1115" s="20">
        <v>46161</v>
      </c>
      <c r="C1115" s="20">
        <v>46157</v>
      </c>
      <c r="D1115" t="s">
        <v>3</v>
      </c>
      <c r="E1115" t="s">
        <v>4</v>
      </c>
      <c r="G1115"/>
      <c r="H1115" t="s">
        <v>4782</v>
      </c>
      <c r="I1115" t="s">
        <v>4783</v>
      </c>
      <c r="J1115" s="9" t="str">
        <f>+LEFT(U1115,4)</f>
        <v>BOX-</v>
      </c>
      <c r="K1115" t="s">
        <v>6</v>
      </c>
      <c r="L1115" s="36">
        <v>300</v>
      </c>
      <c r="M1115" t="s">
        <v>459</v>
      </c>
      <c r="N1115" t="s">
        <v>7</v>
      </c>
      <c r="O1115" s="48">
        <v>5.16</v>
      </c>
      <c r="P1115" s="10">
        <f>ROUND(O1115*L1115,2)</f>
        <v>1548</v>
      </c>
      <c r="Q1115" s="11">
        <f>IF(N1115="HKD",7.8,IF(N1115="CNY",7.30034,1))</f>
        <v>7.3003400000000003</v>
      </c>
      <c r="R1115" s="13">
        <f>+ROUND(O1115/Q1115,4)</f>
        <v>0.70679999999999998</v>
      </c>
      <c r="S1115" s="12">
        <f>ROUND(R1115*L1115,2)</f>
        <v>212.04</v>
      </c>
      <c r="T1115" s="13" t="s">
        <v>135</v>
      </c>
      <c r="U1115" t="s">
        <v>1</v>
      </c>
    </row>
    <row r="1116" spans="1:21" x14ac:dyDescent="0.2">
      <c r="A1116" t="s">
        <v>5417</v>
      </c>
      <c r="B1116" s="20">
        <v>46167</v>
      </c>
      <c r="C1116" s="20">
        <v>46164</v>
      </c>
      <c r="D1116" t="s">
        <v>3</v>
      </c>
      <c r="E1116" t="s">
        <v>4</v>
      </c>
      <c r="G1116"/>
      <c r="H1116" t="s">
        <v>880</v>
      </c>
      <c r="I1116" t="s">
        <v>881</v>
      </c>
      <c r="J1116" s="9" t="str">
        <f>+LEFT(U1116,4)</f>
        <v>BOX-</v>
      </c>
      <c r="K1116" t="s">
        <v>6</v>
      </c>
      <c r="L1116" s="36">
        <v>1010</v>
      </c>
      <c r="M1116" t="s">
        <v>459</v>
      </c>
      <c r="N1116" t="s">
        <v>7</v>
      </c>
      <c r="O1116" s="48">
        <v>5.27</v>
      </c>
      <c r="P1116" s="10">
        <f>ROUND(O1116*L1116,2)</f>
        <v>5322.7</v>
      </c>
      <c r="Q1116" s="11">
        <f>IF(N1116="HKD",7.8,IF(N1116="CNY",7.30034,1))</f>
        <v>7.3003400000000003</v>
      </c>
      <c r="R1116" s="13">
        <f>+ROUND(O1116/Q1116,4)</f>
        <v>0.72189999999999999</v>
      </c>
      <c r="S1116" s="12">
        <f>ROUND(R1116*L1116,2)</f>
        <v>729.12</v>
      </c>
      <c r="T1116" s="13" t="s">
        <v>135</v>
      </c>
      <c r="U1116" t="s">
        <v>1</v>
      </c>
    </row>
    <row r="1117" spans="1:21" x14ac:dyDescent="0.2">
      <c r="A1117" t="s">
        <v>5420</v>
      </c>
      <c r="B1117" s="20">
        <v>46163</v>
      </c>
      <c r="C1117" s="20">
        <v>46125</v>
      </c>
      <c r="D1117" t="s">
        <v>3</v>
      </c>
      <c r="E1117" t="s">
        <v>4</v>
      </c>
      <c r="G1117"/>
      <c r="H1117" t="s">
        <v>3313</v>
      </c>
      <c r="I1117" t="s">
        <v>3314</v>
      </c>
      <c r="J1117" s="9" t="str">
        <f>+LEFT(U1117,4)</f>
        <v>BOX-</v>
      </c>
      <c r="K1117" t="s">
        <v>6</v>
      </c>
      <c r="L1117" s="36">
        <v>1010</v>
      </c>
      <c r="M1117" t="s">
        <v>459</v>
      </c>
      <c r="N1117" t="s">
        <v>7</v>
      </c>
      <c r="O1117" s="48">
        <v>5.64</v>
      </c>
      <c r="P1117" s="10">
        <f>ROUND(O1117*L1117,2)</f>
        <v>5696.4</v>
      </c>
      <c r="Q1117" s="11">
        <f>IF(N1117="HKD",7.8,IF(N1117="CNY",7.30034,1))</f>
        <v>7.3003400000000003</v>
      </c>
      <c r="R1117" s="13">
        <f>+ROUND(O1117/Q1117,4)</f>
        <v>0.77259999999999995</v>
      </c>
      <c r="S1117" s="12">
        <f>ROUND(R1117*L1117,2)</f>
        <v>780.33</v>
      </c>
      <c r="T1117" s="13" t="s">
        <v>135</v>
      </c>
      <c r="U1117" t="s">
        <v>1</v>
      </c>
    </row>
    <row r="1118" spans="1:21" x14ac:dyDescent="0.2">
      <c r="A1118" t="s">
        <v>5425</v>
      </c>
      <c r="B1118" s="20">
        <v>46167</v>
      </c>
      <c r="C1118" s="20">
        <v>46164</v>
      </c>
      <c r="D1118" t="s">
        <v>3</v>
      </c>
      <c r="E1118" t="s">
        <v>4</v>
      </c>
      <c r="G1118"/>
      <c r="H1118" t="s">
        <v>4789</v>
      </c>
      <c r="I1118" t="s">
        <v>4790</v>
      </c>
      <c r="J1118" s="9" t="str">
        <f>+LEFT(U1118,4)</f>
        <v>BOX-</v>
      </c>
      <c r="K1118" t="s">
        <v>6</v>
      </c>
      <c r="L1118" s="36">
        <v>1010</v>
      </c>
      <c r="M1118" t="s">
        <v>459</v>
      </c>
      <c r="N1118" t="s">
        <v>7</v>
      </c>
      <c r="O1118" s="48">
        <v>5.81</v>
      </c>
      <c r="P1118" s="10">
        <f>ROUND(O1118*L1118,2)</f>
        <v>5868.1</v>
      </c>
      <c r="Q1118" s="11">
        <f>IF(N1118="HKD",7.8,IF(N1118="CNY",7.30034,1))</f>
        <v>7.3003400000000003</v>
      </c>
      <c r="R1118" s="13">
        <f>+ROUND(O1118/Q1118,4)</f>
        <v>0.79590000000000005</v>
      </c>
      <c r="S1118" s="12">
        <f>ROUND(R1118*L1118,2)</f>
        <v>803.86</v>
      </c>
      <c r="T1118" s="13" t="s">
        <v>135</v>
      </c>
      <c r="U1118" t="s">
        <v>1</v>
      </c>
    </row>
    <row r="1119" spans="1:21" x14ac:dyDescent="0.2">
      <c r="A1119" t="s">
        <v>5431</v>
      </c>
      <c r="B1119" s="20">
        <v>46149</v>
      </c>
      <c r="C1119" s="20">
        <v>46140</v>
      </c>
      <c r="D1119" t="s">
        <v>3</v>
      </c>
      <c r="E1119" t="s">
        <v>4</v>
      </c>
      <c r="G1119"/>
      <c r="H1119" t="s">
        <v>3317</v>
      </c>
      <c r="I1119" t="s">
        <v>3318</v>
      </c>
      <c r="J1119" s="9" t="str">
        <f>+LEFT(U1119,4)</f>
        <v>BOX-</v>
      </c>
      <c r="K1119" t="s">
        <v>6</v>
      </c>
      <c r="L1119" s="36">
        <v>1010</v>
      </c>
      <c r="M1119" t="s">
        <v>459</v>
      </c>
      <c r="N1119" t="s">
        <v>7</v>
      </c>
      <c r="O1119" s="48">
        <v>6.02</v>
      </c>
      <c r="P1119" s="10">
        <f>ROUND(O1119*L1119,2)</f>
        <v>6080.2</v>
      </c>
      <c r="Q1119" s="11">
        <f>IF(N1119="HKD",7.8,IF(N1119="CNY",7.30034,1))</f>
        <v>7.3003400000000003</v>
      </c>
      <c r="R1119" s="13">
        <f>+ROUND(O1119/Q1119,4)</f>
        <v>0.8246</v>
      </c>
      <c r="S1119" s="12">
        <f>ROUND(R1119*L1119,2)</f>
        <v>832.85</v>
      </c>
      <c r="T1119" s="13" t="s">
        <v>135</v>
      </c>
      <c r="U1119" t="s">
        <v>1</v>
      </c>
    </row>
    <row r="1120" spans="1:21" x14ac:dyDescent="0.2">
      <c r="A1120" t="s">
        <v>5432</v>
      </c>
      <c r="B1120" s="20">
        <v>46163</v>
      </c>
      <c r="C1120" s="20">
        <v>46140</v>
      </c>
      <c r="D1120" t="s">
        <v>3</v>
      </c>
      <c r="E1120" t="s">
        <v>4</v>
      </c>
      <c r="G1120"/>
      <c r="H1120" t="s">
        <v>3317</v>
      </c>
      <c r="I1120" t="s">
        <v>3318</v>
      </c>
      <c r="J1120" s="9" t="str">
        <f>+LEFT(U1120,4)</f>
        <v>BOX-</v>
      </c>
      <c r="K1120" t="s">
        <v>6</v>
      </c>
      <c r="L1120" s="36">
        <v>1010</v>
      </c>
      <c r="M1120" t="s">
        <v>459</v>
      </c>
      <c r="N1120" t="s">
        <v>7</v>
      </c>
      <c r="O1120" s="48">
        <v>6.02</v>
      </c>
      <c r="P1120" s="10">
        <f>ROUND(O1120*L1120,2)</f>
        <v>6080.2</v>
      </c>
      <c r="Q1120" s="11">
        <f>IF(N1120="HKD",7.8,IF(N1120="CNY",7.30034,1))</f>
        <v>7.3003400000000003</v>
      </c>
      <c r="R1120" s="13">
        <f>+ROUND(O1120/Q1120,4)</f>
        <v>0.8246</v>
      </c>
      <c r="S1120" s="12">
        <f>ROUND(R1120*L1120,2)</f>
        <v>832.85</v>
      </c>
      <c r="T1120" s="13" t="s">
        <v>135</v>
      </c>
      <c r="U1120" t="s">
        <v>1</v>
      </c>
    </row>
    <row r="1121" spans="1:21" x14ac:dyDescent="0.2">
      <c r="A1121" t="s">
        <v>5466</v>
      </c>
      <c r="B1121" s="20">
        <v>46157</v>
      </c>
      <c r="C1121" s="20">
        <v>46153</v>
      </c>
      <c r="D1121" t="s">
        <v>3</v>
      </c>
      <c r="E1121" t="s">
        <v>4</v>
      </c>
      <c r="G1121"/>
      <c r="H1121" t="s">
        <v>4793</v>
      </c>
      <c r="I1121" t="s">
        <v>4794</v>
      </c>
      <c r="J1121" s="9" t="str">
        <f>+LEFT(U1121,4)</f>
        <v>BOX-</v>
      </c>
      <c r="K1121" t="s">
        <v>6</v>
      </c>
      <c r="L1121" s="36">
        <v>1010</v>
      </c>
      <c r="M1121" t="s">
        <v>459</v>
      </c>
      <c r="N1121" t="s">
        <v>7</v>
      </c>
      <c r="O1121" s="48">
        <v>7.6</v>
      </c>
      <c r="P1121" s="10">
        <f>ROUND(O1121*L1121,2)</f>
        <v>7676</v>
      </c>
      <c r="Q1121" s="11">
        <f>IF(N1121="HKD",7.8,IF(N1121="CNY",7.30034,1))</f>
        <v>7.3003400000000003</v>
      </c>
      <c r="R1121" s="13">
        <f>+ROUND(O1121/Q1121,4)</f>
        <v>1.0409999999999999</v>
      </c>
      <c r="S1121" s="12">
        <f>ROUND(R1121*L1121,2)</f>
        <v>1051.4100000000001</v>
      </c>
      <c r="T1121" s="13" t="s">
        <v>135</v>
      </c>
      <c r="U1121" t="s">
        <v>1</v>
      </c>
    </row>
    <row r="1122" spans="1:21" x14ac:dyDescent="0.2">
      <c r="A1122" t="s">
        <v>5472</v>
      </c>
      <c r="B1122" s="20">
        <v>46157</v>
      </c>
      <c r="C1122" s="20">
        <v>46153</v>
      </c>
      <c r="D1122" t="s">
        <v>3</v>
      </c>
      <c r="E1122" t="s">
        <v>4</v>
      </c>
      <c r="G1122"/>
      <c r="H1122" t="s">
        <v>4795</v>
      </c>
      <c r="I1122" t="s">
        <v>4796</v>
      </c>
      <c r="J1122" s="9" t="str">
        <f>+LEFT(U1122,4)</f>
        <v>BOX-</v>
      </c>
      <c r="K1122" t="s">
        <v>6</v>
      </c>
      <c r="L1122" s="36">
        <v>1010</v>
      </c>
      <c r="M1122" t="s">
        <v>459</v>
      </c>
      <c r="N1122" t="s">
        <v>7</v>
      </c>
      <c r="O1122" s="48">
        <v>7.86</v>
      </c>
      <c r="P1122" s="10">
        <f>ROUND(O1122*L1122,2)</f>
        <v>7938.6</v>
      </c>
      <c r="Q1122" s="11">
        <f>IF(N1122="HKD",7.8,IF(N1122="CNY",7.30034,1))</f>
        <v>7.3003400000000003</v>
      </c>
      <c r="R1122" s="13">
        <f>+ROUND(O1122/Q1122,4)</f>
        <v>1.0767</v>
      </c>
      <c r="S1122" s="12">
        <f>ROUND(R1122*L1122,2)</f>
        <v>1087.47</v>
      </c>
      <c r="T1122" s="13" t="s">
        <v>135</v>
      </c>
      <c r="U1122" t="s">
        <v>1</v>
      </c>
    </row>
    <row r="1123" spans="1:21" x14ac:dyDescent="0.2">
      <c r="A1123" t="s">
        <v>5496</v>
      </c>
      <c r="B1123" s="20">
        <v>46167</v>
      </c>
      <c r="C1123" s="20">
        <v>46164</v>
      </c>
      <c r="D1123" t="s">
        <v>3</v>
      </c>
      <c r="E1123" t="s">
        <v>4</v>
      </c>
      <c r="G1123"/>
      <c r="H1123" t="s">
        <v>4808</v>
      </c>
      <c r="I1123" t="s">
        <v>4809</v>
      </c>
      <c r="J1123" s="9" t="str">
        <f>+LEFT(U1123,4)</f>
        <v>BOX-</v>
      </c>
      <c r="K1123" t="s">
        <v>6</v>
      </c>
      <c r="L1123" s="36">
        <v>505</v>
      </c>
      <c r="M1123" t="s">
        <v>459</v>
      </c>
      <c r="N1123" t="s">
        <v>7</v>
      </c>
      <c r="O1123" s="48">
        <v>11.75</v>
      </c>
      <c r="P1123" s="10">
        <f>ROUND(O1123*L1123,2)</f>
        <v>5933.75</v>
      </c>
      <c r="Q1123" s="11">
        <f>IF(N1123="HKD",7.8,IF(N1123="CNY",7.30034,1))</f>
        <v>7.3003400000000003</v>
      </c>
      <c r="R1123" s="13">
        <f>+ROUND(O1123/Q1123,4)</f>
        <v>1.6094999999999999</v>
      </c>
      <c r="S1123" s="12">
        <f>ROUND(R1123*L1123,2)</f>
        <v>812.8</v>
      </c>
      <c r="T1123" s="13" t="s">
        <v>135</v>
      </c>
      <c r="U1123" t="s">
        <v>1</v>
      </c>
    </row>
    <row r="1124" spans="1:21" x14ac:dyDescent="0.2">
      <c r="A1124" t="s">
        <v>5497</v>
      </c>
      <c r="B1124" s="20">
        <v>46163</v>
      </c>
      <c r="C1124" s="20">
        <v>46149</v>
      </c>
      <c r="D1124" t="s">
        <v>3</v>
      </c>
      <c r="E1124" t="s">
        <v>4</v>
      </c>
      <c r="G1124"/>
      <c r="H1124" t="s">
        <v>4810</v>
      </c>
      <c r="I1124" t="s">
        <v>4811</v>
      </c>
      <c r="J1124" s="9" t="str">
        <f>+LEFT(U1124,4)</f>
        <v>BOX-</v>
      </c>
      <c r="K1124" t="s">
        <v>6</v>
      </c>
      <c r="L1124" s="36">
        <v>1410</v>
      </c>
      <c r="M1124" t="s">
        <v>459</v>
      </c>
      <c r="N1124" t="s">
        <v>7</v>
      </c>
      <c r="O1124" s="48">
        <v>11.82</v>
      </c>
      <c r="P1124" s="10">
        <f>ROUND(O1124*L1124,2)</f>
        <v>16666.2</v>
      </c>
      <c r="Q1124" s="11">
        <f>IF(N1124="HKD",7.8,IF(N1124="CNY",7.30034,1))</f>
        <v>7.3003400000000003</v>
      </c>
      <c r="R1124" s="13">
        <f>+ROUND(O1124/Q1124,4)</f>
        <v>1.6191</v>
      </c>
      <c r="S1124" s="12">
        <f>ROUND(R1124*L1124,2)</f>
        <v>2282.9299999999998</v>
      </c>
      <c r="T1124" s="13" t="s">
        <v>135</v>
      </c>
      <c r="U1124" t="s">
        <v>1</v>
      </c>
    </row>
    <row r="1125" spans="1:21" x14ac:dyDescent="0.2">
      <c r="A1125" t="s">
        <v>5498</v>
      </c>
      <c r="B1125" s="20">
        <v>46153</v>
      </c>
      <c r="C1125" s="20">
        <v>46149</v>
      </c>
      <c r="D1125" t="s">
        <v>3</v>
      </c>
      <c r="E1125" t="s">
        <v>4</v>
      </c>
      <c r="G1125"/>
      <c r="H1125" t="s">
        <v>4812</v>
      </c>
      <c r="I1125" t="s">
        <v>4813</v>
      </c>
      <c r="J1125" s="9" t="str">
        <f>+LEFT(U1125,4)</f>
        <v>BOX-</v>
      </c>
      <c r="K1125" t="s">
        <v>6</v>
      </c>
      <c r="L1125" s="36">
        <v>510</v>
      </c>
      <c r="M1125" t="s">
        <v>459</v>
      </c>
      <c r="N1125" t="s">
        <v>7</v>
      </c>
      <c r="O1125" s="48">
        <v>12.39</v>
      </c>
      <c r="P1125" s="10">
        <f>ROUND(O1125*L1125,2)</f>
        <v>6318.9</v>
      </c>
      <c r="Q1125" s="11">
        <f>IF(N1125="HKD",7.8,IF(N1125="CNY",7.30034,1))</f>
        <v>7.3003400000000003</v>
      </c>
      <c r="R1125" s="13">
        <f>+ROUND(O1125/Q1125,4)</f>
        <v>1.6972</v>
      </c>
      <c r="S1125" s="12">
        <f>ROUND(R1125*L1125,2)</f>
        <v>865.57</v>
      </c>
      <c r="T1125" s="13" t="s">
        <v>135</v>
      </c>
      <c r="U1125" t="s">
        <v>1</v>
      </c>
    </row>
    <row r="1126" spans="1:21" x14ac:dyDescent="0.2">
      <c r="A1126" t="s">
        <v>5501</v>
      </c>
      <c r="B1126" s="20">
        <v>46153</v>
      </c>
      <c r="C1126" s="20">
        <v>46149</v>
      </c>
      <c r="D1126" t="s">
        <v>3</v>
      </c>
      <c r="E1126" t="s">
        <v>4</v>
      </c>
      <c r="G1126"/>
      <c r="H1126" t="s">
        <v>922</v>
      </c>
      <c r="I1126" t="s">
        <v>923</v>
      </c>
      <c r="J1126" s="9" t="str">
        <f>+LEFT(U1126,4)</f>
        <v>BOX-</v>
      </c>
      <c r="K1126" t="s">
        <v>6</v>
      </c>
      <c r="L1126" s="36">
        <v>505</v>
      </c>
      <c r="M1126" t="s">
        <v>459</v>
      </c>
      <c r="N1126" t="s">
        <v>7</v>
      </c>
      <c r="O1126" s="48">
        <v>12.94</v>
      </c>
      <c r="P1126" s="10">
        <f>ROUND(O1126*L1126,2)</f>
        <v>6534.7</v>
      </c>
      <c r="Q1126" s="11">
        <f>IF(N1126="HKD",7.8,IF(N1126="CNY",7.30034,1))</f>
        <v>7.3003400000000003</v>
      </c>
      <c r="R1126" s="13">
        <f>+ROUND(O1126/Q1126,4)</f>
        <v>1.7725</v>
      </c>
      <c r="S1126" s="12">
        <f>ROUND(R1126*L1126,2)</f>
        <v>895.11</v>
      </c>
      <c r="T1126" s="13" t="s">
        <v>135</v>
      </c>
      <c r="U1126" t="s">
        <v>1</v>
      </c>
    </row>
    <row r="1127" spans="1:21" x14ac:dyDescent="0.2">
      <c r="A1127" t="s">
        <v>5506</v>
      </c>
      <c r="B1127" s="20">
        <v>46153</v>
      </c>
      <c r="C1127" s="20">
        <v>46149</v>
      </c>
      <c r="D1127" t="s">
        <v>3</v>
      </c>
      <c r="E1127" t="s">
        <v>4</v>
      </c>
      <c r="G1127"/>
      <c r="H1127" t="s">
        <v>4826</v>
      </c>
      <c r="I1127" t="s">
        <v>4827</v>
      </c>
      <c r="J1127" s="9" t="str">
        <f>+LEFT(U1127,4)</f>
        <v>BOX-</v>
      </c>
      <c r="K1127" t="s">
        <v>6</v>
      </c>
      <c r="L1127" s="36">
        <v>1010</v>
      </c>
      <c r="M1127" t="s">
        <v>459</v>
      </c>
      <c r="N1127" t="s">
        <v>7</v>
      </c>
      <c r="O1127" s="48">
        <v>15.95</v>
      </c>
      <c r="P1127" s="10">
        <f>ROUND(O1127*L1127,2)</f>
        <v>16109.5</v>
      </c>
      <c r="Q1127" s="11">
        <f>IF(N1127="HKD",7.8,IF(N1127="CNY",7.30034,1))</f>
        <v>7.3003400000000003</v>
      </c>
      <c r="R1127" s="13">
        <f>+ROUND(O1127/Q1127,4)</f>
        <v>2.1848000000000001</v>
      </c>
      <c r="S1127" s="12">
        <f>ROUND(R1127*L1127,2)</f>
        <v>2206.65</v>
      </c>
      <c r="T1127" s="13" t="s">
        <v>135</v>
      </c>
      <c r="U1127" t="s">
        <v>1</v>
      </c>
    </row>
    <row r="1128" spans="1:21" x14ac:dyDescent="0.2">
      <c r="A1128" t="s">
        <v>2194</v>
      </c>
      <c r="B1128" s="20">
        <v>46106</v>
      </c>
      <c r="C1128" s="20">
        <v>46087</v>
      </c>
      <c r="D1128" t="s">
        <v>2035</v>
      </c>
      <c r="E1128" t="s">
        <v>2036</v>
      </c>
      <c r="G1128"/>
      <c r="H1128" t="s">
        <v>2965</v>
      </c>
      <c r="I1128" t="s">
        <v>2966</v>
      </c>
      <c r="J1128" s="9" t="str">
        <f>+LEFT(U1128,4)</f>
        <v>BRKT</v>
      </c>
      <c r="K1128" t="s">
        <v>6</v>
      </c>
      <c r="L1128" s="37">
        <v>500</v>
      </c>
      <c r="M1128" t="s">
        <v>459</v>
      </c>
      <c r="N1128" t="s">
        <v>7</v>
      </c>
      <c r="O1128" s="48">
        <v>0.17269999999999999</v>
      </c>
      <c r="P1128" s="10">
        <f>ROUND(O1128*L1128,2)</f>
        <v>86.35</v>
      </c>
      <c r="Q1128" s="11">
        <f>IF(N1128="HKD",7.8,IF(N1128="CNY",7.30034,1))</f>
        <v>7.3003400000000003</v>
      </c>
      <c r="R1128" s="13">
        <f>+ROUND(O1128/Q1128,4)</f>
        <v>2.3699999999999999E-2</v>
      </c>
      <c r="S1128" s="12">
        <f>ROUND(R1128*L1128,2)</f>
        <v>11.85</v>
      </c>
      <c r="T1128" s="13" t="s">
        <v>135</v>
      </c>
      <c r="U1128" t="s">
        <v>161</v>
      </c>
    </row>
    <row r="1129" spans="1:21" x14ac:dyDescent="0.2">
      <c r="A1129" t="s">
        <v>2246</v>
      </c>
      <c r="B1129" s="20">
        <v>46091</v>
      </c>
      <c r="C1129" s="20">
        <v>46045</v>
      </c>
      <c r="D1129" t="s">
        <v>48</v>
      </c>
      <c r="E1129" t="s">
        <v>49</v>
      </c>
      <c r="G1129"/>
      <c r="H1129" t="s">
        <v>3016</v>
      </c>
      <c r="I1129" t="s">
        <v>3017</v>
      </c>
      <c r="J1129" s="9" t="str">
        <f>+LEFT(U1129,4)</f>
        <v>BRKT</v>
      </c>
      <c r="K1129" t="s">
        <v>6</v>
      </c>
      <c r="L1129" s="37">
        <v>1350</v>
      </c>
      <c r="M1129" t="s">
        <v>459</v>
      </c>
      <c r="N1129" t="s">
        <v>7</v>
      </c>
      <c r="O1129" s="48">
        <v>0.5131</v>
      </c>
      <c r="P1129" s="10">
        <f>ROUND(O1129*L1129,2)</f>
        <v>692.69</v>
      </c>
      <c r="Q1129" s="11">
        <f>IF(N1129="HKD",7.8,IF(N1129="CNY",7.30034,1))</f>
        <v>7.3003400000000003</v>
      </c>
      <c r="R1129" s="13">
        <f>+ROUND(O1129/Q1129,4)</f>
        <v>7.0300000000000001E-2</v>
      </c>
      <c r="S1129" s="12">
        <f>ROUND(R1129*L1129,2)</f>
        <v>94.91</v>
      </c>
      <c r="T1129" s="13" t="s">
        <v>135</v>
      </c>
      <c r="U1129" t="s">
        <v>161</v>
      </c>
    </row>
    <row r="1130" spans="1:21" x14ac:dyDescent="0.2">
      <c r="A1130" t="s">
        <v>2247</v>
      </c>
      <c r="B1130" s="20">
        <v>46111</v>
      </c>
      <c r="C1130" s="20">
        <v>46091</v>
      </c>
      <c r="D1130" t="s">
        <v>2035</v>
      </c>
      <c r="E1130" t="s">
        <v>2036</v>
      </c>
      <c r="G1130"/>
      <c r="H1130" t="s">
        <v>3018</v>
      </c>
      <c r="I1130" t="s">
        <v>3019</v>
      </c>
      <c r="J1130" s="9" t="str">
        <f>+LEFT(U1130,4)</f>
        <v>BRKT</v>
      </c>
      <c r="K1130" t="s">
        <v>6</v>
      </c>
      <c r="L1130" s="37">
        <v>5000</v>
      </c>
      <c r="M1130" t="s">
        <v>459</v>
      </c>
      <c r="N1130" t="s">
        <v>7</v>
      </c>
      <c r="O1130" s="48">
        <v>0.5585</v>
      </c>
      <c r="P1130" s="10">
        <f>ROUND(O1130*L1130,2)</f>
        <v>2792.5</v>
      </c>
      <c r="Q1130" s="11">
        <f>IF(N1130="HKD",7.8,IF(N1130="CNY",7.30034,1))</f>
        <v>7.3003400000000003</v>
      </c>
      <c r="R1130" s="13">
        <f>+ROUND(O1130/Q1130,4)</f>
        <v>7.6499999999999999E-2</v>
      </c>
      <c r="S1130" s="12">
        <f>ROUND(R1130*L1130,2)</f>
        <v>382.5</v>
      </c>
      <c r="T1130" s="13" t="s">
        <v>135</v>
      </c>
      <c r="U1130" t="s">
        <v>161</v>
      </c>
    </row>
    <row r="1131" spans="1:21" x14ac:dyDescent="0.2">
      <c r="A1131" t="s">
        <v>4041</v>
      </c>
      <c r="B1131" s="20">
        <v>46132</v>
      </c>
      <c r="C1131" s="20">
        <v>46108</v>
      </c>
      <c r="D1131" t="s">
        <v>4566</v>
      </c>
      <c r="E1131" t="s">
        <v>2036</v>
      </c>
      <c r="G1131"/>
      <c r="H1131" t="s">
        <v>3527</v>
      </c>
      <c r="I1131" t="s">
        <v>3528</v>
      </c>
      <c r="J1131" s="9" t="str">
        <f>+LEFT(U1131,4)</f>
        <v>BRKT</v>
      </c>
      <c r="K1131" t="s">
        <v>6</v>
      </c>
      <c r="L1131" s="36">
        <v>6600</v>
      </c>
      <c r="M1131" t="s">
        <v>459</v>
      </c>
      <c r="N1131" t="s">
        <v>7</v>
      </c>
      <c r="O1131" s="48">
        <v>0.5585</v>
      </c>
      <c r="P1131" s="10">
        <f>ROUND(O1131*L1131,2)</f>
        <v>3686.1</v>
      </c>
      <c r="Q1131" s="11">
        <f>IF(N1131="HKD",7.8,IF(N1131="CNY",7.30034,1))</f>
        <v>7.3003400000000003</v>
      </c>
      <c r="R1131" s="13">
        <f>+ROUND(O1131/Q1131,4)</f>
        <v>7.6499999999999999E-2</v>
      </c>
      <c r="S1131" s="12">
        <f>ROUND(R1131*L1131,2)</f>
        <v>504.9</v>
      </c>
      <c r="T1131" s="13" t="s">
        <v>135</v>
      </c>
      <c r="U1131" t="s">
        <v>161</v>
      </c>
    </row>
    <row r="1132" spans="1:21" x14ac:dyDescent="0.2">
      <c r="A1132" t="s">
        <v>4042</v>
      </c>
      <c r="B1132" s="20">
        <v>46132</v>
      </c>
      <c r="C1132" s="20">
        <v>46108</v>
      </c>
      <c r="D1132" t="s">
        <v>4566</v>
      </c>
      <c r="E1132" t="s">
        <v>2036</v>
      </c>
      <c r="G1132"/>
      <c r="H1132" t="s">
        <v>3529</v>
      </c>
      <c r="I1132" t="s">
        <v>3530</v>
      </c>
      <c r="J1132" s="9" t="str">
        <f>+LEFT(U1132,4)</f>
        <v>BRKT</v>
      </c>
      <c r="K1132" t="s">
        <v>6</v>
      </c>
      <c r="L1132" s="36">
        <v>2100</v>
      </c>
      <c r="M1132" t="s">
        <v>459</v>
      </c>
      <c r="N1132" t="s">
        <v>7</v>
      </c>
      <c r="O1132" s="48">
        <v>0.56430000000000002</v>
      </c>
      <c r="P1132" s="10">
        <f>ROUND(O1132*L1132,2)</f>
        <v>1185.03</v>
      </c>
      <c r="Q1132" s="11">
        <f>IF(N1132="HKD",7.8,IF(N1132="CNY",7.30034,1))</f>
        <v>7.3003400000000003</v>
      </c>
      <c r="R1132" s="13">
        <f>+ROUND(O1132/Q1132,4)</f>
        <v>7.7299999999999994E-2</v>
      </c>
      <c r="S1132" s="12">
        <f>ROUND(R1132*L1132,2)</f>
        <v>162.33000000000001</v>
      </c>
      <c r="T1132" s="13" t="s">
        <v>135</v>
      </c>
      <c r="U1132" t="s">
        <v>161</v>
      </c>
    </row>
    <row r="1133" spans="1:21" x14ac:dyDescent="0.2">
      <c r="A1133" t="s">
        <v>4043</v>
      </c>
      <c r="B1133" s="20">
        <v>46132</v>
      </c>
      <c r="C1133" s="20">
        <v>46108</v>
      </c>
      <c r="D1133" t="s">
        <v>4566</v>
      </c>
      <c r="E1133" t="s">
        <v>2036</v>
      </c>
      <c r="G1133"/>
      <c r="H1133" t="s">
        <v>3531</v>
      </c>
      <c r="I1133" t="s">
        <v>3532</v>
      </c>
      <c r="J1133" s="9" t="str">
        <f>+LEFT(U1133,4)</f>
        <v>BRKT</v>
      </c>
      <c r="K1133" t="s">
        <v>6</v>
      </c>
      <c r="L1133" s="36">
        <v>2100</v>
      </c>
      <c r="M1133" t="s">
        <v>459</v>
      </c>
      <c r="N1133" t="s">
        <v>7</v>
      </c>
      <c r="O1133" s="48">
        <v>0.56430000000000002</v>
      </c>
      <c r="P1133" s="10">
        <f>ROUND(O1133*L1133,2)</f>
        <v>1185.03</v>
      </c>
      <c r="Q1133" s="11">
        <f>IF(N1133="HKD",7.8,IF(N1133="CNY",7.30034,1))</f>
        <v>7.3003400000000003</v>
      </c>
      <c r="R1133" s="13">
        <f>+ROUND(O1133/Q1133,4)</f>
        <v>7.7299999999999994E-2</v>
      </c>
      <c r="S1133" s="12">
        <f>ROUND(R1133*L1133,2)</f>
        <v>162.33000000000001</v>
      </c>
      <c r="T1133" s="13" t="s">
        <v>135</v>
      </c>
      <c r="U1133" t="s">
        <v>161</v>
      </c>
    </row>
    <row r="1134" spans="1:21" x14ac:dyDescent="0.2">
      <c r="A1134" t="s">
        <v>4044</v>
      </c>
      <c r="B1134" s="20">
        <v>46132</v>
      </c>
      <c r="C1134" s="20">
        <v>46108</v>
      </c>
      <c r="D1134" t="s">
        <v>4566</v>
      </c>
      <c r="E1134" t="s">
        <v>2036</v>
      </c>
      <c r="G1134"/>
      <c r="H1134" t="s">
        <v>3018</v>
      </c>
      <c r="I1134" t="s">
        <v>3019</v>
      </c>
      <c r="J1134" s="9" t="str">
        <f>+LEFT(U1134,4)</f>
        <v>BRKT</v>
      </c>
      <c r="K1134" t="s">
        <v>6</v>
      </c>
      <c r="L1134" s="36">
        <v>2000</v>
      </c>
      <c r="M1134" t="s">
        <v>459</v>
      </c>
      <c r="N1134" t="s">
        <v>7</v>
      </c>
      <c r="O1134" s="48">
        <v>0.56430000000000002</v>
      </c>
      <c r="P1134" s="10">
        <f>ROUND(O1134*L1134,2)</f>
        <v>1128.5999999999999</v>
      </c>
      <c r="Q1134" s="11">
        <f>IF(N1134="HKD",7.8,IF(N1134="CNY",7.30034,1))</f>
        <v>7.3003400000000003</v>
      </c>
      <c r="R1134" s="13">
        <f>+ROUND(O1134/Q1134,4)</f>
        <v>7.7299999999999994E-2</v>
      </c>
      <c r="S1134" s="12">
        <f>ROUND(R1134*L1134,2)</f>
        <v>154.6</v>
      </c>
      <c r="T1134" s="13" t="s">
        <v>135</v>
      </c>
      <c r="U1134" t="s">
        <v>161</v>
      </c>
    </row>
    <row r="1135" spans="1:21" x14ac:dyDescent="0.2">
      <c r="A1135" t="s">
        <v>1143</v>
      </c>
      <c r="B1135" s="20">
        <v>46038</v>
      </c>
      <c r="C1135" s="20">
        <v>46015</v>
      </c>
      <c r="D1135" t="s">
        <v>13</v>
      </c>
      <c r="E1135" t="s">
        <v>14</v>
      </c>
      <c r="G1135" t="s">
        <v>224</v>
      </c>
      <c r="H1135" t="s">
        <v>787</v>
      </c>
      <c r="I1135" t="s">
        <v>788</v>
      </c>
      <c r="J1135" s="9" t="str">
        <f>+LEFT(U1135,4)</f>
        <v>BRKT</v>
      </c>
      <c r="K1135" t="s">
        <v>6</v>
      </c>
      <c r="L1135" s="36">
        <v>6200</v>
      </c>
      <c r="M1135" t="s">
        <v>459</v>
      </c>
      <c r="N1135" t="s">
        <v>7</v>
      </c>
      <c r="O1135" s="48">
        <v>0.5716</v>
      </c>
      <c r="P1135" s="10">
        <f>ROUND(O1135*L1135,2)</f>
        <v>3543.92</v>
      </c>
      <c r="Q1135" s="11">
        <f>IF(N1135="HKD",7.8,IF(N1135="CNY",7.30034,1))</f>
        <v>7.3003400000000003</v>
      </c>
      <c r="R1135" s="13">
        <f>+ROUND(O1135/Q1135,4)</f>
        <v>7.8299999999999995E-2</v>
      </c>
      <c r="S1135" s="12">
        <f>ROUND(R1135*L1135,2)</f>
        <v>485.46</v>
      </c>
      <c r="T1135" s="13" t="s">
        <v>135</v>
      </c>
      <c r="U1135" t="s">
        <v>161</v>
      </c>
    </row>
    <row r="1136" spans="1:21" x14ac:dyDescent="0.2">
      <c r="A1136" t="s">
        <v>4045</v>
      </c>
      <c r="B1136" s="20">
        <v>46115</v>
      </c>
      <c r="C1136" s="20">
        <v>46094</v>
      </c>
      <c r="D1136" t="s">
        <v>13</v>
      </c>
      <c r="E1136" t="s">
        <v>14</v>
      </c>
      <c r="G1136"/>
      <c r="H1136" t="s">
        <v>787</v>
      </c>
      <c r="I1136" t="s">
        <v>788</v>
      </c>
      <c r="J1136" s="9" t="str">
        <f>+LEFT(U1136,4)</f>
        <v>BRKT</v>
      </c>
      <c r="K1136" t="s">
        <v>6</v>
      </c>
      <c r="L1136" s="36">
        <v>10000</v>
      </c>
      <c r="M1136" t="s">
        <v>459</v>
      </c>
      <c r="N1136" t="s">
        <v>7</v>
      </c>
      <c r="O1136" s="48">
        <v>0.5716</v>
      </c>
      <c r="P1136" s="10">
        <f>ROUND(O1136*L1136,2)</f>
        <v>5716</v>
      </c>
      <c r="Q1136" s="11">
        <f>IF(N1136="HKD",7.8,IF(N1136="CNY",7.30034,1))</f>
        <v>7.3003400000000003</v>
      </c>
      <c r="R1136" s="13">
        <f>+ROUND(O1136/Q1136,4)</f>
        <v>7.8299999999999995E-2</v>
      </c>
      <c r="S1136" s="12">
        <f>ROUND(R1136*L1136,2)</f>
        <v>783</v>
      </c>
      <c r="T1136" s="13" t="s">
        <v>135</v>
      </c>
      <c r="U1136" t="s">
        <v>161</v>
      </c>
    </row>
    <row r="1137" spans="1:21" x14ac:dyDescent="0.2">
      <c r="A1137" t="s">
        <v>4046</v>
      </c>
      <c r="B1137" s="20">
        <v>46132</v>
      </c>
      <c r="C1137" s="20">
        <v>46108</v>
      </c>
      <c r="D1137" t="s">
        <v>4567</v>
      </c>
      <c r="E1137" t="s">
        <v>14</v>
      </c>
      <c r="G1137"/>
      <c r="H1137" t="s">
        <v>787</v>
      </c>
      <c r="I1137" t="s">
        <v>788</v>
      </c>
      <c r="J1137" s="9" t="str">
        <f>+LEFT(U1137,4)</f>
        <v>BRKT</v>
      </c>
      <c r="K1137" t="s">
        <v>6</v>
      </c>
      <c r="L1137" s="36">
        <v>11000</v>
      </c>
      <c r="M1137" t="s">
        <v>459</v>
      </c>
      <c r="N1137" t="s">
        <v>7</v>
      </c>
      <c r="O1137" s="48">
        <v>0.5716</v>
      </c>
      <c r="P1137" s="10">
        <f>ROUND(O1137*L1137,2)</f>
        <v>6287.6</v>
      </c>
      <c r="Q1137" s="11">
        <f>IF(N1137="HKD",7.8,IF(N1137="CNY",7.30034,1))</f>
        <v>7.3003400000000003</v>
      </c>
      <c r="R1137" s="13">
        <f>+ROUND(O1137/Q1137,4)</f>
        <v>7.8299999999999995E-2</v>
      </c>
      <c r="S1137" s="12">
        <f>ROUND(R1137*L1137,2)</f>
        <v>861.3</v>
      </c>
      <c r="T1137" s="13" t="s">
        <v>135</v>
      </c>
      <c r="U1137" t="s">
        <v>161</v>
      </c>
    </row>
    <row r="1138" spans="1:21" x14ac:dyDescent="0.2">
      <c r="A1138" t="s">
        <v>4047</v>
      </c>
      <c r="B1138" s="20">
        <v>46132</v>
      </c>
      <c r="C1138" s="20">
        <v>46108</v>
      </c>
      <c r="D1138" t="s">
        <v>4566</v>
      </c>
      <c r="E1138" t="s">
        <v>2036</v>
      </c>
      <c r="G1138"/>
      <c r="H1138" t="s">
        <v>3533</v>
      </c>
      <c r="I1138" t="s">
        <v>3534</v>
      </c>
      <c r="J1138" s="9" t="str">
        <f>+LEFT(U1138,4)</f>
        <v>BRKT</v>
      </c>
      <c r="K1138" t="s">
        <v>6</v>
      </c>
      <c r="L1138" s="36">
        <v>1000</v>
      </c>
      <c r="M1138" t="s">
        <v>459</v>
      </c>
      <c r="N1138" t="s">
        <v>7</v>
      </c>
      <c r="O1138" s="48">
        <v>0.57579999999999998</v>
      </c>
      <c r="P1138" s="10">
        <f>ROUND(O1138*L1138,2)</f>
        <v>575.79999999999995</v>
      </c>
      <c r="Q1138" s="11">
        <f>IF(N1138="HKD",7.8,IF(N1138="CNY",7.30034,1))</f>
        <v>7.3003400000000003</v>
      </c>
      <c r="R1138" s="13">
        <f>+ROUND(O1138/Q1138,4)</f>
        <v>7.8899999999999998E-2</v>
      </c>
      <c r="S1138" s="12">
        <f>ROUND(R1138*L1138,2)</f>
        <v>78.900000000000006</v>
      </c>
      <c r="T1138" s="13" t="s">
        <v>135</v>
      </c>
      <c r="U1138" t="s">
        <v>161</v>
      </c>
    </row>
    <row r="1139" spans="1:21" x14ac:dyDescent="0.2">
      <c r="A1139" t="s">
        <v>2250</v>
      </c>
      <c r="B1139" s="20">
        <v>46111</v>
      </c>
      <c r="C1139" s="20">
        <v>46091</v>
      </c>
      <c r="D1139" t="s">
        <v>2035</v>
      </c>
      <c r="E1139" t="s">
        <v>2036</v>
      </c>
      <c r="G1139"/>
      <c r="H1139" t="s">
        <v>3024</v>
      </c>
      <c r="I1139" t="s">
        <v>3025</v>
      </c>
      <c r="J1139" s="9" t="str">
        <f>+LEFT(U1139,4)</f>
        <v>BRKT</v>
      </c>
      <c r="K1139" t="s">
        <v>6</v>
      </c>
      <c r="L1139" s="37">
        <v>1100</v>
      </c>
      <c r="M1139" t="s">
        <v>459</v>
      </c>
      <c r="N1139" t="s">
        <v>7</v>
      </c>
      <c r="O1139" s="48">
        <v>0.57969999999999999</v>
      </c>
      <c r="P1139" s="10">
        <f>ROUND(O1139*L1139,2)</f>
        <v>637.66999999999996</v>
      </c>
      <c r="Q1139" s="11">
        <f>IF(N1139="HKD",7.8,IF(N1139="CNY",7.30034,1))</f>
        <v>7.3003400000000003</v>
      </c>
      <c r="R1139" s="13">
        <f>+ROUND(O1139/Q1139,4)</f>
        <v>7.9399999999999998E-2</v>
      </c>
      <c r="S1139" s="12">
        <f>ROUND(R1139*L1139,2)</f>
        <v>87.34</v>
      </c>
      <c r="T1139" s="13" t="s">
        <v>135</v>
      </c>
      <c r="U1139" t="s">
        <v>161</v>
      </c>
    </row>
    <row r="1140" spans="1:21" x14ac:dyDescent="0.2">
      <c r="A1140" t="s">
        <v>4048</v>
      </c>
      <c r="B1140" s="20">
        <v>46132</v>
      </c>
      <c r="C1140" s="20">
        <v>46108</v>
      </c>
      <c r="D1140" t="s">
        <v>4566</v>
      </c>
      <c r="E1140" t="s">
        <v>2036</v>
      </c>
      <c r="G1140"/>
      <c r="H1140" t="s">
        <v>3535</v>
      </c>
      <c r="I1140" t="s">
        <v>3536</v>
      </c>
      <c r="J1140" s="9" t="str">
        <f>+LEFT(U1140,4)</f>
        <v>BRKT</v>
      </c>
      <c r="K1140" t="s">
        <v>6</v>
      </c>
      <c r="L1140" s="36">
        <v>1000</v>
      </c>
      <c r="M1140" t="s">
        <v>459</v>
      </c>
      <c r="N1140" t="s">
        <v>7</v>
      </c>
      <c r="O1140" s="48">
        <v>0.57969999999999999</v>
      </c>
      <c r="P1140" s="10">
        <f>ROUND(O1140*L1140,2)</f>
        <v>579.70000000000005</v>
      </c>
      <c r="Q1140" s="11">
        <f>IF(N1140="HKD",7.8,IF(N1140="CNY",7.30034,1))</f>
        <v>7.3003400000000003</v>
      </c>
      <c r="R1140" s="13">
        <f>+ROUND(O1140/Q1140,4)</f>
        <v>7.9399999999999998E-2</v>
      </c>
      <c r="S1140" s="12">
        <f>ROUND(R1140*L1140,2)</f>
        <v>79.400000000000006</v>
      </c>
      <c r="T1140" s="13" t="s">
        <v>135</v>
      </c>
      <c r="U1140" t="s">
        <v>161</v>
      </c>
    </row>
    <row r="1141" spans="1:21" x14ac:dyDescent="0.2">
      <c r="A1141" t="s">
        <v>4049</v>
      </c>
      <c r="B1141" s="20">
        <v>46140</v>
      </c>
      <c r="C1141" s="20">
        <v>46125</v>
      </c>
      <c r="D1141" t="s">
        <v>13</v>
      </c>
      <c r="E1141" t="s">
        <v>14</v>
      </c>
      <c r="G1141"/>
      <c r="H1141" t="s">
        <v>787</v>
      </c>
      <c r="I1141" t="s">
        <v>788</v>
      </c>
      <c r="J1141" s="9" t="str">
        <f>+LEFT(U1141,4)</f>
        <v>BRKT</v>
      </c>
      <c r="K1141" t="s">
        <v>6</v>
      </c>
      <c r="L1141" s="36">
        <v>1500</v>
      </c>
      <c r="M1141" t="s">
        <v>459</v>
      </c>
      <c r="N1141" t="s">
        <v>7</v>
      </c>
      <c r="O1141" s="48">
        <v>0.58930000000000005</v>
      </c>
      <c r="P1141" s="10">
        <f>ROUND(O1141*L1141,2)</f>
        <v>883.95</v>
      </c>
      <c r="Q1141" s="11">
        <f>IF(N1141="HKD",7.8,IF(N1141="CNY",7.30034,1))</f>
        <v>7.3003400000000003</v>
      </c>
      <c r="R1141" s="13">
        <f>+ROUND(O1141/Q1141,4)</f>
        <v>8.0699999999999994E-2</v>
      </c>
      <c r="S1141" s="12">
        <f>ROUND(R1141*L1141,2)</f>
        <v>121.05</v>
      </c>
      <c r="T1141" s="13" t="s">
        <v>135</v>
      </c>
      <c r="U1141" t="s">
        <v>161</v>
      </c>
    </row>
    <row r="1142" spans="1:21" x14ac:dyDescent="0.2">
      <c r="A1142" t="s">
        <v>4050</v>
      </c>
      <c r="B1142" s="20">
        <v>46140</v>
      </c>
      <c r="C1142" s="20">
        <v>46108</v>
      </c>
      <c r="D1142" t="s">
        <v>4567</v>
      </c>
      <c r="E1142" t="s">
        <v>14</v>
      </c>
      <c r="G1142"/>
      <c r="H1142" t="s">
        <v>3537</v>
      </c>
      <c r="I1142" t="s">
        <v>3538</v>
      </c>
      <c r="J1142" s="9" t="str">
        <f>+LEFT(U1142,4)</f>
        <v>BRKT</v>
      </c>
      <c r="K1142" t="s">
        <v>6</v>
      </c>
      <c r="L1142" s="36">
        <v>2000</v>
      </c>
      <c r="M1142" t="s">
        <v>459</v>
      </c>
      <c r="N1142" t="s">
        <v>7</v>
      </c>
      <c r="O1142" s="48">
        <v>0.59379999999999999</v>
      </c>
      <c r="P1142" s="10">
        <f>ROUND(O1142*L1142,2)</f>
        <v>1187.5999999999999</v>
      </c>
      <c r="Q1142" s="11">
        <f>IF(N1142="HKD",7.8,IF(N1142="CNY",7.30034,1))</f>
        <v>7.3003400000000003</v>
      </c>
      <c r="R1142" s="13">
        <f>+ROUND(O1142/Q1142,4)</f>
        <v>8.1299999999999997E-2</v>
      </c>
      <c r="S1142" s="12">
        <f>ROUND(R1142*L1142,2)</f>
        <v>162.6</v>
      </c>
      <c r="T1142" s="13" t="s">
        <v>135</v>
      </c>
      <c r="U1142" t="s">
        <v>161</v>
      </c>
    </row>
    <row r="1143" spans="1:21" x14ac:dyDescent="0.2">
      <c r="A1143" t="s">
        <v>1927</v>
      </c>
      <c r="B1143" s="20">
        <v>46059</v>
      </c>
      <c r="C1143" s="20">
        <v>46030</v>
      </c>
      <c r="D1143" t="s">
        <v>2035</v>
      </c>
      <c r="E1143" t="s">
        <v>2036</v>
      </c>
      <c r="G1143"/>
      <c r="H1143" t="s">
        <v>1771</v>
      </c>
      <c r="I1143" t="s">
        <v>1772</v>
      </c>
      <c r="J1143" s="9" t="str">
        <f>+LEFT(U1143,4)</f>
        <v>BRKT</v>
      </c>
      <c r="K1143" t="s">
        <v>6</v>
      </c>
      <c r="L1143" s="36">
        <v>1000</v>
      </c>
      <c r="M1143" t="s">
        <v>459</v>
      </c>
      <c r="N1143" t="s">
        <v>7</v>
      </c>
      <c r="O1143" s="48">
        <v>0.60340000000000005</v>
      </c>
      <c r="P1143" s="10">
        <f>ROUND(O1143*L1143,2)</f>
        <v>603.4</v>
      </c>
      <c r="Q1143" s="11">
        <f>IF(N1143="HKD",7.8,IF(N1143="CNY",7.30034,1))</f>
        <v>7.3003400000000003</v>
      </c>
      <c r="R1143" s="13">
        <f>+ROUND(O1143/Q1143,4)</f>
        <v>8.2699999999999996E-2</v>
      </c>
      <c r="S1143" s="12">
        <f>ROUND(R1143*L1143,2)</f>
        <v>82.7</v>
      </c>
      <c r="T1143" s="13" t="s">
        <v>135</v>
      </c>
      <c r="U1143" t="s">
        <v>161</v>
      </c>
    </row>
    <row r="1144" spans="1:21" x14ac:dyDescent="0.2">
      <c r="A1144" t="s">
        <v>1928</v>
      </c>
      <c r="B1144" s="20">
        <v>46059</v>
      </c>
      <c r="C1144" s="20">
        <v>46034</v>
      </c>
      <c r="D1144" t="s">
        <v>2035</v>
      </c>
      <c r="E1144" t="s">
        <v>2036</v>
      </c>
      <c r="G1144"/>
      <c r="H1144" t="s">
        <v>1773</v>
      </c>
      <c r="I1144" t="s">
        <v>1774</v>
      </c>
      <c r="J1144" s="9" t="str">
        <f>+LEFT(U1144,4)</f>
        <v>BRKT</v>
      </c>
      <c r="K1144" t="s">
        <v>6</v>
      </c>
      <c r="L1144" s="36">
        <v>-1030</v>
      </c>
      <c r="M1144" t="s">
        <v>459</v>
      </c>
      <c r="N1144" t="s">
        <v>7</v>
      </c>
      <c r="O1144" s="48">
        <v>0.60340000000000005</v>
      </c>
      <c r="P1144" s="10">
        <f>ROUND(O1144*L1144,2)</f>
        <v>-621.5</v>
      </c>
      <c r="Q1144" s="11">
        <f>IF(N1144="HKD",7.8,IF(N1144="CNY",7.30034,1))</f>
        <v>7.3003400000000003</v>
      </c>
      <c r="R1144" s="13">
        <f>+ROUND(O1144/Q1144,4)</f>
        <v>8.2699999999999996E-2</v>
      </c>
      <c r="S1144" s="12">
        <f>ROUND(R1144*L1144,2)</f>
        <v>-85.18</v>
      </c>
      <c r="T1144" s="13" t="s">
        <v>135</v>
      </c>
      <c r="U1144" t="s">
        <v>161</v>
      </c>
    </row>
    <row r="1145" spans="1:21" x14ac:dyDescent="0.2">
      <c r="A1145" t="s">
        <v>1928</v>
      </c>
      <c r="B1145" s="20">
        <v>46059</v>
      </c>
      <c r="C1145" s="20">
        <v>46034</v>
      </c>
      <c r="D1145" t="s">
        <v>2035</v>
      </c>
      <c r="E1145" t="s">
        <v>2036</v>
      </c>
      <c r="G1145"/>
      <c r="H1145" t="s">
        <v>1773</v>
      </c>
      <c r="I1145" t="s">
        <v>1774</v>
      </c>
      <c r="J1145" s="9" t="str">
        <f>+LEFT(U1145,4)</f>
        <v>BRKT</v>
      </c>
      <c r="K1145" t="s">
        <v>6</v>
      </c>
      <c r="L1145" s="36">
        <v>1030</v>
      </c>
      <c r="M1145" t="s">
        <v>459</v>
      </c>
      <c r="N1145" t="s">
        <v>7</v>
      </c>
      <c r="O1145" s="48">
        <v>0.60340000000000005</v>
      </c>
      <c r="P1145" s="10">
        <f>ROUND(O1145*L1145,2)</f>
        <v>621.5</v>
      </c>
      <c r="Q1145" s="11">
        <f>IF(N1145="HKD",7.8,IF(N1145="CNY",7.30034,1))</f>
        <v>7.3003400000000003</v>
      </c>
      <c r="R1145" s="13">
        <f>+ROUND(O1145/Q1145,4)</f>
        <v>8.2699999999999996E-2</v>
      </c>
      <c r="S1145" s="12">
        <f>ROUND(R1145*L1145,2)</f>
        <v>85.18</v>
      </c>
      <c r="T1145" s="13" t="s">
        <v>135</v>
      </c>
      <c r="U1145" t="s">
        <v>161</v>
      </c>
    </row>
    <row r="1146" spans="1:21" x14ac:dyDescent="0.2">
      <c r="A1146" t="s">
        <v>1928</v>
      </c>
      <c r="B1146" s="20">
        <v>46063</v>
      </c>
      <c r="C1146" s="20">
        <v>46034</v>
      </c>
      <c r="D1146" t="s">
        <v>2035</v>
      </c>
      <c r="E1146" t="s">
        <v>2036</v>
      </c>
      <c r="G1146"/>
      <c r="H1146" t="s">
        <v>1773</v>
      </c>
      <c r="I1146" t="s">
        <v>1774</v>
      </c>
      <c r="J1146" s="9" t="str">
        <f>+LEFT(U1146,4)</f>
        <v>BRKT</v>
      </c>
      <c r="K1146" t="s">
        <v>6</v>
      </c>
      <c r="L1146" s="36">
        <v>1030</v>
      </c>
      <c r="M1146" t="s">
        <v>459</v>
      </c>
      <c r="N1146" t="s">
        <v>7</v>
      </c>
      <c r="O1146" s="48">
        <v>0.60340000000000005</v>
      </c>
      <c r="P1146" s="10">
        <f>ROUND(O1146*L1146,2)</f>
        <v>621.5</v>
      </c>
      <c r="Q1146" s="11">
        <f>IF(N1146="HKD",7.8,IF(N1146="CNY",7.30034,1))</f>
        <v>7.3003400000000003</v>
      </c>
      <c r="R1146" s="13">
        <f>+ROUND(O1146/Q1146,4)</f>
        <v>8.2699999999999996E-2</v>
      </c>
      <c r="S1146" s="12">
        <f>ROUND(R1146*L1146,2)</f>
        <v>85.18</v>
      </c>
      <c r="T1146" s="13" t="s">
        <v>135</v>
      </c>
      <c r="U1146" t="s">
        <v>161</v>
      </c>
    </row>
    <row r="1147" spans="1:21" x14ac:dyDescent="0.2">
      <c r="A1147" t="s">
        <v>2254</v>
      </c>
      <c r="B1147" s="20">
        <v>46084</v>
      </c>
      <c r="C1147" s="20">
        <v>46039</v>
      </c>
      <c r="D1147" t="s">
        <v>2035</v>
      </c>
      <c r="E1147" t="s">
        <v>2036</v>
      </c>
      <c r="G1147"/>
      <c r="H1147" t="s">
        <v>3030</v>
      </c>
      <c r="I1147" t="s">
        <v>3031</v>
      </c>
      <c r="J1147" s="9" t="str">
        <f>+LEFT(U1147,4)</f>
        <v>BRKT</v>
      </c>
      <c r="K1147" t="s">
        <v>6</v>
      </c>
      <c r="L1147" s="37">
        <v>1000</v>
      </c>
      <c r="M1147" t="s">
        <v>459</v>
      </c>
      <c r="N1147" t="s">
        <v>7</v>
      </c>
      <c r="O1147" s="48">
        <v>0.60570000000000002</v>
      </c>
      <c r="P1147" s="10">
        <f>ROUND(O1147*L1147,2)</f>
        <v>605.70000000000005</v>
      </c>
      <c r="Q1147" s="11">
        <f>IF(N1147="HKD",7.8,IF(N1147="CNY",7.30034,1))</f>
        <v>7.3003400000000003</v>
      </c>
      <c r="R1147" s="13">
        <f>+ROUND(O1147/Q1147,4)</f>
        <v>8.3000000000000004E-2</v>
      </c>
      <c r="S1147" s="12">
        <f>ROUND(R1147*L1147,2)</f>
        <v>83</v>
      </c>
      <c r="T1147" s="13" t="s">
        <v>135</v>
      </c>
      <c r="U1147" t="s">
        <v>161</v>
      </c>
    </row>
    <row r="1148" spans="1:21" x14ac:dyDescent="0.2">
      <c r="A1148" t="s">
        <v>4051</v>
      </c>
      <c r="B1148" s="20">
        <v>46140</v>
      </c>
      <c r="C1148" s="20">
        <v>46125</v>
      </c>
      <c r="D1148" t="s">
        <v>13</v>
      </c>
      <c r="E1148" t="s">
        <v>14</v>
      </c>
      <c r="G1148"/>
      <c r="H1148" t="s">
        <v>3539</v>
      </c>
      <c r="I1148" t="s">
        <v>3540</v>
      </c>
      <c r="J1148" s="9" t="str">
        <f>+LEFT(U1148,4)</f>
        <v>BRKT</v>
      </c>
      <c r="K1148" t="s">
        <v>6</v>
      </c>
      <c r="L1148" s="36">
        <v>1500</v>
      </c>
      <c r="M1148" t="s">
        <v>459</v>
      </c>
      <c r="N1148" t="s">
        <v>7</v>
      </c>
      <c r="O1148" s="48">
        <v>0.61029999999999995</v>
      </c>
      <c r="P1148" s="10">
        <f>ROUND(O1148*L1148,2)</f>
        <v>915.45</v>
      </c>
      <c r="Q1148" s="11">
        <f>IF(N1148="HKD",7.8,IF(N1148="CNY",7.30034,1))</f>
        <v>7.3003400000000003</v>
      </c>
      <c r="R1148" s="13">
        <f>+ROUND(O1148/Q1148,4)</f>
        <v>8.3599999999999994E-2</v>
      </c>
      <c r="S1148" s="12">
        <f>ROUND(R1148*L1148,2)</f>
        <v>125.4</v>
      </c>
      <c r="T1148" s="13" t="s">
        <v>135</v>
      </c>
      <c r="U1148" t="s">
        <v>161</v>
      </c>
    </row>
    <row r="1149" spans="1:21" x14ac:dyDescent="0.2">
      <c r="A1149" t="s">
        <v>2255</v>
      </c>
      <c r="B1149" s="20">
        <v>46111</v>
      </c>
      <c r="C1149" s="20">
        <v>46091</v>
      </c>
      <c r="D1149" t="s">
        <v>2035</v>
      </c>
      <c r="E1149" t="s">
        <v>2036</v>
      </c>
      <c r="G1149"/>
      <c r="H1149" t="s">
        <v>3032</v>
      </c>
      <c r="I1149" t="s">
        <v>3033</v>
      </c>
      <c r="J1149" s="9" t="str">
        <f>+LEFT(U1149,4)</f>
        <v>BRKT</v>
      </c>
      <c r="K1149" t="s">
        <v>6</v>
      </c>
      <c r="L1149" s="37">
        <v>1000</v>
      </c>
      <c r="M1149" t="s">
        <v>459</v>
      </c>
      <c r="N1149" t="s">
        <v>7</v>
      </c>
      <c r="O1149" s="48">
        <v>0.62309999999999999</v>
      </c>
      <c r="P1149" s="10">
        <f>ROUND(O1149*L1149,2)</f>
        <v>623.1</v>
      </c>
      <c r="Q1149" s="11">
        <f>IF(N1149="HKD",7.8,IF(N1149="CNY",7.30034,1))</f>
        <v>7.3003400000000003</v>
      </c>
      <c r="R1149" s="13">
        <f>+ROUND(O1149/Q1149,4)</f>
        <v>8.5400000000000004E-2</v>
      </c>
      <c r="S1149" s="12">
        <f>ROUND(R1149*L1149,2)</f>
        <v>85.4</v>
      </c>
      <c r="T1149" s="13" t="s">
        <v>135</v>
      </c>
      <c r="U1149" t="s">
        <v>161</v>
      </c>
    </row>
    <row r="1150" spans="1:21" x14ac:dyDescent="0.2">
      <c r="A1150" t="s">
        <v>2258</v>
      </c>
      <c r="B1150" s="20">
        <v>46111</v>
      </c>
      <c r="C1150" s="20">
        <v>46091</v>
      </c>
      <c r="D1150" t="s">
        <v>2035</v>
      </c>
      <c r="E1150" t="s">
        <v>2036</v>
      </c>
      <c r="G1150"/>
      <c r="H1150" t="s">
        <v>3036</v>
      </c>
      <c r="I1150" t="s">
        <v>3037</v>
      </c>
      <c r="J1150" s="9" t="str">
        <f>+LEFT(U1150,4)</f>
        <v>BRKT</v>
      </c>
      <c r="K1150" t="s">
        <v>6</v>
      </c>
      <c r="L1150" s="37">
        <v>1500</v>
      </c>
      <c r="M1150" t="s">
        <v>459</v>
      </c>
      <c r="N1150" t="s">
        <v>7</v>
      </c>
      <c r="O1150" s="48">
        <v>0.63419999999999999</v>
      </c>
      <c r="P1150" s="10">
        <f>ROUND(O1150*L1150,2)</f>
        <v>951.3</v>
      </c>
      <c r="Q1150" s="11">
        <f>IF(N1150="HKD",7.8,IF(N1150="CNY",7.30034,1))</f>
        <v>7.3003400000000003</v>
      </c>
      <c r="R1150" s="13">
        <f>+ROUND(O1150/Q1150,4)</f>
        <v>8.6900000000000005E-2</v>
      </c>
      <c r="S1150" s="12">
        <f>ROUND(R1150*L1150,2)</f>
        <v>130.35</v>
      </c>
      <c r="T1150" s="13" t="s">
        <v>135</v>
      </c>
      <c r="U1150" t="s">
        <v>161</v>
      </c>
    </row>
    <row r="1151" spans="1:21" x14ac:dyDescent="0.2">
      <c r="A1151" t="s">
        <v>1146</v>
      </c>
      <c r="B1151" s="20">
        <v>46027</v>
      </c>
      <c r="C1151" s="20">
        <v>46002</v>
      </c>
      <c r="D1151" t="s">
        <v>13</v>
      </c>
      <c r="E1151" t="s">
        <v>14</v>
      </c>
      <c r="G1151" t="s">
        <v>415</v>
      </c>
      <c r="H1151" t="s">
        <v>381</v>
      </c>
      <c r="I1151" t="s">
        <v>382</v>
      </c>
      <c r="J1151" s="9" t="str">
        <f>+LEFT(U1151,4)</f>
        <v>BRKT</v>
      </c>
      <c r="K1151" t="s">
        <v>6</v>
      </c>
      <c r="L1151" s="36">
        <v>1010</v>
      </c>
      <c r="M1151" t="s">
        <v>459</v>
      </c>
      <c r="N1151" t="s">
        <v>7</v>
      </c>
      <c r="O1151" s="48">
        <v>0.6522</v>
      </c>
      <c r="P1151" s="10">
        <f>ROUND(O1151*L1151,2)</f>
        <v>658.72</v>
      </c>
      <c r="Q1151" s="11">
        <f>IF(N1151="HKD",7.8,IF(N1151="CNY",7.30034,1))</f>
        <v>7.3003400000000003</v>
      </c>
      <c r="R1151" s="13">
        <f>+ROUND(O1151/Q1151,4)</f>
        <v>8.9300000000000004E-2</v>
      </c>
      <c r="S1151" s="12">
        <f>ROUND(R1151*L1151,2)</f>
        <v>90.19</v>
      </c>
      <c r="T1151" s="13" t="s">
        <v>135</v>
      </c>
      <c r="U1151" t="s">
        <v>161</v>
      </c>
    </row>
    <row r="1152" spans="1:21" x14ac:dyDescent="0.2">
      <c r="A1152" t="s">
        <v>1147</v>
      </c>
      <c r="B1152" s="20">
        <v>46027</v>
      </c>
      <c r="C1152" s="20">
        <v>46009</v>
      </c>
      <c r="D1152" t="s">
        <v>13</v>
      </c>
      <c r="E1152" t="s">
        <v>14</v>
      </c>
      <c r="G1152" t="s">
        <v>415</v>
      </c>
      <c r="H1152" t="s">
        <v>381</v>
      </c>
      <c r="I1152" t="s">
        <v>382</v>
      </c>
      <c r="J1152" s="9" t="str">
        <f>+LEFT(U1152,4)</f>
        <v>BRKT</v>
      </c>
      <c r="K1152" t="s">
        <v>6</v>
      </c>
      <c r="L1152" s="36">
        <v>1020</v>
      </c>
      <c r="M1152" t="s">
        <v>459</v>
      </c>
      <c r="N1152" t="s">
        <v>7</v>
      </c>
      <c r="O1152" s="48">
        <v>0.6522</v>
      </c>
      <c r="P1152" s="10">
        <f>ROUND(O1152*L1152,2)</f>
        <v>665.24</v>
      </c>
      <c r="Q1152" s="11">
        <f>IF(N1152="HKD",7.8,IF(N1152="CNY",7.30034,1))</f>
        <v>7.3003400000000003</v>
      </c>
      <c r="R1152" s="13">
        <f>+ROUND(O1152/Q1152,4)</f>
        <v>8.9300000000000004E-2</v>
      </c>
      <c r="S1152" s="12">
        <f>ROUND(R1152*L1152,2)</f>
        <v>91.09</v>
      </c>
      <c r="T1152" s="13" t="s">
        <v>135</v>
      </c>
      <c r="U1152" t="s">
        <v>161</v>
      </c>
    </row>
    <row r="1153" spans="1:21" x14ac:dyDescent="0.2">
      <c r="A1153" t="s">
        <v>2261</v>
      </c>
      <c r="B1153" s="20">
        <v>46097</v>
      </c>
      <c r="C1153" s="20">
        <v>46051</v>
      </c>
      <c r="D1153" t="s">
        <v>13</v>
      </c>
      <c r="E1153" t="s">
        <v>14</v>
      </c>
      <c r="G1153"/>
      <c r="H1153" t="s">
        <v>381</v>
      </c>
      <c r="I1153" t="s">
        <v>382</v>
      </c>
      <c r="J1153" s="9" t="str">
        <f>+LEFT(U1153,4)</f>
        <v>BRKT</v>
      </c>
      <c r="K1153" t="s">
        <v>6</v>
      </c>
      <c r="L1153" s="37">
        <v>1600</v>
      </c>
      <c r="M1153" t="s">
        <v>459</v>
      </c>
      <c r="N1153" t="s">
        <v>7</v>
      </c>
      <c r="O1153" s="48">
        <v>0.6522</v>
      </c>
      <c r="P1153" s="10">
        <f>ROUND(O1153*L1153,2)</f>
        <v>1043.52</v>
      </c>
      <c r="Q1153" s="11">
        <f>IF(N1153="HKD",7.8,IF(N1153="CNY",7.30034,1))</f>
        <v>7.3003400000000003</v>
      </c>
      <c r="R1153" s="13">
        <f>+ROUND(O1153/Q1153,4)</f>
        <v>8.9300000000000004E-2</v>
      </c>
      <c r="S1153" s="12">
        <f>ROUND(R1153*L1153,2)</f>
        <v>142.88</v>
      </c>
      <c r="T1153" s="13" t="s">
        <v>135</v>
      </c>
      <c r="U1153" t="s">
        <v>161</v>
      </c>
    </row>
    <row r="1154" spans="1:21" x14ac:dyDescent="0.2">
      <c r="A1154" t="s">
        <v>2262</v>
      </c>
      <c r="B1154" s="20">
        <v>46105</v>
      </c>
      <c r="C1154" s="20">
        <v>46058</v>
      </c>
      <c r="D1154" t="s">
        <v>13</v>
      </c>
      <c r="E1154" t="s">
        <v>14</v>
      </c>
      <c r="G1154"/>
      <c r="H1154" t="s">
        <v>381</v>
      </c>
      <c r="I1154" t="s">
        <v>382</v>
      </c>
      <c r="J1154" s="9" t="str">
        <f>+LEFT(U1154,4)</f>
        <v>BRKT</v>
      </c>
      <c r="K1154" t="s">
        <v>6</v>
      </c>
      <c r="L1154" s="37">
        <v>1500</v>
      </c>
      <c r="M1154" t="s">
        <v>459</v>
      </c>
      <c r="N1154" t="s">
        <v>7</v>
      </c>
      <c r="O1154" s="48">
        <v>0.6522</v>
      </c>
      <c r="P1154" s="10">
        <f>ROUND(O1154*L1154,2)</f>
        <v>978.3</v>
      </c>
      <c r="Q1154" s="11">
        <f>IF(N1154="HKD",7.8,IF(N1154="CNY",7.30034,1))</f>
        <v>7.3003400000000003</v>
      </c>
      <c r="R1154" s="13">
        <f>+ROUND(O1154/Q1154,4)</f>
        <v>8.9300000000000004E-2</v>
      </c>
      <c r="S1154" s="12">
        <f>ROUND(R1154*L1154,2)</f>
        <v>133.94999999999999</v>
      </c>
      <c r="T1154" s="13" t="s">
        <v>135</v>
      </c>
      <c r="U1154" t="s">
        <v>161</v>
      </c>
    </row>
    <row r="1155" spans="1:21" x14ac:dyDescent="0.2">
      <c r="A1155" t="s">
        <v>4054</v>
      </c>
      <c r="B1155" s="20">
        <v>46115</v>
      </c>
      <c r="C1155" s="20">
        <v>46094</v>
      </c>
      <c r="D1155" t="s">
        <v>13</v>
      </c>
      <c r="E1155" t="s">
        <v>14</v>
      </c>
      <c r="G1155"/>
      <c r="H1155" t="s">
        <v>381</v>
      </c>
      <c r="I1155" t="s">
        <v>382</v>
      </c>
      <c r="J1155" s="9" t="str">
        <f>+LEFT(U1155,4)</f>
        <v>BRKT</v>
      </c>
      <c r="K1155" t="s">
        <v>6</v>
      </c>
      <c r="L1155" s="36">
        <v>500</v>
      </c>
      <c r="M1155" t="s">
        <v>459</v>
      </c>
      <c r="N1155" t="s">
        <v>7</v>
      </c>
      <c r="O1155" s="48">
        <v>0.6522</v>
      </c>
      <c r="P1155" s="10">
        <f>ROUND(O1155*L1155,2)</f>
        <v>326.10000000000002</v>
      </c>
      <c r="Q1155" s="11">
        <f>IF(N1155="HKD",7.8,IF(N1155="CNY",7.30034,1))</f>
        <v>7.3003400000000003</v>
      </c>
      <c r="R1155" s="13">
        <f>+ROUND(O1155/Q1155,4)</f>
        <v>8.9300000000000004E-2</v>
      </c>
      <c r="S1155" s="12">
        <f>ROUND(R1155*L1155,2)</f>
        <v>44.65</v>
      </c>
      <c r="T1155" s="13" t="s">
        <v>135</v>
      </c>
      <c r="U1155" t="s">
        <v>161</v>
      </c>
    </row>
    <row r="1156" spans="1:21" x14ac:dyDescent="0.2">
      <c r="A1156" t="s">
        <v>2265</v>
      </c>
      <c r="B1156" s="20">
        <v>46111</v>
      </c>
      <c r="C1156" s="20">
        <v>46083</v>
      </c>
      <c r="D1156" t="s">
        <v>2035</v>
      </c>
      <c r="E1156" t="s">
        <v>2036</v>
      </c>
      <c r="G1156"/>
      <c r="H1156" t="s">
        <v>3046</v>
      </c>
      <c r="I1156" t="s">
        <v>3047</v>
      </c>
      <c r="J1156" s="9" t="str">
        <f>+LEFT(U1156,4)</f>
        <v>BRKT</v>
      </c>
      <c r="K1156" t="s">
        <v>6</v>
      </c>
      <c r="L1156" s="37">
        <v>1100</v>
      </c>
      <c r="M1156" t="s">
        <v>459</v>
      </c>
      <c r="N1156" t="s">
        <v>7</v>
      </c>
      <c r="O1156" s="48">
        <v>0.66110000000000002</v>
      </c>
      <c r="P1156" s="10">
        <f>ROUND(O1156*L1156,2)</f>
        <v>727.21</v>
      </c>
      <c r="Q1156" s="11">
        <f>IF(N1156="HKD",7.8,IF(N1156="CNY",7.30034,1))</f>
        <v>7.3003400000000003</v>
      </c>
      <c r="R1156" s="13">
        <f>+ROUND(O1156/Q1156,4)</f>
        <v>9.06E-2</v>
      </c>
      <c r="S1156" s="12">
        <f>ROUND(R1156*L1156,2)</f>
        <v>99.66</v>
      </c>
      <c r="T1156" s="13" t="s">
        <v>135</v>
      </c>
      <c r="U1156" t="s">
        <v>161</v>
      </c>
    </row>
    <row r="1157" spans="1:21" x14ac:dyDescent="0.2">
      <c r="A1157" t="s">
        <v>1932</v>
      </c>
      <c r="B1157" s="20">
        <v>46055</v>
      </c>
      <c r="C1157" s="20">
        <v>46037</v>
      </c>
      <c r="D1157" t="s">
        <v>13</v>
      </c>
      <c r="E1157" t="s">
        <v>14</v>
      </c>
      <c r="G1157"/>
      <c r="H1157" t="s">
        <v>1781</v>
      </c>
      <c r="I1157" t="s">
        <v>1782</v>
      </c>
      <c r="J1157" s="9" t="str">
        <f>+LEFT(U1157,4)</f>
        <v>BRKT</v>
      </c>
      <c r="K1157" t="s">
        <v>6</v>
      </c>
      <c r="L1157" s="36">
        <v>2000</v>
      </c>
      <c r="M1157" t="s">
        <v>459</v>
      </c>
      <c r="N1157" t="s">
        <v>7</v>
      </c>
      <c r="O1157" s="48">
        <v>0.67</v>
      </c>
      <c r="P1157" s="10">
        <f>ROUND(O1157*L1157,2)</f>
        <v>1340</v>
      </c>
      <c r="Q1157" s="11">
        <f>IF(N1157="HKD",7.8,IF(N1157="CNY",7.30034,1))</f>
        <v>7.3003400000000003</v>
      </c>
      <c r="R1157" s="13">
        <f>+ROUND(O1157/Q1157,4)</f>
        <v>9.1800000000000007E-2</v>
      </c>
      <c r="S1157" s="12">
        <f>ROUND(R1157*L1157,2)</f>
        <v>183.6</v>
      </c>
      <c r="T1157" s="13" t="s">
        <v>135</v>
      </c>
      <c r="U1157" t="s">
        <v>161</v>
      </c>
    </row>
    <row r="1158" spans="1:21" x14ac:dyDescent="0.2">
      <c r="A1158" t="s">
        <v>1933</v>
      </c>
      <c r="B1158" s="20">
        <v>46055</v>
      </c>
      <c r="C1158" s="20">
        <v>46037</v>
      </c>
      <c r="D1158" t="s">
        <v>13</v>
      </c>
      <c r="E1158" t="s">
        <v>14</v>
      </c>
      <c r="G1158"/>
      <c r="H1158" t="s">
        <v>1783</v>
      </c>
      <c r="I1158" t="s">
        <v>1784</v>
      </c>
      <c r="J1158" s="9" t="str">
        <f>+LEFT(U1158,4)</f>
        <v>BRKT</v>
      </c>
      <c r="K1158" t="s">
        <v>6</v>
      </c>
      <c r="L1158" s="36">
        <v>2000</v>
      </c>
      <c r="M1158" t="s">
        <v>459</v>
      </c>
      <c r="N1158" t="s">
        <v>7</v>
      </c>
      <c r="O1158" s="48">
        <v>0.67</v>
      </c>
      <c r="P1158" s="10">
        <f>ROUND(O1158*L1158,2)</f>
        <v>1340</v>
      </c>
      <c r="Q1158" s="11">
        <f>IF(N1158="HKD",7.8,IF(N1158="CNY",7.30034,1))</f>
        <v>7.3003400000000003</v>
      </c>
      <c r="R1158" s="13">
        <f>+ROUND(O1158/Q1158,4)</f>
        <v>9.1800000000000007E-2</v>
      </c>
      <c r="S1158" s="12">
        <f>ROUND(R1158*L1158,2)</f>
        <v>183.6</v>
      </c>
      <c r="T1158" s="13" t="s">
        <v>135</v>
      </c>
      <c r="U1158" t="s">
        <v>161</v>
      </c>
    </row>
    <row r="1159" spans="1:21" x14ac:dyDescent="0.2">
      <c r="A1159" t="s">
        <v>2269</v>
      </c>
      <c r="B1159" s="20">
        <v>46090</v>
      </c>
      <c r="C1159" s="20">
        <v>46063</v>
      </c>
      <c r="D1159" t="s">
        <v>13</v>
      </c>
      <c r="E1159" t="s">
        <v>14</v>
      </c>
      <c r="G1159"/>
      <c r="H1159" t="s">
        <v>1781</v>
      </c>
      <c r="I1159" t="s">
        <v>1782</v>
      </c>
      <c r="J1159" s="9" t="str">
        <f>+LEFT(U1159,4)</f>
        <v>BRKT</v>
      </c>
      <c r="K1159" t="s">
        <v>6</v>
      </c>
      <c r="L1159" s="37">
        <v>1500</v>
      </c>
      <c r="M1159" t="s">
        <v>459</v>
      </c>
      <c r="N1159" t="s">
        <v>7</v>
      </c>
      <c r="O1159" s="48">
        <v>0.68369999999999997</v>
      </c>
      <c r="P1159" s="10">
        <f>ROUND(O1159*L1159,2)</f>
        <v>1025.55</v>
      </c>
      <c r="Q1159" s="11">
        <f>IF(N1159="HKD",7.8,IF(N1159="CNY",7.30034,1))</f>
        <v>7.3003400000000003</v>
      </c>
      <c r="R1159" s="13">
        <f>+ROUND(O1159/Q1159,4)</f>
        <v>9.3700000000000006E-2</v>
      </c>
      <c r="S1159" s="12">
        <f>ROUND(R1159*L1159,2)</f>
        <v>140.55000000000001</v>
      </c>
      <c r="T1159" s="13" t="s">
        <v>135</v>
      </c>
      <c r="U1159" t="s">
        <v>161</v>
      </c>
    </row>
    <row r="1160" spans="1:21" x14ac:dyDescent="0.2">
      <c r="A1160" t="s">
        <v>2270</v>
      </c>
      <c r="B1160" s="20">
        <v>46090</v>
      </c>
      <c r="C1160" s="20">
        <v>46063</v>
      </c>
      <c r="D1160" t="s">
        <v>13</v>
      </c>
      <c r="E1160" t="s">
        <v>14</v>
      </c>
      <c r="G1160"/>
      <c r="H1160" t="s">
        <v>1783</v>
      </c>
      <c r="I1160" t="s">
        <v>1784</v>
      </c>
      <c r="J1160" s="9" t="str">
        <f>+LEFT(U1160,4)</f>
        <v>BRKT</v>
      </c>
      <c r="K1160" t="s">
        <v>6</v>
      </c>
      <c r="L1160" s="37">
        <v>1500</v>
      </c>
      <c r="M1160" t="s">
        <v>459</v>
      </c>
      <c r="N1160" t="s">
        <v>7</v>
      </c>
      <c r="O1160" s="48">
        <v>0.68369999999999997</v>
      </c>
      <c r="P1160" s="10">
        <f>ROUND(O1160*L1160,2)</f>
        <v>1025.55</v>
      </c>
      <c r="Q1160" s="11">
        <f>IF(N1160="HKD",7.8,IF(N1160="CNY",7.30034,1))</f>
        <v>7.3003400000000003</v>
      </c>
      <c r="R1160" s="13">
        <f>+ROUND(O1160/Q1160,4)</f>
        <v>9.3700000000000006E-2</v>
      </c>
      <c r="S1160" s="12">
        <f>ROUND(R1160*L1160,2)</f>
        <v>140.55000000000001</v>
      </c>
      <c r="T1160" s="13" t="s">
        <v>135</v>
      </c>
      <c r="U1160" t="s">
        <v>161</v>
      </c>
    </row>
    <row r="1161" spans="1:21" x14ac:dyDescent="0.2">
      <c r="A1161" t="s">
        <v>4058</v>
      </c>
      <c r="B1161" s="20">
        <v>46132</v>
      </c>
      <c r="C1161" s="20">
        <v>46108</v>
      </c>
      <c r="D1161" t="s">
        <v>4567</v>
      </c>
      <c r="E1161" t="s">
        <v>14</v>
      </c>
      <c r="G1161"/>
      <c r="H1161" t="s">
        <v>1781</v>
      </c>
      <c r="I1161" t="s">
        <v>1782</v>
      </c>
      <c r="J1161" s="9" t="str">
        <f>+LEFT(U1161,4)</f>
        <v>BRKT</v>
      </c>
      <c r="K1161" t="s">
        <v>6</v>
      </c>
      <c r="L1161" s="36">
        <v>1000</v>
      </c>
      <c r="M1161" t="s">
        <v>459</v>
      </c>
      <c r="N1161" t="s">
        <v>7</v>
      </c>
      <c r="O1161" s="48">
        <v>0.68369999999999997</v>
      </c>
      <c r="P1161" s="10">
        <f>ROUND(O1161*L1161,2)</f>
        <v>683.7</v>
      </c>
      <c r="Q1161" s="11">
        <f>IF(N1161="HKD",7.8,IF(N1161="CNY",7.30034,1))</f>
        <v>7.3003400000000003</v>
      </c>
      <c r="R1161" s="13">
        <f>+ROUND(O1161/Q1161,4)</f>
        <v>9.3700000000000006E-2</v>
      </c>
      <c r="S1161" s="12">
        <f>ROUND(R1161*L1161,2)</f>
        <v>93.7</v>
      </c>
      <c r="T1161" s="13" t="s">
        <v>135</v>
      </c>
      <c r="U1161" t="s">
        <v>161</v>
      </c>
    </row>
    <row r="1162" spans="1:21" x14ac:dyDescent="0.2">
      <c r="A1162" t="s">
        <v>4059</v>
      </c>
      <c r="B1162" s="20">
        <v>46132</v>
      </c>
      <c r="C1162" s="20">
        <v>46108</v>
      </c>
      <c r="D1162" t="s">
        <v>4567</v>
      </c>
      <c r="E1162" t="s">
        <v>14</v>
      </c>
      <c r="G1162"/>
      <c r="H1162" t="s">
        <v>1783</v>
      </c>
      <c r="I1162" t="s">
        <v>1784</v>
      </c>
      <c r="J1162" s="9" t="str">
        <f>+LEFT(U1162,4)</f>
        <v>BRKT</v>
      </c>
      <c r="K1162" t="s">
        <v>6</v>
      </c>
      <c r="L1162" s="36">
        <v>1000</v>
      </c>
      <c r="M1162" t="s">
        <v>459</v>
      </c>
      <c r="N1162" t="s">
        <v>7</v>
      </c>
      <c r="O1162" s="48">
        <v>0.68369999999999997</v>
      </c>
      <c r="P1162" s="10">
        <f>ROUND(O1162*L1162,2)</f>
        <v>683.7</v>
      </c>
      <c r="Q1162" s="11">
        <f>IF(N1162="HKD",7.8,IF(N1162="CNY",7.30034,1))</f>
        <v>7.3003400000000003</v>
      </c>
      <c r="R1162" s="13">
        <f>+ROUND(O1162/Q1162,4)</f>
        <v>9.3700000000000006E-2</v>
      </c>
      <c r="S1162" s="12">
        <f>ROUND(R1162*L1162,2)</f>
        <v>93.7</v>
      </c>
      <c r="T1162" s="13" t="s">
        <v>135</v>
      </c>
      <c r="U1162" t="s">
        <v>161</v>
      </c>
    </row>
    <row r="1163" spans="1:21" x14ac:dyDescent="0.2">
      <c r="A1163" t="s">
        <v>4060</v>
      </c>
      <c r="B1163" s="20">
        <v>46140</v>
      </c>
      <c r="C1163" s="20">
        <v>46127</v>
      </c>
      <c r="D1163" t="s">
        <v>13</v>
      </c>
      <c r="E1163" t="s">
        <v>14</v>
      </c>
      <c r="G1163"/>
      <c r="H1163" t="s">
        <v>1783</v>
      </c>
      <c r="I1163" t="s">
        <v>1784</v>
      </c>
      <c r="J1163" s="9" t="str">
        <f>+LEFT(U1163,4)</f>
        <v>BRKT</v>
      </c>
      <c r="K1163" t="s">
        <v>6</v>
      </c>
      <c r="L1163" s="36">
        <v>1000</v>
      </c>
      <c r="M1163" t="s">
        <v>459</v>
      </c>
      <c r="N1163" t="s">
        <v>7</v>
      </c>
      <c r="O1163" s="48">
        <v>0.68369999999999997</v>
      </c>
      <c r="P1163" s="10">
        <f>ROUND(O1163*L1163,2)</f>
        <v>683.7</v>
      </c>
      <c r="Q1163" s="11">
        <f>IF(N1163="HKD",7.8,IF(N1163="CNY",7.30034,1))</f>
        <v>7.3003400000000003</v>
      </c>
      <c r="R1163" s="13">
        <f>+ROUND(O1163/Q1163,4)</f>
        <v>9.3700000000000006E-2</v>
      </c>
      <c r="S1163" s="12">
        <f>ROUND(R1163*L1163,2)</f>
        <v>93.7</v>
      </c>
      <c r="T1163" s="13" t="s">
        <v>135</v>
      </c>
      <c r="U1163" t="s">
        <v>161</v>
      </c>
    </row>
    <row r="1164" spans="1:21" x14ac:dyDescent="0.2">
      <c r="A1164" t="s">
        <v>2271</v>
      </c>
      <c r="B1164" s="20">
        <v>46111</v>
      </c>
      <c r="C1164" s="20">
        <v>46083</v>
      </c>
      <c r="D1164" t="s">
        <v>2035</v>
      </c>
      <c r="E1164" t="s">
        <v>2036</v>
      </c>
      <c r="G1164"/>
      <c r="H1164" t="s">
        <v>3054</v>
      </c>
      <c r="I1164" t="s">
        <v>3055</v>
      </c>
      <c r="J1164" s="9" t="str">
        <f>+LEFT(U1164,4)</f>
        <v>BRKT</v>
      </c>
      <c r="K1164" t="s">
        <v>6</v>
      </c>
      <c r="L1164" s="37">
        <v>700</v>
      </c>
      <c r="M1164" t="s">
        <v>459</v>
      </c>
      <c r="N1164" t="s">
        <v>7</v>
      </c>
      <c r="O1164" s="48">
        <v>0.68969999999999998</v>
      </c>
      <c r="P1164" s="10">
        <f>ROUND(O1164*L1164,2)</f>
        <v>482.79</v>
      </c>
      <c r="Q1164" s="11">
        <f>IF(N1164="HKD",7.8,IF(N1164="CNY",7.30034,1))</f>
        <v>7.3003400000000003</v>
      </c>
      <c r="R1164" s="13">
        <f>+ROUND(O1164/Q1164,4)</f>
        <v>9.4500000000000001E-2</v>
      </c>
      <c r="S1164" s="12">
        <f>ROUND(R1164*L1164,2)</f>
        <v>66.150000000000006</v>
      </c>
      <c r="T1164" s="13" t="s">
        <v>135</v>
      </c>
      <c r="U1164" t="s">
        <v>161</v>
      </c>
    </row>
    <row r="1165" spans="1:21" x14ac:dyDescent="0.2">
      <c r="A1165" t="s">
        <v>4993</v>
      </c>
      <c r="B1165" s="20">
        <v>46153</v>
      </c>
      <c r="C1165" s="20">
        <v>46125</v>
      </c>
      <c r="D1165" t="s">
        <v>4566</v>
      </c>
      <c r="E1165" t="s">
        <v>2036</v>
      </c>
      <c r="G1165"/>
      <c r="H1165" t="s">
        <v>2965</v>
      </c>
      <c r="I1165" t="s">
        <v>2966</v>
      </c>
      <c r="J1165" s="9" t="str">
        <f>+LEFT(U1165,4)</f>
        <v>BRKT</v>
      </c>
      <c r="K1165" t="s">
        <v>6</v>
      </c>
      <c r="L1165" s="36">
        <v>1000</v>
      </c>
      <c r="M1165" t="s">
        <v>459</v>
      </c>
      <c r="N1165" t="s">
        <v>7</v>
      </c>
      <c r="O1165" s="48">
        <v>0.17269999999999999</v>
      </c>
      <c r="P1165" s="10">
        <f>ROUND(O1165*L1165,2)</f>
        <v>172.7</v>
      </c>
      <c r="Q1165" s="11">
        <f>IF(N1165="HKD",7.8,IF(N1165="CNY",7.30034,1))</f>
        <v>7.3003400000000003</v>
      </c>
      <c r="R1165" s="13">
        <f>+ROUND(O1165/Q1165,4)</f>
        <v>2.3699999999999999E-2</v>
      </c>
      <c r="S1165" s="12">
        <f>ROUND(R1165*L1165,2)</f>
        <v>23.7</v>
      </c>
      <c r="T1165" s="13" t="s">
        <v>135</v>
      </c>
      <c r="U1165" t="s">
        <v>161</v>
      </c>
    </row>
    <row r="1166" spans="1:21" x14ac:dyDescent="0.2">
      <c r="A1166" t="s">
        <v>5038</v>
      </c>
      <c r="B1166" s="20">
        <v>46153</v>
      </c>
      <c r="C1166" s="20">
        <v>46136</v>
      </c>
      <c r="D1166" t="s">
        <v>13</v>
      </c>
      <c r="E1166" t="s">
        <v>14</v>
      </c>
      <c r="G1166"/>
      <c r="H1166" t="s">
        <v>3531</v>
      </c>
      <c r="I1166" t="s">
        <v>3532</v>
      </c>
      <c r="J1166" s="9" t="str">
        <f>+LEFT(U1166,4)</f>
        <v>BRKT</v>
      </c>
      <c r="K1166" t="s">
        <v>6</v>
      </c>
      <c r="L1166" s="36">
        <v>1000</v>
      </c>
      <c r="M1166" t="s">
        <v>459</v>
      </c>
      <c r="N1166" t="s">
        <v>7</v>
      </c>
      <c r="O1166" s="48">
        <v>0.55930000000000002</v>
      </c>
      <c r="P1166" s="10">
        <f>ROUND(O1166*L1166,2)</f>
        <v>559.29999999999995</v>
      </c>
      <c r="Q1166" s="11">
        <f>IF(N1166="HKD",7.8,IF(N1166="CNY",7.30034,1))</f>
        <v>7.3003400000000003</v>
      </c>
      <c r="R1166" s="13">
        <f>+ROUND(O1166/Q1166,4)</f>
        <v>7.6600000000000001E-2</v>
      </c>
      <c r="S1166" s="12">
        <f>ROUND(R1166*L1166,2)</f>
        <v>76.599999999999994</v>
      </c>
      <c r="T1166" s="13" t="s">
        <v>135</v>
      </c>
      <c r="U1166" t="s">
        <v>161</v>
      </c>
    </row>
    <row r="1167" spans="1:21" x14ac:dyDescent="0.2">
      <c r="A1167" t="s">
        <v>5040</v>
      </c>
      <c r="B1167" s="20">
        <v>46153</v>
      </c>
      <c r="C1167" s="20">
        <v>46125</v>
      </c>
      <c r="D1167" t="s">
        <v>4566</v>
      </c>
      <c r="E1167" t="s">
        <v>2036</v>
      </c>
      <c r="G1167"/>
      <c r="H1167" t="s">
        <v>3018</v>
      </c>
      <c r="I1167" t="s">
        <v>3019</v>
      </c>
      <c r="J1167" s="9" t="str">
        <f>+LEFT(U1167,4)</f>
        <v>BRKT</v>
      </c>
      <c r="K1167" t="s">
        <v>6</v>
      </c>
      <c r="L1167" s="36">
        <v>1000</v>
      </c>
      <c r="M1167" t="s">
        <v>459</v>
      </c>
      <c r="N1167" t="s">
        <v>7</v>
      </c>
      <c r="O1167" s="48">
        <v>0.57579999999999998</v>
      </c>
      <c r="P1167" s="10">
        <f>ROUND(O1167*L1167,2)</f>
        <v>575.79999999999995</v>
      </c>
      <c r="Q1167" s="11">
        <f>IF(N1167="HKD",7.8,IF(N1167="CNY",7.30034,1))</f>
        <v>7.3003400000000003</v>
      </c>
      <c r="R1167" s="13">
        <f>+ROUND(O1167/Q1167,4)</f>
        <v>7.8899999999999998E-2</v>
      </c>
      <c r="S1167" s="12">
        <f>ROUND(R1167*L1167,2)</f>
        <v>78.900000000000006</v>
      </c>
      <c r="T1167" s="13" t="s">
        <v>135</v>
      </c>
      <c r="U1167" t="s">
        <v>161</v>
      </c>
    </row>
    <row r="1168" spans="1:21" x14ac:dyDescent="0.2">
      <c r="A1168" t="s">
        <v>5041</v>
      </c>
      <c r="B1168" s="20">
        <v>46167</v>
      </c>
      <c r="C1168" s="20">
        <v>46142</v>
      </c>
      <c r="D1168" t="s">
        <v>13</v>
      </c>
      <c r="E1168" t="s">
        <v>14</v>
      </c>
      <c r="G1168"/>
      <c r="H1168" t="s">
        <v>4682</v>
      </c>
      <c r="I1168" t="s">
        <v>4683</v>
      </c>
      <c r="J1168" s="9" t="str">
        <f>+LEFT(U1168,4)</f>
        <v>BRKT</v>
      </c>
      <c r="K1168" t="s">
        <v>6</v>
      </c>
      <c r="L1168" s="36">
        <v>2500</v>
      </c>
      <c r="M1168" t="s">
        <v>459</v>
      </c>
      <c r="N1168" t="s">
        <v>7</v>
      </c>
      <c r="O1168" s="48">
        <v>0.57750000000000001</v>
      </c>
      <c r="P1168" s="10">
        <f>ROUND(O1168*L1168,2)</f>
        <v>1443.75</v>
      </c>
      <c r="Q1168" s="11">
        <f>IF(N1168="HKD",7.8,IF(N1168="CNY",7.30034,1))</f>
        <v>7.3003400000000003</v>
      </c>
      <c r="R1168" s="13">
        <f>+ROUND(O1168/Q1168,4)</f>
        <v>7.9100000000000004E-2</v>
      </c>
      <c r="S1168" s="12">
        <f>ROUND(R1168*L1168,2)</f>
        <v>197.75</v>
      </c>
      <c r="T1168" s="13" t="s">
        <v>135</v>
      </c>
      <c r="U1168" t="s">
        <v>161</v>
      </c>
    </row>
    <row r="1169" spans="1:21" x14ac:dyDescent="0.2">
      <c r="A1169" t="s">
        <v>5042</v>
      </c>
      <c r="B1169" s="20">
        <v>46153</v>
      </c>
      <c r="C1169" s="20">
        <v>46125</v>
      </c>
      <c r="D1169" t="s">
        <v>13</v>
      </c>
      <c r="E1169" t="s">
        <v>14</v>
      </c>
      <c r="G1169"/>
      <c r="H1169" t="s">
        <v>787</v>
      </c>
      <c r="I1169" t="s">
        <v>788</v>
      </c>
      <c r="J1169" s="9" t="str">
        <f>+LEFT(U1169,4)</f>
        <v>BRKT</v>
      </c>
      <c r="K1169" t="s">
        <v>6</v>
      </c>
      <c r="L1169" s="36">
        <v>1000</v>
      </c>
      <c r="M1169" t="s">
        <v>459</v>
      </c>
      <c r="N1169" t="s">
        <v>7</v>
      </c>
      <c r="O1169" s="48">
        <v>0.58930000000000005</v>
      </c>
      <c r="P1169" s="10">
        <f>ROUND(O1169*L1169,2)</f>
        <v>589.29999999999995</v>
      </c>
      <c r="Q1169" s="11">
        <f>IF(N1169="HKD",7.8,IF(N1169="CNY",7.30034,1))</f>
        <v>7.3003400000000003</v>
      </c>
      <c r="R1169" s="13">
        <f>+ROUND(O1169/Q1169,4)</f>
        <v>8.0699999999999994E-2</v>
      </c>
      <c r="S1169" s="12">
        <f>ROUND(R1169*L1169,2)</f>
        <v>80.7</v>
      </c>
      <c r="T1169" s="13" t="s">
        <v>135</v>
      </c>
      <c r="U1169" t="s">
        <v>161</v>
      </c>
    </row>
    <row r="1170" spans="1:21" x14ac:dyDescent="0.2">
      <c r="A1170" t="s">
        <v>5043</v>
      </c>
      <c r="B1170" s="20">
        <v>46167</v>
      </c>
      <c r="C1170" s="20">
        <v>46154</v>
      </c>
      <c r="D1170" t="s">
        <v>13</v>
      </c>
      <c r="E1170" t="s">
        <v>14</v>
      </c>
      <c r="G1170"/>
      <c r="H1170" t="s">
        <v>3537</v>
      </c>
      <c r="I1170" t="s">
        <v>3538</v>
      </c>
      <c r="J1170" s="9" t="str">
        <f>+LEFT(U1170,4)</f>
        <v>BRKT</v>
      </c>
      <c r="K1170" t="s">
        <v>6</v>
      </c>
      <c r="L1170" s="36">
        <v>2100</v>
      </c>
      <c r="M1170" t="s">
        <v>459</v>
      </c>
      <c r="N1170" t="s">
        <v>7</v>
      </c>
      <c r="O1170" s="48">
        <v>0.59379999999999999</v>
      </c>
      <c r="P1170" s="10">
        <f>ROUND(O1170*L1170,2)</f>
        <v>1246.98</v>
      </c>
      <c r="Q1170" s="11">
        <f>IF(N1170="HKD",7.8,IF(N1170="CNY",7.30034,1))</f>
        <v>7.3003400000000003</v>
      </c>
      <c r="R1170" s="13">
        <f>+ROUND(O1170/Q1170,4)</f>
        <v>8.1299999999999997E-2</v>
      </c>
      <c r="S1170" s="12">
        <f>ROUND(R1170*L1170,2)</f>
        <v>170.73</v>
      </c>
      <c r="T1170" s="13" t="s">
        <v>135</v>
      </c>
      <c r="U1170" t="s">
        <v>161</v>
      </c>
    </row>
    <row r="1171" spans="1:21" x14ac:dyDescent="0.2">
      <c r="A1171" t="s">
        <v>5044</v>
      </c>
      <c r="B1171" s="20">
        <v>46167</v>
      </c>
      <c r="C1171" s="20">
        <v>46142</v>
      </c>
      <c r="D1171" t="s">
        <v>13</v>
      </c>
      <c r="E1171" t="s">
        <v>14</v>
      </c>
      <c r="G1171"/>
      <c r="H1171" t="s">
        <v>3539</v>
      </c>
      <c r="I1171" t="s">
        <v>3540</v>
      </c>
      <c r="J1171" s="9" t="str">
        <f>+LEFT(U1171,4)</f>
        <v>BRKT</v>
      </c>
      <c r="K1171" t="s">
        <v>6</v>
      </c>
      <c r="L1171" s="36">
        <v>2500</v>
      </c>
      <c r="M1171" t="s">
        <v>459</v>
      </c>
      <c r="N1171" t="s">
        <v>7</v>
      </c>
      <c r="O1171" s="48">
        <v>0.59809999999999997</v>
      </c>
      <c r="P1171" s="10">
        <f>ROUND(O1171*L1171,2)</f>
        <v>1495.25</v>
      </c>
      <c r="Q1171" s="11">
        <f>IF(N1171="HKD",7.8,IF(N1171="CNY",7.30034,1))</f>
        <v>7.3003400000000003</v>
      </c>
      <c r="R1171" s="13">
        <f>+ROUND(O1171/Q1171,4)</f>
        <v>8.1900000000000001E-2</v>
      </c>
      <c r="S1171" s="12">
        <f>ROUND(R1171*L1171,2)</f>
        <v>204.75</v>
      </c>
      <c r="T1171" s="13" t="s">
        <v>135</v>
      </c>
      <c r="U1171" t="s">
        <v>161</v>
      </c>
    </row>
    <row r="1172" spans="1:21" x14ac:dyDescent="0.2">
      <c r="A1172" t="s">
        <v>5045</v>
      </c>
      <c r="B1172" s="20">
        <v>46153</v>
      </c>
      <c r="C1172" s="20">
        <v>46125</v>
      </c>
      <c r="D1172" t="s">
        <v>4566</v>
      </c>
      <c r="E1172" t="s">
        <v>2036</v>
      </c>
      <c r="G1172"/>
      <c r="H1172" t="s">
        <v>3036</v>
      </c>
      <c r="I1172" t="s">
        <v>3037</v>
      </c>
      <c r="J1172" s="9" t="str">
        <f>+LEFT(U1172,4)</f>
        <v>BRKT</v>
      </c>
      <c r="K1172" t="s">
        <v>6</v>
      </c>
      <c r="L1172" s="36">
        <v>500</v>
      </c>
      <c r="M1172" t="s">
        <v>459</v>
      </c>
      <c r="N1172" t="s">
        <v>7</v>
      </c>
      <c r="O1172" s="48">
        <v>0.63419999999999999</v>
      </c>
      <c r="P1172" s="10">
        <f>ROUND(O1172*L1172,2)</f>
        <v>317.10000000000002</v>
      </c>
      <c r="Q1172" s="11">
        <f>IF(N1172="HKD",7.8,IF(N1172="CNY",7.30034,1))</f>
        <v>7.3003400000000003</v>
      </c>
      <c r="R1172" s="13">
        <f>+ROUND(O1172/Q1172,4)</f>
        <v>8.6900000000000005E-2</v>
      </c>
      <c r="S1172" s="12">
        <f>ROUND(R1172*L1172,2)</f>
        <v>43.45</v>
      </c>
      <c r="T1172" s="13" t="s">
        <v>135</v>
      </c>
      <c r="U1172" t="s">
        <v>161</v>
      </c>
    </row>
    <row r="1173" spans="1:21" x14ac:dyDescent="0.2">
      <c r="A1173" t="s">
        <v>5046</v>
      </c>
      <c r="B1173" s="20">
        <v>46153</v>
      </c>
      <c r="C1173" s="20">
        <v>46125</v>
      </c>
      <c r="D1173" t="s">
        <v>13</v>
      </c>
      <c r="E1173" t="s">
        <v>14</v>
      </c>
      <c r="G1173"/>
      <c r="H1173" t="s">
        <v>4684</v>
      </c>
      <c r="I1173" t="s">
        <v>4685</v>
      </c>
      <c r="J1173" s="9" t="str">
        <f>+LEFT(U1173,4)</f>
        <v>BRKT</v>
      </c>
      <c r="K1173" t="s">
        <v>6</v>
      </c>
      <c r="L1173" s="36">
        <v>2000</v>
      </c>
      <c r="M1173" t="s">
        <v>459</v>
      </c>
      <c r="N1173" t="s">
        <v>7</v>
      </c>
      <c r="O1173" s="48">
        <v>0.63560000000000005</v>
      </c>
      <c r="P1173" s="10">
        <f>ROUND(O1173*L1173,2)</f>
        <v>1271.2</v>
      </c>
      <c r="Q1173" s="11">
        <f>IF(N1173="HKD",7.8,IF(N1173="CNY",7.30034,1))</f>
        <v>7.3003400000000003</v>
      </c>
      <c r="R1173" s="13">
        <f>+ROUND(O1173/Q1173,4)</f>
        <v>8.7099999999999997E-2</v>
      </c>
      <c r="S1173" s="12">
        <f>ROUND(R1173*L1173,2)</f>
        <v>174.2</v>
      </c>
      <c r="T1173" s="13" t="s">
        <v>135</v>
      </c>
      <c r="U1173" t="s">
        <v>161</v>
      </c>
    </row>
    <row r="1174" spans="1:21" x14ac:dyDescent="0.2">
      <c r="A1174" t="s">
        <v>5048</v>
      </c>
      <c r="B1174" s="20">
        <v>46153</v>
      </c>
      <c r="C1174" s="20">
        <v>46136</v>
      </c>
      <c r="D1174" t="s">
        <v>13</v>
      </c>
      <c r="E1174" t="s">
        <v>14</v>
      </c>
      <c r="G1174"/>
      <c r="H1174" t="s">
        <v>381</v>
      </c>
      <c r="I1174" t="s">
        <v>382</v>
      </c>
      <c r="J1174" s="9" t="str">
        <f>+LEFT(U1174,4)</f>
        <v>BRKT</v>
      </c>
      <c r="K1174" t="s">
        <v>6</v>
      </c>
      <c r="L1174" s="36">
        <v>500</v>
      </c>
      <c r="M1174" t="s">
        <v>459</v>
      </c>
      <c r="N1174" t="s">
        <v>7</v>
      </c>
      <c r="O1174" s="48">
        <v>0.6522</v>
      </c>
      <c r="P1174" s="10">
        <f>ROUND(O1174*L1174,2)</f>
        <v>326.10000000000002</v>
      </c>
      <c r="Q1174" s="11">
        <f>IF(N1174="HKD",7.8,IF(N1174="CNY",7.30034,1))</f>
        <v>7.3003400000000003</v>
      </c>
      <c r="R1174" s="13">
        <f>+ROUND(O1174/Q1174,4)</f>
        <v>8.9300000000000004E-2</v>
      </c>
      <c r="S1174" s="12">
        <f>ROUND(R1174*L1174,2)</f>
        <v>44.65</v>
      </c>
      <c r="T1174" s="13" t="s">
        <v>135</v>
      </c>
      <c r="U1174" t="s">
        <v>161</v>
      </c>
    </row>
    <row r="1175" spans="1:21" x14ac:dyDescent="0.2">
      <c r="A1175" t="s">
        <v>5052</v>
      </c>
      <c r="B1175" s="20">
        <v>46153</v>
      </c>
      <c r="C1175" s="20">
        <v>46125</v>
      </c>
      <c r="D1175" t="s">
        <v>13</v>
      </c>
      <c r="E1175" t="s">
        <v>14</v>
      </c>
      <c r="G1175"/>
      <c r="H1175" t="s">
        <v>1781</v>
      </c>
      <c r="I1175" t="s">
        <v>1782</v>
      </c>
      <c r="J1175" s="9" t="str">
        <f>+LEFT(U1175,4)</f>
        <v>BRKT</v>
      </c>
      <c r="K1175" t="s">
        <v>6</v>
      </c>
      <c r="L1175" s="36">
        <v>1000</v>
      </c>
      <c r="M1175" t="s">
        <v>459</v>
      </c>
      <c r="N1175" t="s">
        <v>7</v>
      </c>
      <c r="O1175" s="48">
        <v>0.68369999999999997</v>
      </c>
      <c r="P1175" s="10">
        <f>ROUND(O1175*L1175,2)</f>
        <v>683.7</v>
      </c>
      <c r="Q1175" s="11">
        <f>IF(N1175="HKD",7.8,IF(N1175="CNY",7.30034,1))</f>
        <v>7.3003400000000003</v>
      </c>
      <c r="R1175" s="13">
        <f>+ROUND(O1175/Q1175,4)</f>
        <v>9.3700000000000006E-2</v>
      </c>
      <c r="S1175" s="12">
        <f>ROUND(R1175*L1175,2)</f>
        <v>93.7</v>
      </c>
      <c r="T1175" s="13" t="s">
        <v>135</v>
      </c>
      <c r="U1175" t="s">
        <v>161</v>
      </c>
    </row>
    <row r="1176" spans="1:21" x14ac:dyDescent="0.2">
      <c r="A1176" t="s">
        <v>2768</v>
      </c>
      <c r="B1176" s="20">
        <v>46111</v>
      </c>
      <c r="C1176" s="20">
        <v>46091</v>
      </c>
      <c r="D1176" t="s">
        <v>2824</v>
      </c>
      <c r="E1176" t="s">
        <v>2825</v>
      </c>
      <c r="G1176"/>
      <c r="H1176" t="s">
        <v>3401</v>
      </c>
      <c r="I1176" t="s">
        <v>3402</v>
      </c>
      <c r="J1176" s="9" t="str">
        <f>+LEFT(U1176,4)</f>
        <v>CDM-</v>
      </c>
      <c r="K1176" t="s">
        <v>6</v>
      </c>
      <c r="L1176" s="36">
        <v>550</v>
      </c>
      <c r="M1176" t="s">
        <v>459</v>
      </c>
      <c r="N1176" t="s">
        <v>7</v>
      </c>
      <c r="O1176" s="48">
        <v>38.477899999999998</v>
      </c>
      <c r="P1176" s="10">
        <f>ROUND(O1176*L1176,2)</f>
        <v>21162.85</v>
      </c>
      <c r="Q1176" s="11">
        <f>IF(N1176="HKD",7.8,IF(N1176="CNY",7.30034,1))</f>
        <v>7.3003400000000003</v>
      </c>
      <c r="R1176" s="13">
        <f>+ROUND(O1176/Q1176,4)</f>
        <v>5.2706999999999997</v>
      </c>
      <c r="S1176" s="12">
        <f>ROUND(R1176*L1176,2)</f>
        <v>2898.89</v>
      </c>
      <c r="T1176" s="13" t="s">
        <v>135</v>
      </c>
      <c r="U1176" t="s">
        <v>3427</v>
      </c>
    </row>
    <row r="1177" spans="1:21" x14ac:dyDescent="0.2">
      <c r="A1177" t="s">
        <v>1024</v>
      </c>
      <c r="B1177" s="20">
        <v>46032</v>
      </c>
      <c r="C1177" s="20">
        <v>46009</v>
      </c>
      <c r="D1177" t="s">
        <v>925</v>
      </c>
      <c r="E1177" t="s">
        <v>926</v>
      </c>
      <c r="F1177" s="65"/>
      <c r="G1177" t="s">
        <v>1600</v>
      </c>
      <c r="H1177" t="s">
        <v>912</v>
      </c>
      <c r="I1177" t="s">
        <v>913</v>
      </c>
      <c r="J1177" s="9" t="str">
        <f>+LEFT(U1177,4)</f>
        <v>CUM-</v>
      </c>
      <c r="K1177" t="s">
        <v>6</v>
      </c>
      <c r="L1177" s="36">
        <v>2592</v>
      </c>
      <c r="M1177" t="s">
        <v>70</v>
      </c>
      <c r="N1177" t="s">
        <v>7</v>
      </c>
      <c r="O1177" s="48">
        <v>90.744200000000006</v>
      </c>
      <c r="P1177" s="10">
        <f>ROUND(O1177*L1177,2)</f>
        <v>235208.97</v>
      </c>
      <c r="Q1177" s="11">
        <f>IF(N1177="HKD",7.8,IF(N1177="CNY",7.30034,1))</f>
        <v>7.3003400000000003</v>
      </c>
      <c r="R1177" s="13">
        <f>+ROUND(O1177/Q1177,4)</f>
        <v>12.430099999999999</v>
      </c>
      <c r="S1177" s="12">
        <f>ROUND(R1177*L1177,2)</f>
        <v>32218.82</v>
      </c>
      <c r="T1177" s="13" t="s">
        <v>135</v>
      </c>
      <c r="U1177" t="s">
        <v>929</v>
      </c>
    </row>
    <row r="1178" spans="1:21" x14ac:dyDescent="0.2">
      <c r="A1178" t="s">
        <v>1494</v>
      </c>
      <c r="B1178" s="20">
        <v>46049</v>
      </c>
      <c r="C1178" s="20">
        <v>46035</v>
      </c>
      <c r="D1178" t="s">
        <v>925</v>
      </c>
      <c r="E1178" t="s">
        <v>926</v>
      </c>
      <c r="G1178" t="s">
        <v>1745</v>
      </c>
      <c r="H1178" t="s">
        <v>912</v>
      </c>
      <c r="I1178" t="s">
        <v>913</v>
      </c>
      <c r="J1178" s="9" t="str">
        <f>+LEFT(U1178,4)</f>
        <v>CUM-</v>
      </c>
      <c r="K1178" t="s">
        <v>6</v>
      </c>
      <c r="L1178" s="36">
        <v>5362</v>
      </c>
      <c r="M1178" t="s">
        <v>70</v>
      </c>
      <c r="N1178" t="s">
        <v>7</v>
      </c>
      <c r="O1178" s="48">
        <v>100.64960000000001</v>
      </c>
      <c r="P1178" s="10">
        <f>ROUND(O1178*L1178,2)</f>
        <v>539683.16</v>
      </c>
      <c r="Q1178" s="11">
        <f>IF(N1178="HKD",7.8,IF(N1178="CNY",7.30034,1))</f>
        <v>7.3003400000000003</v>
      </c>
      <c r="R1178" s="13">
        <f>+ROUND(O1178/Q1178,4)</f>
        <v>13.787000000000001</v>
      </c>
      <c r="S1178" s="12">
        <f>ROUND(R1178*L1178,2)</f>
        <v>73925.89</v>
      </c>
      <c r="T1178" s="13" t="s">
        <v>135</v>
      </c>
      <c r="U1178" t="s">
        <v>929</v>
      </c>
    </row>
    <row r="1179" spans="1:21" x14ac:dyDescent="0.2">
      <c r="A1179" t="s">
        <v>5536</v>
      </c>
      <c r="B1179" s="20">
        <v>46172</v>
      </c>
      <c r="C1179" s="20">
        <v>46149</v>
      </c>
      <c r="D1179" t="s">
        <v>925</v>
      </c>
      <c r="E1179" t="s">
        <v>926</v>
      </c>
      <c r="G1179"/>
      <c r="H1179" t="s">
        <v>912</v>
      </c>
      <c r="I1179" t="s">
        <v>913</v>
      </c>
      <c r="J1179" s="9" t="str">
        <f>+LEFT(U1179,4)</f>
        <v>CUM-</v>
      </c>
      <c r="K1179" t="s">
        <v>6</v>
      </c>
      <c r="L1179" s="36">
        <v>1282</v>
      </c>
      <c r="M1179" t="s">
        <v>70</v>
      </c>
      <c r="N1179" t="s">
        <v>7</v>
      </c>
      <c r="O1179" s="48">
        <v>100.5381</v>
      </c>
      <c r="P1179" s="10">
        <f>ROUND(O1179*L1179,2)</f>
        <v>128889.84</v>
      </c>
      <c r="Q1179" s="11">
        <f>IF(N1179="HKD",7.8,IF(N1179="CNY",7.30034,1))</f>
        <v>7.3003400000000003</v>
      </c>
      <c r="R1179" s="13">
        <f>+ROUND(O1179/Q1179,4)</f>
        <v>13.771699999999999</v>
      </c>
      <c r="S1179" s="12">
        <f>ROUND(R1179*L1179,2)</f>
        <v>17655.32</v>
      </c>
      <c r="T1179" s="13" t="s">
        <v>135</v>
      </c>
      <c r="U1179" t="s">
        <v>929</v>
      </c>
    </row>
    <row r="1180" spans="1:21" x14ac:dyDescent="0.2">
      <c r="A1180" t="s">
        <v>5536</v>
      </c>
      <c r="B1180" s="20">
        <v>46168</v>
      </c>
      <c r="C1180" s="20">
        <v>46149</v>
      </c>
      <c r="D1180" t="s">
        <v>925</v>
      </c>
      <c r="E1180" t="s">
        <v>926</v>
      </c>
      <c r="G1180"/>
      <c r="H1180" t="s">
        <v>912</v>
      </c>
      <c r="I1180" t="s">
        <v>913</v>
      </c>
      <c r="J1180" s="9" t="str">
        <f>+LEFT(U1180,4)</f>
        <v>CUM-</v>
      </c>
      <c r="K1180" t="s">
        <v>6</v>
      </c>
      <c r="L1180" s="36">
        <v>5388</v>
      </c>
      <c r="M1180" t="s">
        <v>70</v>
      </c>
      <c r="N1180" t="s">
        <v>7</v>
      </c>
      <c r="O1180" s="48">
        <v>100.5381</v>
      </c>
      <c r="P1180" s="10">
        <f>ROUND(O1180*L1180,2)</f>
        <v>541699.28</v>
      </c>
      <c r="Q1180" s="11">
        <f>IF(N1180="HKD",7.8,IF(N1180="CNY",7.30034,1))</f>
        <v>7.3003400000000003</v>
      </c>
      <c r="R1180" s="13">
        <f>+ROUND(O1180/Q1180,4)</f>
        <v>13.771699999999999</v>
      </c>
      <c r="S1180" s="12">
        <f>ROUND(R1180*L1180,2)</f>
        <v>74201.919999999998</v>
      </c>
      <c r="T1180" s="13" t="s">
        <v>135</v>
      </c>
      <c r="U1180" t="s">
        <v>929</v>
      </c>
    </row>
    <row r="1181" spans="1:21" x14ac:dyDescent="0.2">
      <c r="A1181" t="s">
        <v>4852</v>
      </c>
      <c r="B1181" s="20">
        <v>46147</v>
      </c>
      <c r="C1181" s="20">
        <v>46129</v>
      </c>
      <c r="D1181" t="s">
        <v>602</v>
      </c>
      <c r="E1181" t="s">
        <v>603</v>
      </c>
      <c r="G1181"/>
      <c r="H1181" t="s">
        <v>4585</v>
      </c>
      <c r="I1181" t="s">
        <v>4586</v>
      </c>
      <c r="J1181" s="9" t="str">
        <f>+LEFT(U1181,4)</f>
        <v>SSM-</v>
      </c>
      <c r="K1181" t="s">
        <v>6</v>
      </c>
      <c r="L1181" s="36">
        <v>4855</v>
      </c>
      <c r="M1181" t="s">
        <v>70</v>
      </c>
      <c r="N1181" t="s">
        <v>7</v>
      </c>
      <c r="O1181" s="48">
        <v>30.442499999999999</v>
      </c>
      <c r="P1181" s="10">
        <f>ROUND(O1181*L1181,2)</f>
        <v>147798.34</v>
      </c>
      <c r="Q1181" s="11">
        <f>IF(N1181="HKD",7.8,IF(N1181="CNY",7.30034,1))</f>
        <v>7.3003400000000003</v>
      </c>
      <c r="R1181" s="13">
        <f>+ROUND(O1181/Q1181,4)</f>
        <v>4.17</v>
      </c>
      <c r="S1181" s="12">
        <f>ROUND(R1181*L1181,2)</f>
        <v>20245.349999999999</v>
      </c>
      <c r="T1181" s="13" t="s">
        <v>135</v>
      </c>
      <c r="U1181" t="s">
        <v>17</v>
      </c>
    </row>
    <row r="1182" spans="1:21" x14ac:dyDescent="0.2">
      <c r="A1182" t="s">
        <v>3832</v>
      </c>
      <c r="B1182" s="20">
        <v>46150</v>
      </c>
      <c r="C1182" s="20">
        <v>46129</v>
      </c>
      <c r="D1182" t="s">
        <v>2801</v>
      </c>
      <c r="E1182" t="s">
        <v>2802</v>
      </c>
      <c r="G1182"/>
      <c r="H1182" t="s">
        <v>588</v>
      </c>
      <c r="I1182" t="s">
        <v>589</v>
      </c>
      <c r="J1182" s="9" t="str">
        <f>+LEFT(U1182,4)</f>
        <v>SSM-</v>
      </c>
      <c r="K1182" t="s">
        <v>6</v>
      </c>
      <c r="L1182" s="36">
        <v>58436</v>
      </c>
      <c r="M1182" t="s">
        <v>70</v>
      </c>
      <c r="N1182" t="s">
        <v>7</v>
      </c>
      <c r="O1182" s="48">
        <v>13.4779</v>
      </c>
      <c r="P1182" s="10">
        <f>ROUND(O1182*L1182,2)</f>
        <v>787594.56</v>
      </c>
      <c r="Q1182" s="11">
        <f>IF(N1182="HKD",7.8,IF(N1182="CNY",7.30034,1))</f>
        <v>7.3003400000000003</v>
      </c>
      <c r="R1182" s="13">
        <f>+ROUND(O1182/Q1182,4)</f>
        <v>1.8462000000000001</v>
      </c>
      <c r="S1182" s="12">
        <f>ROUND(R1182*L1182,2)</f>
        <v>107884.54</v>
      </c>
      <c r="T1182" s="13" t="s">
        <v>135</v>
      </c>
      <c r="U1182" t="s">
        <v>17</v>
      </c>
    </row>
    <row r="1183" spans="1:21" x14ac:dyDescent="0.2">
      <c r="A1183" t="s">
        <v>3833</v>
      </c>
      <c r="B1183" s="20">
        <v>46150</v>
      </c>
      <c r="C1183" s="20">
        <v>46129</v>
      </c>
      <c r="D1183" t="s">
        <v>2801</v>
      </c>
      <c r="E1183" t="s">
        <v>2802</v>
      </c>
      <c r="G1183"/>
      <c r="H1183" t="s">
        <v>586</v>
      </c>
      <c r="I1183" t="s">
        <v>587</v>
      </c>
      <c r="J1183" s="9" t="str">
        <f>+LEFT(U1183,4)</f>
        <v>SSM-</v>
      </c>
      <c r="K1183" t="s">
        <v>6</v>
      </c>
      <c r="L1183" s="36">
        <v>22470</v>
      </c>
      <c r="M1183" t="s">
        <v>70</v>
      </c>
      <c r="N1183" t="s">
        <v>7</v>
      </c>
      <c r="O1183" s="48">
        <v>13.3009</v>
      </c>
      <c r="P1183" s="10">
        <f>ROUND(O1183*L1183,2)</f>
        <v>298871.21999999997</v>
      </c>
      <c r="Q1183" s="11">
        <f>IF(N1183="HKD",7.8,IF(N1183="CNY",7.30034,1))</f>
        <v>7.3003400000000003</v>
      </c>
      <c r="R1183" s="13">
        <f>+ROUND(O1183/Q1183,4)</f>
        <v>1.8220000000000001</v>
      </c>
      <c r="S1183" s="12">
        <f>ROUND(R1183*L1183,2)</f>
        <v>40940.339999999997</v>
      </c>
      <c r="T1183" s="13" t="s">
        <v>135</v>
      </c>
      <c r="U1183" t="s">
        <v>17</v>
      </c>
    </row>
    <row r="1184" spans="1:21" x14ac:dyDescent="0.2">
      <c r="A1184" t="s">
        <v>4854</v>
      </c>
      <c r="B1184" s="20">
        <v>46163</v>
      </c>
      <c r="C1184" s="20">
        <v>46156</v>
      </c>
      <c r="D1184" t="s">
        <v>776</v>
      </c>
      <c r="E1184" t="s">
        <v>777</v>
      </c>
      <c r="G1184"/>
      <c r="H1184" t="s">
        <v>769</v>
      </c>
      <c r="I1184" t="s">
        <v>770</v>
      </c>
      <c r="J1184" s="9" t="str">
        <f>+LEFT(U1184,4)</f>
        <v>SSM-</v>
      </c>
      <c r="K1184" t="s">
        <v>6</v>
      </c>
      <c r="L1184" s="36">
        <v>35379</v>
      </c>
      <c r="M1184" t="s">
        <v>70</v>
      </c>
      <c r="N1184" t="s">
        <v>7</v>
      </c>
      <c r="O1184" s="48">
        <v>6.7434000000000003</v>
      </c>
      <c r="P1184" s="10">
        <f>ROUND(O1184*L1184,2)</f>
        <v>238574.75</v>
      </c>
      <c r="Q1184" s="11">
        <f>IF(N1184="HKD",7.8,IF(N1184="CNY",7.30034,1))</f>
        <v>7.3003400000000003</v>
      </c>
      <c r="R1184" s="13">
        <f>+ROUND(O1184/Q1184,4)</f>
        <v>0.92369999999999997</v>
      </c>
      <c r="S1184" s="12">
        <f>ROUND(R1184*L1184,2)</f>
        <v>32679.58</v>
      </c>
      <c r="T1184" s="13" t="s">
        <v>135</v>
      </c>
      <c r="U1184" t="s">
        <v>17</v>
      </c>
    </row>
    <row r="1185" spans="1:21" x14ac:dyDescent="0.2">
      <c r="A1185" t="s">
        <v>1490</v>
      </c>
      <c r="B1185" s="20">
        <v>46034</v>
      </c>
      <c r="C1185" s="20">
        <v>46017</v>
      </c>
      <c r="D1185" t="s">
        <v>117</v>
      </c>
      <c r="E1185" t="s">
        <v>118</v>
      </c>
      <c r="G1185" t="s">
        <v>1742</v>
      </c>
      <c r="H1185" t="s">
        <v>129</v>
      </c>
      <c r="I1185" t="s">
        <v>130</v>
      </c>
      <c r="J1185" s="9" t="str">
        <f>+LEFT(U1185,4)</f>
        <v>EXM-</v>
      </c>
      <c r="K1185" t="s">
        <v>6</v>
      </c>
      <c r="L1185" s="36">
        <v>50</v>
      </c>
      <c r="M1185" t="s">
        <v>70</v>
      </c>
      <c r="N1185" t="s">
        <v>7</v>
      </c>
      <c r="O1185" s="48">
        <v>70.353999999999999</v>
      </c>
      <c r="P1185" s="10">
        <f>ROUND(O1185*L1185,2)</f>
        <v>3517.7</v>
      </c>
      <c r="Q1185" s="11">
        <f>IF(N1185="HKD",7.8,IF(N1185="CNY",7.30034,1))</f>
        <v>7.3003400000000003</v>
      </c>
      <c r="R1185" s="13">
        <f>+ROUND(O1185/Q1185,4)</f>
        <v>9.6371000000000002</v>
      </c>
      <c r="S1185" s="12">
        <f>ROUND(R1185*L1185,2)</f>
        <v>481.86</v>
      </c>
      <c r="T1185" s="13" t="s">
        <v>135</v>
      </c>
      <c r="U1185" t="s">
        <v>119</v>
      </c>
    </row>
    <row r="1186" spans="1:21" x14ac:dyDescent="0.2">
      <c r="A1186" t="s">
        <v>2779</v>
      </c>
      <c r="B1186" s="20">
        <v>46107</v>
      </c>
      <c r="C1186" s="20">
        <v>46093</v>
      </c>
      <c r="D1186" t="s">
        <v>117</v>
      </c>
      <c r="E1186" t="s">
        <v>118</v>
      </c>
      <c r="G1186"/>
      <c r="H1186" t="s">
        <v>129</v>
      </c>
      <c r="I1186" t="s">
        <v>130</v>
      </c>
      <c r="J1186" s="9" t="str">
        <f>+LEFT(U1186,4)</f>
        <v>EXM-</v>
      </c>
      <c r="K1186" t="s">
        <v>6</v>
      </c>
      <c r="L1186" s="36">
        <v>75</v>
      </c>
      <c r="M1186" t="s">
        <v>70</v>
      </c>
      <c r="N1186" t="s">
        <v>7</v>
      </c>
      <c r="O1186" s="48">
        <v>70.353999999999999</v>
      </c>
      <c r="P1186" s="10">
        <f>ROUND(O1186*L1186,2)</f>
        <v>5276.55</v>
      </c>
      <c r="Q1186" s="11">
        <f>IF(N1186="HKD",7.8,IF(N1186="CNY",7.30034,1))</f>
        <v>7.3003400000000003</v>
      </c>
      <c r="R1186" s="13">
        <f>+ROUND(O1186/Q1186,4)</f>
        <v>9.6371000000000002</v>
      </c>
      <c r="S1186" s="12">
        <f>ROUND(R1186*L1186,2)</f>
        <v>722.78</v>
      </c>
      <c r="T1186" s="13" t="s">
        <v>135</v>
      </c>
      <c r="U1186" t="s">
        <v>119</v>
      </c>
    </row>
    <row r="1187" spans="1:21" x14ac:dyDescent="0.2">
      <c r="A1187" t="s">
        <v>4531</v>
      </c>
      <c r="B1187" s="20">
        <v>46125</v>
      </c>
      <c r="C1187" s="20">
        <v>46107</v>
      </c>
      <c r="D1187" t="s">
        <v>117</v>
      </c>
      <c r="E1187" t="s">
        <v>118</v>
      </c>
      <c r="G1187"/>
      <c r="H1187" t="s">
        <v>129</v>
      </c>
      <c r="I1187" t="s">
        <v>130</v>
      </c>
      <c r="J1187" s="9" t="str">
        <f>+LEFT(U1187,4)</f>
        <v>EXM-</v>
      </c>
      <c r="K1187" t="s">
        <v>6</v>
      </c>
      <c r="L1187" s="36">
        <v>400</v>
      </c>
      <c r="M1187" t="s">
        <v>70</v>
      </c>
      <c r="N1187" t="s">
        <v>7</v>
      </c>
      <c r="O1187" s="48">
        <v>70.353999999999999</v>
      </c>
      <c r="P1187" s="10">
        <f>ROUND(O1187*L1187,2)</f>
        <v>28141.599999999999</v>
      </c>
      <c r="Q1187" s="11">
        <f>IF(N1187="HKD",7.8,IF(N1187="CNY",7.30034,1))</f>
        <v>7.3003400000000003</v>
      </c>
      <c r="R1187" s="13">
        <f>+ROUND(O1187/Q1187,4)</f>
        <v>9.6371000000000002</v>
      </c>
      <c r="S1187" s="12">
        <f>ROUND(R1187*L1187,2)</f>
        <v>3854.84</v>
      </c>
      <c r="T1187" s="13" t="s">
        <v>135</v>
      </c>
      <c r="U1187" t="s">
        <v>119</v>
      </c>
    </row>
    <row r="1188" spans="1:21" x14ac:dyDescent="0.2">
      <c r="A1188" t="s">
        <v>4532</v>
      </c>
      <c r="B1188" s="20">
        <v>46142</v>
      </c>
      <c r="C1188" s="20">
        <v>46132</v>
      </c>
      <c r="D1188" t="s">
        <v>117</v>
      </c>
      <c r="E1188" t="s">
        <v>118</v>
      </c>
      <c r="G1188"/>
      <c r="H1188" t="s">
        <v>129</v>
      </c>
      <c r="I1188" t="s">
        <v>130</v>
      </c>
      <c r="J1188" s="9" t="str">
        <f>+LEFT(U1188,4)</f>
        <v>EXM-</v>
      </c>
      <c r="K1188" t="s">
        <v>6</v>
      </c>
      <c r="L1188" s="36">
        <v>100</v>
      </c>
      <c r="M1188" t="s">
        <v>70</v>
      </c>
      <c r="N1188" t="s">
        <v>7</v>
      </c>
      <c r="O1188" s="48">
        <v>70.353999999999999</v>
      </c>
      <c r="P1188" s="10">
        <f>ROUND(O1188*L1188,2)</f>
        <v>7035.4</v>
      </c>
      <c r="Q1188" s="11">
        <f>IF(N1188="HKD",7.8,IF(N1188="CNY",7.30034,1))</f>
        <v>7.3003400000000003</v>
      </c>
      <c r="R1188" s="13">
        <f>+ROUND(O1188/Q1188,4)</f>
        <v>9.6371000000000002</v>
      </c>
      <c r="S1188" s="12">
        <f>ROUND(R1188*L1188,2)</f>
        <v>963.71</v>
      </c>
      <c r="T1188" s="13" t="s">
        <v>135</v>
      </c>
      <c r="U1188" t="s">
        <v>119</v>
      </c>
    </row>
    <row r="1189" spans="1:21" x14ac:dyDescent="0.2">
      <c r="A1189" t="s">
        <v>4533</v>
      </c>
      <c r="B1189" s="20">
        <v>46125</v>
      </c>
      <c r="C1189" s="20">
        <v>46107</v>
      </c>
      <c r="D1189" t="s">
        <v>117</v>
      </c>
      <c r="E1189" t="s">
        <v>118</v>
      </c>
      <c r="G1189"/>
      <c r="H1189" t="s">
        <v>3805</v>
      </c>
      <c r="I1189" t="s">
        <v>3806</v>
      </c>
      <c r="J1189" s="9" t="str">
        <f>+LEFT(U1189,4)</f>
        <v>EXM-</v>
      </c>
      <c r="K1189" t="s">
        <v>6</v>
      </c>
      <c r="L1189" s="36">
        <v>250</v>
      </c>
      <c r="M1189" t="s">
        <v>70</v>
      </c>
      <c r="N1189" t="s">
        <v>7</v>
      </c>
      <c r="O1189" s="48">
        <v>71.769900000000007</v>
      </c>
      <c r="P1189" s="10">
        <f>ROUND(O1189*L1189,2)</f>
        <v>17942.48</v>
      </c>
      <c r="Q1189" s="11">
        <f>IF(N1189="HKD",7.8,IF(N1189="CNY",7.30034,1))</f>
        <v>7.3003400000000003</v>
      </c>
      <c r="R1189" s="13">
        <f>+ROUND(O1189/Q1189,4)</f>
        <v>9.8309999999999995</v>
      </c>
      <c r="S1189" s="12">
        <f>ROUND(R1189*L1189,2)</f>
        <v>2457.75</v>
      </c>
      <c r="T1189" s="13" t="s">
        <v>135</v>
      </c>
      <c r="U1189" t="s">
        <v>119</v>
      </c>
    </row>
    <row r="1190" spans="1:21" x14ac:dyDescent="0.2">
      <c r="A1190" t="s">
        <v>4534</v>
      </c>
      <c r="B1190" s="20">
        <v>46142</v>
      </c>
      <c r="C1190" s="20">
        <v>46132</v>
      </c>
      <c r="D1190" t="s">
        <v>117</v>
      </c>
      <c r="E1190" t="s">
        <v>118</v>
      </c>
      <c r="G1190"/>
      <c r="H1190" t="s">
        <v>3805</v>
      </c>
      <c r="I1190" t="s">
        <v>3806</v>
      </c>
      <c r="J1190" s="9" t="str">
        <f>+LEFT(U1190,4)</f>
        <v>EXM-</v>
      </c>
      <c r="K1190" t="s">
        <v>6</v>
      </c>
      <c r="L1190" s="36">
        <v>50</v>
      </c>
      <c r="M1190" t="s">
        <v>70</v>
      </c>
      <c r="N1190" t="s">
        <v>7</v>
      </c>
      <c r="O1190" s="48">
        <v>71.769900000000007</v>
      </c>
      <c r="P1190" s="10">
        <f>ROUND(O1190*L1190,2)</f>
        <v>3588.5</v>
      </c>
      <c r="Q1190" s="11">
        <f>IF(N1190="HKD",7.8,IF(N1190="CNY",7.30034,1))</f>
        <v>7.3003400000000003</v>
      </c>
      <c r="R1190" s="13">
        <f>+ROUND(O1190/Q1190,4)</f>
        <v>9.8309999999999995</v>
      </c>
      <c r="S1190" s="12">
        <f>ROUND(R1190*L1190,2)</f>
        <v>491.55</v>
      </c>
      <c r="T1190" s="13" t="s">
        <v>135</v>
      </c>
      <c r="U1190" t="s">
        <v>119</v>
      </c>
    </row>
    <row r="1191" spans="1:21" x14ac:dyDescent="0.2">
      <c r="A1191" t="s">
        <v>2780</v>
      </c>
      <c r="B1191" s="20">
        <v>46105</v>
      </c>
      <c r="C1191" s="20">
        <v>46091</v>
      </c>
      <c r="D1191" t="s">
        <v>117</v>
      </c>
      <c r="E1191" t="s">
        <v>118</v>
      </c>
      <c r="G1191"/>
      <c r="H1191" t="s">
        <v>3409</v>
      </c>
      <c r="I1191" t="s">
        <v>3410</v>
      </c>
      <c r="J1191" s="9" t="str">
        <f>+LEFT(U1191,4)</f>
        <v>EXM-</v>
      </c>
      <c r="K1191" t="s">
        <v>6</v>
      </c>
      <c r="L1191" s="36">
        <v>75</v>
      </c>
      <c r="M1191" t="s">
        <v>70</v>
      </c>
      <c r="N1191" t="s">
        <v>7</v>
      </c>
      <c r="O1191" s="48">
        <v>82.654899999999998</v>
      </c>
      <c r="P1191" s="10">
        <f>ROUND(O1191*L1191,2)</f>
        <v>6199.12</v>
      </c>
      <c r="Q1191" s="11">
        <f>IF(N1191="HKD",7.8,IF(N1191="CNY",7.30034,1))</f>
        <v>7.3003400000000003</v>
      </c>
      <c r="R1191" s="13">
        <f>+ROUND(O1191/Q1191,4)</f>
        <v>11.322100000000001</v>
      </c>
      <c r="S1191" s="12">
        <f>ROUND(R1191*L1191,2)</f>
        <v>849.16</v>
      </c>
      <c r="T1191" s="13" t="s">
        <v>135</v>
      </c>
      <c r="U1191" t="s">
        <v>119</v>
      </c>
    </row>
    <row r="1192" spans="1:21" x14ac:dyDescent="0.2">
      <c r="A1192" t="s">
        <v>2781</v>
      </c>
      <c r="B1192" s="20">
        <v>46105</v>
      </c>
      <c r="C1192" s="20">
        <v>46091</v>
      </c>
      <c r="D1192" t="s">
        <v>117</v>
      </c>
      <c r="E1192" t="s">
        <v>118</v>
      </c>
      <c r="G1192"/>
      <c r="H1192" t="s">
        <v>3411</v>
      </c>
      <c r="I1192" t="s">
        <v>3412</v>
      </c>
      <c r="J1192" s="9" t="str">
        <f>+LEFT(U1192,4)</f>
        <v>EXM-</v>
      </c>
      <c r="K1192" t="s">
        <v>6</v>
      </c>
      <c r="L1192" s="36">
        <v>50</v>
      </c>
      <c r="M1192" t="s">
        <v>70</v>
      </c>
      <c r="N1192" t="s">
        <v>7</v>
      </c>
      <c r="O1192" s="48">
        <v>82.654899999999998</v>
      </c>
      <c r="P1192" s="10">
        <f>ROUND(O1192*L1192,2)</f>
        <v>4132.75</v>
      </c>
      <c r="Q1192" s="11">
        <f>IF(N1192="HKD",7.8,IF(N1192="CNY",7.30034,1))</f>
        <v>7.3003400000000003</v>
      </c>
      <c r="R1192" s="13">
        <f>+ROUND(O1192/Q1192,4)</f>
        <v>11.322100000000001</v>
      </c>
      <c r="S1192" s="12">
        <f>ROUND(R1192*L1192,2)</f>
        <v>566.11</v>
      </c>
      <c r="T1192" s="13" t="s">
        <v>135</v>
      </c>
      <c r="U1192" t="s">
        <v>119</v>
      </c>
    </row>
    <row r="1193" spans="1:21" x14ac:dyDescent="0.2">
      <c r="A1193" t="s">
        <v>4537</v>
      </c>
      <c r="B1193" s="20">
        <v>46125</v>
      </c>
      <c r="C1193" s="20">
        <v>46108</v>
      </c>
      <c r="D1193" t="s">
        <v>117</v>
      </c>
      <c r="E1193" t="s">
        <v>118</v>
      </c>
      <c r="G1193"/>
      <c r="H1193" t="s">
        <v>3809</v>
      </c>
      <c r="I1193" t="s">
        <v>3810</v>
      </c>
      <c r="J1193" s="9" t="str">
        <f>+LEFT(U1193,4)</f>
        <v>EXM-</v>
      </c>
      <c r="K1193" t="s">
        <v>6</v>
      </c>
      <c r="L1193" s="36">
        <v>25</v>
      </c>
      <c r="M1193" t="s">
        <v>70</v>
      </c>
      <c r="N1193" t="s">
        <v>7</v>
      </c>
      <c r="O1193" s="48">
        <v>90.796499999999995</v>
      </c>
      <c r="P1193" s="10">
        <f>ROUND(O1193*L1193,2)</f>
        <v>2269.91</v>
      </c>
      <c r="Q1193" s="11">
        <f>IF(N1193="HKD",7.8,IF(N1193="CNY",7.30034,1))</f>
        <v>7.3003400000000003</v>
      </c>
      <c r="R1193" s="13">
        <f>+ROUND(O1193/Q1193,4)</f>
        <v>12.4373</v>
      </c>
      <c r="S1193" s="12">
        <f>ROUND(R1193*L1193,2)</f>
        <v>310.93</v>
      </c>
      <c r="T1193" s="13" t="s">
        <v>135</v>
      </c>
      <c r="U1193" t="s">
        <v>119</v>
      </c>
    </row>
    <row r="1194" spans="1:21" x14ac:dyDescent="0.2">
      <c r="A1194" t="s">
        <v>4542</v>
      </c>
      <c r="B1194" s="20">
        <v>46125</v>
      </c>
      <c r="C1194" s="20">
        <v>46108</v>
      </c>
      <c r="D1194" t="s">
        <v>117</v>
      </c>
      <c r="E1194" t="s">
        <v>118</v>
      </c>
      <c r="G1194"/>
      <c r="H1194" t="s">
        <v>3813</v>
      </c>
      <c r="I1194" t="s">
        <v>3814</v>
      </c>
      <c r="J1194" s="9" t="str">
        <f>+LEFT(U1194,4)</f>
        <v>EXM-</v>
      </c>
      <c r="K1194" t="s">
        <v>6</v>
      </c>
      <c r="L1194" s="36">
        <v>75</v>
      </c>
      <c r="M1194" t="s">
        <v>70</v>
      </c>
      <c r="N1194" t="s">
        <v>7</v>
      </c>
      <c r="O1194" s="48">
        <v>102.0354</v>
      </c>
      <c r="P1194" s="10">
        <f>ROUND(O1194*L1194,2)</f>
        <v>7652.66</v>
      </c>
      <c r="Q1194" s="11">
        <f>IF(N1194="HKD",7.8,IF(N1194="CNY",7.30034,1))</f>
        <v>7.3003400000000003</v>
      </c>
      <c r="R1194" s="13">
        <f>+ROUND(O1194/Q1194,4)</f>
        <v>13.976800000000001</v>
      </c>
      <c r="S1194" s="12">
        <f>ROUND(R1194*L1194,2)</f>
        <v>1048.26</v>
      </c>
      <c r="T1194" s="13" t="s">
        <v>135</v>
      </c>
      <c r="U1194" t="s">
        <v>119</v>
      </c>
    </row>
    <row r="1195" spans="1:21" x14ac:dyDescent="0.2">
      <c r="A1195" t="s">
        <v>4548</v>
      </c>
      <c r="B1195" s="20">
        <v>46133</v>
      </c>
      <c r="C1195" s="20">
        <v>46091</v>
      </c>
      <c r="D1195" t="s">
        <v>2828</v>
      </c>
      <c r="E1195" t="s">
        <v>2829</v>
      </c>
      <c r="G1195"/>
      <c r="H1195" t="s">
        <v>3421</v>
      </c>
      <c r="I1195" t="s">
        <v>3422</v>
      </c>
      <c r="J1195" s="9" t="str">
        <f>+LEFT(U1195,4)</f>
        <v>EXM-</v>
      </c>
      <c r="K1195" t="s">
        <v>6</v>
      </c>
      <c r="L1195" s="36">
        <v>320</v>
      </c>
      <c r="M1195" t="s">
        <v>70</v>
      </c>
      <c r="N1195" t="s">
        <v>7</v>
      </c>
      <c r="O1195" s="48">
        <v>106.1947</v>
      </c>
      <c r="P1195" s="10">
        <f>ROUND(O1195*L1195,2)</f>
        <v>33982.300000000003</v>
      </c>
      <c r="Q1195" s="11">
        <f>IF(N1195="HKD",7.8,IF(N1195="CNY",7.30034,1))</f>
        <v>7.3003400000000003</v>
      </c>
      <c r="R1195" s="13">
        <f>+ROUND(O1195/Q1195,4)</f>
        <v>14.5465</v>
      </c>
      <c r="S1195" s="12">
        <f>ROUND(R1195*L1195,2)</f>
        <v>4654.88</v>
      </c>
      <c r="T1195" s="13" t="s">
        <v>135</v>
      </c>
      <c r="U1195" t="s">
        <v>119</v>
      </c>
    </row>
    <row r="1196" spans="1:21" x14ac:dyDescent="0.2">
      <c r="A1196" t="s">
        <v>4548</v>
      </c>
      <c r="B1196" s="20">
        <v>46142</v>
      </c>
      <c r="C1196" s="20">
        <v>46091</v>
      </c>
      <c r="D1196" t="s">
        <v>2828</v>
      </c>
      <c r="E1196" t="s">
        <v>2829</v>
      </c>
      <c r="G1196"/>
      <c r="H1196" t="s">
        <v>3421</v>
      </c>
      <c r="I1196" t="s">
        <v>3422</v>
      </c>
      <c r="J1196" s="9" t="str">
        <f>+LEFT(U1196,4)</f>
        <v>EXM-</v>
      </c>
      <c r="K1196" t="s">
        <v>6</v>
      </c>
      <c r="L1196" s="36">
        <v>320</v>
      </c>
      <c r="M1196" t="s">
        <v>70</v>
      </c>
      <c r="N1196" t="s">
        <v>7</v>
      </c>
      <c r="O1196" s="48">
        <v>106.1947</v>
      </c>
      <c r="P1196" s="10">
        <f>ROUND(O1196*L1196,2)</f>
        <v>33982.300000000003</v>
      </c>
      <c r="Q1196" s="11">
        <f>IF(N1196="HKD",7.8,IF(N1196="CNY",7.30034,1))</f>
        <v>7.3003400000000003</v>
      </c>
      <c r="R1196" s="13">
        <f>+ROUND(O1196/Q1196,4)</f>
        <v>14.5465</v>
      </c>
      <c r="S1196" s="12">
        <f>ROUND(R1196*L1196,2)</f>
        <v>4654.88</v>
      </c>
      <c r="T1196" s="13" t="s">
        <v>135</v>
      </c>
      <c r="U1196" t="s">
        <v>119</v>
      </c>
    </row>
    <row r="1197" spans="1:21" x14ac:dyDescent="0.2">
      <c r="A1197" t="s">
        <v>4548</v>
      </c>
      <c r="B1197" s="20">
        <v>46142</v>
      </c>
      <c r="C1197" s="20">
        <v>46091</v>
      </c>
      <c r="D1197" t="s">
        <v>2828</v>
      </c>
      <c r="E1197" t="s">
        <v>2829</v>
      </c>
      <c r="G1197"/>
      <c r="H1197" t="s">
        <v>3421</v>
      </c>
      <c r="I1197" t="s">
        <v>3422</v>
      </c>
      <c r="J1197" s="9" t="str">
        <f>+LEFT(U1197,4)</f>
        <v>EXM-</v>
      </c>
      <c r="K1197" t="s">
        <v>6</v>
      </c>
      <c r="L1197" s="36">
        <v>-320</v>
      </c>
      <c r="M1197" t="s">
        <v>70</v>
      </c>
      <c r="N1197" t="s">
        <v>7</v>
      </c>
      <c r="O1197" s="48">
        <v>106.1947</v>
      </c>
      <c r="P1197" s="10">
        <f>ROUND(O1197*L1197,2)</f>
        <v>-33982.300000000003</v>
      </c>
      <c r="Q1197" s="11">
        <f>IF(N1197="HKD",7.8,IF(N1197="CNY",7.30034,1))</f>
        <v>7.3003400000000003</v>
      </c>
      <c r="R1197" s="13">
        <f>+ROUND(O1197/Q1197,4)</f>
        <v>14.5465</v>
      </c>
      <c r="S1197" s="12">
        <f>ROUND(R1197*L1197,2)</f>
        <v>-4654.88</v>
      </c>
      <c r="T1197" s="13" t="s">
        <v>135</v>
      </c>
      <c r="U1197" t="s">
        <v>119</v>
      </c>
    </row>
    <row r="1198" spans="1:21" x14ac:dyDescent="0.2">
      <c r="A1198" t="s">
        <v>1499</v>
      </c>
      <c r="B1198" s="20">
        <v>46032</v>
      </c>
      <c r="C1198" s="20">
        <v>46017</v>
      </c>
      <c r="D1198" t="s">
        <v>117</v>
      </c>
      <c r="E1198" t="s">
        <v>118</v>
      </c>
      <c r="G1198" t="s">
        <v>1614</v>
      </c>
      <c r="H1198" t="s">
        <v>120</v>
      </c>
      <c r="I1198" t="s">
        <v>121</v>
      </c>
      <c r="J1198" s="9" t="str">
        <f>+LEFT(U1198,4)</f>
        <v>EXM-</v>
      </c>
      <c r="K1198" t="s">
        <v>6</v>
      </c>
      <c r="L1198" s="36">
        <v>50</v>
      </c>
      <c r="M1198" t="s">
        <v>70</v>
      </c>
      <c r="N1198" t="s">
        <v>7</v>
      </c>
      <c r="O1198" s="48">
        <v>110.6195</v>
      </c>
      <c r="P1198" s="10">
        <f>ROUND(O1198*L1198,2)</f>
        <v>5530.98</v>
      </c>
      <c r="Q1198" s="11">
        <f>IF(N1198="HKD",7.8,IF(N1198="CNY",7.30034,1))</f>
        <v>7.3003400000000003</v>
      </c>
      <c r="R1198" s="13">
        <f>+ROUND(O1198/Q1198,4)</f>
        <v>15.152699999999999</v>
      </c>
      <c r="S1198" s="12">
        <f>ROUND(R1198*L1198,2)</f>
        <v>757.64</v>
      </c>
      <c r="T1198" s="13" t="s">
        <v>135</v>
      </c>
      <c r="U1198" t="s">
        <v>119</v>
      </c>
    </row>
    <row r="1199" spans="1:21" x14ac:dyDescent="0.2">
      <c r="A1199" t="s">
        <v>1500</v>
      </c>
      <c r="B1199" s="20">
        <v>46032</v>
      </c>
      <c r="C1199" s="20">
        <v>46017</v>
      </c>
      <c r="D1199" t="s">
        <v>117</v>
      </c>
      <c r="E1199" t="s">
        <v>118</v>
      </c>
      <c r="G1199" t="s">
        <v>1614</v>
      </c>
      <c r="H1199" t="s">
        <v>593</v>
      </c>
      <c r="I1199" t="s">
        <v>594</v>
      </c>
      <c r="J1199" s="9" t="str">
        <f>+LEFT(U1199,4)</f>
        <v>EXM-</v>
      </c>
      <c r="K1199" t="s">
        <v>6</v>
      </c>
      <c r="L1199" s="36">
        <v>50</v>
      </c>
      <c r="M1199" t="s">
        <v>70</v>
      </c>
      <c r="N1199" t="s">
        <v>7</v>
      </c>
      <c r="O1199" s="48">
        <v>110.6195</v>
      </c>
      <c r="P1199" s="10">
        <f>ROUND(O1199*L1199,2)</f>
        <v>5530.98</v>
      </c>
      <c r="Q1199" s="11">
        <f>IF(N1199="HKD",7.8,IF(N1199="CNY",7.30034,1))</f>
        <v>7.3003400000000003</v>
      </c>
      <c r="R1199" s="13">
        <f>+ROUND(O1199/Q1199,4)</f>
        <v>15.152699999999999</v>
      </c>
      <c r="S1199" s="12">
        <f>ROUND(R1199*L1199,2)</f>
        <v>757.64</v>
      </c>
      <c r="T1199" s="13" t="s">
        <v>135</v>
      </c>
      <c r="U1199" t="s">
        <v>119</v>
      </c>
    </row>
    <row r="1200" spans="1:21" x14ac:dyDescent="0.2">
      <c r="A1200" t="s">
        <v>2797</v>
      </c>
      <c r="B1200" s="20">
        <v>46090</v>
      </c>
      <c r="C1200" s="20">
        <v>46053</v>
      </c>
      <c r="D1200" t="s">
        <v>117</v>
      </c>
      <c r="E1200" t="s">
        <v>118</v>
      </c>
      <c r="G1200"/>
      <c r="H1200" t="s">
        <v>3419</v>
      </c>
      <c r="I1200" t="s">
        <v>3420</v>
      </c>
      <c r="J1200" s="9" t="str">
        <f>+LEFT(U1200,4)</f>
        <v>EXM-</v>
      </c>
      <c r="K1200" t="s">
        <v>6</v>
      </c>
      <c r="L1200" s="36">
        <v>50</v>
      </c>
      <c r="M1200" t="s">
        <v>70</v>
      </c>
      <c r="N1200" t="s">
        <v>7</v>
      </c>
      <c r="O1200" s="48">
        <v>116.8142</v>
      </c>
      <c r="P1200" s="10">
        <f>ROUND(O1200*L1200,2)</f>
        <v>5840.71</v>
      </c>
      <c r="Q1200" s="11">
        <f>IF(N1200="HKD",7.8,IF(N1200="CNY",7.30034,1))</f>
        <v>7.3003400000000003</v>
      </c>
      <c r="R1200" s="13">
        <f>+ROUND(O1200/Q1200,4)</f>
        <v>16.001200000000001</v>
      </c>
      <c r="S1200" s="12">
        <f>ROUND(R1200*L1200,2)</f>
        <v>800.06</v>
      </c>
      <c r="T1200" s="13" t="s">
        <v>135</v>
      </c>
      <c r="U1200" t="s">
        <v>119</v>
      </c>
    </row>
    <row r="1201" spans="1:21" x14ac:dyDescent="0.2">
      <c r="A1201" t="s">
        <v>4552</v>
      </c>
      <c r="B1201" s="20">
        <v>46125</v>
      </c>
      <c r="C1201" s="20">
        <v>46107</v>
      </c>
      <c r="D1201" t="s">
        <v>117</v>
      </c>
      <c r="E1201" t="s">
        <v>118</v>
      </c>
      <c r="G1201"/>
      <c r="H1201" t="s">
        <v>3815</v>
      </c>
      <c r="I1201" t="s">
        <v>3816</v>
      </c>
      <c r="J1201" s="9" t="str">
        <f>+LEFT(U1201,4)</f>
        <v>EXM-</v>
      </c>
      <c r="K1201" t="s">
        <v>6</v>
      </c>
      <c r="L1201" s="36">
        <v>25</v>
      </c>
      <c r="M1201" t="s">
        <v>70</v>
      </c>
      <c r="N1201" t="s">
        <v>7</v>
      </c>
      <c r="O1201" s="48">
        <v>117.3451</v>
      </c>
      <c r="P1201" s="10">
        <f>ROUND(O1201*L1201,2)</f>
        <v>2933.63</v>
      </c>
      <c r="Q1201" s="11">
        <f>IF(N1201="HKD",7.8,IF(N1201="CNY",7.30034,1))</f>
        <v>7.3003400000000003</v>
      </c>
      <c r="R1201" s="13">
        <f>+ROUND(O1201/Q1201,4)</f>
        <v>16.073899999999998</v>
      </c>
      <c r="S1201" s="12">
        <f>ROUND(R1201*L1201,2)</f>
        <v>401.85</v>
      </c>
      <c r="T1201" s="13" t="s">
        <v>135</v>
      </c>
      <c r="U1201" t="s">
        <v>119</v>
      </c>
    </row>
    <row r="1202" spans="1:21" x14ac:dyDescent="0.2">
      <c r="A1202" t="s">
        <v>4553</v>
      </c>
      <c r="B1202" s="20">
        <v>46125</v>
      </c>
      <c r="C1202" s="20">
        <v>46107</v>
      </c>
      <c r="D1202" t="s">
        <v>117</v>
      </c>
      <c r="E1202" t="s">
        <v>118</v>
      </c>
      <c r="G1202"/>
      <c r="H1202" t="s">
        <v>3817</v>
      </c>
      <c r="I1202" t="s">
        <v>3818</v>
      </c>
      <c r="J1202" s="9" t="str">
        <f>+LEFT(U1202,4)</f>
        <v>EXM-</v>
      </c>
      <c r="K1202" t="s">
        <v>6</v>
      </c>
      <c r="L1202" s="36">
        <v>75</v>
      </c>
      <c r="M1202" t="s">
        <v>70</v>
      </c>
      <c r="N1202" t="s">
        <v>7</v>
      </c>
      <c r="O1202" s="48">
        <v>118.6726</v>
      </c>
      <c r="P1202" s="10">
        <f>ROUND(O1202*L1202,2)</f>
        <v>8900.4500000000007</v>
      </c>
      <c r="Q1202" s="11">
        <f>IF(N1202="HKD",7.8,IF(N1202="CNY",7.30034,1))</f>
        <v>7.3003400000000003</v>
      </c>
      <c r="R1202" s="13">
        <f>+ROUND(O1202/Q1202,4)</f>
        <v>16.255800000000001</v>
      </c>
      <c r="S1202" s="12">
        <f>ROUND(R1202*L1202,2)</f>
        <v>1219.19</v>
      </c>
      <c r="T1202" s="13" t="s">
        <v>135</v>
      </c>
      <c r="U1202" t="s">
        <v>119</v>
      </c>
    </row>
    <row r="1203" spans="1:21" x14ac:dyDescent="0.2">
      <c r="A1203" t="s">
        <v>2798</v>
      </c>
      <c r="B1203" s="20">
        <v>46084</v>
      </c>
      <c r="C1203" s="20">
        <v>46056</v>
      </c>
      <c r="D1203" t="s">
        <v>2828</v>
      </c>
      <c r="E1203" t="s">
        <v>2829</v>
      </c>
      <c r="G1203"/>
      <c r="H1203" t="s">
        <v>3421</v>
      </c>
      <c r="I1203" t="s">
        <v>3422</v>
      </c>
      <c r="J1203" s="9" t="str">
        <f>+LEFT(U1203,4)</f>
        <v>EXM-</v>
      </c>
      <c r="K1203" t="s">
        <v>6</v>
      </c>
      <c r="L1203" s="36">
        <v>40</v>
      </c>
      <c r="M1203" t="s">
        <v>70</v>
      </c>
      <c r="N1203" t="s">
        <v>7</v>
      </c>
      <c r="O1203" s="48">
        <v>123.8938</v>
      </c>
      <c r="P1203" s="10">
        <f>ROUND(O1203*L1203,2)</f>
        <v>4955.75</v>
      </c>
      <c r="Q1203" s="11">
        <f>IF(N1203="HKD",7.8,IF(N1203="CNY",7.30034,1))</f>
        <v>7.3003400000000003</v>
      </c>
      <c r="R1203" s="13">
        <f>+ROUND(O1203/Q1203,4)</f>
        <v>16.971</v>
      </c>
      <c r="S1203" s="12">
        <f>ROUND(R1203*L1203,2)</f>
        <v>678.84</v>
      </c>
      <c r="T1203" s="13" t="s">
        <v>135</v>
      </c>
      <c r="U1203" t="s">
        <v>119</v>
      </c>
    </row>
    <row r="1204" spans="1:21" x14ac:dyDescent="0.2">
      <c r="A1204" t="s">
        <v>2799</v>
      </c>
      <c r="B1204" s="20">
        <v>46086</v>
      </c>
      <c r="C1204" s="20">
        <v>46058</v>
      </c>
      <c r="D1204" t="s">
        <v>2828</v>
      </c>
      <c r="E1204" t="s">
        <v>2829</v>
      </c>
      <c r="G1204"/>
      <c r="H1204" t="s">
        <v>3421</v>
      </c>
      <c r="I1204" t="s">
        <v>3422</v>
      </c>
      <c r="J1204" s="9" t="str">
        <f>+LEFT(U1204,4)</f>
        <v>EXM-</v>
      </c>
      <c r="K1204" t="s">
        <v>6</v>
      </c>
      <c r="L1204" s="36">
        <v>20</v>
      </c>
      <c r="M1204" t="s">
        <v>70</v>
      </c>
      <c r="N1204" t="s">
        <v>7</v>
      </c>
      <c r="O1204" s="48">
        <v>123.8938</v>
      </c>
      <c r="P1204" s="10">
        <f>ROUND(O1204*L1204,2)</f>
        <v>2477.88</v>
      </c>
      <c r="Q1204" s="11">
        <f>IF(N1204="HKD",7.8,IF(N1204="CNY",7.30034,1))</f>
        <v>7.3003400000000003</v>
      </c>
      <c r="R1204" s="13">
        <f>+ROUND(O1204/Q1204,4)</f>
        <v>16.971</v>
      </c>
      <c r="S1204" s="12">
        <f>ROUND(R1204*L1204,2)</f>
        <v>339.42</v>
      </c>
      <c r="T1204" s="13" t="s">
        <v>135</v>
      </c>
      <c r="U1204" t="s">
        <v>119</v>
      </c>
    </row>
    <row r="1205" spans="1:21" x14ac:dyDescent="0.2">
      <c r="A1205" t="s">
        <v>2800</v>
      </c>
      <c r="B1205" s="20">
        <v>46097</v>
      </c>
      <c r="C1205" s="20">
        <v>46084</v>
      </c>
      <c r="D1205" t="s">
        <v>2828</v>
      </c>
      <c r="E1205" t="s">
        <v>2829</v>
      </c>
      <c r="G1205"/>
      <c r="H1205" t="s">
        <v>3421</v>
      </c>
      <c r="I1205" t="s">
        <v>3422</v>
      </c>
      <c r="J1205" s="9" t="str">
        <f>+LEFT(U1205,4)</f>
        <v>EXM-</v>
      </c>
      <c r="K1205" t="s">
        <v>6</v>
      </c>
      <c r="L1205" s="36">
        <v>20</v>
      </c>
      <c r="M1205" t="s">
        <v>70</v>
      </c>
      <c r="N1205" t="s">
        <v>7</v>
      </c>
      <c r="O1205" s="48">
        <v>123.8938</v>
      </c>
      <c r="P1205" s="10">
        <f>ROUND(O1205*L1205,2)</f>
        <v>2477.88</v>
      </c>
      <c r="Q1205" s="11">
        <f>IF(N1205="HKD",7.8,IF(N1205="CNY",7.30034,1))</f>
        <v>7.3003400000000003</v>
      </c>
      <c r="R1205" s="13">
        <f>+ROUND(O1205/Q1205,4)</f>
        <v>16.971</v>
      </c>
      <c r="S1205" s="12">
        <f>ROUND(R1205*L1205,2)</f>
        <v>339.42</v>
      </c>
      <c r="T1205" s="13" t="s">
        <v>135</v>
      </c>
      <c r="U1205" t="s">
        <v>119</v>
      </c>
    </row>
    <row r="1206" spans="1:21" x14ac:dyDescent="0.2">
      <c r="A1206" t="s">
        <v>4554</v>
      </c>
      <c r="B1206" s="20">
        <v>46133</v>
      </c>
      <c r="C1206" s="20">
        <v>46127</v>
      </c>
      <c r="D1206" t="s">
        <v>2828</v>
      </c>
      <c r="E1206" t="s">
        <v>2829</v>
      </c>
      <c r="G1206"/>
      <c r="H1206" t="s">
        <v>3421</v>
      </c>
      <c r="I1206" t="s">
        <v>3422</v>
      </c>
      <c r="J1206" s="9" t="str">
        <f>+LEFT(U1206,4)</f>
        <v>EXM-</v>
      </c>
      <c r="K1206" t="s">
        <v>6</v>
      </c>
      <c r="L1206" s="36">
        <v>60</v>
      </c>
      <c r="M1206" t="s">
        <v>70</v>
      </c>
      <c r="N1206" t="s">
        <v>7</v>
      </c>
      <c r="O1206" s="48">
        <v>123.8938</v>
      </c>
      <c r="P1206" s="10">
        <f>ROUND(O1206*L1206,2)</f>
        <v>7433.63</v>
      </c>
      <c r="Q1206" s="11">
        <f>IF(N1206="HKD",7.8,IF(N1206="CNY",7.30034,1))</f>
        <v>7.3003400000000003</v>
      </c>
      <c r="R1206" s="13">
        <f>+ROUND(O1206/Q1206,4)</f>
        <v>16.971</v>
      </c>
      <c r="S1206" s="12">
        <f>ROUND(R1206*L1206,2)</f>
        <v>1018.26</v>
      </c>
      <c r="T1206" s="13" t="s">
        <v>135</v>
      </c>
      <c r="U1206" t="s">
        <v>119</v>
      </c>
    </row>
    <row r="1207" spans="1:21" x14ac:dyDescent="0.2">
      <c r="A1207" t="s">
        <v>4554</v>
      </c>
      <c r="B1207" s="20">
        <v>46142</v>
      </c>
      <c r="C1207" s="20">
        <v>46127</v>
      </c>
      <c r="D1207" t="s">
        <v>2828</v>
      </c>
      <c r="E1207" t="s">
        <v>2829</v>
      </c>
      <c r="G1207"/>
      <c r="H1207" t="s">
        <v>3421</v>
      </c>
      <c r="I1207" t="s">
        <v>3422</v>
      </c>
      <c r="J1207" s="9" t="str">
        <f>+LEFT(U1207,4)</f>
        <v>EXM-</v>
      </c>
      <c r="K1207" t="s">
        <v>6</v>
      </c>
      <c r="L1207" s="36">
        <v>60</v>
      </c>
      <c r="M1207" t="s">
        <v>70</v>
      </c>
      <c r="N1207" t="s">
        <v>7</v>
      </c>
      <c r="O1207" s="48">
        <v>123.8938</v>
      </c>
      <c r="P1207" s="10">
        <f>ROUND(O1207*L1207,2)</f>
        <v>7433.63</v>
      </c>
      <c r="Q1207" s="11">
        <f>IF(N1207="HKD",7.8,IF(N1207="CNY",7.30034,1))</f>
        <v>7.3003400000000003</v>
      </c>
      <c r="R1207" s="13">
        <f>+ROUND(O1207/Q1207,4)</f>
        <v>16.971</v>
      </c>
      <c r="S1207" s="12">
        <f>ROUND(R1207*L1207,2)</f>
        <v>1018.26</v>
      </c>
      <c r="T1207" s="13" t="s">
        <v>135</v>
      </c>
      <c r="U1207" t="s">
        <v>119</v>
      </c>
    </row>
    <row r="1208" spans="1:21" x14ac:dyDescent="0.2">
      <c r="A1208" t="s">
        <v>4554</v>
      </c>
      <c r="B1208" s="20">
        <v>46142</v>
      </c>
      <c r="C1208" s="20">
        <v>46127</v>
      </c>
      <c r="D1208" t="s">
        <v>2828</v>
      </c>
      <c r="E1208" t="s">
        <v>2829</v>
      </c>
      <c r="G1208"/>
      <c r="H1208" t="s">
        <v>3421</v>
      </c>
      <c r="I1208" t="s">
        <v>3422</v>
      </c>
      <c r="J1208" s="9" t="str">
        <f>+LEFT(U1208,4)</f>
        <v>EXM-</v>
      </c>
      <c r="K1208" t="s">
        <v>6</v>
      </c>
      <c r="L1208" s="36">
        <v>-60</v>
      </c>
      <c r="M1208" t="s">
        <v>70</v>
      </c>
      <c r="N1208" t="s">
        <v>7</v>
      </c>
      <c r="O1208" s="48">
        <v>123.8938</v>
      </c>
      <c r="P1208" s="10">
        <f>ROUND(O1208*L1208,2)</f>
        <v>-7433.63</v>
      </c>
      <c r="Q1208" s="11">
        <f>IF(N1208="HKD",7.8,IF(N1208="CNY",7.30034,1))</f>
        <v>7.3003400000000003</v>
      </c>
      <c r="R1208" s="13">
        <f>+ROUND(O1208/Q1208,4)</f>
        <v>16.971</v>
      </c>
      <c r="S1208" s="12">
        <f>ROUND(R1208*L1208,2)</f>
        <v>-1018.26</v>
      </c>
      <c r="T1208" s="13" t="s">
        <v>135</v>
      </c>
      <c r="U1208" t="s">
        <v>119</v>
      </c>
    </row>
    <row r="1209" spans="1:21" x14ac:dyDescent="0.2">
      <c r="A1209" t="s">
        <v>4555</v>
      </c>
      <c r="B1209" s="20">
        <v>46125</v>
      </c>
      <c r="C1209" s="20">
        <v>46107</v>
      </c>
      <c r="D1209" t="s">
        <v>117</v>
      </c>
      <c r="E1209" t="s">
        <v>118</v>
      </c>
      <c r="G1209"/>
      <c r="H1209" t="s">
        <v>3819</v>
      </c>
      <c r="I1209" t="s">
        <v>3820</v>
      </c>
      <c r="J1209" s="9" t="str">
        <f>+LEFT(U1209,4)</f>
        <v>EXM-</v>
      </c>
      <c r="K1209" t="s">
        <v>6</v>
      </c>
      <c r="L1209" s="36">
        <v>25</v>
      </c>
      <c r="M1209" t="s">
        <v>70</v>
      </c>
      <c r="N1209" t="s">
        <v>7</v>
      </c>
      <c r="O1209" s="48">
        <v>137.16810000000001</v>
      </c>
      <c r="P1209" s="10">
        <f>ROUND(O1209*L1209,2)</f>
        <v>3429.2</v>
      </c>
      <c r="Q1209" s="11">
        <f>IF(N1209="HKD",7.8,IF(N1209="CNY",7.30034,1))</f>
        <v>7.3003400000000003</v>
      </c>
      <c r="R1209" s="13">
        <f>+ROUND(O1209/Q1209,4)</f>
        <v>18.789300000000001</v>
      </c>
      <c r="S1209" s="12">
        <f>ROUND(R1209*L1209,2)</f>
        <v>469.73</v>
      </c>
      <c r="T1209" s="13" t="s">
        <v>135</v>
      </c>
      <c r="U1209" t="s">
        <v>119</v>
      </c>
    </row>
    <row r="1210" spans="1:21" x14ac:dyDescent="0.2">
      <c r="A1210" t="s">
        <v>4556</v>
      </c>
      <c r="B1210" s="20">
        <v>46113</v>
      </c>
      <c r="C1210" s="20">
        <v>46097</v>
      </c>
      <c r="D1210" t="s">
        <v>117</v>
      </c>
      <c r="E1210" t="s">
        <v>118</v>
      </c>
      <c r="G1210"/>
      <c r="H1210" t="s">
        <v>3821</v>
      </c>
      <c r="I1210" t="s">
        <v>3822</v>
      </c>
      <c r="J1210" s="9" t="str">
        <f>+LEFT(U1210,4)</f>
        <v>EXM-</v>
      </c>
      <c r="K1210" t="s">
        <v>6</v>
      </c>
      <c r="L1210" s="36">
        <v>50</v>
      </c>
      <c r="M1210" t="s">
        <v>70</v>
      </c>
      <c r="N1210" t="s">
        <v>7</v>
      </c>
      <c r="O1210" s="48">
        <v>159.292</v>
      </c>
      <c r="P1210" s="10">
        <f>ROUND(O1210*L1210,2)</f>
        <v>7964.6</v>
      </c>
      <c r="Q1210" s="11">
        <f>IF(N1210="HKD",7.8,IF(N1210="CNY",7.30034,1))</f>
        <v>7.3003400000000003</v>
      </c>
      <c r="R1210" s="13">
        <f>+ROUND(O1210/Q1210,4)</f>
        <v>21.819800000000001</v>
      </c>
      <c r="S1210" s="12">
        <f>ROUND(R1210*L1210,2)</f>
        <v>1090.99</v>
      </c>
      <c r="T1210" s="13" t="s">
        <v>135</v>
      </c>
      <c r="U1210" t="s">
        <v>119</v>
      </c>
    </row>
    <row r="1211" spans="1:21" x14ac:dyDescent="0.2">
      <c r="A1211" t="s">
        <v>4557</v>
      </c>
      <c r="B1211" s="20">
        <v>46113</v>
      </c>
      <c r="C1211" s="20">
        <v>46097</v>
      </c>
      <c r="D1211" t="s">
        <v>117</v>
      </c>
      <c r="E1211" t="s">
        <v>118</v>
      </c>
      <c r="G1211"/>
      <c r="H1211" t="s">
        <v>3823</v>
      </c>
      <c r="I1211" t="s">
        <v>3824</v>
      </c>
      <c r="J1211" s="9" t="str">
        <f>+LEFT(U1211,4)</f>
        <v>EXM-</v>
      </c>
      <c r="K1211" t="s">
        <v>6</v>
      </c>
      <c r="L1211" s="36">
        <v>50</v>
      </c>
      <c r="M1211" t="s">
        <v>70</v>
      </c>
      <c r="N1211" t="s">
        <v>7</v>
      </c>
      <c r="O1211" s="48">
        <v>159.292</v>
      </c>
      <c r="P1211" s="10">
        <f>ROUND(O1211*L1211,2)</f>
        <v>7964.6</v>
      </c>
      <c r="Q1211" s="11">
        <f>IF(N1211="HKD",7.8,IF(N1211="CNY",7.30034,1))</f>
        <v>7.3003400000000003</v>
      </c>
      <c r="R1211" s="13">
        <f>+ROUND(O1211/Q1211,4)</f>
        <v>21.819800000000001</v>
      </c>
      <c r="S1211" s="12">
        <f>ROUND(R1211*L1211,2)</f>
        <v>1090.99</v>
      </c>
      <c r="T1211" s="13" t="s">
        <v>135</v>
      </c>
      <c r="U1211" t="s">
        <v>119</v>
      </c>
    </row>
    <row r="1212" spans="1:21" x14ac:dyDescent="0.2">
      <c r="A1212" t="s">
        <v>4558</v>
      </c>
      <c r="B1212" s="20">
        <v>46113</v>
      </c>
      <c r="C1212" s="20">
        <v>46097</v>
      </c>
      <c r="D1212" t="s">
        <v>117</v>
      </c>
      <c r="E1212" t="s">
        <v>118</v>
      </c>
      <c r="G1212"/>
      <c r="H1212" t="s">
        <v>3825</v>
      </c>
      <c r="I1212" t="s">
        <v>3826</v>
      </c>
      <c r="J1212" s="9" t="str">
        <f>+LEFT(U1212,4)</f>
        <v>EXM-</v>
      </c>
      <c r="K1212" t="s">
        <v>6</v>
      </c>
      <c r="L1212" s="36">
        <v>45</v>
      </c>
      <c r="M1212" t="s">
        <v>70</v>
      </c>
      <c r="N1212" t="s">
        <v>7</v>
      </c>
      <c r="O1212" s="48">
        <v>159.292</v>
      </c>
      <c r="P1212" s="10">
        <f>ROUND(O1212*L1212,2)</f>
        <v>7168.14</v>
      </c>
      <c r="Q1212" s="11">
        <f>IF(N1212="HKD",7.8,IF(N1212="CNY",7.30034,1))</f>
        <v>7.3003400000000003</v>
      </c>
      <c r="R1212" s="13">
        <f>+ROUND(O1212/Q1212,4)</f>
        <v>21.819800000000001</v>
      </c>
      <c r="S1212" s="12">
        <f>ROUND(R1212*L1212,2)</f>
        <v>981.89</v>
      </c>
      <c r="T1212" s="13" t="s">
        <v>135</v>
      </c>
      <c r="U1212" t="s">
        <v>119</v>
      </c>
    </row>
    <row r="1213" spans="1:21" x14ac:dyDescent="0.2">
      <c r="A1213" t="s">
        <v>4558</v>
      </c>
      <c r="B1213" s="20">
        <v>46113</v>
      </c>
      <c r="C1213" s="20">
        <v>46097</v>
      </c>
      <c r="D1213" t="s">
        <v>117</v>
      </c>
      <c r="E1213" t="s">
        <v>118</v>
      </c>
      <c r="G1213"/>
      <c r="H1213" t="s">
        <v>3825</v>
      </c>
      <c r="I1213" t="s">
        <v>3826</v>
      </c>
      <c r="J1213" s="9" t="str">
        <f>+LEFT(U1213,4)</f>
        <v>EXM-</v>
      </c>
      <c r="K1213" t="s">
        <v>6</v>
      </c>
      <c r="L1213" s="36">
        <v>5</v>
      </c>
      <c r="M1213" t="s">
        <v>70</v>
      </c>
      <c r="N1213" t="s">
        <v>7</v>
      </c>
      <c r="O1213" s="48">
        <v>159.292</v>
      </c>
      <c r="P1213" s="10">
        <f>ROUND(O1213*L1213,2)</f>
        <v>796.46</v>
      </c>
      <c r="Q1213" s="11">
        <f>IF(N1213="HKD",7.8,IF(N1213="CNY",7.30034,1))</f>
        <v>7.3003400000000003</v>
      </c>
      <c r="R1213" s="13">
        <f>+ROUND(O1213/Q1213,4)</f>
        <v>21.819800000000001</v>
      </c>
      <c r="S1213" s="12">
        <f>ROUND(R1213*L1213,2)</f>
        <v>109.1</v>
      </c>
      <c r="T1213" s="13" t="s">
        <v>135</v>
      </c>
      <c r="U1213" t="s">
        <v>119</v>
      </c>
    </row>
    <row r="1214" spans="1:21" x14ac:dyDescent="0.2">
      <c r="A1214" t="s">
        <v>5529</v>
      </c>
      <c r="B1214" s="20">
        <v>46148</v>
      </c>
      <c r="C1214" s="20">
        <v>46133</v>
      </c>
      <c r="D1214" t="s">
        <v>117</v>
      </c>
      <c r="E1214" t="s">
        <v>118</v>
      </c>
      <c r="G1214"/>
      <c r="H1214" t="s">
        <v>129</v>
      </c>
      <c r="I1214" t="s">
        <v>130</v>
      </c>
      <c r="J1214" s="9" t="str">
        <f>+LEFT(U1214,4)</f>
        <v>EXM-</v>
      </c>
      <c r="K1214" t="s">
        <v>6</v>
      </c>
      <c r="L1214" s="36">
        <v>50</v>
      </c>
      <c r="M1214" t="s">
        <v>70</v>
      </c>
      <c r="N1214" t="s">
        <v>7</v>
      </c>
      <c r="O1214" s="48">
        <v>70.353999999999999</v>
      </c>
      <c r="P1214" s="10">
        <f>ROUND(O1214*L1214,2)</f>
        <v>3517.7</v>
      </c>
      <c r="Q1214" s="11">
        <f>IF(N1214="HKD",7.8,IF(N1214="CNY",7.30034,1))</f>
        <v>7.3003400000000003</v>
      </c>
      <c r="R1214" s="13">
        <f>+ROUND(O1214/Q1214,4)</f>
        <v>9.6371000000000002</v>
      </c>
      <c r="S1214" s="12">
        <f>ROUND(R1214*L1214,2)</f>
        <v>481.86</v>
      </c>
      <c r="T1214" s="13" t="s">
        <v>135</v>
      </c>
      <c r="U1214" t="s">
        <v>119</v>
      </c>
    </row>
    <row r="1215" spans="1:21" x14ac:dyDescent="0.2">
      <c r="A1215" t="s">
        <v>5530</v>
      </c>
      <c r="B1215" s="20">
        <v>46167</v>
      </c>
      <c r="C1215" s="20">
        <v>46150</v>
      </c>
      <c r="D1215" t="s">
        <v>117</v>
      </c>
      <c r="E1215" t="s">
        <v>118</v>
      </c>
      <c r="G1215"/>
      <c r="H1215" t="s">
        <v>129</v>
      </c>
      <c r="I1215" t="s">
        <v>130</v>
      </c>
      <c r="J1215" s="9" t="str">
        <f>+LEFT(U1215,4)</f>
        <v>EXM-</v>
      </c>
      <c r="K1215" t="s">
        <v>6</v>
      </c>
      <c r="L1215" s="36">
        <v>175</v>
      </c>
      <c r="M1215" t="s">
        <v>70</v>
      </c>
      <c r="N1215" t="s">
        <v>7</v>
      </c>
      <c r="O1215" s="48">
        <v>70.353999999999999</v>
      </c>
      <c r="P1215" s="10">
        <f>ROUND(O1215*L1215,2)</f>
        <v>12311.95</v>
      </c>
      <c r="Q1215" s="11">
        <f>IF(N1215="HKD",7.8,IF(N1215="CNY",7.30034,1))</f>
        <v>7.3003400000000003</v>
      </c>
      <c r="R1215" s="13">
        <f>+ROUND(O1215/Q1215,4)</f>
        <v>9.6371000000000002</v>
      </c>
      <c r="S1215" s="12">
        <f>ROUND(R1215*L1215,2)</f>
        <v>1686.49</v>
      </c>
      <c r="T1215" s="13" t="s">
        <v>135</v>
      </c>
      <c r="U1215" t="s">
        <v>119</v>
      </c>
    </row>
    <row r="1216" spans="1:21" x14ac:dyDescent="0.2">
      <c r="A1216" t="s">
        <v>5531</v>
      </c>
      <c r="B1216" s="20">
        <v>46167</v>
      </c>
      <c r="C1216" s="20">
        <v>46150</v>
      </c>
      <c r="D1216" t="s">
        <v>117</v>
      </c>
      <c r="E1216" t="s">
        <v>118</v>
      </c>
      <c r="G1216"/>
      <c r="H1216" t="s">
        <v>3805</v>
      </c>
      <c r="I1216" t="s">
        <v>3806</v>
      </c>
      <c r="J1216" s="9" t="str">
        <f>+LEFT(U1216,4)</f>
        <v>EXM-</v>
      </c>
      <c r="K1216" t="s">
        <v>6</v>
      </c>
      <c r="L1216" s="36">
        <v>100</v>
      </c>
      <c r="M1216" t="s">
        <v>70</v>
      </c>
      <c r="N1216" t="s">
        <v>7</v>
      </c>
      <c r="O1216" s="48">
        <v>71.769900000000007</v>
      </c>
      <c r="P1216" s="10">
        <f>ROUND(O1216*L1216,2)</f>
        <v>7176.99</v>
      </c>
      <c r="Q1216" s="11">
        <f>IF(N1216="HKD",7.8,IF(N1216="CNY",7.30034,1))</f>
        <v>7.3003400000000003</v>
      </c>
      <c r="R1216" s="13">
        <f>+ROUND(O1216/Q1216,4)</f>
        <v>9.8309999999999995</v>
      </c>
      <c r="S1216" s="12">
        <f>ROUND(R1216*L1216,2)</f>
        <v>983.1</v>
      </c>
      <c r="T1216" s="13" t="s">
        <v>135</v>
      </c>
      <c r="U1216" t="s">
        <v>119</v>
      </c>
    </row>
    <row r="1217" spans="1:21" x14ac:dyDescent="0.2">
      <c r="A1217" t="s">
        <v>5540</v>
      </c>
      <c r="B1217" s="20">
        <v>46148</v>
      </c>
      <c r="C1217" s="20">
        <v>46132</v>
      </c>
      <c r="D1217" t="s">
        <v>117</v>
      </c>
      <c r="E1217" t="s">
        <v>118</v>
      </c>
      <c r="G1217"/>
      <c r="H1217" t="s">
        <v>4848</v>
      </c>
      <c r="I1217" t="s">
        <v>4849</v>
      </c>
      <c r="J1217" s="9" t="str">
        <f>+LEFT(U1217,4)</f>
        <v>EXM-</v>
      </c>
      <c r="K1217" t="s">
        <v>6</v>
      </c>
      <c r="L1217" s="36">
        <v>25</v>
      </c>
      <c r="M1217" t="s">
        <v>70</v>
      </c>
      <c r="N1217" t="s">
        <v>7</v>
      </c>
      <c r="O1217" s="48">
        <v>107.87609999999999</v>
      </c>
      <c r="P1217" s="10">
        <f>ROUND(O1217*L1217,2)</f>
        <v>2696.9</v>
      </c>
      <c r="Q1217" s="11">
        <f>IF(N1217="HKD",7.8,IF(N1217="CNY",7.30034,1))</f>
        <v>7.3003400000000003</v>
      </c>
      <c r="R1217" s="13">
        <f>+ROUND(O1217/Q1217,4)</f>
        <v>14.776899999999999</v>
      </c>
      <c r="S1217" s="12">
        <f>ROUND(R1217*L1217,2)</f>
        <v>369.42</v>
      </c>
      <c r="T1217" s="13" t="s">
        <v>135</v>
      </c>
      <c r="U1217" t="s">
        <v>119</v>
      </c>
    </row>
    <row r="1218" spans="1:21" x14ac:dyDescent="0.2">
      <c r="A1218" t="s">
        <v>5545</v>
      </c>
      <c r="B1218" s="20">
        <v>46148</v>
      </c>
      <c r="C1218" s="20">
        <v>46132</v>
      </c>
      <c r="D1218" t="s">
        <v>117</v>
      </c>
      <c r="E1218" t="s">
        <v>118</v>
      </c>
      <c r="G1218"/>
      <c r="H1218" t="s">
        <v>3817</v>
      </c>
      <c r="I1218" t="s">
        <v>3818</v>
      </c>
      <c r="J1218" s="9" t="str">
        <f>+LEFT(U1218,4)</f>
        <v>EXM-</v>
      </c>
      <c r="K1218" t="s">
        <v>6</v>
      </c>
      <c r="L1218" s="36">
        <v>25</v>
      </c>
      <c r="M1218" t="s">
        <v>70</v>
      </c>
      <c r="N1218" t="s">
        <v>7</v>
      </c>
      <c r="O1218" s="48">
        <v>136.3717</v>
      </c>
      <c r="P1218" s="10">
        <f>ROUND(O1218*L1218,2)</f>
        <v>3409.29</v>
      </c>
      <c r="Q1218" s="11">
        <f>IF(N1218="HKD",7.8,IF(N1218="CNY",7.30034,1))</f>
        <v>7.3003400000000003</v>
      </c>
      <c r="R1218" s="13">
        <f>+ROUND(O1218/Q1218,4)</f>
        <v>18.680199999999999</v>
      </c>
      <c r="S1218" s="12">
        <f>ROUND(R1218*L1218,2)</f>
        <v>467.01</v>
      </c>
      <c r="T1218" s="13" t="s">
        <v>135</v>
      </c>
      <c r="U1218" t="s">
        <v>119</v>
      </c>
    </row>
    <row r="1219" spans="1:21" x14ac:dyDescent="0.2">
      <c r="A1219" t="s">
        <v>5546</v>
      </c>
      <c r="B1219" s="20">
        <v>46167</v>
      </c>
      <c r="C1219" s="20">
        <v>46150</v>
      </c>
      <c r="D1219" t="s">
        <v>2828</v>
      </c>
      <c r="E1219" t="s">
        <v>2829</v>
      </c>
      <c r="G1219"/>
      <c r="H1219" t="s">
        <v>3421</v>
      </c>
      <c r="I1219" t="s">
        <v>3422</v>
      </c>
      <c r="J1219" s="9" t="str">
        <f>+LEFT(U1219,4)</f>
        <v>EXM-</v>
      </c>
      <c r="K1219" t="s">
        <v>6</v>
      </c>
      <c r="L1219" s="36">
        <v>140</v>
      </c>
      <c r="M1219" t="s">
        <v>70</v>
      </c>
      <c r="N1219" t="s">
        <v>7</v>
      </c>
      <c r="O1219" s="48">
        <v>146.01769999999999</v>
      </c>
      <c r="P1219" s="10">
        <f>ROUND(O1219*L1219,2)</f>
        <v>20442.48</v>
      </c>
      <c r="Q1219" s="11">
        <f>IF(N1219="HKD",7.8,IF(N1219="CNY",7.30034,1))</f>
        <v>7.3003400000000003</v>
      </c>
      <c r="R1219" s="13">
        <f>+ROUND(O1219/Q1219,4)</f>
        <v>20.0015</v>
      </c>
      <c r="S1219" s="12">
        <f>ROUND(R1219*L1219,2)</f>
        <v>2800.21</v>
      </c>
      <c r="T1219" s="13" t="s">
        <v>135</v>
      </c>
      <c r="U1219" t="s">
        <v>119</v>
      </c>
    </row>
    <row r="1220" spans="1:21" x14ac:dyDescent="0.2">
      <c r="A1220" t="s">
        <v>5547</v>
      </c>
      <c r="B1220" s="20">
        <v>46148</v>
      </c>
      <c r="C1220" s="20">
        <v>46133</v>
      </c>
      <c r="D1220" t="s">
        <v>117</v>
      </c>
      <c r="E1220" t="s">
        <v>118</v>
      </c>
      <c r="G1220"/>
      <c r="H1220" t="s">
        <v>3821</v>
      </c>
      <c r="I1220" t="s">
        <v>3822</v>
      </c>
      <c r="J1220" s="9" t="str">
        <f>+LEFT(U1220,4)</f>
        <v>EXM-</v>
      </c>
      <c r="K1220" t="s">
        <v>6</v>
      </c>
      <c r="L1220" s="36">
        <v>100</v>
      </c>
      <c r="M1220" t="s">
        <v>70</v>
      </c>
      <c r="N1220" t="s">
        <v>7</v>
      </c>
      <c r="O1220" s="48">
        <v>159.292</v>
      </c>
      <c r="P1220" s="10">
        <f>ROUND(O1220*L1220,2)</f>
        <v>15929.2</v>
      </c>
      <c r="Q1220" s="11">
        <f>IF(N1220="HKD",7.8,IF(N1220="CNY",7.30034,1))</f>
        <v>7.3003400000000003</v>
      </c>
      <c r="R1220" s="13">
        <f>+ROUND(O1220/Q1220,4)</f>
        <v>21.819800000000001</v>
      </c>
      <c r="S1220" s="12">
        <f>ROUND(R1220*L1220,2)</f>
        <v>2181.98</v>
      </c>
      <c r="T1220" s="13" t="s">
        <v>135</v>
      </c>
      <c r="U1220" t="s">
        <v>119</v>
      </c>
    </row>
    <row r="1221" spans="1:21" x14ac:dyDescent="0.2">
      <c r="A1221" t="s">
        <v>5548</v>
      </c>
      <c r="B1221" s="20">
        <v>46148</v>
      </c>
      <c r="C1221" s="20">
        <v>46133</v>
      </c>
      <c r="D1221" t="s">
        <v>117</v>
      </c>
      <c r="E1221" t="s">
        <v>118</v>
      </c>
      <c r="G1221"/>
      <c r="H1221" t="s">
        <v>3823</v>
      </c>
      <c r="I1221" t="s">
        <v>3824</v>
      </c>
      <c r="J1221" s="9" t="str">
        <f>+LEFT(U1221,4)</f>
        <v>EXM-</v>
      </c>
      <c r="K1221" t="s">
        <v>6</v>
      </c>
      <c r="L1221" s="36">
        <v>75</v>
      </c>
      <c r="M1221" t="s">
        <v>70</v>
      </c>
      <c r="N1221" t="s">
        <v>7</v>
      </c>
      <c r="O1221" s="48">
        <v>159.292</v>
      </c>
      <c r="P1221" s="10">
        <f>ROUND(O1221*L1221,2)</f>
        <v>11946.9</v>
      </c>
      <c r="Q1221" s="11">
        <f>IF(N1221="HKD",7.8,IF(N1221="CNY",7.30034,1))</f>
        <v>7.3003400000000003</v>
      </c>
      <c r="R1221" s="13">
        <f>+ROUND(O1221/Q1221,4)</f>
        <v>21.819800000000001</v>
      </c>
      <c r="S1221" s="12">
        <f>ROUND(R1221*L1221,2)</f>
        <v>1636.49</v>
      </c>
      <c r="T1221" s="13" t="s">
        <v>135</v>
      </c>
      <c r="U1221" t="s">
        <v>119</v>
      </c>
    </row>
    <row r="1222" spans="1:21" x14ac:dyDescent="0.2">
      <c r="A1222" t="s">
        <v>5549</v>
      </c>
      <c r="B1222" s="20">
        <v>46148</v>
      </c>
      <c r="C1222" s="20">
        <v>46133</v>
      </c>
      <c r="D1222" t="s">
        <v>117</v>
      </c>
      <c r="E1222" t="s">
        <v>118</v>
      </c>
      <c r="G1222"/>
      <c r="H1222" t="s">
        <v>3825</v>
      </c>
      <c r="I1222" t="s">
        <v>3826</v>
      </c>
      <c r="J1222" s="9" t="str">
        <f>+LEFT(U1222,4)</f>
        <v>EXM-</v>
      </c>
      <c r="K1222" t="s">
        <v>6</v>
      </c>
      <c r="L1222" s="36">
        <v>150</v>
      </c>
      <c r="M1222" t="s">
        <v>70</v>
      </c>
      <c r="N1222" t="s">
        <v>7</v>
      </c>
      <c r="O1222" s="48">
        <v>159.292</v>
      </c>
      <c r="P1222" s="10">
        <f>ROUND(O1222*L1222,2)</f>
        <v>23893.8</v>
      </c>
      <c r="Q1222" s="11">
        <f>IF(N1222="HKD",7.8,IF(N1222="CNY",7.30034,1))</f>
        <v>7.3003400000000003</v>
      </c>
      <c r="R1222" s="13">
        <f>+ROUND(O1222/Q1222,4)</f>
        <v>21.819800000000001</v>
      </c>
      <c r="S1222" s="12">
        <f>ROUND(R1222*L1222,2)</f>
        <v>3272.97</v>
      </c>
      <c r="T1222" s="13" t="s">
        <v>135</v>
      </c>
      <c r="U1222" t="s">
        <v>119</v>
      </c>
    </row>
    <row r="1223" spans="1:21" x14ac:dyDescent="0.2">
      <c r="A1223" t="s">
        <v>1133</v>
      </c>
      <c r="B1223" s="20">
        <v>46027</v>
      </c>
      <c r="C1223" s="20">
        <v>46009</v>
      </c>
      <c r="D1223" t="s">
        <v>329</v>
      </c>
      <c r="E1223" t="s">
        <v>330</v>
      </c>
      <c r="G1223" t="s">
        <v>438</v>
      </c>
      <c r="H1223" t="s">
        <v>327</v>
      </c>
      <c r="I1223" t="s">
        <v>328</v>
      </c>
      <c r="J1223" s="9" t="str">
        <f>+LEFT(U1223,4)</f>
        <v>FG--</v>
      </c>
      <c r="K1223" t="s">
        <v>6</v>
      </c>
      <c r="L1223" s="36">
        <v>1020</v>
      </c>
      <c r="M1223" t="s">
        <v>459</v>
      </c>
      <c r="N1223" t="s">
        <v>7</v>
      </c>
      <c r="O1223" s="48">
        <v>0.30170000000000002</v>
      </c>
      <c r="P1223" s="10">
        <f>ROUND(O1223*L1223,2)</f>
        <v>307.73</v>
      </c>
      <c r="Q1223" s="11">
        <f>IF(N1223="HKD",7.8,IF(N1223="CNY",7.30034,1))</f>
        <v>7.3003400000000003</v>
      </c>
      <c r="R1223" s="13">
        <f>+ROUND(O1223/Q1223,4)</f>
        <v>4.1300000000000003E-2</v>
      </c>
      <c r="S1223" s="12">
        <f>ROUND(R1223*L1223,2)</f>
        <v>42.13</v>
      </c>
      <c r="T1223" s="13" t="s">
        <v>135</v>
      </c>
      <c r="U1223" t="s">
        <v>23</v>
      </c>
    </row>
    <row r="1224" spans="1:21" x14ac:dyDescent="0.2">
      <c r="A1224" t="s">
        <v>2245</v>
      </c>
      <c r="B1224" s="20">
        <v>46105</v>
      </c>
      <c r="C1224" s="20">
        <v>46083</v>
      </c>
      <c r="D1224" t="s">
        <v>13</v>
      </c>
      <c r="E1224" t="s">
        <v>14</v>
      </c>
      <c r="G1224"/>
      <c r="H1224" t="s">
        <v>3014</v>
      </c>
      <c r="I1224" t="s">
        <v>3015</v>
      </c>
      <c r="J1224" s="9" t="str">
        <f>+LEFT(U1224,4)</f>
        <v>FG--</v>
      </c>
      <c r="K1224" t="s">
        <v>6</v>
      </c>
      <c r="L1224" s="37">
        <v>1000</v>
      </c>
      <c r="M1224" t="s">
        <v>459</v>
      </c>
      <c r="N1224" t="s">
        <v>7</v>
      </c>
      <c r="O1224" s="48">
        <v>0.4859</v>
      </c>
      <c r="P1224" s="10">
        <f>ROUND(O1224*L1224,2)</f>
        <v>485.9</v>
      </c>
      <c r="Q1224" s="11">
        <f>IF(N1224="HKD",7.8,IF(N1224="CNY",7.30034,1))</f>
        <v>7.3003400000000003</v>
      </c>
      <c r="R1224" s="13">
        <f>+ROUND(O1224/Q1224,4)</f>
        <v>6.6600000000000006E-2</v>
      </c>
      <c r="S1224" s="12">
        <f>ROUND(R1224*L1224,2)</f>
        <v>66.599999999999994</v>
      </c>
      <c r="T1224" s="13" t="s">
        <v>135</v>
      </c>
      <c r="U1224" t="s">
        <v>23</v>
      </c>
    </row>
    <row r="1225" spans="1:21" x14ac:dyDescent="0.2">
      <c r="A1225" t="s">
        <v>4040</v>
      </c>
      <c r="B1225" s="20">
        <v>46125</v>
      </c>
      <c r="C1225" s="20">
        <v>46108</v>
      </c>
      <c r="D1225" t="s">
        <v>329</v>
      </c>
      <c r="E1225" t="s">
        <v>330</v>
      </c>
      <c r="G1225"/>
      <c r="H1225" t="s">
        <v>3525</v>
      </c>
      <c r="I1225" t="s">
        <v>3526</v>
      </c>
      <c r="J1225" s="9" t="str">
        <f>+LEFT(U1225,4)</f>
        <v>FG--</v>
      </c>
      <c r="K1225" t="s">
        <v>6</v>
      </c>
      <c r="L1225" s="36">
        <v>2100</v>
      </c>
      <c r="M1225" t="s">
        <v>459</v>
      </c>
      <c r="N1225" t="s">
        <v>7</v>
      </c>
      <c r="O1225" s="48">
        <v>0.55379999999999996</v>
      </c>
      <c r="P1225" s="10">
        <f>ROUND(O1225*L1225,2)</f>
        <v>1162.98</v>
      </c>
      <c r="Q1225" s="11">
        <f>IF(N1225="HKD",7.8,IF(N1225="CNY",7.30034,1))</f>
        <v>7.3003400000000003</v>
      </c>
      <c r="R1225" s="13">
        <f>+ROUND(O1225/Q1225,4)</f>
        <v>7.5899999999999995E-2</v>
      </c>
      <c r="S1225" s="12">
        <f>ROUND(R1225*L1225,2)</f>
        <v>159.38999999999999</v>
      </c>
      <c r="T1225" s="13" t="s">
        <v>135</v>
      </c>
      <c r="U1225" t="s">
        <v>23</v>
      </c>
    </row>
    <row r="1226" spans="1:21" x14ac:dyDescent="0.2">
      <c r="A1226" t="s">
        <v>2249</v>
      </c>
      <c r="B1226" s="20">
        <v>46091</v>
      </c>
      <c r="C1226" s="20">
        <v>46045</v>
      </c>
      <c r="D1226" t="s">
        <v>48</v>
      </c>
      <c r="E1226" t="s">
        <v>49</v>
      </c>
      <c r="G1226"/>
      <c r="H1226" t="s">
        <v>3022</v>
      </c>
      <c r="I1226" t="s">
        <v>3023</v>
      </c>
      <c r="J1226" s="9" t="str">
        <f>+LEFT(U1226,4)</f>
        <v>FG--</v>
      </c>
      <c r="K1226" t="s">
        <v>6</v>
      </c>
      <c r="L1226" s="37">
        <v>1300</v>
      </c>
      <c r="M1226" t="s">
        <v>459</v>
      </c>
      <c r="N1226" t="s">
        <v>7</v>
      </c>
      <c r="O1226" s="48">
        <v>0.57079999999999997</v>
      </c>
      <c r="P1226" s="10">
        <f>ROUND(O1226*L1226,2)</f>
        <v>742.04</v>
      </c>
      <c r="Q1226" s="11">
        <f>IF(N1226="HKD",7.8,IF(N1226="CNY",7.30034,1))</f>
        <v>7.3003400000000003</v>
      </c>
      <c r="R1226" s="13">
        <f>+ROUND(O1226/Q1226,4)</f>
        <v>7.8200000000000006E-2</v>
      </c>
      <c r="S1226" s="12">
        <f>ROUND(R1226*L1226,2)</f>
        <v>101.66</v>
      </c>
      <c r="T1226" s="13" t="s">
        <v>135</v>
      </c>
      <c r="U1226" t="s">
        <v>23</v>
      </c>
    </row>
    <row r="1227" spans="1:21" x14ac:dyDescent="0.2">
      <c r="A1227" t="s">
        <v>2251</v>
      </c>
      <c r="B1227" s="20">
        <v>46091</v>
      </c>
      <c r="C1227" s="20">
        <v>46045</v>
      </c>
      <c r="D1227" t="s">
        <v>48</v>
      </c>
      <c r="E1227" t="s">
        <v>49</v>
      </c>
      <c r="G1227"/>
      <c r="H1227" t="s">
        <v>3026</v>
      </c>
      <c r="I1227" t="s">
        <v>3027</v>
      </c>
      <c r="J1227" s="9" t="str">
        <f>+LEFT(U1227,4)</f>
        <v>FG--</v>
      </c>
      <c r="K1227" t="s">
        <v>6</v>
      </c>
      <c r="L1227" s="37">
        <v>2150</v>
      </c>
      <c r="M1227" t="s">
        <v>459</v>
      </c>
      <c r="N1227" t="s">
        <v>7</v>
      </c>
      <c r="O1227" s="48">
        <v>0.58660000000000001</v>
      </c>
      <c r="P1227" s="10">
        <f>ROUND(O1227*L1227,2)</f>
        <v>1261.19</v>
      </c>
      <c r="Q1227" s="11">
        <f>IF(N1227="HKD",7.8,IF(N1227="CNY",7.30034,1))</f>
        <v>7.3003400000000003</v>
      </c>
      <c r="R1227" s="13">
        <f>+ROUND(O1227/Q1227,4)</f>
        <v>8.0399999999999999E-2</v>
      </c>
      <c r="S1227" s="12">
        <f>ROUND(R1227*L1227,2)</f>
        <v>172.86</v>
      </c>
      <c r="T1227" s="13" t="s">
        <v>135</v>
      </c>
      <c r="U1227" t="s">
        <v>23</v>
      </c>
    </row>
    <row r="1228" spans="1:21" x14ac:dyDescent="0.2">
      <c r="A1228" t="s">
        <v>2256</v>
      </c>
      <c r="B1228" s="20">
        <v>46084</v>
      </c>
      <c r="C1228" s="20">
        <v>46039</v>
      </c>
      <c r="D1228" t="s">
        <v>2035</v>
      </c>
      <c r="E1228" t="s">
        <v>2036</v>
      </c>
      <c r="G1228"/>
      <c r="H1228" t="s">
        <v>3034</v>
      </c>
      <c r="I1228" t="s">
        <v>3035</v>
      </c>
      <c r="J1228" s="9" t="str">
        <f>+LEFT(U1228,4)</f>
        <v>FG--</v>
      </c>
      <c r="K1228" t="s">
        <v>6</v>
      </c>
      <c r="L1228" s="37">
        <v>1000</v>
      </c>
      <c r="M1228" t="s">
        <v>459</v>
      </c>
      <c r="N1228" t="s">
        <v>7</v>
      </c>
      <c r="O1228" s="48">
        <v>0.62919999999999998</v>
      </c>
      <c r="P1228" s="10">
        <f>ROUND(O1228*L1228,2)</f>
        <v>629.20000000000005</v>
      </c>
      <c r="Q1228" s="11">
        <f>IF(N1228="HKD",7.8,IF(N1228="CNY",7.30034,1))</f>
        <v>7.3003400000000003</v>
      </c>
      <c r="R1228" s="13">
        <f>+ROUND(O1228/Q1228,4)</f>
        <v>8.6199999999999999E-2</v>
      </c>
      <c r="S1228" s="12">
        <f>ROUND(R1228*L1228,2)</f>
        <v>86.2</v>
      </c>
      <c r="T1228" s="13" t="s">
        <v>135</v>
      </c>
      <c r="U1228" t="s">
        <v>23</v>
      </c>
    </row>
    <row r="1229" spans="1:21" x14ac:dyDescent="0.2">
      <c r="A1229" t="s">
        <v>2259</v>
      </c>
      <c r="B1229" s="20">
        <v>46111</v>
      </c>
      <c r="C1229" s="20">
        <v>46091</v>
      </c>
      <c r="D1229" t="s">
        <v>2035</v>
      </c>
      <c r="E1229" t="s">
        <v>2036</v>
      </c>
      <c r="G1229"/>
      <c r="H1229" t="s">
        <v>3038</v>
      </c>
      <c r="I1229" t="s">
        <v>3039</v>
      </c>
      <c r="J1229" s="9" t="str">
        <f>+LEFT(U1229,4)</f>
        <v>FG--</v>
      </c>
      <c r="K1229" t="s">
        <v>6</v>
      </c>
      <c r="L1229" s="37">
        <v>2000</v>
      </c>
      <c r="M1229" t="s">
        <v>459</v>
      </c>
      <c r="N1229" t="s">
        <v>7</v>
      </c>
      <c r="O1229" s="48">
        <v>0.64090000000000003</v>
      </c>
      <c r="P1229" s="10">
        <f>ROUND(O1229*L1229,2)</f>
        <v>1281.8</v>
      </c>
      <c r="Q1229" s="11">
        <f>IF(N1229="HKD",7.8,IF(N1229="CNY",7.30034,1))</f>
        <v>7.3003400000000003</v>
      </c>
      <c r="R1229" s="13">
        <f>+ROUND(O1229/Q1229,4)</f>
        <v>8.7800000000000003E-2</v>
      </c>
      <c r="S1229" s="12">
        <f>ROUND(R1229*L1229,2)</f>
        <v>175.6</v>
      </c>
      <c r="T1229" s="13" t="s">
        <v>135</v>
      </c>
      <c r="U1229" t="s">
        <v>23</v>
      </c>
    </row>
    <row r="1230" spans="1:21" x14ac:dyDescent="0.2">
      <c r="A1230" t="s">
        <v>2260</v>
      </c>
      <c r="B1230" s="20">
        <v>46111</v>
      </c>
      <c r="C1230" s="20">
        <v>46083</v>
      </c>
      <c r="D1230" t="s">
        <v>2035</v>
      </c>
      <c r="E1230" t="s">
        <v>2036</v>
      </c>
      <c r="G1230"/>
      <c r="H1230" t="s">
        <v>3040</v>
      </c>
      <c r="I1230" t="s">
        <v>3041</v>
      </c>
      <c r="J1230" s="9" t="str">
        <f>+LEFT(U1230,4)</f>
        <v>FG--</v>
      </c>
      <c r="K1230" t="s">
        <v>6</v>
      </c>
      <c r="L1230" s="37">
        <v>1000</v>
      </c>
      <c r="M1230" t="s">
        <v>459</v>
      </c>
      <c r="N1230" t="s">
        <v>7</v>
      </c>
      <c r="O1230" s="48">
        <v>0.64870000000000005</v>
      </c>
      <c r="P1230" s="10">
        <f>ROUND(O1230*L1230,2)</f>
        <v>648.70000000000005</v>
      </c>
      <c r="Q1230" s="11">
        <f>IF(N1230="HKD",7.8,IF(N1230="CNY",7.30034,1))</f>
        <v>7.3003400000000003</v>
      </c>
      <c r="R1230" s="13">
        <f>+ROUND(O1230/Q1230,4)</f>
        <v>8.8900000000000007E-2</v>
      </c>
      <c r="S1230" s="12">
        <f>ROUND(R1230*L1230,2)</f>
        <v>88.9</v>
      </c>
      <c r="T1230" s="13" t="s">
        <v>135</v>
      </c>
      <c r="U1230" t="s">
        <v>23</v>
      </c>
    </row>
    <row r="1231" spans="1:21" x14ac:dyDescent="0.2">
      <c r="A1231" t="s">
        <v>1930</v>
      </c>
      <c r="B1231" s="20">
        <v>46059</v>
      </c>
      <c r="C1231" s="20">
        <v>46030</v>
      </c>
      <c r="D1231" t="s">
        <v>2035</v>
      </c>
      <c r="E1231" t="s">
        <v>2036</v>
      </c>
      <c r="G1231"/>
      <c r="H1231" t="s">
        <v>1777</v>
      </c>
      <c r="I1231" t="s">
        <v>1778</v>
      </c>
      <c r="J1231" s="9" t="str">
        <f>+LEFT(U1231,4)</f>
        <v>FG--</v>
      </c>
      <c r="K1231" t="s">
        <v>6</v>
      </c>
      <c r="L1231" s="36">
        <v>1000</v>
      </c>
      <c r="M1231" t="s">
        <v>459</v>
      </c>
      <c r="N1231" t="s">
        <v>7</v>
      </c>
      <c r="O1231" s="48">
        <v>0.65839999999999999</v>
      </c>
      <c r="P1231" s="10">
        <f>ROUND(O1231*L1231,2)</f>
        <v>658.4</v>
      </c>
      <c r="Q1231" s="11">
        <f>IF(N1231="HKD",7.8,IF(N1231="CNY",7.30034,1))</f>
        <v>7.3003400000000003</v>
      </c>
      <c r="R1231" s="13">
        <f>+ROUND(O1231/Q1231,4)</f>
        <v>9.0200000000000002E-2</v>
      </c>
      <c r="S1231" s="12">
        <f>ROUND(R1231*L1231,2)</f>
        <v>90.2</v>
      </c>
      <c r="T1231" s="13" t="s">
        <v>135</v>
      </c>
      <c r="U1231" t="s">
        <v>23</v>
      </c>
    </row>
    <row r="1232" spans="1:21" x14ac:dyDescent="0.2">
      <c r="A1232" t="s">
        <v>1931</v>
      </c>
      <c r="B1232" s="20">
        <v>46059</v>
      </c>
      <c r="C1232" s="20">
        <v>46034</v>
      </c>
      <c r="D1232" t="s">
        <v>2035</v>
      </c>
      <c r="E1232" t="s">
        <v>2036</v>
      </c>
      <c r="G1232"/>
      <c r="H1232" t="s">
        <v>1779</v>
      </c>
      <c r="I1232" t="s">
        <v>1780</v>
      </c>
      <c r="J1232" s="9" t="str">
        <f>+LEFT(U1232,4)</f>
        <v>FG--</v>
      </c>
      <c r="K1232" t="s">
        <v>6</v>
      </c>
      <c r="L1232" s="36">
        <v>1030</v>
      </c>
      <c r="M1232" t="s">
        <v>459</v>
      </c>
      <c r="N1232" t="s">
        <v>7</v>
      </c>
      <c r="O1232" s="48">
        <v>0.65839999999999999</v>
      </c>
      <c r="P1232" s="10">
        <f>ROUND(O1232*L1232,2)</f>
        <v>678.15</v>
      </c>
      <c r="Q1232" s="11">
        <f>IF(N1232="HKD",7.8,IF(N1232="CNY",7.30034,1))</f>
        <v>7.3003400000000003</v>
      </c>
      <c r="R1232" s="13">
        <f>+ROUND(O1232/Q1232,4)</f>
        <v>9.0200000000000002E-2</v>
      </c>
      <c r="S1232" s="12">
        <f>ROUND(R1232*L1232,2)</f>
        <v>92.91</v>
      </c>
      <c r="T1232" s="13" t="s">
        <v>135</v>
      </c>
      <c r="U1232" t="s">
        <v>23</v>
      </c>
    </row>
    <row r="1233" spans="1:21" x14ac:dyDescent="0.2">
      <c r="A1233" t="s">
        <v>2263</v>
      </c>
      <c r="B1233" s="20">
        <v>46111</v>
      </c>
      <c r="C1233" s="20">
        <v>46083</v>
      </c>
      <c r="D1233" t="s">
        <v>2035</v>
      </c>
      <c r="E1233" t="s">
        <v>2036</v>
      </c>
      <c r="G1233"/>
      <c r="H1233" t="s">
        <v>3042</v>
      </c>
      <c r="I1233" t="s">
        <v>3043</v>
      </c>
      <c r="J1233" s="9" t="str">
        <f>+LEFT(U1233,4)</f>
        <v>FG--</v>
      </c>
      <c r="K1233" t="s">
        <v>6</v>
      </c>
      <c r="L1233" s="37">
        <v>1000</v>
      </c>
      <c r="M1233" t="s">
        <v>459</v>
      </c>
      <c r="N1233" t="s">
        <v>7</v>
      </c>
      <c r="O1233" s="48">
        <v>0.65839999999999999</v>
      </c>
      <c r="P1233" s="10">
        <f>ROUND(O1233*L1233,2)</f>
        <v>658.4</v>
      </c>
      <c r="Q1233" s="11">
        <f>IF(N1233="HKD",7.8,IF(N1233="CNY",7.30034,1))</f>
        <v>7.3003400000000003</v>
      </c>
      <c r="R1233" s="13">
        <f>+ROUND(O1233/Q1233,4)</f>
        <v>9.0200000000000002E-2</v>
      </c>
      <c r="S1233" s="12">
        <f>ROUND(R1233*L1233,2)</f>
        <v>90.2</v>
      </c>
      <c r="T1233" s="13" t="s">
        <v>135</v>
      </c>
      <c r="U1233" t="s">
        <v>23</v>
      </c>
    </row>
    <row r="1234" spans="1:21" x14ac:dyDescent="0.2">
      <c r="A1234" t="s">
        <v>2264</v>
      </c>
      <c r="B1234" s="20">
        <v>46111</v>
      </c>
      <c r="C1234" s="20">
        <v>46091</v>
      </c>
      <c r="D1234" t="s">
        <v>2035</v>
      </c>
      <c r="E1234" t="s">
        <v>2036</v>
      </c>
      <c r="G1234"/>
      <c r="H1234" t="s">
        <v>3044</v>
      </c>
      <c r="I1234" t="s">
        <v>3045</v>
      </c>
      <c r="J1234" s="9" t="str">
        <f>+LEFT(U1234,4)</f>
        <v>FG--</v>
      </c>
      <c r="K1234" t="s">
        <v>6</v>
      </c>
      <c r="L1234" s="37">
        <v>1020</v>
      </c>
      <c r="M1234" t="s">
        <v>459</v>
      </c>
      <c r="N1234" t="s">
        <v>7</v>
      </c>
      <c r="O1234" s="48">
        <v>0.65839999999999999</v>
      </c>
      <c r="P1234" s="10">
        <f>ROUND(O1234*L1234,2)</f>
        <v>671.57</v>
      </c>
      <c r="Q1234" s="11">
        <f>IF(N1234="HKD",7.8,IF(N1234="CNY",7.30034,1))</f>
        <v>7.3003400000000003</v>
      </c>
      <c r="R1234" s="13">
        <f>+ROUND(O1234/Q1234,4)</f>
        <v>9.0200000000000002E-2</v>
      </c>
      <c r="S1234" s="12">
        <f>ROUND(R1234*L1234,2)</f>
        <v>92</v>
      </c>
      <c r="T1234" s="13" t="s">
        <v>135</v>
      </c>
      <c r="U1234" t="s">
        <v>23</v>
      </c>
    </row>
    <row r="1235" spans="1:21" x14ac:dyDescent="0.2">
      <c r="A1235" t="s">
        <v>4055</v>
      </c>
      <c r="B1235" s="20">
        <v>46132</v>
      </c>
      <c r="C1235" s="20">
        <v>46108</v>
      </c>
      <c r="D1235" t="s">
        <v>4566</v>
      </c>
      <c r="E1235" t="s">
        <v>2036</v>
      </c>
      <c r="G1235"/>
      <c r="H1235" t="s">
        <v>3545</v>
      </c>
      <c r="I1235" t="s">
        <v>3546</v>
      </c>
      <c r="J1235" s="9" t="str">
        <f>+LEFT(U1235,4)</f>
        <v>FG--</v>
      </c>
      <c r="K1235" t="s">
        <v>6</v>
      </c>
      <c r="L1235" s="36">
        <v>1000</v>
      </c>
      <c r="M1235" t="s">
        <v>459</v>
      </c>
      <c r="N1235" t="s">
        <v>7</v>
      </c>
      <c r="O1235" s="48">
        <v>0.65839999999999999</v>
      </c>
      <c r="P1235" s="10">
        <f>ROUND(O1235*L1235,2)</f>
        <v>658.4</v>
      </c>
      <c r="Q1235" s="11">
        <f>IF(N1235="HKD",7.8,IF(N1235="CNY",7.30034,1))</f>
        <v>7.3003400000000003</v>
      </c>
      <c r="R1235" s="13">
        <f>+ROUND(O1235/Q1235,4)</f>
        <v>9.0200000000000002E-2</v>
      </c>
      <c r="S1235" s="12">
        <f>ROUND(R1235*L1235,2)</f>
        <v>90.2</v>
      </c>
      <c r="T1235" s="13" t="s">
        <v>135</v>
      </c>
      <c r="U1235" t="s">
        <v>23</v>
      </c>
    </row>
    <row r="1236" spans="1:21" x14ac:dyDescent="0.2">
      <c r="A1236" t="s">
        <v>2266</v>
      </c>
      <c r="B1236" s="20">
        <v>46105</v>
      </c>
      <c r="C1236" s="20">
        <v>46091</v>
      </c>
      <c r="D1236" t="s">
        <v>13</v>
      </c>
      <c r="E1236" t="s">
        <v>14</v>
      </c>
      <c r="G1236"/>
      <c r="H1236" t="s">
        <v>3048</v>
      </c>
      <c r="I1236" t="s">
        <v>3049</v>
      </c>
      <c r="J1236" s="9" t="str">
        <f>+LEFT(U1236,4)</f>
        <v>FG--</v>
      </c>
      <c r="K1236" t="s">
        <v>6</v>
      </c>
      <c r="L1236" s="37">
        <v>510</v>
      </c>
      <c r="M1236" t="s">
        <v>459</v>
      </c>
      <c r="N1236" t="s">
        <v>7</v>
      </c>
      <c r="O1236" s="48">
        <v>0.67430000000000001</v>
      </c>
      <c r="P1236" s="10">
        <f>ROUND(O1236*L1236,2)</f>
        <v>343.89</v>
      </c>
      <c r="Q1236" s="11">
        <f>IF(N1236="HKD",7.8,IF(N1236="CNY",7.30034,1))</f>
        <v>7.3003400000000003</v>
      </c>
      <c r="R1236" s="13">
        <f>+ROUND(O1236/Q1236,4)</f>
        <v>9.2399999999999996E-2</v>
      </c>
      <c r="S1236" s="12">
        <f>ROUND(R1236*L1236,2)</f>
        <v>47.12</v>
      </c>
      <c r="T1236" s="13" t="s">
        <v>135</v>
      </c>
      <c r="U1236" t="s">
        <v>23</v>
      </c>
    </row>
    <row r="1237" spans="1:21" x14ac:dyDescent="0.2">
      <c r="A1237" t="s">
        <v>4057</v>
      </c>
      <c r="B1237" s="20">
        <v>46140</v>
      </c>
      <c r="C1237" s="20">
        <v>46134</v>
      </c>
      <c r="D1237" t="s">
        <v>13</v>
      </c>
      <c r="E1237" t="s">
        <v>14</v>
      </c>
      <c r="G1237"/>
      <c r="H1237" t="s">
        <v>3048</v>
      </c>
      <c r="I1237" t="s">
        <v>3049</v>
      </c>
      <c r="J1237" s="9" t="str">
        <f>+LEFT(U1237,4)</f>
        <v>FG--</v>
      </c>
      <c r="K1237" t="s">
        <v>6</v>
      </c>
      <c r="L1237" s="36">
        <v>500</v>
      </c>
      <c r="M1237" t="s">
        <v>459</v>
      </c>
      <c r="N1237" t="s">
        <v>7</v>
      </c>
      <c r="O1237" s="48">
        <v>0.67430000000000001</v>
      </c>
      <c r="P1237" s="10">
        <f>ROUND(O1237*L1237,2)</f>
        <v>337.15</v>
      </c>
      <c r="Q1237" s="11">
        <f>IF(N1237="HKD",7.8,IF(N1237="CNY",7.30034,1))</f>
        <v>7.3003400000000003</v>
      </c>
      <c r="R1237" s="13">
        <f>+ROUND(O1237/Q1237,4)</f>
        <v>9.2399999999999996E-2</v>
      </c>
      <c r="S1237" s="12">
        <f>ROUND(R1237*L1237,2)</f>
        <v>46.2</v>
      </c>
      <c r="T1237" s="13" t="s">
        <v>135</v>
      </c>
      <c r="U1237" t="s">
        <v>23</v>
      </c>
    </row>
    <row r="1238" spans="1:21" x14ac:dyDescent="0.2">
      <c r="A1238" t="s">
        <v>4068</v>
      </c>
      <c r="B1238" s="20">
        <v>46139</v>
      </c>
      <c r="C1238" s="20">
        <v>46125</v>
      </c>
      <c r="D1238" t="s">
        <v>206</v>
      </c>
      <c r="E1238" t="s">
        <v>207</v>
      </c>
      <c r="G1238"/>
      <c r="H1238" t="s">
        <v>3557</v>
      </c>
      <c r="I1238" t="s">
        <v>3558</v>
      </c>
      <c r="J1238" s="9" t="str">
        <f>+LEFT(U1238,4)</f>
        <v>FG--</v>
      </c>
      <c r="K1238" t="s">
        <v>6</v>
      </c>
      <c r="L1238" s="36">
        <v>1600</v>
      </c>
      <c r="M1238" t="s">
        <v>459</v>
      </c>
      <c r="N1238" t="s">
        <v>7</v>
      </c>
      <c r="O1238" s="48">
        <v>0.79079999999999995</v>
      </c>
      <c r="P1238" s="10">
        <f>ROUND(O1238*L1238,2)</f>
        <v>1265.28</v>
      </c>
      <c r="Q1238" s="11">
        <f>IF(N1238="HKD",7.8,IF(N1238="CNY",7.30034,1))</f>
        <v>7.3003400000000003</v>
      </c>
      <c r="R1238" s="13">
        <f>+ROUND(O1238/Q1238,4)</f>
        <v>0.10829999999999999</v>
      </c>
      <c r="S1238" s="12">
        <f>ROUND(R1238*L1238,2)</f>
        <v>173.28</v>
      </c>
      <c r="T1238" s="13" t="s">
        <v>135</v>
      </c>
      <c r="U1238" t="s">
        <v>23</v>
      </c>
    </row>
    <row r="1239" spans="1:21" x14ac:dyDescent="0.2">
      <c r="A1239" t="s">
        <v>2285</v>
      </c>
      <c r="B1239" s="20">
        <v>46104</v>
      </c>
      <c r="C1239" s="20">
        <v>46051</v>
      </c>
      <c r="D1239" t="s">
        <v>206</v>
      </c>
      <c r="E1239" t="s">
        <v>207</v>
      </c>
      <c r="G1239"/>
      <c r="H1239" t="s">
        <v>3064</v>
      </c>
      <c r="I1239" t="s">
        <v>3065</v>
      </c>
      <c r="J1239" s="9" t="str">
        <f>+LEFT(U1239,4)</f>
        <v>FG--</v>
      </c>
      <c r="K1239" t="s">
        <v>6</v>
      </c>
      <c r="L1239" s="37">
        <v>1000</v>
      </c>
      <c r="M1239" t="s">
        <v>459</v>
      </c>
      <c r="N1239" t="s">
        <v>7</v>
      </c>
      <c r="O1239" s="48">
        <v>0.84</v>
      </c>
      <c r="P1239" s="10">
        <f>ROUND(O1239*L1239,2)</f>
        <v>840</v>
      </c>
      <c r="Q1239" s="11">
        <f>IF(N1239="HKD",7.8,IF(N1239="CNY",7.30034,1))</f>
        <v>7.3003400000000003</v>
      </c>
      <c r="R1239" s="13">
        <f>+ROUND(O1239/Q1239,4)</f>
        <v>0.11509999999999999</v>
      </c>
      <c r="S1239" s="12">
        <f>ROUND(R1239*L1239,2)</f>
        <v>115.1</v>
      </c>
      <c r="T1239" s="13" t="s">
        <v>135</v>
      </c>
      <c r="U1239" t="s">
        <v>23</v>
      </c>
    </row>
    <row r="1240" spans="1:21" x14ac:dyDescent="0.2">
      <c r="A1240" t="s">
        <v>1934</v>
      </c>
      <c r="B1240" s="20">
        <v>46055</v>
      </c>
      <c r="C1240" s="20">
        <v>46039</v>
      </c>
      <c r="D1240" t="s">
        <v>13</v>
      </c>
      <c r="E1240" t="s">
        <v>14</v>
      </c>
      <c r="G1240"/>
      <c r="H1240" t="s">
        <v>1785</v>
      </c>
      <c r="I1240" t="s">
        <v>1786</v>
      </c>
      <c r="J1240" s="9" t="str">
        <f>+LEFT(U1240,4)</f>
        <v>FG--</v>
      </c>
      <c r="K1240" t="s">
        <v>6</v>
      </c>
      <c r="L1240" s="36">
        <v>2000</v>
      </c>
      <c r="M1240" t="s">
        <v>459</v>
      </c>
      <c r="N1240" t="s">
        <v>7</v>
      </c>
      <c r="O1240" s="48">
        <v>0.85499999999999998</v>
      </c>
      <c r="P1240" s="10">
        <f>ROUND(O1240*L1240,2)</f>
        <v>1710</v>
      </c>
      <c r="Q1240" s="11">
        <f>IF(N1240="HKD",7.8,IF(N1240="CNY",7.30034,1))</f>
        <v>7.3003400000000003</v>
      </c>
      <c r="R1240" s="13">
        <f>+ROUND(O1240/Q1240,4)</f>
        <v>0.1171</v>
      </c>
      <c r="S1240" s="12">
        <f>ROUND(R1240*L1240,2)</f>
        <v>234.2</v>
      </c>
      <c r="T1240" s="13" t="s">
        <v>135</v>
      </c>
      <c r="U1240" t="s">
        <v>23</v>
      </c>
    </row>
    <row r="1241" spans="1:21" x14ac:dyDescent="0.2">
      <c r="A1241" t="s">
        <v>1935</v>
      </c>
      <c r="B1241" s="20">
        <v>46055</v>
      </c>
      <c r="C1241" s="20">
        <v>46039</v>
      </c>
      <c r="D1241" t="s">
        <v>13</v>
      </c>
      <c r="E1241" t="s">
        <v>14</v>
      </c>
      <c r="G1241"/>
      <c r="H1241" t="s">
        <v>1787</v>
      </c>
      <c r="I1241" t="s">
        <v>1788</v>
      </c>
      <c r="J1241" s="9" t="str">
        <f>+LEFT(U1241,4)</f>
        <v>FG--</v>
      </c>
      <c r="K1241" t="s">
        <v>6</v>
      </c>
      <c r="L1241" s="36">
        <v>2020</v>
      </c>
      <c r="M1241" t="s">
        <v>459</v>
      </c>
      <c r="N1241" t="s">
        <v>7</v>
      </c>
      <c r="O1241" s="48">
        <v>0.85499999999999998</v>
      </c>
      <c r="P1241" s="10">
        <f>ROUND(O1241*L1241,2)</f>
        <v>1727.1</v>
      </c>
      <c r="Q1241" s="11">
        <f>IF(N1241="HKD",7.8,IF(N1241="CNY",7.30034,1))</f>
        <v>7.3003400000000003</v>
      </c>
      <c r="R1241" s="13">
        <f>+ROUND(O1241/Q1241,4)</f>
        <v>0.1171</v>
      </c>
      <c r="S1241" s="12">
        <f>ROUND(R1241*L1241,2)</f>
        <v>236.54</v>
      </c>
      <c r="T1241" s="13" t="s">
        <v>135</v>
      </c>
      <c r="U1241" t="s">
        <v>23</v>
      </c>
    </row>
    <row r="1242" spans="1:21" x14ac:dyDescent="0.2">
      <c r="A1242" t="s">
        <v>2286</v>
      </c>
      <c r="B1242" s="20">
        <v>46090</v>
      </c>
      <c r="C1242" s="20">
        <v>46063</v>
      </c>
      <c r="D1242" t="s">
        <v>13</v>
      </c>
      <c r="E1242" t="s">
        <v>14</v>
      </c>
      <c r="G1242"/>
      <c r="H1242" t="s">
        <v>1785</v>
      </c>
      <c r="I1242" t="s">
        <v>1786</v>
      </c>
      <c r="J1242" s="9" t="str">
        <f>+LEFT(U1242,4)</f>
        <v>FG--</v>
      </c>
      <c r="K1242" t="s">
        <v>6</v>
      </c>
      <c r="L1242" s="37">
        <v>1300</v>
      </c>
      <c r="M1242" t="s">
        <v>459</v>
      </c>
      <c r="N1242" t="s">
        <v>7</v>
      </c>
      <c r="O1242" s="48">
        <v>0.87239999999999995</v>
      </c>
      <c r="P1242" s="10">
        <f>ROUND(O1242*L1242,2)</f>
        <v>1134.1199999999999</v>
      </c>
      <c r="Q1242" s="11">
        <f>IF(N1242="HKD",7.8,IF(N1242="CNY",7.30034,1))</f>
        <v>7.3003400000000003</v>
      </c>
      <c r="R1242" s="13">
        <f>+ROUND(O1242/Q1242,4)</f>
        <v>0.1195</v>
      </c>
      <c r="S1242" s="12">
        <f>ROUND(R1242*L1242,2)</f>
        <v>155.35</v>
      </c>
      <c r="T1242" s="13" t="s">
        <v>135</v>
      </c>
      <c r="U1242" t="s">
        <v>23</v>
      </c>
    </row>
    <row r="1243" spans="1:21" x14ac:dyDescent="0.2">
      <c r="A1243" t="s">
        <v>2287</v>
      </c>
      <c r="B1243" s="20">
        <v>46090</v>
      </c>
      <c r="C1243" s="20">
        <v>46063</v>
      </c>
      <c r="D1243" t="s">
        <v>13</v>
      </c>
      <c r="E1243" t="s">
        <v>14</v>
      </c>
      <c r="G1243"/>
      <c r="H1243" t="s">
        <v>1787</v>
      </c>
      <c r="I1243" t="s">
        <v>1788</v>
      </c>
      <c r="J1243" s="9" t="str">
        <f>+LEFT(U1243,4)</f>
        <v>FG--</v>
      </c>
      <c r="K1243" t="s">
        <v>6</v>
      </c>
      <c r="L1243" s="37">
        <v>1300</v>
      </c>
      <c r="M1243" t="s">
        <v>459</v>
      </c>
      <c r="N1243" t="s">
        <v>7</v>
      </c>
      <c r="O1243" s="48">
        <v>0.87239999999999995</v>
      </c>
      <c r="P1243" s="10">
        <f>ROUND(O1243*L1243,2)</f>
        <v>1134.1199999999999</v>
      </c>
      <c r="Q1243" s="11">
        <f>IF(N1243="HKD",7.8,IF(N1243="CNY",7.30034,1))</f>
        <v>7.3003400000000003</v>
      </c>
      <c r="R1243" s="13">
        <f>+ROUND(O1243/Q1243,4)</f>
        <v>0.1195</v>
      </c>
      <c r="S1243" s="12">
        <f>ROUND(R1243*L1243,2)</f>
        <v>155.35</v>
      </c>
      <c r="T1243" s="13" t="s">
        <v>135</v>
      </c>
      <c r="U1243" t="s">
        <v>23</v>
      </c>
    </row>
    <row r="1244" spans="1:21" x14ac:dyDescent="0.2">
      <c r="A1244" t="s">
        <v>4079</v>
      </c>
      <c r="B1244" s="20">
        <v>46140</v>
      </c>
      <c r="C1244" s="20">
        <v>46108</v>
      </c>
      <c r="D1244" t="s">
        <v>4567</v>
      </c>
      <c r="E1244" t="s">
        <v>14</v>
      </c>
      <c r="G1244"/>
      <c r="H1244" t="s">
        <v>1785</v>
      </c>
      <c r="I1244" t="s">
        <v>1786</v>
      </c>
      <c r="J1244" s="9" t="str">
        <f>+LEFT(U1244,4)</f>
        <v>FG--</v>
      </c>
      <c r="K1244" t="s">
        <v>6</v>
      </c>
      <c r="L1244" s="36">
        <v>1000</v>
      </c>
      <c r="M1244" t="s">
        <v>459</v>
      </c>
      <c r="N1244" t="s">
        <v>7</v>
      </c>
      <c r="O1244" s="48">
        <v>0.87239999999999995</v>
      </c>
      <c r="P1244" s="10">
        <f>ROUND(O1244*L1244,2)</f>
        <v>872.4</v>
      </c>
      <c r="Q1244" s="11">
        <f>IF(N1244="HKD",7.8,IF(N1244="CNY",7.30034,1))</f>
        <v>7.3003400000000003</v>
      </c>
      <c r="R1244" s="13">
        <f>+ROUND(O1244/Q1244,4)</f>
        <v>0.1195</v>
      </c>
      <c r="S1244" s="12">
        <f>ROUND(R1244*L1244,2)</f>
        <v>119.5</v>
      </c>
      <c r="T1244" s="13" t="s">
        <v>135</v>
      </c>
      <c r="U1244" t="s">
        <v>23</v>
      </c>
    </row>
    <row r="1245" spans="1:21" x14ac:dyDescent="0.2">
      <c r="A1245" t="s">
        <v>4080</v>
      </c>
      <c r="B1245" s="20">
        <v>46140</v>
      </c>
      <c r="C1245" s="20">
        <v>46108</v>
      </c>
      <c r="D1245" t="s">
        <v>4567</v>
      </c>
      <c r="E1245" t="s">
        <v>14</v>
      </c>
      <c r="G1245"/>
      <c r="H1245" t="s">
        <v>1787</v>
      </c>
      <c r="I1245" t="s">
        <v>1788</v>
      </c>
      <c r="J1245" s="9" t="str">
        <f>+LEFT(U1245,4)</f>
        <v>FG--</v>
      </c>
      <c r="K1245" t="s">
        <v>6</v>
      </c>
      <c r="L1245" s="36">
        <v>1000</v>
      </c>
      <c r="M1245" t="s">
        <v>459</v>
      </c>
      <c r="N1245" t="s">
        <v>7</v>
      </c>
      <c r="O1245" s="48">
        <v>0.87239999999999995</v>
      </c>
      <c r="P1245" s="10">
        <f>ROUND(O1245*L1245,2)</f>
        <v>872.4</v>
      </c>
      <c r="Q1245" s="11">
        <f>IF(N1245="HKD",7.8,IF(N1245="CNY",7.30034,1))</f>
        <v>7.3003400000000003</v>
      </c>
      <c r="R1245" s="13">
        <f>+ROUND(O1245/Q1245,4)</f>
        <v>0.1195</v>
      </c>
      <c r="S1245" s="12">
        <f>ROUND(R1245*L1245,2)</f>
        <v>119.5</v>
      </c>
      <c r="T1245" s="13" t="s">
        <v>135</v>
      </c>
      <c r="U1245" t="s">
        <v>23</v>
      </c>
    </row>
    <row r="1246" spans="1:21" x14ac:dyDescent="0.2">
      <c r="A1246" t="s">
        <v>4090</v>
      </c>
      <c r="B1246" s="20">
        <v>46115</v>
      </c>
      <c r="C1246" s="20">
        <v>46058</v>
      </c>
      <c r="D1246" t="s">
        <v>13</v>
      </c>
      <c r="E1246" t="s">
        <v>14</v>
      </c>
      <c r="G1246"/>
      <c r="H1246" t="s">
        <v>554</v>
      </c>
      <c r="I1246" t="s">
        <v>555</v>
      </c>
      <c r="J1246" s="9" t="str">
        <f>+LEFT(U1246,4)</f>
        <v>FG--</v>
      </c>
      <c r="K1246" t="s">
        <v>6</v>
      </c>
      <c r="L1246" s="36">
        <v>3100</v>
      </c>
      <c r="M1246" t="s">
        <v>459</v>
      </c>
      <c r="N1246" t="s">
        <v>7</v>
      </c>
      <c r="O1246" s="48">
        <v>0.95479999999999998</v>
      </c>
      <c r="P1246" s="10">
        <f>ROUND(O1246*L1246,2)</f>
        <v>2959.88</v>
      </c>
      <c r="Q1246" s="11">
        <f>IF(N1246="HKD",7.8,IF(N1246="CNY",7.30034,1))</f>
        <v>7.3003400000000003</v>
      </c>
      <c r="R1246" s="13">
        <f>+ROUND(O1246/Q1246,4)</f>
        <v>0.1308</v>
      </c>
      <c r="S1246" s="12">
        <f>ROUND(R1246*L1246,2)</f>
        <v>405.48</v>
      </c>
      <c r="T1246" s="13" t="s">
        <v>135</v>
      </c>
      <c r="U1246" t="s">
        <v>23</v>
      </c>
    </row>
    <row r="1247" spans="1:21" x14ac:dyDescent="0.2">
      <c r="A1247" t="s">
        <v>1161</v>
      </c>
      <c r="B1247" s="20">
        <v>46027</v>
      </c>
      <c r="C1247" s="20">
        <v>46002</v>
      </c>
      <c r="D1247" t="s">
        <v>13</v>
      </c>
      <c r="E1247" t="s">
        <v>14</v>
      </c>
      <c r="G1247" t="s">
        <v>415</v>
      </c>
      <c r="H1247" t="s">
        <v>554</v>
      </c>
      <c r="I1247" t="s">
        <v>555</v>
      </c>
      <c r="J1247" s="9" t="str">
        <f>+LEFT(U1247,4)</f>
        <v>FG--</v>
      </c>
      <c r="K1247" t="s">
        <v>6</v>
      </c>
      <c r="L1247" s="36">
        <v>1100</v>
      </c>
      <c r="M1247" t="s">
        <v>459</v>
      </c>
      <c r="N1247" t="s">
        <v>7</v>
      </c>
      <c r="O1247" s="48">
        <v>0.97430000000000005</v>
      </c>
      <c r="P1247" s="10">
        <f>ROUND(O1247*L1247,2)</f>
        <v>1071.73</v>
      </c>
      <c r="Q1247" s="11">
        <f>IF(N1247="HKD",7.8,IF(N1247="CNY",7.30034,1))</f>
        <v>7.3003400000000003</v>
      </c>
      <c r="R1247" s="13">
        <f>+ROUND(O1247/Q1247,4)</f>
        <v>0.13350000000000001</v>
      </c>
      <c r="S1247" s="12">
        <f>ROUND(R1247*L1247,2)</f>
        <v>146.85</v>
      </c>
      <c r="T1247" s="13" t="s">
        <v>135</v>
      </c>
      <c r="U1247" t="s">
        <v>23</v>
      </c>
    </row>
    <row r="1248" spans="1:21" x14ac:dyDescent="0.2">
      <c r="A1248" t="s">
        <v>1160</v>
      </c>
      <c r="B1248" s="20">
        <v>46034</v>
      </c>
      <c r="C1248" s="20">
        <v>46009</v>
      </c>
      <c r="D1248" t="s">
        <v>13</v>
      </c>
      <c r="E1248" t="s">
        <v>14</v>
      </c>
      <c r="G1248" t="s">
        <v>338</v>
      </c>
      <c r="H1248" t="s">
        <v>554</v>
      </c>
      <c r="I1248" t="s">
        <v>555</v>
      </c>
      <c r="J1248" s="9" t="str">
        <f>+LEFT(U1248,4)</f>
        <v>FG--</v>
      </c>
      <c r="K1248" t="s">
        <v>6</v>
      </c>
      <c r="L1248" s="36">
        <v>1030</v>
      </c>
      <c r="M1248" t="s">
        <v>459</v>
      </c>
      <c r="N1248" t="s">
        <v>7</v>
      </c>
      <c r="O1248" s="48">
        <v>0.97430000000000005</v>
      </c>
      <c r="P1248" s="10">
        <f>ROUND(O1248*L1248,2)</f>
        <v>1003.53</v>
      </c>
      <c r="Q1248" s="11">
        <f>IF(N1248="HKD",7.8,IF(N1248="CNY",7.30034,1))</f>
        <v>7.3003400000000003</v>
      </c>
      <c r="R1248" s="13">
        <f>+ROUND(O1248/Q1248,4)</f>
        <v>0.13350000000000001</v>
      </c>
      <c r="S1248" s="12">
        <f>ROUND(R1248*L1248,2)</f>
        <v>137.51</v>
      </c>
      <c r="T1248" s="13" t="s">
        <v>135</v>
      </c>
      <c r="U1248" t="s">
        <v>23</v>
      </c>
    </row>
    <row r="1249" spans="1:21" x14ac:dyDescent="0.2">
      <c r="A1249" t="s">
        <v>1162</v>
      </c>
      <c r="B1249" s="20">
        <v>46042</v>
      </c>
      <c r="C1249" s="20">
        <v>46002</v>
      </c>
      <c r="D1249" t="s">
        <v>145</v>
      </c>
      <c r="E1249" t="s">
        <v>146</v>
      </c>
      <c r="G1249" t="s">
        <v>105</v>
      </c>
      <c r="H1249" t="s">
        <v>625</v>
      </c>
      <c r="I1249" t="s">
        <v>682</v>
      </c>
      <c r="J1249" s="9" t="str">
        <f>+LEFT(U1249,4)</f>
        <v>FG--</v>
      </c>
      <c r="K1249" t="s">
        <v>41</v>
      </c>
      <c r="L1249" s="36">
        <v>520</v>
      </c>
      <c r="M1249" t="s">
        <v>459</v>
      </c>
      <c r="N1249" t="s">
        <v>7</v>
      </c>
      <c r="O1249" s="48">
        <v>0.99399999999999999</v>
      </c>
      <c r="P1249" s="10">
        <f>ROUND(O1249*L1249,2)</f>
        <v>516.88</v>
      </c>
      <c r="Q1249" s="11">
        <f>IF(N1249="HKD",7.8,IF(N1249="CNY",7.30034,1))</f>
        <v>7.3003400000000003</v>
      </c>
      <c r="R1249" s="13">
        <f>+ROUND(O1249/Q1249,4)</f>
        <v>0.13619999999999999</v>
      </c>
      <c r="S1249" s="12">
        <f>ROUND(R1249*L1249,2)</f>
        <v>70.819999999999993</v>
      </c>
      <c r="T1249" s="13" t="s">
        <v>135</v>
      </c>
      <c r="U1249" t="s">
        <v>23</v>
      </c>
    </row>
    <row r="1250" spans="1:21" x14ac:dyDescent="0.2">
      <c r="A1250" t="s">
        <v>4093</v>
      </c>
      <c r="B1250" s="20">
        <v>46133</v>
      </c>
      <c r="C1250" s="20">
        <v>46091</v>
      </c>
      <c r="D1250" t="s">
        <v>145</v>
      </c>
      <c r="E1250" t="s">
        <v>146</v>
      </c>
      <c r="G1250"/>
      <c r="H1250" t="s">
        <v>625</v>
      </c>
      <c r="I1250" t="s">
        <v>682</v>
      </c>
      <c r="J1250" s="9" t="str">
        <f>+LEFT(U1250,4)</f>
        <v>FG--</v>
      </c>
      <c r="K1250" t="s">
        <v>41</v>
      </c>
      <c r="L1250" s="36">
        <v>500</v>
      </c>
      <c r="M1250" t="s">
        <v>459</v>
      </c>
      <c r="N1250" t="s">
        <v>7</v>
      </c>
      <c r="O1250" s="48">
        <v>0.99399999999999999</v>
      </c>
      <c r="P1250" s="10">
        <f>ROUND(O1250*L1250,2)</f>
        <v>497</v>
      </c>
      <c r="Q1250" s="11">
        <f>IF(N1250="HKD",7.8,IF(N1250="CNY",7.30034,1))</f>
        <v>7.3003400000000003</v>
      </c>
      <c r="R1250" s="13">
        <f>+ROUND(O1250/Q1250,4)</f>
        <v>0.13619999999999999</v>
      </c>
      <c r="S1250" s="12">
        <f>ROUND(R1250*L1250,2)</f>
        <v>68.099999999999994</v>
      </c>
      <c r="T1250" s="13" t="s">
        <v>135</v>
      </c>
      <c r="U1250" t="s">
        <v>23</v>
      </c>
    </row>
    <row r="1251" spans="1:21" x14ac:dyDescent="0.2">
      <c r="A1251" t="s">
        <v>4094</v>
      </c>
      <c r="B1251" s="20">
        <v>46133</v>
      </c>
      <c r="C1251" s="20">
        <v>46051</v>
      </c>
      <c r="D1251" t="s">
        <v>145</v>
      </c>
      <c r="E1251" t="s">
        <v>146</v>
      </c>
      <c r="G1251"/>
      <c r="H1251" t="s">
        <v>3566</v>
      </c>
      <c r="I1251" t="s">
        <v>3567</v>
      </c>
      <c r="J1251" s="9" t="str">
        <f>+LEFT(U1251,4)</f>
        <v>FG--</v>
      </c>
      <c r="K1251" t="s">
        <v>41</v>
      </c>
      <c r="L1251" s="36">
        <v>1000</v>
      </c>
      <c r="M1251" t="s">
        <v>459</v>
      </c>
      <c r="N1251" t="s">
        <v>7</v>
      </c>
      <c r="O1251" s="48">
        <v>0.99439999999999995</v>
      </c>
      <c r="P1251" s="10">
        <f>ROUND(O1251*L1251,2)</f>
        <v>994.4</v>
      </c>
      <c r="Q1251" s="11">
        <f>IF(N1251="HKD",7.8,IF(N1251="CNY",7.30034,1))</f>
        <v>7.3003400000000003</v>
      </c>
      <c r="R1251" s="13">
        <f>+ROUND(O1251/Q1251,4)</f>
        <v>0.13619999999999999</v>
      </c>
      <c r="S1251" s="12">
        <f>ROUND(R1251*L1251,2)</f>
        <v>136.19999999999999</v>
      </c>
      <c r="T1251" s="13" t="s">
        <v>135</v>
      </c>
      <c r="U1251" t="s">
        <v>23</v>
      </c>
    </row>
    <row r="1252" spans="1:21" x14ac:dyDescent="0.2">
      <c r="A1252" t="s">
        <v>1174</v>
      </c>
      <c r="B1252" s="20">
        <v>46045</v>
      </c>
      <c r="C1252" s="20">
        <v>46015</v>
      </c>
      <c r="D1252" t="s">
        <v>21</v>
      </c>
      <c r="E1252" t="s">
        <v>21</v>
      </c>
      <c r="G1252" t="s">
        <v>15</v>
      </c>
      <c r="H1252" t="s">
        <v>789</v>
      </c>
      <c r="I1252" t="s">
        <v>790</v>
      </c>
      <c r="J1252" s="9" t="str">
        <f>+LEFT(U1252,4)</f>
        <v>FG--</v>
      </c>
      <c r="K1252" t="s">
        <v>6</v>
      </c>
      <c r="L1252" s="36">
        <v>3200</v>
      </c>
      <c r="M1252" t="s">
        <v>459</v>
      </c>
      <c r="N1252" t="s">
        <v>7</v>
      </c>
      <c r="O1252" s="48">
        <v>1.3002</v>
      </c>
      <c r="P1252" s="10">
        <f>ROUND(O1252*L1252,2)</f>
        <v>4160.6400000000003</v>
      </c>
      <c r="Q1252" s="11">
        <f>IF(N1252="HKD",7.8,IF(N1252="CNY",7.30034,1))</f>
        <v>7.3003400000000003</v>
      </c>
      <c r="R1252" s="13">
        <f>+ROUND(O1252/Q1252,4)</f>
        <v>0.17810000000000001</v>
      </c>
      <c r="S1252" s="12">
        <f>ROUND(R1252*L1252,2)</f>
        <v>569.91999999999996</v>
      </c>
      <c r="T1252" s="13" t="s">
        <v>135</v>
      </c>
      <c r="U1252" t="s">
        <v>23</v>
      </c>
    </row>
    <row r="1253" spans="1:21" x14ac:dyDescent="0.2">
      <c r="A1253" t="s">
        <v>1175</v>
      </c>
      <c r="B1253" s="20">
        <v>46045</v>
      </c>
      <c r="C1253" s="20">
        <v>46015</v>
      </c>
      <c r="D1253" t="s">
        <v>21</v>
      </c>
      <c r="E1253" t="s">
        <v>21</v>
      </c>
      <c r="G1253" t="s">
        <v>15</v>
      </c>
      <c r="H1253" t="s">
        <v>791</v>
      </c>
      <c r="I1253" t="s">
        <v>792</v>
      </c>
      <c r="J1253" s="9" t="str">
        <f>+LEFT(U1253,4)</f>
        <v>FG--</v>
      </c>
      <c r="K1253" t="s">
        <v>6</v>
      </c>
      <c r="L1253" s="36">
        <v>3200</v>
      </c>
      <c r="M1253" t="s">
        <v>459</v>
      </c>
      <c r="N1253" t="s">
        <v>7</v>
      </c>
      <c r="O1253" s="48">
        <v>1.3002</v>
      </c>
      <c r="P1253" s="10">
        <f>ROUND(O1253*L1253,2)</f>
        <v>4160.6400000000003</v>
      </c>
      <c r="Q1253" s="11">
        <f>IF(N1253="HKD",7.8,IF(N1253="CNY",7.30034,1))</f>
        <v>7.3003400000000003</v>
      </c>
      <c r="R1253" s="13">
        <f>+ROUND(O1253/Q1253,4)</f>
        <v>0.17810000000000001</v>
      </c>
      <c r="S1253" s="12">
        <f>ROUND(R1253*L1253,2)</f>
        <v>569.91999999999996</v>
      </c>
      <c r="T1253" s="13" t="s">
        <v>135</v>
      </c>
      <c r="U1253" t="s">
        <v>23</v>
      </c>
    </row>
    <row r="1254" spans="1:21" x14ac:dyDescent="0.2">
      <c r="A1254" t="s">
        <v>4113</v>
      </c>
      <c r="B1254" s="20">
        <v>46116</v>
      </c>
      <c r="C1254" s="20">
        <v>46094</v>
      </c>
      <c r="D1254" t="s">
        <v>4568</v>
      </c>
      <c r="E1254" t="s">
        <v>21</v>
      </c>
      <c r="G1254"/>
      <c r="H1254" t="s">
        <v>3579</v>
      </c>
      <c r="I1254" t="s">
        <v>3580</v>
      </c>
      <c r="J1254" s="9" t="str">
        <f>+LEFT(U1254,4)</f>
        <v>FG--</v>
      </c>
      <c r="K1254" t="s">
        <v>6</v>
      </c>
      <c r="L1254" s="36">
        <v>4800</v>
      </c>
      <c r="M1254" t="s">
        <v>459</v>
      </c>
      <c r="N1254" t="s">
        <v>7</v>
      </c>
      <c r="O1254" s="48">
        <v>1.3002</v>
      </c>
      <c r="P1254" s="10">
        <f>ROUND(O1254*L1254,2)</f>
        <v>6240.96</v>
      </c>
      <c r="Q1254" s="11">
        <f>IF(N1254="HKD",7.8,IF(N1254="CNY",7.30034,1))</f>
        <v>7.3003400000000003</v>
      </c>
      <c r="R1254" s="13">
        <f>+ROUND(O1254/Q1254,4)</f>
        <v>0.17810000000000001</v>
      </c>
      <c r="S1254" s="12">
        <f>ROUND(R1254*L1254,2)</f>
        <v>854.88</v>
      </c>
      <c r="T1254" s="13" t="s">
        <v>135</v>
      </c>
      <c r="U1254" t="s">
        <v>23</v>
      </c>
    </row>
    <row r="1255" spans="1:21" x14ac:dyDescent="0.2">
      <c r="A1255" t="s">
        <v>4114</v>
      </c>
      <c r="B1255" s="20">
        <v>46116</v>
      </c>
      <c r="C1255" s="20">
        <v>46094</v>
      </c>
      <c r="D1255" t="s">
        <v>4568</v>
      </c>
      <c r="E1255" t="s">
        <v>21</v>
      </c>
      <c r="G1255"/>
      <c r="H1255" t="s">
        <v>789</v>
      </c>
      <c r="I1255" t="s">
        <v>790</v>
      </c>
      <c r="J1255" s="9" t="str">
        <f>+LEFT(U1255,4)</f>
        <v>FG--</v>
      </c>
      <c r="K1255" t="s">
        <v>6</v>
      </c>
      <c r="L1255" s="36">
        <v>6400</v>
      </c>
      <c r="M1255" t="s">
        <v>459</v>
      </c>
      <c r="N1255" t="s">
        <v>7</v>
      </c>
      <c r="O1255" s="48">
        <v>1.3002</v>
      </c>
      <c r="P1255" s="10">
        <f>ROUND(O1255*L1255,2)</f>
        <v>8321.2800000000007</v>
      </c>
      <c r="Q1255" s="11">
        <f>IF(N1255="HKD",7.8,IF(N1255="CNY",7.30034,1))</f>
        <v>7.3003400000000003</v>
      </c>
      <c r="R1255" s="13">
        <f>+ROUND(O1255/Q1255,4)</f>
        <v>0.17810000000000001</v>
      </c>
      <c r="S1255" s="12">
        <f>ROUND(R1255*L1255,2)</f>
        <v>1139.8399999999999</v>
      </c>
      <c r="T1255" s="13" t="s">
        <v>135</v>
      </c>
      <c r="U1255" t="s">
        <v>23</v>
      </c>
    </row>
    <row r="1256" spans="1:21" x14ac:dyDescent="0.2">
      <c r="A1256" t="s">
        <v>4115</v>
      </c>
      <c r="B1256" s="20">
        <v>46116</v>
      </c>
      <c r="C1256" s="20">
        <v>46094</v>
      </c>
      <c r="D1256" t="s">
        <v>4568</v>
      </c>
      <c r="E1256" t="s">
        <v>21</v>
      </c>
      <c r="G1256"/>
      <c r="H1256" t="s">
        <v>791</v>
      </c>
      <c r="I1256" t="s">
        <v>792</v>
      </c>
      <c r="J1256" s="9" t="str">
        <f>+LEFT(U1256,4)</f>
        <v>FG--</v>
      </c>
      <c r="K1256" t="s">
        <v>6</v>
      </c>
      <c r="L1256" s="36">
        <v>4800</v>
      </c>
      <c r="M1256" t="s">
        <v>459</v>
      </c>
      <c r="N1256" t="s">
        <v>7</v>
      </c>
      <c r="O1256" s="48">
        <v>1.3002</v>
      </c>
      <c r="P1256" s="10">
        <f>ROUND(O1256*L1256,2)</f>
        <v>6240.96</v>
      </c>
      <c r="Q1256" s="11">
        <f>IF(N1256="HKD",7.8,IF(N1256="CNY",7.30034,1))</f>
        <v>7.3003400000000003</v>
      </c>
      <c r="R1256" s="13">
        <f>+ROUND(O1256/Q1256,4)</f>
        <v>0.17810000000000001</v>
      </c>
      <c r="S1256" s="12">
        <f>ROUND(R1256*L1256,2)</f>
        <v>854.88</v>
      </c>
      <c r="T1256" s="13" t="s">
        <v>135</v>
      </c>
      <c r="U1256" t="s">
        <v>23</v>
      </c>
    </row>
    <row r="1257" spans="1:21" x14ac:dyDescent="0.2">
      <c r="A1257" t="s">
        <v>4116</v>
      </c>
      <c r="B1257" s="20">
        <v>46139</v>
      </c>
      <c r="C1257" s="20">
        <v>46108</v>
      </c>
      <c r="D1257" t="s">
        <v>4568</v>
      </c>
      <c r="E1257" t="s">
        <v>21</v>
      </c>
      <c r="G1257"/>
      <c r="H1257" t="s">
        <v>3581</v>
      </c>
      <c r="I1257" t="s">
        <v>3582</v>
      </c>
      <c r="J1257" s="9" t="str">
        <f>+LEFT(U1257,4)</f>
        <v>FG--</v>
      </c>
      <c r="K1257" t="s">
        <v>6</v>
      </c>
      <c r="L1257" s="36">
        <v>1600</v>
      </c>
      <c r="M1257" t="s">
        <v>459</v>
      </c>
      <c r="N1257" t="s">
        <v>7</v>
      </c>
      <c r="O1257" s="48">
        <v>1.3002</v>
      </c>
      <c r="P1257" s="10">
        <f>ROUND(O1257*L1257,2)</f>
        <v>2080.3200000000002</v>
      </c>
      <c r="Q1257" s="11">
        <f>IF(N1257="HKD",7.8,IF(N1257="CNY",7.30034,1))</f>
        <v>7.3003400000000003</v>
      </c>
      <c r="R1257" s="13">
        <f>+ROUND(O1257/Q1257,4)</f>
        <v>0.17810000000000001</v>
      </c>
      <c r="S1257" s="12">
        <f>ROUND(R1257*L1257,2)</f>
        <v>284.95999999999998</v>
      </c>
      <c r="T1257" s="13" t="s">
        <v>135</v>
      </c>
      <c r="U1257" t="s">
        <v>23</v>
      </c>
    </row>
    <row r="1258" spans="1:21" x14ac:dyDescent="0.2">
      <c r="A1258" t="s">
        <v>4117</v>
      </c>
      <c r="B1258" s="20">
        <v>46139</v>
      </c>
      <c r="C1258" s="20">
        <v>46108</v>
      </c>
      <c r="D1258" t="s">
        <v>4568</v>
      </c>
      <c r="E1258" t="s">
        <v>21</v>
      </c>
      <c r="G1258"/>
      <c r="H1258" t="s">
        <v>3583</v>
      </c>
      <c r="I1258" t="s">
        <v>3584</v>
      </c>
      <c r="J1258" s="9" t="str">
        <f>+LEFT(U1258,4)</f>
        <v>FG--</v>
      </c>
      <c r="K1258" t="s">
        <v>6</v>
      </c>
      <c r="L1258" s="36">
        <v>3200</v>
      </c>
      <c r="M1258" t="s">
        <v>459</v>
      </c>
      <c r="N1258" t="s">
        <v>7</v>
      </c>
      <c r="O1258" s="48">
        <v>1.3002</v>
      </c>
      <c r="P1258" s="10">
        <f>ROUND(O1258*L1258,2)</f>
        <v>4160.6400000000003</v>
      </c>
      <c r="Q1258" s="11">
        <f>IF(N1258="HKD",7.8,IF(N1258="CNY",7.30034,1))</f>
        <v>7.3003400000000003</v>
      </c>
      <c r="R1258" s="13">
        <f>+ROUND(O1258/Q1258,4)</f>
        <v>0.17810000000000001</v>
      </c>
      <c r="S1258" s="12">
        <f>ROUND(R1258*L1258,2)</f>
        <v>569.91999999999996</v>
      </c>
      <c r="T1258" s="13" t="s">
        <v>135</v>
      </c>
      <c r="U1258" t="s">
        <v>23</v>
      </c>
    </row>
    <row r="1259" spans="1:21" x14ac:dyDescent="0.2">
      <c r="A1259" t="s">
        <v>4118</v>
      </c>
      <c r="B1259" s="20">
        <v>46139</v>
      </c>
      <c r="C1259" s="20">
        <v>46108</v>
      </c>
      <c r="D1259" t="s">
        <v>4568</v>
      </c>
      <c r="E1259" t="s">
        <v>21</v>
      </c>
      <c r="G1259"/>
      <c r="H1259" t="s">
        <v>3585</v>
      </c>
      <c r="I1259" t="s">
        <v>3586</v>
      </c>
      <c r="J1259" s="9" t="str">
        <f>+LEFT(U1259,4)</f>
        <v>FG--</v>
      </c>
      <c r="K1259" t="s">
        <v>6</v>
      </c>
      <c r="L1259" s="36">
        <v>8000</v>
      </c>
      <c r="M1259" t="s">
        <v>459</v>
      </c>
      <c r="N1259" t="s">
        <v>7</v>
      </c>
      <c r="O1259" s="48">
        <v>1.3002</v>
      </c>
      <c r="P1259" s="10">
        <f>ROUND(O1259*L1259,2)</f>
        <v>10401.6</v>
      </c>
      <c r="Q1259" s="11">
        <f>IF(N1259="HKD",7.8,IF(N1259="CNY",7.30034,1))</f>
        <v>7.3003400000000003</v>
      </c>
      <c r="R1259" s="13">
        <f>+ROUND(O1259/Q1259,4)</f>
        <v>0.17810000000000001</v>
      </c>
      <c r="S1259" s="12">
        <f>ROUND(R1259*L1259,2)</f>
        <v>1424.8</v>
      </c>
      <c r="T1259" s="13" t="s">
        <v>135</v>
      </c>
      <c r="U1259" t="s">
        <v>23</v>
      </c>
    </row>
    <row r="1260" spans="1:21" x14ac:dyDescent="0.2">
      <c r="A1260" t="s">
        <v>4119</v>
      </c>
      <c r="B1260" s="20">
        <v>46139</v>
      </c>
      <c r="C1260" s="20">
        <v>46108</v>
      </c>
      <c r="D1260" t="s">
        <v>4568</v>
      </c>
      <c r="E1260" t="s">
        <v>21</v>
      </c>
      <c r="G1260"/>
      <c r="H1260" t="s">
        <v>3579</v>
      </c>
      <c r="I1260" t="s">
        <v>3580</v>
      </c>
      <c r="J1260" s="9" t="str">
        <f>+LEFT(U1260,4)</f>
        <v>FG--</v>
      </c>
      <c r="K1260" t="s">
        <v>6</v>
      </c>
      <c r="L1260" s="36">
        <v>1600</v>
      </c>
      <c r="M1260" t="s">
        <v>459</v>
      </c>
      <c r="N1260" t="s">
        <v>7</v>
      </c>
      <c r="O1260" s="48">
        <v>1.3002</v>
      </c>
      <c r="P1260" s="10">
        <f>ROUND(O1260*L1260,2)</f>
        <v>2080.3200000000002</v>
      </c>
      <c r="Q1260" s="11">
        <f>IF(N1260="HKD",7.8,IF(N1260="CNY",7.30034,1))</f>
        <v>7.3003400000000003</v>
      </c>
      <c r="R1260" s="13">
        <f>+ROUND(O1260/Q1260,4)</f>
        <v>0.17810000000000001</v>
      </c>
      <c r="S1260" s="12">
        <f>ROUND(R1260*L1260,2)</f>
        <v>284.95999999999998</v>
      </c>
      <c r="T1260" s="13" t="s">
        <v>135</v>
      </c>
      <c r="U1260" t="s">
        <v>23</v>
      </c>
    </row>
    <row r="1261" spans="1:21" x14ac:dyDescent="0.2">
      <c r="A1261" t="s">
        <v>4120</v>
      </c>
      <c r="B1261" s="20">
        <v>46139</v>
      </c>
      <c r="C1261" s="20">
        <v>46108</v>
      </c>
      <c r="D1261" t="s">
        <v>4568</v>
      </c>
      <c r="E1261" t="s">
        <v>21</v>
      </c>
      <c r="G1261"/>
      <c r="H1261" t="s">
        <v>791</v>
      </c>
      <c r="I1261" t="s">
        <v>792</v>
      </c>
      <c r="J1261" s="9" t="str">
        <f>+LEFT(U1261,4)</f>
        <v>FG--</v>
      </c>
      <c r="K1261" t="s">
        <v>6</v>
      </c>
      <c r="L1261" s="36">
        <v>11200</v>
      </c>
      <c r="M1261" t="s">
        <v>459</v>
      </c>
      <c r="N1261" t="s">
        <v>7</v>
      </c>
      <c r="O1261" s="48">
        <v>1.3002</v>
      </c>
      <c r="P1261" s="10">
        <f>ROUND(O1261*L1261,2)</f>
        <v>14562.24</v>
      </c>
      <c r="Q1261" s="11">
        <f>IF(N1261="HKD",7.8,IF(N1261="CNY",7.30034,1))</f>
        <v>7.3003400000000003</v>
      </c>
      <c r="R1261" s="13">
        <f>+ROUND(O1261/Q1261,4)</f>
        <v>0.17810000000000001</v>
      </c>
      <c r="S1261" s="12">
        <f>ROUND(R1261*L1261,2)</f>
        <v>1994.72</v>
      </c>
      <c r="T1261" s="13" t="s">
        <v>135</v>
      </c>
      <c r="U1261" t="s">
        <v>23</v>
      </c>
    </row>
    <row r="1262" spans="1:21" x14ac:dyDescent="0.2">
      <c r="A1262" t="s">
        <v>5049</v>
      </c>
      <c r="B1262" s="20">
        <v>46153</v>
      </c>
      <c r="C1262" s="20">
        <v>46125</v>
      </c>
      <c r="D1262" t="s">
        <v>4566</v>
      </c>
      <c r="E1262" t="s">
        <v>2036</v>
      </c>
      <c r="G1262"/>
      <c r="H1262" t="s">
        <v>3038</v>
      </c>
      <c r="I1262" t="s">
        <v>3039</v>
      </c>
      <c r="J1262" s="9" t="str">
        <f>+LEFT(U1262,4)</f>
        <v>FG--</v>
      </c>
      <c r="K1262" t="s">
        <v>6</v>
      </c>
      <c r="L1262" s="36">
        <v>500</v>
      </c>
      <c r="M1262" t="s">
        <v>459</v>
      </c>
      <c r="N1262" t="s">
        <v>7</v>
      </c>
      <c r="O1262" s="48">
        <v>0.65390000000000004</v>
      </c>
      <c r="P1262" s="10">
        <f>ROUND(O1262*L1262,2)</f>
        <v>326.95</v>
      </c>
      <c r="Q1262" s="11">
        <f>IF(N1262="HKD",7.8,IF(N1262="CNY",7.30034,1))</f>
        <v>7.3003400000000003</v>
      </c>
      <c r="R1262" s="13">
        <f>+ROUND(O1262/Q1262,4)</f>
        <v>8.9599999999999999E-2</v>
      </c>
      <c r="S1262" s="12">
        <f>ROUND(R1262*L1262,2)</f>
        <v>44.8</v>
      </c>
      <c r="T1262" s="13" t="s">
        <v>135</v>
      </c>
      <c r="U1262" t="s">
        <v>23</v>
      </c>
    </row>
    <row r="1263" spans="1:21" x14ac:dyDescent="0.2">
      <c r="A1263" t="s">
        <v>5057</v>
      </c>
      <c r="B1263" s="20">
        <v>46167</v>
      </c>
      <c r="C1263" s="20">
        <v>46154</v>
      </c>
      <c r="D1263" t="s">
        <v>13</v>
      </c>
      <c r="E1263" t="s">
        <v>14</v>
      </c>
      <c r="G1263"/>
      <c r="H1263" t="s">
        <v>4687</v>
      </c>
      <c r="I1263" t="s">
        <v>4688</v>
      </c>
      <c r="J1263" s="9" t="str">
        <f>+LEFT(U1263,4)</f>
        <v>FG--</v>
      </c>
      <c r="K1263" t="s">
        <v>6</v>
      </c>
      <c r="L1263" s="36">
        <v>1500</v>
      </c>
      <c r="M1263" t="s">
        <v>459</v>
      </c>
      <c r="N1263" t="s">
        <v>7</v>
      </c>
      <c r="O1263" s="48">
        <v>0.78749999999999998</v>
      </c>
      <c r="P1263" s="10">
        <f>ROUND(O1263*L1263,2)</f>
        <v>1181.25</v>
      </c>
      <c r="Q1263" s="11">
        <f>IF(N1263="HKD",7.8,IF(N1263="CNY",7.30034,1))</f>
        <v>7.3003400000000003</v>
      </c>
      <c r="R1263" s="13">
        <f>+ROUND(O1263/Q1263,4)</f>
        <v>0.1079</v>
      </c>
      <c r="S1263" s="12">
        <f>ROUND(R1263*L1263,2)</f>
        <v>161.85</v>
      </c>
      <c r="T1263" s="13" t="s">
        <v>135</v>
      </c>
      <c r="U1263" t="s">
        <v>23</v>
      </c>
    </row>
    <row r="1264" spans="1:21" x14ac:dyDescent="0.2">
      <c r="A1264" t="s">
        <v>5058</v>
      </c>
      <c r="B1264" s="20">
        <v>46160</v>
      </c>
      <c r="C1264" s="20">
        <v>46142</v>
      </c>
      <c r="D1264" t="s">
        <v>206</v>
      </c>
      <c r="E1264" t="s">
        <v>207</v>
      </c>
      <c r="G1264"/>
      <c r="H1264" t="s">
        <v>3557</v>
      </c>
      <c r="I1264" t="s">
        <v>3558</v>
      </c>
      <c r="J1264" s="9" t="str">
        <f>+LEFT(U1264,4)</f>
        <v>FG--</v>
      </c>
      <c r="K1264" t="s">
        <v>6</v>
      </c>
      <c r="L1264" s="36">
        <v>1500</v>
      </c>
      <c r="M1264" t="s">
        <v>459</v>
      </c>
      <c r="N1264" t="s">
        <v>7</v>
      </c>
      <c r="O1264" s="48">
        <v>0.79079999999999995</v>
      </c>
      <c r="P1264" s="10">
        <f>ROUND(O1264*L1264,2)</f>
        <v>1186.2</v>
      </c>
      <c r="Q1264" s="11">
        <f>IF(N1264="HKD",7.8,IF(N1264="CNY",7.30034,1))</f>
        <v>7.3003400000000003</v>
      </c>
      <c r="R1264" s="13">
        <f>+ROUND(O1264/Q1264,4)</f>
        <v>0.10829999999999999</v>
      </c>
      <c r="S1264" s="12">
        <f>ROUND(R1264*L1264,2)</f>
        <v>162.44999999999999</v>
      </c>
      <c r="T1264" s="13" t="s">
        <v>135</v>
      </c>
      <c r="U1264" t="s">
        <v>23</v>
      </c>
    </row>
    <row r="1265" spans="1:21" x14ac:dyDescent="0.2">
      <c r="A1265" t="s">
        <v>5059</v>
      </c>
      <c r="B1265" s="20">
        <v>46160</v>
      </c>
      <c r="C1265" s="20">
        <v>46142</v>
      </c>
      <c r="D1265" t="s">
        <v>206</v>
      </c>
      <c r="E1265" t="s">
        <v>207</v>
      </c>
      <c r="G1265"/>
      <c r="H1265" t="s">
        <v>3557</v>
      </c>
      <c r="I1265" t="s">
        <v>3558</v>
      </c>
      <c r="J1265" s="9" t="str">
        <f>+LEFT(U1265,4)</f>
        <v>FG--</v>
      </c>
      <c r="K1265" t="s">
        <v>6</v>
      </c>
      <c r="L1265" s="36">
        <v>1050</v>
      </c>
      <c r="M1265" t="s">
        <v>459</v>
      </c>
      <c r="N1265" t="s">
        <v>7</v>
      </c>
      <c r="O1265" s="48">
        <v>0.79079999999999995</v>
      </c>
      <c r="P1265" s="10">
        <f>ROUND(O1265*L1265,2)</f>
        <v>830.34</v>
      </c>
      <c r="Q1265" s="11">
        <f>IF(N1265="HKD",7.8,IF(N1265="CNY",7.30034,1))</f>
        <v>7.3003400000000003</v>
      </c>
      <c r="R1265" s="13">
        <f>+ROUND(O1265/Q1265,4)</f>
        <v>0.10829999999999999</v>
      </c>
      <c r="S1265" s="12">
        <f>ROUND(R1265*L1265,2)</f>
        <v>113.72</v>
      </c>
      <c r="T1265" s="13" t="s">
        <v>135</v>
      </c>
      <c r="U1265" t="s">
        <v>23</v>
      </c>
    </row>
    <row r="1266" spans="1:21" x14ac:dyDescent="0.2">
      <c r="A1266" t="s">
        <v>5071</v>
      </c>
      <c r="B1266" s="20">
        <v>46160</v>
      </c>
      <c r="C1266" s="20">
        <v>46142</v>
      </c>
      <c r="D1266" t="s">
        <v>206</v>
      </c>
      <c r="E1266" t="s">
        <v>207</v>
      </c>
      <c r="G1266"/>
      <c r="H1266" t="s">
        <v>4691</v>
      </c>
      <c r="I1266" t="s">
        <v>4692</v>
      </c>
      <c r="J1266" s="9" t="str">
        <f>+LEFT(U1266,4)</f>
        <v>FG--</v>
      </c>
      <c r="K1266" t="s">
        <v>6</v>
      </c>
      <c r="L1266" s="36">
        <v>1500</v>
      </c>
      <c r="M1266" t="s">
        <v>459</v>
      </c>
      <c r="N1266" t="s">
        <v>7</v>
      </c>
      <c r="O1266" s="48">
        <v>0.84</v>
      </c>
      <c r="P1266" s="10">
        <f>ROUND(O1266*L1266,2)</f>
        <v>1260</v>
      </c>
      <c r="Q1266" s="11">
        <f>IF(N1266="HKD",7.8,IF(N1266="CNY",7.30034,1))</f>
        <v>7.3003400000000003</v>
      </c>
      <c r="R1266" s="13">
        <f>+ROUND(O1266/Q1266,4)</f>
        <v>0.11509999999999999</v>
      </c>
      <c r="S1266" s="12">
        <f>ROUND(R1266*L1266,2)</f>
        <v>172.65</v>
      </c>
      <c r="T1266" s="13" t="s">
        <v>135</v>
      </c>
      <c r="U1266" t="s">
        <v>23</v>
      </c>
    </row>
    <row r="1267" spans="1:21" x14ac:dyDescent="0.2">
      <c r="A1267" t="s">
        <v>5072</v>
      </c>
      <c r="B1267" s="20">
        <v>46160</v>
      </c>
      <c r="C1267" s="20">
        <v>46142</v>
      </c>
      <c r="D1267" t="s">
        <v>206</v>
      </c>
      <c r="E1267" t="s">
        <v>207</v>
      </c>
      <c r="G1267"/>
      <c r="H1267" t="s">
        <v>4691</v>
      </c>
      <c r="I1267" t="s">
        <v>4692</v>
      </c>
      <c r="J1267" s="9" t="str">
        <f>+LEFT(U1267,4)</f>
        <v>FG--</v>
      </c>
      <c r="K1267" t="s">
        <v>6</v>
      </c>
      <c r="L1267" s="36">
        <v>1000</v>
      </c>
      <c r="M1267" t="s">
        <v>459</v>
      </c>
      <c r="N1267" t="s">
        <v>7</v>
      </c>
      <c r="O1267" s="48">
        <v>0.84</v>
      </c>
      <c r="P1267" s="10">
        <f>ROUND(O1267*L1267,2)</f>
        <v>840</v>
      </c>
      <c r="Q1267" s="11">
        <f>IF(N1267="HKD",7.8,IF(N1267="CNY",7.30034,1))</f>
        <v>7.3003400000000003</v>
      </c>
      <c r="R1267" s="13">
        <f>+ROUND(O1267/Q1267,4)</f>
        <v>0.11509999999999999</v>
      </c>
      <c r="S1267" s="12">
        <f>ROUND(R1267*L1267,2)</f>
        <v>115.1</v>
      </c>
      <c r="T1267" s="13" t="s">
        <v>135</v>
      </c>
      <c r="U1267" t="s">
        <v>23</v>
      </c>
    </row>
    <row r="1268" spans="1:21" x14ac:dyDescent="0.2">
      <c r="A1268" t="s">
        <v>5073</v>
      </c>
      <c r="B1268" s="20">
        <v>46153</v>
      </c>
      <c r="C1268" s="20">
        <v>46125</v>
      </c>
      <c r="D1268" t="s">
        <v>13</v>
      </c>
      <c r="E1268" t="s">
        <v>14</v>
      </c>
      <c r="G1268"/>
      <c r="H1268" t="s">
        <v>1785</v>
      </c>
      <c r="I1268" t="s">
        <v>1786</v>
      </c>
      <c r="J1268" s="9" t="str">
        <f>+LEFT(U1268,4)</f>
        <v>FG--</v>
      </c>
      <c r="K1268" t="s">
        <v>6</v>
      </c>
      <c r="L1268" s="36">
        <v>1100</v>
      </c>
      <c r="M1268" t="s">
        <v>459</v>
      </c>
      <c r="N1268" t="s">
        <v>7</v>
      </c>
      <c r="O1268" s="48">
        <v>0.87239999999999995</v>
      </c>
      <c r="P1268" s="10">
        <f>ROUND(O1268*L1268,2)</f>
        <v>959.64</v>
      </c>
      <c r="Q1268" s="11">
        <f>IF(N1268="HKD",7.8,IF(N1268="CNY",7.30034,1))</f>
        <v>7.3003400000000003</v>
      </c>
      <c r="R1268" s="13">
        <f>+ROUND(O1268/Q1268,4)</f>
        <v>0.1195</v>
      </c>
      <c r="S1268" s="12">
        <f>ROUND(R1268*L1268,2)</f>
        <v>131.44999999999999</v>
      </c>
      <c r="T1268" s="13" t="s">
        <v>135</v>
      </c>
      <c r="U1268" t="s">
        <v>23</v>
      </c>
    </row>
    <row r="1269" spans="1:21" x14ac:dyDescent="0.2">
      <c r="A1269" t="s">
        <v>5074</v>
      </c>
      <c r="B1269" s="20">
        <v>46153</v>
      </c>
      <c r="C1269" s="20">
        <v>46125</v>
      </c>
      <c r="D1269" t="s">
        <v>13</v>
      </c>
      <c r="E1269" t="s">
        <v>14</v>
      </c>
      <c r="G1269"/>
      <c r="H1269" t="s">
        <v>1787</v>
      </c>
      <c r="I1269" t="s">
        <v>1788</v>
      </c>
      <c r="J1269" s="9" t="str">
        <f>+LEFT(U1269,4)</f>
        <v>FG--</v>
      </c>
      <c r="K1269" t="s">
        <v>6</v>
      </c>
      <c r="L1269" s="36">
        <v>1000</v>
      </c>
      <c r="M1269" t="s">
        <v>459</v>
      </c>
      <c r="N1269" t="s">
        <v>7</v>
      </c>
      <c r="O1269" s="48">
        <v>0.87239999999999995</v>
      </c>
      <c r="P1269" s="10">
        <f>ROUND(O1269*L1269,2)</f>
        <v>872.4</v>
      </c>
      <c r="Q1269" s="11">
        <f>IF(N1269="HKD",7.8,IF(N1269="CNY",7.30034,1))</f>
        <v>7.3003400000000003</v>
      </c>
      <c r="R1269" s="13">
        <f>+ROUND(O1269/Q1269,4)</f>
        <v>0.1195</v>
      </c>
      <c r="S1269" s="12">
        <f>ROUND(R1269*L1269,2)</f>
        <v>119.5</v>
      </c>
      <c r="T1269" s="13" t="s">
        <v>135</v>
      </c>
      <c r="U1269" t="s">
        <v>23</v>
      </c>
    </row>
    <row r="1270" spans="1:21" x14ac:dyDescent="0.2">
      <c r="A1270" t="s">
        <v>5086</v>
      </c>
      <c r="B1270" s="20">
        <v>46153</v>
      </c>
      <c r="C1270" s="20">
        <v>46125</v>
      </c>
      <c r="D1270" t="s">
        <v>13</v>
      </c>
      <c r="E1270" t="s">
        <v>14</v>
      </c>
      <c r="G1270"/>
      <c r="H1270" t="s">
        <v>4693</v>
      </c>
      <c r="I1270" t="s">
        <v>4694</v>
      </c>
      <c r="J1270" s="9" t="str">
        <f>+LEFT(U1270,4)</f>
        <v>FG--</v>
      </c>
      <c r="K1270" t="s">
        <v>6</v>
      </c>
      <c r="L1270" s="36">
        <v>2050</v>
      </c>
      <c r="M1270" t="s">
        <v>459</v>
      </c>
      <c r="N1270" t="s">
        <v>7</v>
      </c>
      <c r="O1270" s="48">
        <v>0.91769999999999996</v>
      </c>
      <c r="P1270" s="10">
        <f>ROUND(O1270*L1270,2)</f>
        <v>1881.29</v>
      </c>
      <c r="Q1270" s="11">
        <f>IF(N1270="HKD",7.8,IF(N1270="CNY",7.30034,1))</f>
        <v>7.3003400000000003</v>
      </c>
      <c r="R1270" s="13">
        <f>+ROUND(O1270/Q1270,4)</f>
        <v>0.12570000000000001</v>
      </c>
      <c r="S1270" s="12">
        <f>ROUND(R1270*L1270,2)</f>
        <v>257.69</v>
      </c>
      <c r="T1270" s="13" t="s">
        <v>135</v>
      </c>
      <c r="U1270" t="s">
        <v>23</v>
      </c>
    </row>
    <row r="1271" spans="1:21" x14ac:dyDescent="0.2">
      <c r="A1271" t="s">
        <v>5090</v>
      </c>
      <c r="B1271" s="20">
        <v>46167</v>
      </c>
      <c r="C1271" s="20">
        <v>46150</v>
      </c>
      <c r="D1271" t="s">
        <v>13</v>
      </c>
      <c r="E1271" t="s">
        <v>14</v>
      </c>
      <c r="G1271"/>
      <c r="H1271" t="s">
        <v>4695</v>
      </c>
      <c r="I1271" t="s">
        <v>4696</v>
      </c>
      <c r="J1271" s="9" t="str">
        <f>+LEFT(U1271,4)</f>
        <v>FG--</v>
      </c>
      <c r="K1271" t="s">
        <v>6</v>
      </c>
      <c r="L1271" s="36">
        <v>1010</v>
      </c>
      <c r="M1271" t="s">
        <v>459</v>
      </c>
      <c r="N1271" t="s">
        <v>7</v>
      </c>
      <c r="O1271" s="48">
        <v>0.97099999999999997</v>
      </c>
      <c r="P1271" s="10">
        <f>ROUND(O1271*L1271,2)</f>
        <v>980.71</v>
      </c>
      <c r="Q1271" s="11">
        <f>IF(N1271="HKD",7.8,IF(N1271="CNY",7.30034,1))</f>
        <v>7.3003400000000003</v>
      </c>
      <c r="R1271" s="13">
        <f>+ROUND(O1271/Q1271,4)</f>
        <v>0.13300000000000001</v>
      </c>
      <c r="S1271" s="12">
        <f>ROUND(R1271*L1271,2)</f>
        <v>134.33000000000001</v>
      </c>
      <c r="T1271" s="13" t="s">
        <v>135</v>
      </c>
      <c r="U1271" t="s">
        <v>23</v>
      </c>
    </row>
    <row r="1272" spans="1:21" x14ac:dyDescent="0.2">
      <c r="A1272" t="s">
        <v>5091</v>
      </c>
      <c r="B1272" s="20">
        <v>46167</v>
      </c>
      <c r="C1272" s="20">
        <v>46150</v>
      </c>
      <c r="D1272" t="s">
        <v>13</v>
      </c>
      <c r="E1272" t="s">
        <v>14</v>
      </c>
      <c r="G1272"/>
      <c r="H1272" t="s">
        <v>4697</v>
      </c>
      <c r="I1272" t="s">
        <v>4698</v>
      </c>
      <c r="J1272" s="9" t="str">
        <f>+LEFT(U1272,4)</f>
        <v>FG--</v>
      </c>
      <c r="K1272" t="s">
        <v>6</v>
      </c>
      <c r="L1272" s="36">
        <v>1010</v>
      </c>
      <c r="M1272" t="s">
        <v>459</v>
      </c>
      <c r="N1272" t="s">
        <v>7</v>
      </c>
      <c r="O1272" s="48">
        <v>0.97170000000000001</v>
      </c>
      <c r="P1272" s="10">
        <f>ROUND(O1272*L1272,2)</f>
        <v>981.42</v>
      </c>
      <c r="Q1272" s="11">
        <f>IF(N1272="HKD",7.8,IF(N1272="CNY",7.30034,1))</f>
        <v>7.3003400000000003</v>
      </c>
      <c r="R1272" s="13">
        <f>+ROUND(O1272/Q1272,4)</f>
        <v>0.1331</v>
      </c>
      <c r="S1272" s="12">
        <f>ROUND(R1272*L1272,2)</f>
        <v>134.43</v>
      </c>
      <c r="T1272" s="13" t="s">
        <v>135</v>
      </c>
      <c r="U1272" t="s">
        <v>23</v>
      </c>
    </row>
    <row r="1273" spans="1:21" x14ac:dyDescent="0.2">
      <c r="A1273" t="s">
        <v>5092</v>
      </c>
      <c r="B1273" s="20">
        <v>46160</v>
      </c>
      <c r="C1273" s="20">
        <v>46136</v>
      </c>
      <c r="D1273" t="s">
        <v>145</v>
      </c>
      <c r="E1273" t="s">
        <v>146</v>
      </c>
      <c r="G1273"/>
      <c r="H1273" t="s">
        <v>625</v>
      </c>
      <c r="I1273" t="s">
        <v>682</v>
      </c>
      <c r="J1273" s="9" t="str">
        <f>+LEFT(U1273,4)</f>
        <v>FG--</v>
      </c>
      <c r="K1273" t="s">
        <v>41</v>
      </c>
      <c r="L1273" s="36">
        <v>500</v>
      </c>
      <c r="M1273" t="s">
        <v>459</v>
      </c>
      <c r="N1273" t="s">
        <v>7</v>
      </c>
      <c r="O1273" s="48">
        <v>0.99399999999999999</v>
      </c>
      <c r="P1273" s="10">
        <f>ROUND(O1273*L1273,2)</f>
        <v>497</v>
      </c>
      <c r="Q1273" s="11">
        <f>IF(N1273="HKD",7.8,IF(N1273="CNY",7.30034,1))</f>
        <v>7.3003400000000003</v>
      </c>
      <c r="R1273" s="13">
        <f>+ROUND(O1273/Q1273,4)</f>
        <v>0.13619999999999999</v>
      </c>
      <c r="S1273" s="12">
        <f>ROUND(R1273*L1273,2)</f>
        <v>68.099999999999994</v>
      </c>
      <c r="T1273" s="13" t="s">
        <v>135</v>
      </c>
      <c r="U1273" t="s">
        <v>23</v>
      </c>
    </row>
    <row r="1274" spans="1:21" x14ac:dyDescent="0.2">
      <c r="A1274" t="s">
        <v>5093</v>
      </c>
      <c r="B1274" s="20">
        <v>46160</v>
      </c>
      <c r="C1274" s="20">
        <v>46125</v>
      </c>
      <c r="D1274" t="s">
        <v>145</v>
      </c>
      <c r="E1274" t="s">
        <v>146</v>
      </c>
      <c r="G1274"/>
      <c r="H1274" t="s">
        <v>4699</v>
      </c>
      <c r="I1274" t="s">
        <v>4700</v>
      </c>
      <c r="J1274" s="9" t="str">
        <f>+LEFT(U1274,4)</f>
        <v>FG--</v>
      </c>
      <c r="K1274" t="s">
        <v>41</v>
      </c>
      <c r="L1274" s="36">
        <v>1550</v>
      </c>
      <c r="M1274" t="s">
        <v>459</v>
      </c>
      <c r="N1274" t="s">
        <v>7</v>
      </c>
      <c r="O1274" s="48">
        <v>0.99439999999999995</v>
      </c>
      <c r="P1274" s="10">
        <f>ROUND(O1274*L1274,2)</f>
        <v>1541.32</v>
      </c>
      <c r="Q1274" s="11">
        <f>IF(N1274="HKD",7.8,IF(N1274="CNY",7.30034,1))</f>
        <v>7.3003400000000003</v>
      </c>
      <c r="R1274" s="13">
        <f>+ROUND(O1274/Q1274,4)</f>
        <v>0.13619999999999999</v>
      </c>
      <c r="S1274" s="12">
        <f>ROUND(R1274*L1274,2)</f>
        <v>211.11</v>
      </c>
      <c r="T1274" s="13" t="s">
        <v>135</v>
      </c>
      <c r="U1274" t="s">
        <v>23</v>
      </c>
    </row>
    <row r="1275" spans="1:21" x14ac:dyDescent="0.2">
      <c r="A1275" t="s">
        <v>5102</v>
      </c>
      <c r="B1275" s="20">
        <v>46153</v>
      </c>
      <c r="C1275" s="20">
        <v>46125</v>
      </c>
      <c r="D1275" t="s">
        <v>21</v>
      </c>
      <c r="E1275" t="s">
        <v>21</v>
      </c>
      <c r="G1275"/>
      <c r="H1275" t="s">
        <v>791</v>
      </c>
      <c r="I1275" t="s">
        <v>792</v>
      </c>
      <c r="J1275" s="9" t="str">
        <f>+LEFT(U1275,4)</f>
        <v>FG--</v>
      </c>
      <c r="K1275" t="s">
        <v>6</v>
      </c>
      <c r="L1275" s="36">
        <v>1600</v>
      </c>
      <c r="M1275" t="s">
        <v>459</v>
      </c>
      <c r="N1275" t="s">
        <v>7</v>
      </c>
      <c r="O1275" s="48">
        <v>1.3002</v>
      </c>
      <c r="P1275" s="10">
        <f>ROUND(O1275*L1275,2)</f>
        <v>2080.3200000000002</v>
      </c>
      <c r="Q1275" s="11">
        <f>IF(N1275="HKD",7.8,IF(N1275="CNY",7.30034,1))</f>
        <v>7.3003400000000003</v>
      </c>
      <c r="R1275" s="13">
        <f>+ROUND(O1275/Q1275,4)</f>
        <v>0.17810000000000001</v>
      </c>
      <c r="S1275" s="12">
        <f>ROUND(R1275*L1275,2)</f>
        <v>284.95999999999998</v>
      </c>
      <c r="T1275" s="13" t="s">
        <v>135</v>
      </c>
      <c r="U1275" t="s">
        <v>23</v>
      </c>
    </row>
    <row r="1276" spans="1:21" x14ac:dyDescent="0.2">
      <c r="A1276" t="s">
        <v>1153</v>
      </c>
      <c r="B1276" s="20">
        <v>46032</v>
      </c>
      <c r="C1276" s="20">
        <v>46015</v>
      </c>
      <c r="D1276" t="s">
        <v>1504</v>
      </c>
      <c r="E1276" t="s">
        <v>1505</v>
      </c>
      <c r="G1276" t="s">
        <v>368</v>
      </c>
      <c r="H1276" t="s">
        <v>1537</v>
      </c>
      <c r="I1276" t="s">
        <v>1538</v>
      </c>
      <c r="J1276" s="9" t="str">
        <f>+LEFT(U1276,4)</f>
        <v>GLID</v>
      </c>
      <c r="K1276" t="s">
        <v>6</v>
      </c>
      <c r="L1276" s="36">
        <v>2000</v>
      </c>
      <c r="M1276" t="s">
        <v>459</v>
      </c>
      <c r="N1276" t="s">
        <v>7</v>
      </c>
      <c r="O1276" s="48">
        <v>0.86719999999999997</v>
      </c>
      <c r="P1276" s="10">
        <f>ROUND(O1276*L1276,2)</f>
        <v>1734.4</v>
      </c>
      <c r="Q1276" s="11">
        <f>IF(N1276="HKD",7.8,IF(N1276="CNY",7.30034,1))</f>
        <v>7.3003400000000003</v>
      </c>
      <c r="R1276" s="13">
        <f>+ROUND(O1276/Q1276,4)</f>
        <v>0.1188</v>
      </c>
      <c r="S1276" s="12">
        <f>ROUND(R1276*L1276,2)</f>
        <v>237.6</v>
      </c>
      <c r="T1276" s="13" t="s">
        <v>135</v>
      </c>
      <c r="U1276" t="s">
        <v>31</v>
      </c>
    </row>
    <row r="1277" spans="1:21" x14ac:dyDescent="0.2">
      <c r="A1277" t="s">
        <v>4172</v>
      </c>
      <c r="B1277" s="20">
        <v>46128</v>
      </c>
      <c r="C1277" s="20">
        <v>46108</v>
      </c>
      <c r="D1277" t="s">
        <v>59</v>
      </c>
      <c r="E1277" t="s">
        <v>60</v>
      </c>
      <c r="G1277"/>
      <c r="H1277" t="s">
        <v>3607</v>
      </c>
      <c r="I1277" t="s">
        <v>3608</v>
      </c>
      <c r="J1277" s="9" t="str">
        <f>+LEFT(U1277,4)</f>
        <v>GLID</v>
      </c>
      <c r="K1277" t="s">
        <v>6</v>
      </c>
      <c r="L1277" s="36">
        <v>1020</v>
      </c>
      <c r="M1277" t="s">
        <v>459</v>
      </c>
      <c r="N1277" t="s">
        <v>7</v>
      </c>
      <c r="O1277" s="48">
        <v>2.5051000000000001</v>
      </c>
      <c r="P1277" s="10">
        <f>ROUND(O1277*L1277,2)</f>
        <v>2555.1999999999998</v>
      </c>
      <c r="Q1277" s="11">
        <f>IF(N1277="HKD",7.8,IF(N1277="CNY",7.30034,1))</f>
        <v>7.3003400000000003</v>
      </c>
      <c r="R1277" s="13">
        <f>+ROUND(O1277/Q1277,4)</f>
        <v>0.34310000000000002</v>
      </c>
      <c r="S1277" s="12">
        <f>ROUND(R1277*L1277,2)</f>
        <v>349.96</v>
      </c>
      <c r="T1277" s="13" t="s">
        <v>135</v>
      </c>
      <c r="U1277" t="s">
        <v>31</v>
      </c>
    </row>
    <row r="1278" spans="1:21" x14ac:dyDescent="0.2">
      <c r="A1278" t="s">
        <v>4172</v>
      </c>
      <c r="B1278" s="20">
        <v>46133</v>
      </c>
      <c r="C1278" s="20">
        <v>46108</v>
      </c>
      <c r="D1278" t="s">
        <v>59</v>
      </c>
      <c r="E1278" t="s">
        <v>60</v>
      </c>
      <c r="G1278"/>
      <c r="H1278" t="s">
        <v>3607</v>
      </c>
      <c r="I1278" t="s">
        <v>3608</v>
      </c>
      <c r="J1278" s="9" t="str">
        <f>+LEFT(U1278,4)</f>
        <v>GLID</v>
      </c>
      <c r="K1278" t="s">
        <v>6</v>
      </c>
      <c r="L1278" s="36">
        <v>990</v>
      </c>
      <c r="M1278" t="s">
        <v>459</v>
      </c>
      <c r="N1278" t="s">
        <v>7</v>
      </c>
      <c r="O1278" s="48">
        <v>2.5051000000000001</v>
      </c>
      <c r="P1278" s="10">
        <f>ROUND(O1278*L1278,2)</f>
        <v>2480.0500000000002</v>
      </c>
      <c r="Q1278" s="11">
        <f>IF(N1278="HKD",7.8,IF(N1278="CNY",7.30034,1))</f>
        <v>7.3003400000000003</v>
      </c>
      <c r="R1278" s="13">
        <f>+ROUND(O1278/Q1278,4)</f>
        <v>0.34310000000000002</v>
      </c>
      <c r="S1278" s="12">
        <f>ROUND(R1278*L1278,2)</f>
        <v>339.67</v>
      </c>
      <c r="T1278" s="13" t="s">
        <v>135</v>
      </c>
      <c r="U1278" t="s">
        <v>31</v>
      </c>
    </row>
    <row r="1279" spans="1:21" x14ac:dyDescent="0.2">
      <c r="A1279" t="s">
        <v>2389</v>
      </c>
      <c r="B1279" s="20">
        <v>46084</v>
      </c>
      <c r="C1279" s="20">
        <v>46039</v>
      </c>
      <c r="D1279" t="s">
        <v>59</v>
      </c>
      <c r="E1279" t="s">
        <v>60</v>
      </c>
      <c r="G1279"/>
      <c r="H1279" t="s">
        <v>3153</v>
      </c>
      <c r="I1279" t="s">
        <v>3154</v>
      </c>
      <c r="J1279" s="9" t="str">
        <f>+LEFT(U1279,4)</f>
        <v>GLID</v>
      </c>
      <c r="K1279" t="s">
        <v>6</v>
      </c>
      <c r="L1279" s="37">
        <v>930</v>
      </c>
      <c r="M1279" t="s">
        <v>459</v>
      </c>
      <c r="N1279" t="s">
        <v>7</v>
      </c>
      <c r="O1279" s="48">
        <v>2.5366</v>
      </c>
      <c r="P1279" s="10">
        <f>ROUND(O1279*L1279,2)</f>
        <v>2359.04</v>
      </c>
      <c r="Q1279" s="11">
        <f>IF(N1279="HKD",7.8,IF(N1279="CNY",7.30034,1))</f>
        <v>7.3003400000000003</v>
      </c>
      <c r="R1279" s="13">
        <f>+ROUND(O1279/Q1279,4)</f>
        <v>0.34749999999999998</v>
      </c>
      <c r="S1279" s="12">
        <f>ROUND(R1279*L1279,2)</f>
        <v>323.18</v>
      </c>
      <c r="T1279" s="13" t="s">
        <v>135</v>
      </c>
      <c r="U1279" t="s">
        <v>31</v>
      </c>
    </row>
    <row r="1280" spans="1:21" x14ac:dyDescent="0.2">
      <c r="A1280" t="s">
        <v>4173</v>
      </c>
      <c r="B1280" s="20">
        <v>46125</v>
      </c>
      <c r="C1280" s="20">
        <v>46083</v>
      </c>
      <c r="D1280" t="s">
        <v>59</v>
      </c>
      <c r="E1280" t="s">
        <v>60</v>
      </c>
      <c r="G1280"/>
      <c r="H1280" t="s">
        <v>3609</v>
      </c>
      <c r="I1280" t="s">
        <v>3154</v>
      </c>
      <c r="J1280" s="9" t="str">
        <f>+LEFT(U1280,4)</f>
        <v>GLID</v>
      </c>
      <c r="K1280" t="s">
        <v>6</v>
      </c>
      <c r="L1280" s="36">
        <v>1010</v>
      </c>
      <c r="M1280" t="s">
        <v>459</v>
      </c>
      <c r="N1280" t="s">
        <v>7</v>
      </c>
      <c r="O1280" s="48">
        <v>2.5366</v>
      </c>
      <c r="P1280" s="10">
        <f>ROUND(O1280*L1280,2)</f>
        <v>2561.9699999999998</v>
      </c>
      <c r="Q1280" s="11">
        <f>IF(N1280="HKD",7.8,IF(N1280="CNY",7.30034,1))</f>
        <v>7.3003400000000003</v>
      </c>
      <c r="R1280" s="13">
        <f>+ROUND(O1280/Q1280,4)</f>
        <v>0.34749999999999998</v>
      </c>
      <c r="S1280" s="12">
        <f>ROUND(R1280*L1280,2)</f>
        <v>350.98</v>
      </c>
      <c r="T1280" s="13" t="s">
        <v>135</v>
      </c>
      <c r="U1280" t="s">
        <v>31</v>
      </c>
    </row>
    <row r="1281" spans="1:21" x14ac:dyDescent="0.2">
      <c r="A1281" t="s">
        <v>4181</v>
      </c>
      <c r="B1281" s="20">
        <v>46135</v>
      </c>
      <c r="C1281" s="20">
        <v>46122</v>
      </c>
      <c r="D1281" t="s">
        <v>59</v>
      </c>
      <c r="E1281" t="s">
        <v>60</v>
      </c>
      <c r="G1281"/>
      <c r="H1281" t="s">
        <v>3614</v>
      </c>
      <c r="I1281" t="s">
        <v>3615</v>
      </c>
      <c r="J1281" s="9" t="str">
        <f>+LEFT(U1281,4)</f>
        <v>GLID</v>
      </c>
      <c r="K1281" t="s">
        <v>6</v>
      </c>
      <c r="L1281" s="36">
        <v>1000</v>
      </c>
      <c r="M1281" t="s">
        <v>459</v>
      </c>
      <c r="N1281" t="s">
        <v>7</v>
      </c>
      <c r="O1281" s="48">
        <v>2.6316999999999999</v>
      </c>
      <c r="P1281" s="10">
        <f>ROUND(O1281*L1281,2)</f>
        <v>2631.7</v>
      </c>
      <c r="Q1281" s="11">
        <f>IF(N1281="HKD",7.8,IF(N1281="CNY",7.30034,1))</f>
        <v>7.3003400000000003</v>
      </c>
      <c r="R1281" s="13">
        <f>+ROUND(O1281/Q1281,4)</f>
        <v>0.36049999999999999</v>
      </c>
      <c r="S1281" s="12">
        <f>ROUND(R1281*L1281,2)</f>
        <v>360.5</v>
      </c>
      <c r="T1281" s="13" t="s">
        <v>135</v>
      </c>
      <c r="U1281" t="s">
        <v>31</v>
      </c>
    </row>
    <row r="1282" spans="1:21" x14ac:dyDescent="0.2">
      <c r="A1282" t="s">
        <v>2413</v>
      </c>
      <c r="B1282" s="20">
        <v>46084</v>
      </c>
      <c r="C1282" s="20">
        <v>46039</v>
      </c>
      <c r="D1282" t="s">
        <v>59</v>
      </c>
      <c r="E1282" t="s">
        <v>60</v>
      </c>
      <c r="G1282"/>
      <c r="H1282" t="s">
        <v>3180</v>
      </c>
      <c r="I1282" t="s">
        <v>3181</v>
      </c>
      <c r="J1282" s="9" t="str">
        <f>+LEFT(U1282,4)</f>
        <v>GLID</v>
      </c>
      <c r="K1282" t="s">
        <v>6</v>
      </c>
      <c r="L1282" s="37">
        <v>1010</v>
      </c>
      <c r="M1282" t="s">
        <v>459</v>
      </c>
      <c r="N1282" t="s">
        <v>7</v>
      </c>
      <c r="O1282" s="48">
        <v>2.7103999999999999</v>
      </c>
      <c r="P1282" s="10">
        <f>ROUND(O1282*L1282,2)</f>
        <v>2737.5</v>
      </c>
      <c r="Q1282" s="11">
        <f>IF(N1282="HKD",7.8,IF(N1282="CNY",7.30034,1))</f>
        <v>7.3003400000000003</v>
      </c>
      <c r="R1282" s="13">
        <f>+ROUND(O1282/Q1282,4)</f>
        <v>0.37130000000000002</v>
      </c>
      <c r="S1282" s="12">
        <f>ROUND(R1282*L1282,2)</f>
        <v>375.01</v>
      </c>
      <c r="T1282" s="13" t="s">
        <v>135</v>
      </c>
      <c r="U1282" t="s">
        <v>31</v>
      </c>
    </row>
    <row r="1283" spans="1:21" x14ac:dyDescent="0.2">
      <c r="A1283" t="s">
        <v>2414</v>
      </c>
      <c r="B1283" s="20">
        <v>46112</v>
      </c>
      <c r="C1283" s="20">
        <v>46091</v>
      </c>
      <c r="D1283" t="s">
        <v>59</v>
      </c>
      <c r="E1283" t="s">
        <v>60</v>
      </c>
      <c r="G1283"/>
      <c r="H1283" t="s">
        <v>3180</v>
      </c>
      <c r="I1283" t="s">
        <v>3181</v>
      </c>
      <c r="J1283" s="9" t="str">
        <f>+LEFT(U1283,4)</f>
        <v>GLID</v>
      </c>
      <c r="K1283" t="s">
        <v>6</v>
      </c>
      <c r="L1283" s="37">
        <v>2020</v>
      </c>
      <c r="M1283" t="s">
        <v>459</v>
      </c>
      <c r="N1283" t="s">
        <v>7</v>
      </c>
      <c r="O1283" s="48">
        <v>2.7103999999999999</v>
      </c>
      <c r="P1283" s="10">
        <f>ROUND(O1283*L1283,2)</f>
        <v>5475.01</v>
      </c>
      <c r="Q1283" s="11">
        <f>IF(N1283="HKD",7.8,IF(N1283="CNY",7.30034,1))</f>
        <v>7.3003400000000003</v>
      </c>
      <c r="R1283" s="13">
        <f>+ROUND(O1283/Q1283,4)</f>
        <v>0.37130000000000002</v>
      </c>
      <c r="S1283" s="12">
        <f>ROUND(R1283*L1283,2)</f>
        <v>750.03</v>
      </c>
      <c r="T1283" s="13" t="s">
        <v>135</v>
      </c>
      <c r="U1283" t="s">
        <v>31</v>
      </c>
    </row>
    <row r="1284" spans="1:21" x14ac:dyDescent="0.2">
      <c r="A1284" t="s">
        <v>4192</v>
      </c>
      <c r="B1284" s="20">
        <v>46125</v>
      </c>
      <c r="C1284" s="20">
        <v>46083</v>
      </c>
      <c r="D1284" t="s">
        <v>59</v>
      </c>
      <c r="E1284" t="s">
        <v>60</v>
      </c>
      <c r="G1284"/>
      <c r="H1284" t="s">
        <v>3622</v>
      </c>
      <c r="I1284" t="s">
        <v>3185</v>
      </c>
      <c r="J1284" s="9" t="str">
        <f>+LEFT(U1284,4)</f>
        <v>GLID</v>
      </c>
      <c r="K1284" t="s">
        <v>6</v>
      </c>
      <c r="L1284" s="36">
        <v>1050</v>
      </c>
      <c r="M1284" t="s">
        <v>459</v>
      </c>
      <c r="N1284" t="s">
        <v>7</v>
      </c>
      <c r="O1284" s="48">
        <v>2.7372999999999998</v>
      </c>
      <c r="P1284" s="10">
        <f>ROUND(O1284*L1284,2)</f>
        <v>2874.17</v>
      </c>
      <c r="Q1284" s="11">
        <f>IF(N1284="HKD",7.8,IF(N1284="CNY",7.30034,1))</f>
        <v>7.3003400000000003</v>
      </c>
      <c r="R1284" s="13">
        <f>+ROUND(O1284/Q1284,4)</f>
        <v>0.375</v>
      </c>
      <c r="S1284" s="12">
        <f>ROUND(R1284*L1284,2)</f>
        <v>393.75</v>
      </c>
      <c r="T1284" s="13" t="s">
        <v>135</v>
      </c>
      <c r="U1284" t="s">
        <v>31</v>
      </c>
    </row>
    <row r="1285" spans="1:21" x14ac:dyDescent="0.2">
      <c r="A1285" t="s">
        <v>2416</v>
      </c>
      <c r="B1285" s="20">
        <v>46107</v>
      </c>
      <c r="C1285" s="20">
        <v>46051</v>
      </c>
      <c r="D1285" t="s">
        <v>59</v>
      </c>
      <c r="E1285" t="s">
        <v>60</v>
      </c>
      <c r="G1285"/>
      <c r="H1285" t="s">
        <v>3184</v>
      </c>
      <c r="I1285" t="s">
        <v>3185</v>
      </c>
      <c r="J1285" s="9" t="str">
        <f>+LEFT(U1285,4)</f>
        <v>GLID</v>
      </c>
      <c r="K1285" t="s">
        <v>6</v>
      </c>
      <c r="L1285" s="37">
        <v>1000</v>
      </c>
      <c r="M1285" t="s">
        <v>459</v>
      </c>
      <c r="N1285" t="s">
        <v>7</v>
      </c>
      <c r="O1285" s="48">
        <v>2.7494000000000001</v>
      </c>
      <c r="P1285" s="10">
        <f>ROUND(O1285*L1285,2)</f>
        <v>2749.4</v>
      </c>
      <c r="Q1285" s="11">
        <f>IF(N1285="HKD",7.8,IF(N1285="CNY",7.30034,1))</f>
        <v>7.3003400000000003</v>
      </c>
      <c r="R1285" s="13">
        <f>+ROUND(O1285/Q1285,4)</f>
        <v>0.37659999999999999</v>
      </c>
      <c r="S1285" s="12">
        <f>ROUND(R1285*L1285,2)</f>
        <v>376.6</v>
      </c>
      <c r="T1285" s="13" t="s">
        <v>135</v>
      </c>
      <c r="U1285" t="s">
        <v>31</v>
      </c>
    </row>
    <row r="1286" spans="1:21" x14ac:dyDescent="0.2">
      <c r="A1286" t="s">
        <v>4198</v>
      </c>
      <c r="B1286" s="20">
        <v>46133</v>
      </c>
      <c r="C1286" s="20">
        <v>46108</v>
      </c>
      <c r="D1286" t="s">
        <v>59</v>
      </c>
      <c r="E1286" t="s">
        <v>60</v>
      </c>
      <c r="G1286"/>
      <c r="H1286" t="s">
        <v>3625</v>
      </c>
      <c r="I1286" t="s">
        <v>3626</v>
      </c>
      <c r="J1286" s="9" t="str">
        <f>+LEFT(U1286,4)</f>
        <v>GLID</v>
      </c>
      <c r="K1286" t="s">
        <v>6</v>
      </c>
      <c r="L1286" s="36">
        <v>2010</v>
      </c>
      <c r="M1286" t="s">
        <v>459</v>
      </c>
      <c r="N1286" t="s">
        <v>7</v>
      </c>
      <c r="O1286" s="48">
        <v>2.8224</v>
      </c>
      <c r="P1286" s="10">
        <f>ROUND(O1286*L1286,2)</f>
        <v>5673.02</v>
      </c>
      <c r="Q1286" s="11">
        <f>IF(N1286="HKD",7.8,IF(N1286="CNY",7.30034,1))</f>
        <v>7.3003400000000003</v>
      </c>
      <c r="R1286" s="13">
        <f>+ROUND(O1286/Q1286,4)</f>
        <v>0.3866</v>
      </c>
      <c r="S1286" s="12">
        <f>ROUND(R1286*L1286,2)</f>
        <v>777.07</v>
      </c>
      <c r="T1286" s="13" t="s">
        <v>135</v>
      </c>
      <c r="U1286" t="s">
        <v>31</v>
      </c>
    </row>
    <row r="1287" spans="1:21" x14ac:dyDescent="0.2">
      <c r="A1287" t="s">
        <v>4220</v>
      </c>
      <c r="B1287" s="20">
        <v>46125</v>
      </c>
      <c r="C1287" s="20">
        <v>46094</v>
      </c>
      <c r="D1287" t="s">
        <v>59</v>
      </c>
      <c r="E1287" t="s">
        <v>60</v>
      </c>
      <c r="G1287"/>
      <c r="H1287" t="s">
        <v>3645</v>
      </c>
      <c r="I1287" t="s">
        <v>3646</v>
      </c>
      <c r="J1287" s="9" t="str">
        <f>+LEFT(U1287,4)</f>
        <v>GLID</v>
      </c>
      <c r="K1287" t="s">
        <v>6</v>
      </c>
      <c r="L1287" s="36">
        <v>940</v>
      </c>
      <c r="M1287" t="s">
        <v>459</v>
      </c>
      <c r="N1287" t="s">
        <v>7</v>
      </c>
      <c r="O1287" s="48">
        <v>2.9316</v>
      </c>
      <c r="P1287" s="10">
        <f>ROUND(O1287*L1287,2)</f>
        <v>2755.7</v>
      </c>
      <c r="Q1287" s="11">
        <f>IF(N1287="HKD",7.8,IF(N1287="CNY",7.30034,1))</f>
        <v>7.3003400000000003</v>
      </c>
      <c r="R1287" s="13">
        <f>+ROUND(O1287/Q1287,4)</f>
        <v>0.40160000000000001</v>
      </c>
      <c r="S1287" s="12">
        <f>ROUND(R1287*L1287,2)</f>
        <v>377.5</v>
      </c>
      <c r="T1287" s="13" t="s">
        <v>135</v>
      </c>
      <c r="U1287" t="s">
        <v>31</v>
      </c>
    </row>
    <row r="1288" spans="1:21" x14ac:dyDescent="0.2">
      <c r="A1288" t="s">
        <v>1229</v>
      </c>
      <c r="B1288" s="20">
        <v>46028</v>
      </c>
      <c r="C1288" s="20">
        <v>45996</v>
      </c>
      <c r="D1288" t="s">
        <v>59</v>
      </c>
      <c r="E1288" t="s">
        <v>60</v>
      </c>
      <c r="G1288" t="s">
        <v>406</v>
      </c>
      <c r="H1288" t="s">
        <v>839</v>
      </c>
      <c r="I1288" t="s">
        <v>856</v>
      </c>
      <c r="J1288" s="9" t="str">
        <f>+LEFT(U1288,4)</f>
        <v>GLID</v>
      </c>
      <c r="K1288" t="s">
        <v>6</v>
      </c>
      <c r="L1288" s="36">
        <v>4020</v>
      </c>
      <c r="M1288" t="s">
        <v>459</v>
      </c>
      <c r="N1288" t="s">
        <v>7</v>
      </c>
      <c r="O1288" s="48">
        <v>3.0203000000000002</v>
      </c>
      <c r="P1288" s="10">
        <f>ROUND(O1288*L1288,2)</f>
        <v>12141.61</v>
      </c>
      <c r="Q1288" s="11">
        <f>IF(N1288="HKD",7.8,IF(N1288="CNY",7.30034,1))</f>
        <v>7.3003400000000003</v>
      </c>
      <c r="R1288" s="13">
        <f>+ROUND(O1288/Q1288,4)</f>
        <v>0.41370000000000001</v>
      </c>
      <c r="S1288" s="12">
        <f>ROUND(R1288*L1288,2)</f>
        <v>1663.07</v>
      </c>
      <c r="T1288" s="13" t="s">
        <v>135</v>
      </c>
      <c r="U1288" t="s">
        <v>31</v>
      </c>
    </row>
    <row r="1289" spans="1:21" x14ac:dyDescent="0.2">
      <c r="A1289" t="s">
        <v>2456</v>
      </c>
      <c r="B1289" s="20">
        <v>46084</v>
      </c>
      <c r="C1289" s="20">
        <v>46039</v>
      </c>
      <c r="D1289" t="s">
        <v>59</v>
      </c>
      <c r="E1289" t="s">
        <v>60</v>
      </c>
      <c r="G1289"/>
      <c r="H1289" t="s">
        <v>3216</v>
      </c>
      <c r="I1289" t="s">
        <v>3217</v>
      </c>
      <c r="J1289" s="9" t="str">
        <f>+LEFT(U1289,4)</f>
        <v>GLID</v>
      </c>
      <c r="K1289" t="s">
        <v>6</v>
      </c>
      <c r="L1289" s="37">
        <v>1000</v>
      </c>
      <c r="M1289" t="s">
        <v>459</v>
      </c>
      <c r="N1289" t="s">
        <v>7</v>
      </c>
      <c r="O1289" s="48">
        <v>3.0331000000000001</v>
      </c>
      <c r="P1289" s="10">
        <f>ROUND(O1289*L1289,2)</f>
        <v>3033.1</v>
      </c>
      <c r="Q1289" s="11">
        <f>IF(N1289="HKD",7.8,IF(N1289="CNY",7.30034,1))</f>
        <v>7.3003400000000003</v>
      </c>
      <c r="R1289" s="13">
        <f>+ROUND(O1289/Q1289,4)</f>
        <v>0.41549999999999998</v>
      </c>
      <c r="S1289" s="12">
        <f>ROUND(R1289*L1289,2)</f>
        <v>415.5</v>
      </c>
      <c r="T1289" s="13" t="s">
        <v>135</v>
      </c>
      <c r="U1289" t="s">
        <v>31</v>
      </c>
    </row>
    <row r="1290" spans="1:21" x14ac:dyDescent="0.2">
      <c r="A1290" t="s">
        <v>4227</v>
      </c>
      <c r="B1290" s="20">
        <v>46133</v>
      </c>
      <c r="C1290" s="20">
        <v>46108</v>
      </c>
      <c r="D1290" t="s">
        <v>59</v>
      </c>
      <c r="E1290" t="s">
        <v>60</v>
      </c>
      <c r="G1290"/>
      <c r="H1290" t="s">
        <v>3649</v>
      </c>
      <c r="I1290" t="s">
        <v>3650</v>
      </c>
      <c r="J1290" s="9" t="str">
        <f>+LEFT(U1290,4)</f>
        <v>GLID</v>
      </c>
      <c r="K1290" t="s">
        <v>6</v>
      </c>
      <c r="L1290" s="36">
        <v>4600</v>
      </c>
      <c r="M1290" t="s">
        <v>459</v>
      </c>
      <c r="N1290" t="s">
        <v>7</v>
      </c>
      <c r="O1290" s="48">
        <v>3.0440999999999998</v>
      </c>
      <c r="P1290" s="10">
        <f>ROUND(O1290*L1290,2)</f>
        <v>14002.86</v>
      </c>
      <c r="Q1290" s="11">
        <f>IF(N1290="HKD",7.8,IF(N1290="CNY",7.30034,1))</f>
        <v>7.3003400000000003</v>
      </c>
      <c r="R1290" s="13">
        <f>+ROUND(O1290/Q1290,4)</f>
        <v>0.41699999999999998</v>
      </c>
      <c r="S1290" s="12">
        <f>ROUND(R1290*L1290,2)</f>
        <v>1918.2</v>
      </c>
      <c r="T1290" s="13" t="s">
        <v>135</v>
      </c>
      <c r="U1290" t="s">
        <v>31</v>
      </c>
    </row>
    <row r="1291" spans="1:21" x14ac:dyDescent="0.2">
      <c r="A1291" t="s">
        <v>1233</v>
      </c>
      <c r="B1291" s="20">
        <v>46032</v>
      </c>
      <c r="C1291" s="20">
        <v>46015</v>
      </c>
      <c r="D1291" t="s">
        <v>1504</v>
      </c>
      <c r="E1291" t="s">
        <v>1505</v>
      </c>
      <c r="G1291" t="s">
        <v>368</v>
      </c>
      <c r="H1291" t="s">
        <v>1550</v>
      </c>
      <c r="I1291" t="s">
        <v>1551</v>
      </c>
      <c r="J1291" s="9" t="str">
        <f>+LEFT(U1291,4)</f>
        <v>GLID</v>
      </c>
      <c r="K1291" t="s">
        <v>6</v>
      </c>
      <c r="L1291" s="36">
        <v>1700</v>
      </c>
      <c r="M1291" t="s">
        <v>459</v>
      </c>
      <c r="N1291" t="s">
        <v>7</v>
      </c>
      <c r="O1291" s="48">
        <v>3.0973000000000002</v>
      </c>
      <c r="P1291" s="10">
        <f>ROUND(O1291*L1291,2)</f>
        <v>5265.41</v>
      </c>
      <c r="Q1291" s="11">
        <f>IF(N1291="HKD",7.8,IF(N1291="CNY",7.30034,1))</f>
        <v>7.3003400000000003</v>
      </c>
      <c r="R1291" s="13">
        <f>+ROUND(O1291/Q1291,4)</f>
        <v>0.42430000000000001</v>
      </c>
      <c r="S1291" s="12">
        <f>ROUND(R1291*L1291,2)</f>
        <v>721.31</v>
      </c>
      <c r="T1291" s="13" t="s">
        <v>135</v>
      </c>
      <c r="U1291" t="s">
        <v>31</v>
      </c>
    </row>
    <row r="1292" spans="1:21" x14ac:dyDescent="0.2">
      <c r="A1292" t="s">
        <v>1231</v>
      </c>
      <c r="B1292" s="20">
        <v>46052</v>
      </c>
      <c r="C1292" s="20">
        <v>46049</v>
      </c>
      <c r="D1292" t="s">
        <v>1504</v>
      </c>
      <c r="E1292" t="s">
        <v>1505</v>
      </c>
      <c r="G1292" t="s">
        <v>1651</v>
      </c>
      <c r="H1292" t="s">
        <v>1550</v>
      </c>
      <c r="I1292" t="s">
        <v>1551</v>
      </c>
      <c r="J1292" s="9" t="str">
        <f>+LEFT(U1292,4)</f>
        <v>GLID</v>
      </c>
      <c r="K1292" t="s">
        <v>6</v>
      </c>
      <c r="L1292" s="36">
        <v>300</v>
      </c>
      <c r="M1292" t="s">
        <v>459</v>
      </c>
      <c r="N1292" t="s">
        <v>7</v>
      </c>
      <c r="O1292" s="48">
        <v>3.0973000000000002</v>
      </c>
      <c r="P1292" s="10">
        <f>ROUND(O1292*L1292,2)</f>
        <v>929.19</v>
      </c>
      <c r="Q1292" s="11">
        <f>IF(N1292="HKD",7.8,IF(N1292="CNY",7.30034,1))</f>
        <v>7.3003400000000003</v>
      </c>
      <c r="R1292" s="13">
        <f>+ROUND(O1292/Q1292,4)</f>
        <v>0.42430000000000001</v>
      </c>
      <c r="S1292" s="12">
        <f>ROUND(R1292*L1292,2)</f>
        <v>127.29</v>
      </c>
      <c r="T1292" s="13" t="s">
        <v>135</v>
      </c>
      <c r="U1292" t="s">
        <v>31</v>
      </c>
    </row>
    <row r="1293" spans="1:21" x14ac:dyDescent="0.2">
      <c r="A1293" t="s">
        <v>4233</v>
      </c>
      <c r="B1293" s="20">
        <v>46141</v>
      </c>
      <c r="C1293" s="20">
        <v>46115</v>
      </c>
      <c r="D1293" t="s">
        <v>59</v>
      </c>
      <c r="E1293" t="s">
        <v>60</v>
      </c>
      <c r="G1293"/>
      <c r="H1293" t="s">
        <v>3651</v>
      </c>
      <c r="I1293" t="s">
        <v>3652</v>
      </c>
      <c r="J1293" s="9" t="str">
        <f>+LEFT(U1293,4)</f>
        <v>GLID</v>
      </c>
      <c r="K1293" t="s">
        <v>6</v>
      </c>
      <c r="L1293" s="36">
        <v>2120</v>
      </c>
      <c r="M1293" t="s">
        <v>459</v>
      </c>
      <c r="N1293" t="s">
        <v>7</v>
      </c>
      <c r="O1293" s="48">
        <v>3.1120999999999999</v>
      </c>
      <c r="P1293" s="10">
        <f>ROUND(O1293*L1293,2)</f>
        <v>6597.65</v>
      </c>
      <c r="Q1293" s="11">
        <f>IF(N1293="HKD",7.8,IF(N1293="CNY",7.30034,1))</f>
        <v>7.3003400000000003</v>
      </c>
      <c r="R1293" s="13">
        <f>+ROUND(O1293/Q1293,4)</f>
        <v>0.42630000000000001</v>
      </c>
      <c r="S1293" s="12">
        <f>ROUND(R1293*L1293,2)</f>
        <v>903.76</v>
      </c>
      <c r="T1293" s="13" t="s">
        <v>135</v>
      </c>
      <c r="U1293" t="s">
        <v>31</v>
      </c>
    </row>
    <row r="1294" spans="1:21" x14ac:dyDescent="0.2">
      <c r="A1294" t="s">
        <v>4234</v>
      </c>
      <c r="B1294" s="20">
        <v>46141</v>
      </c>
      <c r="C1294" s="20">
        <v>46127</v>
      </c>
      <c r="D1294" t="s">
        <v>59</v>
      </c>
      <c r="E1294" t="s">
        <v>60</v>
      </c>
      <c r="G1294"/>
      <c r="H1294" t="s">
        <v>3651</v>
      </c>
      <c r="I1294" t="s">
        <v>3652</v>
      </c>
      <c r="J1294" s="9" t="str">
        <f>+LEFT(U1294,4)</f>
        <v>GLID</v>
      </c>
      <c r="K1294" t="s">
        <v>6</v>
      </c>
      <c r="L1294" s="36">
        <v>900</v>
      </c>
      <c r="M1294" t="s">
        <v>459</v>
      </c>
      <c r="N1294" t="s">
        <v>7</v>
      </c>
      <c r="O1294" s="48">
        <v>3.1120999999999999</v>
      </c>
      <c r="P1294" s="10">
        <f>ROUND(O1294*L1294,2)</f>
        <v>2800.89</v>
      </c>
      <c r="Q1294" s="11">
        <f>IF(N1294="HKD",7.8,IF(N1294="CNY",7.30034,1))</f>
        <v>7.3003400000000003</v>
      </c>
      <c r="R1294" s="13">
        <f>+ROUND(O1294/Q1294,4)</f>
        <v>0.42630000000000001</v>
      </c>
      <c r="S1294" s="12">
        <f>ROUND(R1294*L1294,2)</f>
        <v>383.67</v>
      </c>
      <c r="T1294" s="13" t="s">
        <v>135</v>
      </c>
      <c r="U1294" t="s">
        <v>31</v>
      </c>
    </row>
    <row r="1295" spans="1:21" x14ac:dyDescent="0.2">
      <c r="A1295" t="s">
        <v>4235</v>
      </c>
      <c r="B1295" s="20">
        <v>46141</v>
      </c>
      <c r="C1295" s="20">
        <v>46127</v>
      </c>
      <c r="D1295" t="s">
        <v>59</v>
      </c>
      <c r="E1295" t="s">
        <v>60</v>
      </c>
      <c r="G1295"/>
      <c r="H1295" t="s">
        <v>3651</v>
      </c>
      <c r="I1295" t="s">
        <v>3652</v>
      </c>
      <c r="J1295" s="9" t="str">
        <f>+LEFT(U1295,4)</f>
        <v>GLID</v>
      </c>
      <c r="K1295" t="s">
        <v>6</v>
      </c>
      <c r="L1295" s="36">
        <v>1020</v>
      </c>
      <c r="M1295" t="s">
        <v>459</v>
      </c>
      <c r="N1295" t="s">
        <v>7</v>
      </c>
      <c r="O1295" s="48">
        <v>3.1120999999999999</v>
      </c>
      <c r="P1295" s="10">
        <f>ROUND(O1295*L1295,2)</f>
        <v>3174.34</v>
      </c>
      <c r="Q1295" s="11">
        <f>IF(N1295="HKD",7.8,IF(N1295="CNY",7.30034,1))</f>
        <v>7.3003400000000003</v>
      </c>
      <c r="R1295" s="13">
        <f>+ROUND(O1295/Q1295,4)</f>
        <v>0.42630000000000001</v>
      </c>
      <c r="S1295" s="12">
        <f>ROUND(R1295*L1295,2)</f>
        <v>434.83</v>
      </c>
      <c r="T1295" s="13" t="s">
        <v>135</v>
      </c>
      <c r="U1295" t="s">
        <v>31</v>
      </c>
    </row>
    <row r="1296" spans="1:21" x14ac:dyDescent="0.2">
      <c r="A1296" t="s">
        <v>2465</v>
      </c>
      <c r="B1296" s="20">
        <v>46084</v>
      </c>
      <c r="C1296" s="20">
        <v>46039</v>
      </c>
      <c r="D1296" t="s">
        <v>59</v>
      </c>
      <c r="E1296" t="s">
        <v>60</v>
      </c>
      <c r="G1296"/>
      <c r="H1296" t="s">
        <v>3224</v>
      </c>
      <c r="I1296" t="s">
        <v>3225</v>
      </c>
      <c r="J1296" s="9" t="str">
        <f>+LEFT(U1296,4)</f>
        <v>GLID</v>
      </c>
      <c r="K1296" t="s">
        <v>6</v>
      </c>
      <c r="L1296" s="37">
        <v>1000</v>
      </c>
      <c r="M1296" t="s">
        <v>459</v>
      </c>
      <c r="N1296" t="s">
        <v>7</v>
      </c>
      <c r="O1296" s="48">
        <v>3.1166</v>
      </c>
      <c r="P1296" s="10">
        <f>ROUND(O1296*L1296,2)</f>
        <v>3116.6</v>
      </c>
      <c r="Q1296" s="11">
        <f>IF(N1296="HKD",7.8,IF(N1296="CNY",7.30034,1))</f>
        <v>7.3003400000000003</v>
      </c>
      <c r="R1296" s="13">
        <f>+ROUND(O1296/Q1296,4)</f>
        <v>0.4269</v>
      </c>
      <c r="S1296" s="12">
        <f>ROUND(R1296*L1296,2)</f>
        <v>426.9</v>
      </c>
      <c r="T1296" s="13" t="s">
        <v>135</v>
      </c>
      <c r="U1296" t="s">
        <v>31</v>
      </c>
    </row>
    <row r="1297" spans="1:21" x14ac:dyDescent="0.2">
      <c r="A1297" t="s">
        <v>1234</v>
      </c>
      <c r="B1297" s="20">
        <v>46034</v>
      </c>
      <c r="C1297" s="20">
        <v>46002</v>
      </c>
      <c r="D1297" t="s">
        <v>59</v>
      </c>
      <c r="E1297" t="s">
        <v>60</v>
      </c>
      <c r="G1297" t="s">
        <v>345</v>
      </c>
      <c r="H1297" t="s">
        <v>624</v>
      </c>
      <c r="I1297" t="s">
        <v>681</v>
      </c>
      <c r="J1297" s="9" t="str">
        <f>+LEFT(U1297,4)</f>
        <v>GLID</v>
      </c>
      <c r="K1297" t="s">
        <v>6</v>
      </c>
      <c r="L1297" s="36">
        <v>500</v>
      </c>
      <c r="M1297" t="s">
        <v>459</v>
      </c>
      <c r="N1297" t="s">
        <v>7</v>
      </c>
      <c r="O1297" s="48">
        <v>3.1193</v>
      </c>
      <c r="P1297" s="10">
        <f>ROUND(O1297*L1297,2)</f>
        <v>1559.65</v>
      </c>
      <c r="Q1297" s="11">
        <f>IF(N1297="HKD",7.8,IF(N1297="CNY",7.30034,1))</f>
        <v>7.3003400000000003</v>
      </c>
      <c r="R1297" s="13">
        <f>+ROUND(O1297/Q1297,4)</f>
        <v>0.42730000000000001</v>
      </c>
      <c r="S1297" s="12">
        <f>ROUND(R1297*L1297,2)</f>
        <v>213.65</v>
      </c>
      <c r="T1297" s="13" t="s">
        <v>135</v>
      </c>
      <c r="U1297" t="s">
        <v>31</v>
      </c>
    </row>
    <row r="1298" spans="1:21" x14ac:dyDescent="0.2">
      <c r="A1298" t="s">
        <v>4236</v>
      </c>
      <c r="B1298" s="20">
        <v>46133</v>
      </c>
      <c r="C1298" s="20">
        <v>46108</v>
      </c>
      <c r="D1298" t="s">
        <v>59</v>
      </c>
      <c r="E1298" t="s">
        <v>60</v>
      </c>
      <c r="G1298"/>
      <c r="H1298" t="s">
        <v>624</v>
      </c>
      <c r="I1298" t="s">
        <v>681</v>
      </c>
      <c r="J1298" s="9" t="str">
        <f>+LEFT(U1298,4)</f>
        <v>GLID</v>
      </c>
      <c r="K1298" t="s">
        <v>6</v>
      </c>
      <c r="L1298" s="36">
        <v>2020</v>
      </c>
      <c r="M1298" t="s">
        <v>459</v>
      </c>
      <c r="N1298" t="s">
        <v>7</v>
      </c>
      <c r="O1298" s="48">
        <v>3.1193</v>
      </c>
      <c r="P1298" s="10">
        <f>ROUND(O1298*L1298,2)</f>
        <v>6300.99</v>
      </c>
      <c r="Q1298" s="11">
        <f>IF(N1298="HKD",7.8,IF(N1298="CNY",7.30034,1))</f>
        <v>7.3003400000000003</v>
      </c>
      <c r="R1298" s="13">
        <f>+ROUND(O1298/Q1298,4)</f>
        <v>0.42730000000000001</v>
      </c>
      <c r="S1298" s="12">
        <f>ROUND(R1298*L1298,2)</f>
        <v>863.15</v>
      </c>
      <c r="T1298" s="13" t="s">
        <v>135</v>
      </c>
      <c r="U1298" t="s">
        <v>31</v>
      </c>
    </row>
    <row r="1299" spans="1:21" x14ac:dyDescent="0.2">
      <c r="A1299" t="s">
        <v>4238</v>
      </c>
      <c r="B1299" s="20">
        <v>46128</v>
      </c>
      <c r="C1299" s="20">
        <v>46104</v>
      </c>
      <c r="D1299" t="s">
        <v>59</v>
      </c>
      <c r="E1299" t="s">
        <v>60</v>
      </c>
      <c r="G1299"/>
      <c r="H1299" t="s">
        <v>3655</v>
      </c>
      <c r="I1299" t="s">
        <v>3656</v>
      </c>
      <c r="J1299" s="9" t="str">
        <f>+LEFT(U1299,4)</f>
        <v>GLID</v>
      </c>
      <c r="K1299" t="s">
        <v>6</v>
      </c>
      <c r="L1299" s="36">
        <v>1030</v>
      </c>
      <c r="M1299" t="s">
        <v>459</v>
      </c>
      <c r="N1299" t="s">
        <v>7</v>
      </c>
      <c r="O1299" s="48">
        <v>3.1410999999999998</v>
      </c>
      <c r="P1299" s="10">
        <f>ROUND(O1299*L1299,2)</f>
        <v>3235.33</v>
      </c>
      <c r="Q1299" s="11">
        <f>IF(N1299="HKD",7.8,IF(N1299="CNY",7.30034,1))</f>
        <v>7.3003400000000003</v>
      </c>
      <c r="R1299" s="13">
        <f>+ROUND(O1299/Q1299,4)</f>
        <v>0.43030000000000002</v>
      </c>
      <c r="S1299" s="12">
        <f>ROUND(R1299*L1299,2)</f>
        <v>443.21</v>
      </c>
      <c r="T1299" s="13" t="s">
        <v>135</v>
      </c>
      <c r="U1299" t="s">
        <v>31</v>
      </c>
    </row>
    <row r="1300" spans="1:21" x14ac:dyDescent="0.2">
      <c r="A1300" t="s">
        <v>4273</v>
      </c>
      <c r="B1300" s="20">
        <v>46125</v>
      </c>
      <c r="C1300" s="20">
        <v>46083</v>
      </c>
      <c r="D1300" t="s">
        <v>59</v>
      </c>
      <c r="E1300" t="s">
        <v>60</v>
      </c>
      <c r="G1300"/>
      <c r="H1300" t="s">
        <v>3663</v>
      </c>
      <c r="I1300" t="s">
        <v>3664</v>
      </c>
      <c r="J1300" s="9" t="str">
        <f>+LEFT(U1300,4)</f>
        <v>GLID</v>
      </c>
      <c r="K1300" t="s">
        <v>6</v>
      </c>
      <c r="L1300" s="36">
        <v>1080</v>
      </c>
      <c r="M1300" t="s">
        <v>459</v>
      </c>
      <c r="N1300" t="s">
        <v>7</v>
      </c>
      <c r="O1300" s="48">
        <v>3.1461000000000001</v>
      </c>
      <c r="P1300" s="10">
        <f>ROUND(O1300*L1300,2)</f>
        <v>3397.79</v>
      </c>
      <c r="Q1300" s="11">
        <f>IF(N1300="HKD",7.8,IF(N1300="CNY",7.30034,1))</f>
        <v>7.3003400000000003</v>
      </c>
      <c r="R1300" s="13">
        <f>+ROUND(O1300/Q1300,4)</f>
        <v>0.43099999999999999</v>
      </c>
      <c r="S1300" s="12">
        <f>ROUND(R1300*L1300,2)</f>
        <v>465.48</v>
      </c>
      <c r="T1300" s="13" t="s">
        <v>135</v>
      </c>
      <c r="U1300" t="s">
        <v>31</v>
      </c>
    </row>
    <row r="1301" spans="1:21" x14ac:dyDescent="0.2">
      <c r="A1301" t="s">
        <v>4275</v>
      </c>
      <c r="B1301" s="20">
        <v>46135</v>
      </c>
      <c r="C1301" s="20">
        <v>46122</v>
      </c>
      <c r="D1301" t="s">
        <v>59</v>
      </c>
      <c r="E1301" t="s">
        <v>60</v>
      </c>
      <c r="G1301"/>
      <c r="H1301" t="s">
        <v>916</v>
      </c>
      <c r="I1301" t="s">
        <v>917</v>
      </c>
      <c r="J1301" s="9" t="str">
        <f>+LEFT(U1301,4)</f>
        <v>GLID</v>
      </c>
      <c r="K1301" t="s">
        <v>6</v>
      </c>
      <c r="L1301" s="36">
        <v>500</v>
      </c>
      <c r="M1301" t="s">
        <v>459</v>
      </c>
      <c r="N1301" t="s">
        <v>7</v>
      </c>
      <c r="O1301" s="48">
        <v>3.2235999999999998</v>
      </c>
      <c r="P1301" s="10">
        <f>ROUND(O1301*L1301,2)</f>
        <v>1611.8</v>
      </c>
      <c r="Q1301" s="11">
        <f>IF(N1301="HKD",7.8,IF(N1301="CNY",7.30034,1))</f>
        <v>7.3003400000000003</v>
      </c>
      <c r="R1301" s="13">
        <f>+ROUND(O1301/Q1301,4)</f>
        <v>0.44159999999999999</v>
      </c>
      <c r="S1301" s="12">
        <f>ROUND(R1301*L1301,2)</f>
        <v>220.8</v>
      </c>
      <c r="T1301" s="13" t="s">
        <v>135</v>
      </c>
      <c r="U1301" t="s">
        <v>31</v>
      </c>
    </row>
    <row r="1302" spans="1:21" x14ac:dyDescent="0.2">
      <c r="A1302" t="s">
        <v>2500</v>
      </c>
      <c r="B1302" s="20">
        <v>46084</v>
      </c>
      <c r="C1302" s="20">
        <v>46039</v>
      </c>
      <c r="D1302" t="s">
        <v>59</v>
      </c>
      <c r="E1302" t="s">
        <v>60</v>
      </c>
      <c r="G1302"/>
      <c r="H1302" t="s">
        <v>3230</v>
      </c>
      <c r="I1302" t="s">
        <v>3231</v>
      </c>
      <c r="J1302" s="9" t="str">
        <f>+LEFT(U1302,4)</f>
        <v>GLID</v>
      </c>
      <c r="K1302" t="s">
        <v>6</v>
      </c>
      <c r="L1302" s="37">
        <v>1000</v>
      </c>
      <c r="M1302" t="s">
        <v>459</v>
      </c>
      <c r="N1302" t="s">
        <v>7</v>
      </c>
      <c r="O1302" s="48">
        <v>3.3490000000000002</v>
      </c>
      <c r="P1302" s="10">
        <f>ROUND(O1302*L1302,2)</f>
        <v>3349</v>
      </c>
      <c r="Q1302" s="11">
        <f>IF(N1302="HKD",7.8,IF(N1302="CNY",7.30034,1))</f>
        <v>7.3003400000000003</v>
      </c>
      <c r="R1302" s="13">
        <f>+ROUND(O1302/Q1302,4)</f>
        <v>0.4587</v>
      </c>
      <c r="S1302" s="12">
        <f>ROUND(R1302*L1302,2)</f>
        <v>458.7</v>
      </c>
      <c r="T1302" s="13" t="s">
        <v>135</v>
      </c>
      <c r="U1302" t="s">
        <v>31</v>
      </c>
    </row>
    <row r="1303" spans="1:21" x14ac:dyDescent="0.2">
      <c r="A1303" t="s">
        <v>2501</v>
      </c>
      <c r="B1303" s="20">
        <v>46112</v>
      </c>
      <c r="C1303" s="20">
        <v>46091</v>
      </c>
      <c r="D1303" t="s">
        <v>59</v>
      </c>
      <c r="E1303" t="s">
        <v>60</v>
      </c>
      <c r="G1303"/>
      <c r="H1303" t="s">
        <v>3230</v>
      </c>
      <c r="I1303" t="s">
        <v>3231</v>
      </c>
      <c r="J1303" s="9" t="str">
        <f>+LEFT(U1303,4)</f>
        <v>GLID</v>
      </c>
      <c r="K1303" t="s">
        <v>6</v>
      </c>
      <c r="L1303" s="37">
        <v>2020</v>
      </c>
      <c r="M1303" t="s">
        <v>459</v>
      </c>
      <c r="N1303" t="s">
        <v>7</v>
      </c>
      <c r="O1303" s="48">
        <v>3.3490000000000002</v>
      </c>
      <c r="P1303" s="10">
        <f>ROUND(O1303*L1303,2)</f>
        <v>6764.98</v>
      </c>
      <c r="Q1303" s="11">
        <f>IF(N1303="HKD",7.8,IF(N1303="CNY",7.30034,1))</f>
        <v>7.3003400000000003</v>
      </c>
      <c r="R1303" s="13">
        <f>+ROUND(O1303/Q1303,4)</f>
        <v>0.4587</v>
      </c>
      <c r="S1303" s="12">
        <f>ROUND(R1303*L1303,2)</f>
        <v>926.57</v>
      </c>
      <c r="T1303" s="13" t="s">
        <v>135</v>
      </c>
      <c r="U1303" t="s">
        <v>31</v>
      </c>
    </row>
    <row r="1304" spans="1:21" x14ac:dyDescent="0.2">
      <c r="A1304" t="s">
        <v>1270</v>
      </c>
      <c r="B1304" s="20">
        <v>46032</v>
      </c>
      <c r="C1304" s="20">
        <v>46002</v>
      </c>
      <c r="D1304" t="s">
        <v>314</v>
      </c>
      <c r="E1304" t="s">
        <v>315</v>
      </c>
      <c r="G1304" t="s">
        <v>1662</v>
      </c>
      <c r="H1304" t="s">
        <v>317</v>
      </c>
      <c r="I1304" t="s">
        <v>318</v>
      </c>
      <c r="J1304" s="9" t="str">
        <f>+LEFT(U1304,4)</f>
        <v>GLID</v>
      </c>
      <c r="K1304" t="s">
        <v>6</v>
      </c>
      <c r="L1304" s="36">
        <v>-1010</v>
      </c>
      <c r="M1304" t="s">
        <v>459</v>
      </c>
      <c r="N1304" t="s">
        <v>7</v>
      </c>
      <c r="O1304" s="48">
        <v>3.5017</v>
      </c>
      <c r="P1304" s="10">
        <f>ROUND(O1304*L1304,2)</f>
        <v>-3536.72</v>
      </c>
      <c r="Q1304" s="11">
        <f>IF(N1304="HKD",7.8,IF(N1304="CNY",7.30034,1))</f>
        <v>7.3003400000000003</v>
      </c>
      <c r="R1304" s="13">
        <f>+ROUND(O1304/Q1304,4)</f>
        <v>0.47970000000000002</v>
      </c>
      <c r="S1304" s="12">
        <f>ROUND(R1304*L1304,2)</f>
        <v>-484.5</v>
      </c>
      <c r="T1304" s="13" t="s">
        <v>135</v>
      </c>
      <c r="U1304" t="s">
        <v>31</v>
      </c>
    </row>
    <row r="1305" spans="1:21" x14ac:dyDescent="0.2">
      <c r="A1305" t="s">
        <v>1270</v>
      </c>
      <c r="B1305" s="20">
        <v>46032</v>
      </c>
      <c r="C1305" s="20">
        <v>46002</v>
      </c>
      <c r="D1305" t="s">
        <v>314</v>
      </c>
      <c r="E1305" t="s">
        <v>315</v>
      </c>
      <c r="G1305" t="s">
        <v>383</v>
      </c>
      <c r="H1305" t="s">
        <v>317</v>
      </c>
      <c r="I1305" t="s">
        <v>318</v>
      </c>
      <c r="J1305" s="9" t="str">
        <f>+LEFT(U1305,4)</f>
        <v>GLID</v>
      </c>
      <c r="K1305" t="s">
        <v>6</v>
      </c>
      <c r="L1305" s="36">
        <v>1010</v>
      </c>
      <c r="M1305" t="s">
        <v>459</v>
      </c>
      <c r="N1305" t="s">
        <v>7</v>
      </c>
      <c r="O1305" s="48">
        <v>3.5017</v>
      </c>
      <c r="P1305" s="10">
        <f>ROUND(O1305*L1305,2)</f>
        <v>3536.72</v>
      </c>
      <c r="Q1305" s="11">
        <f>IF(N1305="HKD",7.8,IF(N1305="CNY",7.30034,1))</f>
        <v>7.3003400000000003</v>
      </c>
      <c r="R1305" s="13">
        <f>+ROUND(O1305/Q1305,4)</f>
        <v>0.47970000000000002</v>
      </c>
      <c r="S1305" s="12">
        <f>ROUND(R1305*L1305,2)</f>
        <v>484.5</v>
      </c>
      <c r="T1305" s="13" t="s">
        <v>135</v>
      </c>
      <c r="U1305" t="s">
        <v>31</v>
      </c>
    </row>
    <row r="1306" spans="1:21" x14ac:dyDescent="0.2">
      <c r="A1306" t="s">
        <v>1270</v>
      </c>
      <c r="B1306" s="20">
        <v>46032</v>
      </c>
      <c r="C1306" s="20">
        <v>46002</v>
      </c>
      <c r="D1306" t="s">
        <v>314</v>
      </c>
      <c r="E1306" t="s">
        <v>315</v>
      </c>
      <c r="G1306" t="s">
        <v>385</v>
      </c>
      <c r="H1306" t="s">
        <v>317</v>
      </c>
      <c r="I1306" t="s">
        <v>318</v>
      </c>
      <c r="J1306" s="9" t="str">
        <f>+LEFT(U1306,4)</f>
        <v>GLID</v>
      </c>
      <c r="K1306" t="s">
        <v>6</v>
      </c>
      <c r="L1306" s="36">
        <v>1010</v>
      </c>
      <c r="M1306" t="s">
        <v>459</v>
      </c>
      <c r="N1306" t="s">
        <v>7</v>
      </c>
      <c r="O1306" s="48">
        <v>3.5017</v>
      </c>
      <c r="P1306" s="10">
        <f>ROUND(O1306*L1306,2)</f>
        <v>3536.72</v>
      </c>
      <c r="Q1306" s="11">
        <f>IF(N1306="HKD",7.8,IF(N1306="CNY",7.30034,1))</f>
        <v>7.3003400000000003</v>
      </c>
      <c r="R1306" s="13">
        <f>+ROUND(O1306/Q1306,4)</f>
        <v>0.47970000000000002</v>
      </c>
      <c r="S1306" s="12">
        <f>ROUND(R1306*L1306,2)</f>
        <v>484.5</v>
      </c>
      <c r="T1306" s="13" t="s">
        <v>135</v>
      </c>
      <c r="U1306" t="s">
        <v>31</v>
      </c>
    </row>
    <row r="1307" spans="1:21" x14ac:dyDescent="0.2">
      <c r="A1307" t="s">
        <v>4288</v>
      </c>
      <c r="B1307" s="20">
        <v>46126</v>
      </c>
      <c r="C1307" s="20">
        <v>46091</v>
      </c>
      <c r="D1307" t="s">
        <v>314</v>
      </c>
      <c r="E1307" t="s">
        <v>315</v>
      </c>
      <c r="G1307"/>
      <c r="H1307" t="s">
        <v>317</v>
      </c>
      <c r="I1307" t="s">
        <v>318</v>
      </c>
      <c r="J1307" s="9" t="str">
        <f>+LEFT(U1307,4)</f>
        <v>GLID</v>
      </c>
      <c r="K1307" t="s">
        <v>6</v>
      </c>
      <c r="L1307" s="36">
        <v>1100</v>
      </c>
      <c r="M1307" t="s">
        <v>459</v>
      </c>
      <c r="N1307" t="s">
        <v>7</v>
      </c>
      <c r="O1307" s="48">
        <v>3.5017</v>
      </c>
      <c r="P1307" s="10">
        <f>ROUND(O1307*L1307,2)</f>
        <v>3851.87</v>
      </c>
      <c r="Q1307" s="11">
        <f>IF(N1307="HKD",7.8,IF(N1307="CNY",7.30034,1))</f>
        <v>7.3003400000000003</v>
      </c>
      <c r="R1307" s="13">
        <f>+ROUND(O1307/Q1307,4)</f>
        <v>0.47970000000000002</v>
      </c>
      <c r="S1307" s="12">
        <f>ROUND(R1307*L1307,2)</f>
        <v>527.66999999999996</v>
      </c>
      <c r="T1307" s="13" t="s">
        <v>135</v>
      </c>
      <c r="U1307" t="s">
        <v>31</v>
      </c>
    </row>
    <row r="1308" spans="1:21" x14ac:dyDescent="0.2">
      <c r="A1308" t="s">
        <v>4315</v>
      </c>
      <c r="B1308" s="20">
        <v>46128</v>
      </c>
      <c r="C1308" s="20">
        <v>46083</v>
      </c>
      <c r="D1308" t="s">
        <v>59</v>
      </c>
      <c r="E1308" t="s">
        <v>60</v>
      </c>
      <c r="G1308"/>
      <c r="H1308" t="s">
        <v>3679</v>
      </c>
      <c r="I1308" t="s">
        <v>3680</v>
      </c>
      <c r="J1308" s="9" t="str">
        <f>+LEFT(U1308,4)</f>
        <v>GLID</v>
      </c>
      <c r="K1308" t="s">
        <v>6</v>
      </c>
      <c r="L1308" s="36">
        <v>1000</v>
      </c>
      <c r="M1308" t="s">
        <v>459</v>
      </c>
      <c r="N1308" t="s">
        <v>7</v>
      </c>
      <c r="O1308" s="48">
        <v>3.7364999999999999</v>
      </c>
      <c r="P1308" s="10">
        <f>ROUND(O1308*L1308,2)</f>
        <v>3736.5</v>
      </c>
      <c r="Q1308" s="11">
        <f>IF(N1308="HKD",7.8,IF(N1308="CNY",7.30034,1))</f>
        <v>7.3003400000000003</v>
      </c>
      <c r="R1308" s="13">
        <f>+ROUND(O1308/Q1308,4)</f>
        <v>0.51180000000000003</v>
      </c>
      <c r="S1308" s="12">
        <f>ROUND(R1308*L1308,2)</f>
        <v>511.8</v>
      </c>
      <c r="T1308" s="13" t="s">
        <v>135</v>
      </c>
      <c r="U1308" t="s">
        <v>31</v>
      </c>
    </row>
    <row r="1309" spans="1:21" x14ac:dyDescent="0.2">
      <c r="A1309" t="s">
        <v>1292</v>
      </c>
      <c r="B1309" s="20">
        <v>46034</v>
      </c>
      <c r="C1309" s="20">
        <v>46000</v>
      </c>
      <c r="D1309" t="s">
        <v>59</v>
      </c>
      <c r="E1309" t="s">
        <v>60</v>
      </c>
      <c r="G1309" t="s">
        <v>345</v>
      </c>
      <c r="H1309" t="s">
        <v>916</v>
      </c>
      <c r="I1309" t="s">
        <v>917</v>
      </c>
      <c r="J1309" s="9" t="str">
        <f>+LEFT(U1309,4)</f>
        <v>GLID</v>
      </c>
      <c r="K1309" t="s">
        <v>6</v>
      </c>
      <c r="L1309" s="36">
        <v>500</v>
      </c>
      <c r="M1309" t="s">
        <v>459</v>
      </c>
      <c r="N1309" t="s">
        <v>7</v>
      </c>
      <c r="O1309" s="48">
        <v>3.82</v>
      </c>
      <c r="P1309" s="10">
        <f>ROUND(O1309*L1309,2)</f>
        <v>1910</v>
      </c>
      <c r="Q1309" s="11">
        <f>IF(N1309="HKD",7.8,IF(N1309="CNY",7.30034,1))</f>
        <v>7.3003400000000003</v>
      </c>
      <c r="R1309" s="13">
        <f>+ROUND(O1309/Q1309,4)</f>
        <v>0.52329999999999999</v>
      </c>
      <c r="S1309" s="12">
        <f>ROUND(R1309*L1309,2)</f>
        <v>261.64999999999998</v>
      </c>
      <c r="T1309" s="13" t="s">
        <v>135</v>
      </c>
      <c r="U1309" t="s">
        <v>31</v>
      </c>
    </row>
    <row r="1310" spans="1:21" x14ac:dyDescent="0.2">
      <c r="A1310" t="s">
        <v>1293</v>
      </c>
      <c r="B1310" s="20">
        <v>46052</v>
      </c>
      <c r="C1310" s="20">
        <v>46034</v>
      </c>
      <c r="D1310" t="s">
        <v>59</v>
      </c>
      <c r="E1310" t="s">
        <v>60</v>
      </c>
      <c r="G1310" t="s">
        <v>1666</v>
      </c>
      <c r="H1310" t="s">
        <v>916</v>
      </c>
      <c r="I1310" t="s">
        <v>917</v>
      </c>
      <c r="J1310" s="9" t="str">
        <f>+LEFT(U1310,4)</f>
        <v>GLID</v>
      </c>
      <c r="K1310" t="s">
        <v>6</v>
      </c>
      <c r="L1310" s="36">
        <v>500</v>
      </c>
      <c r="M1310" t="s">
        <v>459</v>
      </c>
      <c r="N1310" t="s">
        <v>7</v>
      </c>
      <c r="O1310" s="48">
        <v>3.82</v>
      </c>
      <c r="P1310" s="10">
        <f>ROUND(O1310*L1310,2)</f>
        <v>1910</v>
      </c>
      <c r="Q1310" s="11">
        <f>IF(N1310="HKD",7.8,IF(N1310="CNY",7.30034,1))</f>
        <v>7.3003400000000003</v>
      </c>
      <c r="R1310" s="13">
        <f>+ROUND(O1310/Q1310,4)</f>
        <v>0.52329999999999999</v>
      </c>
      <c r="S1310" s="12">
        <f>ROUND(R1310*L1310,2)</f>
        <v>261.64999999999998</v>
      </c>
      <c r="T1310" s="13" t="s">
        <v>135</v>
      </c>
      <c r="U1310" t="s">
        <v>31</v>
      </c>
    </row>
    <row r="1311" spans="1:21" x14ac:dyDescent="0.2">
      <c r="A1311" t="s">
        <v>2536</v>
      </c>
      <c r="B1311" s="20">
        <v>46112</v>
      </c>
      <c r="C1311" s="20">
        <v>46091</v>
      </c>
      <c r="D1311" t="s">
        <v>59</v>
      </c>
      <c r="E1311" t="s">
        <v>60</v>
      </c>
      <c r="G1311"/>
      <c r="H1311" t="s">
        <v>916</v>
      </c>
      <c r="I1311" t="s">
        <v>917</v>
      </c>
      <c r="J1311" s="9" t="str">
        <f>+LEFT(U1311,4)</f>
        <v>GLID</v>
      </c>
      <c r="K1311" t="s">
        <v>6</v>
      </c>
      <c r="L1311" s="37">
        <v>500</v>
      </c>
      <c r="M1311" t="s">
        <v>459</v>
      </c>
      <c r="N1311" t="s">
        <v>7</v>
      </c>
      <c r="O1311" s="48">
        <v>3.82</v>
      </c>
      <c r="P1311" s="10">
        <f>ROUND(O1311*L1311,2)</f>
        <v>1910</v>
      </c>
      <c r="Q1311" s="11">
        <f>IF(N1311="HKD",7.8,IF(N1311="CNY",7.30034,1))</f>
        <v>7.3003400000000003</v>
      </c>
      <c r="R1311" s="13">
        <f>+ROUND(O1311/Q1311,4)</f>
        <v>0.52329999999999999</v>
      </c>
      <c r="S1311" s="12">
        <f>ROUND(R1311*L1311,2)</f>
        <v>261.64999999999998</v>
      </c>
      <c r="T1311" s="13" t="s">
        <v>135</v>
      </c>
      <c r="U1311" t="s">
        <v>31</v>
      </c>
    </row>
    <row r="1312" spans="1:21" x14ac:dyDescent="0.2">
      <c r="A1312" t="s">
        <v>4316</v>
      </c>
      <c r="B1312" s="20">
        <v>46122</v>
      </c>
      <c r="C1312" s="20">
        <v>46094</v>
      </c>
      <c r="D1312" t="s">
        <v>59</v>
      </c>
      <c r="E1312" t="s">
        <v>60</v>
      </c>
      <c r="G1312"/>
      <c r="H1312" t="s">
        <v>916</v>
      </c>
      <c r="I1312" t="s">
        <v>917</v>
      </c>
      <c r="J1312" s="9" t="str">
        <f>+LEFT(U1312,4)</f>
        <v>GLID</v>
      </c>
      <c r="K1312" t="s">
        <v>6</v>
      </c>
      <c r="L1312" s="36">
        <v>770</v>
      </c>
      <c r="M1312" t="s">
        <v>459</v>
      </c>
      <c r="N1312" t="s">
        <v>7</v>
      </c>
      <c r="O1312" s="48">
        <v>3.82</v>
      </c>
      <c r="P1312" s="10">
        <f>ROUND(O1312*L1312,2)</f>
        <v>2941.4</v>
      </c>
      <c r="Q1312" s="11">
        <f>IF(N1312="HKD",7.8,IF(N1312="CNY",7.30034,1))</f>
        <v>7.3003400000000003</v>
      </c>
      <c r="R1312" s="13">
        <f>+ROUND(O1312/Q1312,4)</f>
        <v>0.52329999999999999</v>
      </c>
      <c r="S1312" s="12">
        <f>ROUND(R1312*L1312,2)</f>
        <v>402.94</v>
      </c>
      <c r="T1312" s="13" t="s">
        <v>135</v>
      </c>
      <c r="U1312" t="s">
        <v>31</v>
      </c>
    </row>
    <row r="1313" spans="1:21" x14ac:dyDescent="0.2">
      <c r="A1313" t="s">
        <v>4316</v>
      </c>
      <c r="B1313" s="20">
        <v>46125</v>
      </c>
      <c r="C1313" s="20">
        <v>46094</v>
      </c>
      <c r="D1313" t="s">
        <v>59</v>
      </c>
      <c r="E1313" t="s">
        <v>60</v>
      </c>
      <c r="G1313"/>
      <c r="H1313" t="s">
        <v>916</v>
      </c>
      <c r="I1313" t="s">
        <v>917</v>
      </c>
      <c r="J1313" s="9" t="str">
        <f>+LEFT(U1313,4)</f>
        <v>GLID</v>
      </c>
      <c r="K1313" t="s">
        <v>6</v>
      </c>
      <c r="L1313" s="36">
        <v>1344</v>
      </c>
      <c r="M1313" t="s">
        <v>459</v>
      </c>
      <c r="N1313" t="s">
        <v>7</v>
      </c>
      <c r="O1313" s="48">
        <v>3.82</v>
      </c>
      <c r="P1313" s="10">
        <f>ROUND(O1313*L1313,2)</f>
        <v>5134.08</v>
      </c>
      <c r="Q1313" s="11">
        <f>IF(N1313="HKD",7.8,IF(N1313="CNY",7.30034,1))</f>
        <v>7.3003400000000003</v>
      </c>
      <c r="R1313" s="13">
        <f>+ROUND(O1313/Q1313,4)</f>
        <v>0.52329999999999999</v>
      </c>
      <c r="S1313" s="12">
        <f>ROUND(R1313*L1313,2)</f>
        <v>703.32</v>
      </c>
      <c r="T1313" s="13" t="s">
        <v>135</v>
      </c>
      <c r="U1313" t="s">
        <v>31</v>
      </c>
    </row>
    <row r="1314" spans="1:21" x14ac:dyDescent="0.2">
      <c r="A1314" t="s">
        <v>4316</v>
      </c>
      <c r="B1314" s="20">
        <v>46128</v>
      </c>
      <c r="C1314" s="20">
        <v>46094</v>
      </c>
      <c r="D1314" t="s">
        <v>59</v>
      </c>
      <c r="E1314" t="s">
        <v>60</v>
      </c>
      <c r="G1314"/>
      <c r="H1314" t="s">
        <v>916</v>
      </c>
      <c r="I1314" t="s">
        <v>917</v>
      </c>
      <c r="J1314" s="9" t="str">
        <f>+LEFT(U1314,4)</f>
        <v>GLID</v>
      </c>
      <c r="K1314" t="s">
        <v>6</v>
      </c>
      <c r="L1314" s="36">
        <v>336</v>
      </c>
      <c r="M1314" t="s">
        <v>459</v>
      </c>
      <c r="N1314" t="s">
        <v>7</v>
      </c>
      <c r="O1314" s="48">
        <v>3.82</v>
      </c>
      <c r="P1314" s="10">
        <f>ROUND(O1314*L1314,2)</f>
        <v>1283.52</v>
      </c>
      <c r="Q1314" s="11">
        <f>IF(N1314="HKD",7.8,IF(N1314="CNY",7.30034,1))</f>
        <v>7.3003400000000003</v>
      </c>
      <c r="R1314" s="13">
        <f>+ROUND(O1314/Q1314,4)</f>
        <v>0.52329999999999999</v>
      </c>
      <c r="S1314" s="12">
        <f>ROUND(R1314*L1314,2)</f>
        <v>175.83</v>
      </c>
      <c r="T1314" s="13" t="s">
        <v>135</v>
      </c>
      <c r="U1314" t="s">
        <v>31</v>
      </c>
    </row>
    <row r="1315" spans="1:21" x14ac:dyDescent="0.2">
      <c r="A1315" t="s">
        <v>4317</v>
      </c>
      <c r="B1315" s="20">
        <v>46128</v>
      </c>
      <c r="C1315" s="20">
        <v>46108</v>
      </c>
      <c r="D1315" t="s">
        <v>59</v>
      </c>
      <c r="E1315" t="s">
        <v>60</v>
      </c>
      <c r="G1315"/>
      <c r="H1315" t="s">
        <v>916</v>
      </c>
      <c r="I1315" t="s">
        <v>917</v>
      </c>
      <c r="J1315" s="9" t="str">
        <f>+LEFT(U1315,4)</f>
        <v>GLID</v>
      </c>
      <c r="K1315" t="s">
        <v>6</v>
      </c>
      <c r="L1315" s="36">
        <v>1000</v>
      </c>
      <c r="M1315" t="s">
        <v>459</v>
      </c>
      <c r="N1315" t="s">
        <v>7</v>
      </c>
      <c r="O1315" s="48">
        <v>3.82</v>
      </c>
      <c r="P1315" s="10">
        <f>ROUND(O1315*L1315,2)</f>
        <v>3820</v>
      </c>
      <c r="Q1315" s="11">
        <f>IF(N1315="HKD",7.8,IF(N1315="CNY",7.30034,1))</f>
        <v>7.3003400000000003</v>
      </c>
      <c r="R1315" s="13">
        <f>+ROUND(O1315/Q1315,4)</f>
        <v>0.52329999999999999</v>
      </c>
      <c r="S1315" s="12">
        <f>ROUND(R1315*L1315,2)</f>
        <v>523.29999999999995</v>
      </c>
      <c r="T1315" s="13" t="s">
        <v>135</v>
      </c>
      <c r="U1315" t="s">
        <v>31</v>
      </c>
    </row>
    <row r="1316" spans="1:21" x14ac:dyDescent="0.2">
      <c r="A1316" t="s">
        <v>1294</v>
      </c>
      <c r="B1316" s="20">
        <v>46052</v>
      </c>
      <c r="C1316" s="20">
        <v>46043</v>
      </c>
      <c r="D1316" t="s">
        <v>59</v>
      </c>
      <c r="E1316" t="s">
        <v>60</v>
      </c>
      <c r="G1316" t="s">
        <v>1666</v>
      </c>
      <c r="H1316" t="s">
        <v>565</v>
      </c>
      <c r="I1316" t="s">
        <v>566</v>
      </c>
      <c r="J1316" s="9" t="str">
        <f>+LEFT(U1316,4)</f>
        <v>GLID</v>
      </c>
      <c r="K1316" t="s">
        <v>6</v>
      </c>
      <c r="L1316" s="36">
        <v>510</v>
      </c>
      <c r="M1316" t="s">
        <v>459</v>
      </c>
      <c r="N1316" t="s">
        <v>7</v>
      </c>
      <c r="O1316" s="48">
        <v>3.8246000000000002</v>
      </c>
      <c r="P1316" s="10">
        <f>ROUND(O1316*L1316,2)</f>
        <v>1950.55</v>
      </c>
      <c r="Q1316" s="11">
        <f>IF(N1316="HKD",7.8,IF(N1316="CNY",7.30034,1))</f>
        <v>7.3003400000000003</v>
      </c>
      <c r="R1316" s="13">
        <f>+ROUND(O1316/Q1316,4)</f>
        <v>0.52390000000000003</v>
      </c>
      <c r="S1316" s="12">
        <f>ROUND(R1316*L1316,2)</f>
        <v>267.19</v>
      </c>
      <c r="T1316" s="13" t="s">
        <v>135</v>
      </c>
      <c r="U1316" t="s">
        <v>31</v>
      </c>
    </row>
    <row r="1317" spans="1:21" x14ac:dyDescent="0.2">
      <c r="A1317" t="s">
        <v>4334</v>
      </c>
      <c r="B1317" s="20">
        <v>46122</v>
      </c>
      <c r="C1317" s="20">
        <v>46091</v>
      </c>
      <c r="D1317" t="s">
        <v>59</v>
      </c>
      <c r="E1317" t="s">
        <v>60</v>
      </c>
      <c r="G1317"/>
      <c r="H1317" t="s">
        <v>3689</v>
      </c>
      <c r="I1317" t="s">
        <v>3690</v>
      </c>
      <c r="J1317" s="9" t="str">
        <f>+LEFT(U1317,4)</f>
        <v>GLID</v>
      </c>
      <c r="K1317" t="s">
        <v>6</v>
      </c>
      <c r="L1317" s="36">
        <v>1992</v>
      </c>
      <c r="M1317" t="s">
        <v>459</v>
      </c>
      <c r="N1317" t="s">
        <v>7</v>
      </c>
      <c r="O1317" s="48">
        <v>4.1127000000000002</v>
      </c>
      <c r="P1317" s="10">
        <f>ROUND(O1317*L1317,2)</f>
        <v>8192.5</v>
      </c>
      <c r="Q1317" s="11">
        <f>IF(N1317="HKD",7.8,IF(N1317="CNY",7.30034,1))</f>
        <v>7.3003400000000003</v>
      </c>
      <c r="R1317" s="13">
        <f>+ROUND(O1317/Q1317,4)</f>
        <v>0.56340000000000001</v>
      </c>
      <c r="S1317" s="12">
        <f>ROUND(R1317*L1317,2)</f>
        <v>1122.29</v>
      </c>
      <c r="T1317" s="13" t="s">
        <v>135</v>
      </c>
      <c r="U1317" t="s">
        <v>31</v>
      </c>
    </row>
    <row r="1318" spans="1:21" x14ac:dyDescent="0.2">
      <c r="A1318" t="s">
        <v>4335</v>
      </c>
      <c r="B1318" s="20">
        <v>46122</v>
      </c>
      <c r="C1318" s="20">
        <v>46094</v>
      </c>
      <c r="D1318" t="s">
        <v>59</v>
      </c>
      <c r="E1318" t="s">
        <v>60</v>
      </c>
      <c r="G1318"/>
      <c r="H1318" t="s">
        <v>3691</v>
      </c>
      <c r="I1318" t="s">
        <v>3692</v>
      </c>
      <c r="J1318" s="9" t="str">
        <f>+LEFT(U1318,4)</f>
        <v>GLID</v>
      </c>
      <c r="K1318" t="s">
        <v>6</v>
      </c>
      <c r="L1318" s="36">
        <v>1020</v>
      </c>
      <c r="M1318" t="s">
        <v>459</v>
      </c>
      <c r="N1318" t="s">
        <v>7</v>
      </c>
      <c r="O1318" s="48">
        <v>4.1196000000000002</v>
      </c>
      <c r="P1318" s="10">
        <f>ROUND(O1318*L1318,2)</f>
        <v>4201.99</v>
      </c>
      <c r="Q1318" s="11">
        <f>IF(N1318="HKD",7.8,IF(N1318="CNY",7.30034,1))</f>
        <v>7.3003400000000003</v>
      </c>
      <c r="R1318" s="13">
        <f>+ROUND(O1318/Q1318,4)</f>
        <v>0.56430000000000002</v>
      </c>
      <c r="S1318" s="12">
        <f>ROUND(R1318*L1318,2)</f>
        <v>575.59</v>
      </c>
      <c r="T1318" s="13" t="s">
        <v>135</v>
      </c>
      <c r="U1318" t="s">
        <v>31</v>
      </c>
    </row>
    <row r="1319" spans="1:21" x14ac:dyDescent="0.2">
      <c r="A1319" t="s">
        <v>2552</v>
      </c>
      <c r="B1319" s="20">
        <v>46112</v>
      </c>
      <c r="C1319" s="20">
        <v>46083</v>
      </c>
      <c r="D1319" t="s">
        <v>59</v>
      </c>
      <c r="E1319" t="s">
        <v>60</v>
      </c>
      <c r="G1319"/>
      <c r="H1319" t="s">
        <v>3266</v>
      </c>
      <c r="I1319" t="s">
        <v>3267</v>
      </c>
      <c r="J1319" s="9" t="str">
        <f>+LEFT(U1319,4)</f>
        <v>GLID</v>
      </c>
      <c r="K1319" t="s">
        <v>6</v>
      </c>
      <c r="L1319" s="37">
        <v>3564</v>
      </c>
      <c r="M1319" t="s">
        <v>459</v>
      </c>
      <c r="N1319" t="s">
        <v>7</v>
      </c>
      <c r="O1319" s="48">
        <v>4.1654999999999998</v>
      </c>
      <c r="P1319" s="10">
        <f>ROUND(O1319*L1319,2)</f>
        <v>14845.84</v>
      </c>
      <c r="Q1319" s="11">
        <f>IF(N1319="HKD",7.8,IF(N1319="CNY",7.30034,1))</f>
        <v>7.3003400000000003</v>
      </c>
      <c r="R1319" s="13">
        <f>+ROUND(O1319/Q1319,4)</f>
        <v>0.5706</v>
      </c>
      <c r="S1319" s="12">
        <f>ROUND(R1319*L1319,2)</f>
        <v>2033.62</v>
      </c>
      <c r="T1319" s="13" t="s">
        <v>135</v>
      </c>
      <c r="U1319" t="s">
        <v>31</v>
      </c>
    </row>
    <row r="1320" spans="1:21" x14ac:dyDescent="0.2">
      <c r="A1320" t="s">
        <v>2552</v>
      </c>
      <c r="B1320" s="20">
        <v>46122</v>
      </c>
      <c r="C1320" s="20">
        <v>46083</v>
      </c>
      <c r="D1320" t="s">
        <v>59</v>
      </c>
      <c r="E1320" t="s">
        <v>60</v>
      </c>
      <c r="G1320"/>
      <c r="H1320" t="s">
        <v>3266</v>
      </c>
      <c r="I1320" t="s">
        <v>3267</v>
      </c>
      <c r="J1320" s="9" t="str">
        <f>+LEFT(U1320,4)</f>
        <v>GLID</v>
      </c>
      <c r="K1320" t="s">
        <v>6</v>
      </c>
      <c r="L1320" s="36">
        <v>2496</v>
      </c>
      <c r="M1320" t="s">
        <v>459</v>
      </c>
      <c r="N1320" t="s">
        <v>7</v>
      </c>
      <c r="O1320" s="48">
        <v>4.1654999999999998</v>
      </c>
      <c r="P1320" s="10">
        <f>ROUND(O1320*L1320,2)</f>
        <v>10397.09</v>
      </c>
      <c r="Q1320" s="11">
        <f>IF(N1320="HKD",7.8,IF(N1320="CNY",7.30034,1))</f>
        <v>7.3003400000000003</v>
      </c>
      <c r="R1320" s="13">
        <f>+ROUND(O1320/Q1320,4)</f>
        <v>0.5706</v>
      </c>
      <c r="S1320" s="12">
        <f>ROUND(R1320*L1320,2)</f>
        <v>1424.22</v>
      </c>
      <c r="T1320" s="13" t="s">
        <v>135</v>
      </c>
      <c r="U1320" t="s">
        <v>31</v>
      </c>
    </row>
    <row r="1321" spans="1:21" x14ac:dyDescent="0.2">
      <c r="A1321" t="s">
        <v>1319</v>
      </c>
      <c r="B1321" s="20">
        <v>46028</v>
      </c>
      <c r="C1321" s="20">
        <v>46000</v>
      </c>
      <c r="D1321" t="s">
        <v>59</v>
      </c>
      <c r="E1321" t="s">
        <v>60</v>
      </c>
      <c r="G1321" t="s">
        <v>406</v>
      </c>
      <c r="H1321" t="s">
        <v>804</v>
      </c>
      <c r="I1321" t="s">
        <v>805</v>
      </c>
      <c r="J1321" s="9" t="str">
        <f>+LEFT(U1321,4)</f>
        <v>GLID</v>
      </c>
      <c r="K1321" t="s">
        <v>6</v>
      </c>
      <c r="L1321" s="36">
        <v>510</v>
      </c>
      <c r="M1321" t="s">
        <v>459</v>
      </c>
      <c r="N1321" t="s">
        <v>7</v>
      </c>
      <c r="O1321" s="48">
        <v>4.2759999999999998</v>
      </c>
      <c r="P1321" s="10">
        <f>ROUND(O1321*L1321,2)</f>
        <v>2180.7600000000002</v>
      </c>
      <c r="Q1321" s="11">
        <f>IF(N1321="HKD",7.8,IF(N1321="CNY",7.30034,1))</f>
        <v>7.3003400000000003</v>
      </c>
      <c r="R1321" s="13">
        <f>+ROUND(O1321/Q1321,4)</f>
        <v>0.5857</v>
      </c>
      <c r="S1321" s="12">
        <f>ROUND(R1321*L1321,2)</f>
        <v>298.70999999999998</v>
      </c>
      <c r="T1321" s="13" t="s">
        <v>135</v>
      </c>
      <c r="U1321" t="s">
        <v>31</v>
      </c>
    </row>
    <row r="1322" spans="1:21" x14ac:dyDescent="0.2">
      <c r="A1322" t="s">
        <v>1325</v>
      </c>
      <c r="B1322" s="20">
        <v>46028</v>
      </c>
      <c r="C1322" s="20">
        <v>45996</v>
      </c>
      <c r="D1322" t="s">
        <v>59</v>
      </c>
      <c r="E1322" t="s">
        <v>60</v>
      </c>
      <c r="G1322" t="s">
        <v>406</v>
      </c>
      <c r="H1322" t="s">
        <v>645</v>
      </c>
      <c r="I1322" t="s">
        <v>702</v>
      </c>
      <c r="J1322" s="9" t="str">
        <f>+LEFT(U1322,4)</f>
        <v>GLID</v>
      </c>
      <c r="K1322" t="s">
        <v>6</v>
      </c>
      <c r="L1322" s="36">
        <v>500</v>
      </c>
      <c r="M1322" t="s">
        <v>459</v>
      </c>
      <c r="N1322" t="s">
        <v>7</v>
      </c>
      <c r="O1322" s="48">
        <v>4.4287999999999998</v>
      </c>
      <c r="P1322" s="10">
        <f>ROUND(O1322*L1322,2)</f>
        <v>2214.4</v>
      </c>
      <c r="Q1322" s="11">
        <f>IF(N1322="HKD",7.8,IF(N1322="CNY",7.30034,1))</f>
        <v>7.3003400000000003</v>
      </c>
      <c r="R1322" s="13">
        <f>+ROUND(O1322/Q1322,4)</f>
        <v>0.60670000000000002</v>
      </c>
      <c r="S1322" s="12">
        <f>ROUND(R1322*L1322,2)</f>
        <v>303.35000000000002</v>
      </c>
      <c r="T1322" s="13" t="s">
        <v>135</v>
      </c>
      <c r="U1322" t="s">
        <v>31</v>
      </c>
    </row>
    <row r="1323" spans="1:21" x14ac:dyDescent="0.2">
      <c r="A1323" t="s">
        <v>1327</v>
      </c>
      <c r="B1323" s="20">
        <v>46044</v>
      </c>
      <c r="C1323" s="20">
        <v>46015</v>
      </c>
      <c r="D1323" t="s">
        <v>59</v>
      </c>
      <c r="E1323" t="s">
        <v>60</v>
      </c>
      <c r="G1323" t="s">
        <v>56</v>
      </c>
      <c r="H1323" t="s">
        <v>386</v>
      </c>
      <c r="I1323" t="s">
        <v>387</v>
      </c>
      <c r="J1323" s="9" t="str">
        <f>+LEFT(U1323,4)</f>
        <v>GLID</v>
      </c>
      <c r="K1323" t="s">
        <v>6</v>
      </c>
      <c r="L1323" s="36">
        <v>1150</v>
      </c>
      <c r="M1323" t="s">
        <v>459</v>
      </c>
      <c r="N1323" t="s">
        <v>7</v>
      </c>
      <c r="O1323" s="48">
        <v>4.4463999999999997</v>
      </c>
      <c r="P1323" s="10">
        <f>ROUND(O1323*L1323,2)</f>
        <v>5113.3599999999997</v>
      </c>
      <c r="Q1323" s="11">
        <f>IF(N1323="HKD",7.8,IF(N1323="CNY",7.30034,1))</f>
        <v>7.3003400000000003</v>
      </c>
      <c r="R1323" s="13">
        <f>+ROUND(O1323/Q1323,4)</f>
        <v>0.60909999999999997</v>
      </c>
      <c r="S1323" s="12">
        <f>ROUND(R1323*L1323,2)</f>
        <v>700.47</v>
      </c>
      <c r="T1323" s="13" t="s">
        <v>135</v>
      </c>
      <c r="U1323" t="s">
        <v>31</v>
      </c>
    </row>
    <row r="1324" spans="1:21" x14ac:dyDescent="0.2">
      <c r="A1324" t="s">
        <v>4363</v>
      </c>
      <c r="B1324" s="20">
        <v>46133</v>
      </c>
      <c r="C1324" s="20">
        <v>46108</v>
      </c>
      <c r="D1324" t="s">
        <v>59</v>
      </c>
      <c r="E1324" t="s">
        <v>60</v>
      </c>
      <c r="G1324"/>
      <c r="H1324" t="s">
        <v>386</v>
      </c>
      <c r="I1324" t="s">
        <v>387</v>
      </c>
      <c r="J1324" s="9" t="str">
        <f>+LEFT(U1324,4)</f>
        <v>GLID</v>
      </c>
      <c r="K1324" t="s">
        <v>6</v>
      </c>
      <c r="L1324" s="36">
        <v>2950</v>
      </c>
      <c r="M1324" t="s">
        <v>459</v>
      </c>
      <c r="N1324" t="s">
        <v>7</v>
      </c>
      <c r="O1324" s="48">
        <v>4.4463999999999997</v>
      </c>
      <c r="P1324" s="10">
        <f>ROUND(O1324*L1324,2)</f>
        <v>13116.88</v>
      </c>
      <c r="Q1324" s="11">
        <f>IF(N1324="HKD",7.8,IF(N1324="CNY",7.30034,1))</f>
        <v>7.3003400000000003</v>
      </c>
      <c r="R1324" s="13">
        <f>+ROUND(O1324/Q1324,4)</f>
        <v>0.60909999999999997</v>
      </c>
      <c r="S1324" s="12">
        <f>ROUND(R1324*L1324,2)</f>
        <v>1796.85</v>
      </c>
      <c r="T1324" s="13" t="s">
        <v>135</v>
      </c>
      <c r="U1324" t="s">
        <v>31</v>
      </c>
    </row>
    <row r="1325" spans="1:21" x14ac:dyDescent="0.2">
      <c r="A1325" t="s">
        <v>4364</v>
      </c>
      <c r="B1325" s="20">
        <v>46140</v>
      </c>
      <c r="C1325" s="20">
        <v>46108</v>
      </c>
      <c r="D1325" t="s">
        <v>314</v>
      </c>
      <c r="E1325" t="s">
        <v>315</v>
      </c>
      <c r="G1325"/>
      <c r="H1325" t="s">
        <v>3704</v>
      </c>
      <c r="I1325" t="s">
        <v>3705</v>
      </c>
      <c r="J1325" s="9" t="str">
        <f>+LEFT(U1325,4)</f>
        <v>GLID</v>
      </c>
      <c r="K1325" t="s">
        <v>6</v>
      </c>
      <c r="L1325" s="36">
        <v>1150</v>
      </c>
      <c r="M1325" t="s">
        <v>459</v>
      </c>
      <c r="N1325" t="s">
        <v>7</v>
      </c>
      <c r="O1325" s="48">
        <v>4.4553000000000003</v>
      </c>
      <c r="P1325" s="10">
        <f>ROUND(O1325*L1325,2)</f>
        <v>5123.6000000000004</v>
      </c>
      <c r="Q1325" s="11">
        <f>IF(N1325="HKD",7.8,IF(N1325="CNY",7.30034,1))</f>
        <v>7.3003400000000003</v>
      </c>
      <c r="R1325" s="13">
        <f>+ROUND(O1325/Q1325,4)</f>
        <v>0.61029999999999995</v>
      </c>
      <c r="S1325" s="12">
        <f>ROUND(R1325*L1325,2)</f>
        <v>701.85</v>
      </c>
      <c r="T1325" s="13" t="s">
        <v>135</v>
      </c>
      <c r="U1325" t="s">
        <v>31</v>
      </c>
    </row>
    <row r="1326" spans="1:21" x14ac:dyDescent="0.2">
      <c r="A1326" t="s">
        <v>1331</v>
      </c>
      <c r="B1326" s="20">
        <v>46051</v>
      </c>
      <c r="C1326" s="20">
        <v>46043</v>
      </c>
      <c r="D1326" t="s">
        <v>59</v>
      </c>
      <c r="E1326" t="s">
        <v>60</v>
      </c>
      <c r="G1326" t="s">
        <v>1676</v>
      </c>
      <c r="H1326" t="s">
        <v>761</v>
      </c>
      <c r="I1326" t="s">
        <v>762</v>
      </c>
      <c r="J1326" s="9" t="str">
        <f>+LEFT(U1326,4)</f>
        <v>GLID</v>
      </c>
      <c r="K1326" t="s">
        <v>6</v>
      </c>
      <c r="L1326" s="36">
        <v>150</v>
      </c>
      <c r="M1326" t="s">
        <v>459</v>
      </c>
      <c r="N1326" t="s">
        <v>7</v>
      </c>
      <c r="O1326" s="48">
        <v>4.6165000000000003</v>
      </c>
      <c r="P1326" s="10">
        <f>ROUND(O1326*L1326,2)</f>
        <v>692.48</v>
      </c>
      <c r="Q1326" s="11">
        <f>IF(N1326="HKD",7.8,IF(N1326="CNY",7.30034,1))</f>
        <v>7.3003400000000003</v>
      </c>
      <c r="R1326" s="13">
        <f>+ROUND(O1326/Q1326,4)</f>
        <v>0.63239999999999996</v>
      </c>
      <c r="S1326" s="12">
        <f>ROUND(R1326*L1326,2)</f>
        <v>94.86</v>
      </c>
      <c r="T1326" s="13" t="s">
        <v>135</v>
      </c>
      <c r="U1326" t="s">
        <v>31</v>
      </c>
    </row>
    <row r="1327" spans="1:21" x14ac:dyDescent="0.2">
      <c r="A1327" t="s">
        <v>1331</v>
      </c>
      <c r="B1327" s="20">
        <v>46052</v>
      </c>
      <c r="C1327" s="20">
        <v>46043</v>
      </c>
      <c r="D1327" t="s">
        <v>59</v>
      </c>
      <c r="E1327" t="s">
        <v>60</v>
      </c>
      <c r="G1327" t="s">
        <v>1666</v>
      </c>
      <c r="H1327" t="s">
        <v>761</v>
      </c>
      <c r="I1327" t="s">
        <v>762</v>
      </c>
      <c r="J1327" s="9" t="str">
        <f>+LEFT(U1327,4)</f>
        <v>GLID</v>
      </c>
      <c r="K1327" t="s">
        <v>6</v>
      </c>
      <c r="L1327" s="36">
        <v>350</v>
      </c>
      <c r="M1327" t="s">
        <v>459</v>
      </c>
      <c r="N1327" t="s">
        <v>7</v>
      </c>
      <c r="O1327" s="48">
        <v>4.6165000000000003</v>
      </c>
      <c r="P1327" s="10">
        <f>ROUND(O1327*L1327,2)</f>
        <v>1615.78</v>
      </c>
      <c r="Q1327" s="11">
        <f>IF(N1327="HKD",7.8,IF(N1327="CNY",7.30034,1))</f>
        <v>7.3003400000000003</v>
      </c>
      <c r="R1327" s="13">
        <f>+ROUND(O1327/Q1327,4)</f>
        <v>0.63239999999999996</v>
      </c>
      <c r="S1327" s="12">
        <f>ROUND(R1327*L1327,2)</f>
        <v>221.34</v>
      </c>
      <c r="T1327" s="13" t="s">
        <v>135</v>
      </c>
      <c r="U1327" t="s">
        <v>31</v>
      </c>
    </row>
    <row r="1328" spans="1:21" x14ac:dyDescent="0.2">
      <c r="A1328" t="s">
        <v>1335</v>
      </c>
      <c r="B1328" s="20">
        <v>46028</v>
      </c>
      <c r="C1328" s="20">
        <v>46000</v>
      </c>
      <c r="D1328" t="s">
        <v>59</v>
      </c>
      <c r="E1328" t="s">
        <v>60</v>
      </c>
      <c r="G1328" t="s">
        <v>406</v>
      </c>
      <c r="H1328" t="s">
        <v>842</v>
      </c>
      <c r="I1328" t="s">
        <v>859</v>
      </c>
      <c r="J1328" s="9" t="str">
        <f>+LEFT(U1328,4)</f>
        <v>GLID</v>
      </c>
      <c r="K1328" t="s">
        <v>6</v>
      </c>
      <c r="L1328" s="36">
        <v>510</v>
      </c>
      <c r="M1328" t="s">
        <v>459</v>
      </c>
      <c r="N1328" t="s">
        <v>7</v>
      </c>
      <c r="O1328" s="48">
        <v>4.7622</v>
      </c>
      <c r="P1328" s="10">
        <f>ROUND(O1328*L1328,2)</f>
        <v>2428.7199999999998</v>
      </c>
      <c r="Q1328" s="11">
        <f>IF(N1328="HKD",7.8,IF(N1328="CNY",7.30034,1))</f>
        <v>7.3003400000000003</v>
      </c>
      <c r="R1328" s="13">
        <f>+ROUND(O1328/Q1328,4)</f>
        <v>0.65229999999999999</v>
      </c>
      <c r="S1328" s="12">
        <f>ROUND(R1328*L1328,2)</f>
        <v>332.67</v>
      </c>
      <c r="T1328" s="13" t="s">
        <v>135</v>
      </c>
      <c r="U1328" t="s">
        <v>31</v>
      </c>
    </row>
    <row r="1329" spans="1:21" x14ac:dyDescent="0.2">
      <c r="A1329" t="s">
        <v>4376</v>
      </c>
      <c r="B1329" s="20">
        <v>46128</v>
      </c>
      <c r="C1329" s="20">
        <v>46083</v>
      </c>
      <c r="D1329" t="s">
        <v>59</v>
      </c>
      <c r="E1329" t="s">
        <v>60</v>
      </c>
      <c r="G1329"/>
      <c r="H1329" t="s">
        <v>3716</v>
      </c>
      <c r="I1329" t="s">
        <v>3717</v>
      </c>
      <c r="J1329" s="9" t="str">
        <f>+LEFT(U1329,4)</f>
        <v>GLID</v>
      </c>
      <c r="K1329" t="s">
        <v>6</v>
      </c>
      <c r="L1329" s="36">
        <v>1010</v>
      </c>
      <c r="M1329" t="s">
        <v>459</v>
      </c>
      <c r="N1329" t="s">
        <v>7</v>
      </c>
      <c r="O1329" s="48">
        <v>4.8769</v>
      </c>
      <c r="P1329" s="10">
        <f>ROUND(O1329*L1329,2)</f>
        <v>4925.67</v>
      </c>
      <c r="Q1329" s="11">
        <f>IF(N1329="HKD",7.8,IF(N1329="CNY",7.30034,1))</f>
        <v>7.3003400000000003</v>
      </c>
      <c r="R1329" s="13">
        <f>+ROUND(O1329/Q1329,4)</f>
        <v>0.66800000000000004</v>
      </c>
      <c r="S1329" s="12">
        <f>ROUND(R1329*L1329,2)</f>
        <v>674.68</v>
      </c>
      <c r="T1329" s="13" t="s">
        <v>135</v>
      </c>
      <c r="U1329" t="s">
        <v>31</v>
      </c>
    </row>
    <row r="1330" spans="1:21" x14ac:dyDescent="0.2">
      <c r="A1330" t="s">
        <v>1344</v>
      </c>
      <c r="B1330" s="20">
        <v>46042</v>
      </c>
      <c r="C1330" s="20">
        <v>46015</v>
      </c>
      <c r="D1330" t="s">
        <v>59</v>
      </c>
      <c r="E1330" t="s">
        <v>60</v>
      </c>
      <c r="G1330" t="s">
        <v>64</v>
      </c>
      <c r="H1330" t="s">
        <v>812</v>
      </c>
      <c r="I1330" t="s">
        <v>813</v>
      </c>
      <c r="J1330" s="9" t="str">
        <f>+LEFT(U1330,4)</f>
        <v>GLID</v>
      </c>
      <c r="K1330" t="s">
        <v>6</v>
      </c>
      <c r="L1330" s="36">
        <v>850</v>
      </c>
      <c r="M1330" t="s">
        <v>459</v>
      </c>
      <c r="N1330" t="s">
        <v>7</v>
      </c>
      <c r="O1330" s="48">
        <v>4.9081999999999999</v>
      </c>
      <c r="P1330" s="10">
        <f>ROUND(O1330*L1330,2)</f>
        <v>4171.97</v>
      </c>
      <c r="Q1330" s="11">
        <f>IF(N1330="HKD",7.8,IF(N1330="CNY",7.30034,1))</f>
        <v>7.3003400000000003</v>
      </c>
      <c r="R1330" s="13">
        <f>+ROUND(O1330/Q1330,4)</f>
        <v>0.67230000000000001</v>
      </c>
      <c r="S1330" s="12">
        <f>ROUND(R1330*L1330,2)</f>
        <v>571.46</v>
      </c>
      <c r="T1330" s="13" t="s">
        <v>135</v>
      </c>
      <c r="U1330" t="s">
        <v>31</v>
      </c>
    </row>
    <row r="1331" spans="1:21" x14ac:dyDescent="0.2">
      <c r="A1331" t="s">
        <v>4377</v>
      </c>
      <c r="B1331" s="20">
        <v>46133</v>
      </c>
      <c r="C1331" s="20">
        <v>46108</v>
      </c>
      <c r="D1331" t="s">
        <v>59</v>
      </c>
      <c r="E1331" t="s">
        <v>60</v>
      </c>
      <c r="G1331"/>
      <c r="H1331" t="s">
        <v>812</v>
      </c>
      <c r="I1331" t="s">
        <v>813</v>
      </c>
      <c r="J1331" s="9" t="str">
        <f>+LEFT(U1331,4)</f>
        <v>GLID</v>
      </c>
      <c r="K1331" t="s">
        <v>6</v>
      </c>
      <c r="L1331" s="36">
        <v>2850</v>
      </c>
      <c r="M1331" t="s">
        <v>459</v>
      </c>
      <c r="N1331" t="s">
        <v>7</v>
      </c>
      <c r="O1331" s="48">
        <v>4.9081999999999999</v>
      </c>
      <c r="P1331" s="10">
        <f>ROUND(O1331*L1331,2)</f>
        <v>13988.37</v>
      </c>
      <c r="Q1331" s="11">
        <f>IF(N1331="HKD",7.8,IF(N1331="CNY",7.30034,1))</f>
        <v>7.3003400000000003</v>
      </c>
      <c r="R1331" s="13">
        <f>+ROUND(O1331/Q1331,4)</f>
        <v>0.67230000000000001</v>
      </c>
      <c r="S1331" s="12">
        <f>ROUND(R1331*L1331,2)</f>
        <v>1916.06</v>
      </c>
      <c r="T1331" s="13" t="s">
        <v>135</v>
      </c>
      <c r="U1331" t="s">
        <v>31</v>
      </c>
    </row>
    <row r="1332" spans="1:21" x14ac:dyDescent="0.2">
      <c r="A1332" t="s">
        <v>2599</v>
      </c>
      <c r="B1332" s="20">
        <v>46112</v>
      </c>
      <c r="C1332" s="20">
        <v>46083</v>
      </c>
      <c r="D1332" t="s">
        <v>59</v>
      </c>
      <c r="E1332" t="s">
        <v>60</v>
      </c>
      <c r="G1332"/>
      <c r="H1332" t="s">
        <v>3285</v>
      </c>
      <c r="I1332" t="s">
        <v>3286</v>
      </c>
      <c r="J1332" s="9" t="str">
        <f>+LEFT(U1332,4)</f>
        <v>GLID</v>
      </c>
      <c r="K1332" t="s">
        <v>6</v>
      </c>
      <c r="L1332" s="37">
        <v>500</v>
      </c>
      <c r="M1332" t="s">
        <v>459</v>
      </c>
      <c r="N1332" t="s">
        <v>7</v>
      </c>
      <c r="O1332" s="48">
        <v>5.0648999999999997</v>
      </c>
      <c r="P1332" s="10">
        <f>ROUND(O1332*L1332,2)</f>
        <v>2532.4499999999998</v>
      </c>
      <c r="Q1332" s="11">
        <f>IF(N1332="HKD",7.8,IF(N1332="CNY",7.30034,1))</f>
        <v>7.3003400000000003</v>
      </c>
      <c r="R1332" s="13">
        <f>+ROUND(O1332/Q1332,4)</f>
        <v>0.69379999999999997</v>
      </c>
      <c r="S1332" s="12">
        <f>ROUND(R1332*L1332,2)</f>
        <v>346.9</v>
      </c>
      <c r="T1332" s="13" t="s">
        <v>135</v>
      </c>
      <c r="U1332" t="s">
        <v>31</v>
      </c>
    </row>
    <row r="1333" spans="1:21" x14ac:dyDescent="0.2">
      <c r="A1333" t="s">
        <v>1351</v>
      </c>
      <c r="B1333" s="20">
        <v>46048</v>
      </c>
      <c r="C1333" s="20">
        <v>46034</v>
      </c>
      <c r="D1333" t="s">
        <v>228</v>
      </c>
      <c r="E1333" t="s">
        <v>229</v>
      </c>
      <c r="G1333" t="s">
        <v>1680</v>
      </c>
      <c r="H1333" t="s">
        <v>814</v>
      </c>
      <c r="I1333" t="s">
        <v>815</v>
      </c>
      <c r="J1333" s="9" t="str">
        <f>+LEFT(U1333,4)</f>
        <v>GLID</v>
      </c>
      <c r="K1333" t="s">
        <v>6</v>
      </c>
      <c r="L1333" s="36">
        <v>520</v>
      </c>
      <c r="M1333" t="s">
        <v>459</v>
      </c>
      <c r="N1333" t="s">
        <v>7</v>
      </c>
      <c r="O1333" s="48">
        <v>5.0720999999999998</v>
      </c>
      <c r="P1333" s="10">
        <f>ROUND(O1333*L1333,2)</f>
        <v>2637.49</v>
      </c>
      <c r="Q1333" s="11">
        <f>IF(N1333="HKD",7.8,IF(N1333="CNY",7.30034,1))</f>
        <v>7.3003400000000003</v>
      </c>
      <c r="R1333" s="13">
        <f>+ROUND(O1333/Q1333,4)</f>
        <v>0.69479999999999997</v>
      </c>
      <c r="S1333" s="12">
        <f>ROUND(R1333*L1333,2)</f>
        <v>361.3</v>
      </c>
      <c r="T1333" s="13" t="s">
        <v>135</v>
      </c>
      <c r="U1333" t="s">
        <v>31</v>
      </c>
    </row>
    <row r="1334" spans="1:21" x14ac:dyDescent="0.2">
      <c r="A1334" t="s">
        <v>4385</v>
      </c>
      <c r="B1334" s="20">
        <v>46126</v>
      </c>
      <c r="C1334" s="20">
        <v>46108</v>
      </c>
      <c r="D1334" t="s">
        <v>228</v>
      </c>
      <c r="E1334" t="s">
        <v>229</v>
      </c>
      <c r="G1334"/>
      <c r="H1334" t="s">
        <v>814</v>
      </c>
      <c r="I1334" t="s">
        <v>815</v>
      </c>
      <c r="J1334" s="9" t="str">
        <f>+LEFT(U1334,4)</f>
        <v>GLID</v>
      </c>
      <c r="K1334" t="s">
        <v>6</v>
      </c>
      <c r="L1334" s="36">
        <v>510</v>
      </c>
      <c r="M1334" t="s">
        <v>459</v>
      </c>
      <c r="N1334" t="s">
        <v>7</v>
      </c>
      <c r="O1334" s="48">
        <v>5.0720999999999998</v>
      </c>
      <c r="P1334" s="10">
        <f>ROUND(O1334*L1334,2)</f>
        <v>2586.77</v>
      </c>
      <c r="Q1334" s="11">
        <f>IF(N1334="HKD",7.8,IF(N1334="CNY",7.30034,1))</f>
        <v>7.3003400000000003</v>
      </c>
      <c r="R1334" s="13">
        <f>+ROUND(O1334/Q1334,4)</f>
        <v>0.69479999999999997</v>
      </c>
      <c r="S1334" s="12">
        <f>ROUND(R1334*L1334,2)</f>
        <v>354.35</v>
      </c>
      <c r="T1334" s="13" t="s">
        <v>135</v>
      </c>
      <c r="U1334" t="s">
        <v>31</v>
      </c>
    </row>
    <row r="1335" spans="1:21" x14ac:dyDescent="0.2">
      <c r="A1335" t="s">
        <v>1357</v>
      </c>
      <c r="B1335" s="20">
        <v>46044</v>
      </c>
      <c r="C1335" s="20">
        <v>46015</v>
      </c>
      <c r="D1335" t="s">
        <v>59</v>
      </c>
      <c r="E1335" t="s">
        <v>60</v>
      </c>
      <c r="G1335" t="s">
        <v>56</v>
      </c>
      <c r="H1335" t="s">
        <v>265</v>
      </c>
      <c r="I1335" t="s">
        <v>266</v>
      </c>
      <c r="J1335" s="9" t="str">
        <f>+LEFT(U1335,4)</f>
        <v>GLID</v>
      </c>
      <c r="K1335" t="s">
        <v>6</v>
      </c>
      <c r="L1335" s="36">
        <v>750</v>
      </c>
      <c r="M1335" t="s">
        <v>459</v>
      </c>
      <c r="N1335" t="s">
        <v>7</v>
      </c>
      <c r="O1335" s="48">
        <v>5.1580000000000004</v>
      </c>
      <c r="P1335" s="10">
        <f>ROUND(O1335*L1335,2)</f>
        <v>3868.5</v>
      </c>
      <c r="Q1335" s="11">
        <f>IF(N1335="HKD",7.8,IF(N1335="CNY",7.30034,1))</f>
        <v>7.3003400000000003</v>
      </c>
      <c r="R1335" s="13">
        <f>+ROUND(O1335/Q1335,4)</f>
        <v>0.70650000000000002</v>
      </c>
      <c r="S1335" s="12">
        <f>ROUND(R1335*L1335,2)</f>
        <v>529.88</v>
      </c>
      <c r="T1335" s="13" t="s">
        <v>135</v>
      </c>
      <c r="U1335" t="s">
        <v>31</v>
      </c>
    </row>
    <row r="1336" spans="1:21" x14ac:dyDescent="0.2">
      <c r="A1336" t="s">
        <v>4393</v>
      </c>
      <c r="B1336" s="20">
        <v>46125</v>
      </c>
      <c r="C1336" s="20">
        <v>46094</v>
      </c>
      <c r="D1336" t="s">
        <v>59</v>
      </c>
      <c r="E1336" t="s">
        <v>60</v>
      </c>
      <c r="G1336"/>
      <c r="H1336" t="s">
        <v>265</v>
      </c>
      <c r="I1336" t="s">
        <v>266</v>
      </c>
      <c r="J1336" s="9" t="str">
        <f>+LEFT(U1336,4)</f>
        <v>GLID</v>
      </c>
      <c r="K1336" t="s">
        <v>6</v>
      </c>
      <c r="L1336" s="36">
        <v>1750</v>
      </c>
      <c r="M1336" t="s">
        <v>459</v>
      </c>
      <c r="N1336" t="s">
        <v>7</v>
      </c>
      <c r="O1336" s="48">
        <v>5.1580000000000004</v>
      </c>
      <c r="P1336" s="10">
        <f>ROUND(O1336*L1336,2)</f>
        <v>9026.5</v>
      </c>
      <c r="Q1336" s="11">
        <f>IF(N1336="HKD",7.8,IF(N1336="CNY",7.30034,1))</f>
        <v>7.3003400000000003</v>
      </c>
      <c r="R1336" s="13">
        <f>+ROUND(O1336/Q1336,4)</f>
        <v>0.70650000000000002</v>
      </c>
      <c r="S1336" s="12">
        <f>ROUND(R1336*L1336,2)</f>
        <v>1236.3800000000001</v>
      </c>
      <c r="T1336" s="13" t="s">
        <v>135</v>
      </c>
      <c r="U1336" t="s">
        <v>31</v>
      </c>
    </row>
    <row r="1337" spans="1:21" x14ac:dyDescent="0.2">
      <c r="A1337" t="s">
        <v>4393</v>
      </c>
      <c r="B1337" s="20">
        <v>46128</v>
      </c>
      <c r="C1337" s="20">
        <v>46094</v>
      </c>
      <c r="D1337" t="s">
        <v>59</v>
      </c>
      <c r="E1337" t="s">
        <v>60</v>
      </c>
      <c r="G1337"/>
      <c r="H1337" t="s">
        <v>265</v>
      </c>
      <c r="I1337" t="s">
        <v>266</v>
      </c>
      <c r="J1337" s="9" t="str">
        <f>+LEFT(U1337,4)</f>
        <v>GLID</v>
      </c>
      <c r="K1337" t="s">
        <v>6</v>
      </c>
      <c r="L1337" s="36">
        <v>100</v>
      </c>
      <c r="M1337" t="s">
        <v>459</v>
      </c>
      <c r="N1337" t="s">
        <v>7</v>
      </c>
      <c r="O1337" s="48">
        <v>5.1580000000000004</v>
      </c>
      <c r="P1337" s="10">
        <f>ROUND(O1337*L1337,2)</f>
        <v>515.79999999999995</v>
      </c>
      <c r="Q1337" s="11">
        <f>IF(N1337="HKD",7.8,IF(N1337="CNY",7.30034,1))</f>
        <v>7.3003400000000003</v>
      </c>
      <c r="R1337" s="13">
        <f>+ROUND(O1337/Q1337,4)</f>
        <v>0.70650000000000002</v>
      </c>
      <c r="S1337" s="12">
        <f>ROUND(R1337*L1337,2)</f>
        <v>70.650000000000006</v>
      </c>
      <c r="T1337" s="13" t="s">
        <v>135</v>
      </c>
      <c r="U1337" t="s">
        <v>31</v>
      </c>
    </row>
    <row r="1338" spans="1:21" x14ac:dyDescent="0.2">
      <c r="A1338" t="s">
        <v>4394</v>
      </c>
      <c r="B1338" s="20">
        <v>46128</v>
      </c>
      <c r="C1338" s="20">
        <v>46108</v>
      </c>
      <c r="D1338" t="s">
        <v>59</v>
      </c>
      <c r="E1338" t="s">
        <v>60</v>
      </c>
      <c r="G1338"/>
      <c r="H1338" t="s">
        <v>265</v>
      </c>
      <c r="I1338" t="s">
        <v>266</v>
      </c>
      <c r="J1338" s="9" t="str">
        <f>+LEFT(U1338,4)</f>
        <v>GLID</v>
      </c>
      <c r="K1338" t="s">
        <v>6</v>
      </c>
      <c r="L1338" s="36">
        <v>1200</v>
      </c>
      <c r="M1338" t="s">
        <v>459</v>
      </c>
      <c r="N1338" t="s">
        <v>7</v>
      </c>
      <c r="O1338" s="48">
        <v>5.1580000000000004</v>
      </c>
      <c r="P1338" s="10">
        <f>ROUND(O1338*L1338,2)</f>
        <v>6189.6</v>
      </c>
      <c r="Q1338" s="11">
        <f>IF(N1338="HKD",7.8,IF(N1338="CNY",7.30034,1))</f>
        <v>7.3003400000000003</v>
      </c>
      <c r="R1338" s="13">
        <f>+ROUND(O1338/Q1338,4)</f>
        <v>0.70650000000000002</v>
      </c>
      <c r="S1338" s="12">
        <f>ROUND(R1338*L1338,2)</f>
        <v>847.8</v>
      </c>
      <c r="T1338" s="13" t="s">
        <v>135</v>
      </c>
      <c r="U1338" t="s">
        <v>31</v>
      </c>
    </row>
    <row r="1339" spans="1:21" x14ac:dyDescent="0.2">
      <c r="A1339" t="s">
        <v>4394</v>
      </c>
      <c r="B1339" s="20">
        <v>46133</v>
      </c>
      <c r="C1339" s="20">
        <v>46108</v>
      </c>
      <c r="D1339" t="s">
        <v>59</v>
      </c>
      <c r="E1339" t="s">
        <v>60</v>
      </c>
      <c r="G1339"/>
      <c r="H1339" t="s">
        <v>265</v>
      </c>
      <c r="I1339" t="s">
        <v>266</v>
      </c>
      <c r="J1339" s="9" t="str">
        <f>+LEFT(U1339,4)</f>
        <v>GLID</v>
      </c>
      <c r="K1339" t="s">
        <v>6</v>
      </c>
      <c r="L1339" s="36">
        <v>200</v>
      </c>
      <c r="M1339" t="s">
        <v>459</v>
      </c>
      <c r="N1339" t="s">
        <v>7</v>
      </c>
      <c r="O1339" s="48">
        <v>5.1580000000000004</v>
      </c>
      <c r="P1339" s="10">
        <f>ROUND(O1339*L1339,2)</f>
        <v>1031.5999999999999</v>
      </c>
      <c r="Q1339" s="11">
        <f>IF(N1339="HKD",7.8,IF(N1339="CNY",7.30034,1))</f>
        <v>7.3003400000000003</v>
      </c>
      <c r="R1339" s="13">
        <f>+ROUND(O1339/Q1339,4)</f>
        <v>0.70650000000000002</v>
      </c>
      <c r="S1339" s="12">
        <f>ROUND(R1339*L1339,2)</f>
        <v>141.30000000000001</v>
      </c>
      <c r="T1339" s="13" t="s">
        <v>135</v>
      </c>
      <c r="U1339" t="s">
        <v>31</v>
      </c>
    </row>
    <row r="1340" spans="1:21" x14ac:dyDescent="0.2">
      <c r="A1340" t="s">
        <v>2613</v>
      </c>
      <c r="B1340" s="20">
        <v>46107</v>
      </c>
      <c r="C1340" s="20">
        <v>46091</v>
      </c>
      <c r="D1340" t="s">
        <v>59</v>
      </c>
      <c r="E1340" t="s">
        <v>60</v>
      </c>
      <c r="G1340"/>
      <c r="H1340" t="s">
        <v>3293</v>
      </c>
      <c r="I1340" t="s">
        <v>3294</v>
      </c>
      <c r="J1340" s="9" t="str">
        <f>+LEFT(U1340,4)</f>
        <v>GLID</v>
      </c>
      <c r="K1340" t="s">
        <v>6</v>
      </c>
      <c r="L1340" s="37">
        <v>510</v>
      </c>
      <c r="M1340" t="s">
        <v>459</v>
      </c>
      <c r="N1340" t="s">
        <v>7</v>
      </c>
      <c r="O1340" s="48">
        <v>5.1741999999999999</v>
      </c>
      <c r="P1340" s="10">
        <f>ROUND(O1340*L1340,2)</f>
        <v>2638.84</v>
      </c>
      <c r="Q1340" s="11">
        <f>IF(N1340="HKD",7.8,IF(N1340="CNY",7.30034,1))</f>
        <v>7.3003400000000003</v>
      </c>
      <c r="R1340" s="13">
        <f>+ROUND(O1340/Q1340,4)</f>
        <v>0.70879999999999999</v>
      </c>
      <c r="S1340" s="12">
        <f>ROUND(R1340*L1340,2)</f>
        <v>361.49</v>
      </c>
      <c r="T1340" s="13" t="s">
        <v>135</v>
      </c>
      <c r="U1340" t="s">
        <v>31</v>
      </c>
    </row>
    <row r="1341" spans="1:21" x14ac:dyDescent="0.2">
      <c r="A1341" t="s">
        <v>2619</v>
      </c>
      <c r="B1341" s="20">
        <v>46112</v>
      </c>
      <c r="C1341" s="20">
        <v>46058</v>
      </c>
      <c r="D1341" t="s">
        <v>59</v>
      </c>
      <c r="E1341" t="s">
        <v>60</v>
      </c>
      <c r="G1341"/>
      <c r="H1341" t="s">
        <v>3299</v>
      </c>
      <c r="I1341" t="s">
        <v>3300</v>
      </c>
      <c r="J1341" s="9" t="str">
        <f>+LEFT(U1341,4)</f>
        <v>GLID</v>
      </c>
      <c r="K1341" t="s">
        <v>6</v>
      </c>
      <c r="L1341" s="37">
        <v>520</v>
      </c>
      <c r="M1341" t="s">
        <v>459</v>
      </c>
      <c r="N1341" t="s">
        <v>7</v>
      </c>
      <c r="O1341" s="48">
        <v>5.3227000000000002</v>
      </c>
      <c r="P1341" s="10">
        <f>ROUND(O1341*L1341,2)</f>
        <v>2767.8</v>
      </c>
      <c r="Q1341" s="11">
        <f>IF(N1341="HKD",7.8,IF(N1341="CNY",7.30034,1))</f>
        <v>7.3003400000000003</v>
      </c>
      <c r="R1341" s="13">
        <f>+ROUND(O1341/Q1341,4)</f>
        <v>0.72909999999999997</v>
      </c>
      <c r="S1341" s="12">
        <f>ROUND(R1341*L1341,2)</f>
        <v>379.13</v>
      </c>
      <c r="T1341" s="13" t="s">
        <v>135</v>
      </c>
      <c r="U1341" t="s">
        <v>31</v>
      </c>
    </row>
    <row r="1342" spans="1:21" x14ac:dyDescent="0.2">
      <c r="A1342" t="s">
        <v>2621</v>
      </c>
      <c r="B1342" s="20">
        <v>46107</v>
      </c>
      <c r="C1342" s="20">
        <v>46051</v>
      </c>
      <c r="D1342" t="s">
        <v>59</v>
      </c>
      <c r="E1342" t="s">
        <v>60</v>
      </c>
      <c r="G1342"/>
      <c r="H1342" t="s">
        <v>3303</v>
      </c>
      <c r="I1342" t="s">
        <v>3304</v>
      </c>
      <c r="J1342" s="9" t="str">
        <f>+LEFT(U1342,4)</f>
        <v>GLID</v>
      </c>
      <c r="K1342" t="s">
        <v>6</v>
      </c>
      <c r="L1342" s="37">
        <v>1000</v>
      </c>
      <c r="M1342" t="s">
        <v>459</v>
      </c>
      <c r="N1342" t="s">
        <v>7</v>
      </c>
      <c r="O1342" s="48">
        <v>5.4089</v>
      </c>
      <c r="P1342" s="10">
        <f>ROUND(O1342*L1342,2)</f>
        <v>5408.9</v>
      </c>
      <c r="Q1342" s="11">
        <f>IF(N1342="HKD",7.8,IF(N1342="CNY",7.30034,1))</f>
        <v>7.3003400000000003</v>
      </c>
      <c r="R1342" s="13">
        <f>+ROUND(O1342/Q1342,4)</f>
        <v>0.7409</v>
      </c>
      <c r="S1342" s="12">
        <f>ROUND(R1342*L1342,2)</f>
        <v>740.9</v>
      </c>
      <c r="T1342" s="13" t="s">
        <v>135</v>
      </c>
      <c r="U1342" t="s">
        <v>31</v>
      </c>
    </row>
    <row r="1343" spans="1:21" x14ac:dyDescent="0.2">
      <c r="A1343" t="s">
        <v>2622</v>
      </c>
      <c r="B1343" s="20">
        <v>46112</v>
      </c>
      <c r="C1343" s="20">
        <v>46098</v>
      </c>
      <c r="D1343" t="s">
        <v>59</v>
      </c>
      <c r="E1343" t="s">
        <v>60</v>
      </c>
      <c r="G1343"/>
      <c r="H1343" t="s">
        <v>3303</v>
      </c>
      <c r="I1343" t="s">
        <v>3304</v>
      </c>
      <c r="J1343" s="9" t="str">
        <f>+LEFT(U1343,4)</f>
        <v>GLID</v>
      </c>
      <c r="K1343" t="s">
        <v>6</v>
      </c>
      <c r="L1343" s="37">
        <v>300</v>
      </c>
      <c r="M1343" t="s">
        <v>459</v>
      </c>
      <c r="N1343" t="s">
        <v>7</v>
      </c>
      <c r="O1343" s="48">
        <v>5.4089</v>
      </c>
      <c r="P1343" s="10">
        <f>ROUND(O1343*L1343,2)</f>
        <v>1622.67</v>
      </c>
      <c r="Q1343" s="11">
        <f>IF(N1343="HKD",7.8,IF(N1343="CNY",7.30034,1))</f>
        <v>7.3003400000000003</v>
      </c>
      <c r="R1343" s="13">
        <f>+ROUND(O1343/Q1343,4)</f>
        <v>0.7409</v>
      </c>
      <c r="S1343" s="12">
        <f>ROUND(R1343*L1343,2)</f>
        <v>222.27</v>
      </c>
      <c r="T1343" s="13" t="s">
        <v>135</v>
      </c>
      <c r="U1343" t="s">
        <v>31</v>
      </c>
    </row>
    <row r="1344" spans="1:21" x14ac:dyDescent="0.2">
      <c r="A1344" t="s">
        <v>2628</v>
      </c>
      <c r="B1344" s="20">
        <v>46104</v>
      </c>
      <c r="C1344" s="20">
        <v>46083</v>
      </c>
      <c r="D1344" t="s">
        <v>228</v>
      </c>
      <c r="E1344" t="s">
        <v>229</v>
      </c>
      <c r="G1344"/>
      <c r="H1344" t="s">
        <v>3309</v>
      </c>
      <c r="I1344" t="s">
        <v>3310</v>
      </c>
      <c r="J1344" s="9" t="str">
        <f>+LEFT(U1344,4)</f>
        <v>GLID</v>
      </c>
      <c r="K1344" t="s">
        <v>6</v>
      </c>
      <c r="L1344" s="37">
        <v>1230</v>
      </c>
      <c r="M1344" t="s">
        <v>459</v>
      </c>
      <c r="N1344" t="s">
        <v>7</v>
      </c>
      <c r="O1344" s="48">
        <v>5.4592000000000001</v>
      </c>
      <c r="P1344" s="10">
        <f>ROUND(O1344*L1344,2)</f>
        <v>6714.82</v>
      </c>
      <c r="Q1344" s="11">
        <f>IF(N1344="HKD",7.8,IF(N1344="CNY",7.30034,1))</f>
        <v>7.3003400000000003</v>
      </c>
      <c r="R1344" s="13">
        <f>+ROUND(O1344/Q1344,4)</f>
        <v>0.74780000000000002</v>
      </c>
      <c r="S1344" s="12">
        <f>ROUND(R1344*L1344,2)</f>
        <v>919.79</v>
      </c>
      <c r="T1344" s="13" t="s">
        <v>135</v>
      </c>
      <c r="U1344" t="s">
        <v>31</v>
      </c>
    </row>
    <row r="1345" spans="1:21" x14ac:dyDescent="0.2">
      <c r="A1345" t="s">
        <v>1369</v>
      </c>
      <c r="B1345" s="20">
        <v>46052</v>
      </c>
      <c r="C1345" s="20">
        <v>46030</v>
      </c>
      <c r="D1345" t="s">
        <v>59</v>
      </c>
      <c r="E1345" t="s">
        <v>60</v>
      </c>
      <c r="G1345" t="s">
        <v>1666</v>
      </c>
      <c r="H1345" t="s">
        <v>962</v>
      </c>
      <c r="I1345" t="s">
        <v>963</v>
      </c>
      <c r="J1345" s="9" t="str">
        <f>+LEFT(U1345,4)</f>
        <v>GLID</v>
      </c>
      <c r="K1345" t="s">
        <v>6</v>
      </c>
      <c r="L1345" s="36">
        <v>1050</v>
      </c>
      <c r="M1345" t="s">
        <v>459</v>
      </c>
      <c r="N1345" t="s">
        <v>7</v>
      </c>
      <c r="O1345" s="48">
        <v>5.4664999999999999</v>
      </c>
      <c r="P1345" s="10">
        <f>ROUND(O1345*L1345,2)</f>
        <v>5739.83</v>
      </c>
      <c r="Q1345" s="11">
        <f>IF(N1345="HKD",7.8,IF(N1345="CNY",7.30034,1))</f>
        <v>7.3003400000000003</v>
      </c>
      <c r="R1345" s="13">
        <f>+ROUND(O1345/Q1345,4)</f>
        <v>0.74880000000000002</v>
      </c>
      <c r="S1345" s="12">
        <f>ROUND(R1345*L1345,2)</f>
        <v>786.24</v>
      </c>
      <c r="T1345" s="13" t="s">
        <v>135</v>
      </c>
      <c r="U1345" t="s">
        <v>31</v>
      </c>
    </row>
    <row r="1346" spans="1:21" x14ac:dyDescent="0.2">
      <c r="A1346" t="s">
        <v>1370</v>
      </c>
      <c r="B1346" s="20">
        <v>46034</v>
      </c>
      <c r="C1346" s="20">
        <v>46015</v>
      </c>
      <c r="D1346" t="s">
        <v>228</v>
      </c>
      <c r="E1346" t="s">
        <v>229</v>
      </c>
      <c r="G1346" t="s">
        <v>364</v>
      </c>
      <c r="H1346" t="s">
        <v>843</v>
      </c>
      <c r="I1346" t="s">
        <v>860</v>
      </c>
      <c r="J1346" s="9" t="str">
        <f>+LEFT(U1346,4)</f>
        <v>GLID</v>
      </c>
      <c r="K1346" t="s">
        <v>6</v>
      </c>
      <c r="L1346" s="36">
        <v>1000</v>
      </c>
      <c r="M1346" t="s">
        <v>459</v>
      </c>
      <c r="N1346" t="s">
        <v>7</v>
      </c>
      <c r="O1346" s="48">
        <v>5.5347</v>
      </c>
      <c r="P1346" s="10">
        <f>ROUND(O1346*L1346,2)</f>
        <v>5534.7</v>
      </c>
      <c r="Q1346" s="11">
        <f>IF(N1346="HKD",7.8,IF(N1346="CNY",7.30034,1))</f>
        <v>7.3003400000000003</v>
      </c>
      <c r="R1346" s="13">
        <f>+ROUND(O1346/Q1346,4)</f>
        <v>0.7581</v>
      </c>
      <c r="S1346" s="12">
        <f>ROUND(R1346*L1346,2)</f>
        <v>758.1</v>
      </c>
      <c r="T1346" s="13" t="s">
        <v>135</v>
      </c>
      <c r="U1346" t="s">
        <v>31</v>
      </c>
    </row>
    <row r="1347" spans="1:21" x14ac:dyDescent="0.2">
      <c r="A1347" t="s">
        <v>1378</v>
      </c>
      <c r="B1347" s="20">
        <v>46028</v>
      </c>
      <c r="C1347" s="20">
        <v>46002</v>
      </c>
      <c r="D1347" t="s">
        <v>59</v>
      </c>
      <c r="E1347" t="s">
        <v>60</v>
      </c>
      <c r="G1347" t="s">
        <v>406</v>
      </c>
      <c r="H1347" t="s">
        <v>765</v>
      </c>
      <c r="I1347" t="s">
        <v>766</v>
      </c>
      <c r="J1347" s="9" t="str">
        <f>+LEFT(U1347,4)</f>
        <v>GLID</v>
      </c>
      <c r="K1347" t="s">
        <v>6</v>
      </c>
      <c r="L1347" s="36">
        <v>500</v>
      </c>
      <c r="M1347" t="s">
        <v>459</v>
      </c>
      <c r="N1347" t="s">
        <v>7</v>
      </c>
      <c r="O1347" s="48">
        <v>5.7447999999999997</v>
      </c>
      <c r="P1347" s="10">
        <f>ROUND(O1347*L1347,2)</f>
        <v>2872.4</v>
      </c>
      <c r="Q1347" s="11">
        <f>IF(N1347="HKD",7.8,IF(N1347="CNY",7.30034,1))</f>
        <v>7.3003400000000003</v>
      </c>
      <c r="R1347" s="13">
        <f>+ROUND(O1347/Q1347,4)</f>
        <v>0.78690000000000004</v>
      </c>
      <c r="S1347" s="12">
        <f>ROUND(R1347*L1347,2)</f>
        <v>393.45</v>
      </c>
      <c r="T1347" s="13" t="s">
        <v>135</v>
      </c>
      <c r="U1347" t="s">
        <v>31</v>
      </c>
    </row>
    <row r="1348" spans="1:21" x14ac:dyDescent="0.2">
      <c r="A1348" t="s">
        <v>4409</v>
      </c>
      <c r="B1348" s="20">
        <v>46125</v>
      </c>
      <c r="C1348" s="20">
        <v>46094</v>
      </c>
      <c r="D1348" t="s">
        <v>59</v>
      </c>
      <c r="E1348" t="s">
        <v>60</v>
      </c>
      <c r="G1348"/>
      <c r="H1348" t="s">
        <v>765</v>
      </c>
      <c r="I1348" t="s">
        <v>766</v>
      </c>
      <c r="J1348" s="9" t="str">
        <f>+LEFT(U1348,4)</f>
        <v>GLID</v>
      </c>
      <c r="K1348" t="s">
        <v>6</v>
      </c>
      <c r="L1348" s="36">
        <v>1020</v>
      </c>
      <c r="M1348" t="s">
        <v>459</v>
      </c>
      <c r="N1348" t="s">
        <v>7</v>
      </c>
      <c r="O1348" s="48">
        <v>5.7447999999999997</v>
      </c>
      <c r="P1348" s="10">
        <f>ROUND(O1348*L1348,2)</f>
        <v>5859.7</v>
      </c>
      <c r="Q1348" s="11">
        <f>IF(N1348="HKD",7.8,IF(N1348="CNY",7.30034,1))</f>
        <v>7.3003400000000003</v>
      </c>
      <c r="R1348" s="13">
        <f>+ROUND(O1348/Q1348,4)</f>
        <v>0.78690000000000004</v>
      </c>
      <c r="S1348" s="12">
        <f>ROUND(R1348*L1348,2)</f>
        <v>802.64</v>
      </c>
      <c r="T1348" s="13" t="s">
        <v>135</v>
      </c>
      <c r="U1348" t="s">
        <v>31</v>
      </c>
    </row>
    <row r="1349" spans="1:21" x14ac:dyDescent="0.2">
      <c r="A1349" t="s">
        <v>1387</v>
      </c>
      <c r="B1349" s="20">
        <v>46034</v>
      </c>
      <c r="C1349" s="20">
        <v>46000</v>
      </c>
      <c r="D1349" t="s">
        <v>228</v>
      </c>
      <c r="E1349" t="s">
        <v>229</v>
      </c>
      <c r="G1349" t="s">
        <v>364</v>
      </c>
      <c r="H1349" t="s">
        <v>884</v>
      </c>
      <c r="I1349" t="s">
        <v>885</v>
      </c>
      <c r="J1349" s="9" t="str">
        <f>+LEFT(U1349,4)</f>
        <v>GLID</v>
      </c>
      <c r="K1349" t="s">
        <v>6</v>
      </c>
      <c r="L1349" s="36">
        <v>1030</v>
      </c>
      <c r="M1349" t="s">
        <v>459</v>
      </c>
      <c r="N1349" t="s">
        <v>7</v>
      </c>
      <c r="O1349" s="48">
        <v>5.8975999999999997</v>
      </c>
      <c r="P1349" s="10">
        <f>ROUND(O1349*L1349,2)</f>
        <v>6074.53</v>
      </c>
      <c r="Q1349" s="11">
        <f>IF(N1349="HKD",7.8,IF(N1349="CNY",7.30034,1))</f>
        <v>7.3003400000000003</v>
      </c>
      <c r="R1349" s="13">
        <f>+ROUND(O1349/Q1349,4)</f>
        <v>0.80789999999999995</v>
      </c>
      <c r="S1349" s="12">
        <f>ROUND(R1349*L1349,2)</f>
        <v>832.14</v>
      </c>
      <c r="T1349" s="13" t="s">
        <v>135</v>
      </c>
      <c r="U1349" t="s">
        <v>31</v>
      </c>
    </row>
    <row r="1350" spans="1:21" x14ac:dyDescent="0.2">
      <c r="A1350" t="s">
        <v>1386</v>
      </c>
      <c r="B1350" s="20">
        <v>46048</v>
      </c>
      <c r="C1350" s="20">
        <v>46034</v>
      </c>
      <c r="D1350" t="s">
        <v>228</v>
      </c>
      <c r="E1350" t="s">
        <v>229</v>
      </c>
      <c r="G1350" t="s">
        <v>1680</v>
      </c>
      <c r="H1350" t="s">
        <v>884</v>
      </c>
      <c r="I1350" t="s">
        <v>885</v>
      </c>
      <c r="J1350" s="9" t="str">
        <f>+LEFT(U1350,4)</f>
        <v>GLID</v>
      </c>
      <c r="K1350" t="s">
        <v>6</v>
      </c>
      <c r="L1350" s="36">
        <v>1010</v>
      </c>
      <c r="M1350" t="s">
        <v>459</v>
      </c>
      <c r="N1350" t="s">
        <v>7</v>
      </c>
      <c r="O1350" s="48">
        <v>5.8975999999999997</v>
      </c>
      <c r="P1350" s="10">
        <f>ROUND(O1350*L1350,2)</f>
        <v>5956.58</v>
      </c>
      <c r="Q1350" s="11">
        <f>IF(N1350="HKD",7.8,IF(N1350="CNY",7.30034,1))</f>
        <v>7.3003400000000003</v>
      </c>
      <c r="R1350" s="13">
        <f>+ROUND(O1350/Q1350,4)</f>
        <v>0.80789999999999995</v>
      </c>
      <c r="S1350" s="12">
        <f>ROUND(R1350*L1350,2)</f>
        <v>815.98</v>
      </c>
      <c r="T1350" s="13" t="s">
        <v>135</v>
      </c>
      <c r="U1350" t="s">
        <v>31</v>
      </c>
    </row>
    <row r="1351" spans="1:21" x14ac:dyDescent="0.2">
      <c r="A1351" t="s">
        <v>1388</v>
      </c>
      <c r="B1351" s="20">
        <v>46048</v>
      </c>
      <c r="C1351" s="20">
        <v>46015</v>
      </c>
      <c r="D1351" t="s">
        <v>228</v>
      </c>
      <c r="E1351" t="s">
        <v>229</v>
      </c>
      <c r="G1351" t="s">
        <v>1680</v>
      </c>
      <c r="H1351" t="s">
        <v>575</v>
      </c>
      <c r="I1351" t="s">
        <v>576</v>
      </c>
      <c r="J1351" s="9" t="str">
        <f>+LEFT(U1351,4)</f>
        <v>GLID</v>
      </c>
      <c r="K1351" t="s">
        <v>6</v>
      </c>
      <c r="L1351" s="36">
        <v>6100</v>
      </c>
      <c r="M1351" t="s">
        <v>459</v>
      </c>
      <c r="N1351" t="s">
        <v>7</v>
      </c>
      <c r="O1351" s="48">
        <v>5.8975999999999997</v>
      </c>
      <c r="P1351" s="10">
        <f>ROUND(O1351*L1351,2)</f>
        <v>35975.360000000001</v>
      </c>
      <c r="Q1351" s="11">
        <f>IF(N1351="HKD",7.8,IF(N1351="CNY",7.30034,1))</f>
        <v>7.3003400000000003</v>
      </c>
      <c r="R1351" s="13">
        <f>+ROUND(O1351/Q1351,4)</f>
        <v>0.80789999999999995</v>
      </c>
      <c r="S1351" s="12">
        <f>ROUND(R1351*L1351,2)</f>
        <v>4928.1899999999996</v>
      </c>
      <c r="T1351" s="13" t="s">
        <v>135</v>
      </c>
      <c r="U1351" t="s">
        <v>31</v>
      </c>
    </row>
    <row r="1352" spans="1:21" x14ac:dyDescent="0.2">
      <c r="A1352" t="s">
        <v>2641</v>
      </c>
      <c r="B1352" s="20">
        <v>46104</v>
      </c>
      <c r="C1352" s="20">
        <v>46058</v>
      </c>
      <c r="D1352" t="s">
        <v>228</v>
      </c>
      <c r="E1352" t="s">
        <v>229</v>
      </c>
      <c r="G1352"/>
      <c r="H1352" t="s">
        <v>884</v>
      </c>
      <c r="I1352" t="s">
        <v>885</v>
      </c>
      <c r="J1352" s="9" t="str">
        <f>+LEFT(U1352,4)</f>
        <v>GLID</v>
      </c>
      <c r="K1352" t="s">
        <v>6</v>
      </c>
      <c r="L1352" s="37">
        <v>1010</v>
      </c>
      <c r="M1352" t="s">
        <v>459</v>
      </c>
      <c r="N1352" t="s">
        <v>7</v>
      </c>
      <c r="O1352" s="48">
        <v>5.8975999999999997</v>
      </c>
      <c r="P1352" s="10">
        <f>ROUND(O1352*L1352,2)</f>
        <v>5956.58</v>
      </c>
      <c r="Q1352" s="11">
        <f>IF(N1352="HKD",7.8,IF(N1352="CNY",7.30034,1))</f>
        <v>7.3003400000000003</v>
      </c>
      <c r="R1352" s="13">
        <f>+ROUND(O1352/Q1352,4)</f>
        <v>0.80789999999999995</v>
      </c>
      <c r="S1352" s="12">
        <f>ROUND(R1352*L1352,2)</f>
        <v>815.98</v>
      </c>
      <c r="T1352" s="13" t="s">
        <v>135</v>
      </c>
      <c r="U1352" t="s">
        <v>31</v>
      </c>
    </row>
    <row r="1353" spans="1:21" x14ac:dyDescent="0.2">
      <c r="A1353" t="s">
        <v>2642</v>
      </c>
      <c r="B1353" s="20">
        <v>46104</v>
      </c>
      <c r="C1353" s="20">
        <v>46083</v>
      </c>
      <c r="D1353" t="s">
        <v>228</v>
      </c>
      <c r="E1353" t="s">
        <v>229</v>
      </c>
      <c r="G1353"/>
      <c r="H1353" t="s">
        <v>575</v>
      </c>
      <c r="I1353" t="s">
        <v>576</v>
      </c>
      <c r="J1353" s="9" t="str">
        <f>+LEFT(U1353,4)</f>
        <v>GLID</v>
      </c>
      <c r="K1353" t="s">
        <v>6</v>
      </c>
      <c r="L1353" s="37">
        <v>5950</v>
      </c>
      <c r="M1353" t="s">
        <v>459</v>
      </c>
      <c r="N1353" t="s">
        <v>7</v>
      </c>
      <c r="O1353" s="48">
        <v>5.8975999999999997</v>
      </c>
      <c r="P1353" s="10">
        <f>ROUND(O1353*L1353,2)</f>
        <v>35090.720000000001</v>
      </c>
      <c r="Q1353" s="11">
        <f>IF(N1353="HKD",7.8,IF(N1353="CNY",7.30034,1))</f>
        <v>7.3003400000000003</v>
      </c>
      <c r="R1353" s="13">
        <f>+ROUND(O1353/Q1353,4)</f>
        <v>0.80789999999999995</v>
      </c>
      <c r="S1353" s="12">
        <f>ROUND(R1353*L1353,2)</f>
        <v>4807.01</v>
      </c>
      <c r="T1353" s="13" t="s">
        <v>135</v>
      </c>
      <c r="U1353" t="s">
        <v>31</v>
      </c>
    </row>
    <row r="1354" spans="1:21" x14ac:dyDescent="0.2">
      <c r="A1354" t="s">
        <v>4414</v>
      </c>
      <c r="B1354" s="20">
        <v>46140</v>
      </c>
      <c r="C1354" s="20">
        <v>46121</v>
      </c>
      <c r="D1354" t="s">
        <v>228</v>
      </c>
      <c r="E1354" t="s">
        <v>229</v>
      </c>
      <c r="G1354"/>
      <c r="H1354" t="s">
        <v>575</v>
      </c>
      <c r="I1354" t="s">
        <v>576</v>
      </c>
      <c r="J1354" s="9" t="str">
        <f>+LEFT(U1354,4)</f>
        <v>GLID</v>
      </c>
      <c r="K1354" t="s">
        <v>6</v>
      </c>
      <c r="L1354" s="36">
        <v>500</v>
      </c>
      <c r="M1354" t="s">
        <v>459</v>
      </c>
      <c r="N1354" t="s">
        <v>7</v>
      </c>
      <c r="O1354" s="48">
        <v>5.8975999999999997</v>
      </c>
      <c r="P1354" s="10">
        <f>ROUND(O1354*L1354,2)</f>
        <v>2948.8</v>
      </c>
      <c r="Q1354" s="11">
        <f>IF(N1354="HKD",7.8,IF(N1354="CNY",7.30034,1))</f>
        <v>7.3003400000000003</v>
      </c>
      <c r="R1354" s="13">
        <f>+ROUND(O1354/Q1354,4)</f>
        <v>0.80789999999999995</v>
      </c>
      <c r="S1354" s="12">
        <f>ROUND(R1354*L1354,2)</f>
        <v>403.95</v>
      </c>
      <c r="T1354" s="13" t="s">
        <v>135</v>
      </c>
      <c r="U1354" t="s">
        <v>31</v>
      </c>
    </row>
    <row r="1355" spans="1:21" x14ac:dyDescent="0.2">
      <c r="A1355" t="s">
        <v>2650</v>
      </c>
      <c r="B1355" s="20">
        <v>46104</v>
      </c>
      <c r="C1355" s="20">
        <v>46087</v>
      </c>
      <c r="D1355" t="s">
        <v>114</v>
      </c>
      <c r="E1355" t="s">
        <v>115</v>
      </c>
      <c r="G1355"/>
      <c r="H1355" t="s">
        <v>29</v>
      </c>
      <c r="I1355" t="s">
        <v>30</v>
      </c>
      <c r="J1355" s="9" t="str">
        <f>+LEFT(U1355,4)</f>
        <v>GLID</v>
      </c>
      <c r="K1355" t="s">
        <v>6</v>
      </c>
      <c r="L1355" s="37">
        <v>4620</v>
      </c>
      <c r="M1355" t="s">
        <v>459</v>
      </c>
      <c r="N1355" t="s">
        <v>7</v>
      </c>
      <c r="O1355" s="48">
        <v>6.1913999999999998</v>
      </c>
      <c r="P1355" s="10">
        <f>ROUND(O1355*L1355,2)</f>
        <v>28604.27</v>
      </c>
      <c r="Q1355" s="11">
        <f>IF(N1355="HKD",7.8,IF(N1355="CNY",7.30034,1))</f>
        <v>7.3003400000000003</v>
      </c>
      <c r="R1355" s="13">
        <f>+ROUND(O1355/Q1355,4)</f>
        <v>0.84809999999999997</v>
      </c>
      <c r="S1355" s="12">
        <f>ROUND(R1355*L1355,2)</f>
        <v>3918.22</v>
      </c>
      <c r="T1355" s="13" t="s">
        <v>135</v>
      </c>
      <c r="U1355" t="s">
        <v>31</v>
      </c>
    </row>
    <row r="1356" spans="1:21" x14ac:dyDescent="0.2">
      <c r="A1356" t="s">
        <v>2650</v>
      </c>
      <c r="B1356" s="20">
        <v>46112</v>
      </c>
      <c r="C1356" s="20">
        <v>46087</v>
      </c>
      <c r="D1356" t="s">
        <v>114</v>
      </c>
      <c r="E1356" t="s">
        <v>115</v>
      </c>
      <c r="G1356"/>
      <c r="H1356" t="s">
        <v>29</v>
      </c>
      <c r="I1356" t="s">
        <v>30</v>
      </c>
      <c r="J1356" s="9" t="str">
        <f>+LEFT(U1356,4)</f>
        <v>GLID</v>
      </c>
      <c r="K1356" t="s">
        <v>6</v>
      </c>
      <c r="L1356" s="37">
        <v>1680</v>
      </c>
      <c r="M1356" t="s">
        <v>459</v>
      </c>
      <c r="N1356" t="s">
        <v>7</v>
      </c>
      <c r="O1356" s="48">
        <v>6.1913999999999998</v>
      </c>
      <c r="P1356" s="10">
        <f>ROUND(O1356*L1356,2)</f>
        <v>10401.549999999999</v>
      </c>
      <c r="Q1356" s="11">
        <f>IF(N1356="HKD",7.8,IF(N1356="CNY",7.30034,1))</f>
        <v>7.3003400000000003</v>
      </c>
      <c r="R1356" s="13">
        <f>+ROUND(O1356/Q1356,4)</f>
        <v>0.84809999999999997</v>
      </c>
      <c r="S1356" s="12">
        <f>ROUND(R1356*L1356,2)</f>
        <v>1424.81</v>
      </c>
      <c r="T1356" s="13" t="s">
        <v>135</v>
      </c>
      <c r="U1356" t="s">
        <v>31</v>
      </c>
    </row>
    <row r="1357" spans="1:21" x14ac:dyDescent="0.2">
      <c r="A1357" t="s">
        <v>2651</v>
      </c>
      <c r="B1357" s="20">
        <v>46112</v>
      </c>
      <c r="C1357" s="20">
        <v>46087</v>
      </c>
      <c r="D1357" t="s">
        <v>114</v>
      </c>
      <c r="E1357" t="s">
        <v>115</v>
      </c>
      <c r="G1357"/>
      <c r="H1357" t="s">
        <v>29</v>
      </c>
      <c r="I1357" t="s">
        <v>30</v>
      </c>
      <c r="J1357" s="9" t="str">
        <f>+LEFT(U1357,4)</f>
        <v>GLID</v>
      </c>
      <c r="K1357" t="s">
        <v>6</v>
      </c>
      <c r="L1357" s="37">
        <v>3120</v>
      </c>
      <c r="M1357" t="s">
        <v>459</v>
      </c>
      <c r="N1357" t="s">
        <v>7</v>
      </c>
      <c r="O1357" s="48">
        <v>6.1913999999999998</v>
      </c>
      <c r="P1357" s="10">
        <f>ROUND(O1357*L1357,2)</f>
        <v>19317.169999999998</v>
      </c>
      <c r="Q1357" s="11">
        <f>IF(N1357="HKD",7.8,IF(N1357="CNY",7.30034,1))</f>
        <v>7.3003400000000003</v>
      </c>
      <c r="R1357" s="13">
        <f>+ROUND(O1357/Q1357,4)</f>
        <v>0.84809999999999997</v>
      </c>
      <c r="S1357" s="12">
        <f>ROUND(R1357*L1357,2)</f>
        <v>2646.07</v>
      </c>
      <c r="T1357" s="13" t="s">
        <v>135</v>
      </c>
      <c r="U1357" t="s">
        <v>31</v>
      </c>
    </row>
    <row r="1358" spans="1:21" x14ac:dyDescent="0.2">
      <c r="A1358" t="s">
        <v>2651</v>
      </c>
      <c r="B1358" s="20">
        <v>46114</v>
      </c>
      <c r="C1358" s="20">
        <v>46087</v>
      </c>
      <c r="D1358" t="s">
        <v>114</v>
      </c>
      <c r="E1358" t="s">
        <v>115</v>
      </c>
      <c r="G1358"/>
      <c r="H1358" t="s">
        <v>29</v>
      </c>
      <c r="I1358" t="s">
        <v>30</v>
      </c>
      <c r="J1358" s="9" t="str">
        <f>+LEFT(U1358,4)</f>
        <v>GLID</v>
      </c>
      <c r="K1358" t="s">
        <v>6</v>
      </c>
      <c r="L1358" s="36">
        <v>2400</v>
      </c>
      <c r="M1358" t="s">
        <v>459</v>
      </c>
      <c r="N1358" t="s">
        <v>7</v>
      </c>
      <c r="O1358" s="48">
        <v>6.1913999999999998</v>
      </c>
      <c r="P1358" s="10">
        <f>ROUND(O1358*L1358,2)</f>
        <v>14859.36</v>
      </c>
      <c r="Q1358" s="11">
        <f>IF(N1358="HKD",7.8,IF(N1358="CNY",7.30034,1))</f>
        <v>7.3003400000000003</v>
      </c>
      <c r="R1358" s="13">
        <f>+ROUND(O1358/Q1358,4)</f>
        <v>0.84809999999999997</v>
      </c>
      <c r="S1358" s="12">
        <f>ROUND(R1358*L1358,2)</f>
        <v>2035.44</v>
      </c>
      <c r="T1358" s="13" t="s">
        <v>135</v>
      </c>
      <c r="U1358" t="s">
        <v>31</v>
      </c>
    </row>
    <row r="1359" spans="1:21" x14ac:dyDescent="0.2">
      <c r="A1359" t="s">
        <v>2651</v>
      </c>
      <c r="B1359" s="20">
        <v>46120</v>
      </c>
      <c r="C1359" s="20">
        <v>46087</v>
      </c>
      <c r="D1359" t="s">
        <v>114</v>
      </c>
      <c r="E1359" t="s">
        <v>115</v>
      </c>
      <c r="G1359"/>
      <c r="H1359" t="s">
        <v>29</v>
      </c>
      <c r="I1359" t="s">
        <v>30</v>
      </c>
      <c r="J1359" s="9" t="str">
        <f>+LEFT(U1359,4)</f>
        <v>GLID</v>
      </c>
      <c r="K1359" t="s">
        <v>6</v>
      </c>
      <c r="L1359" s="36">
        <v>480</v>
      </c>
      <c r="M1359" t="s">
        <v>459</v>
      </c>
      <c r="N1359" t="s">
        <v>7</v>
      </c>
      <c r="O1359" s="48">
        <v>6.1913999999999998</v>
      </c>
      <c r="P1359" s="10">
        <f>ROUND(O1359*L1359,2)</f>
        <v>2971.87</v>
      </c>
      <c r="Q1359" s="11">
        <f>IF(N1359="HKD",7.8,IF(N1359="CNY",7.30034,1))</f>
        <v>7.3003400000000003</v>
      </c>
      <c r="R1359" s="13">
        <f>+ROUND(O1359/Q1359,4)</f>
        <v>0.84809999999999997</v>
      </c>
      <c r="S1359" s="12">
        <f>ROUND(R1359*L1359,2)</f>
        <v>407.09</v>
      </c>
      <c r="T1359" s="13" t="s">
        <v>135</v>
      </c>
      <c r="U1359" t="s">
        <v>31</v>
      </c>
    </row>
    <row r="1360" spans="1:21" x14ac:dyDescent="0.2">
      <c r="A1360" t="s">
        <v>4418</v>
      </c>
      <c r="B1360" s="20">
        <v>46120</v>
      </c>
      <c r="C1360" s="20">
        <v>46105</v>
      </c>
      <c r="D1360" t="s">
        <v>114</v>
      </c>
      <c r="E1360" t="s">
        <v>115</v>
      </c>
      <c r="G1360"/>
      <c r="H1360" t="s">
        <v>29</v>
      </c>
      <c r="I1360" t="s">
        <v>30</v>
      </c>
      <c r="J1360" s="9" t="str">
        <f>+LEFT(U1360,4)</f>
        <v>GLID</v>
      </c>
      <c r="K1360" t="s">
        <v>6</v>
      </c>
      <c r="L1360" s="36">
        <v>4320</v>
      </c>
      <c r="M1360" t="s">
        <v>459</v>
      </c>
      <c r="N1360" t="s">
        <v>7</v>
      </c>
      <c r="O1360" s="48">
        <v>6.1913999999999998</v>
      </c>
      <c r="P1360" s="10">
        <f>ROUND(O1360*L1360,2)</f>
        <v>26746.85</v>
      </c>
      <c r="Q1360" s="11">
        <f>IF(N1360="HKD",7.8,IF(N1360="CNY",7.30034,1))</f>
        <v>7.3003400000000003</v>
      </c>
      <c r="R1360" s="13">
        <f>+ROUND(O1360/Q1360,4)</f>
        <v>0.84809999999999997</v>
      </c>
      <c r="S1360" s="12">
        <f>ROUND(R1360*L1360,2)</f>
        <v>3663.79</v>
      </c>
      <c r="T1360" s="13" t="s">
        <v>135</v>
      </c>
      <c r="U1360" t="s">
        <v>31</v>
      </c>
    </row>
    <row r="1361" spans="1:21" x14ac:dyDescent="0.2">
      <c r="A1361" t="s">
        <v>2650</v>
      </c>
      <c r="B1361" s="20">
        <v>46121</v>
      </c>
      <c r="C1361" s="20">
        <v>46087</v>
      </c>
      <c r="D1361" t="s">
        <v>114</v>
      </c>
      <c r="E1361" t="s">
        <v>115</v>
      </c>
      <c r="G1361"/>
      <c r="H1361" t="s">
        <v>29</v>
      </c>
      <c r="I1361" t="s">
        <v>30</v>
      </c>
      <c r="J1361" s="9" t="str">
        <f>+LEFT(U1361,4)</f>
        <v>GLID</v>
      </c>
      <c r="K1361" t="s">
        <v>6</v>
      </c>
      <c r="L1361" s="36">
        <v>-240</v>
      </c>
      <c r="M1361" t="s">
        <v>459</v>
      </c>
      <c r="N1361" t="s">
        <v>7</v>
      </c>
      <c r="O1361" s="48">
        <v>6.1913999999999998</v>
      </c>
      <c r="P1361" s="10">
        <f>ROUND(O1361*L1361,2)</f>
        <v>-1485.94</v>
      </c>
      <c r="Q1361" s="11">
        <f>IF(N1361="HKD",7.8,IF(N1361="CNY",7.30034,1))</f>
        <v>7.3003400000000003</v>
      </c>
      <c r="R1361" s="13">
        <f>+ROUND(O1361/Q1361,4)</f>
        <v>0.84809999999999997</v>
      </c>
      <c r="S1361" s="12">
        <f>ROUND(R1361*L1361,2)</f>
        <v>-203.54</v>
      </c>
      <c r="T1361" s="13" t="s">
        <v>135</v>
      </c>
      <c r="U1361" t="s">
        <v>31</v>
      </c>
    </row>
    <row r="1362" spans="1:21" x14ac:dyDescent="0.2">
      <c r="A1362" t="s">
        <v>4418</v>
      </c>
      <c r="B1362" s="20">
        <v>46121</v>
      </c>
      <c r="C1362" s="20">
        <v>46105</v>
      </c>
      <c r="D1362" t="s">
        <v>114</v>
      </c>
      <c r="E1362" t="s">
        <v>115</v>
      </c>
      <c r="G1362"/>
      <c r="H1362" t="s">
        <v>29</v>
      </c>
      <c r="I1362" t="s">
        <v>30</v>
      </c>
      <c r="J1362" s="9" t="str">
        <f>+LEFT(U1362,4)</f>
        <v>GLID</v>
      </c>
      <c r="K1362" t="s">
        <v>6</v>
      </c>
      <c r="L1362" s="36">
        <v>2400</v>
      </c>
      <c r="M1362" t="s">
        <v>459</v>
      </c>
      <c r="N1362" t="s">
        <v>7</v>
      </c>
      <c r="O1362" s="48">
        <v>6.1913999999999998</v>
      </c>
      <c r="P1362" s="10">
        <f>ROUND(O1362*L1362,2)</f>
        <v>14859.36</v>
      </c>
      <c r="Q1362" s="11">
        <f>IF(N1362="HKD",7.8,IF(N1362="CNY",7.30034,1))</f>
        <v>7.3003400000000003</v>
      </c>
      <c r="R1362" s="13">
        <f>+ROUND(O1362/Q1362,4)</f>
        <v>0.84809999999999997</v>
      </c>
      <c r="S1362" s="12">
        <f>ROUND(R1362*L1362,2)</f>
        <v>2035.44</v>
      </c>
      <c r="T1362" s="13" t="s">
        <v>135</v>
      </c>
      <c r="U1362" t="s">
        <v>31</v>
      </c>
    </row>
    <row r="1363" spans="1:21" x14ac:dyDescent="0.2">
      <c r="A1363" t="s">
        <v>2650</v>
      </c>
      <c r="B1363" s="20">
        <v>46128</v>
      </c>
      <c r="C1363" s="20">
        <v>46087</v>
      </c>
      <c r="D1363" t="s">
        <v>114</v>
      </c>
      <c r="E1363" t="s">
        <v>115</v>
      </c>
      <c r="G1363"/>
      <c r="H1363" t="s">
        <v>29</v>
      </c>
      <c r="I1363" t="s">
        <v>30</v>
      </c>
      <c r="J1363" s="9" t="str">
        <f>+LEFT(U1363,4)</f>
        <v>GLID</v>
      </c>
      <c r="K1363" t="s">
        <v>6</v>
      </c>
      <c r="L1363" s="36">
        <v>240</v>
      </c>
      <c r="M1363" t="s">
        <v>459</v>
      </c>
      <c r="N1363" t="s">
        <v>7</v>
      </c>
      <c r="O1363" s="48">
        <v>6.1913999999999998</v>
      </c>
      <c r="P1363" s="10">
        <f>ROUND(O1363*L1363,2)</f>
        <v>1485.94</v>
      </c>
      <c r="Q1363" s="11">
        <f>IF(N1363="HKD",7.8,IF(N1363="CNY",7.30034,1))</f>
        <v>7.3003400000000003</v>
      </c>
      <c r="R1363" s="13">
        <f>+ROUND(O1363/Q1363,4)</f>
        <v>0.84809999999999997</v>
      </c>
      <c r="S1363" s="12">
        <f>ROUND(R1363*L1363,2)</f>
        <v>203.54</v>
      </c>
      <c r="T1363" s="13" t="s">
        <v>135</v>
      </c>
      <c r="U1363" t="s">
        <v>31</v>
      </c>
    </row>
    <row r="1364" spans="1:21" x14ac:dyDescent="0.2">
      <c r="A1364" t="s">
        <v>4418</v>
      </c>
      <c r="B1364" s="20">
        <v>46128</v>
      </c>
      <c r="C1364" s="20">
        <v>46105</v>
      </c>
      <c r="D1364" t="s">
        <v>114</v>
      </c>
      <c r="E1364" t="s">
        <v>115</v>
      </c>
      <c r="G1364"/>
      <c r="H1364" t="s">
        <v>29</v>
      </c>
      <c r="I1364" t="s">
        <v>30</v>
      </c>
      <c r="J1364" s="9" t="str">
        <f>+LEFT(U1364,4)</f>
        <v>GLID</v>
      </c>
      <c r="K1364" t="s">
        <v>6</v>
      </c>
      <c r="L1364" s="36">
        <v>1080</v>
      </c>
      <c r="M1364" t="s">
        <v>459</v>
      </c>
      <c r="N1364" t="s">
        <v>7</v>
      </c>
      <c r="O1364" s="48">
        <v>6.1913999999999998</v>
      </c>
      <c r="P1364" s="10">
        <f>ROUND(O1364*L1364,2)</f>
        <v>6686.71</v>
      </c>
      <c r="Q1364" s="11">
        <f>IF(N1364="HKD",7.8,IF(N1364="CNY",7.30034,1))</f>
        <v>7.3003400000000003</v>
      </c>
      <c r="R1364" s="13">
        <f>+ROUND(O1364/Q1364,4)</f>
        <v>0.84809999999999997</v>
      </c>
      <c r="S1364" s="12">
        <f>ROUND(R1364*L1364,2)</f>
        <v>915.95</v>
      </c>
      <c r="T1364" s="13" t="s">
        <v>135</v>
      </c>
      <c r="U1364" t="s">
        <v>31</v>
      </c>
    </row>
    <row r="1365" spans="1:21" x14ac:dyDescent="0.2">
      <c r="A1365" t="s">
        <v>4417</v>
      </c>
      <c r="B1365" s="20">
        <v>46134</v>
      </c>
      <c r="C1365" s="20">
        <v>46087</v>
      </c>
      <c r="D1365" t="s">
        <v>114</v>
      </c>
      <c r="E1365" t="s">
        <v>115</v>
      </c>
      <c r="G1365"/>
      <c r="H1365" t="s">
        <v>29</v>
      </c>
      <c r="I1365" t="s">
        <v>30</v>
      </c>
      <c r="J1365" s="9" t="str">
        <f>+LEFT(U1365,4)</f>
        <v>GLID</v>
      </c>
      <c r="K1365" t="s">
        <v>6</v>
      </c>
      <c r="L1365" s="36">
        <v>6000</v>
      </c>
      <c r="M1365" t="s">
        <v>459</v>
      </c>
      <c r="N1365" t="s">
        <v>7</v>
      </c>
      <c r="O1365" s="48">
        <v>6.1913999999999998</v>
      </c>
      <c r="P1365" s="10">
        <f>ROUND(O1365*L1365,2)</f>
        <v>37148.400000000001</v>
      </c>
      <c r="Q1365" s="11">
        <f>IF(N1365="HKD",7.8,IF(N1365="CNY",7.30034,1))</f>
        <v>7.3003400000000003</v>
      </c>
      <c r="R1365" s="13">
        <f>+ROUND(O1365/Q1365,4)</f>
        <v>0.84809999999999997</v>
      </c>
      <c r="S1365" s="12">
        <f>ROUND(R1365*L1365,2)</f>
        <v>5088.6000000000004</v>
      </c>
      <c r="T1365" s="13" t="s">
        <v>135</v>
      </c>
      <c r="U1365" t="s">
        <v>31</v>
      </c>
    </row>
    <row r="1366" spans="1:21" x14ac:dyDescent="0.2">
      <c r="A1366" t="s">
        <v>4418</v>
      </c>
      <c r="B1366" s="20">
        <v>46139</v>
      </c>
      <c r="C1366" s="20">
        <v>46105</v>
      </c>
      <c r="D1366" t="s">
        <v>114</v>
      </c>
      <c r="E1366" t="s">
        <v>115</v>
      </c>
      <c r="G1366"/>
      <c r="H1366" t="s">
        <v>29</v>
      </c>
      <c r="I1366" t="s">
        <v>30</v>
      </c>
      <c r="J1366" s="9" t="str">
        <f>+LEFT(U1366,4)</f>
        <v>GLID</v>
      </c>
      <c r="K1366" t="s">
        <v>6</v>
      </c>
      <c r="L1366" s="36">
        <v>60</v>
      </c>
      <c r="M1366" t="s">
        <v>459</v>
      </c>
      <c r="N1366" t="s">
        <v>7</v>
      </c>
      <c r="O1366" s="48">
        <v>6.1913999999999998</v>
      </c>
      <c r="P1366" s="10">
        <f>ROUND(O1366*L1366,2)</f>
        <v>371.48</v>
      </c>
      <c r="Q1366" s="11">
        <f>IF(N1366="HKD",7.8,IF(N1366="CNY",7.30034,1))</f>
        <v>7.3003400000000003</v>
      </c>
      <c r="R1366" s="13">
        <f>+ROUND(O1366/Q1366,4)</f>
        <v>0.84809999999999997</v>
      </c>
      <c r="S1366" s="12">
        <f>ROUND(R1366*L1366,2)</f>
        <v>50.89</v>
      </c>
      <c r="T1366" s="13" t="s">
        <v>135</v>
      </c>
      <c r="U1366" t="s">
        <v>31</v>
      </c>
    </row>
    <row r="1367" spans="1:21" x14ac:dyDescent="0.2">
      <c r="A1367" t="s">
        <v>4418</v>
      </c>
      <c r="B1367" s="20">
        <v>46139</v>
      </c>
      <c r="C1367" s="20">
        <v>46105</v>
      </c>
      <c r="D1367" t="s">
        <v>114</v>
      </c>
      <c r="E1367" t="s">
        <v>115</v>
      </c>
      <c r="G1367"/>
      <c r="H1367" t="s">
        <v>29</v>
      </c>
      <c r="I1367" t="s">
        <v>30</v>
      </c>
      <c r="J1367" s="9" t="str">
        <f>+LEFT(U1367,4)</f>
        <v>GLID</v>
      </c>
      <c r="K1367" t="s">
        <v>6</v>
      </c>
      <c r="L1367" s="36">
        <v>-60</v>
      </c>
      <c r="M1367" t="s">
        <v>459</v>
      </c>
      <c r="N1367" t="s">
        <v>7</v>
      </c>
      <c r="O1367" s="48">
        <v>6.1913999999999998</v>
      </c>
      <c r="P1367" s="10">
        <f>ROUND(O1367*L1367,2)</f>
        <v>-371.48</v>
      </c>
      <c r="Q1367" s="11">
        <f>IF(N1367="HKD",7.8,IF(N1367="CNY",7.30034,1))</f>
        <v>7.3003400000000003</v>
      </c>
      <c r="R1367" s="13">
        <f>+ROUND(O1367/Q1367,4)</f>
        <v>0.84809999999999997</v>
      </c>
      <c r="S1367" s="12">
        <f>ROUND(R1367*L1367,2)</f>
        <v>-50.89</v>
      </c>
      <c r="T1367" s="13" t="s">
        <v>135</v>
      </c>
      <c r="U1367" t="s">
        <v>31</v>
      </c>
    </row>
    <row r="1368" spans="1:21" x14ac:dyDescent="0.2">
      <c r="A1368" t="s">
        <v>2654</v>
      </c>
      <c r="B1368" s="20">
        <v>46093</v>
      </c>
      <c r="C1368" s="20">
        <v>46052</v>
      </c>
      <c r="D1368" t="s">
        <v>114</v>
      </c>
      <c r="E1368" t="s">
        <v>115</v>
      </c>
      <c r="G1368"/>
      <c r="H1368" t="s">
        <v>29</v>
      </c>
      <c r="I1368" t="s">
        <v>30</v>
      </c>
      <c r="J1368" s="9" t="str">
        <f>+LEFT(U1368,4)</f>
        <v>GLID</v>
      </c>
      <c r="K1368" t="s">
        <v>6</v>
      </c>
      <c r="L1368" s="37">
        <v>1620</v>
      </c>
      <c r="M1368" t="s">
        <v>459</v>
      </c>
      <c r="N1368" t="s">
        <v>7</v>
      </c>
      <c r="O1368" s="48">
        <v>6.2552000000000003</v>
      </c>
      <c r="P1368" s="10">
        <f>ROUND(O1368*L1368,2)</f>
        <v>10133.42</v>
      </c>
      <c r="Q1368" s="11">
        <f>IF(N1368="HKD",7.8,IF(N1368="CNY",7.30034,1))</f>
        <v>7.3003400000000003</v>
      </c>
      <c r="R1368" s="13">
        <f>+ROUND(O1368/Q1368,4)</f>
        <v>0.85680000000000001</v>
      </c>
      <c r="S1368" s="12">
        <f>ROUND(R1368*L1368,2)</f>
        <v>1388.02</v>
      </c>
      <c r="T1368" s="13" t="s">
        <v>135</v>
      </c>
      <c r="U1368" t="s">
        <v>31</v>
      </c>
    </row>
    <row r="1369" spans="1:21" x14ac:dyDescent="0.2">
      <c r="A1369" t="s">
        <v>2654</v>
      </c>
      <c r="B1369" s="20">
        <v>46094</v>
      </c>
      <c r="C1369" s="20">
        <v>46052</v>
      </c>
      <c r="D1369" t="s">
        <v>114</v>
      </c>
      <c r="E1369" t="s">
        <v>115</v>
      </c>
      <c r="G1369"/>
      <c r="H1369" t="s">
        <v>29</v>
      </c>
      <c r="I1369" t="s">
        <v>30</v>
      </c>
      <c r="J1369" s="9" t="str">
        <f>+LEFT(U1369,4)</f>
        <v>GLID</v>
      </c>
      <c r="K1369" t="s">
        <v>6</v>
      </c>
      <c r="L1369" s="37">
        <v>2314</v>
      </c>
      <c r="M1369" t="s">
        <v>459</v>
      </c>
      <c r="N1369" t="s">
        <v>7</v>
      </c>
      <c r="O1369" s="48">
        <v>6.2552000000000003</v>
      </c>
      <c r="P1369" s="10">
        <f>ROUND(O1369*L1369,2)</f>
        <v>14474.53</v>
      </c>
      <c r="Q1369" s="11">
        <f>IF(N1369="HKD",7.8,IF(N1369="CNY",7.30034,1))</f>
        <v>7.3003400000000003</v>
      </c>
      <c r="R1369" s="13">
        <f>+ROUND(O1369/Q1369,4)</f>
        <v>0.85680000000000001</v>
      </c>
      <c r="S1369" s="12">
        <f>ROUND(R1369*L1369,2)</f>
        <v>1982.64</v>
      </c>
      <c r="T1369" s="13" t="s">
        <v>135</v>
      </c>
      <c r="U1369" t="s">
        <v>31</v>
      </c>
    </row>
    <row r="1370" spans="1:21" x14ac:dyDescent="0.2">
      <c r="A1370" t="s">
        <v>2654</v>
      </c>
      <c r="B1370" s="20">
        <v>46099</v>
      </c>
      <c r="C1370" s="20">
        <v>46052</v>
      </c>
      <c r="D1370" t="s">
        <v>114</v>
      </c>
      <c r="E1370" t="s">
        <v>115</v>
      </c>
      <c r="G1370"/>
      <c r="H1370" t="s">
        <v>29</v>
      </c>
      <c r="I1370" t="s">
        <v>30</v>
      </c>
      <c r="J1370" s="9" t="str">
        <f>+LEFT(U1370,4)</f>
        <v>GLID</v>
      </c>
      <c r="K1370" t="s">
        <v>6</v>
      </c>
      <c r="L1370" s="37">
        <v>116</v>
      </c>
      <c r="M1370" t="s">
        <v>459</v>
      </c>
      <c r="N1370" t="s">
        <v>7</v>
      </c>
      <c r="O1370" s="48">
        <v>6.2552000000000003</v>
      </c>
      <c r="P1370" s="10">
        <f>ROUND(O1370*L1370,2)</f>
        <v>725.6</v>
      </c>
      <c r="Q1370" s="11">
        <f>IF(N1370="HKD",7.8,IF(N1370="CNY",7.30034,1))</f>
        <v>7.3003400000000003</v>
      </c>
      <c r="R1370" s="13">
        <f>+ROUND(O1370/Q1370,4)</f>
        <v>0.85680000000000001</v>
      </c>
      <c r="S1370" s="12">
        <f>ROUND(R1370*L1370,2)</f>
        <v>99.39</v>
      </c>
      <c r="T1370" s="13" t="s">
        <v>135</v>
      </c>
      <c r="U1370" t="s">
        <v>31</v>
      </c>
    </row>
    <row r="1371" spans="1:21" x14ac:dyDescent="0.2">
      <c r="A1371" t="s">
        <v>4422</v>
      </c>
      <c r="B1371" s="20">
        <v>46139</v>
      </c>
      <c r="C1371" s="20">
        <v>46112</v>
      </c>
      <c r="D1371" t="s">
        <v>114</v>
      </c>
      <c r="E1371" t="s">
        <v>115</v>
      </c>
      <c r="G1371"/>
      <c r="H1371" t="s">
        <v>29</v>
      </c>
      <c r="I1371" t="s">
        <v>30</v>
      </c>
      <c r="J1371" s="9" t="str">
        <f>+LEFT(U1371,4)</f>
        <v>GLID</v>
      </c>
      <c r="K1371" t="s">
        <v>6</v>
      </c>
      <c r="L1371" s="36">
        <v>2100</v>
      </c>
      <c r="M1371" t="s">
        <v>459</v>
      </c>
      <c r="N1371" t="s">
        <v>7</v>
      </c>
      <c r="O1371" s="48">
        <v>6.2552000000000003</v>
      </c>
      <c r="P1371" s="10">
        <f>ROUND(O1371*L1371,2)</f>
        <v>13135.92</v>
      </c>
      <c r="Q1371" s="11">
        <f>IF(N1371="HKD",7.8,IF(N1371="CNY",7.30034,1))</f>
        <v>7.3003400000000003</v>
      </c>
      <c r="R1371" s="13">
        <f>+ROUND(O1371/Q1371,4)</f>
        <v>0.85680000000000001</v>
      </c>
      <c r="S1371" s="12">
        <f>ROUND(R1371*L1371,2)</f>
        <v>1799.28</v>
      </c>
      <c r="T1371" s="13" t="s">
        <v>135</v>
      </c>
      <c r="U1371" t="s">
        <v>31</v>
      </c>
    </row>
    <row r="1372" spans="1:21" x14ac:dyDescent="0.2">
      <c r="A1372" t="s">
        <v>4423</v>
      </c>
      <c r="B1372" s="20">
        <v>46139</v>
      </c>
      <c r="C1372" s="20">
        <v>46133</v>
      </c>
      <c r="D1372" t="s">
        <v>4572</v>
      </c>
      <c r="E1372" t="s">
        <v>115</v>
      </c>
      <c r="G1372"/>
      <c r="H1372" t="s">
        <v>29</v>
      </c>
      <c r="I1372" t="s">
        <v>30</v>
      </c>
      <c r="J1372" s="9" t="str">
        <f>+LEFT(U1372,4)</f>
        <v>GLID</v>
      </c>
      <c r="K1372" t="s">
        <v>6</v>
      </c>
      <c r="L1372" s="36">
        <v>910</v>
      </c>
      <c r="M1372" t="s">
        <v>459</v>
      </c>
      <c r="N1372" t="s">
        <v>7</v>
      </c>
      <c r="O1372" s="48">
        <v>6.2552000000000003</v>
      </c>
      <c r="P1372" s="10">
        <f>ROUND(O1372*L1372,2)</f>
        <v>5692.23</v>
      </c>
      <c r="Q1372" s="11">
        <f>IF(N1372="HKD",7.8,IF(N1372="CNY",7.30034,1))</f>
        <v>7.3003400000000003</v>
      </c>
      <c r="R1372" s="13">
        <f>+ROUND(O1372/Q1372,4)</f>
        <v>0.85680000000000001</v>
      </c>
      <c r="S1372" s="12">
        <f>ROUND(R1372*L1372,2)</f>
        <v>779.69</v>
      </c>
      <c r="T1372" s="13" t="s">
        <v>135</v>
      </c>
      <c r="U1372" t="s">
        <v>31</v>
      </c>
    </row>
    <row r="1373" spans="1:21" x14ac:dyDescent="0.2">
      <c r="A1373" t="s">
        <v>1399</v>
      </c>
      <c r="B1373" s="20">
        <v>46028</v>
      </c>
      <c r="C1373" s="20">
        <v>46002</v>
      </c>
      <c r="D1373" t="s">
        <v>59</v>
      </c>
      <c r="E1373" t="s">
        <v>60</v>
      </c>
      <c r="G1373" t="s">
        <v>406</v>
      </c>
      <c r="H1373" t="s">
        <v>767</v>
      </c>
      <c r="I1373" t="s">
        <v>768</v>
      </c>
      <c r="J1373" s="9" t="str">
        <f>+LEFT(U1373,4)</f>
        <v>GLID</v>
      </c>
      <c r="K1373" t="s">
        <v>6</v>
      </c>
      <c r="L1373" s="36">
        <v>500</v>
      </c>
      <c r="M1373" t="s">
        <v>459</v>
      </c>
      <c r="N1373" t="s">
        <v>7</v>
      </c>
      <c r="O1373" s="48">
        <v>6.3079999999999998</v>
      </c>
      <c r="P1373" s="10">
        <f>ROUND(O1373*L1373,2)</f>
        <v>3154</v>
      </c>
      <c r="Q1373" s="11">
        <f>IF(N1373="HKD",7.8,IF(N1373="CNY",7.30034,1))</f>
        <v>7.3003400000000003</v>
      </c>
      <c r="R1373" s="13">
        <f>+ROUND(O1373/Q1373,4)</f>
        <v>0.86409999999999998</v>
      </c>
      <c r="S1373" s="12">
        <f>ROUND(R1373*L1373,2)</f>
        <v>432.05</v>
      </c>
      <c r="T1373" s="13" t="s">
        <v>135</v>
      </c>
      <c r="U1373" t="s">
        <v>31</v>
      </c>
    </row>
    <row r="1374" spans="1:21" x14ac:dyDescent="0.2">
      <c r="A1374" t="s">
        <v>998</v>
      </c>
      <c r="B1374" s="20">
        <v>46045</v>
      </c>
      <c r="C1374" s="20">
        <v>45980</v>
      </c>
      <c r="D1374" t="s">
        <v>114</v>
      </c>
      <c r="E1374" t="s">
        <v>115</v>
      </c>
      <c r="G1374" t="s">
        <v>1714</v>
      </c>
      <c r="H1374" t="s">
        <v>29</v>
      </c>
      <c r="I1374" t="s">
        <v>30</v>
      </c>
      <c r="J1374" s="9" t="str">
        <f>+LEFT(U1374,4)</f>
        <v>GLID</v>
      </c>
      <c r="K1374" t="s">
        <v>6</v>
      </c>
      <c r="L1374" s="36">
        <v>-213</v>
      </c>
      <c r="M1374" t="s">
        <v>459</v>
      </c>
      <c r="N1374" t="s">
        <v>7</v>
      </c>
      <c r="O1374" s="48">
        <v>6.3829000000000002</v>
      </c>
      <c r="P1374" s="10">
        <f>ROUND(O1374*L1374,2)</f>
        <v>-1359.56</v>
      </c>
      <c r="Q1374" s="11">
        <f>IF(N1374="HKD",7.8,IF(N1374="CNY",7.30034,1))</f>
        <v>7.3003400000000003</v>
      </c>
      <c r="R1374" s="13">
        <f>+ROUND(O1374/Q1374,4)</f>
        <v>0.87429999999999997</v>
      </c>
      <c r="S1374" s="12">
        <f>ROUND(R1374*L1374,2)</f>
        <v>-186.23</v>
      </c>
      <c r="T1374" s="13" t="s">
        <v>135</v>
      </c>
      <c r="U1374" t="s">
        <v>31</v>
      </c>
    </row>
    <row r="1375" spans="1:21" x14ac:dyDescent="0.2">
      <c r="A1375" t="s">
        <v>998</v>
      </c>
      <c r="B1375" s="20">
        <v>46045</v>
      </c>
      <c r="C1375" s="20">
        <v>45980</v>
      </c>
      <c r="D1375" t="s">
        <v>114</v>
      </c>
      <c r="E1375" t="s">
        <v>115</v>
      </c>
      <c r="G1375" t="s">
        <v>46</v>
      </c>
      <c r="H1375" t="s">
        <v>29</v>
      </c>
      <c r="I1375" t="s">
        <v>30</v>
      </c>
      <c r="J1375" s="9" t="str">
        <f>+LEFT(U1375,4)</f>
        <v>GLID</v>
      </c>
      <c r="K1375" t="s">
        <v>6</v>
      </c>
      <c r="L1375" s="36">
        <v>213</v>
      </c>
      <c r="M1375" t="s">
        <v>459</v>
      </c>
      <c r="N1375" t="s">
        <v>7</v>
      </c>
      <c r="O1375" s="48">
        <v>6.3829000000000002</v>
      </c>
      <c r="P1375" s="10">
        <f>ROUND(O1375*L1375,2)</f>
        <v>1359.56</v>
      </c>
      <c r="Q1375" s="11">
        <f>IF(N1375="HKD",7.8,IF(N1375="CNY",7.30034,1))</f>
        <v>7.3003400000000003</v>
      </c>
      <c r="R1375" s="13">
        <f>+ROUND(O1375/Q1375,4)</f>
        <v>0.87429999999999997</v>
      </c>
      <c r="S1375" s="12">
        <f>ROUND(R1375*L1375,2)</f>
        <v>186.23</v>
      </c>
      <c r="T1375" s="13" t="s">
        <v>135</v>
      </c>
      <c r="U1375" t="s">
        <v>31</v>
      </c>
    </row>
    <row r="1376" spans="1:21" x14ac:dyDescent="0.2">
      <c r="A1376" t="s">
        <v>4429</v>
      </c>
      <c r="B1376" s="20">
        <v>46128</v>
      </c>
      <c r="C1376" s="20">
        <v>46113</v>
      </c>
      <c r="D1376" t="s">
        <v>4572</v>
      </c>
      <c r="E1376" t="s">
        <v>115</v>
      </c>
      <c r="G1376"/>
      <c r="H1376" t="s">
        <v>29</v>
      </c>
      <c r="I1376" t="s">
        <v>30</v>
      </c>
      <c r="J1376" s="9" t="str">
        <f>+LEFT(U1376,4)</f>
        <v>GLID</v>
      </c>
      <c r="K1376" t="s">
        <v>6</v>
      </c>
      <c r="L1376" s="36">
        <v>300</v>
      </c>
      <c r="M1376" t="s">
        <v>459</v>
      </c>
      <c r="N1376" t="s">
        <v>7</v>
      </c>
      <c r="O1376" s="48">
        <v>6.3829000000000002</v>
      </c>
      <c r="P1376" s="10">
        <f>ROUND(O1376*L1376,2)</f>
        <v>1914.87</v>
      </c>
      <c r="Q1376" s="11">
        <f>IF(N1376="HKD",7.8,IF(N1376="CNY",7.30034,1))</f>
        <v>7.3003400000000003</v>
      </c>
      <c r="R1376" s="13">
        <f>+ROUND(O1376/Q1376,4)</f>
        <v>0.87429999999999997</v>
      </c>
      <c r="S1376" s="12">
        <f>ROUND(R1376*L1376,2)</f>
        <v>262.29000000000002</v>
      </c>
      <c r="T1376" s="13" t="s">
        <v>135</v>
      </c>
      <c r="U1376" t="s">
        <v>31</v>
      </c>
    </row>
    <row r="1377" spans="1:21" x14ac:dyDescent="0.2">
      <c r="A1377" t="s">
        <v>4429</v>
      </c>
      <c r="B1377" s="20">
        <v>46128</v>
      </c>
      <c r="C1377" s="20">
        <v>46113</v>
      </c>
      <c r="D1377" t="s">
        <v>4572</v>
      </c>
      <c r="E1377" t="s">
        <v>115</v>
      </c>
      <c r="G1377"/>
      <c r="H1377" t="s">
        <v>29</v>
      </c>
      <c r="I1377" t="s">
        <v>30</v>
      </c>
      <c r="J1377" s="9" t="str">
        <f>+LEFT(U1377,4)</f>
        <v>GLID</v>
      </c>
      <c r="K1377" t="s">
        <v>6</v>
      </c>
      <c r="L1377" s="36">
        <v>-300</v>
      </c>
      <c r="M1377" t="s">
        <v>459</v>
      </c>
      <c r="N1377" t="s">
        <v>7</v>
      </c>
      <c r="O1377" s="48">
        <v>6.3829000000000002</v>
      </c>
      <c r="P1377" s="10">
        <f>ROUND(O1377*L1377,2)</f>
        <v>-1914.87</v>
      </c>
      <c r="Q1377" s="11">
        <f>IF(N1377="HKD",7.8,IF(N1377="CNY",7.30034,1))</f>
        <v>7.3003400000000003</v>
      </c>
      <c r="R1377" s="13">
        <f>+ROUND(O1377/Q1377,4)</f>
        <v>0.87429999999999997</v>
      </c>
      <c r="S1377" s="12">
        <f>ROUND(R1377*L1377,2)</f>
        <v>-262.29000000000002</v>
      </c>
      <c r="T1377" s="13" t="s">
        <v>135</v>
      </c>
      <c r="U1377" t="s">
        <v>31</v>
      </c>
    </row>
    <row r="1378" spans="1:21" x14ac:dyDescent="0.2">
      <c r="A1378" t="s">
        <v>4429</v>
      </c>
      <c r="B1378" s="20">
        <v>46128</v>
      </c>
      <c r="C1378" s="20">
        <v>46113</v>
      </c>
      <c r="D1378" t="s">
        <v>4572</v>
      </c>
      <c r="E1378" t="s">
        <v>115</v>
      </c>
      <c r="G1378"/>
      <c r="H1378" t="s">
        <v>29</v>
      </c>
      <c r="I1378" t="s">
        <v>30</v>
      </c>
      <c r="J1378" s="9" t="str">
        <f>+LEFT(U1378,4)</f>
        <v>GLID</v>
      </c>
      <c r="K1378" t="s">
        <v>6</v>
      </c>
      <c r="L1378" s="36">
        <v>300</v>
      </c>
      <c r="M1378" t="s">
        <v>459</v>
      </c>
      <c r="N1378" t="s">
        <v>7</v>
      </c>
      <c r="O1378" s="48">
        <v>6.3829000000000002</v>
      </c>
      <c r="P1378" s="10">
        <f>ROUND(O1378*L1378,2)</f>
        <v>1914.87</v>
      </c>
      <c r="Q1378" s="11">
        <f>IF(N1378="HKD",7.8,IF(N1378="CNY",7.30034,1))</f>
        <v>7.3003400000000003</v>
      </c>
      <c r="R1378" s="13">
        <f>+ROUND(O1378/Q1378,4)</f>
        <v>0.87429999999999997</v>
      </c>
      <c r="S1378" s="12">
        <f>ROUND(R1378*L1378,2)</f>
        <v>262.29000000000002</v>
      </c>
      <c r="T1378" s="13" t="s">
        <v>135</v>
      </c>
      <c r="U1378" t="s">
        <v>31</v>
      </c>
    </row>
    <row r="1379" spans="1:21" x14ac:dyDescent="0.2">
      <c r="A1379" t="s">
        <v>4429</v>
      </c>
      <c r="B1379" s="20">
        <v>46134</v>
      </c>
      <c r="C1379" s="20">
        <v>46113</v>
      </c>
      <c r="D1379" t="s">
        <v>4572</v>
      </c>
      <c r="E1379" t="s">
        <v>115</v>
      </c>
      <c r="G1379"/>
      <c r="H1379" t="s">
        <v>29</v>
      </c>
      <c r="I1379" t="s">
        <v>30</v>
      </c>
      <c r="J1379" s="9" t="str">
        <f>+LEFT(U1379,4)</f>
        <v>GLID</v>
      </c>
      <c r="K1379" t="s">
        <v>6</v>
      </c>
      <c r="L1379" s="36">
        <v>1200</v>
      </c>
      <c r="M1379" t="s">
        <v>459</v>
      </c>
      <c r="N1379" t="s">
        <v>7</v>
      </c>
      <c r="O1379" s="48">
        <v>6.3829000000000002</v>
      </c>
      <c r="P1379" s="10">
        <f>ROUND(O1379*L1379,2)</f>
        <v>7659.48</v>
      </c>
      <c r="Q1379" s="11">
        <f>IF(N1379="HKD",7.8,IF(N1379="CNY",7.30034,1))</f>
        <v>7.3003400000000003</v>
      </c>
      <c r="R1379" s="13">
        <f>+ROUND(O1379/Q1379,4)</f>
        <v>0.87429999999999997</v>
      </c>
      <c r="S1379" s="12">
        <f>ROUND(R1379*L1379,2)</f>
        <v>1049.1600000000001</v>
      </c>
      <c r="T1379" s="13" t="s">
        <v>135</v>
      </c>
      <c r="U1379" t="s">
        <v>31</v>
      </c>
    </row>
    <row r="1380" spans="1:21" x14ac:dyDescent="0.2">
      <c r="A1380" t="s">
        <v>4429</v>
      </c>
      <c r="B1380" s="20">
        <v>46139</v>
      </c>
      <c r="C1380" s="20">
        <v>46113</v>
      </c>
      <c r="D1380" t="s">
        <v>4572</v>
      </c>
      <c r="E1380" t="s">
        <v>115</v>
      </c>
      <c r="G1380"/>
      <c r="H1380" t="s">
        <v>29</v>
      </c>
      <c r="I1380" t="s">
        <v>30</v>
      </c>
      <c r="J1380" s="9" t="str">
        <f>+LEFT(U1380,4)</f>
        <v>GLID</v>
      </c>
      <c r="K1380" t="s">
        <v>6</v>
      </c>
      <c r="L1380" s="36">
        <v>150</v>
      </c>
      <c r="M1380" t="s">
        <v>459</v>
      </c>
      <c r="N1380" t="s">
        <v>7</v>
      </c>
      <c r="O1380" s="48">
        <v>6.3829000000000002</v>
      </c>
      <c r="P1380" s="10">
        <f>ROUND(O1380*L1380,2)</f>
        <v>957.44</v>
      </c>
      <c r="Q1380" s="11">
        <f>IF(N1380="HKD",7.8,IF(N1380="CNY",7.30034,1))</f>
        <v>7.3003400000000003</v>
      </c>
      <c r="R1380" s="13">
        <f>+ROUND(O1380/Q1380,4)</f>
        <v>0.87429999999999997</v>
      </c>
      <c r="S1380" s="12">
        <f>ROUND(R1380*L1380,2)</f>
        <v>131.15</v>
      </c>
      <c r="T1380" s="13" t="s">
        <v>135</v>
      </c>
      <c r="U1380" t="s">
        <v>31</v>
      </c>
    </row>
    <row r="1381" spans="1:21" x14ac:dyDescent="0.2">
      <c r="A1381" t="s">
        <v>4430</v>
      </c>
      <c r="B1381" s="20">
        <v>46139</v>
      </c>
      <c r="C1381" s="20">
        <v>46114</v>
      </c>
      <c r="D1381" t="s">
        <v>114</v>
      </c>
      <c r="E1381" t="s">
        <v>115</v>
      </c>
      <c r="G1381"/>
      <c r="H1381" t="s">
        <v>29</v>
      </c>
      <c r="I1381" t="s">
        <v>30</v>
      </c>
      <c r="J1381" s="9" t="str">
        <f>+LEFT(U1381,4)</f>
        <v>GLID</v>
      </c>
      <c r="K1381" t="s">
        <v>6</v>
      </c>
      <c r="L1381" s="36">
        <v>125</v>
      </c>
      <c r="M1381" t="s">
        <v>459</v>
      </c>
      <c r="N1381" t="s">
        <v>7</v>
      </c>
      <c r="O1381" s="48">
        <v>6.3829000000000002</v>
      </c>
      <c r="P1381" s="10">
        <f>ROUND(O1381*L1381,2)</f>
        <v>797.86</v>
      </c>
      <c r="Q1381" s="11">
        <f>IF(N1381="HKD",7.8,IF(N1381="CNY",7.30034,1))</f>
        <v>7.3003400000000003</v>
      </c>
      <c r="R1381" s="13">
        <f>+ROUND(O1381/Q1381,4)</f>
        <v>0.87429999999999997</v>
      </c>
      <c r="S1381" s="12">
        <f>ROUND(R1381*L1381,2)</f>
        <v>109.29</v>
      </c>
      <c r="T1381" s="13" t="s">
        <v>135</v>
      </c>
      <c r="U1381" t="s">
        <v>31</v>
      </c>
    </row>
    <row r="1382" spans="1:21" x14ac:dyDescent="0.2">
      <c r="A1382" t="s">
        <v>4430</v>
      </c>
      <c r="B1382" s="20">
        <v>46139</v>
      </c>
      <c r="C1382" s="20">
        <v>46114</v>
      </c>
      <c r="D1382" t="s">
        <v>114</v>
      </c>
      <c r="E1382" t="s">
        <v>115</v>
      </c>
      <c r="G1382"/>
      <c r="H1382" t="s">
        <v>29</v>
      </c>
      <c r="I1382" t="s">
        <v>30</v>
      </c>
      <c r="J1382" s="9" t="str">
        <f>+LEFT(U1382,4)</f>
        <v>GLID</v>
      </c>
      <c r="K1382" t="s">
        <v>6</v>
      </c>
      <c r="L1382" s="36">
        <v>255</v>
      </c>
      <c r="M1382" t="s">
        <v>459</v>
      </c>
      <c r="N1382" t="s">
        <v>7</v>
      </c>
      <c r="O1382" s="48">
        <v>6.3829000000000002</v>
      </c>
      <c r="P1382" s="10">
        <f>ROUND(O1382*L1382,2)</f>
        <v>1627.64</v>
      </c>
      <c r="Q1382" s="11">
        <f>IF(N1382="HKD",7.8,IF(N1382="CNY",7.30034,1))</f>
        <v>7.3003400000000003</v>
      </c>
      <c r="R1382" s="13">
        <f>+ROUND(O1382/Q1382,4)</f>
        <v>0.87429999999999997</v>
      </c>
      <c r="S1382" s="12">
        <f>ROUND(R1382*L1382,2)</f>
        <v>222.95</v>
      </c>
      <c r="T1382" s="13" t="s">
        <v>135</v>
      </c>
      <c r="U1382" t="s">
        <v>31</v>
      </c>
    </row>
    <row r="1383" spans="1:21" x14ac:dyDescent="0.2">
      <c r="A1383" t="s">
        <v>2671</v>
      </c>
      <c r="B1383" s="20">
        <v>46092</v>
      </c>
      <c r="C1383" s="20">
        <v>46056</v>
      </c>
      <c r="D1383" t="s">
        <v>114</v>
      </c>
      <c r="E1383" t="s">
        <v>115</v>
      </c>
      <c r="G1383"/>
      <c r="H1383" t="s">
        <v>3321</v>
      </c>
      <c r="I1383" t="s">
        <v>3322</v>
      </c>
      <c r="J1383" s="9" t="str">
        <f>+LEFT(U1383,4)</f>
        <v>GLID</v>
      </c>
      <c r="K1383" t="s">
        <v>6</v>
      </c>
      <c r="L1383" s="37">
        <v>880</v>
      </c>
      <c r="M1383" t="s">
        <v>459</v>
      </c>
      <c r="N1383" t="s">
        <v>7</v>
      </c>
      <c r="O1383" s="48">
        <v>7.11</v>
      </c>
      <c r="P1383" s="10">
        <f>ROUND(O1383*L1383,2)</f>
        <v>6256.8</v>
      </c>
      <c r="Q1383" s="11">
        <f>IF(N1383="HKD",7.8,IF(N1383="CNY",7.30034,1))</f>
        <v>7.3003400000000003</v>
      </c>
      <c r="R1383" s="13">
        <f>+ROUND(O1383/Q1383,4)</f>
        <v>0.97389999999999999</v>
      </c>
      <c r="S1383" s="12">
        <f>ROUND(R1383*L1383,2)</f>
        <v>857.03</v>
      </c>
      <c r="T1383" s="13" t="s">
        <v>135</v>
      </c>
      <c r="U1383" t="s">
        <v>31</v>
      </c>
    </row>
    <row r="1384" spans="1:21" x14ac:dyDescent="0.2">
      <c r="A1384" t="s">
        <v>2671</v>
      </c>
      <c r="B1384" s="20">
        <v>46097</v>
      </c>
      <c r="C1384" s="20">
        <v>46056</v>
      </c>
      <c r="D1384" t="s">
        <v>114</v>
      </c>
      <c r="E1384" t="s">
        <v>115</v>
      </c>
      <c r="G1384"/>
      <c r="H1384" t="s">
        <v>3321</v>
      </c>
      <c r="I1384" t="s">
        <v>3322</v>
      </c>
      <c r="J1384" s="9" t="str">
        <f>+LEFT(U1384,4)</f>
        <v>GLID</v>
      </c>
      <c r="K1384" t="s">
        <v>6</v>
      </c>
      <c r="L1384" s="37">
        <v>140</v>
      </c>
      <c r="M1384" t="s">
        <v>459</v>
      </c>
      <c r="N1384" t="s">
        <v>7</v>
      </c>
      <c r="O1384" s="48">
        <v>7.11</v>
      </c>
      <c r="P1384" s="10">
        <f>ROUND(O1384*L1384,2)</f>
        <v>995.4</v>
      </c>
      <c r="Q1384" s="11">
        <f>IF(N1384="HKD",7.8,IF(N1384="CNY",7.30034,1))</f>
        <v>7.3003400000000003</v>
      </c>
      <c r="R1384" s="13">
        <f>+ROUND(O1384/Q1384,4)</f>
        <v>0.97389999999999999</v>
      </c>
      <c r="S1384" s="12">
        <f>ROUND(R1384*L1384,2)</f>
        <v>136.35</v>
      </c>
      <c r="T1384" s="13" t="s">
        <v>135</v>
      </c>
      <c r="U1384" t="s">
        <v>31</v>
      </c>
    </row>
    <row r="1385" spans="1:21" x14ac:dyDescent="0.2">
      <c r="A1385" t="s">
        <v>4441</v>
      </c>
      <c r="B1385" s="20">
        <v>46136</v>
      </c>
      <c r="C1385" s="20">
        <v>46105</v>
      </c>
      <c r="D1385" t="s">
        <v>114</v>
      </c>
      <c r="E1385" t="s">
        <v>115</v>
      </c>
      <c r="G1385"/>
      <c r="H1385" t="s">
        <v>290</v>
      </c>
      <c r="I1385" t="s">
        <v>291</v>
      </c>
      <c r="J1385" s="9" t="str">
        <f>+LEFT(U1385,4)</f>
        <v>GLID</v>
      </c>
      <c r="K1385" t="s">
        <v>6</v>
      </c>
      <c r="L1385" s="36">
        <v>1000</v>
      </c>
      <c r="M1385" t="s">
        <v>459</v>
      </c>
      <c r="N1385" t="s">
        <v>7</v>
      </c>
      <c r="O1385" s="48">
        <v>7.11</v>
      </c>
      <c r="P1385" s="10">
        <f>ROUND(O1385*L1385,2)</f>
        <v>7110</v>
      </c>
      <c r="Q1385" s="11">
        <f>IF(N1385="HKD",7.8,IF(N1385="CNY",7.30034,1))</f>
        <v>7.3003400000000003</v>
      </c>
      <c r="R1385" s="13">
        <f>+ROUND(O1385/Q1385,4)</f>
        <v>0.97389999999999999</v>
      </c>
      <c r="S1385" s="12">
        <f>ROUND(R1385*L1385,2)</f>
        <v>973.9</v>
      </c>
      <c r="T1385" s="13" t="s">
        <v>135</v>
      </c>
      <c r="U1385" t="s">
        <v>31</v>
      </c>
    </row>
    <row r="1386" spans="1:21" x14ac:dyDescent="0.2">
      <c r="A1386" t="s">
        <v>867</v>
      </c>
      <c r="B1386" s="20">
        <v>46049</v>
      </c>
      <c r="C1386" s="20">
        <v>45820</v>
      </c>
      <c r="D1386" t="s">
        <v>114</v>
      </c>
      <c r="E1386" t="s">
        <v>115</v>
      </c>
      <c r="G1386" t="s">
        <v>1658</v>
      </c>
      <c r="H1386" t="s">
        <v>290</v>
      </c>
      <c r="I1386" t="s">
        <v>291</v>
      </c>
      <c r="J1386" s="9" t="str">
        <f>+LEFT(U1386,4)</f>
        <v>GLID</v>
      </c>
      <c r="K1386" t="s">
        <v>6</v>
      </c>
      <c r="L1386" s="36">
        <v>200</v>
      </c>
      <c r="M1386" t="s">
        <v>459</v>
      </c>
      <c r="N1386" t="s">
        <v>7</v>
      </c>
      <c r="O1386" s="48">
        <v>7.42</v>
      </c>
      <c r="P1386" s="10">
        <f>ROUND(O1386*L1386,2)</f>
        <v>1484</v>
      </c>
      <c r="Q1386" s="11">
        <f>IF(N1386="HKD",7.8,IF(N1386="CNY",7.30034,1))</f>
        <v>7.3003400000000003</v>
      </c>
      <c r="R1386" s="13">
        <f>+ROUND(O1386/Q1386,4)</f>
        <v>1.0164</v>
      </c>
      <c r="S1386" s="12">
        <f>ROUND(R1386*L1386,2)</f>
        <v>203.28</v>
      </c>
      <c r="T1386" s="13" t="s">
        <v>135</v>
      </c>
      <c r="U1386" t="s">
        <v>31</v>
      </c>
    </row>
    <row r="1387" spans="1:21" x14ac:dyDescent="0.2">
      <c r="A1387" t="s">
        <v>867</v>
      </c>
      <c r="B1387" s="20">
        <v>46052</v>
      </c>
      <c r="C1387" s="20">
        <v>45820</v>
      </c>
      <c r="D1387" t="s">
        <v>114</v>
      </c>
      <c r="E1387" t="s">
        <v>115</v>
      </c>
      <c r="G1387" t="s">
        <v>1721</v>
      </c>
      <c r="H1387" t="s">
        <v>290</v>
      </c>
      <c r="I1387" t="s">
        <v>291</v>
      </c>
      <c r="J1387" s="9" t="str">
        <f>+LEFT(U1387,4)</f>
        <v>GLID</v>
      </c>
      <c r="K1387" t="s">
        <v>6</v>
      </c>
      <c r="L1387" s="36">
        <v>106</v>
      </c>
      <c r="M1387" t="s">
        <v>459</v>
      </c>
      <c r="N1387" t="s">
        <v>7</v>
      </c>
      <c r="O1387" s="48">
        <v>7.42</v>
      </c>
      <c r="P1387" s="10">
        <f>ROUND(O1387*L1387,2)</f>
        <v>786.52</v>
      </c>
      <c r="Q1387" s="11">
        <f>IF(N1387="HKD",7.8,IF(N1387="CNY",7.30034,1))</f>
        <v>7.3003400000000003</v>
      </c>
      <c r="R1387" s="13">
        <f>+ROUND(O1387/Q1387,4)</f>
        <v>1.0164</v>
      </c>
      <c r="S1387" s="12">
        <f>ROUND(R1387*L1387,2)</f>
        <v>107.74</v>
      </c>
      <c r="T1387" s="13" t="s">
        <v>135</v>
      </c>
      <c r="U1387" t="s">
        <v>31</v>
      </c>
    </row>
    <row r="1388" spans="1:21" x14ac:dyDescent="0.2">
      <c r="A1388" t="s">
        <v>2697</v>
      </c>
      <c r="B1388" s="20">
        <v>46094</v>
      </c>
      <c r="C1388" s="20">
        <v>46039</v>
      </c>
      <c r="D1388" t="s">
        <v>2817</v>
      </c>
      <c r="E1388" t="s">
        <v>2818</v>
      </c>
      <c r="G1388"/>
      <c r="H1388" t="s">
        <v>3332</v>
      </c>
      <c r="I1388" t="s">
        <v>3333</v>
      </c>
      <c r="J1388" s="9" t="str">
        <f>+LEFT(U1388,4)</f>
        <v>GLID</v>
      </c>
      <c r="K1388" t="s">
        <v>6</v>
      </c>
      <c r="L1388" s="36">
        <v>820</v>
      </c>
      <c r="M1388" t="s">
        <v>459</v>
      </c>
      <c r="N1388" t="s">
        <v>7</v>
      </c>
      <c r="O1388" s="48">
        <v>7.4503000000000004</v>
      </c>
      <c r="P1388" s="10">
        <f>ROUND(O1388*L1388,2)</f>
        <v>6109.25</v>
      </c>
      <c r="Q1388" s="11">
        <f>IF(N1388="HKD",7.8,IF(N1388="CNY",7.30034,1))</f>
        <v>7.3003400000000003</v>
      </c>
      <c r="R1388" s="13">
        <f>+ROUND(O1388/Q1388,4)</f>
        <v>1.0205</v>
      </c>
      <c r="S1388" s="12">
        <f>ROUND(R1388*L1388,2)</f>
        <v>836.81</v>
      </c>
      <c r="T1388" s="13" t="s">
        <v>135</v>
      </c>
      <c r="U1388" t="s">
        <v>31</v>
      </c>
    </row>
    <row r="1389" spans="1:21" x14ac:dyDescent="0.2">
      <c r="A1389" t="s">
        <v>959</v>
      </c>
      <c r="B1389" s="20">
        <v>46049</v>
      </c>
      <c r="C1389" s="20">
        <v>45968</v>
      </c>
      <c r="D1389" t="s">
        <v>114</v>
      </c>
      <c r="E1389" t="s">
        <v>115</v>
      </c>
      <c r="G1389" t="s">
        <v>1658</v>
      </c>
      <c r="H1389" t="s">
        <v>288</v>
      </c>
      <c r="I1389" t="s">
        <v>289</v>
      </c>
      <c r="J1389" s="9" t="str">
        <f>+LEFT(U1389,4)</f>
        <v>GLID</v>
      </c>
      <c r="K1389" t="s">
        <v>6</v>
      </c>
      <c r="L1389" s="36">
        <v>114</v>
      </c>
      <c r="M1389" t="s">
        <v>459</v>
      </c>
      <c r="N1389" t="s">
        <v>7</v>
      </c>
      <c r="O1389" s="48">
        <v>7.8</v>
      </c>
      <c r="P1389" s="10">
        <f>ROUND(O1389*L1389,2)</f>
        <v>889.2</v>
      </c>
      <c r="Q1389" s="11">
        <f>IF(N1389="HKD",7.8,IF(N1389="CNY",7.30034,1))</f>
        <v>7.3003400000000003</v>
      </c>
      <c r="R1389" s="13">
        <f>+ROUND(O1389/Q1389,4)</f>
        <v>1.0684</v>
      </c>
      <c r="S1389" s="12">
        <f>ROUND(R1389*L1389,2)</f>
        <v>121.8</v>
      </c>
      <c r="T1389" s="13" t="s">
        <v>135</v>
      </c>
      <c r="U1389" t="s">
        <v>31</v>
      </c>
    </row>
    <row r="1390" spans="1:21" x14ac:dyDescent="0.2">
      <c r="A1390" t="s">
        <v>2706</v>
      </c>
      <c r="B1390" s="20">
        <v>46083</v>
      </c>
      <c r="C1390" s="20">
        <v>46043</v>
      </c>
      <c r="D1390" t="s">
        <v>114</v>
      </c>
      <c r="E1390" t="s">
        <v>115</v>
      </c>
      <c r="G1390"/>
      <c r="H1390" t="s">
        <v>288</v>
      </c>
      <c r="I1390" t="s">
        <v>289</v>
      </c>
      <c r="J1390" s="9" t="str">
        <f>+LEFT(U1390,4)</f>
        <v>GLID</v>
      </c>
      <c r="K1390" t="s">
        <v>6</v>
      </c>
      <c r="L1390" s="36">
        <v>850</v>
      </c>
      <c r="M1390" t="s">
        <v>459</v>
      </c>
      <c r="N1390" t="s">
        <v>7</v>
      </c>
      <c r="O1390" s="48">
        <v>7.8</v>
      </c>
      <c r="P1390" s="10">
        <f>ROUND(O1390*L1390,2)</f>
        <v>6630</v>
      </c>
      <c r="Q1390" s="11">
        <f>IF(N1390="HKD",7.8,IF(N1390="CNY",7.30034,1))</f>
        <v>7.3003400000000003</v>
      </c>
      <c r="R1390" s="13">
        <f>+ROUND(O1390/Q1390,4)</f>
        <v>1.0684</v>
      </c>
      <c r="S1390" s="12">
        <f>ROUND(R1390*L1390,2)</f>
        <v>908.14</v>
      </c>
      <c r="T1390" s="13" t="s">
        <v>135</v>
      </c>
      <c r="U1390" t="s">
        <v>31</v>
      </c>
    </row>
    <row r="1391" spans="1:21" x14ac:dyDescent="0.2">
      <c r="A1391" t="s">
        <v>2705</v>
      </c>
      <c r="B1391" s="20">
        <v>46085</v>
      </c>
      <c r="C1391" s="20">
        <v>45980</v>
      </c>
      <c r="D1391" t="s">
        <v>114</v>
      </c>
      <c r="E1391" t="s">
        <v>115</v>
      </c>
      <c r="G1391"/>
      <c r="H1391" t="s">
        <v>3342</v>
      </c>
      <c r="I1391" t="s">
        <v>3343</v>
      </c>
      <c r="J1391" s="9" t="str">
        <f>+LEFT(U1391,4)</f>
        <v>GLID</v>
      </c>
      <c r="K1391" t="s">
        <v>6</v>
      </c>
      <c r="L1391" s="36">
        <v>-484</v>
      </c>
      <c r="M1391" t="s">
        <v>459</v>
      </c>
      <c r="N1391" t="s">
        <v>7</v>
      </c>
      <c r="O1391" s="48">
        <v>7.8</v>
      </c>
      <c r="P1391" s="10">
        <f>ROUND(O1391*L1391,2)</f>
        <v>-3775.2</v>
      </c>
      <c r="Q1391" s="11">
        <f>IF(N1391="HKD",7.8,IF(N1391="CNY",7.30034,1))</f>
        <v>7.3003400000000003</v>
      </c>
      <c r="R1391" s="13">
        <f>+ROUND(O1391/Q1391,4)</f>
        <v>1.0684</v>
      </c>
      <c r="S1391" s="12">
        <f>ROUND(R1391*L1391,2)</f>
        <v>-517.11</v>
      </c>
      <c r="T1391" s="13" t="s">
        <v>135</v>
      </c>
      <c r="U1391" t="s">
        <v>31</v>
      </c>
    </row>
    <row r="1392" spans="1:21" x14ac:dyDescent="0.2">
      <c r="A1392" t="s">
        <v>2705</v>
      </c>
      <c r="B1392" s="20">
        <v>46092</v>
      </c>
      <c r="C1392" s="20">
        <v>45980</v>
      </c>
      <c r="D1392" t="s">
        <v>114</v>
      </c>
      <c r="E1392" t="s">
        <v>115</v>
      </c>
      <c r="G1392"/>
      <c r="H1392" t="s">
        <v>3342</v>
      </c>
      <c r="I1392" t="s">
        <v>3343</v>
      </c>
      <c r="J1392" s="9" t="str">
        <f>+LEFT(U1392,4)</f>
        <v>GLID</v>
      </c>
      <c r="K1392" t="s">
        <v>6</v>
      </c>
      <c r="L1392" s="36">
        <v>484</v>
      </c>
      <c r="M1392" t="s">
        <v>459</v>
      </c>
      <c r="N1392" t="s">
        <v>7</v>
      </c>
      <c r="O1392" s="48">
        <v>7.8</v>
      </c>
      <c r="P1392" s="10">
        <f>ROUND(O1392*L1392,2)</f>
        <v>3775.2</v>
      </c>
      <c r="Q1392" s="11">
        <f>IF(N1392="HKD",7.8,IF(N1392="CNY",7.30034,1))</f>
        <v>7.3003400000000003</v>
      </c>
      <c r="R1392" s="13">
        <f>+ROUND(O1392/Q1392,4)</f>
        <v>1.0684</v>
      </c>
      <c r="S1392" s="12">
        <f>ROUND(R1392*L1392,2)</f>
        <v>517.11</v>
      </c>
      <c r="T1392" s="13" t="s">
        <v>135</v>
      </c>
      <c r="U1392" t="s">
        <v>31</v>
      </c>
    </row>
    <row r="1393" spans="1:21" x14ac:dyDescent="0.2">
      <c r="A1393" t="s">
        <v>2707</v>
      </c>
      <c r="B1393" s="20">
        <v>46099</v>
      </c>
      <c r="C1393" s="20">
        <v>46091</v>
      </c>
      <c r="D1393" t="s">
        <v>114</v>
      </c>
      <c r="E1393" t="s">
        <v>115</v>
      </c>
      <c r="G1393"/>
      <c r="H1393" t="s">
        <v>288</v>
      </c>
      <c r="I1393" t="s">
        <v>289</v>
      </c>
      <c r="J1393" s="9" t="str">
        <f>+LEFT(U1393,4)</f>
        <v>GLID</v>
      </c>
      <c r="K1393" t="s">
        <v>6</v>
      </c>
      <c r="L1393" s="36">
        <v>170</v>
      </c>
      <c r="M1393" t="s">
        <v>459</v>
      </c>
      <c r="N1393" t="s">
        <v>7</v>
      </c>
      <c r="O1393" s="48">
        <v>7.8</v>
      </c>
      <c r="P1393" s="10">
        <f>ROUND(O1393*L1393,2)</f>
        <v>1326</v>
      </c>
      <c r="Q1393" s="11">
        <f>IF(N1393="HKD",7.8,IF(N1393="CNY",7.30034,1))</f>
        <v>7.3003400000000003</v>
      </c>
      <c r="R1393" s="13">
        <f>+ROUND(O1393/Q1393,4)</f>
        <v>1.0684</v>
      </c>
      <c r="S1393" s="12">
        <f>ROUND(R1393*L1393,2)</f>
        <v>181.63</v>
      </c>
      <c r="T1393" s="13" t="s">
        <v>135</v>
      </c>
      <c r="U1393" t="s">
        <v>31</v>
      </c>
    </row>
    <row r="1394" spans="1:21" x14ac:dyDescent="0.2">
      <c r="A1394" t="s">
        <v>4473</v>
      </c>
      <c r="B1394" s="20">
        <v>46128</v>
      </c>
      <c r="C1394" s="20">
        <v>46114</v>
      </c>
      <c r="D1394" t="s">
        <v>114</v>
      </c>
      <c r="E1394" t="s">
        <v>115</v>
      </c>
      <c r="G1394"/>
      <c r="H1394" t="s">
        <v>3342</v>
      </c>
      <c r="I1394" t="s">
        <v>3343</v>
      </c>
      <c r="J1394" s="9" t="str">
        <f>+LEFT(U1394,4)</f>
        <v>GLID</v>
      </c>
      <c r="K1394" t="s">
        <v>6</v>
      </c>
      <c r="L1394" s="36">
        <v>1000</v>
      </c>
      <c r="M1394" t="s">
        <v>459</v>
      </c>
      <c r="N1394" t="s">
        <v>7</v>
      </c>
      <c r="O1394" s="48">
        <v>7.8</v>
      </c>
      <c r="P1394" s="10">
        <f>ROUND(O1394*L1394,2)</f>
        <v>7800</v>
      </c>
      <c r="Q1394" s="11">
        <f>IF(N1394="HKD",7.8,IF(N1394="CNY",7.30034,1))</f>
        <v>7.3003400000000003</v>
      </c>
      <c r="R1394" s="13">
        <f>+ROUND(O1394/Q1394,4)</f>
        <v>1.0684</v>
      </c>
      <c r="S1394" s="12">
        <f>ROUND(R1394*L1394,2)</f>
        <v>1068.4000000000001</v>
      </c>
      <c r="T1394" s="13" t="s">
        <v>135</v>
      </c>
      <c r="U1394" t="s">
        <v>31</v>
      </c>
    </row>
    <row r="1395" spans="1:21" x14ac:dyDescent="0.2">
      <c r="A1395" t="s">
        <v>2015</v>
      </c>
      <c r="B1395" s="20">
        <v>46056</v>
      </c>
      <c r="C1395" s="20">
        <v>46035</v>
      </c>
      <c r="D1395" t="s">
        <v>114</v>
      </c>
      <c r="E1395" t="s">
        <v>115</v>
      </c>
      <c r="G1395"/>
      <c r="H1395" t="s">
        <v>286</v>
      </c>
      <c r="I1395" t="s">
        <v>287</v>
      </c>
      <c r="J1395" s="9" t="str">
        <f>+LEFT(U1395,4)</f>
        <v>GLID</v>
      </c>
      <c r="K1395" t="s">
        <v>6</v>
      </c>
      <c r="L1395" s="36">
        <v>1000</v>
      </c>
      <c r="M1395" t="s">
        <v>459</v>
      </c>
      <c r="N1395" t="s">
        <v>7</v>
      </c>
      <c r="O1395" s="48">
        <v>8.4499999999999993</v>
      </c>
      <c r="P1395" s="10">
        <f>ROUND(O1395*L1395,2)</f>
        <v>8450</v>
      </c>
      <c r="Q1395" s="11">
        <f>IF(N1395="HKD",7.8,IF(N1395="CNY",7.30034,1))</f>
        <v>7.3003400000000003</v>
      </c>
      <c r="R1395" s="13">
        <f>+ROUND(O1395/Q1395,4)</f>
        <v>1.1575</v>
      </c>
      <c r="S1395" s="12">
        <f>ROUND(R1395*L1395,2)</f>
        <v>1157.5</v>
      </c>
      <c r="T1395" s="13" t="s">
        <v>135</v>
      </c>
      <c r="U1395" t="s">
        <v>31</v>
      </c>
    </row>
    <row r="1396" spans="1:21" x14ac:dyDescent="0.2">
      <c r="A1396" t="s">
        <v>4494</v>
      </c>
      <c r="B1396" s="20">
        <v>46120</v>
      </c>
      <c r="C1396" s="20">
        <v>46105</v>
      </c>
      <c r="D1396" t="s">
        <v>114</v>
      </c>
      <c r="E1396" t="s">
        <v>115</v>
      </c>
      <c r="G1396"/>
      <c r="H1396" t="s">
        <v>3770</v>
      </c>
      <c r="I1396" t="s">
        <v>3771</v>
      </c>
      <c r="J1396" s="9" t="str">
        <f>+LEFT(U1396,4)</f>
        <v>GLID</v>
      </c>
      <c r="K1396" t="s">
        <v>6</v>
      </c>
      <c r="L1396" s="36">
        <v>1015</v>
      </c>
      <c r="M1396" t="s">
        <v>459</v>
      </c>
      <c r="N1396" t="s">
        <v>7</v>
      </c>
      <c r="O1396" s="48">
        <v>8.4499999999999993</v>
      </c>
      <c r="P1396" s="10">
        <f>ROUND(O1396*L1396,2)</f>
        <v>8576.75</v>
      </c>
      <c r="Q1396" s="11">
        <f>IF(N1396="HKD",7.8,IF(N1396="CNY",7.30034,1))</f>
        <v>7.3003400000000003</v>
      </c>
      <c r="R1396" s="13">
        <f>+ROUND(O1396/Q1396,4)</f>
        <v>1.1575</v>
      </c>
      <c r="S1396" s="12">
        <f>ROUND(R1396*L1396,2)</f>
        <v>1174.8599999999999</v>
      </c>
      <c r="T1396" s="13" t="s">
        <v>135</v>
      </c>
      <c r="U1396" t="s">
        <v>31</v>
      </c>
    </row>
    <row r="1397" spans="1:21" x14ac:dyDescent="0.2">
      <c r="A1397" t="s">
        <v>4494</v>
      </c>
      <c r="B1397" s="20">
        <v>46121</v>
      </c>
      <c r="C1397" s="20">
        <v>46105</v>
      </c>
      <c r="D1397" t="s">
        <v>114</v>
      </c>
      <c r="E1397" t="s">
        <v>115</v>
      </c>
      <c r="G1397"/>
      <c r="H1397" t="s">
        <v>3770</v>
      </c>
      <c r="I1397" t="s">
        <v>3771</v>
      </c>
      <c r="J1397" s="9" t="str">
        <f>+LEFT(U1397,4)</f>
        <v>GLID</v>
      </c>
      <c r="K1397" t="s">
        <v>6</v>
      </c>
      <c r="L1397" s="36">
        <v>35</v>
      </c>
      <c r="M1397" t="s">
        <v>459</v>
      </c>
      <c r="N1397" t="s">
        <v>7</v>
      </c>
      <c r="O1397" s="48">
        <v>8.4499999999999993</v>
      </c>
      <c r="P1397" s="10">
        <f>ROUND(O1397*L1397,2)</f>
        <v>295.75</v>
      </c>
      <c r="Q1397" s="11">
        <f>IF(N1397="HKD",7.8,IF(N1397="CNY",7.30034,1))</f>
        <v>7.3003400000000003</v>
      </c>
      <c r="R1397" s="13">
        <f>+ROUND(O1397/Q1397,4)</f>
        <v>1.1575</v>
      </c>
      <c r="S1397" s="12">
        <f>ROUND(R1397*L1397,2)</f>
        <v>40.51</v>
      </c>
      <c r="T1397" s="13" t="s">
        <v>135</v>
      </c>
      <c r="U1397" t="s">
        <v>31</v>
      </c>
    </row>
    <row r="1398" spans="1:21" x14ac:dyDescent="0.2">
      <c r="A1398" t="s">
        <v>4496</v>
      </c>
      <c r="B1398" s="20">
        <v>46128</v>
      </c>
      <c r="C1398" s="20">
        <v>46114</v>
      </c>
      <c r="D1398" t="s">
        <v>114</v>
      </c>
      <c r="E1398" t="s">
        <v>115</v>
      </c>
      <c r="G1398"/>
      <c r="H1398" t="s">
        <v>3770</v>
      </c>
      <c r="I1398" t="s">
        <v>3771</v>
      </c>
      <c r="J1398" s="9" t="str">
        <f>+LEFT(U1398,4)</f>
        <v>GLID</v>
      </c>
      <c r="K1398" t="s">
        <v>6</v>
      </c>
      <c r="L1398" s="36">
        <v>1000</v>
      </c>
      <c r="M1398" t="s">
        <v>459</v>
      </c>
      <c r="N1398" t="s">
        <v>7</v>
      </c>
      <c r="O1398" s="48">
        <v>8.4499999999999993</v>
      </c>
      <c r="P1398" s="10">
        <f>ROUND(O1398*L1398,2)</f>
        <v>8450</v>
      </c>
      <c r="Q1398" s="11">
        <f>IF(N1398="HKD",7.8,IF(N1398="CNY",7.30034,1))</f>
        <v>7.3003400000000003</v>
      </c>
      <c r="R1398" s="13">
        <f>+ROUND(O1398/Q1398,4)</f>
        <v>1.1575</v>
      </c>
      <c r="S1398" s="12">
        <f>ROUND(R1398*L1398,2)</f>
        <v>1157.5</v>
      </c>
      <c r="T1398" s="13" t="s">
        <v>135</v>
      </c>
      <c r="U1398" t="s">
        <v>31</v>
      </c>
    </row>
    <row r="1399" spans="1:21" x14ac:dyDescent="0.2">
      <c r="A1399" t="s">
        <v>4494</v>
      </c>
      <c r="B1399" s="20">
        <v>46139</v>
      </c>
      <c r="C1399" s="20">
        <v>46105</v>
      </c>
      <c r="D1399" t="s">
        <v>114</v>
      </c>
      <c r="E1399" t="s">
        <v>115</v>
      </c>
      <c r="G1399"/>
      <c r="H1399" t="s">
        <v>3770</v>
      </c>
      <c r="I1399" t="s">
        <v>3771</v>
      </c>
      <c r="J1399" s="9" t="str">
        <f>+LEFT(U1399,4)</f>
        <v>GLID</v>
      </c>
      <c r="K1399" t="s">
        <v>6</v>
      </c>
      <c r="L1399" s="36">
        <v>50</v>
      </c>
      <c r="M1399" t="s">
        <v>459</v>
      </c>
      <c r="N1399" t="s">
        <v>7</v>
      </c>
      <c r="O1399" s="48">
        <v>8.4499999999999993</v>
      </c>
      <c r="P1399" s="10">
        <f>ROUND(O1399*L1399,2)</f>
        <v>422.5</v>
      </c>
      <c r="Q1399" s="11">
        <f>IF(N1399="HKD",7.8,IF(N1399="CNY",7.30034,1))</f>
        <v>7.3003400000000003</v>
      </c>
      <c r="R1399" s="13">
        <f>+ROUND(O1399/Q1399,4)</f>
        <v>1.1575</v>
      </c>
      <c r="S1399" s="12">
        <f>ROUND(R1399*L1399,2)</f>
        <v>57.88</v>
      </c>
      <c r="T1399" s="13" t="s">
        <v>135</v>
      </c>
      <c r="U1399" t="s">
        <v>31</v>
      </c>
    </row>
    <row r="1400" spans="1:21" x14ac:dyDescent="0.2">
      <c r="A1400" t="s">
        <v>4494</v>
      </c>
      <c r="B1400" s="20">
        <v>46139</v>
      </c>
      <c r="C1400" s="20">
        <v>46105</v>
      </c>
      <c r="D1400" t="s">
        <v>114</v>
      </c>
      <c r="E1400" t="s">
        <v>115</v>
      </c>
      <c r="G1400"/>
      <c r="H1400" t="s">
        <v>3770</v>
      </c>
      <c r="I1400" t="s">
        <v>3771</v>
      </c>
      <c r="J1400" s="9" t="str">
        <f>+LEFT(U1400,4)</f>
        <v>GLID</v>
      </c>
      <c r="K1400" t="s">
        <v>6</v>
      </c>
      <c r="L1400" s="36">
        <v>-50</v>
      </c>
      <c r="M1400" t="s">
        <v>459</v>
      </c>
      <c r="N1400" t="s">
        <v>7</v>
      </c>
      <c r="O1400" s="48">
        <v>8.4499999999999993</v>
      </c>
      <c r="P1400" s="10">
        <f>ROUND(O1400*L1400,2)</f>
        <v>-422.5</v>
      </c>
      <c r="Q1400" s="11">
        <f>IF(N1400="HKD",7.8,IF(N1400="CNY",7.30034,1))</f>
        <v>7.3003400000000003</v>
      </c>
      <c r="R1400" s="13">
        <f>+ROUND(O1400/Q1400,4)</f>
        <v>1.1575</v>
      </c>
      <c r="S1400" s="12">
        <f>ROUND(R1400*L1400,2)</f>
        <v>-57.88</v>
      </c>
      <c r="T1400" s="13" t="s">
        <v>135</v>
      </c>
      <c r="U1400" t="s">
        <v>31</v>
      </c>
    </row>
    <row r="1401" spans="1:21" x14ac:dyDescent="0.2">
      <c r="A1401" t="s">
        <v>2713</v>
      </c>
      <c r="B1401" s="20">
        <v>46084</v>
      </c>
      <c r="C1401" s="20">
        <v>46010</v>
      </c>
      <c r="D1401" t="s">
        <v>99</v>
      </c>
      <c r="E1401" t="s">
        <v>100</v>
      </c>
      <c r="G1401"/>
      <c r="H1401" t="s">
        <v>101</v>
      </c>
      <c r="I1401" t="s">
        <v>102</v>
      </c>
      <c r="J1401" s="9" t="str">
        <f>+LEFT(U1401,4)</f>
        <v>GLID</v>
      </c>
      <c r="K1401" t="s">
        <v>6</v>
      </c>
      <c r="L1401" s="36">
        <v>5020</v>
      </c>
      <c r="M1401" t="s">
        <v>459</v>
      </c>
      <c r="N1401" t="s">
        <v>7</v>
      </c>
      <c r="O1401" s="48">
        <v>8.6329999999999991</v>
      </c>
      <c r="P1401" s="10">
        <f>ROUND(O1401*L1401,2)</f>
        <v>43337.66</v>
      </c>
      <c r="Q1401" s="11">
        <f>IF(N1401="HKD",7.8,IF(N1401="CNY",7.30034,1))</f>
        <v>7.3003400000000003</v>
      </c>
      <c r="R1401" s="13">
        <f>+ROUND(O1401/Q1401,4)</f>
        <v>1.1825000000000001</v>
      </c>
      <c r="S1401" s="12">
        <f>ROUND(R1401*L1401,2)</f>
        <v>5936.15</v>
      </c>
      <c r="T1401" s="13" t="s">
        <v>135</v>
      </c>
      <c r="U1401" t="s">
        <v>31</v>
      </c>
    </row>
    <row r="1402" spans="1:21" x14ac:dyDescent="0.2">
      <c r="A1402" t="s">
        <v>2016</v>
      </c>
      <c r="B1402" s="20">
        <v>46055</v>
      </c>
      <c r="C1402" s="20">
        <v>46043</v>
      </c>
      <c r="D1402" t="s">
        <v>228</v>
      </c>
      <c r="E1402" t="s">
        <v>229</v>
      </c>
      <c r="G1402"/>
      <c r="H1402" t="s">
        <v>1887</v>
      </c>
      <c r="I1402" t="s">
        <v>1888</v>
      </c>
      <c r="J1402" s="9" t="str">
        <f>+LEFT(U1402,4)</f>
        <v>GLID</v>
      </c>
      <c r="K1402" t="s">
        <v>6</v>
      </c>
      <c r="L1402" s="36">
        <v>510</v>
      </c>
      <c r="M1402" t="s">
        <v>459</v>
      </c>
      <c r="N1402" t="s">
        <v>7</v>
      </c>
      <c r="O1402" s="48">
        <v>8.7009000000000007</v>
      </c>
      <c r="P1402" s="10">
        <f>ROUND(O1402*L1402,2)</f>
        <v>4437.46</v>
      </c>
      <c r="Q1402" s="11">
        <f>IF(N1402="HKD",7.8,IF(N1402="CNY",7.30034,1))</f>
        <v>7.3003400000000003</v>
      </c>
      <c r="R1402" s="13">
        <f>+ROUND(O1402/Q1402,4)</f>
        <v>1.1918</v>
      </c>
      <c r="S1402" s="12">
        <f>ROUND(R1402*L1402,2)</f>
        <v>607.82000000000005</v>
      </c>
      <c r="T1402" s="13" t="s">
        <v>135</v>
      </c>
      <c r="U1402" t="s">
        <v>31</v>
      </c>
    </row>
    <row r="1403" spans="1:21" x14ac:dyDescent="0.2">
      <c r="A1403" t="s">
        <v>1003</v>
      </c>
      <c r="B1403" s="20">
        <v>46043</v>
      </c>
      <c r="C1403" s="20">
        <v>45994</v>
      </c>
      <c r="D1403" t="s">
        <v>99</v>
      </c>
      <c r="E1403" t="s">
        <v>100</v>
      </c>
      <c r="G1403" t="s">
        <v>1727</v>
      </c>
      <c r="H1403" t="s">
        <v>101</v>
      </c>
      <c r="I1403" t="s">
        <v>102</v>
      </c>
      <c r="J1403" s="9" t="str">
        <f>+LEFT(U1403,4)</f>
        <v>GLID</v>
      </c>
      <c r="K1403" t="s">
        <v>6</v>
      </c>
      <c r="L1403" s="36">
        <v>2220</v>
      </c>
      <c r="M1403" t="s">
        <v>459</v>
      </c>
      <c r="N1403" t="s">
        <v>7</v>
      </c>
      <c r="O1403" s="48">
        <v>8.7219999999999995</v>
      </c>
      <c r="P1403" s="10">
        <f>ROUND(O1403*L1403,2)</f>
        <v>19362.84</v>
      </c>
      <c r="Q1403" s="11">
        <f>IF(N1403="HKD",7.8,IF(N1403="CNY",7.30034,1))</f>
        <v>7.3003400000000003</v>
      </c>
      <c r="R1403" s="13">
        <f>+ROUND(O1403/Q1403,4)</f>
        <v>1.1947000000000001</v>
      </c>
      <c r="S1403" s="12">
        <f>ROUND(R1403*L1403,2)</f>
        <v>2652.23</v>
      </c>
      <c r="T1403" s="13" t="s">
        <v>135</v>
      </c>
      <c r="U1403" t="s">
        <v>31</v>
      </c>
    </row>
    <row r="1404" spans="1:21" x14ac:dyDescent="0.2">
      <c r="A1404" t="s">
        <v>2717</v>
      </c>
      <c r="B1404" s="20">
        <v>46084</v>
      </c>
      <c r="C1404" s="20">
        <v>46028</v>
      </c>
      <c r="D1404" t="s">
        <v>99</v>
      </c>
      <c r="E1404" t="s">
        <v>100</v>
      </c>
      <c r="G1404"/>
      <c r="H1404" t="s">
        <v>101</v>
      </c>
      <c r="I1404" t="s">
        <v>102</v>
      </c>
      <c r="J1404" s="9" t="str">
        <f>+LEFT(U1404,4)</f>
        <v>GLID</v>
      </c>
      <c r="K1404" t="s">
        <v>6</v>
      </c>
      <c r="L1404" s="36">
        <v>2210</v>
      </c>
      <c r="M1404" t="s">
        <v>459</v>
      </c>
      <c r="N1404" t="s">
        <v>7</v>
      </c>
      <c r="O1404" s="48">
        <v>8.7219999999999995</v>
      </c>
      <c r="P1404" s="10">
        <f>ROUND(O1404*L1404,2)</f>
        <v>19275.62</v>
      </c>
      <c r="Q1404" s="11">
        <f>IF(N1404="HKD",7.8,IF(N1404="CNY",7.30034,1))</f>
        <v>7.3003400000000003</v>
      </c>
      <c r="R1404" s="13">
        <f>+ROUND(O1404/Q1404,4)</f>
        <v>1.1947000000000001</v>
      </c>
      <c r="S1404" s="12">
        <f>ROUND(R1404*L1404,2)</f>
        <v>2640.29</v>
      </c>
      <c r="T1404" s="13" t="s">
        <v>135</v>
      </c>
      <c r="U1404" t="s">
        <v>31</v>
      </c>
    </row>
    <row r="1405" spans="1:21" x14ac:dyDescent="0.2">
      <c r="A1405" t="s">
        <v>2718</v>
      </c>
      <c r="B1405" s="20">
        <v>46084</v>
      </c>
      <c r="C1405" s="20">
        <v>46049</v>
      </c>
      <c r="D1405" t="s">
        <v>99</v>
      </c>
      <c r="E1405" t="s">
        <v>100</v>
      </c>
      <c r="G1405"/>
      <c r="H1405" t="s">
        <v>101</v>
      </c>
      <c r="I1405" t="s">
        <v>102</v>
      </c>
      <c r="J1405" s="9" t="str">
        <f>+LEFT(U1405,4)</f>
        <v>GLID</v>
      </c>
      <c r="K1405" t="s">
        <v>6</v>
      </c>
      <c r="L1405" s="36">
        <v>240</v>
      </c>
      <c r="M1405" t="s">
        <v>459</v>
      </c>
      <c r="N1405" t="s">
        <v>7</v>
      </c>
      <c r="O1405" s="48">
        <v>8.7219999999999995</v>
      </c>
      <c r="P1405" s="10">
        <f>ROUND(O1405*L1405,2)</f>
        <v>2093.2800000000002</v>
      </c>
      <c r="Q1405" s="11">
        <f>IF(N1405="HKD",7.8,IF(N1405="CNY",7.30034,1))</f>
        <v>7.3003400000000003</v>
      </c>
      <c r="R1405" s="13">
        <f>+ROUND(O1405/Q1405,4)</f>
        <v>1.1947000000000001</v>
      </c>
      <c r="S1405" s="12">
        <f>ROUND(R1405*L1405,2)</f>
        <v>286.73</v>
      </c>
      <c r="T1405" s="13" t="s">
        <v>135</v>
      </c>
      <c r="U1405" t="s">
        <v>31</v>
      </c>
    </row>
    <row r="1406" spans="1:21" x14ac:dyDescent="0.2">
      <c r="A1406" t="s">
        <v>2718</v>
      </c>
      <c r="B1406" s="20">
        <v>46107</v>
      </c>
      <c r="C1406" s="20">
        <v>46049</v>
      </c>
      <c r="D1406" t="s">
        <v>99</v>
      </c>
      <c r="E1406" t="s">
        <v>100</v>
      </c>
      <c r="G1406"/>
      <c r="H1406" t="s">
        <v>101</v>
      </c>
      <c r="I1406" t="s">
        <v>102</v>
      </c>
      <c r="J1406" s="9" t="str">
        <f>+LEFT(U1406,4)</f>
        <v>GLID</v>
      </c>
      <c r="K1406" t="s">
        <v>6</v>
      </c>
      <c r="L1406" s="36">
        <v>2070</v>
      </c>
      <c r="M1406" t="s">
        <v>459</v>
      </c>
      <c r="N1406" t="s">
        <v>7</v>
      </c>
      <c r="O1406" s="48">
        <v>8.7219999999999995</v>
      </c>
      <c r="P1406" s="10">
        <f>ROUND(O1406*L1406,2)</f>
        <v>18054.54</v>
      </c>
      <c r="Q1406" s="11">
        <f>IF(N1406="HKD",7.8,IF(N1406="CNY",7.30034,1))</f>
        <v>7.3003400000000003</v>
      </c>
      <c r="R1406" s="13">
        <f>+ROUND(O1406/Q1406,4)</f>
        <v>1.1947000000000001</v>
      </c>
      <c r="S1406" s="12">
        <f>ROUND(R1406*L1406,2)</f>
        <v>2473.0300000000002</v>
      </c>
      <c r="T1406" s="13" t="s">
        <v>135</v>
      </c>
      <c r="U1406" t="s">
        <v>31</v>
      </c>
    </row>
    <row r="1407" spans="1:21" x14ac:dyDescent="0.2">
      <c r="A1407" t="s">
        <v>894</v>
      </c>
      <c r="B1407" s="20">
        <v>46052</v>
      </c>
      <c r="C1407" s="20">
        <v>45820</v>
      </c>
      <c r="D1407" t="s">
        <v>114</v>
      </c>
      <c r="E1407" t="s">
        <v>115</v>
      </c>
      <c r="G1407" t="s">
        <v>1721</v>
      </c>
      <c r="H1407" t="s">
        <v>286</v>
      </c>
      <c r="I1407" t="s">
        <v>287</v>
      </c>
      <c r="J1407" s="9" t="str">
        <f>+LEFT(U1407,4)</f>
        <v>GLID</v>
      </c>
      <c r="K1407" t="s">
        <v>6</v>
      </c>
      <c r="L1407" s="36">
        <v>50</v>
      </c>
      <c r="M1407" t="s">
        <v>459</v>
      </c>
      <c r="N1407" t="s">
        <v>7</v>
      </c>
      <c r="O1407" s="48">
        <v>8.84</v>
      </c>
      <c r="P1407" s="10">
        <f>ROUND(O1407*L1407,2)</f>
        <v>442</v>
      </c>
      <c r="Q1407" s="11">
        <f>IF(N1407="HKD",7.8,IF(N1407="CNY",7.30034,1))</f>
        <v>7.3003400000000003</v>
      </c>
      <c r="R1407" s="13">
        <f>+ROUND(O1407/Q1407,4)</f>
        <v>1.2109000000000001</v>
      </c>
      <c r="S1407" s="12">
        <f>ROUND(R1407*L1407,2)</f>
        <v>60.55</v>
      </c>
      <c r="T1407" s="13" t="s">
        <v>135</v>
      </c>
      <c r="U1407" t="s">
        <v>31</v>
      </c>
    </row>
    <row r="1408" spans="1:21" x14ac:dyDescent="0.2">
      <c r="A1408" t="s">
        <v>1452</v>
      </c>
      <c r="B1408" s="20">
        <v>46038</v>
      </c>
      <c r="C1408" s="20">
        <v>45988</v>
      </c>
      <c r="D1408" t="s">
        <v>99</v>
      </c>
      <c r="E1408" t="s">
        <v>100</v>
      </c>
      <c r="G1408" t="s">
        <v>208</v>
      </c>
      <c r="H1408" t="s">
        <v>101</v>
      </c>
      <c r="I1408" t="s">
        <v>102</v>
      </c>
      <c r="J1408" s="9" t="str">
        <f>+LEFT(U1408,4)</f>
        <v>GLID</v>
      </c>
      <c r="K1408" t="s">
        <v>6</v>
      </c>
      <c r="L1408" s="36">
        <v>50</v>
      </c>
      <c r="M1408" t="s">
        <v>459</v>
      </c>
      <c r="N1408" t="s">
        <v>7</v>
      </c>
      <c r="O1408" s="48">
        <v>8.9</v>
      </c>
      <c r="P1408" s="10">
        <f>ROUND(O1408*L1408,2)</f>
        <v>445</v>
      </c>
      <c r="Q1408" s="11">
        <f>IF(N1408="HKD",7.8,IF(N1408="CNY",7.30034,1))</f>
        <v>7.3003400000000003</v>
      </c>
      <c r="R1408" s="13">
        <f>+ROUND(O1408/Q1408,4)</f>
        <v>1.2191000000000001</v>
      </c>
      <c r="S1408" s="12">
        <f>ROUND(R1408*L1408,2)</f>
        <v>60.96</v>
      </c>
      <c r="T1408" s="13" t="s">
        <v>135</v>
      </c>
      <c r="U1408" t="s">
        <v>31</v>
      </c>
    </row>
    <row r="1409" spans="1:21" x14ac:dyDescent="0.2">
      <c r="A1409" t="s">
        <v>1453</v>
      </c>
      <c r="B1409" s="20">
        <v>46038</v>
      </c>
      <c r="C1409" s="20">
        <v>45988</v>
      </c>
      <c r="D1409" t="s">
        <v>99</v>
      </c>
      <c r="E1409" t="s">
        <v>100</v>
      </c>
      <c r="G1409" t="s">
        <v>208</v>
      </c>
      <c r="H1409" t="s">
        <v>101</v>
      </c>
      <c r="I1409" t="s">
        <v>102</v>
      </c>
      <c r="J1409" s="9" t="str">
        <f>+LEFT(U1409,4)</f>
        <v>GLID</v>
      </c>
      <c r="K1409" t="s">
        <v>6</v>
      </c>
      <c r="L1409" s="36">
        <v>50</v>
      </c>
      <c r="M1409" t="s">
        <v>459</v>
      </c>
      <c r="N1409" t="s">
        <v>7</v>
      </c>
      <c r="O1409" s="48">
        <v>8.9</v>
      </c>
      <c r="P1409" s="10">
        <f>ROUND(O1409*L1409,2)</f>
        <v>445</v>
      </c>
      <c r="Q1409" s="11">
        <f>IF(N1409="HKD",7.8,IF(N1409="CNY",7.30034,1))</f>
        <v>7.3003400000000003</v>
      </c>
      <c r="R1409" s="13">
        <f>+ROUND(O1409/Q1409,4)</f>
        <v>1.2191000000000001</v>
      </c>
      <c r="S1409" s="12">
        <f>ROUND(R1409*L1409,2)</f>
        <v>60.96</v>
      </c>
      <c r="T1409" s="13" t="s">
        <v>135</v>
      </c>
      <c r="U1409" t="s">
        <v>31</v>
      </c>
    </row>
    <row r="1410" spans="1:21" x14ac:dyDescent="0.2">
      <c r="A1410" t="s">
        <v>2724</v>
      </c>
      <c r="B1410" s="20">
        <v>46090</v>
      </c>
      <c r="C1410" s="20">
        <v>46035</v>
      </c>
      <c r="D1410" t="s">
        <v>99</v>
      </c>
      <c r="E1410" t="s">
        <v>100</v>
      </c>
      <c r="G1410"/>
      <c r="H1410" t="s">
        <v>101</v>
      </c>
      <c r="I1410" t="s">
        <v>102</v>
      </c>
      <c r="J1410" s="9" t="str">
        <f>+LEFT(U1410,4)</f>
        <v>GLID</v>
      </c>
      <c r="K1410" t="s">
        <v>6</v>
      </c>
      <c r="L1410" s="36">
        <v>50</v>
      </c>
      <c r="M1410" t="s">
        <v>459</v>
      </c>
      <c r="N1410" t="s">
        <v>7</v>
      </c>
      <c r="O1410" s="48">
        <v>8.9</v>
      </c>
      <c r="P1410" s="10">
        <f>ROUND(O1410*L1410,2)</f>
        <v>445</v>
      </c>
      <c r="Q1410" s="11">
        <f>IF(N1410="HKD",7.8,IF(N1410="CNY",7.30034,1))</f>
        <v>7.3003400000000003</v>
      </c>
      <c r="R1410" s="13">
        <f>+ROUND(O1410/Q1410,4)</f>
        <v>1.2191000000000001</v>
      </c>
      <c r="S1410" s="12">
        <f>ROUND(R1410*L1410,2)</f>
        <v>60.96</v>
      </c>
      <c r="T1410" s="13" t="s">
        <v>135</v>
      </c>
      <c r="U1410" t="s">
        <v>31</v>
      </c>
    </row>
    <row r="1411" spans="1:21" x14ac:dyDescent="0.2">
      <c r="A1411" t="s">
        <v>2725</v>
      </c>
      <c r="B1411" s="20">
        <v>46090</v>
      </c>
      <c r="C1411" s="20">
        <v>46051</v>
      </c>
      <c r="D1411" t="s">
        <v>99</v>
      </c>
      <c r="E1411" t="s">
        <v>100</v>
      </c>
      <c r="G1411"/>
      <c r="H1411" t="s">
        <v>101</v>
      </c>
      <c r="I1411" t="s">
        <v>102</v>
      </c>
      <c r="J1411" s="9" t="str">
        <f>+LEFT(U1411,4)</f>
        <v>GLID</v>
      </c>
      <c r="K1411" t="s">
        <v>6</v>
      </c>
      <c r="L1411" s="36">
        <v>50</v>
      </c>
      <c r="M1411" t="s">
        <v>459</v>
      </c>
      <c r="N1411" t="s">
        <v>7</v>
      </c>
      <c r="O1411" s="48">
        <v>8.9</v>
      </c>
      <c r="P1411" s="10">
        <f>ROUND(O1411*L1411,2)</f>
        <v>445</v>
      </c>
      <c r="Q1411" s="11">
        <f>IF(N1411="HKD",7.8,IF(N1411="CNY",7.30034,1))</f>
        <v>7.3003400000000003</v>
      </c>
      <c r="R1411" s="13">
        <f>+ROUND(O1411/Q1411,4)</f>
        <v>1.2191000000000001</v>
      </c>
      <c r="S1411" s="12">
        <f>ROUND(R1411*L1411,2)</f>
        <v>60.96</v>
      </c>
      <c r="T1411" s="13" t="s">
        <v>135</v>
      </c>
      <c r="U1411" t="s">
        <v>31</v>
      </c>
    </row>
    <row r="1412" spans="1:21" x14ac:dyDescent="0.2">
      <c r="A1412" t="s">
        <v>2726</v>
      </c>
      <c r="B1412" s="20">
        <v>46083</v>
      </c>
      <c r="C1412" s="20">
        <v>46035</v>
      </c>
      <c r="D1412" t="s">
        <v>114</v>
      </c>
      <c r="E1412" t="s">
        <v>115</v>
      </c>
      <c r="G1412"/>
      <c r="H1412" t="s">
        <v>3356</v>
      </c>
      <c r="I1412" t="s">
        <v>3357</v>
      </c>
      <c r="J1412" s="9" t="str">
        <f>+LEFT(U1412,4)</f>
        <v>GLID</v>
      </c>
      <c r="K1412" t="s">
        <v>6</v>
      </c>
      <c r="L1412" s="36">
        <v>1050</v>
      </c>
      <c r="M1412" t="s">
        <v>459</v>
      </c>
      <c r="N1412" t="s">
        <v>7</v>
      </c>
      <c r="O1412" s="48">
        <v>9.0399999999999991</v>
      </c>
      <c r="P1412" s="10">
        <f>ROUND(O1412*L1412,2)</f>
        <v>9492</v>
      </c>
      <c r="Q1412" s="11">
        <f>IF(N1412="HKD",7.8,IF(N1412="CNY",7.30034,1))</f>
        <v>7.3003400000000003</v>
      </c>
      <c r="R1412" s="13">
        <f>+ROUND(O1412/Q1412,4)</f>
        <v>1.2383</v>
      </c>
      <c r="S1412" s="12">
        <f>ROUND(R1412*L1412,2)</f>
        <v>1300.22</v>
      </c>
      <c r="T1412" s="13" t="s">
        <v>135</v>
      </c>
      <c r="U1412" t="s">
        <v>31</v>
      </c>
    </row>
    <row r="1413" spans="1:21" x14ac:dyDescent="0.2">
      <c r="A1413" t="s">
        <v>4508</v>
      </c>
      <c r="B1413" s="20">
        <v>46136</v>
      </c>
      <c r="C1413" s="20">
        <v>46112</v>
      </c>
      <c r="D1413" t="s">
        <v>114</v>
      </c>
      <c r="E1413" t="s">
        <v>115</v>
      </c>
      <c r="G1413"/>
      <c r="H1413" t="s">
        <v>283</v>
      </c>
      <c r="I1413" t="s">
        <v>284</v>
      </c>
      <c r="J1413" s="9" t="str">
        <f>+LEFT(U1413,4)</f>
        <v>GLID</v>
      </c>
      <c r="K1413" t="s">
        <v>6</v>
      </c>
      <c r="L1413" s="36">
        <v>400</v>
      </c>
      <c r="M1413" t="s">
        <v>459</v>
      </c>
      <c r="N1413" t="s">
        <v>7</v>
      </c>
      <c r="O1413" s="48">
        <v>9.0399999999999991</v>
      </c>
      <c r="P1413" s="10">
        <f>ROUND(O1413*L1413,2)</f>
        <v>3616</v>
      </c>
      <c r="Q1413" s="11">
        <f>IF(N1413="HKD",7.8,IF(N1413="CNY",7.30034,1))</f>
        <v>7.3003400000000003</v>
      </c>
      <c r="R1413" s="13">
        <f>+ROUND(O1413/Q1413,4)</f>
        <v>1.2383</v>
      </c>
      <c r="S1413" s="12">
        <f>ROUND(R1413*L1413,2)</f>
        <v>495.32</v>
      </c>
      <c r="T1413" s="13" t="s">
        <v>135</v>
      </c>
      <c r="U1413" t="s">
        <v>31</v>
      </c>
    </row>
    <row r="1414" spans="1:21" x14ac:dyDescent="0.2">
      <c r="A1414" t="s">
        <v>4508</v>
      </c>
      <c r="B1414" s="20">
        <v>46136</v>
      </c>
      <c r="C1414" s="20">
        <v>46112</v>
      </c>
      <c r="D1414" t="s">
        <v>114</v>
      </c>
      <c r="E1414" t="s">
        <v>115</v>
      </c>
      <c r="G1414"/>
      <c r="H1414" t="s">
        <v>283</v>
      </c>
      <c r="I1414" t="s">
        <v>284</v>
      </c>
      <c r="J1414" s="9" t="str">
        <f>+LEFT(U1414,4)</f>
        <v>GLID</v>
      </c>
      <c r="K1414" t="s">
        <v>6</v>
      </c>
      <c r="L1414" s="36">
        <v>650</v>
      </c>
      <c r="M1414" t="s">
        <v>459</v>
      </c>
      <c r="N1414" t="s">
        <v>7</v>
      </c>
      <c r="O1414" s="48">
        <v>9.0399999999999991</v>
      </c>
      <c r="P1414" s="10">
        <f>ROUND(O1414*L1414,2)</f>
        <v>5876</v>
      </c>
      <c r="Q1414" s="11">
        <f>IF(N1414="HKD",7.8,IF(N1414="CNY",7.30034,1))</f>
        <v>7.3003400000000003</v>
      </c>
      <c r="R1414" s="13">
        <f>+ROUND(O1414/Q1414,4)</f>
        <v>1.2383</v>
      </c>
      <c r="S1414" s="12">
        <f>ROUND(R1414*L1414,2)</f>
        <v>804.9</v>
      </c>
      <c r="T1414" s="13" t="s">
        <v>135</v>
      </c>
      <c r="U1414" t="s">
        <v>31</v>
      </c>
    </row>
    <row r="1415" spans="1:21" x14ac:dyDescent="0.2">
      <c r="A1415" t="s">
        <v>895</v>
      </c>
      <c r="B1415" s="20">
        <v>46049</v>
      </c>
      <c r="C1415" s="20">
        <v>45820</v>
      </c>
      <c r="D1415" t="s">
        <v>114</v>
      </c>
      <c r="E1415" t="s">
        <v>115</v>
      </c>
      <c r="G1415" t="s">
        <v>1730</v>
      </c>
      <c r="H1415" t="s">
        <v>283</v>
      </c>
      <c r="I1415" t="s">
        <v>284</v>
      </c>
      <c r="J1415" s="9" t="str">
        <f>+LEFT(U1415,4)</f>
        <v>GLID</v>
      </c>
      <c r="K1415" t="s">
        <v>6</v>
      </c>
      <c r="L1415" s="36">
        <v>177</v>
      </c>
      <c r="M1415" t="s">
        <v>459</v>
      </c>
      <c r="N1415" t="s">
        <v>7</v>
      </c>
      <c r="O1415" s="48">
        <v>9.5</v>
      </c>
      <c r="P1415" s="10">
        <f>ROUND(O1415*L1415,2)</f>
        <v>1681.5</v>
      </c>
      <c r="Q1415" s="11">
        <f>IF(N1415="HKD",7.8,IF(N1415="CNY",7.30034,1))</f>
        <v>7.3003400000000003</v>
      </c>
      <c r="R1415" s="13">
        <f>+ROUND(O1415/Q1415,4)</f>
        <v>1.3012999999999999</v>
      </c>
      <c r="S1415" s="12">
        <f>ROUND(R1415*L1415,2)</f>
        <v>230.33</v>
      </c>
      <c r="T1415" s="13" t="s">
        <v>135</v>
      </c>
      <c r="U1415" t="s">
        <v>31</v>
      </c>
    </row>
    <row r="1416" spans="1:21" x14ac:dyDescent="0.2">
      <c r="A1416" t="s">
        <v>895</v>
      </c>
      <c r="B1416" s="20">
        <v>46052</v>
      </c>
      <c r="C1416" s="20">
        <v>45820</v>
      </c>
      <c r="D1416" t="s">
        <v>114</v>
      </c>
      <c r="E1416" t="s">
        <v>115</v>
      </c>
      <c r="G1416" t="s">
        <v>1721</v>
      </c>
      <c r="H1416" t="s">
        <v>283</v>
      </c>
      <c r="I1416" t="s">
        <v>284</v>
      </c>
      <c r="J1416" s="9" t="str">
        <f>+LEFT(U1416,4)</f>
        <v>GLID</v>
      </c>
      <c r="K1416" t="s">
        <v>6</v>
      </c>
      <c r="L1416" s="36">
        <v>23</v>
      </c>
      <c r="M1416" t="s">
        <v>459</v>
      </c>
      <c r="N1416" t="s">
        <v>7</v>
      </c>
      <c r="O1416" s="48">
        <v>9.5</v>
      </c>
      <c r="P1416" s="10">
        <f>ROUND(O1416*L1416,2)</f>
        <v>218.5</v>
      </c>
      <c r="Q1416" s="11">
        <f>IF(N1416="HKD",7.8,IF(N1416="CNY",7.30034,1))</f>
        <v>7.3003400000000003</v>
      </c>
      <c r="R1416" s="13">
        <f>+ROUND(O1416/Q1416,4)</f>
        <v>1.3012999999999999</v>
      </c>
      <c r="S1416" s="12">
        <f>ROUND(R1416*L1416,2)</f>
        <v>29.93</v>
      </c>
      <c r="T1416" s="13" t="s">
        <v>135</v>
      </c>
      <c r="U1416" t="s">
        <v>31</v>
      </c>
    </row>
    <row r="1417" spans="1:21" x14ac:dyDescent="0.2">
      <c r="A1417" t="s">
        <v>1455</v>
      </c>
      <c r="B1417" s="20">
        <v>46048</v>
      </c>
      <c r="C1417" s="20">
        <v>46015</v>
      </c>
      <c r="D1417" t="s">
        <v>314</v>
      </c>
      <c r="E1417" t="s">
        <v>315</v>
      </c>
      <c r="G1417" t="s">
        <v>1732</v>
      </c>
      <c r="H1417" t="s">
        <v>1581</v>
      </c>
      <c r="I1417" t="s">
        <v>1582</v>
      </c>
      <c r="J1417" s="9" t="str">
        <f>+LEFT(U1417,4)</f>
        <v>GLID</v>
      </c>
      <c r="K1417" t="s">
        <v>6</v>
      </c>
      <c r="L1417" s="36">
        <v>2100</v>
      </c>
      <c r="M1417" t="s">
        <v>459</v>
      </c>
      <c r="N1417" t="s">
        <v>7</v>
      </c>
      <c r="O1417" s="48">
        <v>9.8964999999999996</v>
      </c>
      <c r="P1417" s="10">
        <f>ROUND(O1417*L1417,2)</f>
        <v>20782.650000000001</v>
      </c>
      <c r="Q1417" s="11">
        <f>IF(N1417="HKD",7.8,IF(N1417="CNY",7.30034,1))</f>
        <v>7.3003400000000003</v>
      </c>
      <c r="R1417" s="13">
        <f>+ROUND(O1417/Q1417,4)</f>
        <v>1.3555999999999999</v>
      </c>
      <c r="S1417" s="12">
        <f>ROUND(R1417*L1417,2)</f>
        <v>2846.76</v>
      </c>
      <c r="T1417" s="13" t="s">
        <v>135</v>
      </c>
      <c r="U1417" t="s">
        <v>31</v>
      </c>
    </row>
    <row r="1418" spans="1:21" x14ac:dyDescent="0.2">
      <c r="A1418" t="s">
        <v>2732</v>
      </c>
      <c r="B1418" s="20">
        <v>46090</v>
      </c>
      <c r="C1418" s="20">
        <v>46083</v>
      </c>
      <c r="D1418" t="s">
        <v>314</v>
      </c>
      <c r="E1418" t="s">
        <v>315</v>
      </c>
      <c r="G1418"/>
      <c r="H1418" t="s">
        <v>1581</v>
      </c>
      <c r="I1418" t="s">
        <v>1582</v>
      </c>
      <c r="J1418" s="9" t="str">
        <f>+LEFT(U1418,4)</f>
        <v>GLID</v>
      </c>
      <c r="K1418" t="s">
        <v>6</v>
      </c>
      <c r="L1418" s="36">
        <v>100</v>
      </c>
      <c r="M1418" t="s">
        <v>459</v>
      </c>
      <c r="N1418" t="s">
        <v>7</v>
      </c>
      <c r="O1418" s="48">
        <v>9.8964999999999996</v>
      </c>
      <c r="P1418" s="10">
        <f>ROUND(O1418*L1418,2)</f>
        <v>989.65</v>
      </c>
      <c r="Q1418" s="11">
        <f>IF(N1418="HKD",7.8,IF(N1418="CNY",7.30034,1))</f>
        <v>7.3003400000000003</v>
      </c>
      <c r="R1418" s="13">
        <f>+ROUND(O1418/Q1418,4)</f>
        <v>1.3555999999999999</v>
      </c>
      <c r="S1418" s="12">
        <f>ROUND(R1418*L1418,2)</f>
        <v>135.56</v>
      </c>
      <c r="T1418" s="13" t="s">
        <v>135</v>
      </c>
      <c r="U1418" t="s">
        <v>31</v>
      </c>
    </row>
    <row r="1419" spans="1:21" x14ac:dyDescent="0.2">
      <c r="A1419" t="s">
        <v>4510</v>
      </c>
      <c r="B1419" s="20">
        <v>46140</v>
      </c>
      <c r="C1419" s="20">
        <v>46113</v>
      </c>
      <c r="D1419" t="s">
        <v>314</v>
      </c>
      <c r="E1419" t="s">
        <v>315</v>
      </c>
      <c r="G1419"/>
      <c r="H1419" t="s">
        <v>1581</v>
      </c>
      <c r="I1419" t="s">
        <v>1582</v>
      </c>
      <c r="J1419" s="9" t="str">
        <f>+LEFT(U1419,4)</f>
        <v>GLID</v>
      </c>
      <c r="K1419" t="s">
        <v>6</v>
      </c>
      <c r="L1419" s="36">
        <v>520</v>
      </c>
      <c r="M1419" t="s">
        <v>459</v>
      </c>
      <c r="N1419" t="s">
        <v>7</v>
      </c>
      <c r="O1419" s="48">
        <v>9.8964999999999996</v>
      </c>
      <c r="P1419" s="10">
        <f>ROUND(O1419*L1419,2)</f>
        <v>5146.18</v>
      </c>
      <c r="Q1419" s="11">
        <f>IF(N1419="HKD",7.8,IF(N1419="CNY",7.30034,1))</f>
        <v>7.3003400000000003</v>
      </c>
      <c r="R1419" s="13">
        <f>+ROUND(O1419/Q1419,4)</f>
        <v>1.3555999999999999</v>
      </c>
      <c r="S1419" s="12">
        <f>ROUND(R1419*L1419,2)</f>
        <v>704.91</v>
      </c>
      <c r="T1419" s="13" t="s">
        <v>135</v>
      </c>
      <c r="U1419" t="s">
        <v>31</v>
      </c>
    </row>
    <row r="1420" spans="1:21" x14ac:dyDescent="0.2">
      <c r="A1420" t="s">
        <v>1459</v>
      </c>
      <c r="B1420" s="20">
        <v>46051</v>
      </c>
      <c r="C1420" s="20">
        <v>46015</v>
      </c>
      <c r="D1420" t="s">
        <v>314</v>
      </c>
      <c r="E1420" t="s">
        <v>315</v>
      </c>
      <c r="G1420" t="s">
        <v>1733</v>
      </c>
      <c r="H1420" t="s">
        <v>1585</v>
      </c>
      <c r="I1420" t="s">
        <v>1586</v>
      </c>
      <c r="J1420" s="9" t="str">
        <f>+LEFT(U1420,4)</f>
        <v>GLID</v>
      </c>
      <c r="K1420" t="s">
        <v>6</v>
      </c>
      <c r="L1420" s="36">
        <v>3000</v>
      </c>
      <c r="M1420" t="s">
        <v>459</v>
      </c>
      <c r="N1420" t="s">
        <v>7</v>
      </c>
      <c r="O1420" s="48">
        <v>10.3965</v>
      </c>
      <c r="P1420" s="10">
        <f>ROUND(O1420*L1420,2)</f>
        <v>31189.5</v>
      </c>
      <c r="Q1420" s="11">
        <f>IF(N1420="HKD",7.8,IF(N1420="CNY",7.30034,1))</f>
        <v>7.3003400000000003</v>
      </c>
      <c r="R1420" s="13">
        <f>+ROUND(O1420/Q1420,4)</f>
        <v>1.4240999999999999</v>
      </c>
      <c r="S1420" s="12">
        <f>ROUND(R1420*L1420,2)</f>
        <v>4272.3</v>
      </c>
      <c r="T1420" s="13" t="s">
        <v>135</v>
      </c>
      <c r="U1420" t="s">
        <v>31</v>
      </c>
    </row>
    <row r="1421" spans="1:21" x14ac:dyDescent="0.2">
      <c r="A1421" t="s">
        <v>1459</v>
      </c>
      <c r="B1421" s="20">
        <v>46058</v>
      </c>
      <c r="C1421" s="20">
        <v>46015</v>
      </c>
      <c r="D1421" t="s">
        <v>314</v>
      </c>
      <c r="E1421" t="s">
        <v>315</v>
      </c>
      <c r="G1421"/>
      <c r="H1421" t="s">
        <v>1585</v>
      </c>
      <c r="I1421" t="s">
        <v>1586</v>
      </c>
      <c r="J1421" s="9" t="str">
        <f>+LEFT(U1421,4)</f>
        <v>GLID</v>
      </c>
      <c r="K1421" t="s">
        <v>6</v>
      </c>
      <c r="L1421" s="36">
        <v>1100</v>
      </c>
      <c r="M1421" t="s">
        <v>459</v>
      </c>
      <c r="N1421" t="s">
        <v>7</v>
      </c>
      <c r="O1421" s="48">
        <v>10.3965</v>
      </c>
      <c r="P1421" s="10">
        <f>ROUND(O1421*L1421,2)</f>
        <v>11436.15</v>
      </c>
      <c r="Q1421" s="11">
        <f>IF(N1421="HKD",7.8,IF(N1421="CNY",7.30034,1))</f>
        <v>7.3003400000000003</v>
      </c>
      <c r="R1421" s="13">
        <f>+ROUND(O1421/Q1421,4)</f>
        <v>1.4240999999999999</v>
      </c>
      <c r="S1421" s="12">
        <f>ROUND(R1421*L1421,2)</f>
        <v>1566.51</v>
      </c>
      <c r="T1421" s="13" t="s">
        <v>135</v>
      </c>
      <c r="U1421" t="s">
        <v>31</v>
      </c>
    </row>
    <row r="1422" spans="1:21" x14ac:dyDescent="0.2">
      <c r="A1422" t="s">
        <v>2018</v>
      </c>
      <c r="B1422" s="20">
        <v>46058</v>
      </c>
      <c r="C1422" s="20">
        <v>46030</v>
      </c>
      <c r="D1422" t="s">
        <v>314</v>
      </c>
      <c r="E1422" t="s">
        <v>315</v>
      </c>
      <c r="G1422"/>
      <c r="H1422" t="s">
        <v>1585</v>
      </c>
      <c r="I1422" t="s">
        <v>1586</v>
      </c>
      <c r="J1422" s="9" t="str">
        <f>+LEFT(U1422,4)</f>
        <v>GLID</v>
      </c>
      <c r="K1422" t="s">
        <v>6</v>
      </c>
      <c r="L1422" s="36">
        <v>1000</v>
      </c>
      <c r="M1422" t="s">
        <v>459</v>
      </c>
      <c r="N1422" t="s">
        <v>7</v>
      </c>
      <c r="O1422" s="48">
        <v>10.3965</v>
      </c>
      <c r="P1422" s="10">
        <f>ROUND(O1422*L1422,2)</f>
        <v>10396.5</v>
      </c>
      <c r="Q1422" s="11">
        <f>IF(N1422="HKD",7.8,IF(N1422="CNY",7.30034,1))</f>
        <v>7.3003400000000003</v>
      </c>
      <c r="R1422" s="13">
        <f>+ROUND(O1422/Q1422,4)</f>
        <v>1.4240999999999999</v>
      </c>
      <c r="S1422" s="12">
        <f>ROUND(R1422*L1422,2)</f>
        <v>1424.1</v>
      </c>
      <c r="T1422" s="13" t="s">
        <v>135</v>
      </c>
      <c r="U1422" t="s">
        <v>31</v>
      </c>
    </row>
    <row r="1423" spans="1:21" x14ac:dyDescent="0.2">
      <c r="A1423" t="s">
        <v>2734</v>
      </c>
      <c r="B1423" s="20">
        <v>46090</v>
      </c>
      <c r="C1423" s="20">
        <v>46083</v>
      </c>
      <c r="D1423" t="s">
        <v>314</v>
      </c>
      <c r="E1423" t="s">
        <v>315</v>
      </c>
      <c r="G1423"/>
      <c r="H1423" t="s">
        <v>1585</v>
      </c>
      <c r="I1423" t="s">
        <v>1586</v>
      </c>
      <c r="J1423" s="9" t="str">
        <f>+LEFT(U1423,4)</f>
        <v>GLID</v>
      </c>
      <c r="K1423" t="s">
        <v>6</v>
      </c>
      <c r="L1423" s="36">
        <v>100</v>
      </c>
      <c r="M1423" t="s">
        <v>459</v>
      </c>
      <c r="N1423" t="s">
        <v>7</v>
      </c>
      <c r="O1423" s="48">
        <v>10.3965</v>
      </c>
      <c r="P1423" s="10">
        <f>ROUND(O1423*L1423,2)</f>
        <v>1039.6500000000001</v>
      </c>
      <c r="Q1423" s="11">
        <f>IF(N1423="HKD",7.8,IF(N1423="CNY",7.30034,1))</f>
        <v>7.3003400000000003</v>
      </c>
      <c r="R1423" s="13">
        <f>+ROUND(O1423/Q1423,4)</f>
        <v>1.4240999999999999</v>
      </c>
      <c r="S1423" s="12">
        <f>ROUND(R1423*L1423,2)</f>
        <v>142.41</v>
      </c>
      <c r="T1423" s="13" t="s">
        <v>135</v>
      </c>
      <c r="U1423" t="s">
        <v>31</v>
      </c>
    </row>
    <row r="1424" spans="1:21" x14ac:dyDescent="0.2">
      <c r="A1424" t="s">
        <v>1461</v>
      </c>
      <c r="B1424" s="20">
        <v>46043</v>
      </c>
      <c r="C1424" s="20">
        <v>45994</v>
      </c>
      <c r="D1424" t="s">
        <v>99</v>
      </c>
      <c r="E1424" t="s">
        <v>100</v>
      </c>
      <c r="G1424" t="s">
        <v>1727</v>
      </c>
      <c r="H1424" t="s">
        <v>97</v>
      </c>
      <c r="I1424" t="s">
        <v>98</v>
      </c>
      <c r="J1424" s="9" t="str">
        <f>+LEFT(U1424,4)</f>
        <v>GLID</v>
      </c>
      <c r="K1424" t="s">
        <v>6</v>
      </c>
      <c r="L1424" s="36">
        <v>1710</v>
      </c>
      <c r="M1424" t="s">
        <v>459</v>
      </c>
      <c r="N1424" t="s">
        <v>7</v>
      </c>
      <c r="O1424" s="48">
        <v>10.7476</v>
      </c>
      <c r="P1424" s="10">
        <f>ROUND(O1424*L1424,2)</f>
        <v>18378.400000000001</v>
      </c>
      <c r="Q1424" s="11">
        <f>IF(N1424="HKD",7.8,IF(N1424="CNY",7.30034,1))</f>
        <v>7.3003400000000003</v>
      </c>
      <c r="R1424" s="13">
        <f>+ROUND(O1424/Q1424,4)</f>
        <v>1.4722</v>
      </c>
      <c r="S1424" s="12">
        <f>ROUND(R1424*L1424,2)</f>
        <v>2517.46</v>
      </c>
      <c r="T1424" s="13" t="s">
        <v>135</v>
      </c>
      <c r="U1424" t="s">
        <v>31</v>
      </c>
    </row>
    <row r="1425" spans="1:21" x14ac:dyDescent="0.2">
      <c r="A1425" t="s">
        <v>1461</v>
      </c>
      <c r="B1425" s="20">
        <v>46051</v>
      </c>
      <c r="C1425" s="20">
        <v>45994</v>
      </c>
      <c r="D1425" t="s">
        <v>99</v>
      </c>
      <c r="E1425" t="s">
        <v>100</v>
      </c>
      <c r="G1425" t="s">
        <v>1734</v>
      </c>
      <c r="H1425" t="s">
        <v>97</v>
      </c>
      <c r="I1425" t="s">
        <v>98</v>
      </c>
      <c r="J1425" s="9" t="str">
        <f>+LEFT(U1425,4)</f>
        <v>GLID</v>
      </c>
      <c r="K1425" t="s">
        <v>6</v>
      </c>
      <c r="L1425" s="36">
        <v>3910</v>
      </c>
      <c r="M1425" t="s">
        <v>459</v>
      </c>
      <c r="N1425" t="s">
        <v>7</v>
      </c>
      <c r="O1425" s="48">
        <v>10.7476</v>
      </c>
      <c r="P1425" s="10">
        <f>ROUND(O1425*L1425,2)</f>
        <v>42023.12</v>
      </c>
      <c r="Q1425" s="11">
        <f>IF(N1425="HKD",7.8,IF(N1425="CNY",7.30034,1))</f>
        <v>7.3003400000000003</v>
      </c>
      <c r="R1425" s="13">
        <f>+ROUND(O1425/Q1425,4)</f>
        <v>1.4722</v>
      </c>
      <c r="S1425" s="12">
        <f>ROUND(R1425*L1425,2)</f>
        <v>5756.3</v>
      </c>
      <c r="T1425" s="13" t="s">
        <v>135</v>
      </c>
      <c r="U1425" t="s">
        <v>31</v>
      </c>
    </row>
    <row r="1426" spans="1:21" x14ac:dyDescent="0.2">
      <c r="A1426" t="s">
        <v>2735</v>
      </c>
      <c r="B1426" s="20">
        <v>46084</v>
      </c>
      <c r="C1426" s="20">
        <v>46049</v>
      </c>
      <c r="D1426" t="s">
        <v>99</v>
      </c>
      <c r="E1426" t="s">
        <v>100</v>
      </c>
      <c r="G1426"/>
      <c r="H1426" t="s">
        <v>97</v>
      </c>
      <c r="I1426" t="s">
        <v>98</v>
      </c>
      <c r="J1426" s="9" t="str">
        <f>+LEFT(U1426,4)</f>
        <v>GLID</v>
      </c>
      <c r="K1426" t="s">
        <v>6</v>
      </c>
      <c r="L1426" s="36">
        <v>660</v>
      </c>
      <c r="M1426" t="s">
        <v>459</v>
      </c>
      <c r="N1426" t="s">
        <v>7</v>
      </c>
      <c r="O1426" s="48">
        <v>10.7476</v>
      </c>
      <c r="P1426" s="10">
        <f>ROUND(O1426*L1426,2)</f>
        <v>7093.42</v>
      </c>
      <c r="Q1426" s="11">
        <f>IF(N1426="HKD",7.8,IF(N1426="CNY",7.30034,1))</f>
        <v>7.3003400000000003</v>
      </c>
      <c r="R1426" s="13">
        <f>+ROUND(O1426/Q1426,4)</f>
        <v>1.4722</v>
      </c>
      <c r="S1426" s="12">
        <f>ROUND(R1426*L1426,2)</f>
        <v>971.65</v>
      </c>
      <c r="T1426" s="13" t="s">
        <v>135</v>
      </c>
      <c r="U1426" t="s">
        <v>31</v>
      </c>
    </row>
    <row r="1427" spans="1:21" x14ac:dyDescent="0.2">
      <c r="A1427" t="s">
        <v>2735</v>
      </c>
      <c r="B1427" s="20">
        <v>46107</v>
      </c>
      <c r="C1427" s="20">
        <v>46049</v>
      </c>
      <c r="D1427" t="s">
        <v>99</v>
      </c>
      <c r="E1427" t="s">
        <v>100</v>
      </c>
      <c r="G1427"/>
      <c r="H1427" t="s">
        <v>97</v>
      </c>
      <c r="I1427" t="s">
        <v>98</v>
      </c>
      <c r="J1427" s="9" t="str">
        <f>+LEFT(U1427,4)</f>
        <v>GLID</v>
      </c>
      <c r="K1427" t="s">
        <v>6</v>
      </c>
      <c r="L1427" s="36">
        <v>5860</v>
      </c>
      <c r="M1427" t="s">
        <v>459</v>
      </c>
      <c r="N1427" t="s">
        <v>7</v>
      </c>
      <c r="O1427" s="48">
        <v>10.7476</v>
      </c>
      <c r="P1427" s="10">
        <f>ROUND(O1427*L1427,2)</f>
        <v>62980.94</v>
      </c>
      <c r="Q1427" s="11">
        <f>IF(N1427="HKD",7.8,IF(N1427="CNY",7.30034,1))</f>
        <v>7.3003400000000003</v>
      </c>
      <c r="R1427" s="13">
        <f>+ROUND(O1427/Q1427,4)</f>
        <v>1.4722</v>
      </c>
      <c r="S1427" s="12">
        <f>ROUND(R1427*L1427,2)</f>
        <v>8627.09</v>
      </c>
      <c r="T1427" s="13" t="s">
        <v>135</v>
      </c>
      <c r="U1427" t="s">
        <v>31</v>
      </c>
    </row>
    <row r="1428" spans="1:21" x14ac:dyDescent="0.2">
      <c r="A1428" t="s">
        <v>1001</v>
      </c>
      <c r="B1428" s="20">
        <v>46043</v>
      </c>
      <c r="C1428" s="20">
        <v>45982</v>
      </c>
      <c r="D1428" t="s">
        <v>99</v>
      </c>
      <c r="E1428" t="s">
        <v>100</v>
      </c>
      <c r="G1428" t="s">
        <v>1727</v>
      </c>
      <c r="H1428" t="s">
        <v>97</v>
      </c>
      <c r="I1428" t="s">
        <v>98</v>
      </c>
      <c r="J1428" s="9" t="str">
        <f>+LEFT(U1428,4)</f>
        <v>GLID</v>
      </c>
      <c r="K1428" t="s">
        <v>6</v>
      </c>
      <c r="L1428" s="36">
        <v>3750</v>
      </c>
      <c r="M1428" t="s">
        <v>459</v>
      </c>
      <c r="N1428" t="s">
        <v>7</v>
      </c>
      <c r="O1428" s="48">
        <v>10.8584</v>
      </c>
      <c r="P1428" s="10">
        <f>ROUND(O1428*L1428,2)</f>
        <v>40719</v>
      </c>
      <c r="Q1428" s="11">
        <f>IF(N1428="HKD",7.8,IF(N1428="CNY",7.30034,1))</f>
        <v>7.3003400000000003</v>
      </c>
      <c r="R1428" s="13">
        <f>+ROUND(O1428/Q1428,4)</f>
        <v>1.4874000000000001</v>
      </c>
      <c r="S1428" s="12">
        <f>ROUND(R1428*L1428,2)</f>
        <v>5577.75</v>
      </c>
      <c r="T1428" s="13" t="s">
        <v>135</v>
      </c>
      <c r="U1428" t="s">
        <v>31</v>
      </c>
    </row>
    <row r="1429" spans="1:21" x14ac:dyDescent="0.2">
      <c r="A1429" t="s">
        <v>1463</v>
      </c>
      <c r="B1429" s="20">
        <v>46051</v>
      </c>
      <c r="C1429" s="20">
        <v>46010</v>
      </c>
      <c r="D1429" t="s">
        <v>99</v>
      </c>
      <c r="E1429" t="s">
        <v>100</v>
      </c>
      <c r="G1429" t="s">
        <v>1735</v>
      </c>
      <c r="H1429" t="s">
        <v>97</v>
      </c>
      <c r="I1429" t="s">
        <v>98</v>
      </c>
      <c r="J1429" s="9" t="str">
        <f>+LEFT(U1429,4)</f>
        <v>GLID</v>
      </c>
      <c r="K1429" t="s">
        <v>6</v>
      </c>
      <c r="L1429" s="36">
        <v>1590</v>
      </c>
      <c r="M1429" t="s">
        <v>459</v>
      </c>
      <c r="N1429" t="s">
        <v>7</v>
      </c>
      <c r="O1429" s="48">
        <v>10.8584</v>
      </c>
      <c r="P1429" s="10">
        <f>ROUND(O1429*L1429,2)</f>
        <v>17264.86</v>
      </c>
      <c r="Q1429" s="11">
        <f>IF(N1429="HKD",7.8,IF(N1429="CNY",7.30034,1))</f>
        <v>7.3003400000000003</v>
      </c>
      <c r="R1429" s="13">
        <f>+ROUND(O1429/Q1429,4)</f>
        <v>1.4874000000000001</v>
      </c>
      <c r="S1429" s="12">
        <f>ROUND(R1429*L1429,2)</f>
        <v>2364.9699999999998</v>
      </c>
      <c r="T1429" s="13" t="s">
        <v>135</v>
      </c>
      <c r="U1429" t="s">
        <v>31</v>
      </c>
    </row>
    <row r="1430" spans="1:21" x14ac:dyDescent="0.2">
      <c r="A1430" t="s">
        <v>1463</v>
      </c>
      <c r="B1430" s="20">
        <v>46084</v>
      </c>
      <c r="C1430" s="20">
        <v>46010</v>
      </c>
      <c r="D1430" t="s">
        <v>99</v>
      </c>
      <c r="E1430" t="s">
        <v>100</v>
      </c>
      <c r="G1430"/>
      <c r="H1430" t="s">
        <v>97</v>
      </c>
      <c r="I1430" t="s">
        <v>98</v>
      </c>
      <c r="J1430" s="9" t="str">
        <f>+LEFT(U1430,4)</f>
        <v>GLID</v>
      </c>
      <c r="K1430" t="s">
        <v>6</v>
      </c>
      <c r="L1430" s="36">
        <v>420</v>
      </c>
      <c r="M1430" t="s">
        <v>459</v>
      </c>
      <c r="N1430" t="s">
        <v>7</v>
      </c>
      <c r="O1430" s="48">
        <v>10.8584</v>
      </c>
      <c r="P1430" s="10">
        <f>ROUND(O1430*L1430,2)</f>
        <v>4560.53</v>
      </c>
      <c r="Q1430" s="11">
        <f>IF(N1430="HKD",7.8,IF(N1430="CNY",7.30034,1))</f>
        <v>7.3003400000000003</v>
      </c>
      <c r="R1430" s="13">
        <f>+ROUND(O1430/Q1430,4)</f>
        <v>1.4874000000000001</v>
      </c>
      <c r="S1430" s="12">
        <f>ROUND(R1430*L1430,2)</f>
        <v>624.71</v>
      </c>
      <c r="T1430" s="13" t="s">
        <v>135</v>
      </c>
      <c r="U1430" t="s">
        <v>31</v>
      </c>
    </row>
    <row r="1431" spans="1:21" x14ac:dyDescent="0.2">
      <c r="A1431" t="s">
        <v>2739</v>
      </c>
      <c r="B1431" s="20">
        <v>46084</v>
      </c>
      <c r="C1431" s="20">
        <v>46028</v>
      </c>
      <c r="D1431" t="s">
        <v>99</v>
      </c>
      <c r="E1431" t="s">
        <v>100</v>
      </c>
      <c r="G1431"/>
      <c r="H1431" t="s">
        <v>97</v>
      </c>
      <c r="I1431" t="s">
        <v>98</v>
      </c>
      <c r="J1431" s="9" t="str">
        <f>+LEFT(U1431,4)</f>
        <v>GLID</v>
      </c>
      <c r="K1431" t="s">
        <v>6</v>
      </c>
      <c r="L1431" s="36">
        <v>2110</v>
      </c>
      <c r="M1431" t="s">
        <v>459</v>
      </c>
      <c r="N1431" t="s">
        <v>7</v>
      </c>
      <c r="O1431" s="48">
        <v>10.8584</v>
      </c>
      <c r="P1431" s="10">
        <f>ROUND(O1431*L1431,2)</f>
        <v>22911.22</v>
      </c>
      <c r="Q1431" s="11">
        <f>IF(N1431="HKD",7.8,IF(N1431="CNY",7.30034,1))</f>
        <v>7.3003400000000003</v>
      </c>
      <c r="R1431" s="13">
        <f>+ROUND(O1431/Q1431,4)</f>
        <v>1.4874000000000001</v>
      </c>
      <c r="S1431" s="12">
        <f>ROUND(R1431*L1431,2)</f>
        <v>3138.41</v>
      </c>
      <c r="T1431" s="13" t="s">
        <v>135</v>
      </c>
      <c r="U1431" t="s">
        <v>31</v>
      </c>
    </row>
    <row r="1432" spans="1:21" x14ac:dyDescent="0.2">
      <c r="A1432" t="s">
        <v>1464</v>
      </c>
      <c r="B1432" s="20">
        <v>46038</v>
      </c>
      <c r="C1432" s="20">
        <v>45994</v>
      </c>
      <c r="D1432" t="s">
        <v>99</v>
      </c>
      <c r="E1432" t="s">
        <v>100</v>
      </c>
      <c r="G1432" t="s">
        <v>208</v>
      </c>
      <c r="H1432" t="s">
        <v>97</v>
      </c>
      <c r="I1432" t="s">
        <v>98</v>
      </c>
      <c r="J1432" s="9" t="str">
        <f>+LEFT(U1432,4)</f>
        <v>GLID</v>
      </c>
      <c r="K1432" t="s">
        <v>6</v>
      </c>
      <c r="L1432" s="36">
        <v>50</v>
      </c>
      <c r="M1432" t="s">
        <v>459</v>
      </c>
      <c r="N1432" t="s">
        <v>7</v>
      </c>
      <c r="O1432" s="48">
        <v>11.08</v>
      </c>
      <c r="P1432" s="10">
        <f>ROUND(O1432*L1432,2)</f>
        <v>554</v>
      </c>
      <c r="Q1432" s="11">
        <f>IF(N1432="HKD",7.8,IF(N1432="CNY",7.30034,1))</f>
        <v>7.3003400000000003</v>
      </c>
      <c r="R1432" s="13">
        <f>+ROUND(O1432/Q1432,4)</f>
        <v>1.5177</v>
      </c>
      <c r="S1432" s="12">
        <f>ROUND(R1432*L1432,2)</f>
        <v>75.89</v>
      </c>
      <c r="T1432" s="13" t="s">
        <v>135</v>
      </c>
      <c r="U1432" t="s">
        <v>31</v>
      </c>
    </row>
    <row r="1433" spans="1:21" x14ac:dyDescent="0.2">
      <c r="A1433" t="s">
        <v>1465</v>
      </c>
      <c r="B1433" s="20">
        <v>46038</v>
      </c>
      <c r="C1433" s="20">
        <v>45988</v>
      </c>
      <c r="D1433" t="s">
        <v>99</v>
      </c>
      <c r="E1433" t="s">
        <v>100</v>
      </c>
      <c r="G1433" t="s">
        <v>208</v>
      </c>
      <c r="H1433" t="s">
        <v>97</v>
      </c>
      <c r="I1433" t="s">
        <v>98</v>
      </c>
      <c r="J1433" s="9" t="str">
        <f>+LEFT(U1433,4)</f>
        <v>GLID</v>
      </c>
      <c r="K1433" t="s">
        <v>6</v>
      </c>
      <c r="L1433" s="36">
        <v>75</v>
      </c>
      <c r="M1433" t="s">
        <v>459</v>
      </c>
      <c r="N1433" t="s">
        <v>7</v>
      </c>
      <c r="O1433" s="48">
        <v>11.08</v>
      </c>
      <c r="P1433" s="10">
        <f>ROUND(O1433*L1433,2)</f>
        <v>831</v>
      </c>
      <c r="Q1433" s="11">
        <f>IF(N1433="HKD",7.8,IF(N1433="CNY",7.30034,1))</f>
        <v>7.3003400000000003</v>
      </c>
      <c r="R1433" s="13">
        <f>+ROUND(O1433/Q1433,4)</f>
        <v>1.5177</v>
      </c>
      <c r="S1433" s="12">
        <f>ROUND(R1433*L1433,2)</f>
        <v>113.83</v>
      </c>
      <c r="T1433" s="13" t="s">
        <v>135</v>
      </c>
      <c r="U1433" t="s">
        <v>31</v>
      </c>
    </row>
    <row r="1434" spans="1:21" x14ac:dyDescent="0.2">
      <c r="A1434" t="s">
        <v>2740</v>
      </c>
      <c r="B1434" s="20">
        <v>46090</v>
      </c>
      <c r="C1434" s="20">
        <v>46035</v>
      </c>
      <c r="D1434" t="s">
        <v>99</v>
      </c>
      <c r="E1434" t="s">
        <v>100</v>
      </c>
      <c r="G1434"/>
      <c r="H1434" t="s">
        <v>97</v>
      </c>
      <c r="I1434" t="s">
        <v>98</v>
      </c>
      <c r="J1434" s="9" t="str">
        <f>+LEFT(U1434,4)</f>
        <v>GLID</v>
      </c>
      <c r="K1434" t="s">
        <v>6</v>
      </c>
      <c r="L1434" s="36">
        <v>150</v>
      </c>
      <c r="M1434" t="s">
        <v>459</v>
      </c>
      <c r="N1434" t="s">
        <v>7</v>
      </c>
      <c r="O1434" s="48">
        <v>11.08</v>
      </c>
      <c r="P1434" s="10">
        <f>ROUND(O1434*L1434,2)</f>
        <v>1662</v>
      </c>
      <c r="Q1434" s="11">
        <f>IF(N1434="HKD",7.8,IF(N1434="CNY",7.30034,1))</f>
        <v>7.3003400000000003</v>
      </c>
      <c r="R1434" s="13">
        <f>+ROUND(O1434/Q1434,4)</f>
        <v>1.5177</v>
      </c>
      <c r="S1434" s="12">
        <f>ROUND(R1434*L1434,2)</f>
        <v>227.66</v>
      </c>
      <c r="T1434" s="13" t="s">
        <v>135</v>
      </c>
      <c r="U1434" t="s">
        <v>31</v>
      </c>
    </row>
    <row r="1435" spans="1:21" x14ac:dyDescent="0.2">
      <c r="A1435" t="s">
        <v>2741</v>
      </c>
      <c r="B1435" s="20">
        <v>46090</v>
      </c>
      <c r="C1435" s="20">
        <v>46051</v>
      </c>
      <c r="D1435" t="s">
        <v>99</v>
      </c>
      <c r="E1435" t="s">
        <v>100</v>
      </c>
      <c r="G1435"/>
      <c r="H1435" t="s">
        <v>97</v>
      </c>
      <c r="I1435" t="s">
        <v>98</v>
      </c>
      <c r="J1435" s="9" t="str">
        <f>+LEFT(U1435,4)</f>
        <v>GLID</v>
      </c>
      <c r="K1435" t="s">
        <v>6</v>
      </c>
      <c r="L1435" s="36">
        <v>100</v>
      </c>
      <c r="M1435" t="s">
        <v>459</v>
      </c>
      <c r="N1435" t="s">
        <v>7</v>
      </c>
      <c r="O1435" s="48">
        <v>11.08</v>
      </c>
      <c r="P1435" s="10">
        <f>ROUND(O1435*L1435,2)</f>
        <v>1108</v>
      </c>
      <c r="Q1435" s="11">
        <f>IF(N1435="HKD",7.8,IF(N1435="CNY",7.30034,1))</f>
        <v>7.3003400000000003</v>
      </c>
      <c r="R1435" s="13">
        <f>+ROUND(O1435/Q1435,4)</f>
        <v>1.5177</v>
      </c>
      <c r="S1435" s="12">
        <f>ROUND(R1435*L1435,2)</f>
        <v>151.77000000000001</v>
      </c>
      <c r="T1435" s="13" t="s">
        <v>135</v>
      </c>
      <c r="U1435" t="s">
        <v>31</v>
      </c>
    </row>
    <row r="1436" spans="1:21" x14ac:dyDescent="0.2">
      <c r="A1436" t="s">
        <v>2746</v>
      </c>
      <c r="B1436" s="20">
        <v>46112</v>
      </c>
      <c r="C1436" s="20">
        <v>46083</v>
      </c>
      <c r="D1436" t="s">
        <v>2820</v>
      </c>
      <c r="E1436" t="s">
        <v>2821</v>
      </c>
      <c r="G1436"/>
      <c r="H1436" t="s">
        <v>3370</v>
      </c>
      <c r="I1436" t="s">
        <v>3371</v>
      </c>
      <c r="J1436" s="9" t="str">
        <f>+LEFT(U1436,4)</f>
        <v>GLID</v>
      </c>
      <c r="K1436" t="s">
        <v>6</v>
      </c>
      <c r="L1436" s="36">
        <v>3200</v>
      </c>
      <c r="M1436" t="s">
        <v>459</v>
      </c>
      <c r="N1436" t="s">
        <v>7</v>
      </c>
      <c r="O1436" s="48">
        <v>11.5044</v>
      </c>
      <c r="P1436" s="10">
        <f>ROUND(O1436*L1436,2)</f>
        <v>36814.080000000002</v>
      </c>
      <c r="Q1436" s="11">
        <f>IF(N1436="HKD",7.8,IF(N1436="CNY",7.30034,1))</f>
        <v>7.3003400000000003</v>
      </c>
      <c r="R1436" s="13">
        <f>+ROUND(O1436/Q1436,4)</f>
        <v>1.5759000000000001</v>
      </c>
      <c r="S1436" s="12">
        <f>ROUND(R1436*L1436,2)</f>
        <v>5042.88</v>
      </c>
      <c r="T1436" s="13" t="s">
        <v>135</v>
      </c>
      <c r="U1436" t="s">
        <v>31</v>
      </c>
    </row>
    <row r="1437" spans="1:21" x14ac:dyDescent="0.2">
      <c r="A1437" t="s">
        <v>2747</v>
      </c>
      <c r="B1437" s="20">
        <v>46112</v>
      </c>
      <c r="C1437" s="20">
        <v>46083</v>
      </c>
      <c r="D1437" t="s">
        <v>2820</v>
      </c>
      <c r="E1437" t="s">
        <v>2821</v>
      </c>
      <c r="G1437"/>
      <c r="H1437" t="s">
        <v>3372</v>
      </c>
      <c r="I1437" t="s">
        <v>3371</v>
      </c>
      <c r="J1437" s="9" t="str">
        <f>+LEFT(U1437,4)</f>
        <v>GLID</v>
      </c>
      <c r="K1437" t="s">
        <v>6</v>
      </c>
      <c r="L1437" s="36">
        <v>1030</v>
      </c>
      <c r="M1437" t="s">
        <v>459</v>
      </c>
      <c r="N1437" t="s">
        <v>7</v>
      </c>
      <c r="O1437" s="48">
        <v>11.5044</v>
      </c>
      <c r="P1437" s="10">
        <f>ROUND(O1437*L1437,2)</f>
        <v>11849.53</v>
      </c>
      <c r="Q1437" s="11">
        <f>IF(N1437="HKD",7.8,IF(N1437="CNY",7.30034,1))</f>
        <v>7.3003400000000003</v>
      </c>
      <c r="R1437" s="13">
        <f>+ROUND(O1437/Q1437,4)</f>
        <v>1.5759000000000001</v>
      </c>
      <c r="S1437" s="12">
        <f>ROUND(R1437*L1437,2)</f>
        <v>1623.18</v>
      </c>
      <c r="T1437" s="13" t="s">
        <v>135</v>
      </c>
      <c r="U1437" t="s">
        <v>31</v>
      </c>
    </row>
    <row r="1438" spans="1:21" x14ac:dyDescent="0.2">
      <c r="A1438" t="s">
        <v>1004</v>
      </c>
      <c r="B1438" s="20">
        <v>46043</v>
      </c>
      <c r="C1438" s="20">
        <v>45994</v>
      </c>
      <c r="D1438" t="s">
        <v>99</v>
      </c>
      <c r="E1438" t="s">
        <v>100</v>
      </c>
      <c r="G1438" t="s">
        <v>1727</v>
      </c>
      <c r="H1438" t="s">
        <v>262</v>
      </c>
      <c r="I1438" t="s">
        <v>263</v>
      </c>
      <c r="J1438" s="9" t="str">
        <f>+LEFT(U1438,4)</f>
        <v>GLID</v>
      </c>
      <c r="K1438" t="s">
        <v>6</v>
      </c>
      <c r="L1438" s="36">
        <v>1510</v>
      </c>
      <c r="M1438" t="s">
        <v>459</v>
      </c>
      <c r="N1438" t="s">
        <v>7</v>
      </c>
      <c r="O1438" s="48">
        <v>13.6808</v>
      </c>
      <c r="P1438" s="10">
        <f>ROUND(O1438*L1438,2)</f>
        <v>20658.009999999998</v>
      </c>
      <c r="Q1438" s="11">
        <f>IF(N1438="HKD",7.8,IF(N1438="CNY",7.30034,1))</f>
        <v>7.3003400000000003</v>
      </c>
      <c r="R1438" s="13">
        <f>+ROUND(O1438/Q1438,4)</f>
        <v>1.8740000000000001</v>
      </c>
      <c r="S1438" s="12">
        <f>ROUND(R1438*L1438,2)</f>
        <v>2829.74</v>
      </c>
      <c r="T1438" s="13" t="s">
        <v>135</v>
      </c>
      <c r="U1438" t="s">
        <v>31</v>
      </c>
    </row>
    <row r="1439" spans="1:21" x14ac:dyDescent="0.2">
      <c r="A1439" t="s">
        <v>1479</v>
      </c>
      <c r="B1439" s="20">
        <v>46051</v>
      </c>
      <c r="C1439" s="20">
        <v>46028</v>
      </c>
      <c r="D1439" t="s">
        <v>99</v>
      </c>
      <c r="E1439" t="s">
        <v>100</v>
      </c>
      <c r="G1439" t="s">
        <v>1735</v>
      </c>
      <c r="H1439" t="s">
        <v>262</v>
      </c>
      <c r="I1439" t="s">
        <v>263</v>
      </c>
      <c r="J1439" s="9" t="str">
        <f>+LEFT(U1439,4)</f>
        <v>GLID</v>
      </c>
      <c r="K1439" t="s">
        <v>6</v>
      </c>
      <c r="L1439" s="36">
        <v>600</v>
      </c>
      <c r="M1439" t="s">
        <v>459</v>
      </c>
      <c r="N1439" t="s">
        <v>7</v>
      </c>
      <c r="O1439" s="48">
        <v>13.6808</v>
      </c>
      <c r="P1439" s="10">
        <f>ROUND(O1439*L1439,2)</f>
        <v>8208.48</v>
      </c>
      <c r="Q1439" s="11">
        <f>IF(N1439="HKD",7.8,IF(N1439="CNY",7.30034,1))</f>
        <v>7.3003400000000003</v>
      </c>
      <c r="R1439" s="13">
        <f>+ROUND(O1439/Q1439,4)</f>
        <v>1.8740000000000001</v>
      </c>
      <c r="S1439" s="12">
        <f>ROUND(R1439*L1439,2)</f>
        <v>1124.4000000000001</v>
      </c>
      <c r="T1439" s="13" t="s">
        <v>135</v>
      </c>
      <c r="U1439" t="s">
        <v>31</v>
      </c>
    </row>
    <row r="1440" spans="1:21" x14ac:dyDescent="0.2">
      <c r="A1440" t="s">
        <v>1479</v>
      </c>
      <c r="B1440" s="20">
        <v>46084</v>
      </c>
      <c r="C1440" s="20">
        <v>46028</v>
      </c>
      <c r="D1440" t="s">
        <v>99</v>
      </c>
      <c r="E1440" t="s">
        <v>100</v>
      </c>
      <c r="G1440"/>
      <c r="H1440" t="s">
        <v>262</v>
      </c>
      <c r="I1440" t="s">
        <v>263</v>
      </c>
      <c r="J1440" s="9" t="str">
        <f>+LEFT(U1440,4)</f>
        <v>GLID</v>
      </c>
      <c r="K1440" t="s">
        <v>6</v>
      </c>
      <c r="L1440" s="36">
        <v>1410</v>
      </c>
      <c r="M1440" t="s">
        <v>459</v>
      </c>
      <c r="N1440" t="s">
        <v>7</v>
      </c>
      <c r="O1440" s="48">
        <v>13.6808</v>
      </c>
      <c r="P1440" s="10">
        <f>ROUND(O1440*L1440,2)</f>
        <v>19289.93</v>
      </c>
      <c r="Q1440" s="11">
        <f>IF(N1440="HKD",7.8,IF(N1440="CNY",7.30034,1))</f>
        <v>7.3003400000000003</v>
      </c>
      <c r="R1440" s="13">
        <f>+ROUND(O1440/Q1440,4)</f>
        <v>1.8740000000000001</v>
      </c>
      <c r="S1440" s="12">
        <f>ROUND(R1440*L1440,2)</f>
        <v>2642.34</v>
      </c>
      <c r="T1440" s="13" t="s">
        <v>135</v>
      </c>
      <c r="U1440" t="s">
        <v>31</v>
      </c>
    </row>
    <row r="1441" spans="1:21" x14ac:dyDescent="0.2">
      <c r="A1441" t="s">
        <v>1480</v>
      </c>
      <c r="B1441" s="20">
        <v>46038</v>
      </c>
      <c r="C1441" s="20">
        <v>45988</v>
      </c>
      <c r="D1441" t="s">
        <v>99</v>
      </c>
      <c r="E1441" t="s">
        <v>100</v>
      </c>
      <c r="G1441" t="s">
        <v>208</v>
      </c>
      <c r="H1441" t="s">
        <v>262</v>
      </c>
      <c r="I1441" t="s">
        <v>263</v>
      </c>
      <c r="J1441" s="9" t="str">
        <f>+LEFT(U1441,4)</f>
        <v>GLID</v>
      </c>
      <c r="K1441" t="s">
        <v>6</v>
      </c>
      <c r="L1441" s="36">
        <v>75</v>
      </c>
      <c r="M1441" t="s">
        <v>459</v>
      </c>
      <c r="N1441" t="s">
        <v>7</v>
      </c>
      <c r="O1441" s="48">
        <v>13.96</v>
      </c>
      <c r="P1441" s="10">
        <f>ROUND(O1441*L1441,2)</f>
        <v>1047</v>
      </c>
      <c r="Q1441" s="11">
        <f>IF(N1441="HKD",7.8,IF(N1441="CNY",7.30034,1))</f>
        <v>7.3003400000000003</v>
      </c>
      <c r="R1441" s="13">
        <f>+ROUND(O1441/Q1441,4)</f>
        <v>1.9121999999999999</v>
      </c>
      <c r="S1441" s="12">
        <f>ROUND(R1441*L1441,2)</f>
        <v>143.41999999999999</v>
      </c>
      <c r="T1441" s="13" t="s">
        <v>135</v>
      </c>
      <c r="U1441" t="s">
        <v>31</v>
      </c>
    </row>
    <row r="1442" spans="1:21" x14ac:dyDescent="0.2">
      <c r="A1442" t="s">
        <v>1481</v>
      </c>
      <c r="B1442" s="20">
        <v>46051</v>
      </c>
      <c r="C1442" s="20">
        <v>46010</v>
      </c>
      <c r="D1442" t="s">
        <v>99</v>
      </c>
      <c r="E1442" t="s">
        <v>100</v>
      </c>
      <c r="G1442" t="s">
        <v>1735</v>
      </c>
      <c r="H1442" t="s">
        <v>262</v>
      </c>
      <c r="I1442" t="s">
        <v>263</v>
      </c>
      <c r="J1442" s="9" t="str">
        <f>+LEFT(U1442,4)</f>
        <v>GLID</v>
      </c>
      <c r="K1442" t="s">
        <v>6</v>
      </c>
      <c r="L1442" s="36">
        <v>1210</v>
      </c>
      <c r="M1442" t="s">
        <v>459</v>
      </c>
      <c r="N1442" t="s">
        <v>7</v>
      </c>
      <c r="O1442" s="48">
        <v>13.96</v>
      </c>
      <c r="P1442" s="10">
        <f>ROUND(O1442*L1442,2)</f>
        <v>16891.599999999999</v>
      </c>
      <c r="Q1442" s="11">
        <f>IF(N1442="HKD",7.8,IF(N1442="CNY",7.30034,1))</f>
        <v>7.3003400000000003</v>
      </c>
      <c r="R1442" s="13">
        <f>+ROUND(O1442/Q1442,4)</f>
        <v>1.9121999999999999</v>
      </c>
      <c r="S1442" s="12">
        <f>ROUND(R1442*L1442,2)</f>
        <v>2313.7600000000002</v>
      </c>
      <c r="T1442" s="13" t="s">
        <v>135</v>
      </c>
      <c r="U1442" t="s">
        <v>31</v>
      </c>
    </row>
    <row r="1443" spans="1:21" x14ac:dyDescent="0.2">
      <c r="A1443" t="s">
        <v>2749</v>
      </c>
      <c r="B1443" s="20">
        <v>46090</v>
      </c>
      <c r="C1443" s="20">
        <v>46035</v>
      </c>
      <c r="D1443" t="s">
        <v>99</v>
      </c>
      <c r="E1443" t="s">
        <v>100</v>
      </c>
      <c r="G1443"/>
      <c r="H1443" t="s">
        <v>262</v>
      </c>
      <c r="I1443" t="s">
        <v>263</v>
      </c>
      <c r="J1443" s="9" t="str">
        <f>+LEFT(U1443,4)</f>
        <v>GLID</v>
      </c>
      <c r="K1443" t="s">
        <v>6</v>
      </c>
      <c r="L1443" s="36">
        <v>100</v>
      </c>
      <c r="M1443" t="s">
        <v>459</v>
      </c>
      <c r="N1443" t="s">
        <v>7</v>
      </c>
      <c r="O1443" s="48">
        <v>13.96</v>
      </c>
      <c r="P1443" s="10">
        <f>ROUND(O1443*L1443,2)</f>
        <v>1396</v>
      </c>
      <c r="Q1443" s="11">
        <f>IF(N1443="HKD",7.8,IF(N1443="CNY",7.30034,1))</f>
        <v>7.3003400000000003</v>
      </c>
      <c r="R1443" s="13">
        <f>+ROUND(O1443/Q1443,4)</f>
        <v>1.9121999999999999</v>
      </c>
      <c r="S1443" s="12">
        <f>ROUND(R1443*L1443,2)</f>
        <v>191.22</v>
      </c>
      <c r="T1443" s="13" t="s">
        <v>135</v>
      </c>
      <c r="U1443" t="s">
        <v>31</v>
      </c>
    </row>
    <row r="1444" spans="1:21" x14ac:dyDescent="0.2">
      <c r="A1444" t="s">
        <v>2751</v>
      </c>
      <c r="B1444" s="20">
        <v>46090</v>
      </c>
      <c r="C1444" s="20">
        <v>46051</v>
      </c>
      <c r="D1444" t="s">
        <v>99</v>
      </c>
      <c r="E1444" t="s">
        <v>100</v>
      </c>
      <c r="G1444"/>
      <c r="H1444" t="s">
        <v>262</v>
      </c>
      <c r="I1444" t="s">
        <v>263</v>
      </c>
      <c r="J1444" s="9" t="str">
        <f>+LEFT(U1444,4)</f>
        <v>GLID</v>
      </c>
      <c r="K1444" t="s">
        <v>6</v>
      </c>
      <c r="L1444" s="36">
        <v>100</v>
      </c>
      <c r="M1444" t="s">
        <v>459</v>
      </c>
      <c r="N1444" t="s">
        <v>7</v>
      </c>
      <c r="O1444" s="48">
        <v>13.96</v>
      </c>
      <c r="P1444" s="10">
        <f>ROUND(O1444*L1444,2)</f>
        <v>1396</v>
      </c>
      <c r="Q1444" s="11">
        <f>IF(N1444="HKD",7.8,IF(N1444="CNY",7.30034,1))</f>
        <v>7.3003400000000003</v>
      </c>
      <c r="R1444" s="13">
        <f>+ROUND(O1444/Q1444,4)</f>
        <v>1.9121999999999999</v>
      </c>
      <c r="S1444" s="12">
        <f>ROUND(R1444*L1444,2)</f>
        <v>191.22</v>
      </c>
      <c r="T1444" s="13" t="s">
        <v>135</v>
      </c>
      <c r="U1444" t="s">
        <v>31</v>
      </c>
    </row>
    <row r="1445" spans="1:21" x14ac:dyDescent="0.2">
      <c r="A1445" t="s">
        <v>2752</v>
      </c>
      <c r="B1445" s="20">
        <v>46090</v>
      </c>
      <c r="C1445" s="20">
        <v>46051</v>
      </c>
      <c r="D1445" t="s">
        <v>99</v>
      </c>
      <c r="E1445" t="s">
        <v>100</v>
      </c>
      <c r="G1445"/>
      <c r="H1445" t="s">
        <v>262</v>
      </c>
      <c r="I1445" t="s">
        <v>263</v>
      </c>
      <c r="J1445" s="9" t="str">
        <f>+LEFT(U1445,4)</f>
        <v>GLID</v>
      </c>
      <c r="K1445" t="s">
        <v>6</v>
      </c>
      <c r="L1445" s="36">
        <v>100</v>
      </c>
      <c r="M1445" t="s">
        <v>459</v>
      </c>
      <c r="N1445" t="s">
        <v>7</v>
      </c>
      <c r="O1445" s="48">
        <v>13.96</v>
      </c>
      <c r="P1445" s="10">
        <f>ROUND(O1445*L1445,2)</f>
        <v>1396</v>
      </c>
      <c r="Q1445" s="11">
        <f>IF(N1445="HKD",7.8,IF(N1445="CNY",7.30034,1))</f>
        <v>7.3003400000000003</v>
      </c>
      <c r="R1445" s="13">
        <f>+ROUND(O1445/Q1445,4)</f>
        <v>1.9121999999999999</v>
      </c>
      <c r="S1445" s="12">
        <f>ROUND(R1445*L1445,2)</f>
        <v>191.22</v>
      </c>
      <c r="T1445" s="13" t="s">
        <v>135</v>
      </c>
      <c r="U1445" t="s">
        <v>31</v>
      </c>
    </row>
    <row r="1446" spans="1:21" x14ac:dyDescent="0.2">
      <c r="A1446" t="s">
        <v>2750</v>
      </c>
      <c r="B1446" s="20">
        <v>46107</v>
      </c>
      <c r="C1446" s="20">
        <v>46049</v>
      </c>
      <c r="D1446" t="s">
        <v>99</v>
      </c>
      <c r="E1446" t="s">
        <v>100</v>
      </c>
      <c r="G1446"/>
      <c r="H1446" t="s">
        <v>262</v>
      </c>
      <c r="I1446" t="s">
        <v>263</v>
      </c>
      <c r="J1446" s="9" t="str">
        <f>+LEFT(U1446,4)</f>
        <v>GLID</v>
      </c>
      <c r="K1446" t="s">
        <v>6</v>
      </c>
      <c r="L1446" s="36">
        <v>1910</v>
      </c>
      <c r="M1446" t="s">
        <v>459</v>
      </c>
      <c r="N1446" t="s">
        <v>7</v>
      </c>
      <c r="O1446" s="48">
        <v>13.96</v>
      </c>
      <c r="P1446" s="10">
        <f>ROUND(O1446*L1446,2)</f>
        <v>26663.599999999999</v>
      </c>
      <c r="Q1446" s="11">
        <f>IF(N1446="HKD",7.8,IF(N1446="CNY",7.30034,1))</f>
        <v>7.3003400000000003</v>
      </c>
      <c r="R1446" s="13">
        <f>+ROUND(O1446/Q1446,4)</f>
        <v>1.9121999999999999</v>
      </c>
      <c r="S1446" s="12">
        <f>ROUND(R1446*L1446,2)</f>
        <v>3652.3</v>
      </c>
      <c r="T1446" s="13" t="s">
        <v>135</v>
      </c>
      <c r="U1446" t="s">
        <v>31</v>
      </c>
    </row>
    <row r="1447" spans="1:21" x14ac:dyDescent="0.2">
      <c r="A1447" t="s">
        <v>4519</v>
      </c>
      <c r="B1447" s="20">
        <v>46134</v>
      </c>
      <c r="C1447" s="20">
        <v>46092</v>
      </c>
      <c r="D1447" t="s">
        <v>114</v>
      </c>
      <c r="E1447" t="s">
        <v>115</v>
      </c>
      <c r="G1447"/>
      <c r="H1447" t="s">
        <v>3795</v>
      </c>
      <c r="I1447" t="s">
        <v>3796</v>
      </c>
      <c r="J1447" s="9" t="str">
        <f>+LEFT(U1447,4)</f>
        <v>GLID</v>
      </c>
      <c r="K1447" t="s">
        <v>6</v>
      </c>
      <c r="L1447" s="36">
        <v>1320</v>
      </c>
      <c r="M1447" t="s">
        <v>459</v>
      </c>
      <c r="N1447" t="s">
        <v>7</v>
      </c>
      <c r="O1447" s="48">
        <v>14.29</v>
      </c>
      <c r="P1447" s="10">
        <f>ROUND(O1447*L1447,2)</f>
        <v>18862.8</v>
      </c>
      <c r="Q1447" s="11">
        <f>IF(N1447="HKD",7.8,IF(N1447="CNY",7.30034,1))</f>
        <v>7.3003400000000003</v>
      </c>
      <c r="R1447" s="13">
        <f>+ROUND(O1447/Q1447,4)</f>
        <v>1.9574</v>
      </c>
      <c r="S1447" s="12">
        <f>ROUND(R1447*L1447,2)</f>
        <v>2583.77</v>
      </c>
      <c r="T1447" s="13" t="s">
        <v>135</v>
      </c>
      <c r="U1447" t="s">
        <v>31</v>
      </c>
    </row>
    <row r="1448" spans="1:21" x14ac:dyDescent="0.2">
      <c r="A1448" t="s">
        <v>4519</v>
      </c>
      <c r="B1448" s="20">
        <v>46136</v>
      </c>
      <c r="C1448" s="20">
        <v>46092</v>
      </c>
      <c r="D1448" t="s">
        <v>114</v>
      </c>
      <c r="E1448" t="s">
        <v>115</v>
      </c>
      <c r="G1448"/>
      <c r="H1448" t="s">
        <v>3795</v>
      </c>
      <c r="I1448" t="s">
        <v>3796</v>
      </c>
      <c r="J1448" s="9" t="str">
        <f>+LEFT(U1448,4)</f>
        <v>GLID</v>
      </c>
      <c r="K1448" t="s">
        <v>6</v>
      </c>
      <c r="L1448" s="36">
        <v>715</v>
      </c>
      <c r="M1448" t="s">
        <v>459</v>
      </c>
      <c r="N1448" t="s">
        <v>7</v>
      </c>
      <c r="O1448" s="48">
        <v>14.29</v>
      </c>
      <c r="P1448" s="10">
        <f>ROUND(O1448*L1448,2)</f>
        <v>10217.35</v>
      </c>
      <c r="Q1448" s="11">
        <f>IF(N1448="HKD",7.8,IF(N1448="CNY",7.30034,1))</f>
        <v>7.3003400000000003</v>
      </c>
      <c r="R1448" s="13">
        <f>+ROUND(O1448/Q1448,4)</f>
        <v>1.9574</v>
      </c>
      <c r="S1448" s="12">
        <f>ROUND(R1448*L1448,2)</f>
        <v>1399.54</v>
      </c>
      <c r="T1448" s="13" t="s">
        <v>135</v>
      </c>
      <c r="U1448" t="s">
        <v>31</v>
      </c>
    </row>
    <row r="1449" spans="1:21" x14ac:dyDescent="0.2">
      <c r="A1449" t="s">
        <v>4519</v>
      </c>
      <c r="B1449" s="20">
        <v>46139</v>
      </c>
      <c r="C1449" s="20">
        <v>46092</v>
      </c>
      <c r="D1449" t="s">
        <v>114</v>
      </c>
      <c r="E1449" t="s">
        <v>115</v>
      </c>
      <c r="G1449"/>
      <c r="H1449" t="s">
        <v>3795</v>
      </c>
      <c r="I1449" t="s">
        <v>3796</v>
      </c>
      <c r="J1449" s="9" t="str">
        <f>+LEFT(U1449,4)</f>
        <v>GLID</v>
      </c>
      <c r="K1449" t="s">
        <v>6</v>
      </c>
      <c r="L1449" s="36">
        <v>2065</v>
      </c>
      <c r="M1449" t="s">
        <v>459</v>
      </c>
      <c r="N1449" t="s">
        <v>7</v>
      </c>
      <c r="O1449" s="48">
        <v>14.29</v>
      </c>
      <c r="P1449" s="10">
        <f>ROUND(O1449*L1449,2)</f>
        <v>29508.85</v>
      </c>
      <c r="Q1449" s="11">
        <f>IF(N1449="HKD",7.8,IF(N1449="CNY",7.30034,1))</f>
        <v>7.3003400000000003</v>
      </c>
      <c r="R1449" s="13">
        <f>+ROUND(O1449/Q1449,4)</f>
        <v>1.9574</v>
      </c>
      <c r="S1449" s="12">
        <f>ROUND(R1449*L1449,2)</f>
        <v>4042.03</v>
      </c>
      <c r="T1449" s="13" t="s">
        <v>135</v>
      </c>
      <c r="U1449" t="s">
        <v>31</v>
      </c>
    </row>
    <row r="1450" spans="1:21" x14ac:dyDescent="0.2">
      <c r="A1450" t="s">
        <v>4520</v>
      </c>
      <c r="B1450" s="20">
        <v>46120</v>
      </c>
      <c r="C1450" s="20">
        <v>46056</v>
      </c>
      <c r="D1450" t="s">
        <v>114</v>
      </c>
      <c r="E1450" t="s">
        <v>115</v>
      </c>
      <c r="G1450"/>
      <c r="H1450" t="s">
        <v>3795</v>
      </c>
      <c r="I1450" t="s">
        <v>3796</v>
      </c>
      <c r="J1450" s="9" t="str">
        <f>+LEFT(U1450,4)</f>
        <v>GLID</v>
      </c>
      <c r="K1450" t="s">
        <v>6</v>
      </c>
      <c r="L1450" s="36">
        <v>660</v>
      </c>
      <c r="M1450" t="s">
        <v>459</v>
      </c>
      <c r="N1450" t="s">
        <v>7</v>
      </c>
      <c r="O1450" s="48">
        <v>14.39</v>
      </c>
      <c r="P1450" s="10">
        <f>ROUND(O1450*L1450,2)</f>
        <v>9497.4</v>
      </c>
      <c r="Q1450" s="11">
        <f>IF(N1450="HKD",7.8,IF(N1450="CNY",7.30034,1))</f>
        <v>7.3003400000000003</v>
      </c>
      <c r="R1450" s="13">
        <f>+ROUND(O1450/Q1450,4)</f>
        <v>1.9711000000000001</v>
      </c>
      <c r="S1450" s="12">
        <f>ROUND(R1450*L1450,2)</f>
        <v>1300.93</v>
      </c>
      <c r="T1450" s="13" t="s">
        <v>135</v>
      </c>
      <c r="U1450" t="s">
        <v>31</v>
      </c>
    </row>
    <row r="1451" spans="1:21" x14ac:dyDescent="0.2">
      <c r="A1451" t="s">
        <v>4520</v>
      </c>
      <c r="B1451" s="20">
        <v>46121</v>
      </c>
      <c r="C1451" s="20">
        <v>46056</v>
      </c>
      <c r="D1451" t="s">
        <v>114</v>
      </c>
      <c r="E1451" t="s">
        <v>115</v>
      </c>
      <c r="G1451"/>
      <c r="H1451" t="s">
        <v>3795</v>
      </c>
      <c r="I1451" t="s">
        <v>3796</v>
      </c>
      <c r="J1451" s="9" t="str">
        <f>+LEFT(U1451,4)</f>
        <v>GLID</v>
      </c>
      <c r="K1451" t="s">
        <v>6</v>
      </c>
      <c r="L1451" s="36">
        <v>460</v>
      </c>
      <c r="M1451" t="s">
        <v>459</v>
      </c>
      <c r="N1451" t="s">
        <v>7</v>
      </c>
      <c r="O1451" s="48">
        <v>14.39</v>
      </c>
      <c r="P1451" s="10">
        <f>ROUND(O1451*L1451,2)</f>
        <v>6619.4</v>
      </c>
      <c r="Q1451" s="11">
        <f>IF(N1451="HKD",7.8,IF(N1451="CNY",7.30034,1))</f>
        <v>7.3003400000000003</v>
      </c>
      <c r="R1451" s="13">
        <f>+ROUND(O1451/Q1451,4)</f>
        <v>1.9711000000000001</v>
      </c>
      <c r="S1451" s="12">
        <f>ROUND(R1451*L1451,2)</f>
        <v>906.71</v>
      </c>
      <c r="T1451" s="13" t="s">
        <v>135</v>
      </c>
      <c r="U1451" t="s">
        <v>31</v>
      </c>
    </row>
    <row r="1452" spans="1:21" x14ac:dyDescent="0.2">
      <c r="A1452" t="s">
        <v>4858</v>
      </c>
      <c r="B1452" s="20">
        <v>46161</v>
      </c>
      <c r="C1452" s="20">
        <v>46156</v>
      </c>
      <c r="D1452" t="s">
        <v>1020</v>
      </c>
      <c r="E1452" t="s">
        <v>1021</v>
      </c>
      <c r="G1452"/>
      <c r="H1452" t="s">
        <v>586</v>
      </c>
      <c r="I1452" t="s">
        <v>587</v>
      </c>
      <c r="J1452" s="9" t="str">
        <f>+LEFT(U1452,4)</f>
        <v>SSM-</v>
      </c>
      <c r="K1452" t="s">
        <v>6</v>
      </c>
      <c r="L1452" s="36">
        <v>33769</v>
      </c>
      <c r="M1452" t="s">
        <v>70</v>
      </c>
      <c r="N1452" t="s">
        <v>7</v>
      </c>
      <c r="O1452" s="48">
        <v>14.0265</v>
      </c>
      <c r="P1452" s="10">
        <f>ROUND(O1452*L1452,2)</f>
        <v>473660.88</v>
      </c>
      <c r="Q1452" s="11">
        <f>IF(N1452="HKD",7.8,IF(N1452="CNY",7.30034,1))</f>
        <v>7.3003400000000003</v>
      </c>
      <c r="R1452" s="13">
        <f>+ROUND(O1452/Q1452,4)</f>
        <v>1.9213</v>
      </c>
      <c r="S1452" s="12">
        <f>ROUND(R1452*L1452,2)</f>
        <v>64880.38</v>
      </c>
      <c r="T1452" s="13" t="s">
        <v>135</v>
      </c>
      <c r="U1452" t="s">
        <v>17</v>
      </c>
    </row>
    <row r="1453" spans="1:21" x14ac:dyDescent="0.2">
      <c r="A1453" t="s">
        <v>3834</v>
      </c>
      <c r="B1453" s="59">
        <v>46141</v>
      </c>
      <c r="C1453" s="59">
        <v>46134</v>
      </c>
      <c r="D1453" s="60" t="s">
        <v>173</v>
      </c>
      <c r="E1453" s="60" t="s">
        <v>174</v>
      </c>
      <c r="G1453" s="60"/>
      <c r="H1453" s="60" t="s">
        <v>3445</v>
      </c>
      <c r="I1453" s="60" t="s">
        <v>3446</v>
      </c>
      <c r="J1453" s="9" t="str">
        <f>+LEFT(U1453,4)</f>
        <v>WHR-</v>
      </c>
      <c r="K1453" s="60" t="s">
        <v>6</v>
      </c>
      <c r="L1453" s="61">
        <v>14000</v>
      </c>
      <c r="M1453" s="60" t="s">
        <v>459</v>
      </c>
      <c r="N1453" s="60" t="s">
        <v>7</v>
      </c>
      <c r="O1453" s="62">
        <v>0</v>
      </c>
      <c r="P1453" s="10">
        <f>ROUND(O1453*L1453,2)</f>
        <v>0</v>
      </c>
      <c r="Q1453" s="11">
        <f>IF(N1453="HKD",7.8,IF(N1453="CNY",7.30034,1))</f>
        <v>7.3003400000000003</v>
      </c>
      <c r="R1453" s="13">
        <f>+ROUND(O1453/Q1453,4)</f>
        <v>0</v>
      </c>
      <c r="S1453" s="12">
        <f>ROUND(R1453*L1453,2)</f>
        <v>0</v>
      </c>
      <c r="T1453" s="13" t="s">
        <v>135</v>
      </c>
      <c r="U1453" t="s">
        <v>96</v>
      </c>
    </row>
    <row r="1454" spans="1:21" x14ac:dyDescent="0.2">
      <c r="A1454" t="s">
        <v>4857</v>
      </c>
      <c r="B1454" s="20">
        <v>46149</v>
      </c>
      <c r="C1454" s="20">
        <v>46132</v>
      </c>
      <c r="D1454" t="s">
        <v>88</v>
      </c>
      <c r="E1454" t="s">
        <v>89</v>
      </c>
      <c r="G1454"/>
      <c r="H1454" t="s">
        <v>4593</v>
      </c>
      <c r="I1454" t="s">
        <v>4594</v>
      </c>
      <c r="J1454" s="9" t="str">
        <f>+LEFT(U1454,4)</f>
        <v>SCR-</v>
      </c>
      <c r="K1454" t="s">
        <v>6</v>
      </c>
      <c r="L1454" s="36">
        <v>500</v>
      </c>
      <c r="M1454" t="s">
        <v>459</v>
      </c>
      <c r="N1454" t="s">
        <v>7</v>
      </c>
      <c r="O1454" s="48">
        <v>0.11</v>
      </c>
      <c r="P1454" s="10">
        <f>ROUND(O1454*L1454,2)</f>
        <v>55</v>
      </c>
      <c r="Q1454" s="11">
        <f>IF(N1454="HKD",7.8,IF(N1454="CNY",7.30034,1))</f>
        <v>7.3003400000000003</v>
      </c>
      <c r="R1454" s="13">
        <f>+ROUND(O1454/Q1454,4)</f>
        <v>1.5100000000000001E-2</v>
      </c>
      <c r="S1454" s="12">
        <f>ROUND(R1454*L1454,2)</f>
        <v>7.55</v>
      </c>
      <c r="T1454" s="13" t="s">
        <v>135</v>
      </c>
      <c r="U1454" t="s">
        <v>65</v>
      </c>
    </row>
    <row r="1455" spans="1:21" x14ac:dyDescent="0.2">
      <c r="A1455" t="s">
        <v>4856</v>
      </c>
      <c r="B1455" s="20">
        <v>46149</v>
      </c>
      <c r="C1455" s="20">
        <v>46132</v>
      </c>
      <c r="D1455" t="s">
        <v>88</v>
      </c>
      <c r="E1455" t="s">
        <v>89</v>
      </c>
      <c r="G1455"/>
      <c r="H1455" t="s">
        <v>4591</v>
      </c>
      <c r="I1455" t="s">
        <v>4592</v>
      </c>
      <c r="J1455" s="9" t="str">
        <f>+LEFT(U1455,4)</f>
        <v>ELCO</v>
      </c>
      <c r="K1455" t="s">
        <v>6</v>
      </c>
      <c r="L1455" s="36">
        <v>500</v>
      </c>
      <c r="M1455" t="s">
        <v>459</v>
      </c>
      <c r="N1455" t="s">
        <v>7</v>
      </c>
      <c r="O1455" s="48">
        <v>0.15</v>
      </c>
      <c r="P1455" s="10">
        <f>ROUND(O1455*L1455,2)</f>
        <v>75</v>
      </c>
      <c r="Q1455" s="11">
        <f>IF(N1455="HKD",7.8,IF(N1455="CNY",7.30034,1))</f>
        <v>7.3003400000000003</v>
      </c>
      <c r="R1455" s="13">
        <f>+ROUND(O1455/Q1455,4)</f>
        <v>2.0500000000000001E-2</v>
      </c>
      <c r="S1455" s="12">
        <f>ROUND(R1455*L1455,2)</f>
        <v>10.25</v>
      </c>
      <c r="T1455" s="13" t="s">
        <v>135</v>
      </c>
      <c r="U1455" t="s">
        <v>5566</v>
      </c>
    </row>
    <row r="1456" spans="1:21" x14ac:dyDescent="0.2">
      <c r="A1456" t="s">
        <v>4855</v>
      </c>
      <c r="B1456" s="20">
        <v>46153</v>
      </c>
      <c r="C1456" s="20">
        <v>46132</v>
      </c>
      <c r="D1456" t="s">
        <v>88</v>
      </c>
      <c r="E1456" t="s">
        <v>89</v>
      </c>
      <c r="G1456"/>
      <c r="H1456" t="s">
        <v>4589</v>
      </c>
      <c r="I1456" t="s">
        <v>4590</v>
      </c>
      <c r="J1456" s="9" t="str">
        <f>+LEFT(U1456,4)</f>
        <v>ELCO</v>
      </c>
      <c r="K1456" t="s">
        <v>6</v>
      </c>
      <c r="L1456" s="36">
        <v>500</v>
      </c>
      <c r="M1456" t="s">
        <v>459</v>
      </c>
      <c r="N1456" t="s">
        <v>7</v>
      </c>
      <c r="O1456" s="48">
        <v>0.57999999999999996</v>
      </c>
      <c r="P1456" s="10">
        <f>ROUND(O1456*L1456,2)</f>
        <v>290</v>
      </c>
      <c r="Q1456" s="11">
        <f>IF(N1456="HKD",7.8,IF(N1456="CNY",7.30034,1))</f>
        <v>7.3003400000000003</v>
      </c>
      <c r="R1456" s="13">
        <f>+ROUND(O1456/Q1456,4)</f>
        <v>7.9399999999999998E-2</v>
      </c>
      <c r="S1456" s="12">
        <f>ROUND(R1456*L1456,2)</f>
        <v>39.700000000000003</v>
      </c>
      <c r="T1456" s="13" t="s">
        <v>135</v>
      </c>
      <c r="U1456" t="s">
        <v>5566</v>
      </c>
    </row>
    <row r="1457" spans="1:21" x14ac:dyDescent="0.2">
      <c r="A1457" t="s">
        <v>4855</v>
      </c>
      <c r="B1457" s="20">
        <v>46149</v>
      </c>
      <c r="C1457" s="20">
        <v>46132</v>
      </c>
      <c r="D1457" t="s">
        <v>88</v>
      </c>
      <c r="E1457" t="s">
        <v>89</v>
      </c>
      <c r="G1457"/>
      <c r="H1457" t="s">
        <v>4589</v>
      </c>
      <c r="I1457" t="s">
        <v>4590</v>
      </c>
      <c r="J1457" s="9" t="str">
        <f>+LEFT(U1457,4)</f>
        <v>ELCO</v>
      </c>
      <c r="K1457" t="s">
        <v>6</v>
      </c>
      <c r="L1457" s="36">
        <v>-500</v>
      </c>
      <c r="M1457" t="s">
        <v>459</v>
      </c>
      <c r="N1457" t="s">
        <v>7</v>
      </c>
      <c r="O1457" s="48">
        <v>0.57999999999999996</v>
      </c>
      <c r="P1457" s="10">
        <f>ROUND(O1457*L1457,2)</f>
        <v>-290</v>
      </c>
      <c r="Q1457" s="11">
        <f>IF(N1457="HKD",7.8,IF(N1457="CNY",7.30034,1))</f>
        <v>7.3003400000000003</v>
      </c>
      <c r="R1457" s="13">
        <f>+ROUND(O1457/Q1457,4)</f>
        <v>7.9399999999999998E-2</v>
      </c>
      <c r="S1457" s="12">
        <f>ROUND(R1457*L1457,2)</f>
        <v>-39.700000000000003</v>
      </c>
      <c r="T1457" s="13" t="s">
        <v>135</v>
      </c>
      <c r="U1457" t="s">
        <v>5566</v>
      </c>
    </row>
    <row r="1458" spans="1:21" x14ac:dyDescent="0.2">
      <c r="A1458" t="s">
        <v>5165</v>
      </c>
      <c r="B1458" s="20">
        <v>46149</v>
      </c>
      <c r="C1458" s="20">
        <v>46134</v>
      </c>
      <c r="D1458" t="s">
        <v>59</v>
      </c>
      <c r="E1458" t="s">
        <v>60</v>
      </c>
      <c r="G1458"/>
      <c r="H1458" t="s">
        <v>3614</v>
      </c>
      <c r="I1458" t="s">
        <v>3615</v>
      </c>
      <c r="J1458" s="9" t="str">
        <f>+LEFT(U1458,4)</f>
        <v>GLID</v>
      </c>
      <c r="K1458" t="s">
        <v>6</v>
      </c>
      <c r="L1458" s="36">
        <v>84</v>
      </c>
      <c r="M1458" t="s">
        <v>459</v>
      </c>
      <c r="N1458" t="s">
        <v>7</v>
      </c>
      <c r="O1458" s="48">
        <v>2.6316999999999999</v>
      </c>
      <c r="P1458" s="10">
        <f>ROUND(O1458*L1458,2)</f>
        <v>221.06</v>
      </c>
      <c r="Q1458" s="11">
        <f>IF(N1458="HKD",7.8,IF(N1458="CNY",7.30034,1))</f>
        <v>7.3003400000000003</v>
      </c>
      <c r="R1458" s="13">
        <f>+ROUND(O1458/Q1458,4)</f>
        <v>0.36049999999999999</v>
      </c>
      <c r="S1458" s="12">
        <f>ROUND(R1458*L1458,2)</f>
        <v>30.28</v>
      </c>
      <c r="T1458" s="13" t="s">
        <v>135</v>
      </c>
      <c r="U1458" t="s">
        <v>31</v>
      </c>
    </row>
    <row r="1459" spans="1:21" x14ac:dyDescent="0.2">
      <c r="A1459" t="s">
        <v>5346</v>
      </c>
      <c r="B1459" s="20">
        <v>46163</v>
      </c>
      <c r="C1459" s="20">
        <v>46125</v>
      </c>
      <c r="D1459" t="s">
        <v>5550</v>
      </c>
      <c r="E1459" t="s">
        <v>60</v>
      </c>
      <c r="G1459"/>
      <c r="H1459" t="s">
        <v>4768</v>
      </c>
      <c r="I1459" t="s">
        <v>4769</v>
      </c>
      <c r="J1459" s="9" t="str">
        <f>+LEFT(U1459,4)</f>
        <v>GLID</v>
      </c>
      <c r="K1459" t="s">
        <v>6</v>
      </c>
      <c r="L1459" s="36">
        <v>1520</v>
      </c>
      <c r="M1459" t="s">
        <v>459</v>
      </c>
      <c r="N1459" t="s">
        <v>7</v>
      </c>
      <c r="O1459" s="48">
        <v>3.9222000000000001</v>
      </c>
      <c r="P1459" s="10">
        <f>ROUND(O1459*L1459,2)</f>
        <v>5961.74</v>
      </c>
      <c r="Q1459" s="11">
        <f>IF(N1459="HKD",7.8,IF(N1459="CNY",7.30034,1))</f>
        <v>7.3003400000000003</v>
      </c>
      <c r="R1459" s="13">
        <f>+ROUND(O1459/Q1459,4)</f>
        <v>0.5373</v>
      </c>
      <c r="S1459" s="12">
        <f>ROUND(R1459*L1459,2)</f>
        <v>816.7</v>
      </c>
      <c r="T1459" s="13" t="s">
        <v>135</v>
      </c>
      <c r="U1459" t="s">
        <v>31</v>
      </c>
    </row>
    <row r="1460" spans="1:21" x14ac:dyDescent="0.2">
      <c r="A1460" t="s">
        <v>5419</v>
      </c>
      <c r="B1460" s="20">
        <v>46156</v>
      </c>
      <c r="C1460" s="20">
        <v>46134</v>
      </c>
      <c r="D1460" t="s">
        <v>5550</v>
      </c>
      <c r="E1460" t="s">
        <v>60</v>
      </c>
      <c r="G1460"/>
      <c r="H1460" t="s">
        <v>767</v>
      </c>
      <c r="I1460" t="s">
        <v>768</v>
      </c>
      <c r="J1460" s="9" t="str">
        <f>+LEFT(U1460,4)</f>
        <v>GLID</v>
      </c>
      <c r="K1460" t="s">
        <v>6</v>
      </c>
      <c r="L1460" s="36">
        <v>72</v>
      </c>
      <c r="M1460" t="s">
        <v>459</v>
      </c>
      <c r="N1460" t="s">
        <v>7</v>
      </c>
      <c r="O1460" s="48">
        <v>5.5945</v>
      </c>
      <c r="P1460" s="10">
        <f>ROUND(O1460*L1460,2)</f>
        <v>402.8</v>
      </c>
      <c r="Q1460" s="11">
        <f>IF(N1460="HKD",7.8,IF(N1460="CNY",7.30034,1))</f>
        <v>7.3003400000000003</v>
      </c>
      <c r="R1460" s="13">
        <f>+ROUND(O1460/Q1460,4)</f>
        <v>0.76629999999999998</v>
      </c>
      <c r="S1460" s="12">
        <f>ROUND(R1460*L1460,2)</f>
        <v>55.17</v>
      </c>
      <c r="T1460" s="13" t="s">
        <v>135</v>
      </c>
      <c r="U1460" t="s">
        <v>31</v>
      </c>
    </row>
    <row r="1461" spans="1:21" x14ac:dyDescent="0.2">
      <c r="A1461" t="s">
        <v>5419</v>
      </c>
      <c r="B1461" s="20">
        <v>46154</v>
      </c>
      <c r="C1461" s="20">
        <v>46134</v>
      </c>
      <c r="D1461" t="s">
        <v>5550</v>
      </c>
      <c r="E1461" t="s">
        <v>60</v>
      </c>
      <c r="G1461"/>
      <c r="H1461" t="s">
        <v>767</v>
      </c>
      <c r="I1461" t="s">
        <v>768</v>
      </c>
      <c r="J1461" s="9" t="str">
        <f>+LEFT(U1461,4)</f>
        <v>GLID</v>
      </c>
      <c r="K1461" t="s">
        <v>6</v>
      </c>
      <c r="L1461" s="36">
        <v>448</v>
      </c>
      <c r="M1461" t="s">
        <v>459</v>
      </c>
      <c r="N1461" t="s">
        <v>7</v>
      </c>
      <c r="O1461" s="48">
        <v>5.5945</v>
      </c>
      <c r="P1461" s="10">
        <f>ROUND(O1461*L1461,2)</f>
        <v>2506.34</v>
      </c>
      <c r="Q1461" s="11">
        <f>IF(N1461="HKD",7.8,IF(N1461="CNY",7.30034,1))</f>
        <v>7.3003400000000003</v>
      </c>
      <c r="R1461" s="13">
        <f>+ROUND(O1461/Q1461,4)</f>
        <v>0.76629999999999998</v>
      </c>
      <c r="S1461" s="12">
        <f>ROUND(R1461*L1461,2)</f>
        <v>343.3</v>
      </c>
      <c r="T1461" s="13" t="s">
        <v>135</v>
      </c>
      <c r="U1461" t="s">
        <v>31</v>
      </c>
    </row>
    <row r="1462" spans="1:21" x14ac:dyDescent="0.2">
      <c r="A1462" t="s">
        <v>5427</v>
      </c>
      <c r="B1462" s="20">
        <v>46168</v>
      </c>
      <c r="C1462" s="20">
        <v>46150</v>
      </c>
      <c r="D1462" t="s">
        <v>228</v>
      </c>
      <c r="E1462" t="s">
        <v>229</v>
      </c>
      <c r="G1462"/>
      <c r="H1462" t="s">
        <v>575</v>
      </c>
      <c r="I1462" t="s">
        <v>576</v>
      </c>
      <c r="J1462" s="9" t="str">
        <f>+LEFT(U1462,4)</f>
        <v>GLID</v>
      </c>
      <c r="K1462" t="s">
        <v>6</v>
      </c>
      <c r="L1462" s="36">
        <v>2900</v>
      </c>
      <c r="M1462" t="s">
        <v>459</v>
      </c>
      <c r="N1462" t="s">
        <v>7</v>
      </c>
      <c r="O1462" s="48">
        <v>5.8975999999999997</v>
      </c>
      <c r="P1462" s="10">
        <f>ROUND(O1462*L1462,2)</f>
        <v>17103.04</v>
      </c>
      <c r="Q1462" s="11">
        <f>IF(N1462="HKD",7.8,IF(N1462="CNY",7.30034,1))</f>
        <v>7.3003400000000003</v>
      </c>
      <c r="R1462" s="13">
        <f>+ROUND(O1462/Q1462,4)</f>
        <v>0.80789999999999995</v>
      </c>
      <c r="S1462" s="12">
        <f>ROUND(R1462*L1462,2)</f>
        <v>2342.91</v>
      </c>
      <c r="T1462" s="13" t="s">
        <v>135</v>
      </c>
      <c r="U1462" t="s">
        <v>31</v>
      </c>
    </row>
    <row r="1463" spans="1:21" x14ac:dyDescent="0.2">
      <c r="A1463" t="s">
        <v>5428</v>
      </c>
      <c r="B1463" s="20">
        <v>46168</v>
      </c>
      <c r="C1463" s="20">
        <v>46150</v>
      </c>
      <c r="D1463" t="s">
        <v>228</v>
      </c>
      <c r="E1463" t="s">
        <v>229</v>
      </c>
      <c r="G1463"/>
      <c r="H1463" t="s">
        <v>575</v>
      </c>
      <c r="I1463" t="s">
        <v>576</v>
      </c>
      <c r="J1463" s="9" t="str">
        <f>+LEFT(U1463,4)</f>
        <v>GLID</v>
      </c>
      <c r="K1463" t="s">
        <v>6</v>
      </c>
      <c r="L1463" s="36">
        <v>1000</v>
      </c>
      <c r="M1463" t="s">
        <v>459</v>
      </c>
      <c r="N1463" t="s">
        <v>7</v>
      </c>
      <c r="O1463" s="48">
        <v>5.8975999999999997</v>
      </c>
      <c r="P1463" s="10">
        <f>ROUND(O1463*L1463,2)</f>
        <v>5897.6</v>
      </c>
      <c r="Q1463" s="11">
        <f>IF(N1463="HKD",7.8,IF(N1463="CNY",7.30034,1))</f>
        <v>7.3003400000000003</v>
      </c>
      <c r="R1463" s="13">
        <f>+ROUND(O1463/Q1463,4)</f>
        <v>0.80789999999999995</v>
      </c>
      <c r="S1463" s="12">
        <f>ROUND(R1463*L1463,2)</f>
        <v>807.9</v>
      </c>
      <c r="T1463" s="13" t="s">
        <v>135</v>
      </c>
      <c r="U1463" t="s">
        <v>31</v>
      </c>
    </row>
    <row r="1464" spans="1:21" x14ac:dyDescent="0.2">
      <c r="A1464" t="s">
        <v>4422</v>
      </c>
      <c r="B1464" s="20">
        <v>46154</v>
      </c>
      <c r="C1464" s="20">
        <v>46112</v>
      </c>
      <c r="D1464" t="s">
        <v>114</v>
      </c>
      <c r="E1464" t="s">
        <v>115</v>
      </c>
      <c r="G1464"/>
      <c r="H1464" t="s">
        <v>29</v>
      </c>
      <c r="I1464" t="s">
        <v>30</v>
      </c>
      <c r="J1464" s="9" t="str">
        <f>+LEFT(U1464,4)</f>
        <v>GLID</v>
      </c>
      <c r="K1464" t="s">
        <v>6</v>
      </c>
      <c r="L1464" s="36">
        <v>720</v>
      </c>
      <c r="M1464" t="s">
        <v>459</v>
      </c>
      <c r="N1464" t="s">
        <v>7</v>
      </c>
      <c r="O1464" s="48">
        <v>6.2552000000000003</v>
      </c>
      <c r="P1464" s="10">
        <f>ROUND(O1464*L1464,2)</f>
        <v>4503.74</v>
      </c>
      <c r="Q1464" s="11">
        <f>IF(N1464="HKD",7.8,IF(N1464="CNY",7.30034,1))</f>
        <v>7.3003400000000003</v>
      </c>
      <c r="R1464" s="13">
        <f>+ROUND(O1464/Q1464,4)</f>
        <v>0.85680000000000001</v>
      </c>
      <c r="S1464" s="12">
        <f>ROUND(R1464*L1464,2)</f>
        <v>616.9</v>
      </c>
      <c r="T1464" s="13" t="s">
        <v>135</v>
      </c>
      <c r="U1464" t="s">
        <v>31</v>
      </c>
    </row>
    <row r="1465" spans="1:21" x14ac:dyDescent="0.2">
      <c r="A1465" t="s">
        <v>4422</v>
      </c>
      <c r="B1465" s="20">
        <v>46150</v>
      </c>
      <c r="C1465" s="20">
        <v>46112</v>
      </c>
      <c r="D1465" t="s">
        <v>114</v>
      </c>
      <c r="E1465" t="s">
        <v>115</v>
      </c>
      <c r="G1465"/>
      <c r="H1465" t="s">
        <v>29</v>
      </c>
      <c r="I1465" t="s">
        <v>30</v>
      </c>
      <c r="J1465" s="9" t="str">
        <f>+LEFT(U1465,4)</f>
        <v>GLID</v>
      </c>
      <c r="K1465" t="s">
        <v>6</v>
      </c>
      <c r="L1465" s="36">
        <v>-720</v>
      </c>
      <c r="M1465" t="s">
        <v>459</v>
      </c>
      <c r="N1465" t="s">
        <v>7</v>
      </c>
      <c r="O1465" s="48">
        <v>6.2552000000000003</v>
      </c>
      <c r="P1465" s="10">
        <f>ROUND(O1465*L1465,2)</f>
        <v>-4503.74</v>
      </c>
      <c r="Q1465" s="11">
        <f>IF(N1465="HKD",7.8,IF(N1465="CNY",7.30034,1))</f>
        <v>7.3003400000000003</v>
      </c>
      <c r="R1465" s="13">
        <f>+ROUND(O1465/Q1465,4)</f>
        <v>0.85680000000000001</v>
      </c>
      <c r="S1465" s="12">
        <f>ROUND(R1465*L1465,2)</f>
        <v>-616.9</v>
      </c>
      <c r="T1465" s="13" t="s">
        <v>135</v>
      </c>
      <c r="U1465" t="s">
        <v>31</v>
      </c>
    </row>
    <row r="1466" spans="1:21" x14ac:dyDescent="0.2">
      <c r="A1466" t="s">
        <v>5434</v>
      </c>
      <c r="B1466" s="20">
        <v>46157</v>
      </c>
      <c r="C1466" s="20">
        <v>46132</v>
      </c>
      <c r="D1466" t="s">
        <v>4572</v>
      </c>
      <c r="E1466" t="s">
        <v>115</v>
      </c>
      <c r="G1466"/>
      <c r="H1466" t="s">
        <v>29</v>
      </c>
      <c r="I1466" t="s">
        <v>30</v>
      </c>
      <c r="J1466" s="9" t="str">
        <f>+LEFT(U1466,4)</f>
        <v>GLID</v>
      </c>
      <c r="K1466" t="s">
        <v>6</v>
      </c>
      <c r="L1466" s="36">
        <v>300</v>
      </c>
      <c r="M1466" t="s">
        <v>459</v>
      </c>
      <c r="N1466" t="s">
        <v>7</v>
      </c>
      <c r="O1466" s="48">
        <v>6.2552000000000003</v>
      </c>
      <c r="P1466" s="10">
        <f>ROUND(O1466*L1466,2)</f>
        <v>1876.56</v>
      </c>
      <c r="Q1466" s="11">
        <f>IF(N1466="HKD",7.8,IF(N1466="CNY",7.30034,1))</f>
        <v>7.3003400000000003</v>
      </c>
      <c r="R1466" s="13">
        <f>+ROUND(O1466/Q1466,4)</f>
        <v>0.85680000000000001</v>
      </c>
      <c r="S1466" s="12">
        <f>ROUND(R1466*L1466,2)</f>
        <v>257.04000000000002</v>
      </c>
      <c r="T1466" s="13" t="s">
        <v>135</v>
      </c>
      <c r="U1466" t="s">
        <v>31</v>
      </c>
    </row>
    <row r="1467" spans="1:21" x14ac:dyDescent="0.2">
      <c r="A1467" t="s">
        <v>5434</v>
      </c>
      <c r="B1467" s="20">
        <v>46154</v>
      </c>
      <c r="C1467" s="20">
        <v>46132</v>
      </c>
      <c r="D1467" t="s">
        <v>4572</v>
      </c>
      <c r="E1467" t="s">
        <v>115</v>
      </c>
      <c r="G1467"/>
      <c r="H1467" t="s">
        <v>29</v>
      </c>
      <c r="I1467" t="s">
        <v>30</v>
      </c>
      <c r="J1467" s="9" t="str">
        <f>+LEFT(U1467,4)</f>
        <v>GLID</v>
      </c>
      <c r="K1467" t="s">
        <v>6</v>
      </c>
      <c r="L1467" s="36">
        <v>1080</v>
      </c>
      <c r="M1467" t="s">
        <v>459</v>
      </c>
      <c r="N1467" t="s">
        <v>7</v>
      </c>
      <c r="O1467" s="48">
        <v>6.2552000000000003</v>
      </c>
      <c r="P1467" s="10">
        <f>ROUND(O1467*L1467,2)</f>
        <v>6755.62</v>
      </c>
      <c r="Q1467" s="11">
        <f>IF(N1467="HKD",7.8,IF(N1467="CNY",7.30034,1))</f>
        <v>7.3003400000000003</v>
      </c>
      <c r="R1467" s="13">
        <f>+ROUND(O1467/Q1467,4)</f>
        <v>0.85680000000000001</v>
      </c>
      <c r="S1467" s="12">
        <f>ROUND(R1467*L1467,2)</f>
        <v>925.34</v>
      </c>
      <c r="T1467" s="13" t="s">
        <v>135</v>
      </c>
      <c r="U1467" t="s">
        <v>31</v>
      </c>
    </row>
    <row r="1468" spans="1:21" x14ac:dyDescent="0.2">
      <c r="A1468" t="s">
        <v>5434</v>
      </c>
      <c r="B1468" s="20">
        <v>46149</v>
      </c>
      <c r="C1468" s="20">
        <v>46132</v>
      </c>
      <c r="D1468" t="s">
        <v>4572</v>
      </c>
      <c r="E1468" t="s">
        <v>115</v>
      </c>
      <c r="G1468"/>
      <c r="H1468" t="s">
        <v>29</v>
      </c>
      <c r="I1468" t="s">
        <v>30</v>
      </c>
      <c r="J1468" s="9" t="str">
        <f>+LEFT(U1468,4)</f>
        <v>GLID</v>
      </c>
      <c r="K1468" t="s">
        <v>6</v>
      </c>
      <c r="L1468" s="36">
        <v>670</v>
      </c>
      <c r="M1468" t="s">
        <v>459</v>
      </c>
      <c r="N1468" t="s">
        <v>7</v>
      </c>
      <c r="O1468" s="48">
        <v>6.2552000000000003</v>
      </c>
      <c r="P1468" s="10">
        <f>ROUND(O1468*L1468,2)</f>
        <v>4190.9799999999996</v>
      </c>
      <c r="Q1468" s="11">
        <f>IF(N1468="HKD",7.8,IF(N1468="CNY",7.30034,1))</f>
        <v>7.3003400000000003</v>
      </c>
      <c r="R1468" s="13">
        <f>+ROUND(O1468/Q1468,4)</f>
        <v>0.85680000000000001</v>
      </c>
      <c r="S1468" s="12">
        <f>ROUND(R1468*L1468,2)</f>
        <v>574.05999999999995</v>
      </c>
      <c r="T1468" s="13" t="s">
        <v>135</v>
      </c>
      <c r="U1468" t="s">
        <v>31</v>
      </c>
    </row>
    <row r="1469" spans="1:21" x14ac:dyDescent="0.2">
      <c r="A1469" t="s">
        <v>4423</v>
      </c>
      <c r="B1469" s="20">
        <v>46149</v>
      </c>
      <c r="C1469" s="20">
        <v>46133</v>
      </c>
      <c r="D1469" t="s">
        <v>4572</v>
      </c>
      <c r="E1469" t="s">
        <v>115</v>
      </c>
      <c r="G1469"/>
      <c r="H1469" t="s">
        <v>29</v>
      </c>
      <c r="I1469" t="s">
        <v>30</v>
      </c>
      <c r="J1469" s="9" t="str">
        <f>+LEFT(U1469,4)</f>
        <v>GLID</v>
      </c>
      <c r="K1469" t="s">
        <v>6</v>
      </c>
      <c r="L1469" s="36">
        <v>2690</v>
      </c>
      <c r="M1469" t="s">
        <v>459</v>
      </c>
      <c r="N1469" t="s">
        <v>7</v>
      </c>
      <c r="O1469" s="48">
        <v>6.2552000000000003</v>
      </c>
      <c r="P1469" s="10">
        <f>ROUND(O1469*L1469,2)</f>
        <v>16826.490000000002</v>
      </c>
      <c r="Q1469" s="11">
        <f>IF(N1469="HKD",7.8,IF(N1469="CNY",7.30034,1))</f>
        <v>7.3003400000000003</v>
      </c>
      <c r="R1469" s="13">
        <f>+ROUND(O1469/Q1469,4)</f>
        <v>0.85680000000000001</v>
      </c>
      <c r="S1469" s="12">
        <f>ROUND(R1469*L1469,2)</f>
        <v>2304.79</v>
      </c>
      <c r="T1469" s="13" t="s">
        <v>135</v>
      </c>
      <c r="U1469" t="s">
        <v>31</v>
      </c>
    </row>
    <row r="1470" spans="1:21" x14ac:dyDescent="0.2">
      <c r="A1470" t="s">
        <v>5436</v>
      </c>
      <c r="B1470" s="20">
        <v>46168</v>
      </c>
      <c r="C1470" s="20">
        <v>46142</v>
      </c>
      <c r="D1470" t="s">
        <v>114</v>
      </c>
      <c r="E1470" t="s">
        <v>115</v>
      </c>
      <c r="G1470"/>
      <c r="H1470" t="s">
        <v>29</v>
      </c>
      <c r="I1470" t="s">
        <v>30</v>
      </c>
      <c r="J1470" s="9" t="str">
        <f>+LEFT(U1470,4)</f>
        <v>GLID</v>
      </c>
      <c r="K1470" t="s">
        <v>6</v>
      </c>
      <c r="L1470" s="36">
        <v>1990</v>
      </c>
      <c r="M1470" t="s">
        <v>459</v>
      </c>
      <c r="N1470" t="s">
        <v>7</v>
      </c>
      <c r="O1470" s="48">
        <v>6.2552000000000003</v>
      </c>
      <c r="P1470" s="10">
        <f>ROUND(O1470*L1470,2)</f>
        <v>12447.85</v>
      </c>
      <c r="Q1470" s="11">
        <f>IF(N1470="HKD",7.8,IF(N1470="CNY",7.30034,1))</f>
        <v>7.3003400000000003</v>
      </c>
      <c r="R1470" s="13">
        <f>+ROUND(O1470/Q1470,4)</f>
        <v>0.85680000000000001</v>
      </c>
      <c r="S1470" s="12">
        <f>ROUND(R1470*L1470,2)</f>
        <v>1705.03</v>
      </c>
      <c r="T1470" s="13" t="s">
        <v>135</v>
      </c>
      <c r="U1470" t="s">
        <v>31</v>
      </c>
    </row>
    <row r="1471" spans="1:21" x14ac:dyDescent="0.2">
      <c r="A1471" t="s">
        <v>5436</v>
      </c>
      <c r="B1471" s="20">
        <v>46157</v>
      </c>
      <c r="C1471" s="20">
        <v>46142</v>
      </c>
      <c r="D1471" t="s">
        <v>114</v>
      </c>
      <c r="E1471" t="s">
        <v>115</v>
      </c>
      <c r="G1471"/>
      <c r="H1471" t="s">
        <v>29</v>
      </c>
      <c r="I1471" t="s">
        <v>30</v>
      </c>
      <c r="J1471" s="9" t="str">
        <f>+LEFT(U1471,4)</f>
        <v>GLID</v>
      </c>
      <c r="K1471" t="s">
        <v>6</v>
      </c>
      <c r="L1471" s="36">
        <v>60</v>
      </c>
      <c r="M1471" t="s">
        <v>459</v>
      </c>
      <c r="N1471" t="s">
        <v>7</v>
      </c>
      <c r="O1471" s="48">
        <v>6.2552000000000003</v>
      </c>
      <c r="P1471" s="10">
        <f>ROUND(O1471*L1471,2)</f>
        <v>375.31</v>
      </c>
      <c r="Q1471" s="11">
        <f>IF(N1471="HKD",7.8,IF(N1471="CNY",7.30034,1))</f>
        <v>7.3003400000000003</v>
      </c>
      <c r="R1471" s="13">
        <f>+ROUND(O1471/Q1471,4)</f>
        <v>0.85680000000000001</v>
      </c>
      <c r="S1471" s="12">
        <f>ROUND(R1471*L1471,2)</f>
        <v>51.41</v>
      </c>
      <c r="T1471" s="13" t="s">
        <v>135</v>
      </c>
      <c r="U1471" t="s">
        <v>31</v>
      </c>
    </row>
    <row r="1472" spans="1:21" x14ac:dyDescent="0.2">
      <c r="A1472" t="s">
        <v>5447</v>
      </c>
      <c r="B1472" s="20">
        <v>46162</v>
      </c>
      <c r="C1472" s="20">
        <v>46156</v>
      </c>
      <c r="D1472" t="s">
        <v>114</v>
      </c>
      <c r="E1472" t="s">
        <v>115</v>
      </c>
      <c r="G1472"/>
      <c r="H1472" t="s">
        <v>290</v>
      </c>
      <c r="I1472" t="s">
        <v>291</v>
      </c>
      <c r="J1472" s="9" t="str">
        <f>+LEFT(U1472,4)</f>
        <v>GLID</v>
      </c>
      <c r="K1472" t="s">
        <v>6</v>
      </c>
      <c r="L1472" s="36">
        <v>1030</v>
      </c>
      <c r="M1472" t="s">
        <v>459</v>
      </c>
      <c r="N1472" t="s">
        <v>7</v>
      </c>
      <c r="O1472" s="48">
        <v>7.11</v>
      </c>
      <c r="P1472" s="10">
        <f>ROUND(O1472*L1472,2)</f>
        <v>7323.3</v>
      </c>
      <c r="Q1472" s="11">
        <f>IF(N1472="HKD",7.8,IF(N1472="CNY",7.30034,1))</f>
        <v>7.3003400000000003</v>
      </c>
      <c r="R1472" s="13">
        <f>+ROUND(O1472/Q1472,4)</f>
        <v>0.97389999999999999</v>
      </c>
      <c r="S1472" s="12">
        <f>ROUND(R1472*L1472,2)</f>
        <v>1003.12</v>
      </c>
      <c r="T1472" s="13" t="s">
        <v>135</v>
      </c>
      <c r="U1472" t="s">
        <v>31</v>
      </c>
    </row>
    <row r="1473" spans="1:21" x14ac:dyDescent="0.2">
      <c r="A1473" t="s">
        <v>5485</v>
      </c>
      <c r="B1473" s="20">
        <v>46164</v>
      </c>
      <c r="C1473" s="20">
        <v>46153</v>
      </c>
      <c r="D1473" t="s">
        <v>314</v>
      </c>
      <c r="E1473" t="s">
        <v>315</v>
      </c>
      <c r="G1473"/>
      <c r="H1473" t="s">
        <v>1581</v>
      </c>
      <c r="I1473" t="s">
        <v>1582</v>
      </c>
      <c r="J1473" s="9" t="str">
        <f>+LEFT(U1473,4)</f>
        <v>GLID</v>
      </c>
      <c r="K1473" t="s">
        <v>6</v>
      </c>
      <c r="L1473" s="36">
        <v>1000</v>
      </c>
      <c r="M1473" t="s">
        <v>459</v>
      </c>
      <c r="N1473" t="s">
        <v>7</v>
      </c>
      <c r="O1473" s="48">
        <v>9.8964999999999996</v>
      </c>
      <c r="P1473" s="10">
        <f>ROUND(O1473*L1473,2)</f>
        <v>9896.5</v>
      </c>
      <c r="Q1473" s="11">
        <f>IF(N1473="HKD",7.8,IF(N1473="CNY",7.30034,1))</f>
        <v>7.3003400000000003</v>
      </c>
      <c r="R1473" s="13">
        <f>+ROUND(O1473/Q1473,4)</f>
        <v>1.3555999999999999</v>
      </c>
      <c r="S1473" s="12">
        <f>ROUND(R1473*L1473,2)</f>
        <v>1355.6</v>
      </c>
      <c r="T1473" s="13" t="s">
        <v>135</v>
      </c>
      <c r="U1473" t="s">
        <v>31</v>
      </c>
    </row>
    <row r="1474" spans="1:21" x14ac:dyDescent="0.2">
      <c r="A1474" t="s">
        <v>5485</v>
      </c>
      <c r="B1474" s="20">
        <v>46162</v>
      </c>
      <c r="C1474" s="20">
        <v>46153</v>
      </c>
      <c r="D1474" t="s">
        <v>314</v>
      </c>
      <c r="E1474" t="s">
        <v>315</v>
      </c>
      <c r="G1474"/>
      <c r="H1474" t="s">
        <v>1581</v>
      </c>
      <c r="I1474" t="s">
        <v>1582</v>
      </c>
      <c r="J1474" s="9" t="str">
        <f>+LEFT(U1474,4)</f>
        <v>GLID</v>
      </c>
      <c r="K1474" t="s">
        <v>6</v>
      </c>
      <c r="L1474" s="36">
        <v>1020</v>
      </c>
      <c r="M1474" t="s">
        <v>459</v>
      </c>
      <c r="N1474" t="s">
        <v>7</v>
      </c>
      <c r="O1474" s="48">
        <v>9.8964999999999996</v>
      </c>
      <c r="P1474" s="10">
        <f>ROUND(O1474*L1474,2)</f>
        <v>10094.43</v>
      </c>
      <c r="Q1474" s="11">
        <f>IF(N1474="HKD",7.8,IF(N1474="CNY",7.30034,1))</f>
        <v>7.3003400000000003</v>
      </c>
      <c r="R1474" s="13">
        <f>+ROUND(O1474/Q1474,4)</f>
        <v>1.3555999999999999</v>
      </c>
      <c r="S1474" s="12">
        <f>ROUND(R1474*L1474,2)</f>
        <v>1382.71</v>
      </c>
      <c r="T1474" s="13" t="s">
        <v>135</v>
      </c>
      <c r="U1474" t="s">
        <v>31</v>
      </c>
    </row>
    <row r="1475" spans="1:21" x14ac:dyDescent="0.2">
      <c r="A1475" t="s">
        <v>5487</v>
      </c>
      <c r="B1475" s="20">
        <v>46164</v>
      </c>
      <c r="C1475" s="20">
        <v>46127</v>
      </c>
      <c r="D1475" t="s">
        <v>314</v>
      </c>
      <c r="E1475" t="s">
        <v>315</v>
      </c>
      <c r="G1475"/>
      <c r="H1475" t="s">
        <v>3372</v>
      </c>
      <c r="I1475" t="s">
        <v>3371</v>
      </c>
      <c r="J1475" s="9" t="str">
        <f>+LEFT(U1475,4)</f>
        <v>GLID</v>
      </c>
      <c r="K1475" t="s">
        <v>6</v>
      </c>
      <c r="L1475" s="36">
        <v>1000</v>
      </c>
      <c r="M1475" t="s">
        <v>459</v>
      </c>
      <c r="N1475" t="s">
        <v>7</v>
      </c>
      <c r="O1475" s="48">
        <v>10.5</v>
      </c>
      <c r="P1475" s="10">
        <f>ROUND(O1475*L1475,2)</f>
        <v>10500</v>
      </c>
      <c r="Q1475" s="11">
        <f>IF(N1475="HKD",7.8,IF(N1475="CNY",7.30034,1))</f>
        <v>7.3003400000000003</v>
      </c>
      <c r="R1475" s="13">
        <f>+ROUND(O1475/Q1475,4)</f>
        <v>1.4382999999999999</v>
      </c>
      <c r="S1475" s="12">
        <f>ROUND(R1475*L1475,2)</f>
        <v>1438.3</v>
      </c>
      <c r="T1475" s="13" t="s">
        <v>135</v>
      </c>
      <c r="U1475" t="s">
        <v>31</v>
      </c>
    </row>
    <row r="1476" spans="1:21" x14ac:dyDescent="0.2">
      <c r="A1476" t="s">
        <v>5488</v>
      </c>
      <c r="B1476" s="20">
        <v>46164</v>
      </c>
      <c r="C1476" s="20">
        <v>46127</v>
      </c>
      <c r="D1476" t="s">
        <v>314</v>
      </c>
      <c r="E1476" t="s">
        <v>315</v>
      </c>
      <c r="G1476"/>
      <c r="H1476" t="s">
        <v>3372</v>
      </c>
      <c r="I1476" t="s">
        <v>3371</v>
      </c>
      <c r="J1476" s="9" t="str">
        <f>+LEFT(U1476,4)</f>
        <v>GLID</v>
      </c>
      <c r="K1476" t="s">
        <v>6</v>
      </c>
      <c r="L1476" s="36">
        <v>2700</v>
      </c>
      <c r="M1476" t="s">
        <v>459</v>
      </c>
      <c r="N1476" t="s">
        <v>7</v>
      </c>
      <c r="O1476" s="48">
        <v>10.5</v>
      </c>
      <c r="P1476" s="10">
        <f>ROUND(O1476*L1476,2)</f>
        <v>28350</v>
      </c>
      <c r="Q1476" s="11">
        <f>IF(N1476="HKD",7.8,IF(N1476="CNY",7.30034,1))</f>
        <v>7.3003400000000003</v>
      </c>
      <c r="R1476" s="13">
        <f>+ROUND(O1476/Q1476,4)</f>
        <v>1.4382999999999999</v>
      </c>
      <c r="S1476" s="12">
        <f>ROUND(R1476*L1476,2)</f>
        <v>3883.41</v>
      </c>
      <c r="T1476" s="13" t="s">
        <v>135</v>
      </c>
      <c r="U1476" t="s">
        <v>31</v>
      </c>
    </row>
    <row r="1477" spans="1:21" x14ac:dyDescent="0.2">
      <c r="A1477" t="s">
        <v>5488</v>
      </c>
      <c r="B1477" s="20">
        <v>46157</v>
      </c>
      <c r="C1477" s="20">
        <v>46127</v>
      </c>
      <c r="D1477" t="s">
        <v>314</v>
      </c>
      <c r="E1477" t="s">
        <v>315</v>
      </c>
      <c r="G1477"/>
      <c r="H1477" t="s">
        <v>3372</v>
      </c>
      <c r="I1477" t="s">
        <v>3371</v>
      </c>
      <c r="J1477" s="9" t="str">
        <f>+LEFT(U1477,4)</f>
        <v>GLID</v>
      </c>
      <c r="K1477" t="s">
        <v>6</v>
      </c>
      <c r="L1477" s="36">
        <v>1500</v>
      </c>
      <c r="M1477" t="s">
        <v>459</v>
      </c>
      <c r="N1477" t="s">
        <v>7</v>
      </c>
      <c r="O1477" s="48">
        <v>10.5</v>
      </c>
      <c r="P1477" s="10">
        <f>ROUND(O1477*L1477,2)</f>
        <v>15750</v>
      </c>
      <c r="Q1477" s="11">
        <f>IF(N1477="HKD",7.8,IF(N1477="CNY",7.30034,1))</f>
        <v>7.3003400000000003</v>
      </c>
      <c r="R1477" s="13">
        <f>+ROUND(O1477/Q1477,4)</f>
        <v>1.4382999999999999</v>
      </c>
      <c r="S1477" s="12">
        <f>ROUND(R1477*L1477,2)</f>
        <v>2157.4499999999998</v>
      </c>
      <c r="T1477" s="13" t="s">
        <v>135</v>
      </c>
      <c r="U1477" t="s">
        <v>31</v>
      </c>
    </row>
    <row r="1478" spans="1:21" x14ac:dyDescent="0.2">
      <c r="A1478" t="s">
        <v>3827</v>
      </c>
      <c r="B1478" s="59">
        <v>46133</v>
      </c>
      <c r="C1478" s="59">
        <v>46092</v>
      </c>
      <c r="D1478" s="60" t="s">
        <v>44</v>
      </c>
      <c r="E1478" s="60" t="s">
        <v>45</v>
      </c>
      <c r="G1478" s="60"/>
      <c r="H1478" s="60" t="s">
        <v>3443</v>
      </c>
      <c r="I1478" s="60" t="s">
        <v>3444</v>
      </c>
      <c r="J1478" s="9" t="str">
        <f>+LEFT(U1478,4)</f>
        <v>HDL-</v>
      </c>
      <c r="K1478" s="60" t="s">
        <v>6</v>
      </c>
      <c r="L1478" s="61">
        <v>2080</v>
      </c>
      <c r="M1478" s="60" t="s">
        <v>459</v>
      </c>
      <c r="N1478" s="60" t="s">
        <v>7</v>
      </c>
      <c r="O1478" s="62">
        <v>11.5261</v>
      </c>
      <c r="P1478" s="10">
        <f>ROUND(O1478*L1478,2)</f>
        <v>23974.29</v>
      </c>
      <c r="Q1478" s="11">
        <f>IF(N1478="HKD",7.8,IF(N1478="CNY",7.30034,1))</f>
        <v>7.3003400000000003</v>
      </c>
      <c r="R1478" s="13">
        <f>+ROUND(O1478/Q1478,4)</f>
        <v>1.5788</v>
      </c>
      <c r="S1478" s="12">
        <f>ROUND(R1478*L1478,2)</f>
        <v>3283.9</v>
      </c>
      <c r="T1478" s="13" t="s">
        <v>135</v>
      </c>
      <c r="U1478" t="s">
        <v>87</v>
      </c>
    </row>
    <row r="1479" spans="1:21" x14ac:dyDescent="0.2">
      <c r="A1479" t="s">
        <v>3827</v>
      </c>
      <c r="B1479" s="59">
        <v>46135</v>
      </c>
      <c r="C1479" s="59">
        <v>46092</v>
      </c>
      <c r="D1479" s="60" t="s">
        <v>44</v>
      </c>
      <c r="E1479" s="60" t="s">
        <v>45</v>
      </c>
      <c r="G1479" s="60"/>
      <c r="H1479" s="60" t="s">
        <v>3443</v>
      </c>
      <c r="I1479" s="60" t="s">
        <v>3444</v>
      </c>
      <c r="J1479" s="9" t="str">
        <f>+LEFT(U1479,4)</f>
        <v>HDL-</v>
      </c>
      <c r="K1479" s="60" t="s">
        <v>6</v>
      </c>
      <c r="L1479" s="61">
        <v>1768</v>
      </c>
      <c r="M1479" s="60" t="s">
        <v>459</v>
      </c>
      <c r="N1479" s="60" t="s">
        <v>7</v>
      </c>
      <c r="O1479" s="62">
        <v>11.5261</v>
      </c>
      <c r="P1479" s="10">
        <f>ROUND(O1479*L1479,2)</f>
        <v>20378.14</v>
      </c>
      <c r="Q1479" s="11">
        <f>IF(N1479="HKD",7.8,IF(N1479="CNY",7.30034,1))</f>
        <v>7.3003400000000003</v>
      </c>
      <c r="R1479" s="13">
        <f>+ROUND(O1479/Q1479,4)</f>
        <v>1.5788</v>
      </c>
      <c r="S1479" s="12">
        <f>ROUND(R1479*L1479,2)</f>
        <v>2791.32</v>
      </c>
      <c r="T1479" s="13" t="s">
        <v>135</v>
      </c>
      <c r="U1479" t="s">
        <v>87</v>
      </c>
    </row>
    <row r="1480" spans="1:21" x14ac:dyDescent="0.2">
      <c r="A1480" t="s">
        <v>3827</v>
      </c>
      <c r="B1480" s="59">
        <v>46141</v>
      </c>
      <c r="C1480" s="59">
        <v>46092</v>
      </c>
      <c r="D1480" s="60" t="s">
        <v>44</v>
      </c>
      <c r="E1480" s="60" t="s">
        <v>45</v>
      </c>
      <c r="G1480" s="60"/>
      <c r="H1480" s="60" t="s">
        <v>3443</v>
      </c>
      <c r="I1480" s="60" t="s">
        <v>3444</v>
      </c>
      <c r="J1480" s="9" t="str">
        <f>+LEFT(U1480,4)</f>
        <v>HDL-</v>
      </c>
      <c r="K1480" s="60" t="s">
        <v>6</v>
      </c>
      <c r="L1480" s="61">
        <v>252</v>
      </c>
      <c r="M1480" s="60" t="s">
        <v>459</v>
      </c>
      <c r="N1480" s="60" t="s">
        <v>7</v>
      </c>
      <c r="O1480" s="62">
        <v>11.5261</v>
      </c>
      <c r="P1480" s="10">
        <f>ROUND(O1480*L1480,2)</f>
        <v>2904.58</v>
      </c>
      <c r="Q1480" s="11">
        <f>IF(N1480="HKD",7.8,IF(N1480="CNY",7.30034,1))</f>
        <v>7.3003400000000003</v>
      </c>
      <c r="R1480" s="13">
        <f>+ROUND(O1480/Q1480,4)</f>
        <v>1.5788</v>
      </c>
      <c r="S1480" s="12">
        <f>ROUND(R1480*L1480,2)</f>
        <v>397.86</v>
      </c>
      <c r="T1480" s="13" t="s">
        <v>135</v>
      </c>
      <c r="U1480" t="s">
        <v>87</v>
      </c>
    </row>
    <row r="1481" spans="1:21" x14ac:dyDescent="0.2">
      <c r="A1481" t="s">
        <v>2308</v>
      </c>
      <c r="B1481" s="20">
        <v>46093</v>
      </c>
      <c r="C1481" s="20">
        <v>46083</v>
      </c>
      <c r="D1481" t="s">
        <v>236</v>
      </c>
      <c r="E1481" t="s">
        <v>237</v>
      </c>
      <c r="G1481"/>
      <c r="H1481" t="s">
        <v>3083</v>
      </c>
      <c r="I1481" t="s">
        <v>3084</v>
      </c>
      <c r="J1481" s="9" t="str">
        <f>+LEFT(U1481,4)</f>
        <v>HDL-</v>
      </c>
      <c r="K1481" t="s">
        <v>6</v>
      </c>
      <c r="L1481" s="37">
        <v>3050</v>
      </c>
      <c r="M1481" t="s">
        <v>459</v>
      </c>
      <c r="N1481" t="s">
        <v>7</v>
      </c>
      <c r="O1481" s="48">
        <v>1.1255999999999999</v>
      </c>
      <c r="P1481" s="10">
        <f>ROUND(O1481*L1481,2)</f>
        <v>3433.08</v>
      </c>
      <c r="Q1481" s="11">
        <f>IF(N1481="HKD",7.8,IF(N1481="CNY",7.30034,1))</f>
        <v>7.3003400000000003</v>
      </c>
      <c r="R1481" s="13">
        <f>+ROUND(O1481/Q1481,4)</f>
        <v>0.1542</v>
      </c>
      <c r="S1481" s="12">
        <f>ROUND(R1481*L1481,2)</f>
        <v>470.31</v>
      </c>
      <c r="T1481" s="13" t="s">
        <v>135</v>
      </c>
      <c r="U1481" t="s">
        <v>87</v>
      </c>
    </row>
    <row r="1482" spans="1:21" x14ac:dyDescent="0.2">
      <c r="A1482" t="s">
        <v>2312</v>
      </c>
      <c r="B1482" s="20">
        <v>46093</v>
      </c>
      <c r="C1482" s="20">
        <v>46083</v>
      </c>
      <c r="D1482" t="s">
        <v>236</v>
      </c>
      <c r="E1482" t="s">
        <v>237</v>
      </c>
      <c r="G1482"/>
      <c r="H1482" t="s">
        <v>3091</v>
      </c>
      <c r="I1482" t="s">
        <v>3092</v>
      </c>
      <c r="J1482" s="9" t="str">
        <f>+LEFT(U1482,4)</f>
        <v>HDL-</v>
      </c>
      <c r="K1482" t="s">
        <v>6</v>
      </c>
      <c r="L1482" s="37">
        <v>3050</v>
      </c>
      <c r="M1482" t="s">
        <v>459</v>
      </c>
      <c r="N1482" t="s">
        <v>7</v>
      </c>
      <c r="O1482" s="48">
        <v>1.278</v>
      </c>
      <c r="P1482" s="10">
        <f>ROUND(O1482*L1482,2)</f>
        <v>3897.9</v>
      </c>
      <c r="Q1482" s="11">
        <f>IF(N1482="HKD",7.8,IF(N1482="CNY",7.30034,1))</f>
        <v>7.3003400000000003</v>
      </c>
      <c r="R1482" s="13">
        <f>+ROUND(O1482/Q1482,4)</f>
        <v>0.17510000000000001</v>
      </c>
      <c r="S1482" s="12">
        <f>ROUND(R1482*L1482,2)</f>
        <v>534.05999999999995</v>
      </c>
      <c r="T1482" s="13" t="s">
        <v>135</v>
      </c>
      <c r="U1482" t="s">
        <v>87</v>
      </c>
    </row>
    <row r="1483" spans="1:21" x14ac:dyDescent="0.2">
      <c r="A1483" t="s">
        <v>1182</v>
      </c>
      <c r="B1483" s="20">
        <v>46045</v>
      </c>
      <c r="C1483" s="20">
        <v>46015</v>
      </c>
      <c r="D1483" t="s">
        <v>21</v>
      </c>
      <c r="E1483" t="s">
        <v>21</v>
      </c>
      <c r="G1483" t="s">
        <v>15</v>
      </c>
      <c r="H1483" t="s">
        <v>85</v>
      </c>
      <c r="I1483" t="s">
        <v>86</v>
      </c>
      <c r="J1483" s="9" t="str">
        <f>+LEFT(U1483,4)</f>
        <v>HDL-</v>
      </c>
      <c r="K1483" t="s">
        <v>6</v>
      </c>
      <c r="L1483" s="36">
        <v>3780</v>
      </c>
      <c r="M1483" t="s">
        <v>459</v>
      </c>
      <c r="N1483" t="s">
        <v>7</v>
      </c>
      <c r="O1483" s="48">
        <v>1.3992</v>
      </c>
      <c r="P1483" s="10">
        <f>ROUND(O1483*L1483,2)</f>
        <v>5288.98</v>
      </c>
      <c r="Q1483" s="11">
        <f>IF(N1483="HKD",7.8,IF(N1483="CNY",7.30034,1))</f>
        <v>7.3003400000000003</v>
      </c>
      <c r="R1483" s="13">
        <f>+ROUND(O1483/Q1483,4)</f>
        <v>0.19170000000000001</v>
      </c>
      <c r="S1483" s="12">
        <f>ROUND(R1483*L1483,2)</f>
        <v>724.63</v>
      </c>
      <c r="T1483" s="13" t="s">
        <v>135</v>
      </c>
      <c r="U1483" t="s">
        <v>87</v>
      </c>
    </row>
    <row r="1484" spans="1:21" x14ac:dyDescent="0.2">
      <c r="A1484" t="s">
        <v>4132</v>
      </c>
      <c r="B1484" s="20">
        <v>46116</v>
      </c>
      <c r="C1484" s="20">
        <v>46094</v>
      </c>
      <c r="D1484" t="s">
        <v>4568</v>
      </c>
      <c r="E1484" t="s">
        <v>21</v>
      </c>
      <c r="G1484"/>
      <c r="H1484" t="s">
        <v>85</v>
      </c>
      <c r="I1484" t="s">
        <v>86</v>
      </c>
      <c r="J1484" s="9" t="str">
        <f>+LEFT(U1484,4)</f>
        <v>HDL-</v>
      </c>
      <c r="K1484" t="s">
        <v>6</v>
      </c>
      <c r="L1484" s="36">
        <v>5670</v>
      </c>
      <c r="M1484" t="s">
        <v>459</v>
      </c>
      <c r="N1484" t="s">
        <v>7</v>
      </c>
      <c r="O1484" s="48">
        <v>1.3992</v>
      </c>
      <c r="P1484" s="10">
        <f>ROUND(O1484*L1484,2)</f>
        <v>7933.46</v>
      </c>
      <c r="Q1484" s="11">
        <f>IF(N1484="HKD",7.8,IF(N1484="CNY",7.30034,1))</f>
        <v>7.3003400000000003</v>
      </c>
      <c r="R1484" s="13">
        <f>+ROUND(O1484/Q1484,4)</f>
        <v>0.19170000000000001</v>
      </c>
      <c r="S1484" s="12">
        <f>ROUND(R1484*L1484,2)</f>
        <v>1086.94</v>
      </c>
      <c r="T1484" s="13" t="s">
        <v>135</v>
      </c>
      <c r="U1484" t="s">
        <v>87</v>
      </c>
    </row>
    <row r="1485" spans="1:21" x14ac:dyDescent="0.2">
      <c r="A1485" t="s">
        <v>4133</v>
      </c>
      <c r="B1485" s="20">
        <v>46139</v>
      </c>
      <c r="C1485" s="20">
        <v>46108</v>
      </c>
      <c r="D1485" t="s">
        <v>4568</v>
      </c>
      <c r="E1485" t="s">
        <v>21</v>
      </c>
      <c r="G1485"/>
      <c r="H1485" t="s">
        <v>85</v>
      </c>
      <c r="I1485" t="s">
        <v>86</v>
      </c>
      <c r="J1485" s="9" t="str">
        <f>+LEFT(U1485,4)</f>
        <v>HDL-</v>
      </c>
      <c r="K1485" t="s">
        <v>6</v>
      </c>
      <c r="L1485" s="36">
        <v>11760</v>
      </c>
      <c r="M1485" t="s">
        <v>459</v>
      </c>
      <c r="N1485" t="s">
        <v>7</v>
      </c>
      <c r="O1485" s="48">
        <v>1.3992</v>
      </c>
      <c r="P1485" s="10">
        <f>ROUND(O1485*L1485,2)</f>
        <v>16454.59</v>
      </c>
      <c r="Q1485" s="11">
        <f>IF(N1485="HKD",7.8,IF(N1485="CNY",7.30034,1))</f>
        <v>7.3003400000000003</v>
      </c>
      <c r="R1485" s="13">
        <f>+ROUND(O1485/Q1485,4)</f>
        <v>0.19170000000000001</v>
      </c>
      <c r="S1485" s="12">
        <f>ROUND(R1485*L1485,2)</f>
        <v>2254.39</v>
      </c>
      <c r="T1485" s="13" t="s">
        <v>135</v>
      </c>
      <c r="U1485" t="s">
        <v>87</v>
      </c>
    </row>
    <row r="1486" spans="1:21" x14ac:dyDescent="0.2">
      <c r="A1486" t="s">
        <v>4136</v>
      </c>
      <c r="B1486" s="20">
        <v>46133</v>
      </c>
      <c r="C1486" s="20">
        <v>46108</v>
      </c>
      <c r="D1486" t="s">
        <v>145</v>
      </c>
      <c r="E1486" t="s">
        <v>146</v>
      </c>
      <c r="G1486"/>
      <c r="H1486" t="s">
        <v>3587</v>
      </c>
      <c r="I1486" t="s">
        <v>3588</v>
      </c>
      <c r="J1486" s="9" t="str">
        <f>+LEFT(U1486,4)</f>
        <v>HDL-</v>
      </c>
      <c r="K1486" t="s">
        <v>41</v>
      </c>
      <c r="L1486" s="36">
        <v>500</v>
      </c>
      <c r="M1486" t="s">
        <v>459</v>
      </c>
      <c r="N1486" t="s">
        <v>7</v>
      </c>
      <c r="O1486" s="48">
        <v>1.4553</v>
      </c>
      <c r="P1486" s="10">
        <f>ROUND(O1486*L1486,2)</f>
        <v>727.65</v>
      </c>
      <c r="Q1486" s="11">
        <f>IF(N1486="HKD",7.8,IF(N1486="CNY",7.30034,1))</f>
        <v>7.3003400000000003</v>
      </c>
      <c r="R1486" s="13">
        <f>+ROUND(O1486/Q1486,4)</f>
        <v>0.1993</v>
      </c>
      <c r="S1486" s="12">
        <f>ROUND(R1486*L1486,2)</f>
        <v>99.65</v>
      </c>
      <c r="T1486" s="13" t="s">
        <v>135</v>
      </c>
      <c r="U1486" t="s">
        <v>87</v>
      </c>
    </row>
    <row r="1487" spans="1:21" x14ac:dyDescent="0.2">
      <c r="A1487" t="s">
        <v>4138</v>
      </c>
      <c r="B1487" s="20">
        <v>46120</v>
      </c>
      <c r="C1487" s="20">
        <v>46094</v>
      </c>
      <c r="D1487" t="s">
        <v>206</v>
      </c>
      <c r="E1487" t="s">
        <v>207</v>
      </c>
      <c r="G1487"/>
      <c r="H1487" t="s">
        <v>3098</v>
      </c>
      <c r="I1487" t="s">
        <v>3099</v>
      </c>
      <c r="J1487" s="9" t="str">
        <f>+LEFT(U1487,4)</f>
        <v>HDL-</v>
      </c>
      <c r="K1487" t="s">
        <v>6</v>
      </c>
      <c r="L1487" s="36">
        <v>2020</v>
      </c>
      <c r="M1487" t="s">
        <v>459</v>
      </c>
      <c r="N1487" t="s">
        <v>7</v>
      </c>
      <c r="O1487" s="48">
        <v>1.47</v>
      </c>
      <c r="P1487" s="10">
        <f>ROUND(O1487*L1487,2)</f>
        <v>2969.4</v>
      </c>
      <c r="Q1487" s="11">
        <f>IF(N1487="HKD",7.8,IF(N1487="CNY",7.30034,1))</f>
        <v>7.3003400000000003</v>
      </c>
      <c r="R1487" s="13">
        <f>+ROUND(O1487/Q1487,4)</f>
        <v>0.2014</v>
      </c>
      <c r="S1487" s="12">
        <f>ROUND(R1487*L1487,2)</f>
        <v>406.83</v>
      </c>
      <c r="T1487" s="13" t="s">
        <v>135</v>
      </c>
      <c r="U1487" t="s">
        <v>87</v>
      </c>
    </row>
    <row r="1488" spans="1:21" x14ac:dyDescent="0.2">
      <c r="A1488" t="s">
        <v>2334</v>
      </c>
      <c r="B1488" s="20">
        <v>46097</v>
      </c>
      <c r="C1488" s="20">
        <v>46043</v>
      </c>
      <c r="D1488" t="s">
        <v>206</v>
      </c>
      <c r="E1488" t="s">
        <v>207</v>
      </c>
      <c r="G1488"/>
      <c r="H1488" t="s">
        <v>3098</v>
      </c>
      <c r="I1488" t="s">
        <v>3099</v>
      </c>
      <c r="J1488" s="9" t="str">
        <f>+LEFT(U1488,4)</f>
        <v>HDL-</v>
      </c>
      <c r="K1488" t="s">
        <v>6</v>
      </c>
      <c r="L1488" s="37">
        <v>1020</v>
      </c>
      <c r="M1488" t="s">
        <v>459</v>
      </c>
      <c r="N1488" t="s">
        <v>7</v>
      </c>
      <c r="O1488" s="48">
        <v>1.5</v>
      </c>
      <c r="P1488" s="10">
        <f>ROUND(O1488*L1488,2)</f>
        <v>1530</v>
      </c>
      <c r="Q1488" s="11">
        <f>IF(N1488="HKD",7.8,IF(N1488="CNY",7.30034,1))</f>
        <v>7.3003400000000003</v>
      </c>
      <c r="R1488" s="13">
        <f>+ROUND(O1488/Q1488,4)</f>
        <v>0.20549999999999999</v>
      </c>
      <c r="S1488" s="12">
        <f>ROUND(R1488*L1488,2)</f>
        <v>209.61</v>
      </c>
      <c r="T1488" s="13" t="s">
        <v>135</v>
      </c>
      <c r="U1488" t="s">
        <v>87</v>
      </c>
    </row>
    <row r="1489" spans="1:21" x14ac:dyDescent="0.2">
      <c r="A1489" t="s">
        <v>2335</v>
      </c>
      <c r="B1489" s="20">
        <v>46111</v>
      </c>
      <c r="C1489" s="20">
        <v>46087</v>
      </c>
      <c r="D1489" t="s">
        <v>206</v>
      </c>
      <c r="E1489" t="s">
        <v>207</v>
      </c>
      <c r="G1489"/>
      <c r="H1489" t="s">
        <v>3098</v>
      </c>
      <c r="I1489" t="s">
        <v>3099</v>
      </c>
      <c r="J1489" s="9" t="str">
        <f>+LEFT(U1489,4)</f>
        <v>HDL-</v>
      </c>
      <c r="K1489" t="s">
        <v>6</v>
      </c>
      <c r="L1489" s="37">
        <v>1000</v>
      </c>
      <c r="M1489" t="s">
        <v>459</v>
      </c>
      <c r="N1489" t="s">
        <v>7</v>
      </c>
      <c r="O1489" s="48">
        <v>1.5</v>
      </c>
      <c r="P1489" s="10">
        <f>ROUND(O1489*L1489,2)</f>
        <v>1500</v>
      </c>
      <c r="Q1489" s="11">
        <f>IF(N1489="HKD",7.8,IF(N1489="CNY",7.30034,1))</f>
        <v>7.3003400000000003</v>
      </c>
      <c r="R1489" s="13">
        <f>+ROUND(O1489/Q1489,4)</f>
        <v>0.20549999999999999</v>
      </c>
      <c r="S1489" s="12">
        <f>ROUND(R1489*L1489,2)</f>
        <v>205.5</v>
      </c>
      <c r="T1489" s="13" t="s">
        <v>135</v>
      </c>
      <c r="U1489" t="s">
        <v>87</v>
      </c>
    </row>
    <row r="1490" spans="1:21" x14ac:dyDescent="0.2">
      <c r="A1490" t="s">
        <v>1183</v>
      </c>
      <c r="B1490" s="20">
        <v>46045</v>
      </c>
      <c r="C1490" s="20">
        <v>46015</v>
      </c>
      <c r="D1490" t="s">
        <v>21</v>
      </c>
      <c r="E1490" t="s">
        <v>21</v>
      </c>
      <c r="G1490" t="s">
        <v>15</v>
      </c>
      <c r="H1490" t="s">
        <v>793</v>
      </c>
      <c r="I1490" t="s">
        <v>794</v>
      </c>
      <c r="J1490" s="9" t="str">
        <f>+LEFT(U1490,4)</f>
        <v>HDL-</v>
      </c>
      <c r="K1490" t="s">
        <v>6</v>
      </c>
      <c r="L1490" s="36">
        <v>2720</v>
      </c>
      <c r="M1490" t="s">
        <v>459</v>
      </c>
      <c r="N1490" t="s">
        <v>7</v>
      </c>
      <c r="O1490" s="48">
        <v>1.5477000000000001</v>
      </c>
      <c r="P1490" s="10">
        <f>ROUND(O1490*L1490,2)</f>
        <v>4209.74</v>
      </c>
      <c r="Q1490" s="11">
        <f>IF(N1490="HKD",7.8,IF(N1490="CNY",7.30034,1))</f>
        <v>7.3003400000000003</v>
      </c>
      <c r="R1490" s="13">
        <f>+ROUND(O1490/Q1490,4)</f>
        <v>0.21199999999999999</v>
      </c>
      <c r="S1490" s="12">
        <f>ROUND(R1490*L1490,2)</f>
        <v>576.64</v>
      </c>
      <c r="T1490" s="13" t="s">
        <v>135</v>
      </c>
      <c r="U1490" t="s">
        <v>87</v>
      </c>
    </row>
    <row r="1491" spans="1:21" x14ac:dyDescent="0.2">
      <c r="A1491" t="s">
        <v>4142</v>
      </c>
      <c r="B1491" s="20">
        <v>46116</v>
      </c>
      <c r="C1491" s="20">
        <v>46094</v>
      </c>
      <c r="D1491" t="s">
        <v>4568</v>
      </c>
      <c r="E1491" t="s">
        <v>21</v>
      </c>
      <c r="G1491"/>
      <c r="H1491" t="s">
        <v>793</v>
      </c>
      <c r="I1491" t="s">
        <v>794</v>
      </c>
      <c r="J1491" s="9" t="str">
        <f>+LEFT(U1491,4)</f>
        <v>HDL-</v>
      </c>
      <c r="K1491" t="s">
        <v>6</v>
      </c>
      <c r="L1491" s="36">
        <v>5120</v>
      </c>
      <c r="M1491" t="s">
        <v>459</v>
      </c>
      <c r="N1491" t="s">
        <v>7</v>
      </c>
      <c r="O1491" s="48">
        <v>1.5477000000000001</v>
      </c>
      <c r="P1491" s="10">
        <f>ROUND(O1491*L1491,2)</f>
        <v>7924.22</v>
      </c>
      <c r="Q1491" s="11">
        <f>IF(N1491="HKD",7.8,IF(N1491="CNY",7.30034,1))</f>
        <v>7.3003400000000003</v>
      </c>
      <c r="R1491" s="13">
        <f>+ROUND(O1491/Q1491,4)</f>
        <v>0.21199999999999999</v>
      </c>
      <c r="S1491" s="12">
        <f>ROUND(R1491*L1491,2)</f>
        <v>1085.44</v>
      </c>
      <c r="T1491" s="13" t="s">
        <v>135</v>
      </c>
      <c r="U1491" t="s">
        <v>87</v>
      </c>
    </row>
    <row r="1492" spans="1:21" x14ac:dyDescent="0.2">
      <c r="A1492" t="s">
        <v>4143</v>
      </c>
      <c r="B1492" s="20">
        <v>46139</v>
      </c>
      <c r="C1492" s="20">
        <v>46108</v>
      </c>
      <c r="D1492" t="s">
        <v>4568</v>
      </c>
      <c r="E1492" t="s">
        <v>21</v>
      </c>
      <c r="G1492"/>
      <c r="H1492" t="s">
        <v>793</v>
      </c>
      <c r="I1492" t="s">
        <v>794</v>
      </c>
      <c r="J1492" s="9" t="str">
        <f>+LEFT(U1492,4)</f>
        <v>HDL-</v>
      </c>
      <c r="K1492" t="s">
        <v>6</v>
      </c>
      <c r="L1492" s="36">
        <v>11200</v>
      </c>
      <c r="M1492" t="s">
        <v>459</v>
      </c>
      <c r="N1492" t="s">
        <v>7</v>
      </c>
      <c r="O1492" s="48">
        <v>1.5477000000000001</v>
      </c>
      <c r="P1492" s="10">
        <f>ROUND(O1492*L1492,2)</f>
        <v>17334.240000000002</v>
      </c>
      <c r="Q1492" s="11">
        <f>IF(N1492="HKD",7.8,IF(N1492="CNY",7.30034,1))</f>
        <v>7.3003400000000003</v>
      </c>
      <c r="R1492" s="13">
        <f>+ROUND(O1492/Q1492,4)</f>
        <v>0.21199999999999999</v>
      </c>
      <c r="S1492" s="12">
        <f>ROUND(R1492*L1492,2)</f>
        <v>2374.4</v>
      </c>
      <c r="T1492" s="13" t="s">
        <v>135</v>
      </c>
      <c r="U1492" t="s">
        <v>87</v>
      </c>
    </row>
    <row r="1493" spans="1:21" x14ac:dyDescent="0.2">
      <c r="A1493" t="s">
        <v>2357</v>
      </c>
      <c r="B1493" s="20">
        <v>46111</v>
      </c>
      <c r="C1493" s="20">
        <v>46083</v>
      </c>
      <c r="D1493" t="s">
        <v>206</v>
      </c>
      <c r="E1493" t="s">
        <v>207</v>
      </c>
      <c r="G1493"/>
      <c r="H1493" t="s">
        <v>1793</v>
      </c>
      <c r="I1493" t="s">
        <v>1794</v>
      </c>
      <c r="J1493" s="9" t="str">
        <f>+LEFT(U1493,4)</f>
        <v>HDL-</v>
      </c>
      <c r="K1493" t="s">
        <v>6</v>
      </c>
      <c r="L1493" s="37">
        <v>2050</v>
      </c>
      <c r="M1493" t="s">
        <v>459</v>
      </c>
      <c r="N1493" t="s">
        <v>7</v>
      </c>
      <c r="O1493" s="48">
        <v>1.7248000000000001</v>
      </c>
      <c r="P1493" s="10">
        <f>ROUND(O1493*L1493,2)</f>
        <v>3535.84</v>
      </c>
      <c r="Q1493" s="11">
        <f>IF(N1493="HKD",7.8,IF(N1493="CNY",7.30034,1))</f>
        <v>7.3003400000000003</v>
      </c>
      <c r="R1493" s="13">
        <f>+ROUND(O1493/Q1493,4)</f>
        <v>0.23630000000000001</v>
      </c>
      <c r="S1493" s="12">
        <f>ROUND(R1493*L1493,2)</f>
        <v>484.42</v>
      </c>
      <c r="T1493" s="13" t="s">
        <v>135</v>
      </c>
      <c r="U1493" t="s">
        <v>87</v>
      </c>
    </row>
    <row r="1494" spans="1:21" x14ac:dyDescent="0.2">
      <c r="A1494" t="s">
        <v>1941</v>
      </c>
      <c r="B1494" s="20">
        <v>46060</v>
      </c>
      <c r="C1494" s="20">
        <v>46030</v>
      </c>
      <c r="D1494" t="s">
        <v>206</v>
      </c>
      <c r="E1494" t="s">
        <v>207</v>
      </c>
      <c r="G1494"/>
      <c r="H1494" t="s">
        <v>1793</v>
      </c>
      <c r="I1494" t="s">
        <v>1794</v>
      </c>
      <c r="J1494" s="9" t="str">
        <f>+LEFT(U1494,4)</f>
        <v>HDL-</v>
      </c>
      <c r="K1494" t="s">
        <v>6</v>
      </c>
      <c r="L1494" s="36">
        <v>1010</v>
      </c>
      <c r="M1494" t="s">
        <v>459</v>
      </c>
      <c r="N1494" t="s">
        <v>7</v>
      </c>
      <c r="O1494" s="48">
        <v>1.76</v>
      </c>
      <c r="P1494" s="10">
        <f>ROUND(O1494*L1494,2)</f>
        <v>1777.6</v>
      </c>
      <c r="Q1494" s="11">
        <f>IF(N1494="HKD",7.8,IF(N1494="CNY",7.30034,1))</f>
        <v>7.3003400000000003</v>
      </c>
      <c r="R1494" s="13">
        <f>+ROUND(O1494/Q1494,4)</f>
        <v>0.24110000000000001</v>
      </c>
      <c r="S1494" s="12">
        <f>ROUND(R1494*L1494,2)</f>
        <v>243.51</v>
      </c>
      <c r="T1494" s="13" t="s">
        <v>135</v>
      </c>
      <c r="U1494" t="s">
        <v>87</v>
      </c>
    </row>
    <row r="1495" spans="1:21" x14ac:dyDescent="0.2">
      <c r="A1495" t="s">
        <v>2358</v>
      </c>
      <c r="B1495" s="20">
        <v>46090</v>
      </c>
      <c r="C1495" s="20">
        <v>46034</v>
      </c>
      <c r="D1495" t="s">
        <v>206</v>
      </c>
      <c r="E1495" t="s">
        <v>207</v>
      </c>
      <c r="G1495"/>
      <c r="H1495" t="s">
        <v>1793</v>
      </c>
      <c r="I1495" t="s">
        <v>1794</v>
      </c>
      <c r="J1495" s="9" t="str">
        <f>+LEFT(U1495,4)</f>
        <v>HDL-</v>
      </c>
      <c r="K1495" t="s">
        <v>6</v>
      </c>
      <c r="L1495" s="37">
        <v>1020</v>
      </c>
      <c r="M1495" t="s">
        <v>459</v>
      </c>
      <c r="N1495" t="s">
        <v>7</v>
      </c>
      <c r="O1495" s="48">
        <v>1.76</v>
      </c>
      <c r="P1495" s="10">
        <f>ROUND(O1495*L1495,2)</f>
        <v>1795.2</v>
      </c>
      <c r="Q1495" s="11">
        <f>IF(N1495="HKD",7.8,IF(N1495="CNY",7.30034,1))</f>
        <v>7.3003400000000003</v>
      </c>
      <c r="R1495" s="13">
        <f>+ROUND(O1495/Q1495,4)</f>
        <v>0.24110000000000001</v>
      </c>
      <c r="S1495" s="12">
        <f>ROUND(R1495*L1495,2)</f>
        <v>245.92</v>
      </c>
      <c r="T1495" s="13" t="s">
        <v>135</v>
      </c>
      <c r="U1495" t="s">
        <v>87</v>
      </c>
    </row>
    <row r="1496" spans="1:21" x14ac:dyDescent="0.2">
      <c r="A1496" t="s">
        <v>2359</v>
      </c>
      <c r="B1496" s="20">
        <v>46111</v>
      </c>
      <c r="C1496" s="20">
        <v>46087</v>
      </c>
      <c r="D1496" t="s">
        <v>206</v>
      </c>
      <c r="E1496" t="s">
        <v>207</v>
      </c>
      <c r="G1496"/>
      <c r="H1496" t="s">
        <v>1793</v>
      </c>
      <c r="I1496" t="s">
        <v>1794</v>
      </c>
      <c r="J1496" s="9" t="str">
        <f>+LEFT(U1496,4)</f>
        <v>HDL-</v>
      </c>
      <c r="K1496" t="s">
        <v>6</v>
      </c>
      <c r="L1496" s="37">
        <v>1000</v>
      </c>
      <c r="M1496" t="s">
        <v>459</v>
      </c>
      <c r="N1496" t="s">
        <v>7</v>
      </c>
      <c r="O1496" s="48">
        <v>1.76</v>
      </c>
      <c r="P1496" s="10">
        <f>ROUND(O1496*L1496,2)</f>
        <v>1760</v>
      </c>
      <c r="Q1496" s="11">
        <f>IF(N1496="HKD",7.8,IF(N1496="CNY",7.30034,1))</f>
        <v>7.3003400000000003</v>
      </c>
      <c r="R1496" s="13">
        <f>+ROUND(O1496/Q1496,4)</f>
        <v>0.24110000000000001</v>
      </c>
      <c r="S1496" s="12">
        <f>ROUND(R1496*L1496,2)</f>
        <v>241.1</v>
      </c>
      <c r="T1496" s="13" t="s">
        <v>135</v>
      </c>
      <c r="U1496" t="s">
        <v>87</v>
      </c>
    </row>
    <row r="1497" spans="1:21" x14ac:dyDescent="0.2">
      <c r="A1497" t="s">
        <v>1943</v>
      </c>
      <c r="B1497" s="20">
        <v>46060</v>
      </c>
      <c r="C1497" s="20">
        <v>46034</v>
      </c>
      <c r="D1497" t="s">
        <v>206</v>
      </c>
      <c r="E1497" t="s">
        <v>207</v>
      </c>
      <c r="G1497"/>
      <c r="H1497" t="s">
        <v>1797</v>
      </c>
      <c r="I1497" t="s">
        <v>1798</v>
      </c>
      <c r="J1497" s="9" t="str">
        <f>+LEFT(U1497,4)</f>
        <v>HDL-</v>
      </c>
      <c r="K1497" t="s">
        <v>6</v>
      </c>
      <c r="L1497" s="36">
        <v>800</v>
      </c>
      <c r="M1497" t="s">
        <v>459</v>
      </c>
      <c r="N1497" t="s">
        <v>7</v>
      </c>
      <c r="O1497" s="48">
        <v>2.1269999999999998</v>
      </c>
      <c r="P1497" s="10">
        <f>ROUND(O1497*L1497,2)</f>
        <v>1701.6</v>
      </c>
      <c r="Q1497" s="11">
        <f>IF(N1497="HKD",7.8,IF(N1497="CNY",7.30034,1))</f>
        <v>7.3003400000000003</v>
      </c>
      <c r="R1497" s="13">
        <f>+ROUND(O1497/Q1497,4)</f>
        <v>0.29139999999999999</v>
      </c>
      <c r="S1497" s="12">
        <f>ROUND(R1497*L1497,2)</f>
        <v>233.12</v>
      </c>
      <c r="T1497" s="13" t="s">
        <v>135</v>
      </c>
      <c r="U1497" t="s">
        <v>87</v>
      </c>
    </row>
    <row r="1498" spans="1:21" x14ac:dyDescent="0.2">
      <c r="A1498" t="s">
        <v>2366</v>
      </c>
      <c r="B1498" s="20">
        <v>46090</v>
      </c>
      <c r="C1498" s="20">
        <v>46056</v>
      </c>
      <c r="D1498" t="s">
        <v>206</v>
      </c>
      <c r="E1498" t="s">
        <v>207</v>
      </c>
      <c r="G1498"/>
      <c r="H1498" t="s">
        <v>1797</v>
      </c>
      <c r="I1498" t="s">
        <v>1798</v>
      </c>
      <c r="J1498" s="9" t="str">
        <f>+LEFT(U1498,4)</f>
        <v>HDL-</v>
      </c>
      <c r="K1498" t="s">
        <v>6</v>
      </c>
      <c r="L1498" s="37">
        <v>1600</v>
      </c>
      <c r="M1498" t="s">
        <v>459</v>
      </c>
      <c r="N1498" t="s">
        <v>7</v>
      </c>
      <c r="O1498" s="48">
        <v>2.1269999999999998</v>
      </c>
      <c r="P1498" s="10">
        <f>ROUND(O1498*L1498,2)</f>
        <v>3403.2</v>
      </c>
      <c r="Q1498" s="11">
        <f>IF(N1498="HKD",7.8,IF(N1498="CNY",7.30034,1))</f>
        <v>7.3003400000000003</v>
      </c>
      <c r="R1498" s="13">
        <f>+ROUND(O1498/Q1498,4)</f>
        <v>0.29139999999999999</v>
      </c>
      <c r="S1498" s="12">
        <f>ROUND(R1498*L1498,2)</f>
        <v>466.24</v>
      </c>
      <c r="T1498" s="13" t="s">
        <v>135</v>
      </c>
      <c r="U1498" t="s">
        <v>87</v>
      </c>
    </row>
    <row r="1499" spans="1:21" x14ac:dyDescent="0.2">
      <c r="A1499" t="s">
        <v>2367</v>
      </c>
      <c r="B1499" s="20">
        <v>46111</v>
      </c>
      <c r="C1499" s="20">
        <v>46058</v>
      </c>
      <c r="D1499" t="s">
        <v>206</v>
      </c>
      <c r="E1499" t="s">
        <v>207</v>
      </c>
      <c r="G1499"/>
      <c r="H1499" t="s">
        <v>1797</v>
      </c>
      <c r="I1499" t="s">
        <v>1798</v>
      </c>
      <c r="J1499" s="9" t="str">
        <f>+LEFT(U1499,4)</f>
        <v>HDL-</v>
      </c>
      <c r="K1499" t="s">
        <v>6</v>
      </c>
      <c r="L1499" s="37">
        <v>1550</v>
      </c>
      <c r="M1499" t="s">
        <v>459</v>
      </c>
      <c r="N1499" t="s">
        <v>7</v>
      </c>
      <c r="O1499" s="48">
        <v>2.1269999999999998</v>
      </c>
      <c r="P1499" s="10">
        <f>ROUND(O1499*L1499,2)</f>
        <v>3296.85</v>
      </c>
      <c r="Q1499" s="11">
        <f>IF(N1499="HKD",7.8,IF(N1499="CNY",7.30034,1))</f>
        <v>7.3003400000000003</v>
      </c>
      <c r="R1499" s="13">
        <f>+ROUND(O1499/Q1499,4)</f>
        <v>0.29139999999999999</v>
      </c>
      <c r="S1499" s="12">
        <f>ROUND(R1499*L1499,2)</f>
        <v>451.67</v>
      </c>
      <c r="T1499" s="13" t="s">
        <v>135</v>
      </c>
      <c r="U1499" t="s">
        <v>87</v>
      </c>
    </row>
    <row r="1500" spans="1:21" x14ac:dyDescent="0.2">
      <c r="A1500" t="s">
        <v>2368</v>
      </c>
      <c r="B1500" s="20">
        <v>46111</v>
      </c>
      <c r="C1500" s="20">
        <v>46083</v>
      </c>
      <c r="D1500" t="s">
        <v>206</v>
      </c>
      <c r="E1500" t="s">
        <v>207</v>
      </c>
      <c r="G1500"/>
      <c r="H1500" t="s">
        <v>1797</v>
      </c>
      <c r="I1500" t="s">
        <v>1798</v>
      </c>
      <c r="J1500" s="9" t="str">
        <f>+LEFT(U1500,4)</f>
        <v>HDL-</v>
      </c>
      <c r="K1500" t="s">
        <v>6</v>
      </c>
      <c r="L1500" s="37">
        <v>1000</v>
      </c>
      <c r="M1500" t="s">
        <v>459</v>
      </c>
      <c r="N1500" t="s">
        <v>7</v>
      </c>
      <c r="O1500" s="48">
        <v>2.1269999999999998</v>
      </c>
      <c r="P1500" s="10">
        <f>ROUND(O1500*L1500,2)</f>
        <v>2127</v>
      </c>
      <c r="Q1500" s="11">
        <f>IF(N1500="HKD",7.8,IF(N1500="CNY",7.30034,1))</f>
        <v>7.3003400000000003</v>
      </c>
      <c r="R1500" s="13">
        <f>+ROUND(O1500/Q1500,4)</f>
        <v>0.29139999999999999</v>
      </c>
      <c r="S1500" s="12">
        <f>ROUND(R1500*L1500,2)</f>
        <v>291.39999999999998</v>
      </c>
      <c r="T1500" s="13" t="s">
        <v>135</v>
      </c>
      <c r="U1500" t="s">
        <v>87</v>
      </c>
    </row>
    <row r="1501" spans="1:21" x14ac:dyDescent="0.2">
      <c r="A1501" t="s">
        <v>2369</v>
      </c>
      <c r="B1501" s="20">
        <v>46111</v>
      </c>
      <c r="C1501" s="20">
        <v>46091</v>
      </c>
      <c r="D1501" t="s">
        <v>206</v>
      </c>
      <c r="E1501" t="s">
        <v>207</v>
      </c>
      <c r="G1501"/>
      <c r="H1501" t="s">
        <v>1797</v>
      </c>
      <c r="I1501" t="s">
        <v>1798</v>
      </c>
      <c r="J1501" s="9" t="str">
        <f>+LEFT(U1501,4)</f>
        <v>HDL-</v>
      </c>
      <c r="K1501" t="s">
        <v>6</v>
      </c>
      <c r="L1501" s="37">
        <v>510</v>
      </c>
      <c r="M1501" t="s">
        <v>459</v>
      </c>
      <c r="N1501" t="s">
        <v>7</v>
      </c>
      <c r="O1501" s="48">
        <v>2.1269999999999998</v>
      </c>
      <c r="P1501" s="10">
        <f>ROUND(O1501*L1501,2)</f>
        <v>1084.77</v>
      </c>
      <c r="Q1501" s="11">
        <f>IF(N1501="HKD",7.8,IF(N1501="CNY",7.30034,1))</f>
        <v>7.3003400000000003</v>
      </c>
      <c r="R1501" s="13">
        <f>+ROUND(O1501/Q1501,4)</f>
        <v>0.29139999999999999</v>
      </c>
      <c r="S1501" s="12">
        <f>ROUND(R1501*L1501,2)</f>
        <v>148.61000000000001</v>
      </c>
      <c r="T1501" s="13" t="s">
        <v>135</v>
      </c>
      <c r="U1501" t="s">
        <v>87</v>
      </c>
    </row>
    <row r="1502" spans="1:21" x14ac:dyDescent="0.2">
      <c r="A1502" t="s">
        <v>2381</v>
      </c>
      <c r="B1502" s="20">
        <v>46090</v>
      </c>
      <c r="C1502" s="20">
        <v>46058</v>
      </c>
      <c r="D1502" t="s">
        <v>206</v>
      </c>
      <c r="E1502" t="s">
        <v>207</v>
      </c>
      <c r="G1502"/>
      <c r="H1502" t="s">
        <v>3139</v>
      </c>
      <c r="I1502" t="s">
        <v>3140</v>
      </c>
      <c r="J1502" s="9" t="str">
        <f>+LEFT(U1502,4)</f>
        <v>HDL-</v>
      </c>
      <c r="K1502" t="s">
        <v>6</v>
      </c>
      <c r="L1502" s="37">
        <v>500</v>
      </c>
      <c r="M1502" t="s">
        <v>459</v>
      </c>
      <c r="N1502" t="s">
        <v>7</v>
      </c>
      <c r="O1502" s="48">
        <v>2.2827999999999999</v>
      </c>
      <c r="P1502" s="10">
        <f>ROUND(O1502*L1502,2)</f>
        <v>1141.4000000000001</v>
      </c>
      <c r="Q1502" s="11">
        <f>IF(N1502="HKD",7.8,IF(N1502="CNY",7.30034,1))</f>
        <v>7.3003400000000003</v>
      </c>
      <c r="R1502" s="13">
        <f>+ROUND(O1502/Q1502,4)</f>
        <v>0.31269999999999998</v>
      </c>
      <c r="S1502" s="12">
        <f>ROUND(R1502*L1502,2)</f>
        <v>156.35</v>
      </c>
      <c r="T1502" s="13" t="s">
        <v>135</v>
      </c>
      <c r="U1502" t="s">
        <v>87</v>
      </c>
    </row>
    <row r="1503" spans="1:21" x14ac:dyDescent="0.2">
      <c r="A1503" t="s">
        <v>4169</v>
      </c>
      <c r="B1503" s="20">
        <v>46139</v>
      </c>
      <c r="C1503" s="20">
        <v>46125</v>
      </c>
      <c r="D1503" t="s">
        <v>206</v>
      </c>
      <c r="E1503" t="s">
        <v>207</v>
      </c>
      <c r="G1503"/>
      <c r="H1503" t="s">
        <v>3601</v>
      </c>
      <c r="I1503" t="s">
        <v>3602</v>
      </c>
      <c r="J1503" s="9" t="str">
        <f>+LEFT(U1503,4)</f>
        <v>HDL-</v>
      </c>
      <c r="K1503" t="s">
        <v>6</v>
      </c>
      <c r="L1503" s="36">
        <v>1500</v>
      </c>
      <c r="M1503" t="s">
        <v>459</v>
      </c>
      <c r="N1503" t="s">
        <v>7</v>
      </c>
      <c r="O1503" s="48">
        <v>2.3879999999999999</v>
      </c>
      <c r="P1503" s="10">
        <f>ROUND(O1503*L1503,2)</f>
        <v>3582</v>
      </c>
      <c r="Q1503" s="11">
        <f>IF(N1503="HKD",7.8,IF(N1503="CNY",7.30034,1))</f>
        <v>7.3003400000000003</v>
      </c>
      <c r="R1503" s="13">
        <f>+ROUND(O1503/Q1503,4)</f>
        <v>0.3271</v>
      </c>
      <c r="S1503" s="12">
        <f>ROUND(R1503*L1503,2)</f>
        <v>490.65</v>
      </c>
      <c r="T1503" s="13" t="s">
        <v>135</v>
      </c>
      <c r="U1503" t="s">
        <v>87</v>
      </c>
    </row>
    <row r="1504" spans="1:21" x14ac:dyDescent="0.2">
      <c r="A1504" t="s">
        <v>2384</v>
      </c>
      <c r="B1504" s="20">
        <v>46093</v>
      </c>
      <c r="C1504" s="20">
        <v>46045</v>
      </c>
      <c r="D1504" t="s">
        <v>236</v>
      </c>
      <c r="E1504" t="s">
        <v>237</v>
      </c>
      <c r="G1504"/>
      <c r="H1504" t="s">
        <v>3143</v>
      </c>
      <c r="I1504" t="s">
        <v>3144</v>
      </c>
      <c r="J1504" s="9" t="str">
        <f>+LEFT(U1504,4)</f>
        <v>HDL-</v>
      </c>
      <c r="K1504" t="s">
        <v>6</v>
      </c>
      <c r="L1504" s="37">
        <v>1020</v>
      </c>
      <c r="M1504" t="s">
        <v>459</v>
      </c>
      <c r="N1504" t="s">
        <v>7</v>
      </c>
      <c r="O1504" s="48">
        <v>2.3973</v>
      </c>
      <c r="P1504" s="10">
        <f>ROUND(O1504*L1504,2)</f>
        <v>2445.25</v>
      </c>
      <c r="Q1504" s="11">
        <f>IF(N1504="HKD",7.8,IF(N1504="CNY",7.30034,1))</f>
        <v>7.3003400000000003</v>
      </c>
      <c r="R1504" s="13">
        <f>+ROUND(O1504/Q1504,4)</f>
        <v>0.32840000000000003</v>
      </c>
      <c r="S1504" s="12">
        <f>ROUND(R1504*L1504,2)</f>
        <v>334.97</v>
      </c>
      <c r="T1504" s="13" t="s">
        <v>135</v>
      </c>
      <c r="U1504" t="s">
        <v>87</v>
      </c>
    </row>
    <row r="1505" spans="1:21" x14ac:dyDescent="0.2">
      <c r="A1505" t="s">
        <v>2385</v>
      </c>
      <c r="B1505" s="20">
        <v>46093</v>
      </c>
      <c r="C1505" s="20">
        <v>46060</v>
      </c>
      <c r="D1505" t="s">
        <v>236</v>
      </c>
      <c r="E1505" t="s">
        <v>237</v>
      </c>
      <c r="G1505"/>
      <c r="H1505" t="s">
        <v>3145</v>
      </c>
      <c r="I1505" t="s">
        <v>3146</v>
      </c>
      <c r="J1505" s="9" t="str">
        <f>+LEFT(U1505,4)</f>
        <v>HDL-</v>
      </c>
      <c r="K1505" t="s">
        <v>6</v>
      </c>
      <c r="L1505" s="37">
        <v>1000</v>
      </c>
      <c r="M1505" t="s">
        <v>459</v>
      </c>
      <c r="N1505" t="s">
        <v>7</v>
      </c>
      <c r="O1505" s="48">
        <v>2.4131</v>
      </c>
      <c r="P1505" s="10">
        <f>ROUND(O1505*L1505,2)</f>
        <v>2413.1</v>
      </c>
      <c r="Q1505" s="11">
        <f>IF(N1505="HKD",7.8,IF(N1505="CNY",7.30034,1))</f>
        <v>7.3003400000000003</v>
      </c>
      <c r="R1505" s="13">
        <f>+ROUND(O1505/Q1505,4)</f>
        <v>0.33050000000000002</v>
      </c>
      <c r="S1505" s="12">
        <f>ROUND(R1505*L1505,2)</f>
        <v>330.5</v>
      </c>
      <c r="T1505" s="13" t="s">
        <v>135</v>
      </c>
      <c r="U1505" t="s">
        <v>87</v>
      </c>
    </row>
    <row r="1506" spans="1:21" x14ac:dyDescent="0.2">
      <c r="A1506" t="s">
        <v>2386</v>
      </c>
      <c r="B1506" s="20">
        <v>46090</v>
      </c>
      <c r="C1506" s="20">
        <v>46045</v>
      </c>
      <c r="D1506" t="s">
        <v>206</v>
      </c>
      <c r="E1506" t="s">
        <v>207</v>
      </c>
      <c r="G1506"/>
      <c r="H1506" t="s">
        <v>3147</v>
      </c>
      <c r="I1506" t="s">
        <v>3148</v>
      </c>
      <c r="J1506" s="9" t="str">
        <f>+LEFT(U1506,4)</f>
        <v>HDL-</v>
      </c>
      <c r="K1506" t="s">
        <v>6</v>
      </c>
      <c r="L1506" s="37">
        <v>1020</v>
      </c>
      <c r="M1506" t="s">
        <v>459</v>
      </c>
      <c r="N1506" t="s">
        <v>7</v>
      </c>
      <c r="O1506" s="48">
        <v>2.4407999999999999</v>
      </c>
      <c r="P1506" s="10">
        <f>ROUND(O1506*L1506,2)</f>
        <v>2489.62</v>
      </c>
      <c r="Q1506" s="11">
        <f>IF(N1506="HKD",7.8,IF(N1506="CNY",7.30034,1))</f>
        <v>7.3003400000000003</v>
      </c>
      <c r="R1506" s="13">
        <f>+ROUND(O1506/Q1506,4)</f>
        <v>0.33429999999999999</v>
      </c>
      <c r="S1506" s="12">
        <f>ROUND(R1506*L1506,2)</f>
        <v>340.99</v>
      </c>
      <c r="T1506" s="13" t="s">
        <v>135</v>
      </c>
      <c r="U1506" t="s">
        <v>87</v>
      </c>
    </row>
    <row r="1507" spans="1:21" x14ac:dyDescent="0.2">
      <c r="A1507" t="s">
        <v>2387</v>
      </c>
      <c r="B1507" s="20">
        <v>46090</v>
      </c>
      <c r="C1507" s="20">
        <v>46045</v>
      </c>
      <c r="D1507" t="s">
        <v>206</v>
      </c>
      <c r="E1507" t="s">
        <v>207</v>
      </c>
      <c r="G1507"/>
      <c r="H1507" t="s">
        <v>3149</v>
      </c>
      <c r="I1507" t="s">
        <v>3150</v>
      </c>
      <c r="J1507" s="9" t="str">
        <f>+LEFT(U1507,4)</f>
        <v>HDL-</v>
      </c>
      <c r="K1507" t="s">
        <v>6</v>
      </c>
      <c r="L1507" s="37">
        <v>1000</v>
      </c>
      <c r="M1507" t="s">
        <v>459</v>
      </c>
      <c r="N1507" t="s">
        <v>7</v>
      </c>
      <c r="O1507" s="48">
        <v>2.4407999999999999</v>
      </c>
      <c r="P1507" s="10">
        <f>ROUND(O1507*L1507,2)</f>
        <v>2440.8000000000002</v>
      </c>
      <c r="Q1507" s="11">
        <f>IF(N1507="HKD",7.8,IF(N1507="CNY",7.30034,1))</f>
        <v>7.3003400000000003</v>
      </c>
      <c r="R1507" s="13">
        <f>+ROUND(O1507/Q1507,4)</f>
        <v>0.33429999999999999</v>
      </c>
      <c r="S1507" s="12">
        <f>ROUND(R1507*L1507,2)</f>
        <v>334.3</v>
      </c>
      <c r="T1507" s="13" t="s">
        <v>135</v>
      </c>
      <c r="U1507" t="s">
        <v>87</v>
      </c>
    </row>
    <row r="1508" spans="1:21" x14ac:dyDescent="0.2">
      <c r="A1508" t="s">
        <v>1946</v>
      </c>
      <c r="B1508" s="20">
        <v>46055</v>
      </c>
      <c r="C1508" s="20">
        <v>46043</v>
      </c>
      <c r="D1508" t="s">
        <v>206</v>
      </c>
      <c r="E1508" t="s">
        <v>207</v>
      </c>
      <c r="G1508"/>
      <c r="H1508" t="s">
        <v>1803</v>
      </c>
      <c r="I1508" t="s">
        <v>1804</v>
      </c>
      <c r="J1508" s="9" t="str">
        <f>+LEFT(U1508,4)</f>
        <v>HDL-</v>
      </c>
      <c r="K1508" t="s">
        <v>6</v>
      </c>
      <c r="L1508" s="36">
        <v>1320</v>
      </c>
      <c r="M1508" t="s">
        <v>459</v>
      </c>
      <c r="N1508" t="s">
        <v>7</v>
      </c>
      <c r="O1508" s="48">
        <v>2.5013999999999998</v>
      </c>
      <c r="P1508" s="10">
        <f>ROUND(O1508*L1508,2)</f>
        <v>3301.85</v>
      </c>
      <c r="Q1508" s="11">
        <f>IF(N1508="HKD",7.8,IF(N1508="CNY",7.30034,1))</f>
        <v>7.3003400000000003</v>
      </c>
      <c r="R1508" s="13">
        <f>+ROUND(O1508/Q1508,4)</f>
        <v>0.34260000000000002</v>
      </c>
      <c r="S1508" s="12">
        <f>ROUND(R1508*L1508,2)</f>
        <v>452.23</v>
      </c>
      <c r="T1508" s="13" t="s">
        <v>135</v>
      </c>
      <c r="U1508" t="s">
        <v>87</v>
      </c>
    </row>
    <row r="1509" spans="1:21" x14ac:dyDescent="0.2">
      <c r="A1509" t="s">
        <v>1946</v>
      </c>
      <c r="B1509" s="20">
        <v>46083</v>
      </c>
      <c r="C1509" s="20">
        <v>46043</v>
      </c>
      <c r="D1509" t="s">
        <v>206</v>
      </c>
      <c r="E1509" t="s">
        <v>207</v>
      </c>
      <c r="G1509"/>
      <c r="H1509" t="s">
        <v>1803</v>
      </c>
      <c r="I1509" t="s">
        <v>1804</v>
      </c>
      <c r="J1509" s="9" t="str">
        <f>+LEFT(U1509,4)</f>
        <v>HDL-</v>
      </c>
      <c r="K1509" t="s">
        <v>6</v>
      </c>
      <c r="L1509" s="37">
        <v>5760</v>
      </c>
      <c r="M1509" t="s">
        <v>459</v>
      </c>
      <c r="N1509" t="s">
        <v>7</v>
      </c>
      <c r="O1509" s="48">
        <v>2.5013999999999998</v>
      </c>
      <c r="P1509" s="10">
        <f>ROUND(O1509*L1509,2)</f>
        <v>14408.06</v>
      </c>
      <c r="Q1509" s="11">
        <f>IF(N1509="HKD",7.8,IF(N1509="CNY",7.30034,1))</f>
        <v>7.3003400000000003</v>
      </c>
      <c r="R1509" s="13">
        <f>+ROUND(O1509/Q1509,4)</f>
        <v>0.34260000000000002</v>
      </c>
      <c r="S1509" s="12">
        <f>ROUND(R1509*L1509,2)</f>
        <v>1973.38</v>
      </c>
      <c r="T1509" s="13" t="s">
        <v>135</v>
      </c>
      <c r="U1509" t="s">
        <v>87</v>
      </c>
    </row>
    <row r="1510" spans="1:21" x14ac:dyDescent="0.2">
      <c r="A1510" t="s">
        <v>2394</v>
      </c>
      <c r="B1510" s="20">
        <v>46090</v>
      </c>
      <c r="C1510" s="20">
        <v>46048</v>
      </c>
      <c r="D1510" t="s">
        <v>206</v>
      </c>
      <c r="E1510" t="s">
        <v>207</v>
      </c>
      <c r="G1510"/>
      <c r="H1510" t="s">
        <v>3161</v>
      </c>
      <c r="I1510" t="s">
        <v>3144</v>
      </c>
      <c r="J1510" s="9" t="str">
        <f>+LEFT(U1510,4)</f>
        <v>HDL-</v>
      </c>
      <c r="K1510" t="s">
        <v>6</v>
      </c>
      <c r="L1510" s="37">
        <v>1020</v>
      </c>
      <c r="M1510" t="s">
        <v>459</v>
      </c>
      <c r="N1510" t="s">
        <v>7</v>
      </c>
      <c r="O1510" s="48">
        <v>2.5788000000000002</v>
      </c>
      <c r="P1510" s="10">
        <f>ROUND(O1510*L1510,2)</f>
        <v>2630.38</v>
      </c>
      <c r="Q1510" s="11">
        <f>IF(N1510="HKD",7.8,IF(N1510="CNY",7.30034,1))</f>
        <v>7.3003400000000003</v>
      </c>
      <c r="R1510" s="13">
        <f>+ROUND(O1510/Q1510,4)</f>
        <v>0.35320000000000001</v>
      </c>
      <c r="S1510" s="12">
        <f>ROUND(R1510*L1510,2)</f>
        <v>360.26</v>
      </c>
      <c r="T1510" s="13" t="s">
        <v>135</v>
      </c>
      <c r="U1510" t="s">
        <v>87</v>
      </c>
    </row>
    <row r="1511" spans="1:21" x14ac:dyDescent="0.2">
      <c r="A1511" t="s">
        <v>2393</v>
      </c>
      <c r="B1511" s="20">
        <v>46097</v>
      </c>
      <c r="C1511" s="20">
        <v>46039</v>
      </c>
      <c r="D1511" t="s">
        <v>206</v>
      </c>
      <c r="E1511" t="s">
        <v>207</v>
      </c>
      <c r="G1511"/>
      <c r="H1511" t="s">
        <v>3159</v>
      </c>
      <c r="I1511" t="s">
        <v>3160</v>
      </c>
      <c r="J1511" s="9" t="str">
        <f>+LEFT(U1511,4)</f>
        <v>HDL-</v>
      </c>
      <c r="K1511" t="s">
        <v>6</v>
      </c>
      <c r="L1511" s="37">
        <v>1000</v>
      </c>
      <c r="M1511" t="s">
        <v>459</v>
      </c>
      <c r="N1511" t="s">
        <v>7</v>
      </c>
      <c r="O1511" s="48">
        <v>2.5788000000000002</v>
      </c>
      <c r="P1511" s="10">
        <f>ROUND(O1511*L1511,2)</f>
        <v>2578.8000000000002</v>
      </c>
      <c r="Q1511" s="11">
        <f>IF(N1511="HKD",7.8,IF(N1511="CNY",7.30034,1))</f>
        <v>7.3003400000000003</v>
      </c>
      <c r="R1511" s="13">
        <f>+ROUND(O1511/Q1511,4)</f>
        <v>0.35320000000000001</v>
      </c>
      <c r="S1511" s="12">
        <f>ROUND(R1511*L1511,2)</f>
        <v>353.2</v>
      </c>
      <c r="T1511" s="13" t="s">
        <v>135</v>
      </c>
      <c r="U1511" t="s">
        <v>87</v>
      </c>
    </row>
    <row r="1512" spans="1:21" x14ac:dyDescent="0.2">
      <c r="A1512" t="s">
        <v>2395</v>
      </c>
      <c r="B1512" s="20">
        <v>46104</v>
      </c>
      <c r="C1512" s="20">
        <v>46058</v>
      </c>
      <c r="D1512" t="s">
        <v>206</v>
      </c>
      <c r="E1512" t="s">
        <v>207</v>
      </c>
      <c r="G1512"/>
      <c r="H1512" t="s">
        <v>3162</v>
      </c>
      <c r="I1512" t="s">
        <v>3163</v>
      </c>
      <c r="J1512" s="9" t="str">
        <f>+LEFT(U1512,4)</f>
        <v>HDL-</v>
      </c>
      <c r="K1512" t="s">
        <v>6</v>
      </c>
      <c r="L1512" s="37">
        <v>1020</v>
      </c>
      <c r="M1512" t="s">
        <v>459</v>
      </c>
      <c r="N1512" t="s">
        <v>7</v>
      </c>
      <c r="O1512" s="48">
        <v>2.5788000000000002</v>
      </c>
      <c r="P1512" s="10">
        <f>ROUND(O1512*L1512,2)</f>
        <v>2630.38</v>
      </c>
      <c r="Q1512" s="11">
        <f>IF(N1512="HKD",7.8,IF(N1512="CNY",7.30034,1))</f>
        <v>7.3003400000000003</v>
      </c>
      <c r="R1512" s="13">
        <f>+ROUND(O1512/Q1512,4)</f>
        <v>0.35320000000000001</v>
      </c>
      <c r="S1512" s="12">
        <f>ROUND(R1512*L1512,2)</f>
        <v>360.26</v>
      </c>
      <c r="T1512" s="13" t="s">
        <v>135</v>
      </c>
      <c r="U1512" t="s">
        <v>87</v>
      </c>
    </row>
    <row r="1513" spans="1:21" x14ac:dyDescent="0.2">
      <c r="A1513" t="s">
        <v>4175</v>
      </c>
      <c r="B1513" s="20">
        <v>46120</v>
      </c>
      <c r="C1513" s="20">
        <v>46108</v>
      </c>
      <c r="D1513" t="s">
        <v>206</v>
      </c>
      <c r="E1513" t="s">
        <v>207</v>
      </c>
      <c r="G1513"/>
      <c r="H1513" t="s">
        <v>3610</v>
      </c>
      <c r="I1513" t="s">
        <v>3611</v>
      </c>
      <c r="J1513" s="9" t="str">
        <f>+LEFT(U1513,4)</f>
        <v>HDL-</v>
      </c>
      <c r="K1513" t="s">
        <v>6</v>
      </c>
      <c r="L1513" s="36">
        <v>500</v>
      </c>
      <c r="M1513" t="s">
        <v>459</v>
      </c>
      <c r="N1513" t="s">
        <v>7</v>
      </c>
      <c r="O1513" s="48">
        <v>2.5788000000000002</v>
      </c>
      <c r="P1513" s="10">
        <f>ROUND(O1513*L1513,2)</f>
        <v>1289.4000000000001</v>
      </c>
      <c r="Q1513" s="11">
        <f>IF(N1513="HKD",7.8,IF(N1513="CNY",7.30034,1))</f>
        <v>7.3003400000000003</v>
      </c>
      <c r="R1513" s="13">
        <f>+ROUND(O1513/Q1513,4)</f>
        <v>0.35320000000000001</v>
      </c>
      <c r="S1513" s="12">
        <f>ROUND(R1513*L1513,2)</f>
        <v>176.6</v>
      </c>
      <c r="T1513" s="13" t="s">
        <v>135</v>
      </c>
      <c r="U1513" t="s">
        <v>87</v>
      </c>
    </row>
    <row r="1514" spans="1:21" x14ac:dyDescent="0.2">
      <c r="A1514" t="s">
        <v>4176</v>
      </c>
      <c r="B1514" s="20">
        <v>46139</v>
      </c>
      <c r="C1514" s="20">
        <v>46129</v>
      </c>
      <c r="D1514" t="s">
        <v>206</v>
      </c>
      <c r="E1514" t="s">
        <v>207</v>
      </c>
      <c r="G1514"/>
      <c r="H1514" t="s">
        <v>3612</v>
      </c>
      <c r="I1514" t="s">
        <v>3613</v>
      </c>
      <c r="J1514" s="9" t="str">
        <f>+LEFT(U1514,4)</f>
        <v>HDL-</v>
      </c>
      <c r="K1514" t="s">
        <v>6</v>
      </c>
      <c r="L1514" s="36">
        <v>350</v>
      </c>
      <c r="M1514" t="s">
        <v>459</v>
      </c>
      <c r="N1514" t="s">
        <v>7</v>
      </c>
      <c r="O1514" s="48">
        <v>2.5788000000000002</v>
      </c>
      <c r="P1514" s="10">
        <f>ROUND(O1514*L1514,2)</f>
        <v>902.58</v>
      </c>
      <c r="Q1514" s="11">
        <f>IF(N1514="HKD",7.8,IF(N1514="CNY",7.30034,1))</f>
        <v>7.3003400000000003</v>
      </c>
      <c r="R1514" s="13">
        <f>+ROUND(O1514/Q1514,4)</f>
        <v>0.35320000000000001</v>
      </c>
      <c r="S1514" s="12">
        <f>ROUND(R1514*L1514,2)</f>
        <v>123.62</v>
      </c>
      <c r="T1514" s="13" t="s">
        <v>135</v>
      </c>
      <c r="U1514" t="s">
        <v>87</v>
      </c>
    </row>
    <row r="1515" spans="1:21" x14ac:dyDescent="0.2">
      <c r="A1515" t="s">
        <v>2400</v>
      </c>
      <c r="B1515" s="20">
        <v>46099</v>
      </c>
      <c r="C1515" s="20">
        <v>46037</v>
      </c>
      <c r="D1515" t="s">
        <v>236</v>
      </c>
      <c r="E1515" t="s">
        <v>237</v>
      </c>
      <c r="G1515"/>
      <c r="H1515" t="s">
        <v>3170</v>
      </c>
      <c r="I1515" t="s">
        <v>3171</v>
      </c>
      <c r="J1515" s="9" t="str">
        <f>+LEFT(U1515,4)</f>
        <v>HDL-</v>
      </c>
      <c r="K1515" t="s">
        <v>6</v>
      </c>
      <c r="L1515" s="37">
        <v>4000</v>
      </c>
      <c r="M1515" t="s">
        <v>459</v>
      </c>
      <c r="N1515" t="s">
        <v>7</v>
      </c>
      <c r="O1515" s="48">
        <v>2.6261999999999999</v>
      </c>
      <c r="P1515" s="10">
        <f>ROUND(O1515*L1515,2)</f>
        <v>10504.8</v>
      </c>
      <c r="Q1515" s="11">
        <f>IF(N1515="HKD",7.8,IF(N1515="CNY",7.30034,1))</f>
        <v>7.3003400000000003</v>
      </c>
      <c r="R1515" s="13">
        <f>+ROUND(O1515/Q1515,4)</f>
        <v>0.35970000000000002</v>
      </c>
      <c r="S1515" s="12">
        <f>ROUND(R1515*L1515,2)</f>
        <v>1438.8</v>
      </c>
      <c r="T1515" s="13" t="s">
        <v>135</v>
      </c>
      <c r="U1515" t="s">
        <v>87</v>
      </c>
    </row>
    <row r="1516" spans="1:21" x14ac:dyDescent="0.2">
      <c r="A1516" t="s">
        <v>2401</v>
      </c>
      <c r="B1516" s="20">
        <v>46099</v>
      </c>
      <c r="C1516" s="20">
        <v>46063</v>
      </c>
      <c r="D1516" t="s">
        <v>236</v>
      </c>
      <c r="E1516" t="s">
        <v>237</v>
      </c>
      <c r="G1516"/>
      <c r="H1516" t="s">
        <v>3170</v>
      </c>
      <c r="I1516" t="s">
        <v>3171</v>
      </c>
      <c r="J1516" s="9" t="str">
        <f>+LEFT(U1516,4)</f>
        <v>HDL-</v>
      </c>
      <c r="K1516" t="s">
        <v>6</v>
      </c>
      <c r="L1516" s="37">
        <v>2450</v>
      </c>
      <c r="M1516" t="s">
        <v>459</v>
      </c>
      <c r="N1516" t="s">
        <v>7</v>
      </c>
      <c r="O1516" s="48">
        <v>2.6261999999999999</v>
      </c>
      <c r="P1516" s="10">
        <f>ROUND(O1516*L1516,2)</f>
        <v>6434.19</v>
      </c>
      <c r="Q1516" s="11">
        <f>IF(N1516="HKD",7.8,IF(N1516="CNY",7.30034,1))</f>
        <v>7.3003400000000003</v>
      </c>
      <c r="R1516" s="13">
        <f>+ROUND(O1516/Q1516,4)</f>
        <v>0.35970000000000002</v>
      </c>
      <c r="S1516" s="12">
        <f>ROUND(R1516*L1516,2)</f>
        <v>881.27</v>
      </c>
      <c r="T1516" s="13" t="s">
        <v>135</v>
      </c>
      <c r="U1516" t="s">
        <v>87</v>
      </c>
    </row>
    <row r="1517" spans="1:21" x14ac:dyDescent="0.2">
      <c r="A1517" t="s">
        <v>4180</v>
      </c>
      <c r="B1517" s="20">
        <v>46125</v>
      </c>
      <c r="C1517" s="20">
        <v>46094</v>
      </c>
      <c r="D1517" t="s">
        <v>236</v>
      </c>
      <c r="E1517" t="s">
        <v>237</v>
      </c>
      <c r="G1517"/>
      <c r="H1517" t="s">
        <v>3170</v>
      </c>
      <c r="I1517" t="s">
        <v>3171</v>
      </c>
      <c r="J1517" s="9" t="str">
        <f>+LEFT(U1517,4)</f>
        <v>HDL-</v>
      </c>
      <c r="K1517" t="s">
        <v>6</v>
      </c>
      <c r="L1517" s="36">
        <v>2000</v>
      </c>
      <c r="M1517" t="s">
        <v>459</v>
      </c>
      <c r="N1517" t="s">
        <v>7</v>
      </c>
      <c r="O1517" s="48">
        <v>2.6261999999999999</v>
      </c>
      <c r="P1517" s="10">
        <f>ROUND(O1517*L1517,2)</f>
        <v>5252.4</v>
      </c>
      <c r="Q1517" s="11">
        <f>IF(N1517="HKD",7.8,IF(N1517="CNY",7.30034,1))</f>
        <v>7.3003400000000003</v>
      </c>
      <c r="R1517" s="13">
        <f>+ROUND(O1517/Q1517,4)</f>
        <v>0.35970000000000002</v>
      </c>
      <c r="S1517" s="12">
        <f>ROUND(R1517*L1517,2)</f>
        <v>719.4</v>
      </c>
      <c r="T1517" s="13" t="s">
        <v>135</v>
      </c>
      <c r="U1517" t="s">
        <v>87</v>
      </c>
    </row>
    <row r="1518" spans="1:21" x14ac:dyDescent="0.2">
      <c r="A1518" t="s">
        <v>2426</v>
      </c>
      <c r="B1518" s="20">
        <v>46091</v>
      </c>
      <c r="C1518" s="20">
        <v>46034</v>
      </c>
      <c r="D1518" t="s">
        <v>44</v>
      </c>
      <c r="E1518" t="s">
        <v>45</v>
      </c>
      <c r="G1518"/>
      <c r="H1518" t="s">
        <v>3194</v>
      </c>
      <c r="I1518" t="s">
        <v>3195</v>
      </c>
      <c r="J1518" s="9" t="str">
        <f>+LEFT(U1518,4)</f>
        <v>HDL-</v>
      </c>
      <c r="K1518" t="s">
        <v>6</v>
      </c>
      <c r="L1518" s="37">
        <v>1020</v>
      </c>
      <c r="M1518" t="s">
        <v>459</v>
      </c>
      <c r="N1518" t="s">
        <v>7</v>
      </c>
      <c r="O1518" s="48">
        <v>2.9203999999999999</v>
      </c>
      <c r="P1518" s="10">
        <f>ROUND(O1518*L1518,2)</f>
        <v>2978.81</v>
      </c>
      <c r="Q1518" s="11">
        <f>IF(N1518="HKD",7.8,IF(N1518="CNY",7.30034,1))</f>
        <v>7.3003400000000003</v>
      </c>
      <c r="R1518" s="13">
        <f>+ROUND(O1518/Q1518,4)</f>
        <v>0.4</v>
      </c>
      <c r="S1518" s="12">
        <f>ROUND(R1518*L1518,2)</f>
        <v>408</v>
      </c>
      <c r="T1518" s="13" t="s">
        <v>135</v>
      </c>
      <c r="U1518" t="s">
        <v>87</v>
      </c>
    </row>
    <row r="1519" spans="1:21" x14ac:dyDescent="0.2">
      <c r="A1519" t="s">
        <v>996</v>
      </c>
      <c r="B1519" s="20">
        <v>46030</v>
      </c>
      <c r="C1519" s="20">
        <v>45975</v>
      </c>
      <c r="D1519" t="s">
        <v>48</v>
      </c>
      <c r="E1519" t="s">
        <v>49</v>
      </c>
      <c r="G1519" t="s">
        <v>1641</v>
      </c>
      <c r="H1519" t="s">
        <v>623</v>
      </c>
      <c r="I1519" t="s">
        <v>680</v>
      </c>
      <c r="J1519" s="9" t="str">
        <f>+LEFT(U1519,4)</f>
        <v>HDL-</v>
      </c>
      <c r="K1519" t="s">
        <v>6</v>
      </c>
      <c r="L1519" s="36">
        <v>-490</v>
      </c>
      <c r="M1519" t="s">
        <v>459</v>
      </c>
      <c r="N1519" t="s">
        <v>7</v>
      </c>
      <c r="O1519" s="48">
        <v>3.1817000000000002</v>
      </c>
      <c r="P1519" s="10">
        <f>ROUND(O1519*L1519,2)</f>
        <v>-1559.03</v>
      </c>
      <c r="Q1519" s="11">
        <f>IF(N1519="HKD",7.8,IF(N1519="CNY",7.30034,1))</f>
        <v>7.3003400000000003</v>
      </c>
      <c r="R1519" s="13">
        <f>+ROUND(O1519/Q1519,4)</f>
        <v>0.43580000000000002</v>
      </c>
      <c r="S1519" s="12">
        <f>ROUND(R1519*L1519,2)</f>
        <v>-213.54</v>
      </c>
      <c r="T1519" s="13" t="s">
        <v>135</v>
      </c>
      <c r="U1519" t="s">
        <v>87</v>
      </c>
    </row>
    <row r="1520" spans="1:21" x14ac:dyDescent="0.2">
      <c r="A1520" t="s">
        <v>909</v>
      </c>
      <c r="B1520" s="20">
        <v>46030</v>
      </c>
      <c r="C1520" s="20">
        <v>45834</v>
      </c>
      <c r="D1520" t="s">
        <v>48</v>
      </c>
      <c r="E1520" t="s">
        <v>49</v>
      </c>
      <c r="G1520" t="s">
        <v>1641</v>
      </c>
      <c r="H1520" t="s">
        <v>798</v>
      </c>
      <c r="I1520" t="s">
        <v>799</v>
      </c>
      <c r="J1520" s="9" t="str">
        <f>+LEFT(U1520,4)</f>
        <v>HDL-</v>
      </c>
      <c r="K1520" t="s">
        <v>6</v>
      </c>
      <c r="L1520" s="36">
        <v>-54</v>
      </c>
      <c r="M1520" t="s">
        <v>459</v>
      </c>
      <c r="N1520" t="s">
        <v>7</v>
      </c>
      <c r="O1520" s="48">
        <v>3.1817000000000002</v>
      </c>
      <c r="P1520" s="10">
        <f>ROUND(O1520*L1520,2)</f>
        <v>-171.81</v>
      </c>
      <c r="Q1520" s="11">
        <f>IF(N1520="HKD",7.8,IF(N1520="CNY",7.30034,1))</f>
        <v>7.3003400000000003</v>
      </c>
      <c r="R1520" s="13">
        <f>+ROUND(O1520/Q1520,4)</f>
        <v>0.43580000000000002</v>
      </c>
      <c r="S1520" s="12">
        <f>ROUND(R1520*L1520,2)</f>
        <v>-23.53</v>
      </c>
      <c r="T1520" s="13" t="s">
        <v>135</v>
      </c>
      <c r="U1520" t="s">
        <v>87</v>
      </c>
    </row>
    <row r="1521" spans="1:21" x14ac:dyDescent="0.2">
      <c r="A1521" t="s">
        <v>909</v>
      </c>
      <c r="B1521" s="20">
        <v>46049</v>
      </c>
      <c r="C1521" s="20">
        <v>45834</v>
      </c>
      <c r="D1521" t="s">
        <v>48</v>
      </c>
      <c r="E1521" t="s">
        <v>49</v>
      </c>
      <c r="G1521" t="s">
        <v>1639</v>
      </c>
      <c r="H1521" t="s">
        <v>798</v>
      </c>
      <c r="I1521" t="s">
        <v>799</v>
      </c>
      <c r="J1521" s="9" t="str">
        <f>+LEFT(U1521,4)</f>
        <v>HDL-</v>
      </c>
      <c r="K1521" t="s">
        <v>6</v>
      </c>
      <c r="L1521" s="36">
        <v>54</v>
      </c>
      <c r="M1521" t="s">
        <v>459</v>
      </c>
      <c r="N1521" t="s">
        <v>7</v>
      </c>
      <c r="O1521" s="48">
        <v>3.1817000000000002</v>
      </c>
      <c r="P1521" s="10">
        <f>ROUND(O1521*L1521,2)</f>
        <v>171.81</v>
      </c>
      <c r="Q1521" s="11">
        <f>IF(N1521="HKD",7.8,IF(N1521="CNY",7.30034,1))</f>
        <v>7.3003400000000003</v>
      </c>
      <c r="R1521" s="13">
        <f>+ROUND(O1521/Q1521,4)</f>
        <v>0.43580000000000002</v>
      </c>
      <c r="S1521" s="12">
        <f>ROUND(R1521*L1521,2)</f>
        <v>23.53</v>
      </c>
      <c r="T1521" s="13" t="s">
        <v>135</v>
      </c>
      <c r="U1521" t="s">
        <v>87</v>
      </c>
    </row>
    <row r="1522" spans="1:21" x14ac:dyDescent="0.2">
      <c r="A1522" t="s">
        <v>996</v>
      </c>
      <c r="B1522" s="20">
        <v>46049</v>
      </c>
      <c r="C1522" s="20">
        <v>45975</v>
      </c>
      <c r="D1522" t="s">
        <v>48</v>
      </c>
      <c r="E1522" t="s">
        <v>49</v>
      </c>
      <c r="G1522" t="s">
        <v>1639</v>
      </c>
      <c r="H1522" t="s">
        <v>623</v>
      </c>
      <c r="I1522" t="s">
        <v>680</v>
      </c>
      <c r="J1522" s="9" t="str">
        <f>+LEFT(U1522,4)</f>
        <v>HDL-</v>
      </c>
      <c r="K1522" t="s">
        <v>6</v>
      </c>
      <c r="L1522" s="36">
        <v>490</v>
      </c>
      <c r="M1522" t="s">
        <v>459</v>
      </c>
      <c r="N1522" t="s">
        <v>7</v>
      </c>
      <c r="O1522" s="48">
        <v>3.1817000000000002</v>
      </c>
      <c r="P1522" s="10">
        <f>ROUND(O1522*L1522,2)</f>
        <v>1559.03</v>
      </c>
      <c r="Q1522" s="11">
        <f>IF(N1522="HKD",7.8,IF(N1522="CNY",7.30034,1))</f>
        <v>7.3003400000000003</v>
      </c>
      <c r="R1522" s="13">
        <f>+ROUND(O1522/Q1522,4)</f>
        <v>0.43580000000000002</v>
      </c>
      <c r="S1522" s="12">
        <f>ROUND(R1522*L1522,2)</f>
        <v>213.54</v>
      </c>
      <c r="T1522" s="13" t="s">
        <v>135</v>
      </c>
      <c r="U1522" t="s">
        <v>87</v>
      </c>
    </row>
    <row r="1523" spans="1:21" x14ac:dyDescent="0.2">
      <c r="A1523" t="s">
        <v>2494</v>
      </c>
      <c r="B1523" s="20">
        <v>46098</v>
      </c>
      <c r="C1523" s="20">
        <v>46083</v>
      </c>
      <c r="D1523" t="s">
        <v>48</v>
      </c>
      <c r="E1523" t="s">
        <v>49</v>
      </c>
      <c r="G1523"/>
      <c r="H1523" t="s">
        <v>623</v>
      </c>
      <c r="I1523" t="s">
        <v>680</v>
      </c>
      <c r="J1523" s="9" t="str">
        <f>+LEFT(U1523,4)</f>
        <v>HDL-</v>
      </c>
      <c r="K1523" t="s">
        <v>6</v>
      </c>
      <c r="L1523" s="37">
        <v>6010</v>
      </c>
      <c r="M1523" t="s">
        <v>459</v>
      </c>
      <c r="N1523" t="s">
        <v>7</v>
      </c>
      <c r="O1523" s="48">
        <v>3.1817000000000002</v>
      </c>
      <c r="P1523" s="10">
        <f>ROUND(O1523*L1523,2)</f>
        <v>19122.02</v>
      </c>
      <c r="Q1523" s="11">
        <f>IF(N1523="HKD",7.8,IF(N1523="CNY",7.30034,1))</f>
        <v>7.3003400000000003</v>
      </c>
      <c r="R1523" s="13">
        <f>+ROUND(O1523/Q1523,4)</f>
        <v>0.43580000000000002</v>
      </c>
      <c r="S1523" s="12">
        <f>ROUND(R1523*L1523,2)</f>
        <v>2619.16</v>
      </c>
      <c r="T1523" s="13" t="s">
        <v>135</v>
      </c>
      <c r="U1523" t="s">
        <v>87</v>
      </c>
    </row>
    <row r="1524" spans="1:21" x14ac:dyDescent="0.2">
      <c r="A1524" t="s">
        <v>1006</v>
      </c>
      <c r="B1524" s="20">
        <v>46035</v>
      </c>
      <c r="C1524" s="20">
        <v>45996</v>
      </c>
      <c r="D1524" t="s">
        <v>48</v>
      </c>
      <c r="E1524" t="s">
        <v>49</v>
      </c>
      <c r="G1524" t="s">
        <v>162</v>
      </c>
      <c r="H1524" t="s">
        <v>798</v>
      </c>
      <c r="I1524" t="s">
        <v>799</v>
      </c>
      <c r="J1524" s="9" t="str">
        <f>+LEFT(U1524,4)</f>
        <v>HDL-</v>
      </c>
      <c r="K1524" t="s">
        <v>6</v>
      </c>
      <c r="L1524" s="36">
        <v>2400</v>
      </c>
      <c r="M1524" t="s">
        <v>459</v>
      </c>
      <c r="N1524" t="s">
        <v>7</v>
      </c>
      <c r="O1524" s="48">
        <v>3.2145000000000001</v>
      </c>
      <c r="P1524" s="10">
        <f>ROUND(O1524*L1524,2)</f>
        <v>7714.8</v>
      </c>
      <c r="Q1524" s="11">
        <f>IF(N1524="HKD",7.8,IF(N1524="CNY",7.30034,1))</f>
        <v>7.3003400000000003</v>
      </c>
      <c r="R1524" s="13">
        <f>+ROUND(O1524/Q1524,4)</f>
        <v>0.44030000000000002</v>
      </c>
      <c r="S1524" s="12">
        <f>ROUND(R1524*L1524,2)</f>
        <v>1056.72</v>
      </c>
      <c r="T1524" s="13" t="s">
        <v>135</v>
      </c>
      <c r="U1524" t="s">
        <v>87</v>
      </c>
    </row>
    <row r="1525" spans="1:21" x14ac:dyDescent="0.2">
      <c r="A1525" t="s">
        <v>1254</v>
      </c>
      <c r="B1525" s="20">
        <v>46049</v>
      </c>
      <c r="C1525" s="20">
        <v>46020</v>
      </c>
      <c r="D1525" t="s">
        <v>48</v>
      </c>
      <c r="E1525" t="s">
        <v>49</v>
      </c>
      <c r="G1525" t="s">
        <v>1639</v>
      </c>
      <c r="H1525" t="s">
        <v>137</v>
      </c>
      <c r="I1525" t="s">
        <v>138</v>
      </c>
      <c r="J1525" s="9" t="str">
        <f>+LEFT(U1525,4)</f>
        <v>HDL-</v>
      </c>
      <c r="K1525" t="s">
        <v>6</v>
      </c>
      <c r="L1525" s="36">
        <v>2080</v>
      </c>
      <c r="M1525" t="s">
        <v>459</v>
      </c>
      <c r="N1525" t="s">
        <v>7</v>
      </c>
      <c r="O1525" s="48">
        <v>3.2858999999999998</v>
      </c>
      <c r="P1525" s="10">
        <f>ROUND(O1525*L1525,2)</f>
        <v>6834.67</v>
      </c>
      <c r="Q1525" s="11">
        <f>IF(N1525="HKD",7.8,IF(N1525="CNY",7.30034,1))</f>
        <v>7.3003400000000003</v>
      </c>
      <c r="R1525" s="13">
        <f>+ROUND(O1525/Q1525,4)</f>
        <v>0.4501</v>
      </c>
      <c r="S1525" s="12">
        <f>ROUND(R1525*L1525,2)</f>
        <v>936.21</v>
      </c>
      <c r="T1525" s="13" t="s">
        <v>135</v>
      </c>
      <c r="U1525" t="s">
        <v>87</v>
      </c>
    </row>
    <row r="1526" spans="1:21" x14ac:dyDescent="0.2">
      <c r="A1526" t="s">
        <v>1254</v>
      </c>
      <c r="B1526" s="20">
        <v>46055</v>
      </c>
      <c r="C1526" s="20">
        <v>46020</v>
      </c>
      <c r="D1526" t="s">
        <v>48</v>
      </c>
      <c r="E1526" t="s">
        <v>49</v>
      </c>
      <c r="G1526"/>
      <c r="H1526" t="s">
        <v>137</v>
      </c>
      <c r="I1526" t="s">
        <v>138</v>
      </c>
      <c r="J1526" s="9" t="str">
        <f>+LEFT(U1526,4)</f>
        <v>HDL-</v>
      </c>
      <c r="K1526" t="s">
        <v>6</v>
      </c>
      <c r="L1526" s="36">
        <v>4480</v>
      </c>
      <c r="M1526" t="s">
        <v>459</v>
      </c>
      <c r="N1526" t="s">
        <v>7</v>
      </c>
      <c r="O1526" s="48">
        <v>3.2858999999999998</v>
      </c>
      <c r="P1526" s="10">
        <f>ROUND(O1526*L1526,2)</f>
        <v>14720.83</v>
      </c>
      <c r="Q1526" s="11">
        <f>IF(N1526="HKD",7.8,IF(N1526="CNY",7.30034,1))</f>
        <v>7.3003400000000003</v>
      </c>
      <c r="R1526" s="13">
        <f>+ROUND(O1526/Q1526,4)</f>
        <v>0.4501</v>
      </c>
      <c r="S1526" s="12">
        <f>ROUND(R1526*L1526,2)</f>
        <v>2016.45</v>
      </c>
      <c r="T1526" s="13" t="s">
        <v>135</v>
      </c>
      <c r="U1526" t="s">
        <v>87</v>
      </c>
    </row>
    <row r="1527" spans="1:21" x14ac:dyDescent="0.2">
      <c r="A1527" t="s">
        <v>1254</v>
      </c>
      <c r="B1527" s="20">
        <v>46057</v>
      </c>
      <c r="C1527" s="20">
        <v>46020</v>
      </c>
      <c r="D1527" t="s">
        <v>48</v>
      </c>
      <c r="E1527" t="s">
        <v>49</v>
      </c>
      <c r="G1527"/>
      <c r="H1527" t="s">
        <v>137</v>
      </c>
      <c r="I1527" t="s">
        <v>138</v>
      </c>
      <c r="J1527" s="9" t="str">
        <f>+LEFT(U1527,4)</f>
        <v>HDL-</v>
      </c>
      <c r="K1527" t="s">
        <v>6</v>
      </c>
      <c r="L1527" s="36">
        <v>640</v>
      </c>
      <c r="M1527" t="s">
        <v>459</v>
      </c>
      <c r="N1527" t="s">
        <v>7</v>
      </c>
      <c r="O1527" s="48">
        <v>3.2858999999999998</v>
      </c>
      <c r="P1527" s="10">
        <f>ROUND(O1527*L1527,2)</f>
        <v>2102.98</v>
      </c>
      <c r="Q1527" s="11">
        <f>IF(N1527="HKD",7.8,IF(N1527="CNY",7.30034,1))</f>
        <v>7.3003400000000003</v>
      </c>
      <c r="R1527" s="13">
        <f>+ROUND(O1527/Q1527,4)</f>
        <v>0.4501</v>
      </c>
      <c r="S1527" s="12">
        <f>ROUND(R1527*L1527,2)</f>
        <v>288.06</v>
      </c>
      <c r="T1527" s="13" t="s">
        <v>135</v>
      </c>
      <c r="U1527" t="s">
        <v>87</v>
      </c>
    </row>
    <row r="1528" spans="1:21" x14ac:dyDescent="0.2">
      <c r="A1528" t="s">
        <v>1975</v>
      </c>
      <c r="B1528" s="20">
        <v>46057</v>
      </c>
      <c r="C1528" s="20">
        <v>46034</v>
      </c>
      <c r="D1528" t="s">
        <v>48</v>
      </c>
      <c r="E1528" t="s">
        <v>49</v>
      </c>
      <c r="G1528"/>
      <c r="H1528" t="s">
        <v>1833</v>
      </c>
      <c r="I1528" t="s">
        <v>1834</v>
      </c>
      <c r="J1528" s="9" t="str">
        <f>+LEFT(U1528,4)</f>
        <v>HDL-</v>
      </c>
      <c r="K1528" t="s">
        <v>6</v>
      </c>
      <c r="L1528" s="36">
        <v>1030</v>
      </c>
      <c r="M1528" t="s">
        <v>459</v>
      </c>
      <c r="N1528" t="s">
        <v>7</v>
      </c>
      <c r="O1528" s="48">
        <v>3.3456000000000001</v>
      </c>
      <c r="P1528" s="10">
        <f>ROUND(O1528*L1528,2)</f>
        <v>3445.97</v>
      </c>
      <c r="Q1528" s="11">
        <f>IF(N1528="HKD",7.8,IF(N1528="CNY",7.30034,1))</f>
        <v>7.3003400000000003</v>
      </c>
      <c r="R1528" s="13">
        <f>+ROUND(O1528/Q1528,4)</f>
        <v>0.45829999999999999</v>
      </c>
      <c r="S1528" s="12">
        <f>ROUND(R1528*L1528,2)</f>
        <v>472.05</v>
      </c>
      <c r="T1528" s="13" t="s">
        <v>135</v>
      </c>
      <c r="U1528" t="s">
        <v>87</v>
      </c>
    </row>
    <row r="1529" spans="1:21" x14ac:dyDescent="0.2">
      <c r="A1529" t="s">
        <v>1271</v>
      </c>
      <c r="B1529" s="20">
        <v>46044</v>
      </c>
      <c r="C1529" s="20">
        <v>45996</v>
      </c>
      <c r="D1529" t="s">
        <v>44</v>
      </c>
      <c r="E1529" t="s">
        <v>45</v>
      </c>
      <c r="G1529" t="s">
        <v>50</v>
      </c>
      <c r="H1529" t="s">
        <v>137</v>
      </c>
      <c r="I1529" t="s">
        <v>138</v>
      </c>
      <c r="J1529" s="9" t="str">
        <f>+LEFT(U1529,4)</f>
        <v>HDL-</v>
      </c>
      <c r="K1529" t="s">
        <v>6</v>
      </c>
      <c r="L1529" s="36">
        <v>3080</v>
      </c>
      <c r="M1529" t="s">
        <v>459</v>
      </c>
      <c r="N1529" t="s">
        <v>7</v>
      </c>
      <c r="O1529" s="48">
        <v>3.5398000000000001</v>
      </c>
      <c r="P1529" s="10">
        <f>ROUND(O1529*L1529,2)</f>
        <v>10902.58</v>
      </c>
      <c r="Q1529" s="11">
        <f>IF(N1529="HKD",7.8,IF(N1529="CNY",7.30034,1))</f>
        <v>7.3003400000000003</v>
      </c>
      <c r="R1529" s="13">
        <f>+ROUND(O1529/Q1529,4)</f>
        <v>0.4849</v>
      </c>
      <c r="S1529" s="12">
        <f>ROUND(R1529*L1529,2)</f>
        <v>1493.49</v>
      </c>
      <c r="T1529" s="13" t="s">
        <v>135</v>
      </c>
      <c r="U1529" t="s">
        <v>87</v>
      </c>
    </row>
    <row r="1530" spans="1:21" x14ac:dyDescent="0.2">
      <c r="A1530" t="s">
        <v>1271</v>
      </c>
      <c r="B1530" s="20">
        <v>46049</v>
      </c>
      <c r="C1530" s="20">
        <v>45996</v>
      </c>
      <c r="D1530" t="s">
        <v>44</v>
      </c>
      <c r="E1530" t="s">
        <v>45</v>
      </c>
      <c r="G1530" t="s">
        <v>1663</v>
      </c>
      <c r="H1530" t="s">
        <v>137</v>
      </c>
      <c r="I1530" t="s">
        <v>138</v>
      </c>
      <c r="J1530" s="9" t="str">
        <f>+LEFT(U1530,4)</f>
        <v>HDL-</v>
      </c>
      <c r="K1530" t="s">
        <v>6</v>
      </c>
      <c r="L1530" s="36">
        <v>1020</v>
      </c>
      <c r="M1530" t="s">
        <v>459</v>
      </c>
      <c r="N1530" t="s">
        <v>7</v>
      </c>
      <c r="O1530" s="48">
        <v>3.5398000000000001</v>
      </c>
      <c r="P1530" s="10">
        <f>ROUND(O1530*L1530,2)</f>
        <v>3610.6</v>
      </c>
      <c r="Q1530" s="11">
        <f>IF(N1530="HKD",7.8,IF(N1530="CNY",7.30034,1))</f>
        <v>7.3003400000000003</v>
      </c>
      <c r="R1530" s="13">
        <f>+ROUND(O1530/Q1530,4)</f>
        <v>0.4849</v>
      </c>
      <c r="S1530" s="12">
        <f>ROUND(R1530*L1530,2)</f>
        <v>494.6</v>
      </c>
      <c r="T1530" s="13" t="s">
        <v>135</v>
      </c>
      <c r="U1530" t="s">
        <v>87</v>
      </c>
    </row>
    <row r="1531" spans="1:21" x14ac:dyDescent="0.2">
      <c r="A1531" t="s">
        <v>2512</v>
      </c>
      <c r="B1531" s="20">
        <v>46091</v>
      </c>
      <c r="C1531" s="20">
        <v>46015</v>
      </c>
      <c r="D1531" t="s">
        <v>44</v>
      </c>
      <c r="E1531" t="s">
        <v>45</v>
      </c>
      <c r="G1531"/>
      <c r="H1531" t="s">
        <v>137</v>
      </c>
      <c r="I1531" t="s">
        <v>138</v>
      </c>
      <c r="J1531" s="9" t="str">
        <f>+LEFT(U1531,4)</f>
        <v>HDL-</v>
      </c>
      <c r="K1531" t="s">
        <v>6</v>
      </c>
      <c r="L1531" s="37">
        <v>170</v>
      </c>
      <c r="M1531" t="s">
        <v>459</v>
      </c>
      <c r="N1531" t="s">
        <v>7</v>
      </c>
      <c r="O1531" s="48">
        <v>3.5398000000000001</v>
      </c>
      <c r="P1531" s="10">
        <f>ROUND(O1531*L1531,2)</f>
        <v>601.77</v>
      </c>
      <c r="Q1531" s="11">
        <f>IF(N1531="HKD",7.8,IF(N1531="CNY",7.30034,1))</f>
        <v>7.3003400000000003</v>
      </c>
      <c r="R1531" s="13">
        <f>+ROUND(O1531/Q1531,4)</f>
        <v>0.4849</v>
      </c>
      <c r="S1531" s="12">
        <f>ROUND(R1531*L1531,2)</f>
        <v>82.43</v>
      </c>
      <c r="T1531" s="13" t="s">
        <v>135</v>
      </c>
      <c r="U1531" t="s">
        <v>87</v>
      </c>
    </row>
    <row r="1532" spans="1:21" x14ac:dyDescent="0.2">
      <c r="A1532" t="s">
        <v>2512</v>
      </c>
      <c r="B1532" s="20">
        <v>46098</v>
      </c>
      <c r="C1532" s="20">
        <v>46015</v>
      </c>
      <c r="D1532" t="s">
        <v>44</v>
      </c>
      <c r="E1532" t="s">
        <v>45</v>
      </c>
      <c r="G1532"/>
      <c r="H1532" t="s">
        <v>137</v>
      </c>
      <c r="I1532" t="s">
        <v>138</v>
      </c>
      <c r="J1532" s="9" t="str">
        <f>+LEFT(U1532,4)</f>
        <v>HDL-</v>
      </c>
      <c r="K1532" t="s">
        <v>6</v>
      </c>
      <c r="L1532" s="37">
        <v>5530</v>
      </c>
      <c r="M1532" t="s">
        <v>459</v>
      </c>
      <c r="N1532" t="s">
        <v>7</v>
      </c>
      <c r="O1532" s="48">
        <v>3.5398000000000001</v>
      </c>
      <c r="P1532" s="10">
        <f>ROUND(O1532*L1532,2)</f>
        <v>19575.09</v>
      </c>
      <c r="Q1532" s="11">
        <f>IF(N1532="HKD",7.8,IF(N1532="CNY",7.30034,1))</f>
        <v>7.3003400000000003</v>
      </c>
      <c r="R1532" s="13">
        <f>+ROUND(O1532/Q1532,4)</f>
        <v>0.4849</v>
      </c>
      <c r="S1532" s="12">
        <f>ROUND(R1532*L1532,2)</f>
        <v>2681.5</v>
      </c>
      <c r="T1532" s="13" t="s">
        <v>135</v>
      </c>
      <c r="U1532" t="s">
        <v>87</v>
      </c>
    </row>
    <row r="1533" spans="1:21" x14ac:dyDescent="0.2">
      <c r="A1533" t="s">
        <v>2512</v>
      </c>
      <c r="B1533" s="20">
        <v>46107</v>
      </c>
      <c r="C1533" s="20">
        <v>46015</v>
      </c>
      <c r="D1533" t="s">
        <v>44</v>
      </c>
      <c r="E1533" t="s">
        <v>45</v>
      </c>
      <c r="G1533"/>
      <c r="H1533" t="s">
        <v>137</v>
      </c>
      <c r="I1533" t="s">
        <v>138</v>
      </c>
      <c r="J1533" s="9" t="str">
        <f>+LEFT(U1533,4)</f>
        <v>HDL-</v>
      </c>
      <c r="K1533" t="s">
        <v>6</v>
      </c>
      <c r="L1533" s="37">
        <v>1500</v>
      </c>
      <c r="M1533" t="s">
        <v>459</v>
      </c>
      <c r="N1533" t="s">
        <v>7</v>
      </c>
      <c r="O1533" s="48">
        <v>3.5398000000000001</v>
      </c>
      <c r="P1533" s="10">
        <f>ROUND(O1533*L1533,2)</f>
        <v>5309.7</v>
      </c>
      <c r="Q1533" s="11">
        <f>IF(N1533="HKD",7.8,IF(N1533="CNY",7.30034,1))</f>
        <v>7.3003400000000003</v>
      </c>
      <c r="R1533" s="13">
        <f>+ROUND(O1533/Q1533,4)</f>
        <v>0.4849</v>
      </c>
      <c r="S1533" s="12">
        <f>ROUND(R1533*L1533,2)</f>
        <v>727.35</v>
      </c>
      <c r="T1533" s="13" t="s">
        <v>135</v>
      </c>
      <c r="U1533" t="s">
        <v>87</v>
      </c>
    </row>
    <row r="1534" spans="1:21" x14ac:dyDescent="0.2">
      <c r="A1534" t="s">
        <v>4306</v>
      </c>
      <c r="B1534" s="20">
        <v>46128</v>
      </c>
      <c r="C1534" s="20">
        <v>46121</v>
      </c>
      <c r="D1534" t="s">
        <v>44</v>
      </c>
      <c r="E1534" t="s">
        <v>45</v>
      </c>
      <c r="G1534"/>
      <c r="H1534" t="s">
        <v>137</v>
      </c>
      <c r="I1534" t="s">
        <v>138</v>
      </c>
      <c r="J1534" s="9" t="str">
        <f>+LEFT(U1534,4)</f>
        <v>HDL-</v>
      </c>
      <c r="K1534" t="s">
        <v>6</v>
      </c>
      <c r="L1534" s="36">
        <v>400</v>
      </c>
      <c r="M1534" t="s">
        <v>459</v>
      </c>
      <c r="N1534" t="s">
        <v>7</v>
      </c>
      <c r="O1534" s="48">
        <v>3.7164000000000001</v>
      </c>
      <c r="P1534" s="10">
        <f>ROUND(O1534*L1534,2)</f>
        <v>1486.56</v>
      </c>
      <c r="Q1534" s="11">
        <f>IF(N1534="HKD",7.8,IF(N1534="CNY",7.30034,1))</f>
        <v>7.3003400000000003</v>
      </c>
      <c r="R1534" s="13">
        <f>+ROUND(O1534/Q1534,4)</f>
        <v>0.5091</v>
      </c>
      <c r="S1534" s="12">
        <f>ROUND(R1534*L1534,2)</f>
        <v>203.64</v>
      </c>
      <c r="T1534" s="13" t="s">
        <v>135</v>
      </c>
      <c r="U1534" t="s">
        <v>87</v>
      </c>
    </row>
    <row r="1535" spans="1:21" x14ac:dyDescent="0.2">
      <c r="A1535" t="s">
        <v>4306</v>
      </c>
      <c r="B1535" s="20">
        <v>46132</v>
      </c>
      <c r="C1535" s="20">
        <v>46121</v>
      </c>
      <c r="D1535" t="s">
        <v>44</v>
      </c>
      <c r="E1535" t="s">
        <v>45</v>
      </c>
      <c r="G1535"/>
      <c r="H1535" t="s">
        <v>137</v>
      </c>
      <c r="I1535" t="s">
        <v>138</v>
      </c>
      <c r="J1535" s="9" t="str">
        <f>+LEFT(U1535,4)</f>
        <v>HDL-</v>
      </c>
      <c r="K1535" t="s">
        <v>6</v>
      </c>
      <c r="L1535" s="36">
        <v>500</v>
      </c>
      <c r="M1535" t="s">
        <v>459</v>
      </c>
      <c r="N1535" t="s">
        <v>7</v>
      </c>
      <c r="O1535" s="48">
        <v>3.7164000000000001</v>
      </c>
      <c r="P1535" s="10">
        <f>ROUND(O1535*L1535,2)</f>
        <v>1858.2</v>
      </c>
      <c r="Q1535" s="11">
        <f>IF(N1535="HKD",7.8,IF(N1535="CNY",7.30034,1))</f>
        <v>7.3003400000000003</v>
      </c>
      <c r="R1535" s="13">
        <f>+ROUND(O1535/Q1535,4)</f>
        <v>0.5091</v>
      </c>
      <c r="S1535" s="12">
        <f>ROUND(R1535*L1535,2)</f>
        <v>254.55</v>
      </c>
      <c r="T1535" s="13" t="s">
        <v>135</v>
      </c>
      <c r="U1535" t="s">
        <v>87</v>
      </c>
    </row>
    <row r="1536" spans="1:21" x14ac:dyDescent="0.2">
      <c r="A1536" t="s">
        <v>4306</v>
      </c>
      <c r="B1536" s="20">
        <v>46132</v>
      </c>
      <c r="C1536" s="20">
        <v>46121</v>
      </c>
      <c r="D1536" t="s">
        <v>44</v>
      </c>
      <c r="E1536" t="s">
        <v>45</v>
      </c>
      <c r="G1536"/>
      <c r="H1536" t="s">
        <v>137</v>
      </c>
      <c r="I1536" t="s">
        <v>138</v>
      </c>
      <c r="J1536" s="9" t="str">
        <f>+LEFT(U1536,4)</f>
        <v>HDL-</v>
      </c>
      <c r="K1536" t="s">
        <v>6</v>
      </c>
      <c r="L1536" s="36">
        <v>-400</v>
      </c>
      <c r="M1536" t="s">
        <v>459</v>
      </c>
      <c r="N1536" t="s">
        <v>7</v>
      </c>
      <c r="O1536" s="48">
        <v>3.7164000000000001</v>
      </c>
      <c r="P1536" s="10">
        <f>ROUND(O1536*L1536,2)</f>
        <v>-1486.56</v>
      </c>
      <c r="Q1536" s="11">
        <f>IF(N1536="HKD",7.8,IF(N1536="CNY",7.30034,1))</f>
        <v>7.3003400000000003</v>
      </c>
      <c r="R1536" s="13">
        <f>+ROUND(O1536/Q1536,4)</f>
        <v>0.5091</v>
      </c>
      <c r="S1536" s="12">
        <f>ROUND(R1536*L1536,2)</f>
        <v>-203.64</v>
      </c>
      <c r="T1536" s="13" t="s">
        <v>135</v>
      </c>
      <c r="U1536" t="s">
        <v>87</v>
      </c>
    </row>
    <row r="1537" spans="1:21" x14ac:dyDescent="0.2">
      <c r="A1537" t="s">
        <v>4307</v>
      </c>
      <c r="B1537" s="20">
        <v>46133</v>
      </c>
      <c r="C1537" s="20">
        <v>46129</v>
      </c>
      <c r="D1537" t="s">
        <v>44</v>
      </c>
      <c r="E1537" t="s">
        <v>45</v>
      </c>
      <c r="G1537"/>
      <c r="H1537" t="s">
        <v>137</v>
      </c>
      <c r="I1537" t="s">
        <v>138</v>
      </c>
      <c r="J1537" s="9" t="str">
        <f>+LEFT(U1537,4)</f>
        <v>HDL-</v>
      </c>
      <c r="K1537" t="s">
        <v>6</v>
      </c>
      <c r="L1537" s="36">
        <v>1200</v>
      </c>
      <c r="M1537" t="s">
        <v>459</v>
      </c>
      <c r="N1537" t="s">
        <v>7</v>
      </c>
      <c r="O1537" s="48">
        <v>3.7164000000000001</v>
      </c>
      <c r="P1537" s="10">
        <f>ROUND(O1537*L1537,2)</f>
        <v>4459.68</v>
      </c>
      <c r="Q1537" s="11">
        <f>IF(N1537="HKD",7.8,IF(N1537="CNY",7.30034,1))</f>
        <v>7.3003400000000003</v>
      </c>
      <c r="R1537" s="13">
        <f>+ROUND(O1537/Q1537,4)</f>
        <v>0.5091</v>
      </c>
      <c r="S1537" s="12">
        <f>ROUND(R1537*L1537,2)</f>
        <v>610.91999999999996</v>
      </c>
      <c r="T1537" s="13" t="s">
        <v>135</v>
      </c>
      <c r="U1537" t="s">
        <v>87</v>
      </c>
    </row>
    <row r="1538" spans="1:21" x14ac:dyDescent="0.2">
      <c r="A1538" t="s">
        <v>2534</v>
      </c>
      <c r="B1538" s="20">
        <v>46112</v>
      </c>
      <c r="C1538" s="20">
        <v>46044</v>
      </c>
      <c r="D1538" t="s">
        <v>48</v>
      </c>
      <c r="E1538" t="s">
        <v>49</v>
      </c>
      <c r="G1538"/>
      <c r="H1538" t="s">
        <v>3258</v>
      </c>
      <c r="I1538" t="s">
        <v>3259</v>
      </c>
      <c r="J1538" s="9" t="str">
        <f>+LEFT(U1538,4)</f>
        <v>HDL-</v>
      </c>
      <c r="K1538" t="s">
        <v>6</v>
      </c>
      <c r="L1538" s="37">
        <v>800</v>
      </c>
      <c r="M1538" t="s">
        <v>459</v>
      </c>
      <c r="N1538" t="s">
        <v>7</v>
      </c>
      <c r="O1538" s="48">
        <v>3.7610000000000001</v>
      </c>
      <c r="P1538" s="10">
        <f>ROUND(O1538*L1538,2)</f>
        <v>3008.8</v>
      </c>
      <c r="Q1538" s="11">
        <f>IF(N1538="HKD",7.8,IF(N1538="CNY",7.30034,1))</f>
        <v>7.3003400000000003</v>
      </c>
      <c r="R1538" s="13">
        <f>+ROUND(O1538/Q1538,4)</f>
        <v>0.51519999999999999</v>
      </c>
      <c r="S1538" s="12">
        <f>ROUND(R1538*L1538,2)</f>
        <v>412.16</v>
      </c>
      <c r="T1538" s="13" t="s">
        <v>135</v>
      </c>
      <c r="U1538" t="s">
        <v>87</v>
      </c>
    </row>
    <row r="1539" spans="1:21" x14ac:dyDescent="0.2">
      <c r="A1539" t="s">
        <v>2535</v>
      </c>
      <c r="B1539" s="20">
        <v>46112</v>
      </c>
      <c r="C1539" s="20">
        <v>46058</v>
      </c>
      <c r="D1539" t="s">
        <v>48</v>
      </c>
      <c r="E1539" t="s">
        <v>49</v>
      </c>
      <c r="G1539"/>
      <c r="H1539" t="s">
        <v>3258</v>
      </c>
      <c r="I1539" t="s">
        <v>3259</v>
      </c>
      <c r="J1539" s="9" t="str">
        <f>+LEFT(U1539,4)</f>
        <v>HDL-</v>
      </c>
      <c r="K1539" t="s">
        <v>6</v>
      </c>
      <c r="L1539" s="37">
        <v>900</v>
      </c>
      <c r="M1539" t="s">
        <v>459</v>
      </c>
      <c r="N1539" t="s">
        <v>7</v>
      </c>
      <c r="O1539" s="48">
        <v>3.7610000000000001</v>
      </c>
      <c r="P1539" s="10">
        <f>ROUND(O1539*L1539,2)</f>
        <v>3384.9</v>
      </c>
      <c r="Q1539" s="11">
        <f>IF(N1539="HKD",7.8,IF(N1539="CNY",7.30034,1))</f>
        <v>7.3003400000000003</v>
      </c>
      <c r="R1539" s="13">
        <f>+ROUND(O1539/Q1539,4)</f>
        <v>0.51519999999999999</v>
      </c>
      <c r="S1539" s="12">
        <f>ROUND(R1539*L1539,2)</f>
        <v>463.68</v>
      </c>
      <c r="T1539" s="13" t="s">
        <v>135</v>
      </c>
      <c r="U1539" t="s">
        <v>87</v>
      </c>
    </row>
    <row r="1540" spans="1:21" x14ac:dyDescent="0.2">
      <c r="A1540" t="s">
        <v>2550</v>
      </c>
      <c r="B1540" s="20">
        <v>46091</v>
      </c>
      <c r="C1540" s="20">
        <v>46034</v>
      </c>
      <c r="D1540" t="s">
        <v>44</v>
      </c>
      <c r="E1540" t="s">
        <v>45</v>
      </c>
      <c r="G1540"/>
      <c r="H1540" t="s">
        <v>3258</v>
      </c>
      <c r="I1540" t="s">
        <v>3259</v>
      </c>
      <c r="J1540" s="9" t="str">
        <f>+LEFT(U1540,4)</f>
        <v>HDL-</v>
      </c>
      <c r="K1540" t="s">
        <v>6</v>
      </c>
      <c r="L1540" s="37">
        <v>-887</v>
      </c>
      <c r="M1540" t="s">
        <v>459</v>
      </c>
      <c r="N1540" t="s">
        <v>7</v>
      </c>
      <c r="O1540" s="48">
        <v>4.1566000000000001</v>
      </c>
      <c r="P1540" s="10">
        <f>ROUND(O1540*L1540,2)</f>
        <v>-3686.9</v>
      </c>
      <c r="Q1540" s="11">
        <f>IF(N1540="HKD",7.8,IF(N1540="CNY",7.30034,1))</f>
        <v>7.3003400000000003</v>
      </c>
      <c r="R1540" s="13">
        <f>+ROUND(O1540/Q1540,4)</f>
        <v>0.56940000000000002</v>
      </c>
      <c r="S1540" s="12">
        <f>ROUND(R1540*L1540,2)</f>
        <v>-505.06</v>
      </c>
      <c r="T1540" s="13" t="s">
        <v>135</v>
      </c>
      <c r="U1540" t="s">
        <v>87</v>
      </c>
    </row>
    <row r="1541" spans="1:21" x14ac:dyDescent="0.2">
      <c r="A1541" t="s">
        <v>2550</v>
      </c>
      <c r="B1541" s="20">
        <v>46091</v>
      </c>
      <c r="C1541" s="20">
        <v>46034</v>
      </c>
      <c r="D1541" t="s">
        <v>44</v>
      </c>
      <c r="E1541" t="s">
        <v>45</v>
      </c>
      <c r="G1541"/>
      <c r="H1541" t="s">
        <v>3258</v>
      </c>
      <c r="I1541" t="s">
        <v>3259</v>
      </c>
      <c r="J1541" s="9" t="str">
        <f>+LEFT(U1541,4)</f>
        <v>HDL-</v>
      </c>
      <c r="K1541" t="s">
        <v>6</v>
      </c>
      <c r="L1541" s="37">
        <v>887</v>
      </c>
      <c r="M1541" t="s">
        <v>459</v>
      </c>
      <c r="N1541" t="s">
        <v>7</v>
      </c>
      <c r="O1541" s="48">
        <v>4.1566000000000001</v>
      </c>
      <c r="P1541" s="10">
        <f>ROUND(O1541*L1541,2)</f>
        <v>3686.9</v>
      </c>
      <c r="Q1541" s="11">
        <f>IF(N1541="HKD",7.8,IF(N1541="CNY",7.30034,1))</f>
        <v>7.3003400000000003</v>
      </c>
      <c r="R1541" s="13">
        <f>+ROUND(O1541/Q1541,4)</f>
        <v>0.56940000000000002</v>
      </c>
      <c r="S1541" s="12">
        <f>ROUND(R1541*L1541,2)</f>
        <v>505.06</v>
      </c>
      <c r="T1541" s="13" t="s">
        <v>135</v>
      </c>
      <c r="U1541" t="s">
        <v>87</v>
      </c>
    </row>
    <row r="1542" spans="1:21" x14ac:dyDescent="0.2">
      <c r="A1542" t="s">
        <v>2549</v>
      </c>
      <c r="B1542" s="20">
        <v>46093</v>
      </c>
      <c r="C1542" s="20">
        <v>46000</v>
      </c>
      <c r="D1542" t="s">
        <v>44</v>
      </c>
      <c r="E1542" t="s">
        <v>45</v>
      </c>
      <c r="G1542"/>
      <c r="H1542" t="s">
        <v>3258</v>
      </c>
      <c r="I1542" t="s">
        <v>3259</v>
      </c>
      <c r="J1542" s="9" t="str">
        <f>+LEFT(U1542,4)</f>
        <v>HDL-</v>
      </c>
      <c r="K1542" t="s">
        <v>6</v>
      </c>
      <c r="L1542" s="37">
        <v>-106</v>
      </c>
      <c r="M1542" t="s">
        <v>459</v>
      </c>
      <c r="N1542" t="s">
        <v>7</v>
      </c>
      <c r="O1542" s="48">
        <v>4.1566000000000001</v>
      </c>
      <c r="P1542" s="10">
        <f>ROUND(O1542*L1542,2)</f>
        <v>-440.6</v>
      </c>
      <c r="Q1542" s="11">
        <f>IF(N1542="HKD",7.8,IF(N1542="CNY",7.30034,1))</f>
        <v>7.3003400000000003</v>
      </c>
      <c r="R1542" s="13">
        <f>+ROUND(O1542/Q1542,4)</f>
        <v>0.56940000000000002</v>
      </c>
      <c r="S1542" s="12">
        <f>ROUND(R1542*L1542,2)</f>
        <v>-60.36</v>
      </c>
      <c r="T1542" s="13" t="s">
        <v>135</v>
      </c>
      <c r="U1542" t="s">
        <v>87</v>
      </c>
    </row>
    <row r="1543" spans="1:21" x14ac:dyDescent="0.2">
      <c r="A1543" t="s">
        <v>2550</v>
      </c>
      <c r="B1543" s="20">
        <v>46093</v>
      </c>
      <c r="C1543" s="20">
        <v>46034</v>
      </c>
      <c r="D1543" t="s">
        <v>44</v>
      </c>
      <c r="E1543" t="s">
        <v>45</v>
      </c>
      <c r="G1543"/>
      <c r="H1543" t="s">
        <v>3258</v>
      </c>
      <c r="I1543" t="s">
        <v>3259</v>
      </c>
      <c r="J1543" s="9" t="str">
        <f>+LEFT(U1543,4)</f>
        <v>HDL-</v>
      </c>
      <c r="K1543" t="s">
        <v>6</v>
      </c>
      <c r="L1543" s="37">
        <v>887</v>
      </c>
      <c r="M1543" t="s">
        <v>459</v>
      </c>
      <c r="N1543" t="s">
        <v>7</v>
      </c>
      <c r="O1543" s="48">
        <v>4.1566000000000001</v>
      </c>
      <c r="P1543" s="10">
        <f>ROUND(O1543*L1543,2)</f>
        <v>3686.9</v>
      </c>
      <c r="Q1543" s="11">
        <f>IF(N1543="HKD",7.8,IF(N1543="CNY",7.30034,1))</f>
        <v>7.3003400000000003</v>
      </c>
      <c r="R1543" s="13">
        <f>+ROUND(O1543/Q1543,4)</f>
        <v>0.56940000000000002</v>
      </c>
      <c r="S1543" s="12">
        <f>ROUND(R1543*L1543,2)</f>
        <v>505.06</v>
      </c>
      <c r="T1543" s="13" t="s">
        <v>135</v>
      </c>
      <c r="U1543" t="s">
        <v>87</v>
      </c>
    </row>
    <row r="1544" spans="1:21" x14ac:dyDescent="0.2">
      <c r="A1544" t="s">
        <v>2549</v>
      </c>
      <c r="B1544" s="20">
        <v>46105</v>
      </c>
      <c r="C1544" s="20">
        <v>46000</v>
      </c>
      <c r="D1544" t="s">
        <v>44</v>
      </c>
      <c r="E1544" t="s">
        <v>45</v>
      </c>
      <c r="G1544"/>
      <c r="H1544" t="s">
        <v>3258</v>
      </c>
      <c r="I1544" t="s">
        <v>3259</v>
      </c>
      <c r="J1544" s="9" t="str">
        <f>+LEFT(U1544,4)</f>
        <v>HDL-</v>
      </c>
      <c r="K1544" t="s">
        <v>6</v>
      </c>
      <c r="L1544" s="37">
        <v>102</v>
      </c>
      <c r="M1544" t="s">
        <v>459</v>
      </c>
      <c r="N1544" t="s">
        <v>7</v>
      </c>
      <c r="O1544" s="48">
        <v>4.1566000000000001</v>
      </c>
      <c r="P1544" s="10">
        <f>ROUND(O1544*L1544,2)</f>
        <v>423.97</v>
      </c>
      <c r="Q1544" s="11">
        <f>IF(N1544="HKD",7.8,IF(N1544="CNY",7.30034,1))</f>
        <v>7.3003400000000003</v>
      </c>
      <c r="R1544" s="13">
        <f>+ROUND(O1544/Q1544,4)</f>
        <v>0.56940000000000002</v>
      </c>
      <c r="S1544" s="12">
        <f>ROUND(R1544*L1544,2)</f>
        <v>58.08</v>
      </c>
      <c r="T1544" s="13" t="s">
        <v>135</v>
      </c>
      <c r="U1544" t="s">
        <v>87</v>
      </c>
    </row>
    <row r="1545" spans="1:21" x14ac:dyDescent="0.2">
      <c r="A1545" t="s">
        <v>2590</v>
      </c>
      <c r="B1545" s="20">
        <v>46098</v>
      </c>
      <c r="C1545" s="20">
        <v>46083</v>
      </c>
      <c r="D1545" t="s">
        <v>48</v>
      </c>
      <c r="E1545" t="s">
        <v>49</v>
      </c>
      <c r="G1545"/>
      <c r="H1545" t="s">
        <v>667</v>
      </c>
      <c r="I1545" t="s">
        <v>725</v>
      </c>
      <c r="J1545" s="9" t="str">
        <f>+LEFT(U1545,4)</f>
        <v>HDL-</v>
      </c>
      <c r="K1545" t="s">
        <v>6</v>
      </c>
      <c r="L1545" s="37">
        <v>1800</v>
      </c>
      <c r="M1545" t="s">
        <v>459</v>
      </c>
      <c r="N1545" t="s">
        <v>7</v>
      </c>
      <c r="O1545" s="48">
        <v>4.8133999999999997</v>
      </c>
      <c r="P1545" s="10">
        <f>ROUND(O1545*L1545,2)</f>
        <v>8664.1200000000008</v>
      </c>
      <c r="Q1545" s="11">
        <f>IF(N1545="HKD",7.8,IF(N1545="CNY",7.30034,1))</f>
        <v>7.3003400000000003</v>
      </c>
      <c r="R1545" s="13">
        <f>+ROUND(O1545/Q1545,4)</f>
        <v>0.6593</v>
      </c>
      <c r="S1545" s="12">
        <f>ROUND(R1545*L1545,2)</f>
        <v>1186.74</v>
      </c>
      <c r="T1545" s="13" t="s">
        <v>135</v>
      </c>
      <c r="U1545" t="s">
        <v>87</v>
      </c>
    </row>
    <row r="1546" spans="1:21" x14ac:dyDescent="0.2">
      <c r="A1546" t="s">
        <v>2590</v>
      </c>
      <c r="B1546" s="20">
        <v>46105</v>
      </c>
      <c r="C1546" s="20">
        <v>46083</v>
      </c>
      <c r="D1546" t="s">
        <v>48</v>
      </c>
      <c r="E1546" t="s">
        <v>49</v>
      </c>
      <c r="G1546"/>
      <c r="H1546" t="s">
        <v>667</v>
      </c>
      <c r="I1546" t="s">
        <v>725</v>
      </c>
      <c r="J1546" s="9" t="str">
        <f>+LEFT(U1546,4)</f>
        <v>HDL-</v>
      </c>
      <c r="K1546" t="s">
        <v>6</v>
      </c>
      <c r="L1546" s="37">
        <v>2550</v>
      </c>
      <c r="M1546" t="s">
        <v>459</v>
      </c>
      <c r="N1546" t="s">
        <v>7</v>
      </c>
      <c r="O1546" s="48">
        <v>4.8133999999999997</v>
      </c>
      <c r="P1546" s="10">
        <f>ROUND(O1546*L1546,2)</f>
        <v>12274.17</v>
      </c>
      <c r="Q1546" s="11">
        <f>IF(N1546="HKD",7.8,IF(N1546="CNY",7.30034,1))</f>
        <v>7.3003400000000003</v>
      </c>
      <c r="R1546" s="13">
        <f>+ROUND(O1546/Q1546,4)</f>
        <v>0.6593</v>
      </c>
      <c r="S1546" s="12">
        <f>ROUND(R1546*L1546,2)</f>
        <v>1681.22</v>
      </c>
      <c r="T1546" s="13" t="s">
        <v>135</v>
      </c>
      <c r="U1546" t="s">
        <v>87</v>
      </c>
    </row>
    <row r="1547" spans="1:21" x14ac:dyDescent="0.2">
      <c r="A1547" t="s">
        <v>2590</v>
      </c>
      <c r="B1547" s="20">
        <v>46126</v>
      </c>
      <c r="C1547" s="20">
        <v>46083</v>
      </c>
      <c r="D1547" t="s">
        <v>48</v>
      </c>
      <c r="E1547" t="s">
        <v>49</v>
      </c>
      <c r="G1547"/>
      <c r="H1547" t="s">
        <v>667</v>
      </c>
      <c r="I1547" t="s">
        <v>725</v>
      </c>
      <c r="J1547" s="9" t="str">
        <f>+LEFT(U1547,4)</f>
        <v>HDL-</v>
      </c>
      <c r="K1547" t="s">
        <v>6</v>
      </c>
      <c r="L1547" s="36">
        <v>2700</v>
      </c>
      <c r="M1547" t="s">
        <v>459</v>
      </c>
      <c r="N1547" t="s">
        <v>7</v>
      </c>
      <c r="O1547" s="48">
        <v>4.8133999999999997</v>
      </c>
      <c r="P1547" s="10">
        <f>ROUND(O1547*L1547,2)</f>
        <v>12996.18</v>
      </c>
      <c r="Q1547" s="11">
        <f>IF(N1547="HKD",7.8,IF(N1547="CNY",7.30034,1))</f>
        <v>7.3003400000000003</v>
      </c>
      <c r="R1547" s="13">
        <f>+ROUND(O1547/Q1547,4)</f>
        <v>0.6593</v>
      </c>
      <c r="S1547" s="12">
        <f>ROUND(R1547*L1547,2)</f>
        <v>1780.11</v>
      </c>
      <c r="T1547" s="13" t="s">
        <v>135</v>
      </c>
      <c r="U1547" t="s">
        <v>87</v>
      </c>
    </row>
    <row r="1548" spans="1:21" x14ac:dyDescent="0.2">
      <c r="A1548" t="s">
        <v>2590</v>
      </c>
      <c r="B1548" s="20">
        <v>46132</v>
      </c>
      <c r="C1548" s="20">
        <v>46083</v>
      </c>
      <c r="D1548" t="s">
        <v>48</v>
      </c>
      <c r="E1548" t="s">
        <v>49</v>
      </c>
      <c r="G1548"/>
      <c r="H1548" t="s">
        <v>667</v>
      </c>
      <c r="I1548" t="s">
        <v>725</v>
      </c>
      <c r="J1548" s="9" t="str">
        <f>+LEFT(U1548,4)</f>
        <v>HDL-</v>
      </c>
      <c r="K1548" t="s">
        <v>6</v>
      </c>
      <c r="L1548" s="36">
        <v>1050</v>
      </c>
      <c r="M1548" t="s">
        <v>459</v>
      </c>
      <c r="N1548" t="s">
        <v>7</v>
      </c>
      <c r="O1548" s="48">
        <v>4.8133999999999997</v>
      </c>
      <c r="P1548" s="10">
        <f>ROUND(O1548*L1548,2)</f>
        <v>5054.07</v>
      </c>
      <c r="Q1548" s="11">
        <f>IF(N1548="HKD",7.8,IF(N1548="CNY",7.30034,1))</f>
        <v>7.3003400000000003</v>
      </c>
      <c r="R1548" s="13">
        <f>+ROUND(O1548/Q1548,4)</f>
        <v>0.6593</v>
      </c>
      <c r="S1548" s="12">
        <f>ROUND(R1548*L1548,2)</f>
        <v>692.27</v>
      </c>
      <c r="T1548" s="13" t="s">
        <v>135</v>
      </c>
      <c r="U1548" t="s">
        <v>87</v>
      </c>
    </row>
    <row r="1549" spans="1:21" x14ac:dyDescent="0.2">
      <c r="A1549" t="s">
        <v>4379</v>
      </c>
      <c r="B1549" s="20">
        <v>46132</v>
      </c>
      <c r="C1549" s="20">
        <v>46094</v>
      </c>
      <c r="D1549" t="s">
        <v>48</v>
      </c>
      <c r="E1549" t="s">
        <v>49</v>
      </c>
      <c r="G1549"/>
      <c r="H1549" t="s">
        <v>667</v>
      </c>
      <c r="I1549" t="s">
        <v>725</v>
      </c>
      <c r="J1549" s="9" t="str">
        <f>+LEFT(U1549,4)</f>
        <v>HDL-</v>
      </c>
      <c r="K1549" t="s">
        <v>6</v>
      </c>
      <c r="L1549" s="36">
        <v>500</v>
      </c>
      <c r="M1549" t="s">
        <v>459</v>
      </c>
      <c r="N1549" t="s">
        <v>7</v>
      </c>
      <c r="O1549" s="48">
        <v>4.9622999999999999</v>
      </c>
      <c r="P1549" s="10">
        <f>ROUND(O1549*L1549,2)</f>
        <v>2481.15</v>
      </c>
      <c r="Q1549" s="11">
        <f>IF(N1549="HKD",7.8,IF(N1549="CNY",7.30034,1))</f>
        <v>7.3003400000000003</v>
      </c>
      <c r="R1549" s="13">
        <f>+ROUND(O1549/Q1549,4)</f>
        <v>0.67969999999999997</v>
      </c>
      <c r="S1549" s="12">
        <f>ROUND(R1549*L1549,2)</f>
        <v>339.85</v>
      </c>
      <c r="T1549" s="13" t="s">
        <v>135</v>
      </c>
      <c r="U1549" t="s">
        <v>87</v>
      </c>
    </row>
    <row r="1550" spans="1:21" x14ac:dyDescent="0.2">
      <c r="A1550" t="s">
        <v>4380</v>
      </c>
      <c r="B1550" s="20">
        <v>46132</v>
      </c>
      <c r="C1550" s="20">
        <v>46083</v>
      </c>
      <c r="D1550" t="s">
        <v>2035</v>
      </c>
      <c r="E1550" t="s">
        <v>2036</v>
      </c>
      <c r="G1550"/>
      <c r="H1550" t="s">
        <v>3718</v>
      </c>
      <c r="I1550" t="s">
        <v>3719</v>
      </c>
      <c r="J1550" s="9" t="str">
        <f>+LEFT(U1550,4)</f>
        <v>HDL-</v>
      </c>
      <c r="K1550" t="s">
        <v>41</v>
      </c>
      <c r="L1550" s="36">
        <v>1000</v>
      </c>
      <c r="M1550" t="s">
        <v>459</v>
      </c>
      <c r="N1550" t="s">
        <v>7</v>
      </c>
      <c r="O1550" s="48">
        <v>4.9718999999999998</v>
      </c>
      <c r="P1550" s="10">
        <f>ROUND(O1550*L1550,2)</f>
        <v>4971.8999999999996</v>
      </c>
      <c r="Q1550" s="11">
        <f>IF(N1550="HKD",7.8,IF(N1550="CNY",7.30034,1))</f>
        <v>7.3003400000000003</v>
      </c>
      <c r="R1550" s="13">
        <f>+ROUND(O1550/Q1550,4)</f>
        <v>0.68110000000000004</v>
      </c>
      <c r="S1550" s="12">
        <f>ROUND(R1550*L1550,2)</f>
        <v>681.1</v>
      </c>
      <c r="T1550" s="13" t="s">
        <v>135</v>
      </c>
      <c r="U1550" t="s">
        <v>87</v>
      </c>
    </row>
    <row r="1551" spans="1:21" x14ac:dyDescent="0.2">
      <c r="A1551" t="s">
        <v>4381</v>
      </c>
      <c r="B1551" s="20">
        <v>46132</v>
      </c>
      <c r="C1551" s="20">
        <v>46083</v>
      </c>
      <c r="D1551" t="s">
        <v>2035</v>
      </c>
      <c r="E1551" t="s">
        <v>2036</v>
      </c>
      <c r="G1551"/>
      <c r="H1551" t="s">
        <v>3720</v>
      </c>
      <c r="I1551" t="s">
        <v>3721</v>
      </c>
      <c r="J1551" s="9" t="str">
        <f>+LEFT(U1551,4)</f>
        <v>HDL-</v>
      </c>
      <c r="K1551" t="s">
        <v>41</v>
      </c>
      <c r="L1551" s="36">
        <v>1000</v>
      </c>
      <c r="M1551" t="s">
        <v>459</v>
      </c>
      <c r="N1551" t="s">
        <v>7</v>
      </c>
      <c r="O1551" s="48">
        <v>4.9718999999999998</v>
      </c>
      <c r="P1551" s="10">
        <f>ROUND(O1551*L1551,2)</f>
        <v>4971.8999999999996</v>
      </c>
      <c r="Q1551" s="11">
        <f>IF(N1551="HKD",7.8,IF(N1551="CNY",7.30034,1))</f>
        <v>7.3003400000000003</v>
      </c>
      <c r="R1551" s="13">
        <f>+ROUND(O1551/Q1551,4)</f>
        <v>0.68110000000000004</v>
      </c>
      <c r="S1551" s="12">
        <f>ROUND(R1551*L1551,2)</f>
        <v>681.1</v>
      </c>
      <c r="T1551" s="13" t="s">
        <v>135</v>
      </c>
      <c r="U1551" t="s">
        <v>87</v>
      </c>
    </row>
    <row r="1552" spans="1:21" x14ac:dyDescent="0.2">
      <c r="A1552" t="s">
        <v>4382</v>
      </c>
      <c r="B1552" s="20">
        <v>46132</v>
      </c>
      <c r="C1552" s="20">
        <v>46083</v>
      </c>
      <c r="D1552" t="s">
        <v>2035</v>
      </c>
      <c r="E1552" t="s">
        <v>2036</v>
      </c>
      <c r="G1552"/>
      <c r="H1552" t="s">
        <v>3722</v>
      </c>
      <c r="I1552" t="s">
        <v>3723</v>
      </c>
      <c r="J1552" s="9" t="str">
        <f>+LEFT(U1552,4)</f>
        <v>HDL-</v>
      </c>
      <c r="K1552" t="s">
        <v>41</v>
      </c>
      <c r="L1552" s="36">
        <v>1000</v>
      </c>
      <c r="M1552" t="s">
        <v>459</v>
      </c>
      <c r="N1552" t="s">
        <v>7</v>
      </c>
      <c r="O1552" s="48">
        <v>4.9718999999999998</v>
      </c>
      <c r="P1552" s="10">
        <f>ROUND(O1552*L1552,2)</f>
        <v>4971.8999999999996</v>
      </c>
      <c r="Q1552" s="11">
        <f>IF(N1552="HKD",7.8,IF(N1552="CNY",7.30034,1))</f>
        <v>7.3003400000000003</v>
      </c>
      <c r="R1552" s="13">
        <f>+ROUND(O1552/Q1552,4)</f>
        <v>0.68110000000000004</v>
      </c>
      <c r="S1552" s="12">
        <f>ROUND(R1552*L1552,2)</f>
        <v>681.1</v>
      </c>
      <c r="T1552" s="13" t="s">
        <v>135</v>
      </c>
      <c r="U1552" t="s">
        <v>87</v>
      </c>
    </row>
    <row r="1553" spans="1:21" x14ac:dyDescent="0.2">
      <c r="A1553" t="s">
        <v>4383</v>
      </c>
      <c r="B1553" s="20">
        <v>46139</v>
      </c>
      <c r="C1553" s="20">
        <v>46058</v>
      </c>
      <c r="D1553" t="s">
        <v>350</v>
      </c>
      <c r="E1553" t="s">
        <v>351</v>
      </c>
      <c r="G1553"/>
      <c r="H1553" t="s">
        <v>3724</v>
      </c>
      <c r="I1553" t="s">
        <v>3725</v>
      </c>
      <c r="J1553" s="9" t="str">
        <f>+LEFT(U1553,4)</f>
        <v>HDL-</v>
      </c>
      <c r="K1553" t="s">
        <v>6</v>
      </c>
      <c r="L1553" s="36">
        <v>510</v>
      </c>
      <c r="M1553" t="s">
        <v>459</v>
      </c>
      <c r="N1553" t="s">
        <v>7</v>
      </c>
      <c r="O1553" s="48">
        <v>5.0076999999999998</v>
      </c>
      <c r="P1553" s="10">
        <f>ROUND(O1553*L1553,2)</f>
        <v>2553.9299999999998</v>
      </c>
      <c r="Q1553" s="11">
        <f>IF(N1553="HKD",7.8,IF(N1553="CNY",7.30034,1))</f>
        <v>7.3003400000000003</v>
      </c>
      <c r="R1553" s="13">
        <f>+ROUND(O1553/Q1553,4)</f>
        <v>0.68600000000000005</v>
      </c>
      <c r="S1553" s="12">
        <f>ROUND(R1553*L1553,2)</f>
        <v>349.86</v>
      </c>
      <c r="T1553" s="13" t="s">
        <v>135</v>
      </c>
      <c r="U1553" t="s">
        <v>87</v>
      </c>
    </row>
    <row r="1554" spans="1:21" x14ac:dyDescent="0.2">
      <c r="A1554" t="s">
        <v>1356</v>
      </c>
      <c r="B1554" s="20">
        <v>46035</v>
      </c>
      <c r="C1554" s="20">
        <v>45975</v>
      </c>
      <c r="D1554" t="s">
        <v>44</v>
      </c>
      <c r="E1554" t="s">
        <v>45</v>
      </c>
      <c r="G1554" t="s">
        <v>316</v>
      </c>
      <c r="H1554" t="s">
        <v>808</v>
      </c>
      <c r="I1554" t="s">
        <v>809</v>
      </c>
      <c r="J1554" s="9" t="str">
        <f>+LEFT(U1554,4)</f>
        <v>HDL-</v>
      </c>
      <c r="K1554" t="s">
        <v>6</v>
      </c>
      <c r="L1554" s="36">
        <v>588</v>
      </c>
      <c r="M1554" t="s">
        <v>459</v>
      </c>
      <c r="N1554" t="s">
        <v>7</v>
      </c>
      <c r="O1554" s="48">
        <v>5.1444999999999999</v>
      </c>
      <c r="P1554" s="10">
        <f>ROUND(O1554*L1554,2)</f>
        <v>3024.97</v>
      </c>
      <c r="Q1554" s="11">
        <f>IF(N1554="HKD",7.8,IF(N1554="CNY",7.30034,1))</f>
        <v>7.3003400000000003</v>
      </c>
      <c r="R1554" s="13">
        <f>+ROUND(O1554/Q1554,4)</f>
        <v>0.70469999999999999</v>
      </c>
      <c r="S1554" s="12">
        <f>ROUND(R1554*L1554,2)</f>
        <v>414.36</v>
      </c>
      <c r="T1554" s="13" t="s">
        <v>135</v>
      </c>
      <c r="U1554" t="s">
        <v>87</v>
      </c>
    </row>
    <row r="1555" spans="1:21" x14ac:dyDescent="0.2">
      <c r="A1555" t="s">
        <v>1356</v>
      </c>
      <c r="B1555" s="20">
        <v>46036</v>
      </c>
      <c r="C1555" s="20">
        <v>45975</v>
      </c>
      <c r="D1555" t="s">
        <v>44</v>
      </c>
      <c r="E1555" t="s">
        <v>45</v>
      </c>
      <c r="G1555" t="s">
        <v>1687</v>
      </c>
      <c r="H1555" t="s">
        <v>808</v>
      </c>
      <c r="I1555" t="s">
        <v>809</v>
      </c>
      <c r="J1555" s="9" t="str">
        <f>+LEFT(U1555,4)</f>
        <v>HDL-</v>
      </c>
      <c r="K1555" t="s">
        <v>6</v>
      </c>
      <c r="L1555" s="36">
        <v>5562</v>
      </c>
      <c r="M1555" t="s">
        <v>459</v>
      </c>
      <c r="N1555" t="s">
        <v>7</v>
      </c>
      <c r="O1555" s="48">
        <v>5.1444999999999999</v>
      </c>
      <c r="P1555" s="10">
        <f>ROUND(O1555*L1555,2)</f>
        <v>28613.71</v>
      </c>
      <c r="Q1555" s="11">
        <f>IF(N1555="HKD",7.8,IF(N1555="CNY",7.30034,1))</f>
        <v>7.3003400000000003</v>
      </c>
      <c r="R1555" s="13">
        <f>+ROUND(O1555/Q1555,4)</f>
        <v>0.70469999999999999</v>
      </c>
      <c r="S1555" s="12">
        <f>ROUND(R1555*L1555,2)</f>
        <v>3919.54</v>
      </c>
      <c r="T1555" s="13" t="s">
        <v>135</v>
      </c>
      <c r="U1555" t="s">
        <v>87</v>
      </c>
    </row>
    <row r="1556" spans="1:21" x14ac:dyDescent="0.2">
      <c r="A1556" t="s">
        <v>2611</v>
      </c>
      <c r="B1556" s="20">
        <v>46100</v>
      </c>
      <c r="C1556" s="20">
        <v>46083</v>
      </c>
      <c r="D1556" t="s">
        <v>44</v>
      </c>
      <c r="E1556" t="s">
        <v>45</v>
      </c>
      <c r="G1556"/>
      <c r="H1556" t="s">
        <v>808</v>
      </c>
      <c r="I1556" t="s">
        <v>809</v>
      </c>
      <c r="J1556" s="9" t="str">
        <f>+LEFT(U1556,4)</f>
        <v>HDL-</v>
      </c>
      <c r="K1556" t="s">
        <v>6</v>
      </c>
      <c r="L1556" s="37">
        <v>1140</v>
      </c>
      <c r="M1556" t="s">
        <v>459</v>
      </c>
      <c r="N1556" t="s">
        <v>7</v>
      </c>
      <c r="O1556" s="48">
        <v>5.1444999999999999</v>
      </c>
      <c r="P1556" s="10">
        <f>ROUND(O1556*L1556,2)</f>
        <v>5864.73</v>
      </c>
      <c r="Q1556" s="11">
        <f>IF(N1556="HKD",7.8,IF(N1556="CNY",7.30034,1))</f>
        <v>7.3003400000000003</v>
      </c>
      <c r="R1556" s="13">
        <f>+ROUND(O1556/Q1556,4)</f>
        <v>0.70469999999999999</v>
      </c>
      <c r="S1556" s="12">
        <f>ROUND(R1556*L1556,2)</f>
        <v>803.36</v>
      </c>
      <c r="T1556" s="13" t="s">
        <v>135</v>
      </c>
      <c r="U1556" t="s">
        <v>87</v>
      </c>
    </row>
    <row r="1557" spans="1:21" x14ac:dyDescent="0.2">
      <c r="A1557" t="s">
        <v>2611</v>
      </c>
      <c r="B1557" s="20">
        <v>46107</v>
      </c>
      <c r="C1557" s="20">
        <v>46083</v>
      </c>
      <c r="D1557" t="s">
        <v>44</v>
      </c>
      <c r="E1557" t="s">
        <v>45</v>
      </c>
      <c r="G1557"/>
      <c r="H1557" t="s">
        <v>808</v>
      </c>
      <c r="I1557" t="s">
        <v>809</v>
      </c>
      <c r="J1557" s="9" t="str">
        <f>+LEFT(U1557,4)</f>
        <v>HDL-</v>
      </c>
      <c r="K1557" t="s">
        <v>6</v>
      </c>
      <c r="L1557" s="37">
        <v>960</v>
      </c>
      <c r="M1557" t="s">
        <v>459</v>
      </c>
      <c r="N1557" t="s">
        <v>7</v>
      </c>
      <c r="O1557" s="48">
        <v>5.1444999999999999</v>
      </c>
      <c r="P1557" s="10">
        <f>ROUND(O1557*L1557,2)</f>
        <v>4938.72</v>
      </c>
      <c r="Q1557" s="11">
        <f>IF(N1557="HKD",7.8,IF(N1557="CNY",7.30034,1))</f>
        <v>7.3003400000000003</v>
      </c>
      <c r="R1557" s="13">
        <f>+ROUND(O1557/Q1557,4)</f>
        <v>0.70469999999999999</v>
      </c>
      <c r="S1557" s="12">
        <f>ROUND(R1557*L1557,2)</f>
        <v>676.51</v>
      </c>
      <c r="T1557" s="13" t="s">
        <v>135</v>
      </c>
      <c r="U1557" t="s">
        <v>87</v>
      </c>
    </row>
    <row r="1558" spans="1:21" x14ac:dyDescent="0.2">
      <c r="A1558" t="s">
        <v>4392</v>
      </c>
      <c r="B1558" s="20">
        <v>46128</v>
      </c>
      <c r="C1558" s="20">
        <v>46083</v>
      </c>
      <c r="D1558" t="s">
        <v>44</v>
      </c>
      <c r="E1558" t="s">
        <v>45</v>
      </c>
      <c r="G1558"/>
      <c r="H1558" t="s">
        <v>808</v>
      </c>
      <c r="I1558" t="s">
        <v>809</v>
      </c>
      <c r="J1558" s="9" t="str">
        <f>+LEFT(U1558,4)</f>
        <v>HDL-</v>
      </c>
      <c r="K1558" t="s">
        <v>6</v>
      </c>
      <c r="L1558" s="36">
        <v>4000</v>
      </c>
      <c r="M1558" t="s">
        <v>459</v>
      </c>
      <c r="N1558" t="s">
        <v>7</v>
      </c>
      <c r="O1558" s="48">
        <v>5.1444999999999999</v>
      </c>
      <c r="P1558" s="10">
        <f>ROUND(O1558*L1558,2)</f>
        <v>20578</v>
      </c>
      <c r="Q1558" s="11">
        <f>IF(N1558="HKD",7.8,IF(N1558="CNY",7.30034,1))</f>
        <v>7.3003400000000003</v>
      </c>
      <c r="R1558" s="13">
        <f>+ROUND(O1558/Q1558,4)</f>
        <v>0.70469999999999999</v>
      </c>
      <c r="S1558" s="12">
        <f>ROUND(R1558*L1558,2)</f>
        <v>2818.8</v>
      </c>
      <c r="T1558" s="13" t="s">
        <v>135</v>
      </c>
      <c r="U1558" t="s">
        <v>87</v>
      </c>
    </row>
    <row r="1559" spans="1:21" x14ac:dyDescent="0.2">
      <c r="A1559" t="s">
        <v>1358</v>
      </c>
      <c r="B1559" s="20">
        <v>46035</v>
      </c>
      <c r="C1559" s="20">
        <v>45981</v>
      </c>
      <c r="D1559" t="s">
        <v>44</v>
      </c>
      <c r="E1559" t="s">
        <v>45</v>
      </c>
      <c r="G1559" t="s">
        <v>316</v>
      </c>
      <c r="H1559" t="s">
        <v>667</v>
      </c>
      <c r="I1559" t="s">
        <v>725</v>
      </c>
      <c r="J1559" s="9" t="str">
        <f>+LEFT(U1559,4)</f>
        <v>HDL-</v>
      </c>
      <c r="K1559" t="s">
        <v>6</v>
      </c>
      <c r="L1559" s="36">
        <v>4060</v>
      </c>
      <c r="M1559" t="s">
        <v>459</v>
      </c>
      <c r="N1559" t="s">
        <v>7</v>
      </c>
      <c r="O1559" s="48">
        <v>5.1675000000000004</v>
      </c>
      <c r="P1559" s="10">
        <f>ROUND(O1559*L1559,2)</f>
        <v>20980.05</v>
      </c>
      <c r="Q1559" s="11">
        <f>IF(N1559="HKD",7.8,IF(N1559="CNY",7.30034,1))</f>
        <v>7.3003400000000003</v>
      </c>
      <c r="R1559" s="13">
        <f>+ROUND(O1559/Q1559,4)</f>
        <v>0.70779999999999998</v>
      </c>
      <c r="S1559" s="12">
        <f>ROUND(R1559*L1559,2)</f>
        <v>2873.67</v>
      </c>
      <c r="T1559" s="13" t="s">
        <v>135</v>
      </c>
      <c r="U1559" t="s">
        <v>87</v>
      </c>
    </row>
    <row r="1560" spans="1:21" x14ac:dyDescent="0.2">
      <c r="A1560" t="s">
        <v>995</v>
      </c>
      <c r="B1560" s="20">
        <v>46035</v>
      </c>
      <c r="C1560" s="20">
        <v>45975</v>
      </c>
      <c r="D1560" t="s">
        <v>44</v>
      </c>
      <c r="E1560" t="s">
        <v>45</v>
      </c>
      <c r="G1560" t="s">
        <v>316</v>
      </c>
      <c r="H1560" t="s">
        <v>667</v>
      </c>
      <c r="I1560" t="s">
        <v>725</v>
      </c>
      <c r="J1560" s="9" t="str">
        <f>+LEFT(U1560,4)</f>
        <v>HDL-</v>
      </c>
      <c r="K1560" t="s">
        <v>6</v>
      </c>
      <c r="L1560" s="36">
        <v>6320</v>
      </c>
      <c r="M1560" t="s">
        <v>459</v>
      </c>
      <c r="N1560" t="s">
        <v>7</v>
      </c>
      <c r="O1560" s="48">
        <v>5.1675000000000004</v>
      </c>
      <c r="P1560" s="10">
        <f>ROUND(O1560*L1560,2)</f>
        <v>32658.6</v>
      </c>
      <c r="Q1560" s="11">
        <f>IF(N1560="HKD",7.8,IF(N1560="CNY",7.30034,1))</f>
        <v>7.3003400000000003</v>
      </c>
      <c r="R1560" s="13">
        <f>+ROUND(O1560/Q1560,4)</f>
        <v>0.70779999999999998</v>
      </c>
      <c r="S1560" s="12">
        <f>ROUND(R1560*L1560,2)</f>
        <v>4473.3</v>
      </c>
      <c r="T1560" s="13" t="s">
        <v>135</v>
      </c>
      <c r="U1560" t="s">
        <v>87</v>
      </c>
    </row>
    <row r="1561" spans="1:21" x14ac:dyDescent="0.2">
      <c r="A1561" t="s">
        <v>1358</v>
      </c>
      <c r="B1561" s="20">
        <v>46036</v>
      </c>
      <c r="C1561" s="20">
        <v>45981</v>
      </c>
      <c r="D1561" t="s">
        <v>44</v>
      </c>
      <c r="E1561" t="s">
        <v>45</v>
      </c>
      <c r="G1561" t="s">
        <v>1687</v>
      </c>
      <c r="H1561" t="s">
        <v>667</v>
      </c>
      <c r="I1561" t="s">
        <v>725</v>
      </c>
      <c r="J1561" s="9" t="str">
        <f>+LEFT(U1561,4)</f>
        <v>HDL-</v>
      </c>
      <c r="K1561" t="s">
        <v>6</v>
      </c>
      <c r="L1561" s="36">
        <v>1380</v>
      </c>
      <c r="M1561" t="s">
        <v>459</v>
      </c>
      <c r="N1561" t="s">
        <v>7</v>
      </c>
      <c r="O1561" s="48">
        <v>5.1675000000000004</v>
      </c>
      <c r="P1561" s="10">
        <f>ROUND(O1561*L1561,2)</f>
        <v>7131.15</v>
      </c>
      <c r="Q1561" s="11">
        <f>IF(N1561="HKD",7.8,IF(N1561="CNY",7.30034,1))</f>
        <v>7.3003400000000003</v>
      </c>
      <c r="R1561" s="13">
        <f>+ROUND(O1561/Q1561,4)</f>
        <v>0.70779999999999998</v>
      </c>
      <c r="S1561" s="12">
        <f>ROUND(R1561*L1561,2)</f>
        <v>976.76</v>
      </c>
      <c r="T1561" s="13" t="s">
        <v>135</v>
      </c>
      <c r="U1561" t="s">
        <v>87</v>
      </c>
    </row>
    <row r="1562" spans="1:21" x14ac:dyDescent="0.2">
      <c r="A1562" t="s">
        <v>1358</v>
      </c>
      <c r="B1562" s="20">
        <v>46049</v>
      </c>
      <c r="C1562" s="20">
        <v>45981</v>
      </c>
      <c r="D1562" t="s">
        <v>44</v>
      </c>
      <c r="E1562" t="s">
        <v>45</v>
      </c>
      <c r="G1562" t="s">
        <v>1658</v>
      </c>
      <c r="H1562" t="s">
        <v>667</v>
      </c>
      <c r="I1562" t="s">
        <v>725</v>
      </c>
      <c r="J1562" s="9" t="str">
        <f>+LEFT(U1562,4)</f>
        <v>HDL-</v>
      </c>
      <c r="K1562" t="s">
        <v>6</v>
      </c>
      <c r="L1562" s="36">
        <v>4560</v>
      </c>
      <c r="M1562" t="s">
        <v>459</v>
      </c>
      <c r="N1562" t="s">
        <v>7</v>
      </c>
      <c r="O1562" s="48">
        <v>5.1675000000000004</v>
      </c>
      <c r="P1562" s="10">
        <f>ROUND(O1562*L1562,2)</f>
        <v>23563.8</v>
      </c>
      <c r="Q1562" s="11">
        <f>IF(N1562="HKD",7.8,IF(N1562="CNY",7.30034,1))</f>
        <v>7.3003400000000003</v>
      </c>
      <c r="R1562" s="13">
        <f>+ROUND(O1562/Q1562,4)</f>
        <v>0.70779999999999998</v>
      </c>
      <c r="S1562" s="12">
        <f>ROUND(R1562*L1562,2)</f>
        <v>3227.57</v>
      </c>
      <c r="T1562" s="13" t="s">
        <v>135</v>
      </c>
      <c r="U1562" t="s">
        <v>87</v>
      </c>
    </row>
    <row r="1563" spans="1:21" x14ac:dyDescent="0.2">
      <c r="A1563" t="s">
        <v>4395</v>
      </c>
      <c r="B1563" s="20">
        <v>46132</v>
      </c>
      <c r="C1563" s="20">
        <v>46083</v>
      </c>
      <c r="D1563" t="s">
        <v>2035</v>
      </c>
      <c r="E1563" t="s">
        <v>2036</v>
      </c>
      <c r="G1563"/>
      <c r="H1563" t="s">
        <v>3728</v>
      </c>
      <c r="I1563" t="s">
        <v>3729</v>
      </c>
      <c r="J1563" s="9" t="str">
        <f>+LEFT(U1563,4)</f>
        <v>HDL-</v>
      </c>
      <c r="K1563" t="s">
        <v>41</v>
      </c>
      <c r="L1563" s="36">
        <v>1000</v>
      </c>
      <c r="M1563" t="s">
        <v>459</v>
      </c>
      <c r="N1563" t="s">
        <v>7</v>
      </c>
      <c r="O1563" s="48">
        <v>5.1859000000000002</v>
      </c>
      <c r="P1563" s="10">
        <f>ROUND(O1563*L1563,2)</f>
        <v>5185.8999999999996</v>
      </c>
      <c r="Q1563" s="11">
        <f>IF(N1563="HKD",7.8,IF(N1563="CNY",7.30034,1))</f>
        <v>7.3003400000000003</v>
      </c>
      <c r="R1563" s="13">
        <f>+ROUND(O1563/Q1563,4)</f>
        <v>0.71040000000000003</v>
      </c>
      <c r="S1563" s="12">
        <f>ROUND(R1563*L1563,2)</f>
        <v>710.4</v>
      </c>
      <c r="T1563" s="13" t="s">
        <v>135</v>
      </c>
      <c r="U1563" t="s">
        <v>87</v>
      </c>
    </row>
    <row r="1564" spans="1:21" x14ac:dyDescent="0.2">
      <c r="A1564" t="s">
        <v>4395</v>
      </c>
      <c r="B1564" s="20">
        <v>46132</v>
      </c>
      <c r="C1564" s="20">
        <v>46083</v>
      </c>
      <c r="D1564" t="s">
        <v>2035</v>
      </c>
      <c r="E1564" t="s">
        <v>2036</v>
      </c>
      <c r="G1564"/>
      <c r="H1564" t="s">
        <v>3728</v>
      </c>
      <c r="I1564" t="s">
        <v>3729</v>
      </c>
      <c r="J1564" s="9" t="str">
        <f>+LEFT(U1564,4)</f>
        <v>HDL-</v>
      </c>
      <c r="K1564" t="s">
        <v>41</v>
      </c>
      <c r="L1564" s="36">
        <v>-20</v>
      </c>
      <c r="M1564" t="s">
        <v>459</v>
      </c>
      <c r="N1564" t="s">
        <v>7</v>
      </c>
      <c r="O1564" s="48">
        <v>5.1859000000000002</v>
      </c>
      <c r="P1564" s="10">
        <f>ROUND(O1564*L1564,2)</f>
        <v>-103.72</v>
      </c>
      <c r="Q1564" s="11">
        <f>IF(N1564="HKD",7.8,IF(N1564="CNY",7.30034,1))</f>
        <v>7.3003400000000003</v>
      </c>
      <c r="R1564" s="13">
        <f>+ROUND(O1564/Q1564,4)</f>
        <v>0.71040000000000003</v>
      </c>
      <c r="S1564" s="12">
        <f>ROUND(R1564*L1564,2)</f>
        <v>-14.21</v>
      </c>
      <c r="T1564" s="13" t="s">
        <v>135</v>
      </c>
      <c r="U1564" t="s">
        <v>87</v>
      </c>
    </row>
    <row r="1565" spans="1:21" x14ac:dyDescent="0.2">
      <c r="A1565" t="s">
        <v>4395</v>
      </c>
      <c r="B1565" s="20">
        <v>46132</v>
      </c>
      <c r="C1565" s="20">
        <v>46083</v>
      </c>
      <c r="D1565" t="s">
        <v>2035</v>
      </c>
      <c r="E1565" t="s">
        <v>2036</v>
      </c>
      <c r="G1565"/>
      <c r="H1565" t="s">
        <v>3728</v>
      </c>
      <c r="I1565" t="s">
        <v>3729</v>
      </c>
      <c r="J1565" s="9" t="str">
        <f>+LEFT(U1565,4)</f>
        <v>HDL-</v>
      </c>
      <c r="K1565" t="s">
        <v>41</v>
      </c>
      <c r="L1565" s="36">
        <v>-1000</v>
      </c>
      <c r="M1565" t="s">
        <v>459</v>
      </c>
      <c r="N1565" t="s">
        <v>7</v>
      </c>
      <c r="O1565" s="48">
        <v>5.1859000000000002</v>
      </c>
      <c r="P1565" s="10">
        <f>ROUND(O1565*L1565,2)</f>
        <v>-5185.8999999999996</v>
      </c>
      <c r="Q1565" s="11">
        <f>IF(N1565="HKD",7.8,IF(N1565="CNY",7.30034,1))</f>
        <v>7.3003400000000003</v>
      </c>
      <c r="R1565" s="13">
        <f>+ROUND(O1565/Q1565,4)</f>
        <v>0.71040000000000003</v>
      </c>
      <c r="S1565" s="12">
        <f>ROUND(R1565*L1565,2)</f>
        <v>-710.4</v>
      </c>
      <c r="T1565" s="13" t="s">
        <v>135</v>
      </c>
      <c r="U1565" t="s">
        <v>87</v>
      </c>
    </row>
    <row r="1566" spans="1:21" x14ac:dyDescent="0.2">
      <c r="A1566" t="s">
        <v>4395</v>
      </c>
      <c r="B1566" s="20">
        <v>46132</v>
      </c>
      <c r="C1566" s="20">
        <v>46083</v>
      </c>
      <c r="D1566" t="s">
        <v>2035</v>
      </c>
      <c r="E1566" t="s">
        <v>2036</v>
      </c>
      <c r="G1566"/>
      <c r="H1566" t="s">
        <v>3728</v>
      </c>
      <c r="I1566" t="s">
        <v>3729</v>
      </c>
      <c r="J1566" s="9" t="str">
        <f>+LEFT(U1566,4)</f>
        <v>HDL-</v>
      </c>
      <c r="K1566" t="s">
        <v>41</v>
      </c>
      <c r="L1566" s="36">
        <v>1020</v>
      </c>
      <c r="M1566" t="s">
        <v>459</v>
      </c>
      <c r="N1566" t="s">
        <v>7</v>
      </c>
      <c r="O1566" s="48">
        <v>5.1859000000000002</v>
      </c>
      <c r="P1566" s="10">
        <f>ROUND(O1566*L1566,2)</f>
        <v>5289.62</v>
      </c>
      <c r="Q1566" s="11">
        <f>IF(N1566="HKD",7.8,IF(N1566="CNY",7.30034,1))</f>
        <v>7.3003400000000003</v>
      </c>
      <c r="R1566" s="13">
        <f>+ROUND(O1566/Q1566,4)</f>
        <v>0.71040000000000003</v>
      </c>
      <c r="S1566" s="12">
        <f>ROUND(R1566*L1566,2)</f>
        <v>724.61</v>
      </c>
      <c r="T1566" s="13" t="s">
        <v>135</v>
      </c>
      <c r="U1566" t="s">
        <v>87</v>
      </c>
    </row>
    <row r="1567" spans="1:21" x14ac:dyDescent="0.2">
      <c r="A1567" t="s">
        <v>4396</v>
      </c>
      <c r="B1567" s="20">
        <v>46132</v>
      </c>
      <c r="C1567" s="20">
        <v>46083</v>
      </c>
      <c r="D1567" t="s">
        <v>2035</v>
      </c>
      <c r="E1567" t="s">
        <v>2036</v>
      </c>
      <c r="G1567"/>
      <c r="H1567" t="s">
        <v>3730</v>
      </c>
      <c r="I1567" t="s">
        <v>3731</v>
      </c>
      <c r="J1567" s="9" t="str">
        <f>+LEFT(U1567,4)</f>
        <v>HDL-</v>
      </c>
      <c r="K1567" t="s">
        <v>41</v>
      </c>
      <c r="L1567" s="36">
        <v>1000</v>
      </c>
      <c r="M1567" t="s">
        <v>459</v>
      </c>
      <c r="N1567" t="s">
        <v>7</v>
      </c>
      <c r="O1567" s="48">
        <v>5.1859000000000002</v>
      </c>
      <c r="P1567" s="10">
        <f>ROUND(O1567*L1567,2)</f>
        <v>5185.8999999999996</v>
      </c>
      <c r="Q1567" s="11">
        <f>IF(N1567="HKD",7.8,IF(N1567="CNY",7.30034,1))</f>
        <v>7.3003400000000003</v>
      </c>
      <c r="R1567" s="13">
        <f>+ROUND(O1567/Q1567,4)</f>
        <v>0.71040000000000003</v>
      </c>
      <c r="S1567" s="12">
        <f>ROUND(R1567*L1567,2)</f>
        <v>710.4</v>
      </c>
      <c r="T1567" s="13" t="s">
        <v>135</v>
      </c>
      <c r="U1567" t="s">
        <v>87</v>
      </c>
    </row>
    <row r="1568" spans="1:21" x14ac:dyDescent="0.2">
      <c r="A1568" t="s">
        <v>4401</v>
      </c>
      <c r="B1568" s="20">
        <v>46132</v>
      </c>
      <c r="C1568" s="20">
        <v>46083</v>
      </c>
      <c r="D1568" t="s">
        <v>2035</v>
      </c>
      <c r="E1568" t="s">
        <v>2036</v>
      </c>
      <c r="G1568"/>
      <c r="H1568" t="s">
        <v>3736</v>
      </c>
      <c r="I1568" t="s">
        <v>3737</v>
      </c>
      <c r="J1568" s="9" t="str">
        <f>+LEFT(U1568,4)</f>
        <v>HDL-</v>
      </c>
      <c r="K1568" t="s">
        <v>41</v>
      </c>
      <c r="L1568" s="36">
        <v>1000</v>
      </c>
      <c r="M1568" t="s">
        <v>459</v>
      </c>
      <c r="N1568" t="s">
        <v>7</v>
      </c>
      <c r="O1568" s="48">
        <v>5.2427000000000001</v>
      </c>
      <c r="P1568" s="10">
        <f>ROUND(O1568*L1568,2)</f>
        <v>5242.7</v>
      </c>
      <c r="Q1568" s="11">
        <f>IF(N1568="HKD",7.8,IF(N1568="CNY",7.30034,1))</f>
        <v>7.3003400000000003</v>
      </c>
      <c r="R1568" s="13">
        <f>+ROUND(O1568/Q1568,4)</f>
        <v>0.71809999999999996</v>
      </c>
      <c r="S1568" s="12">
        <f>ROUND(R1568*L1568,2)</f>
        <v>718.1</v>
      </c>
      <c r="T1568" s="13" t="s">
        <v>135</v>
      </c>
      <c r="U1568" t="s">
        <v>87</v>
      </c>
    </row>
    <row r="1569" spans="1:21" x14ac:dyDescent="0.2">
      <c r="A1569" t="s">
        <v>4401</v>
      </c>
      <c r="B1569" s="20">
        <v>46136</v>
      </c>
      <c r="C1569" s="20">
        <v>46083</v>
      </c>
      <c r="D1569" t="s">
        <v>2035</v>
      </c>
      <c r="E1569" t="s">
        <v>2036</v>
      </c>
      <c r="G1569"/>
      <c r="H1569" t="s">
        <v>3736</v>
      </c>
      <c r="I1569" t="s">
        <v>3737</v>
      </c>
      <c r="J1569" s="9" t="str">
        <f>+LEFT(U1569,4)</f>
        <v>HDL-</v>
      </c>
      <c r="K1569" t="s">
        <v>41</v>
      </c>
      <c r="L1569" s="36">
        <v>1000</v>
      </c>
      <c r="M1569" t="s">
        <v>459</v>
      </c>
      <c r="N1569" t="s">
        <v>7</v>
      </c>
      <c r="O1569" s="48">
        <v>5.2427000000000001</v>
      </c>
      <c r="P1569" s="10">
        <f>ROUND(O1569*L1569,2)</f>
        <v>5242.7</v>
      </c>
      <c r="Q1569" s="11">
        <f>IF(N1569="HKD",7.8,IF(N1569="CNY",7.30034,1))</f>
        <v>7.3003400000000003</v>
      </c>
      <c r="R1569" s="13">
        <f>+ROUND(O1569/Q1569,4)</f>
        <v>0.71809999999999996</v>
      </c>
      <c r="S1569" s="12">
        <f>ROUND(R1569*L1569,2)</f>
        <v>718.1</v>
      </c>
      <c r="T1569" s="13" t="s">
        <v>135</v>
      </c>
      <c r="U1569" t="s">
        <v>87</v>
      </c>
    </row>
    <row r="1570" spans="1:21" x14ac:dyDescent="0.2">
      <c r="A1570" t="s">
        <v>4401</v>
      </c>
      <c r="B1570" s="20">
        <v>46136</v>
      </c>
      <c r="C1570" s="20">
        <v>46083</v>
      </c>
      <c r="D1570" t="s">
        <v>2035</v>
      </c>
      <c r="E1570" t="s">
        <v>2036</v>
      </c>
      <c r="G1570"/>
      <c r="H1570" t="s">
        <v>3736</v>
      </c>
      <c r="I1570" t="s">
        <v>3737</v>
      </c>
      <c r="J1570" s="9" t="str">
        <f>+LEFT(U1570,4)</f>
        <v>HDL-</v>
      </c>
      <c r="K1570" t="s">
        <v>41</v>
      </c>
      <c r="L1570" s="36">
        <v>-1000</v>
      </c>
      <c r="M1570" t="s">
        <v>459</v>
      </c>
      <c r="N1570" t="s">
        <v>7</v>
      </c>
      <c r="O1570" s="48">
        <v>5.2427000000000001</v>
      </c>
      <c r="P1570" s="10">
        <f>ROUND(O1570*L1570,2)</f>
        <v>-5242.7</v>
      </c>
      <c r="Q1570" s="11">
        <f>IF(N1570="HKD",7.8,IF(N1570="CNY",7.30034,1))</f>
        <v>7.3003400000000003</v>
      </c>
      <c r="R1570" s="13">
        <f>+ROUND(O1570/Q1570,4)</f>
        <v>0.71809999999999996</v>
      </c>
      <c r="S1570" s="12">
        <f>ROUND(R1570*L1570,2)</f>
        <v>-718.1</v>
      </c>
      <c r="T1570" s="13" t="s">
        <v>135</v>
      </c>
      <c r="U1570" t="s">
        <v>87</v>
      </c>
    </row>
    <row r="1571" spans="1:21" x14ac:dyDescent="0.2">
      <c r="A1571" t="s">
        <v>1391</v>
      </c>
      <c r="B1571" s="20">
        <v>46028</v>
      </c>
      <c r="C1571" s="20">
        <v>46000</v>
      </c>
      <c r="D1571" t="s">
        <v>350</v>
      </c>
      <c r="E1571" t="s">
        <v>351</v>
      </c>
      <c r="G1571" t="s">
        <v>412</v>
      </c>
      <c r="H1571" t="s">
        <v>907</v>
      </c>
      <c r="I1571" t="s">
        <v>908</v>
      </c>
      <c r="J1571" s="9" t="str">
        <f>+LEFT(U1571,4)</f>
        <v>HDL-</v>
      </c>
      <c r="K1571" t="s">
        <v>6</v>
      </c>
      <c r="L1571" s="36">
        <v>1030</v>
      </c>
      <c r="M1571" t="s">
        <v>459</v>
      </c>
      <c r="N1571" t="s">
        <v>7</v>
      </c>
      <c r="O1571" s="48">
        <v>6.0753000000000004</v>
      </c>
      <c r="P1571" s="10">
        <f>ROUND(O1571*L1571,2)</f>
        <v>6257.56</v>
      </c>
      <c r="Q1571" s="11">
        <f>IF(N1571="HKD",7.8,IF(N1571="CNY",7.30034,1))</f>
        <v>7.3003400000000003</v>
      </c>
      <c r="R1571" s="13">
        <f>+ROUND(O1571/Q1571,4)</f>
        <v>0.83220000000000005</v>
      </c>
      <c r="S1571" s="12">
        <f>ROUND(R1571*L1571,2)</f>
        <v>857.17</v>
      </c>
      <c r="T1571" s="13" t="s">
        <v>135</v>
      </c>
      <c r="U1571" t="s">
        <v>87</v>
      </c>
    </row>
    <row r="1572" spans="1:21" x14ac:dyDescent="0.2">
      <c r="A1572" t="s">
        <v>2647</v>
      </c>
      <c r="B1572" s="20">
        <v>46083</v>
      </c>
      <c r="C1572" s="20">
        <v>46034</v>
      </c>
      <c r="D1572" t="s">
        <v>350</v>
      </c>
      <c r="E1572" t="s">
        <v>351</v>
      </c>
      <c r="G1572"/>
      <c r="H1572" t="s">
        <v>907</v>
      </c>
      <c r="I1572" t="s">
        <v>908</v>
      </c>
      <c r="J1572" s="9" t="str">
        <f>+LEFT(U1572,4)</f>
        <v>HDL-</v>
      </c>
      <c r="K1572" t="s">
        <v>6</v>
      </c>
      <c r="L1572" s="37">
        <v>1000</v>
      </c>
      <c r="M1572" t="s">
        <v>459</v>
      </c>
      <c r="N1572" t="s">
        <v>7</v>
      </c>
      <c r="O1572" s="48">
        <v>6.0753000000000004</v>
      </c>
      <c r="P1572" s="10">
        <f>ROUND(O1572*L1572,2)</f>
        <v>6075.3</v>
      </c>
      <c r="Q1572" s="11">
        <f>IF(N1572="HKD",7.8,IF(N1572="CNY",7.30034,1))</f>
        <v>7.3003400000000003</v>
      </c>
      <c r="R1572" s="13">
        <f>+ROUND(O1572/Q1572,4)</f>
        <v>0.83220000000000005</v>
      </c>
      <c r="S1572" s="12">
        <f>ROUND(R1572*L1572,2)</f>
        <v>832.2</v>
      </c>
      <c r="T1572" s="13" t="s">
        <v>135</v>
      </c>
      <c r="U1572" t="s">
        <v>87</v>
      </c>
    </row>
    <row r="1573" spans="1:21" x14ac:dyDescent="0.2">
      <c r="A1573" t="s">
        <v>2648</v>
      </c>
      <c r="B1573" s="20">
        <v>46091</v>
      </c>
      <c r="C1573" s="20">
        <v>46058</v>
      </c>
      <c r="D1573" t="s">
        <v>350</v>
      </c>
      <c r="E1573" t="s">
        <v>351</v>
      </c>
      <c r="G1573"/>
      <c r="H1573" t="s">
        <v>907</v>
      </c>
      <c r="I1573" t="s">
        <v>908</v>
      </c>
      <c r="J1573" s="9" t="str">
        <f>+LEFT(U1573,4)</f>
        <v>HDL-</v>
      </c>
      <c r="K1573" t="s">
        <v>6</v>
      </c>
      <c r="L1573" s="37">
        <v>1010</v>
      </c>
      <c r="M1573" t="s">
        <v>459</v>
      </c>
      <c r="N1573" t="s">
        <v>7</v>
      </c>
      <c r="O1573" s="48">
        <v>6.0753000000000004</v>
      </c>
      <c r="P1573" s="10">
        <f>ROUND(O1573*L1573,2)</f>
        <v>6136.05</v>
      </c>
      <c r="Q1573" s="11">
        <f>IF(N1573="HKD",7.8,IF(N1573="CNY",7.30034,1))</f>
        <v>7.3003400000000003</v>
      </c>
      <c r="R1573" s="13">
        <f>+ROUND(O1573/Q1573,4)</f>
        <v>0.83220000000000005</v>
      </c>
      <c r="S1573" s="12">
        <f>ROUND(R1573*L1573,2)</f>
        <v>840.52</v>
      </c>
      <c r="T1573" s="13" t="s">
        <v>135</v>
      </c>
      <c r="U1573" t="s">
        <v>87</v>
      </c>
    </row>
    <row r="1574" spans="1:21" x14ac:dyDescent="0.2">
      <c r="A1574" t="s">
        <v>1393</v>
      </c>
      <c r="B1574" s="20">
        <v>46028</v>
      </c>
      <c r="C1574" s="20">
        <v>46000</v>
      </c>
      <c r="D1574" t="s">
        <v>350</v>
      </c>
      <c r="E1574" t="s">
        <v>351</v>
      </c>
      <c r="G1574" t="s">
        <v>412</v>
      </c>
      <c r="H1574" t="s">
        <v>816</v>
      </c>
      <c r="I1574" t="s">
        <v>817</v>
      </c>
      <c r="J1574" s="9" t="str">
        <f>+LEFT(U1574,4)</f>
        <v>HDL-</v>
      </c>
      <c r="K1574" t="s">
        <v>6</v>
      </c>
      <c r="L1574" s="36">
        <v>1520</v>
      </c>
      <c r="M1574" t="s">
        <v>459</v>
      </c>
      <c r="N1574" t="s">
        <v>7</v>
      </c>
      <c r="O1574" s="48">
        <v>6.2117000000000004</v>
      </c>
      <c r="P1574" s="10">
        <f>ROUND(O1574*L1574,2)</f>
        <v>9441.7800000000007</v>
      </c>
      <c r="Q1574" s="11">
        <f>IF(N1574="HKD",7.8,IF(N1574="CNY",7.30034,1))</f>
        <v>7.3003400000000003</v>
      </c>
      <c r="R1574" s="13">
        <f>+ROUND(O1574/Q1574,4)</f>
        <v>0.85089999999999999</v>
      </c>
      <c r="S1574" s="12">
        <f>ROUND(R1574*L1574,2)</f>
        <v>1293.3699999999999</v>
      </c>
      <c r="T1574" s="13" t="s">
        <v>135</v>
      </c>
      <c r="U1574" t="s">
        <v>87</v>
      </c>
    </row>
    <row r="1575" spans="1:21" x14ac:dyDescent="0.2">
      <c r="A1575" t="s">
        <v>2652</v>
      </c>
      <c r="B1575" s="20">
        <v>46091</v>
      </c>
      <c r="C1575" s="20">
        <v>46087</v>
      </c>
      <c r="D1575" t="s">
        <v>350</v>
      </c>
      <c r="E1575" t="s">
        <v>351</v>
      </c>
      <c r="G1575"/>
      <c r="H1575" t="s">
        <v>816</v>
      </c>
      <c r="I1575" t="s">
        <v>817</v>
      </c>
      <c r="J1575" s="9" t="str">
        <f>+LEFT(U1575,4)</f>
        <v>HDL-</v>
      </c>
      <c r="K1575" t="s">
        <v>6</v>
      </c>
      <c r="L1575" s="37">
        <v>100</v>
      </c>
      <c r="M1575" t="s">
        <v>459</v>
      </c>
      <c r="N1575" t="s">
        <v>7</v>
      </c>
      <c r="O1575" s="48">
        <v>6.2117000000000004</v>
      </c>
      <c r="P1575" s="10">
        <f>ROUND(O1575*L1575,2)</f>
        <v>621.16999999999996</v>
      </c>
      <c r="Q1575" s="11">
        <f>IF(N1575="HKD",7.8,IF(N1575="CNY",7.30034,1))</f>
        <v>7.3003400000000003</v>
      </c>
      <c r="R1575" s="13">
        <f>+ROUND(O1575/Q1575,4)</f>
        <v>0.85089999999999999</v>
      </c>
      <c r="S1575" s="12">
        <f>ROUND(R1575*L1575,2)</f>
        <v>85.09</v>
      </c>
      <c r="T1575" s="13" t="s">
        <v>135</v>
      </c>
      <c r="U1575" t="s">
        <v>87</v>
      </c>
    </row>
    <row r="1576" spans="1:21" x14ac:dyDescent="0.2">
      <c r="A1576" t="s">
        <v>2043</v>
      </c>
      <c r="B1576" s="20">
        <v>46112</v>
      </c>
      <c r="C1576" s="20">
        <v>46048</v>
      </c>
      <c r="D1576" t="s">
        <v>44</v>
      </c>
      <c r="E1576" t="s">
        <v>45</v>
      </c>
      <c r="G1576"/>
      <c r="H1576" t="s">
        <v>2832</v>
      </c>
      <c r="I1576" t="s">
        <v>2833</v>
      </c>
      <c r="J1576" s="9" t="str">
        <f>+LEFT(U1576,4)</f>
        <v>HDL-</v>
      </c>
      <c r="K1576" t="s">
        <v>6</v>
      </c>
      <c r="L1576" s="36">
        <v>2050</v>
      </c>
      <c r="M1576" t="s">
        <v>459</v>
      </c>
      <c r="N1576" t="s">
        <v>7</v>
      </c>
      <c r="O1576" s="48">
        <v>6.5761000000000003</v>
      </c>
      <c r="P1576" s="10">
        <f>ROUND(O1576*L1576,2)</f>
        <v>13481.01</v>
      </c>
      <c r="Q1576" s="11">
        <f>IF(N1576="HKD",7.8,IF(N1576="CNY",7.30034,1))</f>
        <v>7.3003400000000003</v>
      </c>
      <c r="R1576" s="13">
        <f>+ROUND(O1576/Q1576,4)</f>
        <v>0.90080000000000005</v>
      </c>
      <c r="S1576" s="12">
        <f>ROUND(R1576*L1576,2)</f>
        <v>1846.64</v>
      </c>
      <c r="T1576" s="13" t="s">
        <v>135</v>
      </c>
      <c r="U1576" t="s">
        <v>87</v>
      </c>
    </row>
    <row r="1577" spans="1:21" x14ac:dyDescent="0.2">
      <c r="A1577" t="s">
        <v>1403</v>
      </c>
      <c r="B1577" s="20">
        <v>46049</v>
      </c>
      <c r="C1577" s="20">
        <v>46015</v>
      </c>
      <c r="D1577" t="s">
        <v>44</v>
      </c>
      <c r="E1577" t="s">
        <v>45</v>
      </c>
      <c r="G1577" t="s">
        <v>1658</v>
      </c>
      <c r="H1577" t="s">
        <v>818</v>
      </c>
      <c r="I1577" t="s">
        <v>819</v>
      </c>
      <c r="J1577" s="9" t="str">
        <f>+LEFT(U1577,4)</f>
        <v>HDL-</v>
      </c>
      <c r="K1577" t="s">
        <v>6</v>
      </c>
      <c r="L1577" s="36">
        <v>840</v>
      </c>
      <c r="M1577" t="s">
        <v>459</v>
      </c>
      <c r="N1577" t="s">
        <v>7</v>
      </c>
      <c r="O1577" s="48">
        <v>6.5797999999999996</v>
      </c>
      <c r="P1577" s="10">
        <f>ROUND(O1577*L1577,2)</f>
        <v>5527.03</v>
      </c>
      <c r="Q1577" s="11">
        <f>IF(N1577="HKD",7.8,IF(N1577="CNY",7.30034,1))</f>
        <v>7.3003400000000003</v>
      </c>
      <c r="R1577" s="13">
        <f>+ROUND(O1577/Q1577,4)</f>
        <v>0.90129999999999999</v>
      </c>
      <c r="S1577" s="12">
        <f>ROUND(R1577*L1577,2)</f>
        <v>757.09</v>
      </c>
      <c r="T1577" s="13" t="s">
        <v>135</v>
      </c>
      <c r="U1577" t="s">
        <v>87</v>
      </c>
    </row>
    <row r="1578" spans="1:21" x14ac:dyDescent="0.2">
      <c r="A1578" t="s">
        <v>1404</v>
      </c>
      <c r="B1578" s="20">
        <v>46049</v>
      </c>
      <c r="C1578" s="20">
        <v>46015</v>
      </c>
      <c r="D1578" t="s">
        <v>44</v>
      </c>
      <c r="E1578" t="s">
        <v>45</v>
      </c>
      <c r="G1578" t="s">
        <v>1658</v>
      </c>
      <c r="H1578" t="s">
        <v>348</v>
      </c>
      <c r="I1578" t="s">
        <v>349</v>
      </c>
      <c r="J1578" s="9" t="str">
        <f>+LEFT(U1578,4)</f>
        <v>HDL-</v>
      </c>
      <c r="K1578" t="s">
        <v>6</v>
      </c>
      <c r="L1578" s="36">
        <v>1320</v>
      </c>
      <c r="M1578" t="s">
        <v>459</v>
      </c>
      <c r="N1578" t="s">
        <v>7</v>
      </c>
      <c r="O1578" s="48">
        <v>6.5797999999999996</v>
      </c>
      <c r="P1578" s="10">
        <f>ROUND(O1578*L1578,2)</f>
        <v>8685.34</v>
      </c>
      <c r="Q1578" s="11">
        <f>IF(N1578="HKD",7.8,IF(N1578="CNY",7.30034,1))</f>
        <v>7.3003400000000003</v>
      </c>
      <c r="R1578" s="13">
        <f>+ROUND(O1578/Q1578,4)</f>
        <v>0.90129999999999999</v>
      </c>
      <c r="S1578" s="12">
        <f>ROUND(R1578*L1578,2)</f>
        <v>1189.72</v>
      </c>
      <c r="T1578" s="13" t="s">
        <v>135</v>
      </c>
      <c r="U1578" t="s">
        <v>87</v>
      </c>
    </row>
    <row r="1579" spans="1:21" x14ac:dyDescent="0.2">
      <c r="A1579" t="s">
        <v>1403</v>
      </c>
      <c r="B1579" s="20">
        <v>46052</v>
      </c>
      <c r="C1579" s="20">
        <v>46015</v>
      </c>
      <c r="D1579" t="s">
        <v>44</v>
      </c>
      <c r="E1579" t="s">
        <v>45</v>
      </c>
      <c r="G1579" t="s">
        <v>1715</v>
      </c>
      <c r="H1579" t="s">
        <v>818</v>
      </c>
      <c r="I1579" t="s">
        <v>819</v>
      </c>
      <c r="J1579" s="9" t="str">
        <f>+LEFT(U1579,4)</f>
        <v>HDL-</v>
      </c>
      <c r="K1579" t="s">
        <v>6</v>
      </c>
      <c r="L1579" s="36">
        <v>20</v>
      </c>
      <c r="M1579" t="s">
        <v>459</v>
      </c>
      <c r="N1579" t="s">
        <v>7</v>
      </c>
      <c r="O1579" s="48">
        <v>6.5797999999999996</v>
      </c>
      <c r="P1579" s="10">
        <f>ROUND(O1579*L1579,2)</f>
        <v>131.6</v>
      </c>
      <c r="Q1579" s="11">
        <f>IF(N1579="HKD",7.8,IF(N1579="CNY",7.30034,1))</f>
        <v>7.3003400000000003</v>
      </c>
      <c r="R1579" s="13">
        <f>+ROUND(O1579/Q1579,4)</f>
        <v>0.90129999999999999</v>
      </c>
      <c r="S1579" s="12">
        <f>ROUND(R1579*L1579,2)</f>
        <v>18.03</v>
      </c>
      <c r="T1579" s="13" t="s">
        <v>135</v>
      </c>
      <c r="U1579" t="s">
        <v>87</v>
      </c>
    </row>
    <row r="1580" spans="1:21" x14ac:dyDescent="0.2">
      <c r="A1580" t="s">
        <v>1404</v>
      </c>
      <c r="B1580" s="20">
        <v>46052</v>
      </c>
      <c r="C1580" s="20">
        <v>46015</v>
      </c>
      <c r="D1580" t="s">
        <v>44</v>
      </c>
      <c r="E1580" t="s">
        <v>45</v>
      </c>
      <c r="G1580" t="s">
        <v>1657</v>
      </c>
      <c r="H1580" t="s">
        <v>348</v>
      </c>
      <c r="I1580" t="s">
        <v>349</v>
      </c>
      <c r="J1580" s="9" t="str">
        <f>+LEFT(U1580,4)</f>
        <v>HDL-</v>
      </c>
      <c r="K1580" t="s">
        <v>6</v>
      </c>
      <c r="L1580" s="36">
        <v>310</v>
      </c>
      <c r="M1580" t="s">
        <v>459</v>
      </c>
      <c r="N1580" t="s">
        <v>7</v>
      </c>
      <c r="O1580" s="48">
        <v>6.5797999999999996</v>
      </c>
      <c r="P1580" s="10">
        <f>ROUND(O1580*L1580,2)</f>
        <v>2039.74</v>
      </c>
      <c r="Q1580" s="11">
        <f>IF(N1580="HKD",7.8,IF(N1580="CNY",7.30034,1))</f>
        <v>7.3003400000000003</v>
      </c>
      <c r="R1580" s="13">
        <f>+ROUND(O1580/Q1580,4)</f>
        <v>0.90129999999999999</v>
      </c>
      <c r="S1580" s="12">
        <f>ROUND(R1580*L1580,2)</f>
        <v>279.39999999999998</v>
      </c>
      <c r="T1580" s="13" t="s">
        <v>135</v>
      </c>
      <c r="U1580" t="s">
        <v>87</v>
      </c>
    </row>
    <row r="1581" spans="1:21" x14ac:dyDescent="0.2">
      <c r="A1581" t="s">
        <v>1405</v>
      </c>
      <c r="B1581" s="20">
        <v>46052</v>
      </c>
      <c r="C1581" s="20">
        <v>46015</v>
      </c>
      <c r="D1581" t="s">
        <v>44</v>
      </c>
      <c r="E1581" t="s">
        <v>45</v>
      </c>
      <c r="G1581" t="s">
        <v>1657</v>
      </c>
      <c r="H1581" t="s">
        <v>399</v>
      </c>
      <c r="I1581" t="s">
        <v>400</v>
      </c>
      <c r="J1581" s="9" t="str">
        <f>+LEFT(U1581,4)</f>
        <v>HDL-</v>
      </c>
      <c r="K1581" t="s">
        <v>6</v>
      </c>
      <c r="L1581" s="36">
        <v>1120</v>
      </c>
      <c r="M1581" t="s">
        <v>459</v>
      </c>
      <c r="N1581" t="s">
        <v>7</v>
      </c>
      <c r="O1581" s="48">
        <v>6.5797999999999996</v>
      </c>
      <c r="P1581" s="10">
        <f>ROUND(O1581*L1581,2)</f>
        <v>7369.38</v>
      </c>
      <c r="Q1581" s="11">
        <f>IF(N1581="HKD",7.8,IF(N1581="CNY",7.30034,1))</f>
        <v>7.3003400000000003</v>
      </c>
      <c r="R1581" s="13">
        <f>+ROUND(O1581/Q1581,4)</f>
        <v>0.90129999999999999</v>
      </c>
      <c r="S1581" s="12">
        <f>ROUND(R1581*L1581,2)</f>
        <v>1009.46</v>
      </c>
      <c r="T1581" s="13" t="s">
        <v>135</v>
      </c>
      <c r="U1581" t="s">
        <v>87</v>
      </c>
    </row>
    <row r="1582" spans="1:21" x14ac:dyDescent="0.2">
      <c r="A1582" t="s">
        <v>1406</v>
      </c>
      <c r="B1582" s="20">
        <v>46052</v>
      </c>
      <c r="C1582" s="20">
        <v>46015</v>
      </c>
      <c r="D1582" t="s">
        <v>44</v>
      </c>
      <c r="E1582" t="s">
        <v>45</v>
      </c>
      <c r="G1582" t="s">
        <v>1657</v>
      </c>
      <c r="H1582" t="s">
        <v>886</v>
      </c>
      <c r="I1582" t="s">
        <v>887</v>
      </c>
      <c r="J1582" s="9" t="str">
        <f>+LEFT(U1582,4)</f>
        <v>HDL-</v>
      </c>
      <c r="K1582" t="s">
        <v>6</v>
      </c>
      <c r="L1582" s="36">
        <v>1500</v>
      </c>
      <c r="M1582" t="s">
        <v>459</v>
      </c>
      <c r="N1582" t="s">
        <v>7</v>
      </c>
      <c r="O1582" s="48">
        <v>6.5797999999999996</v>
      </c>
      <c r="P1582" s="10">
        <f>ROUND(O1582*L1582,2)</f>
        <v>9869.7000000000007</v>
      </c>
      <c r="Q1582" s="11">
        <f>IF(N1582="HKD",7.8,IF(N1582="CNY",7.30034,1))</f>
        <v>7.3003400000000003</v>
      </c>
      <c r="R1582" s="13">
        <f>+ROUND(O1582/Q1582,4)</f>
        <v>0.90129999999999999</v>
      </c>
      <c r="S1582" s="12">
        <f>ROUND(R1582*L1582,2)</f>
        <v>1351.95</v>
      </c>
      <c r="T1582" s="13" t="s">
        <v>135</v>
      </c>
      <c r="U1582" t="s">
        <v>87</v>
      </c>
    </row>
    <row r="1583" spans="1:21" x14ac:dyDescent="0.2">
      <c r="A1583" t="s">
        <v>4433</v>
      </c>
      <c r="B1583" s="20">
        <v>46135</v>
      </c>
      <c r="C1583" s="20">
        <v>46094</v>
      </c>
      <c r="D1583" t="s">
        <v>44</v>
      </c>
      <c r="E1583" t="s">
        <v>45</v>
      </c>
      <c r="G1583"/>
      <c r="H1583" t="s">
        <v>399</v>
      </c>
      <c r="I1583" t="s">
        <v>400</v>
      </c>
      <c r="J1583" s="9" t="str">
        <f>+LEFT(U1583,4)</f>
        <v>HDL-</v>
      </c>
      <c r="K1583" t="s">
        <v>6</v>
      </c>
      <c r="L1583" s="36">
        <v>960</v>
      </c>
      <c r="M1583" t="s">
        <v>459</v>
      </c>
      <c r="N1583" t="s">
        <v>7</v>
      </c>
      <c r="O1583" s="48">
        <v>6.5797999999999996</v>
      </c>
      <c r="P1583" s="10">
        <f>ROUND(O1583*L1583,2)</f>
        <v>6316.61</v>
      </c>
      <c r="Q1583" s="11">
        <f>IF(N1583="HKD",7.8,IF(N1583="CNY",7.30034,1))</f>
        <v>7.3003400000000003</v>
      </c>
      <c r="R1583" s="13">
        <f>+ROUND(O1583/Q1583,4)</f>
        <v>0.90129999999999999</v>
      </c>
      <c r="S1583" s="12">
        <f>ROUND(R1583*L1583,2)</f>
        <v>865.25</v>
      </c>
      <c r="T1583" s="13" t="s">
        <v>135</v>
      </c>
      <c r="U1583" t="s">
        <v>87</v>
      </c>
    </row>
    <row r="1584" spans="1:21" x14ac:dyDescent="0.2">
      <c r="A1584" t="s">
        <v>4432</v>
      </c>
      <c r="B1584" s="20">
        <v>46141</v>
      </c>
      <c r="C1584" s="20">
        <v>46094</v>
      </c>
      <c r="D1584" t="s">
        <v>44</v>
      </c>
      <c r="E1584" t="s">
        <v>45</v>
      </c>
      <c r="G1584"/>
      <c r="H1584" t="s">
        <v>348</v>
      </c>
      <c r="I1584" t="s">
        <v>349</v>
      </c>
      <c r="J1584" s="9" t="str">
        <f>+LEFT(U1584,4)</f>
        <v>HDL-</v>
      </c>
      <c r="K1584" t="s">
        <v>6</v>
      </c>
      <c r="L1584" s="36">
        <v>2450</v>
      </c>
      <c r="M1584" t="s">
        <v>459</v>
      </c>
      <c r="N1584" t="s">
        <v>7</v>
      </c>
      <c r="O1584" s="48">
        <v>6.5797999999999996</v>
      </c>
      <c r="P1584" s="10">
        <f>ROUND(O1584*L1584,2)</f>
        <v>16120.51</v>
      </c>
      <c r="Q1584" s="11">
        <f>IF(N1584="HKD",7.8,IF(N1584="CNY",7.30034,1))</f>
        <v>7.3003400000000003</v>
      </c>
      <c r="R1584" s="13">
        <f>+ROUND(O1584/Q1584,4)</f>
        <v>0.90129999999999999</v>
      </c>
      <c r="S1584" s="12">
        <f>ROUND(R1584*L1584,2)</f>
        <v>2208.19</v>
      </c>
      <c r="T1584" s="13" t="s">
        <v>135</v>
      </c>
      <c r="U1584" t="s">
        <v>87</v>
      </c>
    </row>
    <row r="1585" spans="1:21" x14ac:dyDescent="0.2">
      <c r="A1585" t="s">
        <v>4433</v>
      </c>
      <c r="B1585" s="20">
        <v>46141</v>
      </c>
      <c r="C1585" s="20">
        <v>46094</v>
      </c>
      <c r="D1585" t="s">
        <v>44</v>
      </c>
      <c r="E1585" t="s">
        <v>45</v>
      </c>
      <c r="G1585"/>
      <c r="H1585" t="s">
        <v>399</v>
      </c>
      <c r="I1585" t="s">
        <v>400</v>
      </c>
      <c r="J1585" s="9" t="str">
        <f>+LEFT(U1585,4)</f>
        <v>HDL-</v>
      </c>
      <c r="K1585" t="s">
        <v>6</v>
      </c>
      <c r="L1585" s="36">
        <v>2040</v>
      </c>
      <c r="M1585" t="s">
        <v>459</v>
      </c>
      <c r="N1585" t="s">
        <v>7</v>
      </c>
      <c r="O1585" s="48">
        <v>6.5797999999999996</v>
      </c>
      <c r="P1585" s="10">
        <f>ROUND(O1585*L1585,2)</f>
        <v>13422.79</v>
      </c>
      <c r="Q1585" s="11">
        <f>IF(N1585="HKD",7.8,IF(N1585="CNY",7.30034,1))</f>
        <v>7.3003400000000003</v>
      </c>
      <c r="R1585" s="13">
        <f>+ROUND(O1585/Q1585,4)</f>
        <v>0.90129999999999999</v>
      </c>
      <c r="S1585" s="12">
        <f>ROUND(R1585*L1585,2)</f>
        <v>1838.65</v>
      </c>
      <c r="T1585" s="13" t="s">
        <v>135</v>
      </c>
      <c r="U1585" t="s">
        <v>87</v>
      </c>
    </row>
    <row r="1586" spans="1:21" x14ac:dyDescent="0.2">
      <c r="A1586" t="s">
        <v>4434</v>
      </c>
      <c r="B1586" s="20">
        <v>46141</v>
      </c>
      <c r="C1586" s="20">
        <v>46094</v>
      </c>
      <c r="D1586" t="s">
        <v>44</v>
      </c>
      <c r="E1586" t="s">
        <v>45</v>
      </c>
      <c r="G1586"/>
      <c r="H1586" t="s">
        <v>818</v>
      </c>
      <c r="I1586" t="s">
        <v>819</v>
      </c>
      <c r="J1586" s="9" t="str">
        <f>+LEFT(U1586,4)</f>
        <v>HDL-</v>
      </c>
      <c r="K1586" t="s">
        <v>6</v>
      </c>
      <c r="L1586" s="36">
        <v>2620</v>
      </c>
      <c r="M1586" t="s">
        <v>459</v>
      </c>
      <c r="N1586" t="s">
        <v>7</v>
      </c>
      <c r="O1586" s="48">
        <v>6.5797999999999996</v>
      </c>
      <c r="P1586" s="10">
        <f>ROUND(O1586*L1586,2)</f>
        <v>17239.080000000002</v>
      </c>
      <c r="Q1586" s="11">
        <f>IF(N1586="HKD",7.8,IF(N1586="CNY",7.30034,1))</f>
        <v>7.3003400000000003</v>
      </c>
      <c r="R1586" s="13">
        <f>+ROUND(O1586/Q1586,4)</f>
        <v>0.90129999999999999</v>
      </c>
      <c r="S1586" s="12">
        <f>ROUND(R1586*L1586,2)</f>
        <v>2361.41</v>
      </c>
      <c r="T1586" s="13" t="s">
        <v>135</v>
      </c>
      <c r="U1586" t="s">
        <v>87</v>
      </c>
    </row>
    <row r="1587" spans="1:21" x14ac:dyDescent="0.2">
      <c r="A1587" t="s">
        <v>4435</v>
      </c>
      <c r="B1587" s="20">
        <v>46141</v>
      </c>
      <c r="C1587" s="20">
        <v>46094</v>
      </c>
      <c r="D1587" t="s">
        <v>44</v>
      </c>
      <c r="E1587" t="s">
        <v>45</v>
      </c>
      <c r="G1587"/>
      <c r="H1587" t="s">
        <v>886</v>
      </c>
      <c r="I1587" t="s">
        <v>887</v>
      </c>
      <c r="J1587" s="9" t="str">
        <f>+LEFT(U1587,4)</f>
        <v>HDL-</v>
      </c>
      <c r="K1587" t="s">
        <v>6</v>
      </c>
      <c r="L1587" s="36">
        <v>3300</v>
      </c>
      <c r="M1587" t="s">
        <v>459</v>
      </c>
      <c r="N1587" t="s">
        <v>7</v>
      </c>
      <c r="O1587" s="48">
        <v>6.5797999999999996</v>
      </c>
      <c r="P1587" s="10">
        <f>ROUND(O1587*L1587,2)</f>
        <v>21713.34</v>
      </c>
      <c r="Q1587" s="11">
        <f>IF(N1587="HKD",7.8,IF(N1587="CNY",7.30034,1))</f>
        <v>7.3003400000000003</v>
      </c>
      <c r="R1587" s="13">
        <f>+ROUND(O1587/Q1587,4)</f>
        <v>0.90129999999999999</v>
      </c>
      <c r="S1587" s="12">
        <f>ROUND(R1587*L1587,2)</f>
        <v>2974.29</v>
      </c>
      <c r="T1587" s="13" t="s">
        <v>135</v>
      </c>
      <c r="U1587" t="s">
        <v>87</v>
      </c>
    </row>
    <row r="1588" spans="1:21" x14ac:dyDescent="0.2">
      <c r="A1588" t="s">
        <v>1407</v>
      </c>
      <c r="B1588" s="20">
        <v>46028</v>
      </c>
      <c r="C1588" s="20">
        <v>46000</v>
      </c>
      <c r="D1588" t="s">
        <v>350</v>
      </c>
      <c r="E1588" t="s">
        <v>351</v>
      </c>
      <c r="G1588" t="s">
        <v>412</v>
      </c>
      <c r="H1588" t="s">
        <v>820</v>
      </c>
      <c r="I1588" t="s">
        <v>821</v>
      </c>
      <c r="J1588" s="9" t="str">
        <f>+LEFT(U1588,4)</f>
        <v>HDL-</v>
      </c>
      <c r="K1588" t="s">
        <v>6</v>
      </c>
      <c r="L1588" s="36">
        <v>1020</v>
      </c>
      <c r="M1588" t="s">
        <v>459</v>
      </c>
      <c r="N1588" t="s">
        <v>7</v>
      </c>
      <c r="O1588" s="48">
        <v>6.7522000000000002</v>
      </c>
      <c r="P1588" s="10">
        <f>ROUND(O1588*L1588,2)</f>
        <v>6887.24</v>
      </c>
      <c r="Q1588" s="11">
        <f>IF(N1588="HKD",7.8,IF(N1588="CNY",7.30034,1))</f>
        <v>7.3003400000000003</v>
      </c>
      <c r="R1588" s="13">
        <f>+ROUND(O1588/Q1588,4)</f>
        <v>0.92490000000000006</v>
      </c>
      <c r="S1588" s="12">
        <f>ROUND(R1588*L1588,2)</f>
        <v>943.4</v>
      </c>
      <c r="T1588" s="13" t="s">
        <v>135</v>
      </c>
      <c r="U1588" t="s">
        <v>87</v>
      </c>
    </row>
    <row r="1589" spans="1:21" x14ac:dyDescent="0.2">
      <c r="A1589" t="s">
        <v>1408</v>
      </c>
      <c r="B1589" s="20">
        <v>46028</v>
      </c>
      <c r="C1589" s="20">
        <v>46000</v>
      </c>
      <c r="D1589" t="s">
        <v>350</v>
      </c>
      <c r="E1589" t="s">
        <v>351</v>
      </c>
      <c r="G1589" t="s">
        <v>412</v>
      </c>
      <c r="H1589" t="s">
        <v>822</v>
      </c>
      <c r="I1589" t="s">
        <v>823</v>
      </c>
      <c r="J1589" s="9" t="str">
        <f>+LEFT(U1589,4)</f>
        <v>HDL-</v>
      </c>
      <c r="K1589" t="s">
        <v>6</v>
      </c>
      <c r="L1589" s="36">
        <v>1550</v>
      </c>
      <c r="M1589" t="s">
        <v>459</v>
      </c>
      <c r="N1589" t="s">
        <v>7</v>
      </c>
      <c r="O1589" s="48">
        <v>6.7522000000000002</v>
      </c>
      <c r="P1589" s="10">
        <f>ROUND(O1589*L1589,2)</f>
        <v>10465.91</v>
      </c>
      <c r="Q1589" s="11">
        <f>IF(N1589="HKD",7.8,IF(N1589="CNY",7.30034,1))</f>
        <v>7.3003400000000003</v>
      </c>
      <c r="R1589" s="13">
        <f>+ROUND(O1589/Q1589,4)</f>
        <v>0.92490000000000006</v>
      </c>
      <c r="S1589" s="12">
        <f>ROUND(R1589*L1589,2)</f>
        <v>1433.6</v>
      </c>
      <c r="T1589" s="13" t="s">
        <v>135</v>
      </c>
      <c r="U1589" t="s">
        <v>87</v>
      </c>
    </row>
    <row r="1590" spans="1:21" x14ac:dyDescent="0.2">
      <c r="A1590" t="s">
        <v>4456</v>
      </c>
      <c r="B1590" s="20">
        <v>46132</v>
      </c>
      <c r="C1590" s="20">
        <v>46091</v>
      </c>
      <c r="D1590" t="s">
        <v>612</v>
      </c>
      <c r="E1590" t="s">
        <v>613</v>
      </c>
      <c r="G1590"/>
      <c r="H1590" t="s">
        <v>3334</v>
      </c>
      <c r="I1590" t="s">
        <v>3335</v>
      </c>
      <c r="J1590" s="9" t="str">
        <f>+LEFT(U1590,4)</f>
        <v>HDL-</v>
      </c>
      <c r="K1590" t="s">
        <v>6</v>
      </c>
      <c r="L1590" s="36">
        <v>2000</v>
      </c>
      <c r="M1590" t="s">
        <v>459</v>
      </c>
      <c r="N1590" t="s">
        <v>7</v>
      </c>
      <c r="O1590" s="48">
        <v>7.3086000000000002</v>
      </c>
      <c r="P1590" s="10">
        <f>ROUND(O1590*L1590,2)</f>
        <v>14617.2</v>
      </c>
      <c r="Q1590" s="11">
        <f>IF(N1590="HKD",7.8,IF(N1590="CNY",7.30034,1))</f>
        <v>7.3003400000000003</v>
      </c>
      <c r="R1590" s="13">
        <f>+ROUND(O1590/Q1590,4)</f>
        <v>1.0011000000000001</v>
      </c>
      <c r="S1590" s="12">
        <f>ROUND(R1590*L1590,2)</f>
        <v>2002.2</v>
      </c>
      <c r="T1590" s="13" t="s">
        <v>135</v>
      </c>
      <c r="U1590" t="s">
        <v>87</v>
      </c>
    </row>
    <row r="1591" spans="1:21" x14ac:dyDescent="0.2">
      <c r="A1591" t="s">
        <v>2698</v>
      </c>
      <c r="B1591" s="20">
        <v>46098</v>
      </c>
      <c r="C1591" s="20">
        <v>46039</v>
      </c>
      <c r="D1591" t="s">
        <v>612</v>
      </c>
      <c r="E1591" t="s">
        <v>613</v>
      </c>
      <c r="G1591"/>
      <c r="H1591" t="s">
        <v>3334</v>
      </c>
      <c r="I1591" t="s">
        <v>3335</v>
      </c>
      <c r="J1591" s="9" t="str">
        <f>+LEFT(U1591,4)</f>
        <v>HDL-</v>
      </c>
      <c r="K1591" t="s">
        <v>6</v>
      </c>
      <c r="L1591" s="36">
        <v>1000</v>
      </c>
      <c r="M1591" t="s">
        <v>459</v>
      </c>
      <c r="N1591" t="s">
        <v>7</v>
      </c>
      <c r="O1591" s="48">
        <v>7.4577999999999998</v>
      </c>
      <c r="P1591" s="10">
        <f>ROUND(O1591*L1591,2)</f>
        <v>7457.8</v>
      </c>
      <c r="Q1591" s="11">
        <f>IF(N1591="HKD",7.8,IF(N1591="CNY",7.30034,1))</f>
        <v>7.3003400000000003</v>
      </c>
      <c r="R1591" s="13">
        <f>+ROUND(O1591/Q1591,4)</f>
        <v>1.0216000000000001</v>
      </c>
      <c r="S1591" s="12">
        <f>ROUND(R1591*L1591,2)</f>
        <v>1021.6</v>
      </c>
      <c r="T1591" s="13" t="s">
        <v>135</v>
      </c>
      <c r="U1591" t="s">
        <v>87</v>
      </c>
    </row>
    <row r="1592" spans="1:21" x14ac:dyDescent="0.2">
      <c r="A1592" t="s">
        <v>2699</v>
      </c>
      <c r="B1592" s="20">
        <v>46098</v>
      </c>
      <c r="C1592" s="20">
        <v>46039</v>
      </c>
      <c r="D1592" t="s">
        <v>612</v>
      </c>
      <c r="E1592" t="s">
        <v>613</v>
      </c>
      <c r="G1592"/>
      <c r="H1592" t="s">
        <v>3336</v>
      </c>
      <c r="I1592" t="s">
        <v>3337</v>
      </c>
      <c r="J1592" s="9" t="str">
        <f>+LEFT(U1592,4)</f>
        <v>HDL-</v>
      </c>
      <c r="K1592" t="s">
        <v>6</v>
      </c>
      <c r="L1592" s="36">
        <v>1010</v>
      </c>
      <c r="M1592" t="s">
        <v>459</v>
      </c>
      <c r="N1592" t="s">
        <v>7</v>
      </c>
      <c r="O1592" s="48">
        <v>7.4577999999999998</v>
      </c>
      <c r="P1592" s="10">
        <f>ROUND(O1592*L1592,2)</f>
        <v>7532.38</v>
      </c>
      <c r="Q1592" s="11">
        <f>IF(N1592="HKD",7.8,IF(N1592="CNY",7.30034,1))</f>
        <v>7.3003400000000003</v>
      </c>
      <c r="R1592" s="13">
        <f>+ROUND(O1592/Q1592,4)</f>
        <v>1.0216000000000001</v>
      </c>
      <c r="S1592" s="12">
        <f>ROUND(R1592*L1592,2)</f>
        <v>1031.82</v>
      </c>
      <c r="T1592" s="13" t="s">
        <v>135</v>
      </c>
      <c r="U1592" t="s">
        <v>87</v>
      </c>
    </row>
    <row r="1593" spans="1:21" x14ac:dyDescent="0.2">
      <c r="A1593" t="s">
        <v>2700</v>
      </c>
      <c r="B1593" s="20">
        <v>46098</v>
      </c>
      <c r="C1593" s="20">
        <v>46039</v>
      </c>
      <c r="D1593" t="s">
        <v>612</v>
      </c>
      <c r="E1593" t="s">
        <v>613</v>
      </c>
      <c r="G1593"/>
      <c r="H1593" t="s">
        <v>3338</v>
      </c>
      <c r="I1593" t="s">
        <v>3339</v>
      </c>
      <c r="J1593" s="9" t="str">
        <f>+LEFT(U1593,4)</f>
        <v>HDL-</v>
      </c>
      <c r="K1593" t="s">
        <v>6</v>
      </c>
      <c r="L1593" s="36">
        <v>1000</v>
      </c>
      <c r="M1593" t="s">
        <v>459</v>
      </c>
      <c r="N1593" t="s">
        <v>7</v>
      </c>
      <c r="O1593" s="48">
        <v>7.4577999999999998</v>
      </c>
      <c r="P1593" s="10">
        <f>ROUND(O1593*L1593,2)</f>
        <v>7457.8</v>
      </c>
      <c r="Q1593" s="11">
        <f>IF(N1593="HKD",7.8,IF(N1593="CNY",7.30034,1))</f>
        <v>7.3003400000000003</v>
      </c>
      <c r="R1593" s="13">
        <f>+ROUND(O1593/Q1593,4)</f>
        <v>1.0216000000000001</v>
      </c>
      <c r="S1593" s="12">
        <f>ROUND(R1593*L1593,2)</f>
        <v>1021.6</v>
      </c>
      <c r="T1593" s="13" t="s">
        <v>135</v>
      </c>
      <c r="U1593" t="s">
        <v>87</v>
      </c>
    </row>
    <row r="1594" spans="1:21" x14ac:dyDescent="0.2">
      <c r="A1594" t="s">
        <v>4464</v>
      </c>
      <c r="B1594" s="20">
        <v>46132</v>
      </c>
      <c r="C1594" s="20">
        <v>46091</v>
      </c>
      <c r="D1594" t="s">
        <v>612</v>
      </c>
      <c r="E1594" t="s">
        <v>613</v>
      </c>
      <c r="G1594"/>
      <c r="H1594" t="s">
        <v>622</v>
      </c>
      <c r="I1594" t="s">
        <v>679</v>
      </c>
      <c r="J1594" s="9" t="str">
        <f>+LEFT(U1594,4)</f>
        <v>HDL-</v>
      </c>
      <c r="K1594" t="s">
        <v>6</v>
      </c>
      <c r="L1594" s="36">
        <v>1950</v>
      </c>
      <c r="M1594" t="s">
        <v>459</v>
      </c>
      <c r="N1594" t="s">
        <v>7</v>
      </c>
      <c r="O1594" s="48">
        <v>7.4577999999999998</v>
      </c>
      <c r="P1594" s="10">
        <f>ROUND(O1594*L1594,2)</f>
        <v>14542.71</v>
      </c>
      <c r="Q1594" s="11">
        <f>IF(N1594="HKD",7.8,IF(N1594="CNY",7.30034,1))</f>
        <v>7.3003400000000003</v>
      </c>
      <c r="R1594" s="13">
        <f>+ROUND(O1594/Q1594,4)</f>
        <v>1.0216000000000001</v>
      </c>
      <c r="S1594" s="12">
        <f>ROUND(R1594*L1594,2)</f>
        <v>1992.12</v>
      </c>
      <c r="T1594" s="13" t="s">
        <v>135</v>
      </c>
      <c r="U1594" t="s">
        <v>87</v>
      </c>
    </row>
    <row r="1595" spans="1:21" x14ac:dyDescent="0.2">
      <c r="A1595" t="s">
        <v>4465</v>
      </c>
      <c r="B1595" s="20">
        <v>46136</v>
      </c>
      <c r="C1595" s="20">
        <v>46091</v>
      </c>
      <c r="D1595" t="s">
        <v>612</v>
      </c>
      <c r="E1595" t="s">
        <v>613</v>
      </c>
      <c r="G1595"/>
      <c r="H1595" t="s">
        <v>3338</v>
      </c>
      <c r="I1595" t="s">
        <v>3339</v>
      </c>
      <c r="J1595" s="9" t="str">
        <f>+LEFT(U1595,4)</f>
        <v>HDL-</v>
      </c>
      <c r="K1595" t="s">
        <v>6</v>
      </c>
      <c r="L1595" s="36">
        <v>1020</v>
      </c>
      <c r="M1595" t="s">
        <v>459</v>
      </c>
      <c r="N1595" t="s">
        <v>7</v>
      </c>
      <c r="O1595" s="48">
        <v>7.4577999999999998</v>
      </c>
      <c r="P1595" s="10">
        <f>ROUND(O1595*L1595,2)</f>
        <v>7606.96</v>
      </c>
      <c r="Q1595" s="11">
        <f>IF(N1595="HKD",7.8,IF(N1595="CNY",7.30034,1))</f>
        <v>7.3003400000000003</v>
      </c>
      <c r="R1595" s="13">
        <f>+ROUND(O1595/Q1595,4)</f>
        <v>1.0216000000000001</v>
      </c>
      <c r="S1595" s="12">
        <f>ROUND(R1595*L1595,2)</f>
        <v>1042.03</v>
      </c>
      <c r="T1595" s="13" t="s">
        <v>135</v>
      </c>
      <c r="U1595" t="s">
        <v>87</v>
      </c>
    </row>
    <row r="1596" spans="1:21" x14ac:dyDescent="0.2">
      <c r="A1596" t="s">
        <v>1430</v>
      </c>
      <c r="B1596" s="20">
        <v>46028</v>
      </c>
      <c r="C1596" s="20">
        <v>45996</v>
      </c>
      <c r="D1596" t="s">
        <v>350</v>
      </c>
      <c r="E1596" t="s">
        <v>351</v>
      </c>
      <c r="G1596" t="s">
        <v>412</v>
      </c>
      <c r="H1596" t="s">
        <v>622</v>
      </c>
      <c r="I1596" t="s">
        <v>679</v>
      </c>
      <c r="J1596" s="9" t="str">
        <f>+LEFT(U1596,4)</f>
        <v>HDL-</v>
      </c>
      <c r="K1596" t="s">
        <v>6</v>
      </c>
      <c r="L1596" s="36">
        <v>1020</v>
      </c>
      <c r="M1596" t="s">
        <v>459</v>
      </c>
      <c r="N1596" t="s">
        <v>7</v>
      </c>
      <c r="O1596" s="48">
        <v>7.4710000000000001</v>
      </c>
      <c r="P1596" s="10">
        <f>ROUND(O1596*L1596,2)</f>
        <v>7620.42</v>
      </c>
      <c r="Q1596" s="11">
        <f>IF(N1596="HKD",7.8,IF(N1596="CNY",7.30034,1))</f>
        <v>7.3003400000000003</v>
      </c>
      <c r="R1596" s="13">
        <f>+ROUND(O1596/Q1596,4)</f>
        <v>1.0234000000000001</v>
      </c>
      <c r="S1596" s="12">
        <f>ROUND(R1596*L1596,2)</f>
        <v>1043.8699999999999</v>
      </c>
      <c r="T1596" s="13" t="s">
        <v>135</v>
      </c>
      <c r="U1596" t="s">
        <v>87</v>
      </c>
    </row>
    <row r="1597" spans="1:21" x14ac:dyDescent="0.2">
      <c r="A1597" t="s">
        <v>1432</v>
      </c>
      <c r="B1597" s="20">
        <v>46052</v>
      </c>
      <c r="C1597" s="20">
        <v>46015</v>
      </c>
      <c r="D1597" t="s">
        <v>44</v>
      </c>
      <c r="E1597" t="s">
        <v>45</v>
      </c>
      <c r="G1597" t="s">
        <v>1657</v>
      </c>
      <c r="H1597" t="s">
        <v>346</v>
      </c>
      <c r="I1597" t="s">
        <v>347</v>
      </c>
      <c r="J1597" s="9" t="str">
        <f>+LEFT(U1597,4)</f>
        <v>HDL-</v>
      </c>
      <c r="K1597" t="s">
        <v>6</v>
      </c>
      <c r="L1597" s="36">
        <v>750</v>
      </c>
      <c r="M1597" t="s">
        <v>459</v>
      </c>
      <c r="N1597" t="s">
        <v>7</v>
      </c>
      <c r="O1597" s="48">
        <v>7.6571999999999996</v>
      </c>
      <c r="P1597" s="10">
        <f>ROUND(O1597*L1597,2)</f>
        <v>5742.9</v>
      </c>
      <c r="Q1597" s="11">
        <f>IF(N1597="HKD",7.8,IF(N1597="CNY",7.30034,1))</f>
        <v>7.3003400000000003</v>
      </c>
      <c r="R1597" s="13">
        <f>+ROUND(O1597/Q1597,4)</f>
        <v>1.0488999999999999</v>
      </c>
      <c r="S1597" s="12">
        <f>ROUND(R1597*L1597,2)</f>
        <v>786.68</v>
      </c>
      <c r="T1597" s="13" t="s">
        <v>135</v>
      </c>
      <c r="U1597" t="s">
        <v>87</v>
      </c>
    </row>
    <row r="1598" spans="1:21" x14ac:dyDescent="0.2">
      <c r="A1598" t="s">
        <v>1433</v>
      </c>
      <c r="B1598" s="20">
        <v>46052</v>
      </c>
      <c r="C1598" s="20">
        <v>46015</v>
      </c>
      <c r="D1598" t="s">
        <v>44</v>
      </c>
      <c r="E1598" t="s">
        <v>45</v>
      </c>
      <c r="G1598" t="s">
        <v>1657</v>
      </c>
      <c r="H1598" t="s">
        <v>888</v>
      </c>
      <c r="I1598" t="s">
        <v>889</v>
      </c>
      <c r="J1598" s="9" t="str">
        <f>+LEFT(U1598,4)</f>
        <v>HDL-</v>
      </c>
      <c r="K1598" t="s">
        <v>6</v>
      </c>
      <c r="L1598" s="36">
        <v>1060</v>
      </c>
      <c r="M1598" t="s">
        <v>459</v>
      </c>
      <c r="N1598" t="s">
        <v>7</v>
      </c>
      <c r="O1598" s="48">
        <v>7.6571999999999996</v>
      </c>
      <c r="P1598" s="10">
        <f>ROUND(O1598*L1598,2)</f>
        <v>8116.63</v>
      </c>
      <c r="Q1598" s="11">
        <f>IF(N1598="HKD",7.8,IF(N1598="CNY",7.30034,1))</f>
        <v>7.3003400000000003</v>
      </c>
      <c r="R1598" s="13">
        <f>+ROUND(O1598/Q1598,4)</f>
        <v>1.0488999999999999</v>
      </c>
      <c r="S1598" s="12">
        <f>ROUND(R1598*L1598,2)</f>
        <v>1111.83</v>
      </c>
      <c r="T1598" s="13" t="s">
        <v>135</v>
      </c>
      <c r="U1598" t="s">
        <v>87</v>
      </c>
    </row>
    <row r="1599" spans="1:21" x14ac:dyDescent="0.2">
      <c r="A1599" t="s">
        <v>1434</v>
      </c>
      <c r="B1599" s="20">
        <v>46052</v>
      </c>
      <c r="C1599" s="20">
        <v>46015</v>
      </c>
      <c r="D1599" t="s">
        <v>44</v>
      </c>
      <c r="E1599" t="s">
        <v>45</v>
      </c>
      <c r="G1599" t="s">
        <v>1657</v>
      </c>
      <c r="H1599" t="s">
        <v>846</v>
      </c>
      <c r="I1599" t="s">
        <v>863</v>
      </c>
      <c r="J1599" s="9" t="str">
        <f>+LEFT(U1599,4)</f>
        <v>HDL-</v>
      </c>
      <c r="K1599" t="s">
        <v>6</v>
      </c>
      <c r="L1599" s="36">
        <v>1110</v>
      </c>
      <c r="M1599" t="s">
        <v>459</v>
      </c>
      <c r="N1599" t="s">
        <v>7</v>
      </c>
      <c r="O1599" s="48">
        <v>7.6571999999999996</v>
      </c>
      <c r="P1599" s="10">
        <f>ROUND(O1599*L1599,2)</f>
        <v>8499.49</v>
      </c>
      <c r="Q1599" s="11">
        <f>IF(N1599="HKD",7.8,IF(N1599="CNY",7.30034,1))</f>
        <v>7.3003400000000003</v>
      </c>
      <c r="R1599" s="13">
        <f>+ROUND(O1599/Q1599,4)</f>
        <v>1.0488999999999999</v>
      </c>
      <c r="S1599" s="12">
        <f>ROUND(R1599*L1599,2)</f>
        <v>1164.28</v>
      </c>
      <c r="T1599" s="13" t="s">
        <v>135</v>
      </c>
      <c r="U1599" t="s">
        <v>87</v>
      </c>
    </row>
    <row r="1600" spans="1:21" x14ac:dyDescent="0.2">
      <c r="A1600" t="s">
        <v>4470</v>
      </c>
      <c r="B1600" s="20">
        <v>46133</v>
      </c>
      <c r="C1600" s="20">
        <v>46094</v>
      </c>
      <c r="D1600" t="s">
        <v>44</v>
      </c>
      <c r="E1600" t="s">
        <v>45</v>
      </c>
      <c r="G1600"/>
      <c r="H1600" t="s">
        <v>3760</v>
      </c>
      <c r="I1600" t="s">
        <v>3761</v>
      </c>
      <c r="J1600" s="9" t="str">
        <f>+LEFT(U1600,4)</f>
        <v>HDL-</v>
      </c>
      <c r="K1600" t="s">
        <v>6</v>
      </c>
      <c r="L1600" s="36">
        <v>900</v>
      </c>
      <c r="M1600" t="s">
        <v>459</v>
      </c>
      <c r="N1600" t="s">
        <v>7</v>
      </c>
      <c r="O1600" s="48">
        <v>7.6571999999999996</v>
      </c>
      <c r="P1600" s="10">
        <f>ROUND(O1600*L1600,2)</f>
        <v>6891.48</v>
      </c>
      <c r="Q1600" s="11">
        <f>IF(N1600="HKD",7.8,IF(N1600="CNY",7.30034,1))</f>
        <v>7.3003400000000003</v>
      </c>
      <c r="R1600" s="13">
        <f>+ROUND(O1600/Q1600,4)</f>
        <v>1.0488999999999999</v>
      </c>
      <c r="S1600" s="12">
        <f>ROUND(R1600*L1600,2)</f>
        <v>944.01</v>
      </c>
      <c r="T1600" s="13" t="s">
        <v>135</v>
      </c>
      <c r="U1600" t="s">
        <v>87</v>
      </c>
    </row>
    <row r="1601" spans="1:21" x14ac:dyDescent="0.2">
      <c r="A1601" t="s">
        <v>4471</v>
      </c>
      <c r="B1601" s="20">
        <v>46133</v>
      </c>
      <c r="C1601" s="20">
        <v>46094</v>
      </c>
      <c r="D1601" t="s">
        <v>44</v>
      </c>
      <c r="E1601" t="s">
        <v>45</v>
      </c>
      <c r="G1601"/>
      <c r="H1601" t="s">
        <v>846</v>
      </c>
      <c r="I1601" t="s">
        <v>863</v>
      </c>
      <c r="J1601" s="9" t="str">
        <f>+LEFT(U1601,4)</f>
        <v>HDL-</v>
      </c>
      <c r="K1601" t="s">
        <v>6</v>
      </c>
      <c r="L1601" s="36">
        <v>400</v>
      </c>
      <c r="M1601" t="s">
        <v>459</v>
      </c>
      <c r="N1601" t="s">
        <v>7</v>
      </c>
      <c r="O1601" s="48">
        <v>7.6571999999999996</v>
      </c>
      <c r="P1601" s="10">
        <f>ROUND(O1601*L1601,2)</f>
        <v>3062.88</v>
      </c>
      <c r="Q1601" s="11">
        <f>IF(N1601="HKD",7.8,IF(N1601="CNY",7.30034,1))</f>
        <v>7.3003400000000003</v>
      </c>
      <c r="R1601" s="13">
        <f>+ROUND(O1601/Q1601,4)</f>
        <v>1.0488999999999999</v>
      </c>
      <c r="S1601" s="12">
        <f>ROUND(R1601*L1601,2)</f>
        <v>419.56</v>
      </c>
      <c r="T1601" s="13" t="s">
        <v>135</v>
      </c>
      <c r="U1601" t="s">
        <v>87</v>
      </c>
    </row>
    <row r="1602" spans="1:21" x14ac:dyDescent="0.2">
      <c r="A1602" t="s">
        <v>4471</v>
      </c>
      <c r="B1602" s="20">
        <v>46135</v>
      </c>
      <c r="C1602" s="20">
        <v>46094</v>
      </c>
      <c r="D1602" t="s">
        <v>44</v>
      </c>
      <c r="E1602" t="s">
        <v>45</v>
      </c>
      <c r="G1602"/>
      <c r="H1602" t="s">
        <v>846</v>
      </c>
      <c r="I1602" t="s">
        <v>863</v>
      </c>
      <c r="J1602" s="9" t="str">
        <f>+LEFT(U1602,4)</f>
        <v>HDL-</v>
      </c>
      <c r="K1602" t="s">
        <v>6</v>
      </c>
      <c r="L1602" s="36">
        <v>1200</v>
      </c>
      <c r="M1602" t="s">
        <v>459</v>
      </c>
      <c r="N1602" t="s">
        <v>7</v>
      </c>
      <c r="O1602" s="48">
        <v>7.6571999999999996</v>
      </c>
      <c r="P1602" s="10">
        <f>ROUND(O1602*L1602,2)</f>
        <v>9188.64</v>
      </c>
      <c r="Q1602" s="11">
        <f>IF(N1602="HKD",7.8,IF(N1602="CNY",7.30034,1))</f>
        <v>7.3003400000000003</v>
      </c>
      <c r="R1602" s="13">
        <f>+ROUND(O1602/Q1602,4)</f>
        <v>1.0488999999999999</v>
      </c>
      <c r="S1602" s="12">
        <f>ROUND(R1602*L1602,2)</f>
        <v>1258.68</v>
      </c>
      <c r="T1602" s="13" t="s">
        <v>135</v>
      </c>
      <c r="U1602" t="s">
        <v>87</v>
      </c>
    </row>
    <row r="1603" spans="1:21" x14ac:dyDescent="0.2">
      <c r="A1603" t="s">
        <v>4468</v>
      </c>
      <c r="B1603" s="20">
        <v>46141</v>
      </c>
      <c r="C1603" s="20">
        <v>46094</v>
      </c>
      <c r="D1603" t="s">
        <v>44</v>
      </c>
      <c r="E1603" t="s">
        <v>45</v>
      </c>
      <c r="G1603"/>
      <c r="H1603" t="s">
        <v>346</v>
      </c>
      <c r="I1603" t="s">
        <v>347</v>
      </c>
      <c r="J1603" s="9" t="str">
        <f>+LEFT(U1603,4)</f>
        <v>HDL-</v>
      </c>
      <c r="K1603" t="s">
        <v>6</v>
      </c>
      <c r="L1603" s="36">
        <v>3050</v>
      </c>
      <c r="M1603" t="s">
        <v>459</v>
      </c>
      <c r="N1603" t="s">
        <v>7</v>
      </c>
      <c r="O1603" s="48">
        <v>7.6571999999999996</v>
      </c>
      <c r="P1603" s="10">
        <f>ROUND(O1603*L1603,2)</f>
        <v>23354.46</v>
      </c>
      <c r="Q1603" s="11">
        <f>IF(N1603="HKD",7.8,IF(N1603="CNY",7.30034,1))</f>
        <v>7.3003400000000003</v>
      </c>
      <c r="R1603" s="13">
        <f>+ROUND(O1603/Q1603,4)</f>
        <v>1.0488999999999999</v>
      </c>
      <c r="S1603" s="12">
        <f>ROUND(R1603*L1603,2)</f>
        <v>3199.15</v>
      </c>
      <c r="T1603" s="13" t="s">
        <v>135</v>
      </c>
      <c r="U1603" t="s">
        <v>87</v>
      </c>
    </row>
    <row r="1604" spans="1:21" x14ac:dyDescent="0.2">
      <c r="A1604" t="s">
        <v>4469</v>
      </c>
      <c r="B1604" s="20">
        <v>46141</v>
      </c>
      <c r="C1604" s="20">
        <v>46094</v>
      </c>
      <c r="D1604" t="s">
        <v>44</v>
      </c>
      <c r="E1604" t="s">
        <v>45</v>
      </c>
      <c r="G1604"/>
      <c r="H1604" t="s">
        <v>888</v>
      </c>
      <c r="I1604" t="s">
        <v>889</v>
      </c>
      <c r="J1604" s="9" t="str">
        <f>+LEFT(U1604,4)</f>
        <v>HDL-</v>
      </c>
      <c r="K1604" t="s">
        <v>6</v>
      </c>
      <c r="L1604" s="36">
        <v>2250</v>
      </c>
      <c r="M1604" t="s">
        <v>459</v>
      </c>
      <c r="N1604" t="s">
        <v>7</v>
      </c>
      <c r="O1604" s="48">
        <v>7.6571999999999996</v>
      </c>
      <c r="P1604" s="10">
        <f>ROUND(O1604*L1604,2)</f>
        <v>17228.7</v>
      </c>
      <c r="Q1604" s="11">
        <f>IF(N1604="HKD",7.8,IF(N1604="CNY",7.30034,1))</f>
        <v>7.3003400000000003</v>
      </c>
      <c r="R1604" s="13">
        <f>+ROUND(O1604/Q1604,4)</f>
        <v>1.0488999999999999</v>
      </c>
      <c r="S1604" s="12">
        <f>ROUND(R1604*L1604,2)</f>
        <v>2360.0300000000002</v>
      </c>
      <c r="T1604" s="13" t="s">
        <v>135</v>
      </c>
      <c r="U1604" t="s">
        <v>87</v>
      </c>
    </row>
    <row r="1605" spans="1:21" x14ac:dyDescent="0.2">
      <c r="A1605" t="s">
        <v>4470</v>
      </c>
      <c r="B1605" s="20">
        <v>46141</v>
      </c>
      <c r="C1605" s="20">
        <v>46094</v>
      </c>
      <c r="D1605" t="s">
        <v>44</v>
      </c>
      <c r="E1605" t="s">
        <v>45</v>
      </c>
      <c r="G1605"/>
      <c r="H1605" t="s">
        <v>3760</v>
      </c>
      <c r="I1605" t="s">
        <v>3761</v>
      </c>
      <c r="J1605" s="9" t="str">
        <f>+LEFT(U1605,4)</f>
        <v>HDL-</v>
      </c>
      <c r="K1605" t="s">
        <v>6</v>
      </c>
      <c r="L1605" s="36">
        <v>520</v>
      </c>
      <c r="M1605" t="s">
        <v>459</v>
      </c>
      <c r="N1605" t="s">
        <v>7</v>
      </c>
      <c r="O1605" s="48">
        <v>7.6571999999999996</v>
      </c>
      <c r="P1605" s="10">
        <f>ROUND(O1605*L1605,2)</f>
        <v>3981.74</v>
      </c>
      <c r="Q1605" s="11">
        <f>IF(N1605="HKD",7.8,IF(N1605="CNY",7.30034,1))</f>
        <v>7.3003400000000003</v>
      </c>
      <c r="R1605" s="13">
        <f>+ROUND(O1605/Q1605,4)</f>
        <v>1.0488999999999999</v>
      </c>
      <c r="S1605" s="12">
        <f>ROUND(R1605*L1605,2)</f>
        <v>545.42999999999995</v>
      </c>
      <c r="T1605" s="13" t="s">
        <v>135</v>
      </c>
      <c r="U1605" t="s">
        <v>87</v>
      </c>
    </row>
    <row r="1606" spans="1:21" x14ac:dyDescent="0.2">
      <c r="A1606" t="s">
        <v>4471</v>
      </c>
      <c r="B1606" s="20">
        <v>46141</v>
      </c>
      <c r="C1606" s="20">
        <v>46094</v>
      </c>
      <c r="D1606" t="s">
        <v>44</v>
      </c>
      <c r="E1606" t="s">
        <v>45</v>
      </c>
      <c r="G1606"/>
      <c r="H1606" t="s">
        <v>846</v>
      </c>
      <c r="I1606" t="s">
        <v>863</v>
      </c>
      <c r="J1606" s="9" t="str">
        <f>+LEFT(U1606,4)</f>
        <v>HDL-</v>
      </c>
      <c r="K1606" t="s">
        <v>6</v>
      </c>
      <c r="L1606" s="36">
        <v>3200</v>
      </c>
      <c r="M1606" t="s">
        <v>459</v>
      </c>
      <c r="N1606" t="s">
        <v>7</v>
      </c>
      <c r="O1606" s="48">
        <v>7.6571999999999996</v>
      </c>
      <c r="P1606" s="10">
        <f>ROUND(O1606*L1606,2)</f>
        <v>24503.040000000001</v>
      </c>
      <c r="Q1606" s="11">
        <f>IF(N1606="HKD",7.8,IF(N1606="CNY",7.30034,1))</f>
        <v>7.3003400000000003</v>
      </c>
      <c r="R1606" s="13">
        <f>+ROUND(O1606/Q1606,4)</f>
        <v>1.0488999999999999</v>
      </c>
      <c r="S1606" s="12">
        <f>ROUND(R1606*L1606,2)</f>
        <v>3356.48</v>
      </c>
      <c r="T1606" s="13" t="s">
        <v>135</v>
      </c>
      <c r="U1606" t="s">
        <v>87</v>
      </c>
    </row>
    <row r="1607" spans="1:21" x14ac:dyDescent="0.2">
      <c r="A1607" t="s">
        <v>4475</v>
      </c>
      <c r="B1607" s="20">
        <v>46132</v>
      </c>
      <c r="C1607" s="20">
        <v>46091</v>
      </c>
      <c r="D1607" t="s">
        <v>612</v>
      </c>
      <c r="E1607" t="s">
        <v>613</v>
      </c>
      <c r="G1607"/>
      <c r="H1607" t="s">
        <v>3344</v>
      </c>
      <c r="I1607" t="s">
        <v>3345</v>
      </c>
      <c r="J1607" s="9" t="str">
        <f>+LEFT(U1607,4)</f>
        <v>HDL-</v>
      </c>
      <c r="K1607" t="s">
        <v>6</v>
      </c>
      <c r="L1607" s="36">
        <v>2050</v>
      </c>
      <c r="M1607" t="s">
        <v>459</v>
      </c>
      <c r="N1607" t="s">
        <v>7</v>
      </c>
      <c r="O1607" s="48">
        <v>7.8514999999999997</v>
      </c>
      <c r="P1607" s="10">
        <f>ROUND(O1607*L1607,2)</f>
        <v>16095.58</v>
      </c>
      <c r="Q1607" s="11">
        <f>IF(N1607="HKD",7.8,IF(N1607="CNY",7.30034,1))</f>
        <v>7.3003400000000003</v>
      </c>
      <c r="R1607" s="13">
        <f>+ROUND(O1607/Q1607,4)</f>
        <v>1.0754999999999999</v>
      </c>
      <c r="S1607" s="12">
        <f>ROUND(R1607*L1607,2)</f>
        <v>2204.7800000000002</v>
      </c>
      <c r="T1607" s="13" t="s">
        <v>135</v>
      </c>
      <c r="U1607" t="s">
        <v>87</v>
      </c>
    </row>
    <row r="1608" spans="1:21" x14ac:dyDescent="0.2">
      <c r="A1608" t="s">
        <v>1439</v>
      </c>
      <c r="B1608" s="20">
        <v>46028</v>
      </c>
      <c r="C1608" s="20">
        <v>45979</v>
      </c>
      <c r="D1608" t="s">
        <v>600</v>
      </c>
      <c r="E1608" t="s">
        <v>601</v>
      </c>
      <c r="G1608" t="s">
        <v>405</v>
      </c>
      <c r="H1608" t="s">
        <v>629</v>
      </c>
      <c r="I1608" t="s">
        <v>686</v>
      </c>
      <c r="J1608" s="9" t="str">
        <f>+LEFT(U1608,4)</f>
        <v>HDL-</v>
      </c>
      <c r="K1608" t="s">
        <v>6</v>
      </c>
      <c r="L1608" s="36">
        <v>950</v>
      </c>
      <c r="M1608" t="s">
        <v>459</v>
      </c>
      <c r="N1608" t="s">
        <v>7</v>
      </c>
      <c r="O1608" s="48">
        <v>7.8714000000000004</v>
      </c>
      <c r="P1608" s="10">
        <f>ROUND(O1608*L1608,2)</f>
        <v>7477.83</v>
      </c>
      <c r="Q1608" s="11">
        <f>IF(N1608="HKD",7.8,IF(N1608="CNY",7.30034,1))</f>
        <v>7.3003400000000003</v>
      </c>
      <c r="R1608" s="13">
        <f>+ROUND(O1608/Q1608,4)</f>
        <v>1.0782</v>
      </c>
      <c r="S1608" s="12">
        <f>ROUND(R1608*L1608,2)</f>
        <v>1024.29</v>
      </c>
      <c r="T1608" s="13" t="s">
        <v>135</v>
      </c>
      <c r="U1608" t="s">
        <v>87</v>
      </c>
    </row>
    <row r="1609" spans="1:21" x14ac:dyDescent="0.2">
      <c r="A1609" t="s">
        <v>1440</v>
      </c>
      <c r="B1609" s="20">
        <v>46028</v>
      </c>
      <c r="C1609" s="20">
        <v>45979</v>
      </c>
      <c r="D1609" t="s">
        <v>600</v>
      </c>
      <c r="E1609" t="s">
        <v>601</v>
      </c>
      <c r="G1609" t="s">
        <v>405</v>
      </c>
      <c r="H1609" t="s">
        <v>632</v>
      </c>
      <c r="I1609" t="s">
        <v>689</v>
      </c>
      <c r="J1609" s="9" t="str">
        <f>+LEFT(U1609,4)</f>
        <v>HDL-</v>
      </c>
      <c r="K1609" t="s">
        <v>6</v>
      </c>
      <c r="L1609" s="36">
        <v>1470</v>
      </c>
      <c r="M1609" t="s">
        <v>459</v>
      </c>
      <c r="N1609" t="s">
        <v>7</v>
      </c>
      <c r="O1609" s="48">
        <v>7.8714000000000004</v>
      </c>
      <c r="P1609" s="10">
        <f>ROUND(O1609*L1609,2)</f>
        <v>11570.96</v>
      </c>
      <c r="Q1609" s="11">
        <f>IF(N1609="HKD",7.8,IF(N1609="CNY",7.30034,1))</f>
        <v>7.3003400000000003</v>
      </c>
      <c r="R1609" s="13">
        <f>+ROUND(O1609/Q1609,4)</f>
        <v>1.0782</v>
      </c>
      <c r="S1609" s="12">
        <f>ROUND(R1609*L1609,2)</f>
        <v>1584.95</v>
      </c>
      <c r="T1609" s="13" t="s">
        <v>135</v>
      </c>
      <c r="U1609" t="s">
        <v>87</v>
      </c>
    </row>
    <row r="1610" spans="1:21" x14ac:dyDescent="0.2">
      <c r="A1610" t="s">
        <v>1441</v>
      </c>
      <c r="B1610" s="20">
        <v>46028</v>
      </c>
      <c r="C1610" s="20">
        <v>45979</v>
      </c>
      <c r="D1610" t="s">
        <v>600</v>
      </c>
      <c r="E1610" t="s">
        <v>601</v>
      </c>
      <c r="G1610" t="s">
        <v>405</v>
      </c>
      <c r="H1610" t="s">
        <v>633</v>
      </c>
      <c r="I1610" t="s">
        <v>690</v>
      </c>
      <c r="J1610" s="9" t="str">
        <f>+LEFT(U1610,4)</f>
        <v>HDL-</v>
      </c>
      <c r="K1610" t="s">
        <v>6</v>
      </c>
      <c r="L1610" s="36">
        <v>2000</v>
      </c>
      <c r="M1610" t="s">
        <v>459</v>
      </c>
      <c r="N1610" t="s">
        <v>7</v>
      </c>
      <c r="O1610" s="48">
        <v>7.8714000000000004</v>
      </c>
      <c r="P1610" s="10">
        <f>ROUND(O1610*L1610,2)</f>
        <v>15742.8</v>
      </c>
      <c r="Q1610" s="11">
        <f>IF(N1610="HKD",7.8,IF(N1610="CNY",7.30034,1))</f>
        <v>7.3003400000000003</v>
      </c>
      <c r="R1610" s="13">
        <f>+ROUND(O1610/Q1610,4)</f>
        <v>1.0782</v>
      </c>
      <c r="S1610" s="12">
        <f>ROUND(R1610*L1610,2)</f>
        <v>2156.4</v>
      </c>
      <c r="T1610" s="13" t="s">
        <v>135</v>
      </c>
      <c r="U1610" t="s">
        <v>87</v>
      </c>
    </row>
    <row r="1611" spans="1:21" x14ac:dyDescent="0.2">
      <c r="A1611" t="s">
        <v>1442</v>
      </c>
      <c r="B1611" s="20">
        <v>46028</v>
      </c>
      <c r="C1611" s="20">
        <v>45979</v>
      </c>
      <c r="D1611" t="s">
        <v>600</v>
      </c>
      <c r="E1611" t="s">
        <v>601</v>
      </c>
      <c r="G1611" t="s">
        <v>405</v>
      </c>
      <c r="H1611" t="s">
        <v>631</v>
      </c>
      <c r="I1611" t="s">
        <v>688</v>
      </c>
      <c r="J1611" s="9" t="str">
        <f>+LEFT(U1611,4)</f>
        <v>HDL-</v>
      </c>
      <c r="K1611" t="s">
        <v>6</v>
      </c>
      <c r="L1611" s="36">
        <v>2050</v>
      </c>
      <c r="M1611" t="s">
        <v>459</v>
      </c>
      <c r="N1611" t="s">
        <v>7</v>
      </c>
      <c r="O1611" s="48">
        <v>7.8714000000000004</v>
      </c>
      <c r="P1611" s="10">
        <f>ROUND(O1611*L1611,2)</f>
        <v>16136.37</v>
      </c>
      <c r="Q1611" s="11">
        <f>IF(N1611="HKD",7.8,IF(N1611="CNY",7.30034,1))</f>
        <v>7.3003400000000003</v>
      </c>
      <c r="R1611" s="13">
        <f>+ROUND(O1611/Q1611,4)</f>
        <v>1.0782</v>
      </c>
      <c r="S1611" s="12">
        <f>ROUND(R1611*L1611,2)</f>
        <v>2210.31</v>
      </c>
      <c r="T1611" s="13" t="s">
        <v>135</v>
      </c>
      <c r="U1611" t="s">
        <v>87</v>
      </c>
    </row>
    <row r="1612" spans="1:21" x14ac:dyDescent="0.2">
      <c r="A1612" t="s">
        <v>1443</v>
      </c>
      <c r="B1612" s="20">
        <v>46041</v>
      </c>
      <c r="C1612" s="20">
        <v>45994</v>
      </c>
      <c r="D1612" t="s">
        <v>600</v>
      </c>
      <c r="E1612" t="s">
        <v>601</v>
      </c>
      <c r="G1612" t="s">
        <v>160</v>
      </c>
      <c r="H1612" t="s">
        <v>629</v>
      </c>
      <c r="I1612" t="s">
        <v>686</v>
      </c>
      <c r="J1612" s="9" t="str">
        <f>+LEFT(U1612,4)</f>
        <v>HDL-</v>
      </c>
      <c r="K1612" t="s">
        <v>6</v>
      </c>
      <c r="L1612" s="36">
        <v>4050</v>
      </c>
      <c r="M1612" t="s">
        <v>459</v>
      </c>
      <c r="N1612" t="s">
        <v>7</v>
      </c>
      <c r="O1612" s="48">
        <v>7.8714000000000004</v>
      </c>
      <c r="P1612" s="10">
        <f>ROUND(O1612*L1612,2)</f>
        <v>31879.17</v>
      </c>
      <c r="Q1612" s="11">
        <f>IF(N1612="HKD",7.8,IF(N1612="CNY",7.30034,1))</f>
        <v>7.3003400000000003</v>
      </c>
      <c r="R1612" s="13">
        <f>+ROUND(O1612/Q1612,4)</f>
        <v>1.0782</v>
      </c>
      <c r="S1612" s="12">
        <f>ROUND(R1612*L1612,2)</f>
        <v>4366.71</v>
      </c>
      <c r="T1612" s="13" t="s">
        <v>135</v>
      </c>
      <c r="U1612" t="s">
        <v>87</v>
      </c>
    </row>
    <row r="1613" spans="1:21" x14ac:dyDescent="0.2">
      <c r="A1613" t="s">
        <v>1444</v>
      </c>
      <c r="B1613" s="20">
        <v>46049</v>
      </c>
      <c r="C1613" s="20">
        <v>45994</v>
      </c>
      <c r="D1613" t="s">
        <v>600</v>
      </c>
      <c r="E1613" t="s">
        <v>601</v>
      </c>
      <c r="G1613" t="s">
        <v>1725</v>
      </c>
      <c r="H1613" t="s">
        <v>631</v>
      </c>
      <c r="I1613" t="s">
        <v>688</v>
      </c>
      <c r="J1613" s="9" t="str">
        <f>+LEFT(U1613,4)</f>
        <v>HDL-</v>
      </c>
      <c r="K1613" t="s">
        <v>6</v>
      </c>
      <c r="L1613" s="36">
        <v>4050</v>
      </c>
      <c r="M1613" t="s">
        <v>459</v>
      </c>
      <c r="N1613" t="s">
        <v>7</v>
      </c>
      <c r="O1613" s="48">
        <v>7.8714000000000004</v>
      </c>
      <c r="P1613" s="10">
        <f>ROUND(O1613*L1613,2)</f>
        <v>31879.17</v>
      </c>
      <c r="Q1613" s="11">
        <f>IF(N1613="HKD",7.8,IF(N1613="CNY",7.30034,1))</f>
        <v>7.3003400000000003</v>
      </c>
      <c r="R1613" s="13">
        <f>+ROUND(O1613/Q1613,4)</f>
        <v>1.0782</v>
      </c>
      <c r="S1613" s="12">
        <f>ROUND(R1613*L1613,2)</f>
        <v>4366.71</v>
      </c>
      <c r="T1613" s="13" t="s">
        <v>135</v>
      </c>
      <c r="U1613" t="s">
        <v>87</v>
      </c>
    </row>
    <row r="1614" spans="1:21" x14ac:dyDescent="0.2">
      <c r="A1614" t="s">
        <v>1445</v>
      </c>
      <c r="B1614" s="20">
        <v>46049</v>
      </c>
      <c r="C1614" s="20">
        <v>45994</v>
      </c>
      <c r="D1614" t="s">
        <v>600</v>
      </c>
      <c r="E1614" t="s">
        <v>601</v>
      </c>
      <c r="G1614" t="s">
        <v>1725</v>
      </c>
      <c r="H1614" t="s">
        <v>632</v>
      </c>
      <c r="I1614" t="s">
        <v>689</v>
      </c>
      <c r="J1614" s="9" t="str">
        <f>+LEFT(U1614,4)</f>
        <v>HDL-</v>
      </c>
      <c r="K1614" t="s">
        <v>6</v>
      </c>
      <c r="L1614" s="36">
        <v>6050</v>
      </c>
      <c r="M1614" t="s">
        <v>459</v>
      </c>
      <c r="N1614" t="s">
        <v>7</v>
      </c>
      <c r="O1614" s="48">
        <v>7.8714000000000004</v>
      </c>
      <c r="P1614" s="10">
        <f>ROUND(O1614*L1614,2)</f>
        <v>47621.97</v>
      </c>
      <c r="Q1614" s="11">
        <f>IF(N1614="HKD",7.8,IF(N1614="CNY",7.30034,1))</f>
        <v>7.3003400000000003</v>
      </c>
      <c r="R1614" s="13">
        <f>+ROUND(O1614/Q1614,4)</f>
        <v>1.0782</v>
      </c>
      <c r="S1614" s="12">
        <f>ROUND(R1614*L1614,2)</f>
        <v>6523.11</v>
      </c>
      <c r="T1614" s="13" t="s">
        <v>135</v>
      </c>
      <c r="U1614" t="s">
        <v>87</v>
      </c>
    </row>
    <row r="1615" spans="1:21" x14ac:dyDescent="0.2">
      <c r="A1615" t="s">
        <v>1446</v>
      </c>
      <c r="B1615" s="20">
        <v>46049</v>
      </c>
      <c r="C1615" s="20">
        <v>45994</v>
      </c>
      <c r="D1615" t="s">
        <v>600</v>
      </c>
      <c r="E1615" t="s">
        <v>601</v>
      </c>
      <c r="G1615" t="s">
        <v>1725</v>
      </c>
      <c r="H1615" t="s">
        <v>633</v>
      </c>
      <c r="I1615" t="s">
        <v>690</v>
      </c>
      <c r="J1615" s="9" t="str">
        <f>+LEFT(U1615,4)</f>
        <v>HDL-</v>
      </c>
      <c r="K1615" t="s">
        <v>6</v>
      </c>
      <c r="L1615" s="36">
        <v>6050</v>
      </c>
      <c r="M1615" t="s">
        <v>459</v>
      </c>
      <c r="N1615" t="s">
        <v>7</v>
      </c>
      <c r="O1615" s="48">
        <v>7.8714000000000004</v>
      </c>
      <c r="P1615" s="10">
        <f>ROUND(O1615*L1615,2)</f>
        <v>47621.97</v>
      </c>
      <c r="Q1615" s="11">
        <f>IF(N1615="HKD",7.8,IF(N1615="CNY",7.30034,1))</f>
        <v>7.3003400000000003</v>
      </c>
      <c r="R1615" s="13">
        <f>+ROUND(O1615/Q1615,4)</f>
        <v>1.0782</v>
      </c>
      <c r="S1615" s="12">
        <f>ROUND(R1615*L1615,2)</f>
        <v>6523.11</v>
      </c>
      <c r="T1615" s="13" t="s">
        <v>135</v>
      </c>
      <c r="U1615" t="s">
        <v>87</v>
      </c>
    </row>
    <row r="1616" spans="1:21" x14ac:dyDescent="0.2">
      <c r="A1616" t="s">
        <v>4477</v>
      </c>
      <c r="B1616" s="20">
        <v>46119</v>
      </c>
      <c r="C1616" s="20">
        <v>46015</v>
      </c>
      <c r="D1616" t="s">
        <v>600</v>
      </c>
      <c r="E1616" t="s">
        <v>601</v>
      </c>
      <c r="G1616"/>
      <c r="H1616" t="s">
        <v>629</v>
      </c>
      <c r="I1616" t="s">
        <v>686</v>
      </c>
      <c r="J1616" s="9" t="str">
        <f>+LEFT(U1616,4)</f>
        <v>HDL-</v>
      </c>
      <c r="K1616" t="s">
        <v>6</v>
      </c>
      <c r="L1616" s="36">
        <v>4800</v>
      </c>
      <c r="M1616" t="s">
        <v>459</v>
      </c>
      <c r="N1616" t="s">
        <v>7</v>
      </c>
      <c r="O1616" s="48">
        <v>7.8714000000000004</v>
      </c>
      <c r="P1616" s="10">
        <f>ROUND(O1616*L1616,2)</f>
        <v>37782.720000000001</v>
      </c>
      <c r="Q1616" s="11">
        <f>IF(N1616="HKD",7.8,IF(N1616="CNY",7.30034,1))</f>
        <v>7.3003400000000003</v>
      </c>
      <c r="R1616" s="13">
        <f>+ROUND(O1616/Q1616,4)</f>
        <v>1.0782</v>
      </c>
      <c r="S1616" s="12">
        <f>ROUND(R1616*L1616,2)</f>
        <v>5175.3599999999997</v>
      </c>
      <c r="T1616" s="13" t="s">
        <v>135</v>
      </c>
      <c r="U1616" t="s">
        <v>87</v>
      </c>
    </row>
    <row r="1617" spans="1:21" x14ac:dyDescent="0.2">
      <c r="A1617" t="s">
        <v>4478</v>
      </c>
      <c r="B1617" s="20">
        <v>46119</v>
      </c>
      <c r="C1617" s="20">
        <v>46015</v>
      </c>
      <c r="D1617" t="s">
        <v>600</v>
      </c>
      <c r="E1617" t="s">
        <v>601</v>
      </c>
      <c r="G1617"/>
      <c r="H1617" t="s">
        <v>631</v>
      </c>
      <c r="I1617" t="s">
        <v>688</v>
      </c>
      <c r="J1617" s="9" t="str">
        <f>+LEFT(U1617,4)</f>
        <v>HDL-</v>
      </c>
      <c r="K1617" t="s">
        <v>6</v>
      </c>
      <c r="L1617" s="36">
        <v>3000</v>
      </c>
      <c r="M1617" t="s">
        <v>459</v>
      </c>
      <c r="N1617" t="s">
        <v>7</v>
      </c>
      <c r="O1617" s="48">
        <v>7.8714000000000004</v>
      </c>
      <c r="P1617" s="10">
        <f>ROUND(O1617*L1617,2)</f>
        <v>23614.2</v>
      </c>
      <c r="Q1617" s="11">
        <f>IF(N1617="HKD",7.8,IF(N1617="CNY",7.30034,1))</f>
        <v>7.3003400000000003</v>
      </c>
      <c r="R1617" s="13">
        <f>+ROUND(O1617/Q1617,4)</f>
        <v>1.0782</v>
      </c>
      <c r="S1617" s="12">
        <f>ROUND(R1617*L1617,2)</f>
        <v>3234.6</v>
      </c>
      <c r="T1617" s="13" t="s">
        <v>135</v>
      </c>
      <c r="U1617" t="s">
        <v>87</v>
      </c>
    </row>
    <row r="1618" spans="1:21" x14ac:dyDescent="0.2">
      <c r="A1618" t="s">
        <v>4479</v>
      </c>
      <c r="B1618" s="20">
        <v>46119</v>
      </c>
      <c r="C1618" s="20">
        <v>46015</v>
      </c>
      <c r="D1618" t="s">
        <v>600</v>
      </c>
      <c r="E1618" t="s">
        <v>601</v>
      </c>
      <c r="G1618"/>
      <c r="H1618" t="s">
        <v>632</v>
      </c>
      <c r="I1618" t="s">
        <v>689</v>
      </c>
      <c r="J1618" s="9" t="str">
        <f>+LEFT(U1618,4)</f>
        <v>HDL-</v>
      </c>
      <c r="K1618" t="s">
        <v>6</v>
      </c>
      <c r="L1618" s="36">
        <v>5000</v>
      </c>
      <c r="M1618" t="s">
        <v>459</v>
      </c>
      <c r="N1618" t="s">
        <v>7</v>
      </c>
      <c r="O1618" s="48">
        <v>7.8714000000000004</v>
      </c>
      <c r="P1618" s="10">
        <f>ROUND(O1618*L1618,2)</f>
        <v>39357</v>
      </c>
      <c r="Q1618" s="11">
        <f>IF(N1618="HKD",7.8,IF(N1618="CNY",7.30034,1))</f>
        <v>7.3003400000000003</v>
      </c>
      <c r="R1618" s="13">
        <f>+ROUND(O1618/Q1618,4)</f>
        <v>1.0782</v>
      </c>
      <c r="S1618" s="12">
        <f>ROUND(R1618*L1618,2)</f>
        <v>5391</v>
      </c>
      <c r="T1618" s="13" t="s">
        <v>135</v>
      </c>
      <c r="U1618" t="s">
        <v>87</v>
      </c>
    </row>
    <row r="1619" spans="1:21" x14ac:dyDescent="0.2">
      <c r="A1619" t="s">
        <v>4480</v>
      </c>
      <c r="B1619" s="20">
        <v>46119</v>
      </c>
      <c r="C1619" s="20">
        <v>46015</v>
      </c>
      <c r="D1619" t="s">
        <v>600</v>
      </c>
      <c r="E1619" t="s">
        <v>601</v>
      </c>
      <c r="G1619"/>
      <c r="H1619" t="s">
        <v>633</v>
      </c>
      <c r="I1619" t="s">
        <v>690</v>
      </c>
      <c r="J1619" s="9" t="str">
        <f>+LEFT(U1619,4)</f>
        <v>HDL-</v>
      </c>
      <c r="K1619" t="s">
        <v>6</v>
      </c>
      <c r="L1619" s="36">
        <v>1000</v>
      </c>
      <c r="M1619" t="s">
        <v>459</v>
      </c>
      <c r="N1619" t="s">
        <v>7</v>
      </c>
      <c r="O1619" s="48">
        <v>7.8714000000000004</v>
      </c>
      <c r="P1619" s="10">
        <f>ROUND(O1619*L1619,2)</f>
        <v>7871.4</v>
      </c>
      <c r="Q1619" s="11">
        <f>IF(N1619="HKD",7.8,IF(N1619="CNY",7.30034,1))</f>
        <v>7.3003400000000003</v>
      </c>
      <c r="R1619" s="13">
        <f>+ROUND(O1619/Q1619,4)</f>
        <v>1.0782</v>
      </c>
      <c r="S1619" s="12">
        <f>ROUND(R1619*L1619,2)</f>
        <v>1078.2</v>
      </c>
      <c r="T1619" s="13" t="s">
        <v>135</v>
      </c>
      <c r="U1619" t="s">
        <v>87</v>
      </c>
    </row>
    <row r="1620" spans="1:21" x14ac:dyDescent="0.2">
      <c r="A1620" t="s">
        <v>4478</v>
      </c>
      <c r="B1620" s="20">
        <v>46125</v>
      </c>
      <c r="C1620" s="20">
        <v>46015</v>
      </c>
      <c r="D1620" t="s">
        <v>600</v>
      </c>
      <c r="E1620" t="s">
        <v>601</v>
      </c>
      <c r="G1620"/>
      <c r="H1620" t="s">
        <v>631</v>
      </c>
      <c r="I1620" t="s">
        <v>688</v>
      </c>
      <c r="J1620" s="9" t="str">
        <f>+LEFT(U1620,4)</f>
        <v>HDL-</v>
      </c>
      <c r="K1620" t="s">
        <v>6</v>
      </c>
      <c r="L1620" s="36">
        <v>1800</v>
      </c>
      <c r="M1620" t="s">
        <v>459</v>
      </c>
      <c r="N1620" t="s">
        <v>7</v>
      </c>
      <c r="O1620" s="48">
        <v>7.8714000000000004</v>
      </c>
      <c r="P1620" s="10">
        <f>ROUND(O1620*L1620,2)</f>
        <v>14168.52</v>
      </c>
      <c r="Q1620" s="11">
        <f>IF(N1620="HKD",7.8,IF(N1620="CNY",7.30034,1))</f>
        <v>7.3003400000000003</v>
      </c>
      <c r="R1620" s="13">
        <f>+ROUND(O1620/Q1620,4)</f>
        <v>1.0782</v>
      </c>
      <c r="S1620" s="12">
        <f>ROUND(R1620*L1620,2)</f>
        <v>1940.76</v>
      </c>
      <c r="T1620" s="13" t="s">
        <v>135</v>
      </c>
      <c r="U1620" t="s">
        <v>87</v>
      </c>
    </row>
    <row r="1621" spans="1:21" x14ac:dyDescent="0.2">
      <c r="A1621" t="s">
        <v>4479</v>
      </c>
      <c r="B1621" s="20">
        <v>46125</v>
      </c>
      <c r="C1621" s="20">
        <v>46015</v>
      </c>
      <c r="D1621" t="s">
        <v>600</v>
      </c>
      <c r="E1621" t="s">
        <v>601</v>
      </c>
      <c r="G1621"/>
      <c r="H1621" t="s">
        <v>632</v>
      </c>
      <c r="I1621" t="s">
        <v>689</v>
      </c>
      <c r="J1621" s="9" t="str">
        <f>+LEFT(U1621,4)</f>
        <v>HDL-</v>
      </c>
      <c r="K1621" t="s">
        <v>6</v>
      </c>
      <c r="L1621" s="36">
        <v>2550</v>
      </c>
      <c r="M1621" t="s">
        <v>459</v>
      </c>
      <c r="N1621" t="s">
        <v>7</v>
      </c>
      <c r="O1621" s="48">
        <v>7.8714000000000004</v>
      </c>
      <c r="P1621" s="10">
        <f>ROUND(O1621*L1621,2)</f>
        <v>20072.07</v>
      </c>
      <c r="Q1621" s="11">
        <f>IF(N1621="HKD",7.8,IF(N1621="CNY",7.30034,1))</f>
        <v>7.3003400000000003</v>
      </c>
      <c r="R1621" s="13">
        <f>+ROUND(O1621/Q1621,4)</f>
        <v>1.0782</v>
      </c>
      <c r="S1621" s="12">
        <f>ROUND(R1621*L1621,2)</f>
        <v>2749.41</v>
      </c>
      <c r="T1621" s="13" t="s">
        <v>135</v>
      </c>
      <c r="U1621" t="s">
        <v>87</v>
      </c>
    </row>
    <row r="1622" spans="1:21" x14ac:dyDescent="0.2">
      <c r="A1622" t="s">
        <v>4480</v>
      </c>
      <c r="B1622" s="20">
        <v>46125</v>
      </c>
      <c r="C1622" s="20">
        <v>46015</v>
      </c>
      <c r="D1622" t="s">
        <v>600</v>
      </c>
      <c r="E1622" t="s">
        <v>601</v>
      </c>
      <c r="G1622"/>
      <c r="H1622" t="s">
        <v>633</v>
      </c>
      <c r="I1622" t="s">
        <v>690</v>
      </c>
      <c r="J1622" s="9" t="str">
        <f>+LEFT(U1622,4)</f>
        <v>HDL-</v>
      </c>
      <c r="K1622" t="s">
        <v>6</v>
      </c>
      <c r="L1622" s="36">
        <v>2410</v>
      </c>
      <c r="M1622" t="s">
        <v>459</v>
      </c>
      <c r="N1622" t="s">
        <v>7</v>
      </c>
      <c r="O1622" s="48">
        <v>7.8714000000000004</v>
      </c>
      <c r="P1622" s="10">
        <f>ROUND(O1622*L1622,2)</f>
        <v>18970.07</v>
      </c>
      <c r="Q1622" s="11">
        <f>IF(N1622="HKD",7.8,IF(N1622="CNY",7.30034,1))</f>
        <v>7.3003400000000003</v>
      </c>
      <c r="R1622" s="13">
        <f>+ROUND(O1622/Q1622,4)</f>
        <v>1.0782</v>
      </c>
      <c r="S1622" s="12">
        <f>ROUND(R1622*L1622,2)</f>
        <v>2598.46</v>
      </c>
      <c r="T1622" s="13" t="s">
        <v>135</v>
      </c>
      <c r="U1622" t="s">
        <v>87</v>
      </c>
    </row>
    <row r="1623" spans="1:21" x14ac:dyDescent="0.2">
      <c r="A1623" t="s">
        <v>4487</v>
      </c>
      <c r="B1623" s="20">
        <v>46132</v>
      </c>
      <c r="C1623" s="20">
        <v>46082</v>
      </c>
      <c r="D1623" t="s">
        <v>600</v>
      </c>
      <c r="E1623" t="s">
        <v>601</v>
      </c>
      <c r="G1623"/>
      <c r="H1623" t="s">
        <v>629</v>
      </c>
      <c r="I1623" t="s">
        <v>686</v>
      </c>
      <c r="J1623" s="9" t="str">
        <f>+LEFT(U1623,4)</f>
        <v>HDL-</v>
      </c>
      <c r="K1623" t="s">
        <v>6</v>
      </c>
      <c r="L1623" s="36">
        <v>1020</v>
      </c>
      <c r="M1623" t="s">
        <v>459</v>
      </c>
      <c r="N1623" t="s">
        <v>7</v>
      </c>
      <c r="O1623" s="48">
        <v>7.8714000000000004</v>
      </c>
      <c r="P1623" s="10">
        <f>ROUND(O1623*L1623,2)</f>
        <v>8028.83</v>
      </c>
      <c r="Q1623" s="11">
        <f>IF(N1623="HKD",7.8,IF(N1623="CNY",7.30034,1))</f>
        <v>7.3003400000000003</v>
      </c>
      <c r="R1623" s="13">
        <f>+ROUND(O1623/Q1623,4)</f>
        <v>1.0782</v>
      </c>
      <c r="S1623" s="12">
        <f>ROUND(R1623*L1623,2)</f>
        <v>1099.76</v>
      </c>
      <c r="T1623" s="13" t="s">
        <v>135</v>
      </c>
      <c r="U1623" t="s">
        <v>87</v>
      </c>
    </row>
    <row r="1624" spans="1:21" x14ac:dyDescent="0.2">
      <c r="A1624" t="s">
        <v>4488</v>
      </c>
      <c r="B1624" s="20">
        <v>46132</v>
      </c>
      <c r="C1624" s="20">
        <v>46082</v>
      </c>
      <c r="D1624" t="s">
        <v>600</v>
      </c>
      <c r="E1624" t="s">
        <v>601</v>
      </c>
      <c r="G1624"/>
      <c r="H1624" t="s">
        <v>632</v>
      </c>
      <c r="I1624" t="s">
        <v>689</v>
      </c>
      <c r="J1624" s="9" t="str">
        <f>+LEFT(U1624,4)</f>
        <v>HDL-</v>
      </c>
      <c r="K1624" t="s">
        <v>6</v>
      </c>
      <c r="L1624" s="36">
        <v>6300</v>
      </c>
      <c r="M1624" t="s">
        <v>459</v>
      </c>
      <c r="N1624" t="s">
        <v>7</v>
      </c>
      <c r="O1624" s="48">
        <v>7.8714000000000004</v>
      </c>
      <c r="P1624" s="10">
        <f>ROUND(O1624*L1624,2)</f>
        <v>49589.82</v>
      </c>
      <c r="Q1624" s="11">
        <f>IF(N1624="HKD",7.8,IF(N1624="CNY",7.30034,1))</f>
        <v>7.3003400000000003</v>
      </c>
      <c r="R1624" s="13">
        <f>+ROUND(O1624/Q1624,4)</f>
        <v>1.0782</v>
      </c>
      <c r="S1624" s="12">
        <f>ROUND(R1624*L1624,2)</f>
        <v>6792.66</v>
      </c>
      <c r="T1624" s="13" t="s">
        <v>135</v>
      </c>
      <c r="U1624" t="s">
        <v>87</v>
      </c>
    </row>
    <row r="1625" spans="1:21" x14ac:dyDescent="0.2">
      <c r="A1625" t="s">
        <v>4482</v>
      </c>
      <c r="B1625" s="20">
        <v>46136</v>
      </c>
      <c r="C1625" s="20">
        <v>46051</v>
      </c>
      <c r="D1625" t="s">
        <v>600</v>
      </c>
      <c r="E1625" t="s">
        <v>601</v>
      </c>
      <c r="G1625"/>
      <c r="H1625" t="s">
        <v>629</v>
      </c>
      <c r="I1625" t="s">
        <v>686</v>
      </c>
      <c r="J1625" s="9" t="str">
        <f>+LEFT(U1625,4)</f>
        <v>HDL-</v>
      </c>
      <c r="K1625" t="s">
        <v>6</v>
      </c>
      <c r="L1625" s="36">
        <v>1320</v>
      </c>
      <c r="M1625" t="s">
        <v>459</v>
      </c>
      <c r="N1625" t="s">
        <v>7</v>
      </c>
      <c r="O1625" s="48">
        <v>7.8714000000000004</v>
      </c>
      <c r="P1625" s="10">
        <f>ROUND(O1625*L1625,2)</f>
        <v>10390.25</v>
      </c>
      <c r="Q1625" s="11">
        <f>IF(N1625="HKD",7.8,IF(N1625="CNY",7.30034,1))</f>
        <v>7.3003400000000003</v>
      </c>
      <c r="R1625" s="13">
        <f>+ROUND(O1625/Q1625,4)</f>
        <v>1.0782</v>
      </c>
      <c r="S1625" s="12">
        <f>ROUND(R1625*L1625,2)</f>
        <v>1423.22</v>
      </c>
      <c r="T1625" s="13" t="s">
        <v>135</v>
      </c>
      <c r="U1625" t="s">
        <v>87</v>
      </c>
    </row>
    <row r="1626" spans="1:21" x14ac:dyDescent="0.2">
      <c r="A1626" t="s">
        <v>4483</v>
      </c>
      <c r="B1626" s="20">
        <v>46136</v>
      </c>
      <c r="C1626" s="20">
        <v>46051</v>
      </c>
      <c r="D1626" t="s">
        <v>600</v>
      </c>
      <c r="E1626" t="s">
        <v>601</v>
      </c>
      <c r="G1626"/>
      <c r="H1626" t="s">
        <v>631</v>
      </c>
      <c r="I1626" t="s">
        <v>688</v>
      </c>
      <c r="J1626" s="9" t="str">
        <f>+LEFT(U1626,4)</f>
        <v>HDL-</v>
      </c>
      <c r="K1626" t="s">
        <v>6</v>
      </c>
      <c r="L1626" s="36">
        <v>2550</v>
      </c>
      <c r="M1626" t="s">
        <v>459</v>
      </c>
      <c r="N1626" t="s">
        <v>7</v>
      </c>
      <c r="O1626" s="48">
        <v>7.8714000000000004</v>
      </c>
      <c r="P1626" s="10">
        <f>ROUND(O1626*L1626,2)</f>
        <v>20072.07</v>
      </c>
      <c r="Q1626" s="11">
        <f>IF(N1626="HKD",7.8,IF(N1626="CNY",7.30034,1))</f>
        <v>7.3003400000000003</v>
      </c>
      <c r="R1626" s="13">
        <f>+ROUND(O1626/Q1626,4)</f>
        <v>1.0782</v>
      </c>
      <c r="S1626" s="12">
        <f>ROUND(R1626*L1626,2)</f>
        <v>2749.41</v>
      </c>
      <c r="T1626" s="13" t="s">
        <v>135</v>
      </c>
      <c r="U1626" t="s">
        <v>87</v>
      </c>
    </row>
    <row r="1627" spans="1:21" x14ac:dyDescent="0.2">
      <c r="A1627" t="s">
        <v>4484</v>
      </c>
      <c r="B1627" s="20">
        <v>46139</v>
      </c>
      <c r="C1627" s="20">
        <v>46051</v>
      </c>
      <c r="D1627" t="s">
        <v>600</v>
      </c>
      <c r="E1627" t="s">
        <v>601</v>
      </c>
      <c r="G1627"/>
      <c r="H1627" t="s">
        <v>632</v>
      </c>
      <c r="I1627" t="s">
        <v>689</v>
      </c>
      <c r="J1627" s="9" t="str">
        <f>+LEFT(U1627,4)</f>
        <v>HDL-</v>
      </c>
      <c r="K1627" t="s">
        <v>6</v>
      </c>
      <c r="L1627" s="36">
        <v>2800</v>
      </c>
      <c r="M1627" t="s">
        <v>459</v>
      </c>
      <c r="N1627" t="s">
        <v>7</v>
      </c>
      <c r="O1627" s="48">
        <v>7.8714000000000004</v>
      </c>
      <c r="P1627" s="10">
        <f>ROUND(O1627*L1627,2)</f>
        <v>22039.919999999998</v>
      </c>
      <c r="Q1627" s="11">
        <f>IF(N1627="HKD",7.8,IF(N1627="CNY",7.30034,1))</f>
        <v>7.3003400000000003</v>
      </c>
      <c r="R1627" s="13">
        <f>+ROUND(O1627/Q1627,4)</f>
        <v>1.0782</v>
      </c>
      <c r="S1627" s="12">
        <f>ROUND(R1627*L1627,2)</f>
        <v>3018.96</v>
      </c>
      <c r="T1627" s="13" t="s">
        <v>135</v>
      </c>
      <c r="U1627" t="s">
        <v>87</v>
      </c>
    </row>
    <row r="1628" spans="1:21" x14ac:dyDescent="0.2">
      <c r="A1628" t="s">
        <v>4485</v>
      </c>
      <c r="B1628" s="20">
        <v>46139</v>
      </c>
      <c r="C1628" s="20">
        <v>46051</v>
      </c>
      <c r="D1628" t="s">
        <v>600</v>
      </c>
      <c r="E1628" t="s">
        <v>601</v>
      </c>
      <c r="G1628"/>
      <c r="H1628" t="s">
        <v>633</v>
      </c>
      <c r="I1628" t="s">
        <v>690</v>
      </c>
      <c r="J1628" s="9" t="str">
        <f>+LEFT(U1628,4)</f>
        <v>HDL-</v>
      </c>
      <c r="K1628" t="s">
        <v>6</v>
      </c>
      <c r="L1628" s="36">
        <v>1150</v>
      </c>
      <c r="M1628" t="s">
        <v>459</v>
      </c>
      <c r="N1628" t="s">
        <v>7</v>
      </c>
      <c r="O1628" s="48">
        <v>7.8714000000000004</v>
      </c>
      <c r="P1628" s="10">
        <f>ROUND(O1628*L1628,2)</f>
        <v>9052.11</v>
      </c>
      <c r="Q1628" s="11">
        <f>IF(N1628="HKD",7.8,IF(N1628="CNY",7.30034,1))</f>
        <v>7.3003400000000003</v>
      </c>
      <c r="R1628" s="13">
        <f>+ROUND(O1628/Q1628,4)</f>
        <v>1.0782</v>
      </c>
      <c r="S1628" s="12">
        <f>ROUND(R1628*L1628,2)</f>
        <v>1239.93</v>
      </c>
      <c r="T1628" s="13" t="s">
        <v>135</v>
      </c>
      <c r="U1628" t="s">
        <v>87</v>
      </c>
    </row>
    <row r="1629" spans="1:21" x14ac:dyDescent="0.2">
      <c r="A1629" t="s">
        <v>2710</v>
      </c>
      <c r="B1629" s="20">
        <v>46098</v>
      </c>
      <c r="C1629" s="20">
        <v>46039</v>
      </c>
      <c r="D1629" t="s">
        <v>612</v>
      </c>
      <c r="E1629" t="s">
        <v>613</v>
      </c>
      <c r="G1629"/>
      <c r="H1629" t="s">
        <v>3344</v>
      </c>
      <c r="I1629" t="s">
        <v>3345</v>
      </c>
      <c r="J1629" s="9" t="str">
        <f>+LEFT(U1629,4)</f>
        <v>HDL-</v>
      </c>
      <c r="K1629" t="s">
        <v>6</v>
      </c>
      <c r="L1629" s="36">
        <v>1000</v>
      </c>
      <c r="M1629" t="s">
        <v>459</v>
      </c>
      <c r="N1629" t="s">
        <v>7</v>
      </c>
      <c r="O1629" s="48">
        <v>8.0116999999999994</v>
      </c>
      <c r="P1629" s="10">
        <f>ROUND(O1629*L1629,2)</f>
        <v>8011.7</v>
      </c>
      <c r="Q1629" s="11">
        <f>IF(N1629="HKD",7.8,IF(N1629="CNY",7.30034,1))</f>
        <v>7.3003400000000003</v>
      </c>
      <c r="R1629" s="13">
        <f>+ROUND(O1629/Q1629,4)</f>
        <v>1.0973999999999999</v>
      </c>
      <c r="S1629" s="12">
        <f>ROUND(R1629*L1629,2)</f>
        <v>1097.4000000000001</v>
      </c>
      <c r="T1629" s="13" t="s">
        <v>135</v>
      </c>
      <c r="U1629" t="s">
        <v>87</v>
      </c>
    </row>
    <row r="1630" spans="1:21" x14ac:dyDescent="0.2">
      <c r="A1630" t="s">
        <v>2711</v>
      </c>
      <c r="B1630" s="20">
        <v>46098</v>
      </c>
      <c r="C1630" s="20">
        <v>46039</v>
      </c>
      <c r="D1630" t="s">
        <v>612</v>
      </c>
      <c r="E1630" t="s">
        <v>613</v>
      </c>
      <c r="G1630"/>
      <c r="H1630" t="s">
        <v>3346</v>
      </c>
      <c r="I1630" t="s">
        <v>3347</v>
      </c>
      <c r="J1630" s="9" t="str">
        <f>+LEFT(U1630,4)</f>
        <v>HDL-</v>
      </c>
      <c r="K1630" t="s">
        <v>6</v>
      </c>
      <c r="L1630" s="36">
        <v>1010</v>
      </c>
      <c r="M1630" t="s">
        <v>459</v>
      </c>
      <c r="N1630" t="s">
        <v>7</v>
      </c>
      <c r="O1630" s="48">
        <v>8.0116999999999994</v>
      </c>
      <c r="P1630" s="10">
        <f>ROUND(O1630*L1630,2)</f>
        <v>8091.82</v>
      </c>
      <c r="Q1630" s="11">
        <f>IF(N1630="HKD",7.8,IF(N1630="CNY",7.30034,1))</f>
        <v>7.3003400000000003</v>
      </c>
      <c r="R1630" s="13">
        <f>+ROUND(O1630/Q1630,4)</f>
        <v>1.0973999999999999</v>
      </c>
      <c r="S1630" s="12">
        <f>ROUND(R1630*L1630,2)</f>
        <v>1108.3699999999999</v>
      </c>
      <c r="T1630" s="13" t="s">
        <v>135</v>
      </c>
      <c r="U1630" t="s">
        <v>87</v>
      </c>
    </row>
    <row r="1631" spans="1:21" x14ac:dyDescent="0.2">
      <c r="A1631" t="s">
        <v>2712</v>
      </c>
      <c r="B1631" s="20">
        <v>46098</v>
      </c>
      <c r="C1631" s="20">
        <v>46039</v>
      </c>
      <c r="D1631" t="s">
        <v>612</v>
      </c>
      <c r="E1631" t="s">
        <v>613</v>
      </c>
      <c r="G1631"/>
      <c r="H1631" t="s">
        <v>3348</v>
      </c>
      <c r="I1631" t="s">
        <v>3349</v>
      </c>
      <c r="J1631" s="9" t="str">
        <f>+LEFT(U1631,4)</f>
        <v>HDL-</v>
      </c>
      <c r="K1631" t="s">
        <v>6</v>
      </c>
      <c r="L1631" s="36">
        <v>1000</v>
      </c>
      <c r="M1631" t="s">
        <v>459</v>
      </c>
      <c r="N1631" t="s">
        <v>7</v>
      </c>
      <c r="O1631" s="48">
        <v>8.0116999999999994</v>
      </c>
      <c r="P1631" s="10">
        <f>ROUND(O1631*L1631,2)</f>
        <v>8011.7</v>
      </c>
      <c r="Q1631" s="11">
        <f>IF(N1631="HKD",7.8,IF(N1631="CNY",7.30034,1))</f>
        <v>7.3003400000000003</v>
      </c>
      <c r="R1631" s="13">
        <f>+ROUND(O1631/Q1631,4)</f>
        <v>1.0973999999999999</v>
      </c>
      <c r="S1631" s="12">
        <f>ROUND(R1631*L1631,2)</f>
        <v>1097.4000000000001</v>
      </c>
      <c r="T1631" s="13" t="s">
        <v>135</v>
      </c>
      <c r="U1631" t="s">
        <v>87</v>
      </c>
    </row>
    <row r="1632" spans="1:21" x14ac:dyDescent="0.2">
      <c r="A1632" t="s">
        <v>4490</v>
      </c>
      <c r="B1632" s="20">
        <v>46132</v>
      </c>
      <c r="C1632" s="20">
        <v>46083</v>
      </c>
      <c r="D1632" t="s">
        <v>612</v>
      </c>
      <c r="E1632" t="s">
        <v>613</v>
      </c>
      <c r="G1632"/>
      <c r="H1632" t="s">
        <v>3348</v>
      </c>
      <c r="I1632" t="s">
        <v>3349</v>
      </c>
      <c r="J1632" s="9" t="str">
        <f>+LEFT(U1632,4)</f>
        <v>HDL-</v>
      </c>
      <c r="K1632" t="s">
        <v>6</v>
      </c>
      <c r="L1632" s="36">
        <v>1010</v>
      </c>
      <c r="M1632" t="s">
        <v>459</v>
      </c>
      <c r="N1632" t="s">
        <v>7</v>
      </c>
      <c r="O1632" s="48">
        <v>8.0116999999999994</v>
      </c>
      <c r="P1632" s="10">
        <f>ROUND(O1632*L1632,2)</f>
        <v>8091.82</v>
      </c>
      <c r="Q1632" s="11">
        <f>IF(N1632="HKD",7.8,IF(N1632="CNY",7.30034,1))</f>
        <v>7.3003400000000003</v>
      </c>
      <c r="R1632" s="13">
        <f>+ROUND(O1632/Q1632,4)</f>
        <v>1.0973999999999999</v>
      </c>
      <c r="S1632" s="12">
        <f>ROUND(R1632*L1632,2)</f>
        <v>1108.3699999999999</v>
      </c>
      <c r="T1632" s="13" t="s">
        <v>135</v>
      </c>
      <c r="U1632" t="s">
        <v>87</v>
      </c>
    </row>
    <row r="1633" spans="1:21" x14ac:dyDescent="0.2">
      <c r="A1633" t="s">
        <v>4491</v>
      </c>
      <c r="B1633" s="20">
        <v>46132</v>
      </c>
      <c r="C1633" s="20">
        <v>46091</v>
      </c>
      <c r="D1633" t="s">
        <v>612</v>
      </c>
      <c r="E1633" t="s">
        <v>613</v>
      </c>
      <c r="G1633"/>
      <c r="H1633" t="s">
        <v>3764</v>
      </c>
      <c r="I1633" t="s">
        <v>3765</v>
      </c>
      <c r="J1633" s="9" t="str">
        <f>+LEFT(U1633,4)</f>
        <v>HDL-</v>
      </c>
      <c r="K1633" t="s">
        <v>6</v>
      </c>
      <c r="L1633" s="36">
        <v>1000</v>
      </c>
      <c r="M1633" t="s">
        <v>459</v>
      </c>
      <c r="N1633" t="s">
        <v>7</v>
      </c>
      <c r="O1633" s="48">
        <v>8.0116999999999994</v>
      </c>
      <c r="P1633" s="10">
        <f>ROUND(O1633*L1633,2)</f>
        <v>8011.7</v>
      </c>
      <c r="Q1633" s="11">
        <f>IF(N1633="HKD",7.8,IF(N1633="CNY",7.30034,1))</f>
        <v>7.3003400000000003</v>
      </c>
      <c r="R1633" s="13">
        <f>+ROUND(O1633/Q1633,4)</f>
        <v>1.0973999999999999</v>
      </c>
      <c r="S1633" s="12">
        <f>ROUND(R1633*L1633,2)</f>
        <v>1097.4000000000001</v>
      </c>
      <c r="T1633" s="13" t="s">
        <v>135</v>
      </c>
      <c r="U1633" t="s">
        <v>87</v>
      </c>
    </row>
    <row r="1634" spans="1:21" x14ac:dyDescent="0.2">
      <c r="A1634" t="s">
        <v>1448</v>
      </c>
      <c r="B1634" s="20">
        <v>46028</v>
      </c>
      <c r="C1634" s="20">
        <v>45996</v>
      </c>
      <c r="D1634" t="s">
        <v>350</v>
      </c>
      <c r="E1634" t="s">
        <v>351</v>
      </c>
      <c r="G1634" t="s">
        <v>412</v>
      </c>
      <c r="H1634" t="s">
        <v>890</v>
      </c>
      <c r="I1634" t="s">
        <v>891</v>
      </c>
      <c r="J1634" s="9" t="str">
        <f>+LEFT(U1634,4)</f>
        <v>HDL-</v>
      </c>
      <c r="K1634" t="s">
        <v>6</v>
      </c>
      <c r="L1634" s="36">
        <v>1010</v>
      </c>
      <c r="M1634" t="s">
        <v>459</v>
      </c>
      <c r="N1634" t="s">
        <v>7</v>
      </c>
      <c r="O1634" s="48">
        <v>8.0838999999999999</v>
      </c>
      <c r="P1634" s="10">
        <f>ROUND(O1634*L1634,2)</f>
        <v>8164.74</v>
      </c>
      <c r="Q1634" s="11">
        <f>IF(N1634="HKD",7.8,IF(N1634="CNY",7.30034,1))</f>
        <v>7.3003400000000003</v>
      </c>
      <c r="R1634" s="13">
        <f>+ROUND(O1634/Q1634,4)</f>
        <v>1.1073</v>
      </c>
      <c r="S1634" s="12">
        <f>ROUND(R1634*L1634,2)</f>
        <v>1118.3699999999999</v>
      </c>
      <c r="T1634" s="13" t="s">
        <v>135</v>
      </c>
      <c r="U1634" t="s">
        <v>87</v>
      </c>
    </row>
    <row r="1635" spans="1:21" x14ac:dyDescent="0.2">
      <c r="A1635" t="s">
        <v>4492</v>
      </c>
      <c r="B1635" s="20">
        <v>46139</v>
      </c>
      <c r="C1635" s="20">
        <v>46083</v>
      </c>
      <c r="D1635" t="s">
        <v>350</v>
      </c>
      <c r="E1635" t="s">
        <v>351</v>
      </c>
      <c r="G1635"/>
      <c r="H1635" t="s">
        <v>3766</v>
      </c>
      <c r="I1635" t="s">
        <v>3767</v>
      </c>
      <c r="J1635" s="9" t="str">
        <f>+LEFT(U1635,4)</f>
        <v>HDL-</v>
      </c>
      <c r="K1635" t="s">
        <v>6</v>
      </c>
      <c r="L1635" s="36">
        <v>1020</v>
      </c>
      <c r="M1635" t="s">
        <v>459</v>
      </c>
      <c r="N1635" t="s">
        <v>7</v>
      </c>
      <c r="O1635" s="48">
        <v>8.0838999999999999</v>
      </c>
      <c r="P1635" s="10">
        <f>ROUND(O1635*L1635,2)</f>
        <v>8245.58</v>
      </c>
      <c r="Q1635" s="11">
        <f>IF(N1635="HKD",7.8,IF(N1635="CNY",7.30034,1))</f>
        <v>7.3003400000000003</v>
      </c>
      <c r="R1635" s="13">
        <f>+ROUND(O1635/Q1635,4)</f>
        <v>1.1073</v>
      </c>
      <c r="S1635" s="12">
        <f>ROUND(R1635*L1635,2)</f>
        <v>1129.45</v>
      </c>
      <c r="T1635" s="13" t="s">
        <v>135</v>
      </c>
      <c r="U1635" t="s">
        <v>87</v>
      </c>
    </row>
    <row r="1636" spans="1:21" x14ac:dyDescent="0.2">
      <c r="A1636" t="s">
        <v>4493</v>
      </c>
      <c r="B1636" s="20">
        <v>46139</v>
      </c>
      <c r="C1636" s="20">
        <v>46083</v>
      </c>
      <c r="D1636" t="s">
        <v>350</v>
      </c>
      <c r="E1636" t="s">
        <v>351</v>
      </c>
      <c r="G1636"/>
      <c r="H1636" t="s">
        <v>3768</v>
      </c>
      <c r="I1636" t="s">
        <v>3769</v>
      </c>
      <c r="J1636" s="9" t="str">
        <f>+LEFT(U1636,4)</f>
        <v>HDL-</v>
      </c>
      <c r="K1636" t="s">
        <v>6</v>
      </c>
      <c r="L1636" s="36">
        <v>1020</v>
      </c>
      <c r="M1636" t="s">
        <v>459</v>
      </c>
      <c r="N1636" t="s">
        <v>7</v>
      </c>
      <c r="O1636" s="48">
        <v>8.0838999999999999</v>
      </c>
      <c r="P1636" s="10">
        <f>ROUND(O1636*L1636,2)</f>
        <v>8245.58</v>
      </c>
      <c r="Q1636" s="11">
        <f>IF(N1636="HKD",7.8,IF(N1636="CNY",7.30034,1))</f>
        <v>7.3003400000000003</v>
      </c>
      <c r="R1636" s="13">
        <f>+ROUND(O1636/Q1636,4)</f>
        <v>1.1073</v>
      </c>
      <c r="S1636" s="12">
        <f>ROUND(R1636*L1636,2)</f>
        <v>1129.45</v>
      </c>
      <c r="T1636" s="13" t="s">
        <v>135</v>
      </c>
      <c r="U1636" t="s">
        <v>87</v>
      </c>
    </row>
    <row r="1637" spans="1:21" x14ac:dyDescent="0.2">
      <c r="A1637" t="s">
        <v>2714</v>
      </c>
      <c r="B1637" s="20">
        <v>46097</v>
      </c>
      <c r="C1637" s="20">
        <v>46020</v>
      </c>
      <c r="D1637" t="s">
        <v>2819</v>
      </c>
      <c r="E1637" t="s">
        <v>0</v>
      </c>
      <c r="G1637"/>
      <c r="H1637" t="s">
        <v>632</v>
      </c>
      <c r="I1637" t="s">
        <v>689</v>
      </c>
      <c r="J1637" s="9" t="str">
        <f>+LEFT(U1637,4)</f>
        <v>HDL-</v>
      </c>
      <c r="K1637" t="s">
        <v>6</v>
      </c>
      <c r="L1637" s="36">
        <v>1300</v>
      </c>
      <c r="M1637" t="s">
        <v>459</v>
      </c>
      <c r="N1637" t="s">
        <v>7</v>
      </c>
      <c r="O1637" s="48">
        <v>8.6706000000000003</v>
      </c>
      <c r="P1637" s="10">
        <f>ROUND(O1637*L1637,2)</f>
        <v>11271.78</v>
      </c>
      <c r="Q1637" s="11">
        <f>IF(N1637="HKD",7.8,IF(N1637="CNY",7.30034,1))</f>
        <v>7.3003400000000003</v>
      </c>
      <c r="R1637" s="13">
        <f>+ROUND(O1637/Q1637,4)</f>
        <v>1.1877</v>
      </c>
      <c r="S1637" s="12">
        <f>ROUND(R1637*L1637,2)</f>
        <v>1544.01</v>
      </c>
      <c r="T1637" s="13" t="s">
        <v>135</v>
      </c>
      <c r="U1637" t="s">
        <v>87</v>
      </c>
    </row>
    <row r="1638" spans="1:21" x14ac:dyDescent="0.2">
      <c r="A1638" t="s">
        <v>2714</v>
      </c>
      <c r="B1638" s="20">
        <v>46099</v>
      </c>
      <c r="C1638" s="20">
        <v>46020</v>
      </c>
      <c r="D1638" t="s">
        <v>2819</v>
      </c>
      <c r="E1638" t="s">
        <v>0</v>
      </c>
      <c r="G1638"/>
      <c r="H1638" t="s">
        <v>632</v>
      </c>
      <c r="I1638" t="s">
        <v>689</v>
      </c>
      <c r="J1638" s="9" t="str">
        <f>+LEFT(U1638,4)</f>
        <v>HDL-</v>
      </c>
      <c r="K1638" t="s">
        <v>6</v>
      </c>
      <c r="L1638" s="36">
        <v>1700</v>
      </c>
      <c r="M1638" t="s">
        <v>459</v>
      </c>
      <c r="N1638" t="s">
        <v>7</v>
      </c>
      <c r="O1638" s="48">
        <v>8.6706000000000003</v>
      </c>
      <c r="P1638" s="10">
        <f>ROUND(O1638*L1638,2)</f>
        <v>14740.02</v>
      </c>
      <c r="Q1638" s="11">
        <f>IF(N1638="HKD",7.8,IF(N1638="CNY",7.30034,1))</f>
        <v>7.3003400000000003</v>
      </c>
      <c r="R1638" s="13">
        <f>+ROUND(O1638/Q1638,4)</f>
        <v>1.1877</v>
      </c>
      <c r="S1638" s="12">
        <f>ROUND(R1638*L1638,2)</f>
        <v>2019.09</v>
      </c>
      <c r="T1638" s="13" t="s">
        <v>135</v>
      </c>
      <c r="U1638" t="s">
        <v>87</v>
      </c>
    </row>
    <row r="1639" spans="1:21" x14ac:dyDescent="0.2">
      <c r="A1639" t="s">
        <v>2715</v>
      </c>
      <c r="B1639" s="20">
        <v>46099</v>
      </c>
      <c r="C1639" s="20">
        <v>46020</v>
      </c>
      <c r="D1639" t="s">
        <v>2819</v>
      </c>
      <c r="E1639" t="s">
        <v>0</v>
      </c>
      <c r="G1639"/>
      <c r="H1639" t="s">
        <v>633</v>
      </c>
      <c r="I1639" t="s">
        <v>690</v>
      </c>
      <c r="J1639" s="9" t="str">
        <f>+LEFT(U1639,4)</f>
        <v>HDL-</v>
      </c>
      <c r="K1639" t="s">
        <v>6</v>
      </c>
      <c r="L1639" s="36">
        <v>2000</v>
      </c>
      <c r="M1639" t="s">
        <v>459</v>
      </c>
      <c r="N1639" t="s">
        <v>7</v>
      </c>
      <c r="O1639" s="48">
        <v>8.6706000000000003</v>
      </c>
      <c r="P1639" s="10">
        <f>ROUND(O1639*L1639,2)</f>
        <v>17341.2</v>
      </c>
      <c r="Q1639" s="11">
        <f>IF(N1639="HKD",7.8,IF(N1639="CNY",7.30034,1))</f>
        <v>7.3003400000000003</v>
      </c>
      <c r="R1639" s="13">
        <f>+ROUND(O1639/Q1639,4)</f>
        <v>1.1877</v>
      </c>
      <c r="S1639" s="12">
        <f>ROUND(R1639*L1639,2)</f>
        <v>2375.4</v>
      </c>
      <c r="T1639" s="13" t="s">
        <v>135</v>
      </c>
      <c r="U1639" t="s">
        <v>87</v>
      </c>
    </row>
    <row r="1640" spans="1:21" x14ac:dyDescent="0.2">
      <c r="A1640" t="s">
        <v>2716</v>
      </c>
      <c r="B1640" s="20">
        <v>46106</v>
      </c>
      <c r="C1640" s="20">
        <v>46027</v>
      </c>
      <c r="D1640" t="s">
        <v>2819</v>
      </c>
      <c r="E1640" t="s">
        <v>0</v>
      </c>
      <c r="G1640"/>
      <c r="H1640" t="s">
        <v>633</v>
      </c>
      <c r="I1640" t="s">
        <v>690</v>
      </c>
      <c r="J1640" s="9" t="str">
        <f>+LEFT(U1640,4)</f>
        <v>HDL-</v>
      </c>
      <c r="K1640" t="s">
        <v>6</v>
      </c>
      <c r="L1640" s="36">
        <v>3120</v>
      </c>
      <c r="M1640" t="s">
        <v>459</v>
      </c>
      <c r="N1640" t="s">
        <v>7</v>
      </c>
      <c r="O1640" s="48">
        <v>8.6706000000000003</v>
      </c>
      <c r="P1640" s="10">
        <f>ROUND(O1640*L1640,2)</f>
        <v>27052.27</v>
      </c>
      <c r="Q1640" s="11">
        <f>IF(N1640="HKD",7.8,IF(N1640="CNY",7.30034,1))</f>
        <v>7.3003400000000003</v>
      </c>
      <c r="R1640" s="13">
        <f>+ROUND(O1640/Q1640,4)</f>
        <v>1.1877</v>
      </c>
      <c r="S1640" s="12">
        <f>ROUND(R1640*L1640,2)</f>
        <v>3705.62</v>
      </c>
      <c r="T1640" s="13" t="s">
        <v>135</v>
      </c>
      <c r="U1640" t="s">
        <v>87</v>
      </c>
    </row>
    <row r="1641" spans="1:21" x14ac:dyDescent="0.2">
      <c r="A1641" t="s">
        <v>2727</v>
      </c>
      <c r="B1641" s="20">
        <v>46097</v>
      </c>
      <c r="C1641" s="20">
        <v>46020</v>
      </c>
      <c r="D1641" t="s">
        <v>2819</v>
      </c>
      <c r="E1641" t="s">
        <v>0</v>
      </c>
      <c r="G1641"/>
      <c r="H1641" t="s">
        <v>629</v>
      </c>
      <c r="I1641" t="s">
        <v>686</v>
      </c>
      <c r="J1641" s="9" t="str">
        <f>+LEFT(U1641,4)</f>
        <v>HDL-</v>
      </c>
      <c r="K1641" t="s">
        <v>6</v>
      </c>
      <c r="L1641" s="36">
        <v>1800</v>
      </c>
      <c r="M1641" t="s">
        <v>459</v>
      </c>
      <c r="N1641" t="s">
        <v>7</v>
      </c>
      <c r="O1641" s="48">
        <v>9.2240000000000002</v>
      </c>
      <c r="P1641" s="10">
        <f>ROUND(O1641*L1641,2)</f>
        <v>16603.2</v>
      </c>
      <c r="Q1641" s="11">
        <f>IF(N1641="HKD",7.8,IF(N1641="CNY",7.30034,1))</f>
        <v>7.3003400000000003</v>
      </c>
      <c r="R1641" s="13">
        <f>+ROUND(O1641/Q1641,4)</f>
        <v>1.2635000000000001</v>
      </c>
      <c r="S1641" s="12">
        <f>ROUND(R1641*L1641,2)</f>
        <v>2274.3000000000002</v>
      </c>
      <c r="T1641" s="13" t="s">
        <v>135</v>
      </c>
      <c r="U1641" t="s">
        <v>87</v>
      </c>
    </row>
    <row r="1642" spans="1:21" x14ac:dyDescent="0.2">
      <c r="A1642" t="s">
        <v>2728</v>
      </c>
      <c r="B1642" s="20">
        <v>46097</v>
      </c>
      <c r="C1642" s="20">
        <v>46020</v>
      </c>
      <c r="D1642" t="s">
        <v>2819</v>
      </c>
      <c r="E1642" t="s">
        <v>0</v>
      </c>
      <c r="G1642"/>
      <c r="H1642" t="s">
        <v>631</v>
      </c>
      <c r="I1642" t="s">
        <v>688</v>
      </c>
      <c r="J1642" s="9" t="str">
        <f>+LEFT(U1642,4)</f>
        <v>HDL-</v>
      </c>
      <c r="K1642" t="s">
        <v>6</v>
      </c>
      <c r="L1642" s="36">
        <v>500</v>
      </c>
      <c r="M1642" t="s">
        <v>459</v>
      </c>
      <c r="N1642" t="s">
        <v>7</v>
      </c>
      <c r="O1642" s="48">
        <v>9.2240000000000002</v>
      </c>
      <c r="P1642" s="10">
        <f>ROUND(O1642*L1642,2)</f>
        <v>4612</v>
      </c>
      <c r="Q1642" s="11">
        <f>IF(N1642="HKD",7.8,IF(N1642="CNY",7.30034,1))</f>
        <v>7.3003400000000003</v>
      </c>
      <c r="R1642" s="13">
        <f>+ROUND(O1642/Q1642,4)</f>
        <v>1.2635000000000001</v>
      </c>
      <c r="S1642" s="12">
        <f>ROUND(R1642*L1642,2)</f>
        <v>631.75</v>
      </c>
      <c r="T1642" s="13" t="s">
        <v>135</v>
      </c>
      <c r="U1642" t="s">
        <v>87</v>
      </c>
    </row>
    <row r="1643" spans="1:21" x14ac:dyDescent="0.2">
      <c r="A1643" t="s">
        <v>2728</v>
      </c>
      <c r="B1643" s="20">
        <v>46099</v>
      </c>
      <c r="C1643" s="20">
        <v>46020</v>
      </c>
      <c r="D1643" t="s">
        <v>2819</v>
      </c>
      <c r="E1643" t="s">
        <v>0</v>
      </c>
      <c r="G1643"/>
      <c r="H1643" t="s">
        <v>631</v>
      </c>
      <c r="I1643" t="s">
        <v>688</v>
      </c>
      <c r="J1643" s="9" t="str">
        <f>+LEFT(U1643,4)</f>
        <v>HDL-</v>
      </c>
      <c r="K1643" t="s">
        <v>6</v>
      </c>
      <c r="L1643" s="36">
        <v>1300</v>
      </c>
      <c r="M1643" t="s">
        <v>459</v>
      </c>
      <c r="N1643" t="s">
        <v>7</v>
      </c>
      <c r="O1643" s="48">
        <v>9.2240000000000002</v>
      </c>
      <c r="P1643" s="10">
        <f>ROUND(O1643*L1643,2)</f>
        <v>11991.2</v>
      </c>
      <c r="Q1643" s="11">
        <f>IF(N1643="HKD",7.8,IF(N1643="CNY",7.30034,1))</f>
        <v>7.3003400000000003</v>
      </c>
      <c r="R1643" s="13">
        <f>+ROUND(O1643/Q1643,4)</f>
        <v>1.2635000000000001</v>
      </c>
      <c r="S1643" s="12">
        <f>ROUND(R1643*L1643,2)</f>
        <v>1642.55</v>
      </c>
      <c r="T1643" s="13" t="s">
        <v>135</v>
      </c>
      <c r="U1643" t="s">
        <v>87</v>
      </c>
    </row>
    <row r="1644" spans="1:21" x14ac:dyDescent="0.2">
      <c r="A1644" t="s">
        <v>2730</v>
      </c>
      <c r="B1644" s="20">
        <v>46106</v>
      </c>
      <c r="C1644" s="20">
        <v>46027</v>
      </c>
      <c r="D1644" t="s">
        <v>2819</v>
      </c>
      <c r="E1644" t="s">
        <v>0</v>
      </c>
      <c r="G1644"/>
      <c r="H1644" t="s">
        <v>631</v>
      </c>
      <c r="I1644" t="s">
        <v>688</v>
      </c>
      <c r="J1644" s="9" t="str">
        <f>+LEFT(U1644,4)</f>
        <v>HDL-</v>
      </c>
      <c r="K1644" t="s">
        <v>6</v>
      </c>
      <c r="L1644" s="36">
        <v>1230</v>
      </c>
      <c r="M1644" t="s">
        <v>459</v>
      </c>
      <c r="N1644" t="s">
        <v>7</v>
      </c>
      <c r="O1644" s="48">
        <v>9.2240000000000002</v>
      </c>
      <c r="P1644" s="10">
        <f>ROUND(O1644*L1644,2)</f>
        <v>11345.52</v>
      </c>
      <c r="Q1644" s="11">
        <f>IF(N1644="HKD",7.8,IF(N1644="CNY",7.30034,1))</f>
        <v>7.3003400000000003</v>
      </c>
      <c r="R1644" s="13">
        <f>+ROUND(O1644/Q1644,4)</f>
        <v>1.2635000000000001</v>
      </c>
      <c r="S1644" s="12">
        <f>ROUND(R1644*L1644,2)</f>
        <v>1554.11</v>
      </c>
      <c r="T1644" s="13" t="s">
        <v>135</v>
      </c>
      <c r="U1644" t="s">
        <v>87</v>
      </c>
    </row>
    <row r="1645" spans="1:21" x14ac:dyDescent="0.2">
      <c r="A1645" t="s">
        <v>1454</v>
      </c>
      <c r="B1645" s="20">
        <v>46048</v>
      </c>
      <c r="C1645" s="20">
        <v>45996</v>
      </c>
      <c r="D1645" t="s">
        <v>350</v>
      </c>
      <c r="E1645" t="s">
        <v>351</v>
      </c>
      <c r="G1645" t="s">
        <v>1731</v>
      </c>
      <c r="H1645" t="s">
        <v>1579</v>
      </c>
      <c r="I1645" t="s">
        <v>1580</v>
      </c>
      <c r="J1645" s="9" t="str">
        <f>+LEFT(U1645,4)</f>
        <v>HDL-</v>
      </c>
      <c r="K1645" t="s">
        <v>6</v>
      </c>
      <c r="L1645" s="36">
        <v>630</v>
      </c>
      <c r="M1645" t="s">
        <v>459</v>
      </c>
      <c r="N1645" t="s">
        <v>7</v>
      </c>
      <c r="O1645" s="48">
        <v>9.6273</v>
      </c>
      <c r="P1645" s="10">
        <f>ROUND(O1645*L1645,2)</f>
        <v>6065.2</v>
      </c>
      <c r="Q1645" s="11">
        <f>IF(N1645="HKD",7.8,IF(N1645="CNY",7.30034,1))</f>
        <v>7.3003400000000003</v>
      </c>
      <c r="R1645" s="13">
        <f>+ROUND(O1645/Q1645,4)</f>
        <v>1.3187</v>
      </c>
      <c r="S1645" s="12">
        <f>ROUND(R1645*L1645,2)</f>
        <v>830.78</v>
      </c>
      <c r="T1645" s="13" t="s">
        <v>135</v>
      </c>
      <c r="U1645" t="s">
        <v>87</v>
      </c>
    </row>
    <row r="1646" spans="1:21" x14ac:dyDescent="0.2">
      <c r="A1646" t="s">
        <v>1454</v>
      </c>
      <c r="B1646" s="20">
        <v>46055</v>
      </c>
      <c r="C1646" s="20">
        <v>45996</v>
      </c>
      <c r="D1646" t="s">
        <v>350</v>
      </c>
      <c r="E1646" t="s">
        <v>351</v>
      </c>
      <c r="G1646"/>
      <c r="H1646" t="s">
        <v>1579</v>
      </c>
      <c r="I1646" t="s">
        <v>1580</v>
      </c>
      <c r="J1646" s="9" t="str">
        <f>+LEFT(U1646,4)</f>
        <v>HDL-</v>
      </c>
      <c r="K1646" t="s">
        <v>6</v>
      </c>
      <c r="L1646" s="36">
        <v>370</v>
      </c>
      <c r="M1646" t="s">
        <v>459</v>
      </c>
      <c r="N1646" t="s">
        <v>7</v>
      </c>
      <c r="O1646" s="48">
        <v>9.6273</v>
      </c>
      <c r="P1646" s="10">
        <f>ROUND(O1646*L1646,2)</f>
        <v>3562.1</v>
      </c>
      <c r="Q1646" s="11">
        <f>IF(N1646="HKD",7.8,IF(N1646="CNY",7.30034,1))</f>
        <v>7.3003400000000003</v>
      </c>
      <c r="R1646" s="13">
        <f>+ROUND(O1646/Q1646,4)</f>
        <v>1.3187</v>
      </c>
      <c r="S1646" s="12">
        <f>ROUND(R1646*L1646,2)</f>
        <v>487.92</v>
      </c>
      <c r="T1646" s="13" t="s">
        <v>135</v>
      </c>
      <c r="U1646" t="s">
        <v>87</v>
      </c>
    </row>
    <row r="1647" spans="1:21" x14ac:dyDescent="0.2">
      <c r="A1647" t="s">
        <v>1456</v>
      </c>
      <c r="B1647" s="20">
        <v>46027</v>
      </c>
      <c r="C1647" s="20">
        <v>45975</v>
      </c>
      <c r="D1647" t="s">
        <v>600</v>
      </c>
      <c r="E1647" t="s">
        <v>601</v>
      </c>
      <c r="G1647" t="s">
        <v>421</v>
      </c>
      <c r="H1647" t="s">
        <v>1583</v>
      </c>
      <c r="I1647" t="s">
        <v>1584</v>
      </c>
      <c r="J1647" s="9" t="str">
        <f>+LEFT(U1647,4)</f>
        <v>HDL-</v>
      </c>
      <c r="K1647" t="s">
        <v>6</v>
      </c>
      <c r="L1647" s="36">
        <v>1570</v>
      </c>
      <c r="M1647" t="s">
        <v>459</v>
      </c>
      <c r="N1647" t="s">
        <v>7</v>
      </c>
      <c r="O1647" s="48">
        <v>10.0025</v>
      </c>
      <c r="P1647" s="10">
        <f>ROUND(O1647*L1647,2)</f>
        <v>15703.93</v>
      </c>
      <c r="Q1647" s="11">
        <f>IF(N1647="HKD",7.8,IF(N1647="CNY",7.30034,1))</f>
        <v>7.3003400000000003</v>
      </c>
      <c r="R1647" s="13">
        <f>+ROUND(O1647/Q1647,4)</f>
        <v>1.3701000000000001</v>
      </c>
      <c r="S1647" s="12">
        <f>ROUND(R1647*L1647,2)</f>
        <v>2151.06</v>
      </c>
      <c r="T1647" s="13" t="s">
        <v>135</v>
      </c>
      <c r="U1647" t="s">
        <v>87</v>
      </c>
    </row>
    <row r="1648" spans="1:21" x14ac:dyDescent="0.2">
      <c r="A1648" t="s">
        <v>2019</v>
      </c>
      <c r="B1648" s="20">
        <v>46055</v>
      </c>
      <c r="C1648" s="20">
        <v>45996</v>
      </c>
      <c r="D1648" t="s">
        <v>350</v>
      </c>
      <c r="E1648" t="s">
        <v>351</v>
      </c>
      <c r="G1648"/>
      <c r="H1648" t="s">
        <v>1891</v>
      </c>
      <c r="I1648" t="s">
        <v>1892</v>
      </c>
      <c r="J1648" s="9" t="str">
        <f>+LEFT(U1648,4)</f>
        <v>HDL-</v>
      </c>
      <c r="K1648" t="s">
        <v>6</v>
      </c>
      <c r="L1648" s="36">
        <v>1000</v>
      </c>
      <c r="M1648" t="s">
        <v>459</v>
      </c>
      <c r="N1648" t="s">
        <v>7</v>
      </c>
      <c r="O1648" s="48">
        <v>11.3666</v>
      </c>
      <c r="P1648" s="10">
        <f>ROUND(O1648*L1648,2)</f>
        <v>11366.6</v>
      </c>
      <c r="Q1648" s="11">
        <f>IF(N1648="HKD",7.8,IF(N1648="CNY",7.30034,1))</f>
        <v>7.3003400000000003</v>
      </c>
      <c r="R1648" s="13">
        <f>+ROUND(O1648/Q1648,4)</f>
        <v>1.5569999999999999</v>
      </c>
      <c r="S1648" s="12">
        <f>ROUND(R1648*L1648,2)</f>
        <v>1557</v>
      </c>
      <c r="T1648" s="13" t="s">
        <v>135</v>
      </c>
      <c r="U1648" t="s">
        <v>87</v>
      </c>
    </row>
    <row r="1649" spans="1:21" x14ac:dyDescent="0.2">
      <c r="A1649" t="s">
        <v>1467</v>
      </c>
      <c r="B1649" s="20">
        <v>46045</v>
      </c>
      <c r="C1649" s="20">
        <v>45996</v>
      </c>
      <c r="D1649" t="s">
        <v>612</v>
      </c>
      <c r="E1649" t="s">
        <v>613</v>
      </c>
      <c r="G1649" t="s">
        <v>9</v>
      </c>
      <c r="H1649" t="s">
        <v>1587</v>
      </c>
      <c r="I1649" t="s">
        <v>1588</v>
      </c>
      <c r="J1649" s="9" t="str">
        <f>+LEFT(U1649,4)</f>
        <v>HDL-</v>
      </c>
      <c r="K1649" t="s">
        <v>6</v>
      </c>
      <c r="L1649" s="36">
        <v>550</v>
      </c>
      <c r="M1649" t="s">
        <v>459</v>
      </c>
      <c r="N1649" t="s">
        <v>7</v>
      </c>
      <c r="O1649" s="48">
        <v>11.475099999999999</v>
      </c>
      <c r="P1649" s="10">
        <f>ROUND(O1649*L1649,2)</f>
        <v>6311.31</v>
      </c>
      <c r="Q1649" s="11">
        <f>IF(N1649="HKD",7.8,IF(N1649="CNY",7.30034,1))</f>
        <v>7.3003400000000003</v>
      </c>
      <c r="R1649" s="13">
        <f>+ROUND(O1649/Q1649,4)</f>
        <v>1.5719000000000001</v>
      </c>
      <c r="S1649" s="12">
        <f>ROUND(R1649*L1649,2)</f>
        <v>864.55</v>
      </c>
      <c r="T1649" s="13" t="s">
        <v>135</v>
      </c>
      <c r="U1649" t="s">
        <v>87</v>
      </c>
    </row>
    <row r="1650" spans="1:21" x14ac:dyDescent="0.2">
      <c r="A1650" t="s">
        <v>1468</v>
      </c>
      <c r="B1650" s="20">
        <v>46045</v>
      </c>
      <c r="C1650" s="20">
        <v>45996</v>
      </c>
      <c r="D1650" t="s">
        <v>612</v>
      </c>
      <c r="E1650" t="s">
        <v>613</v>
      </c>
      <c r="G1650" t="s">
        <v>9</v>
      </c>
      <c r="H1650" t="s">
        <v>1589</v>
      </c>
      <c r="I1650" t="s">
        <v>1590</v>
      </c>
      <c r="J1650" s="9" t="str">
        <f>+LEFT(U1650,4)</f>
        <v>HDL-</v>
      </c>
      <c r="K1650" t="s">
        <v>6</v>
      </c>
      <c r="L1650" s="36">
        <v>670</v>
      </c>
      <c r="M1650" t="s">
        <v>459</v>
      </c>
      <c r="N1650" t="s">
        <v>7</v>
      </c>
      <c r="O1650" s="48">
        <v>12.1602</v>
      </c>
      <c r="P1650" s="10">
        <f>ROUND(O1650*L1650,2)</f>
        <v>8147.33</v>
      </c>
      <c r="Q1650" s="11">
        <f>IF(N1650="HKD",7.8,IF(N1650="CNY",7.30034,1))</f>
        <v>7.3003400000000003</v>
      </c>
      <c r="R1650" s="13">
        <f>+ROUND(O1650/Q1650,4)</f>
        <v>1.6657</v>
      </c>
      <c r="S1650" s="12">
        <f>ROUND(R1650*L1650,2)</f>
        <v>1116.02</v>
      </c>
      <c r="T1650" s="13" t="s">
        <v>135</v>
      </c>
      <c r="U1650" t="s">
        <v>87</v>
      </c>
    </row>
    <row r="1651" spans="1:21" x14ac:dyDescent="0.2">
      <c r="A1651" t="s">
        <v>1469</v>
      </c>
      <c r="B1651" s="20">
        <v>46048</v>
      </c>
      <c r="C1651" s="20">
        <v>45996</v>
      </c>
      <c r="D1651" t="s">
        <v>350</v>
      </c>
      <c r="E1651" t="s">
        <v>351</v>
      </c>
      <c r="G1651" t="s">
        <v>1731</v>
      </c>
      <c r="H1651" t="s">
        <v>1591</v>
      </c>
      <c r="I1651" t="s">
        <v>1592</v>
      </c>
      <c r="J1651" s="9" t="str">
        <f>+LEFT(U1651,4)</f>
        <v>HDL-</v>
      </c>
      <c r="K1651" t="s">
        <v>6</v>
      </c>
      <c r="L1651" s="36">
        <v>120</v>
      </c>
      <c r="M1651" t="s">
        <v>459</v>
      </c>
      <c r="N1651" t="s">
        <v>7</v>
      </c>
      <c r="O1651" s="48">
        <v>12.648099999999999</v>
      </c>
      <c r="P1651" s="10">
        <f>ROUND(O1651*L1651,2)</f>
        <v>1517.77</v>
      </c>
      <c r="Q1651" s="11">
        <f>IF(N1651="HKD",7.8,IF(N1651="CNY",7.30034,1))</f>
        <v>7.3003400000000003</v>
      </c>
      <c r="R1651" s="13">
        <f>+ROUND(O1651/Q1651,4)</f>
        <v>1.7324999999999999</v>
      </c>
      <c r="S1651" s="12">
        <f>ROUND(R1651*L1651,2)</f>
        <v>207.9</v>
      </c>
      <c r="T1651" s="13" t="s">
        <v>135</v>
      </c>
      <c r="U1651" t="s">
        <v>87</v>
      </c>
    </row>
    <row r="1652" spans="1:21" x14ac:dyDescent="0.2">
      <c r="A1652" t="s">
        <v>1470</v>
      </c>
      <c r="B1652" s="20">
        <v>46048</v>
      </c>
      <c r="C1652" s="20">
        <v>45996</v>
      </c>
      <c r="D1652" t="s">
        <v>350</v>
      </c>
      <c r="E1652" t="s">
        <v>351</v>
      </c>
      <c r="G1652" t="s">
        <v>1731</v>
      </c>
      <c r="H1652" t="s">
        <v>1593</v>
      </c>
      <c r="I1652" t="s">
        <v>1594</v>
      </c>
      <c r="J1652" s="9" t="str">
        <f>+LEFT(U1652,4)</f>
        <v>HDL-</v>
      </c>
      <c r="K1652" t="s">
        <v>6</v>
      </c>
      <c r="L1652" s="36">
        <v>720</v>
      </c>
      <c r="M1652" t="s">
        <v>459</v>
      </c>
      <c r="N1652" t="s">
        <v>7</v>
      </c>
      <c r="O1652" s="48">
        <v>12.648099999999999</v>
      </c>
      <c r="P1652" s="10">
        <f>ROUND(O1652*L1652,2)</f>
        <v>9106.6299999999992</v>
      </c>
      <c r="Q1652" s="11">
        <f>IF(N1652="HKD",7.8,IF(N1652="CNY",7.30034,1))</f>
        <v>7.3003400000000003</v>
      </c>
      <c r="R1652" s="13">
        <f>+ROUND(O1652/Q1652,4)</f>
        <v>1.7324999999999999</v>
      </c>
      <c r="S1652" s="12">
        <f>ROUND(R1652*L1652,2)</f>
        <v>1247.4000000000001</v>
      </c>
      <c r="T1652" s="13" t="s">
        <v>135</v>
      </c>
      <c r="U1652" t="s">
        <v>87</v>
      </c>
    </row>
    <row r="1653" spans="1:21" x14ac:dyDescent="0.2">
      <c r="A1653" t="s">
        <v>1471</v>
      </c>
      <c r="B1653" s="20">
        <v>46048</v>
      </c>
      <c r="C1653" s="20">
        <v>45996</v>
      </c>
      <c r="D1653" t="s">
        <v>350</v>
      </c>
      <c r="E1653" t="s">
        <v>351</v>
      </c>
      <c r="G1653" t="s">
        <v>1731</v>
      </c>
      <c r="H1653" t="s">
        <v>1591</v>
      </c>
      <c r="I1653" t="s">
        <v>1592</v>
      </c>
      <c r="J1653" s="9" t="str">
        <f>+LEFT(U1653,4)</f>
        <v>HDL-</v>
      </c>
      <c r="K1653" t="s">
        <v>6</v>
      </c>
      <c r="L1653" s="36">
        <v>1020</v>
      </c>
      <c r="M1653" t="s">
        <v>459</v>
      </c>
      <c r="N1653" t="s">
        <v>7</v>
      </c>
      <c r="O1653" s="48">
        <v>12.648099999999999</v>
      </c>
      <c r="P1653" s="10">
        <f>ROUND(O1653*L1653,2)</f>
        <v>12901.06</v>
      </c>
      <c r="Q1653" s="11">
        <f>IF(N1653="HKD",7.8,IF(N1653="CNY",7.30034,1))</f>
        <v>7.3003400000000003</v>
      </c>
      <c r="R1653" s="13">
        <f>+ROUND(O1653/Q1653,4)</f>
        <v>1.7324999999999999</v>
      </c>
      <c r="S1653" s="12">
        <f>ROUND(R1653*L1653,2)</f>
        <v>1767.15</v>
      </c>
      <c r="T1653" s="13" t="s">
        <v>135</v>
      </c>
      <c r="U1653" t="s">
        <v>87</v>
      </c>
    </row>
    <row r="1654" spans="1:21" x14ac:dyDescent="0.2">
      <c r="A1654" t="s">
        <v>1470</v>
      </c>
      <c r="B1654" s="20">
        <v>46055</v>
      </c>
      <c r="C1654" s="20">
        <v>45996</v>
      </c>
      <c r="D1654" t="s">
        <v>350</v>
      </c>
      <c r="E1654" t="s">
        <v>351</v>
      </c>
      <c r="G1654"/>
      <c r="H1654" t="s">
        <v>1593</v>
      </c>
      <c r="I1654" t="s">
        <v>1594</v>
      </c>
      <c r="J1654" s="9" t="str">
        <f>+LEFT(U1654,4)</f>
        <v>HDL-</v>
      </c>
      <c r="K1654" t="s">
        <v>6</v>
      </c>
      <c r="L1654" s="36">
        <v>280</v>
      </c>
      <c r="M1654" t="s">
        <v>459</v>
      </c>
      <c r="N1654" t="s">
        <v>7</v>
      </c>
      <c r="O1654" s="48">
        <v>12.648099999999999</v>
      </c>
      <c r="P1654" s="10">
        <f>ROUND(O1654*L1654,2)</f>
        <v>3541.47</v>
      </c>
      <c r="Q1654" s="11">
        <f>IF(N1654="HKD",7.8,IF(N1654="CNY",7.30034,1))</f>
        <v>7.3003400000000003</v>
      </c>
      <c r="R1654" s="13">
        <f>+ROUND(O1654/Q1654,4)</f>
        <v>1.7324999999999999</v>
      </c>
      <c r="S1654" s="12">
        <f>ROUND(R1654*L1654,2)</f>
        <v>485.1</v>
      </c>
      <c r="T1654" s="13" t="s">
        <v>135</v>
      </c>
      <c r="U1654" t="s">
        <v>87</v>
      </c>
    </row>
    <row r="1655" spans="1:21" x14ac:dyDescent="0.2">
      <c r="A1655" t="s">
        <v>1469</v>
      </c>
      <c r="B1655" s="20">
        <v>46055</v>
      </c>
      <c r="C1655" s="20">
        <v>45996</v>
      </c>
      <c r="D1655" t="s">
        <v>350</v>
      </c>
      <c r="E1655" t="s">
        <v>351</v>
      </c>
      <c r="G1655"/>
      <c r="H1655" t="s">
        <v>1591</v>
      </c>
      <c r="I1655" t="s">
        <v>1592</v>
      </c>
      <c r="J1655" s="9" t="str">
        <f>+LEFT(U1655,4)</f>
        <v>HDL-</v>
      </c>
      <c r="K1655" t="s">
        <v>6</v>
      </c>
      <c r="L1655" s="36">
        <v>900</v>
      </c>
      <c r="M1655" t="s">
        <v>459</v>
      </c>
      <c r="N1655" t="s">
        <v>7</v>
      </c>
      <c r="O1655" s="48">
        <v>12.648099999999999</v>
      </c>
      <c r="P1655" s="10">
        <f>ROUND(O1655*L1655,2)</f>
        <v>11383.29</v>
      </c>
      <c r="Q1655" s="11">
        <f>IF(N1655="HKD",7.8,IF(N1655="CNY",7.30034,1))</f>
        <v>7.3003400000000003</v>
      </c>
      <c r="R1655" s="13">
        <f>+ROUND(O1655/Q1655,4)</f>
        <v>1.7324999999999999</v>
      </c>
      <c r="S1655" s="12">
        <f>ROUND(R1655*L1655,2)</f>
        <v>1559.25</v>
      </c>
      <c r="T1655" s="13" t="s">
        <v>135</v>
      </c>
      <c r="U1655" t="s">
        <v>87</v>
      </c>
    </row>
    <row r="1656" spans="1:21" x14ac:dyDescent="0.2">
      <c r="A1656" t="s">
        <v>4517</v>
      </c>
      <c r="B1656" s="20">
        <v>46135</v>
      </c>
      <c r="C1656" s="20">
        <v>46083</v>
      </c>
      <c r="D1656" t="s">
        <v>2819</v>
      </c>
      <c r="E1656" t="s">
        <v>0</v>
      </c>
      <c r="G1656"/>
      <c r="H1656" t="s">
        <v>3791</v>
      </c>
      <c r="I1656" t="s">
        <v>3792</v>
      </c>
      <c r="J1656" s="9" t="str">
        <f>+LEFT(U1656,4)</f>
        <v>HDL-</v>
      </c>
      <c r="K1656" t="s">
        <v>6</v>
      </c>
      <c r="L1656" s="36">
        <v>410</v>
      </c>
      <c r="M1656" t="s">
        <v>459</v>
      </c>
      <c r="N1656" t="s">
        <v>7</v>
      </c>
      <c r="O1656" s="48">
        <v>13.303100000000001</v>
      </c>
      <c r="P1656" s="10">
        <f>ROUND(O1656*L1656,2)</f>
        <v>5454.27</v>
      </c>
      <c r="Q1656" s="11">
        <f>IF(N1656="HKD",7.8,IF(N1656="CNY",7.30034,1))</f>
        <v>7.3003400000000003</v>
      </c>
      <c r="R1656" s="13">
        <f>+ROUND(O1656/Q1656,4)</f>
        <v>1.8223</v>
      </c>
      <c r="S1656" s="12">
        <f>ROUND(R1656*L1656,2)</f>
        <v>747.14</v>
      </c>
      <c r="T1656" s="13" t="s">
        <v>135</v>
      </c>
      <c r="U1656" t="s">
        <v>87</v>
      </c>
    </row>
    <row r="1657" spans="1:21" x14ac:dyDescent="0.2">
      <c r="A1657" t="s">
        <v>1478</v>
      </c>
      <c r="B1657" s="20">
        <v>46028</v>
      </c>
      <c r="C1657" s="20">
        <v>45975</v>
      </c>
      <c r="D1657" t="s">
        <v>350</v>
      </c>
      <c r="E1657" t="s">
        <v>351</v>
      </c>
      <c r="G1657" t="s">
        <v>412</v>
      </c>
      <c r="H1657" t="s">
        <v>828</v>
      </c>
      <c r="I1657" t="s">
        <v>829</v>
      </c>
      <c r="J1657" s="9" t="str">
        <f>+LEFT(U1657,4)</f>
        <v>HDL-</v>
      </c>
      <c r="K1657" t="s">
        <v>6</v>
      </c>
      <c r="L1657" s="36">
        <v>500</v>
      </c>
      <c r="M1657" t="s">
        <v>459</v>
      </c>
      <c r="N1657" t="s">
        <v>7</v>
      </c>
      <c r="O1657" s="48">
        <v>13.308199999999999</v>
      </c>
      <c r="P1657" s="10">
        <f>ROUND(O1657*L1657,2)</f>
        <v>6654.1</v>
      </c>
      <c r="Q1657" s="11">
        <f>IF(N1657="HKD",7.8,IF(N1657="CNY",7.30034,1))</f>
        <v>7.3003400000000003</v>
      </c>
      <c r="R1657" s="13">
        <f>+ROUND(O1657/Q1657,4)</f>
        <v>1.823</v>
      </c>
      <c r="S1657" s="12">
        <f>ROUND(R1657*L1657,2)</f>
        <v>911.5</v>
      </c>
      <c r="T1657" s="13" t="s">
        <v>135</v>
      </c>
      <c r="U1657" t="s">
        <v>87</v>
      </c>
    </row>
    <row r="1658" spans="1:21" x14ac:dyDescent="0.2">
      <c r="A1658" t="s">
        <v>4518</v>
      </c>
      <c r="B1658" s="20">
        <v>46135</v>
      </c>
      <c r="C1658" s="20">
        <v>46083</v>
      </c>
      <c r="D1658" t="s">
        <v>2819</v>
      </c>
      <c r="E1658" t="s">
        <v>0</v>
      </c>
      <c r="G1658"/>
      <c r="H1658" t="s">
        <v>3793</v>
      </c>
      <c r="I1658" t="s">
        <v>3794</v>
      </c>
      <c r="J1658" s="9" t="str">
        <f>+LEFT(U1658,4)</f>
        <v>HDL-</v>
      </c>
      <c r="K1658" t="s">
        <v>6</v>
      </c>
      <c r="L1658" s="36">
        <v>500</v>
      </c>
      <c r="M1658" t="s">
        <v>459</v>
      </c>
      <c r="N1658" t="s">
        <v>7</v>
      </c>
      <c r="O1658" s="48">
        <v>14.150399999999999</v>
      </c>
      <c r="P1658" s="10">
        <f>ROUND(O1658*L1658,2)</f>
        <v>7075.2</v>
      </c>
      <c r="Q1658" s="11">
        <f>IF(N1658="HKD",7.8,IF(N1658="CNY",7.30034,1))</f>
        <v>7.3003400000000003</v>
      </c>
      <c r="R1658" s="13">
        <f>+ROUND(O1658/Q1658,4)</f>
        <v>1.9382999999999999</v>
      </c>
      <c r="S1658" s="12">
        <f>ROUND(R1658*L1658,2)</f>
        <v>969.15</v>
      </c>
      <c r="T1658" s="13" t="s">
        <v>135</v>
      </c>
      <c r="U1658" t="s">
        <v>87</v>
      </c>
    </row>
    <row r="1659" spans="1:21" x14ac:dyDescent="0.2">
      <c r="A1659" t="s">
        <v>1014</v>
      </c>
      <c r="B1659" s="20">
        <v>46049</v>
      </c>
      <c r="C1659" s="20">
        <v>46009</v>
      </c>
      <c r="D1659" t="s">
        <v>44</v>
      </c>
      <c r="E1659" t="s">
        <v>45</v>
      </c>
      <c r="G1659" t="s">
        <v>1728</v>
      </c>
      <c r="H1659" t="s">
        <v>978</v>
      </c>
      <c r="I1659" t="s">
        <v>979</v>
      </c>
      <c r="J1659" s="9" t="str">
        <f>+LEFT(U1659,4)</f>
        <v>HDL-</v>
      </c>
      <c r="K1659" t="s">
        <v>6</v>
      </c>
      <c r="L1659" s="36">
        <v>373</v>
      </c>
      <c r="M1659" t="s">
        <v>459</v>
      </c>
      <c r="N1659" t="s">
        <v>7</v>
      </c>
      <c r="O1659" s="48">
        <v>19.456399999999999</v>
      </c>
      <c r="P1659" s="10">
        <f>ROUND(O1659*L1659,2)</f>
        <v>7257.24</v>
      </c>
      <c r="Q1659" s="11">
        <f>IF(N1659="HKD",7.8,IF(N1659="CNY",7.30034,1))</f>
        <v>7.3003400000000003</v>
      </c>
      <c r="R1659" s="13">
        <f>+ROUND(O1659/Q1659,4)</f>
        <v>2.6650999999999998</v>
      </c>
      <c r="S1659" s="12">
        <f>ROUND(R1659*L1659,2)</f>
        <v>994.08</v>
      </c>
      <c r="T1659" s="13" t="s">
        <v>135</v>
      </c>
      <c r="U1659" t="s">
        <v>87</v>
      </c>
    </row>
    <row r="1660" spans="1:21" x14ac:dyDescent="0.2">
      <c r="A1660" t="s">
        <v>1483</v>
      </c>
      <c r="B1660" s="20">
        <v>46052</v>
      </c>
      <c r="C1660" s="20">
        <v>46009</v>
      </c>
      <c r="D1660" t="s">
        <v>44</v>
      </c>
      <c r="E1660" t="s">
        <v>45</v>
      </c>
      <c r="G1660" t="s">
        <v>1740</v>
      </c>
      <c r="H1660" t="s">
        <v>831</v>
      </c>
      <c r="I1660" t="s">
        <v>1596</v>
      </c>
      <c r="J1660" s="9" t="str">
        <f>+LEFT(U1660,4)</f>
        <v>HDL-</v>
      </c>
      <c r="K1660" t="s">
        <v>6</v>
      </c>
      <c r="L1660" s="36">
        <v>1000</v>
      </c>
      <c r="M1660" t="s">
        <v>459</v>
      </c>
      <c r="N1660" t="s">
        <v>7</v>
      </c>
      <c r="O1660" s="48">
        <v>19.7805</v>
      </c>
      <c r="P1660" s="10">
        <f>ROUND(O1660*L1660,2)</f>
        <v>19780.5</v>
      </c>
      <c r="Q1660" s="11">
        <f>IF(N1660="HKD",7.8,IF(N1660="CNY",7.30034,1))</f>
        <v>7.3003400000000003</v>
      </c>
      <c r="R1660" s="13">
        <f>+ROUND(O1660/Q1660,4)</f>
        <v>2.7094999999999998</v>
      </c>
      <c r="S1660" s="12">
        <f>ROUND(R1660*L1660,2)</f>
        <v>2709.5</v>
      </c>
      <c r="T1660" s="13" t="s">
        <v>135</v>
      </c>
      <c r="U1660" t="s">
        <v>87</v>
      </c>
    </row>
    <row r="1661" spans="1:21" x14ac:dyDescent="0.2">
      <c r="A1661" t="s">
        <v>2760</v>
      </c>
      <c r="B1661" s="20">
        <v>46091</v>
      </c>
      <c r="C1661" s="20">
        <v>46009</v>
      </c>
      <c r="D1661" t="s">
        <v>44</v>
      </c>
      <c r="E1661" t="s">
        <v>45</v>
      </c>
      <c r="G1661"/>
      <c r="H1661" t="s">
        <v>3387</v>
      </c>
      <c r="I1661" t="s">
        <v>3388</v>
      </c>
      <c r="J1661" s="9" t="str">
        <f>+LEFT(U1661,4)</f>
        <v>HDL-</v>
      </c>
      <c r="K1661" t="s">
        <v>6</v>
      </c>
      <c r="L1661" s="36">
        <v>600</v>
      </c>
      <c r="M1661" t="s">
        <v>459</v>
      </c>
      <c r="N1661" t="s">
        <v>7</v>
      </c>
      <c r="O1661" s="48">
        <v>19.851199999999999</v>
      </c>
      <c r="P1661" s="10">
        <f>ROUND(O1661*L1661,2)</f>
        <v>11910.72</v>
      </c>
      <c r="Q1661" s="11">
        <f>IF(N1661="HKD",7.8,IF(N1661="CNY",7.30034,1))</f>
        <v>7.3003400000000003</v>
      </c>
      <c r="R1661" s="13">
        <f>+ROUND(O1661/Q1661,4)</f>
        <v>2.7191999999999998</v>
      </c>
      <c r="S1661" s="12">
        <f>ROUND(R1661*L1661,2)</f>
        <v>1631.52</v>
      </c>
      <c r="T1661" s="13" t="s">
        <v>135</v>
      </c>
      <c r="U1661" t="s">
        <v>87</v>
      </c>
    </row>
    <row r="1662" spans="1:21" x14ac:dyDescent="0.2">
      <c r="A1662" t="s">
        <v>1015</v>
      </c>
      <c r="B1662" s="20">
        <v>46052</v>
      </c>
      <c r="C1662" s="20">
        <v>46009</v>
      </c>
      <c r="D1662" t="s">
        <v>44</v>
      </c>
      <c r="E1662" t="s">
        <v>45</v>
      </c>
      <c r="G1662" t="s">
        <v>1740</v>
      </c>
      <c r="H1662" t="s">
        <v>980</v>
      </c>
      <c r="I1662" t="s">
        <v>981</v>
      </c>
      <c r="J1662" s="9" t="str">
        <f>+LEFT(U1662,4)</f>
        <v>HDL-</v>
      </c>
      <c r="K1662" t="s">
        <v>6</v>
      </c>
      <c r="L1662" s="36">
        <v>870</v>
      </c>
      <c r="M1662" t="s">
        <v>459</v>
      </c>
      <c r="N1662" t="s">
        <v>7</v>
      </c>
      <c r="O1662" s="48">
        <v>20.6965</v>
      </c>
      <c r="P1662" s="10">
        <f>ROUND(O1662*L1662,2)</f>
        <v>18005.96</v>
      </c>
      <c r="Q1662" s="11">
        <f>IF(N1662="HKD",7.8,IF(N1662="CNY",7.30034,1))</f>
        <v>7.3003400000000003</v>
      </c>
      <c r="R1662" s="13">
        <f>+ROUND(O1662/Q1662,4)</f>
        <v>2.835</v>
      </c>
      <c r="S1662" s="12">
        <f>ROUND(R1662*L1662,2)</f>
        <v>2466.4499999999998</v>
      </c>
      <c r="T1662" s="13" t="s">
        <v>135</v>
      </c>
      <c r="U1662" t="s">
        <v>87</v>
      </c>
    </row>
    <row r="1663" spans="1:21" x14ac:dyDescent="0.2">
      <c r="A1663" t="s">
        <v>2763</v>
      </c>
      <c r="B1663" s="20">
        <v>46094</v>
      </c>
      <c r="C1663" s="20">
        <v>46056</v>
      </c>
      <c r="D1663" t="s">
        <v>2822</v>
      </c>
      <c r="E1663" t="s">
        <v>2823</v>
      </c>
      <c r="G1663"/>
      <c r="H1663" t="s">
        <v>3393</v>
      </c>
      <c r="I1663" t="s">
        <v>3394</v>
      </c>
      <c r="J1663" s="9" t="str">
        <f>+LEFT(U1663,4)</f>
        <v>HDL-</v>
      </c>
      <c r="K1663" t="s">
        <v>6</v>
      </c>
      <c r="L1663" s="36">
        <v>2550</v>
      </c>
      <c r="M1663" t="s">
        <v>459</v>
      </c>
      <c r="N1663" t="s">
        <v>7</v>
      </c>
      <c r="O1663" s="48">
        <v>20.824999999999999</v>
      </c>
      <c r="P1663" s="10">
        <f>ROUND(O1663*L1663,2)</f>
        <v>53103.75</v>
      </c>
      <c r="Q1663" s="11">
        <f>IF(N1663="HKD",7.8,IF(N1663="CNY",7.30034,1))</f>
        <v>7.3003400000000003</v>
      </c>
      <c r="R1663" s="13">
        <f>+ROUND(O1663/Q1663,4)</f>
        <v>2.8525999999999998</v>
      </c>
      <c r="S1663" s="12">
        <f>ROUND(R1663*L1663,2)</f>
        <v>7274.13</v>
      </c>
      <c r="T1663" s="13" t="s">
        <v>135</v>
      </c>
      <c r="U1663" t="s">
        <v>87</v>
      </c>
    </row>
    <row r="1664" spans="1:21" x14ac:dyDescent="0.2">
      <c r="A1664" t="s">
        <v>2764</v>
      </c>
      <c r="B1664" s="20">
        <v>46091</v>
      </c>
      <c r="C1664" s="20">
        <v>46009</v>
      </c>
      <c r="D1664" t="s">
        <v>44</v>
      </c>
      <c r="E1664" t="s">
        <v>45</v>
      </c>
      <c r="G1664"/>
      <c r="H1664" t="s">
        <v>3395</v>
      </c>
      <c r="I1664" t="s">
        <v>3396</v>
      </c>
      <c r="J1664" s="9" t="str">
        <f>+LEFT(U1664,4)</f>
        <v>HDL-</v>
      </c>
      <c r="K1664" t="s">
        <v>6</v>
      </c>
      <c r="L1664" s="36">
        <v>500</v>
      </c>
      <c r="M1664" t="s">
        <v>459</v>
      </c>
      <c r="N1664" t="s">
        <v>7</v>
      </c>
      <c r="O1664" s="48">
        <v>20.837800000000001</v>
      </c>
      <c r="P1664" s="10">
        <f>ROUND(O1664*L1664,2)</f>
        <v>10418.9</v>
      </c>
      <c r="Q1664" s="11">
        <f>IF(N1664="HKD",7.8,IF(N1664="CNY",7.30034,1))</f>
        <v>7.3003400000000003</v>
      </c>
      <c r="R1664" s="13">
        <f>+ROUND(O1664/Q1664,4)</f>
        <v>2.8544</v>
      </c>
      <c r="S1664" s="12">
        <f>ROUND(R1664*L1664,2)</f>
        <v>1427.2</v>
      </c>
      <c r="T1664" s="13" t="s">
        <v>135</v>
      </c>
      <c r="U1664" t="s">
        <v>87</v>
      </c>
    </row>
    <row r="1665" spans="1:21" x14ac:dyDescent="0.2">
      <c r="A1665" t="s">
        <v>2766</v>
      </c>
      <c r="B1665" s="20">
        <v>46100</v>
      </c>
      <c r="C1665" s="20">
        <v>46009</v>
      </c>
      <c r="D1665" t="s">
        <v>44</v>
      </c>
      <c r="E1665" t="s">
        <v>45</v>
      </c>
      <c r="G1665"/>
      <c r="H1665" t="s">
        <v>3397</v>
      </c>
      <c r="I1665" t="s">
        <v>3398</v>
      </c>
      <c r="J1665" s="9" t="str">
        <f>+LEFT(U1665,4)</f>
        <v>HDL-</v>
      </c>
      <c r="K1665" t="s">
        <v>6</v>
      </c>
      <c r="L1665" s="36">
        <v>1000</v>
      </c>
      <c r="M1665" t="s">
        <v>459</v>
      </c>
      <c r="N1665" t="s">
        <v>7</v>
      </c>
      <c r="O1665" s="48">
        <v>21.358899999999998</v>
      </c>
      <c r="P1665" s="10">
        <f>ROUND(O1665*L1665,2)</f>
        <v>21358.9</v>
      </c>
      <c r="Q1665" s="11">
        <f>IF(N1665="HKD",7.8,IF(N1665="CNY",7.30034,1))</f>
        <v>7.3003400000000003</v>
      </c>
      <c r="R1665" s="13">
        <f>+ROUND(O1665/Q1665,4)</f>
        <v>2.9257</v>
      </c>
      <c r="S1665" s="12">
        <f>ROUND(R1665*L1665,2)</f>
        <v>2925.7</v>
      </c>
      <c r="T1665" s="13" t="s">
        <v>135</v>
      </c>
      <c r="U1665" t="s">
        <v>87</v>
      </c>
    </row>
    <row r="1666" spans="1:21" x14ac:dyDescent="0.2">
      <c r="A1666" t="s">
        <v>2767</v>
      </c>
      <c r="B1666" s="20">
        <v>46093</v>
      </c>
      <c r="C1666" s="20">
        <v>46092</v>
      </c>
      <c r="D1666" t="s">
        <v>54</v>
      </c>
      <c r="E1666" t="s">
        <v>55</v>
      </c>
      <c r="G1666"/>
      <c r="H1666" t="s">
        <v>3399</v>
      </c>
      <c r="I1666" t="s">
        <v>3400</v>
      </c>
      <c r="J1666" s="9" t="str">
        <f>+LEFT(U1666,4)</f>
        <v>HDL-</v>
      </c>
      <c r="K1666" t="s">
        <v>6</v>
      </c>
      <c r="L1666" s="36">
        <v>120</v>
      </c>
      <c r="M1666" t="s">
        <v>459</v>
      </c>
      <c r="N1666" t="s">
        <v>7</v>
      </c>
      <c r="O1666" s="48">
        <v>27.8035</v>
      </c>
      <c r="P1666" s="10">
        <f>ROUND(O1666*L1666,2)</f>
        <v>3336.42</v>
      </c>
      <c r="Q1666" s="11">
        <f>IF(N1666="HKD",7.8,IF(N1666="CNY",7.30034,1))</f>
        <v>7.3003400000000003</v>
      </c>
      <c r="R1666" s="13">
        <f>+ROUND(O1666/Q1666,4)</f>
        <v>3.8085</v>
      </c>
      <c r="S1666" s="12">
        <f>ROUND(R1666*L1666,2)</f>
        <v>457.02</v>
      </c>
      <c r="T1666" s="13" t="s">
        <v>135</v>
      </c>
      <c r="U1666" t="s">
        <v>87</v>
      </c>
    </row>
    <row r="1667" spans="1:21" x14ac:dyDescent="0.2">
      <c r="A1667" t="s">
        <v>2026</v>
      </c>
      <c r="B1667" s="20">
        <v>46056</v>
      </c>
      <c r="C1667" s="20">
        <v>46052</v>
      </c>
      <c r="D1667" t="s">
        <v>54</v>
      </c>
      <c r="E1667" t="s">
        <v>55</v>
      </c>
      <c r="G1667"/>
      <c r="H1667" t="s">
        <v>1897</v>
      </c>
      <c r="I1667" t="s">
        <v>1898</v>
      </c>
      <c r="J1667" s="9" t="str">
        <f>+LEFT(U1667,4)</f>
        <v>HDL-</v>
      </c>
      <c r="K1667" t="s">
        <v>6</v>
      </c>
      <c r="L1667" s="36">
        <v>-180</v>
      </c>
      <c r="M1667" t="s">
        <v>459</v>
      </c>
      <c r="N1667" t="s">
        <v>7</v>
      </c>
      <c r="O1667" s="48">
        <v>30.095700000000001</v>
      </c>
      <c r="P1667" s="10">
        <f>ROUND(O1667*L1667,2)</f>
        <v>-5417.23</v>
      </c>
      <c r="Q1667" s="11">
        <f>IF(N1667="HKD",7.8,IF(N1667="CNY",7.30034,1))</f>
        <v>7.3003400000000003</v>
      </c>
      <c r="R1667" s="13">
        <f>+ROUND(O1667/Q1667,4)</f>
        <v>4.1224999999999996</v>
      </c>
      <c r="S1667" s="12">
        <f>ROUND(R1667*L1667,2)</f>
        <v>-742.05</v>
      </c>
      <c r="T1667" s="13" t="s">
        <v>135</v>
      </c>
      <c r="U1667" t="s">
        <v>87</v>
      </c>
    </row>
    <row r="1668" spans="1:21" x14ac:dyDescent="0.2">
      <c r="A1668" t="s">
        <v>2026</v>
      </c>
      <c r="B1668" s="20">
        <v>46056</v>
      </c>
      <c r="C1668" s="20">
        <v>46052</v>
      </c>
      <c r="D1668" t="s">
        <v>54</v>
      </c>
      <c r="E1668" t="s">
        <v>55</v>
      </c>
      <c r="G1668"/>
      <c r="H1668" t="s">
        <v>1897</v>
      </c>
      <c r="I1668" t="s">
        <v>1898</v>
      </c>
      <c r="J1668" s="9" t="str">
        <f>+LEFT(U1668,4)</f>
        <v>HDL-</v>
      </c>
      <c r="K1668" t="s">
        <v>6</v>
      </c>
      <c r="L1668" s="36">
        <v>180</v>
      </c>
      <c r="M1668" t="s">
        <v>459</v>
      </c>
      <c r="N1668" t="s">
        <v>7</v>
      </c>
      <c r="O1668" s="48">
        <v>30.095700000000001</v>
      </c>
      <c r="P1668" s="10">
        <f>ROUND(O1668*L1668,2)</f>
        <v>5417.23</v>
      </c>
      <c r="Q1668" s="11">
        <f>IF(N1668="HKD",7.8,IF(N1668="CNY",7.30034,1))</f>
        <v>7.3003400000000003</v>
      </c>
      <c r="R1668" s="13">
        <f>+ROUND(O1668/Q1668,4)</f>
        <v>4.1224999999999996</v>
      </c>
      <c r="S1668" s="12">
        <f>ROUND(R1668*L1668,2)</f>
        <v>742.05</v>
      </c>
      <c r="T1668" s="13" t="s">
        <v>135</v>
      </c>
      <c r="U1668" t="s">
        <v>87</v>
      </c>
    </row>
    <row r="1669" spans="1:21" x14ac:dyDescent="0.2">
      <c r="A1669" t="s">
        <v>2026</v>
      </c>
      <c r="B1669" s="20">
        <v>46057</v>
      </c>
      <c r="C1669" s="20">
        <v>46052</v>
      </c>
      <c r="D1669" t="s">
        <v>54</v>
      </c>
      <c r="E1669" t="s">
        <v>55</v>
      </c>
      <c r="G1669"/>
      <c r="H1669" t="s">
        <v>1897</v>
      </c>
      <c r="I1669" t="s">
        <v>1898</v>
      </c>
      <c r="J1669" s="9" t="str">
        <f>+LEFT(U1669,4)</f>
        <v>HDL-</v>
      </c>
      <c r="K1669" t="s">
        <v>6</v>
      </c>
      <c r="L1669" s="36">
        <v>180</v>
      </c>
      <c r="M1669" t="s">
        <v>459</v>
      </c>
      <c r="N1669" t="s">
        <v>7</v>
      </c>
      <c r="O1669" s="48">
        <v>30.095700000000001</v>
      </c>
      <c r="P1669" s="10">
        <f>ROUND(O1669*L1669,2)</f>
        <v>5417.23</v>
      </c>
      <c r="Q1669" s="11">
        <f>IF(N1669="HKD",7.8,IF(N1669="CNY",7.30034,1))</f>
        <v>7.3003400000000003</v>
      </c>
      <c r="R1669" s="13">
        <f>+ROUND(O1669/Q1669,4)</f>
        <v>4.1224999999999996</v>
      </c>
      <c r="S1669" s="12">
        <f>ROUND(R1669*L1669,2)</f>
        <v>742.05</v>
      </c>
      <c r="T1669" s="13" t="s">
        <v>135</v>
      </c>
      <c r="U1669" t="s">
        <v>87</v>
      </c>
    </row>
    <row r="1670" spans="1:21" x14ac:dyDescent="0.2">
      <c r="A1670" t="s">
        <v>5112</v>
      </c>
      <c r="B1670" s="20">
        <v>46153</v>
      </c>
      <c r="C1670" s="20">
        <v>46125</v>
      </c>
      <c r="D1670" t="s">
        <v>206</v>
      </c>
      <c r="E1670" t="s">
        <v>207</v>
      </c>
      <c r="G1670"/>
      <c r="H1670" t="s">
        <v>3098</v>
      </c>
      <c r="I1670" t="s">
        <v>3099</v>
      </c>
      <c r="J1670" s="9" t="str">
        <f>+LEFT(U1670,4)</f>
        <v>HDL-</v>
      </c>
      <c r="K1670" t="s">
        <v>6</v>
      </c>
      <c r="L1670" s="36">
        <v>500</v>
      </c>
      <c r="M1670" t="s">
        <v>459</v>
      </c>
      <c r="N1670" t="s">
        <v>7</v>
      </c>
      <c r="O1670" s="48">
        <v>1.5</v>
      </c>
      <c r="P1670" s="10">
        <f>ROUND(O1670*L1670,2)</f>
        <v>750</v>
      </c>
      <c r="Q1670" s="11">
        <f>IF(N1670="HKD",7.8,IF(N1670="CNY",7.30034,1))</f>
        <v>7.3003400000000003</v>
      </c>
      <c r="R1670" s="13">
        <f>+ROUND(O1670/Q1670,4)</f>
        <v>0.20549999999999999</v>
      </c>
      <c r="S1670" s="12">
        <f>ROUND(R1670*L1670,2)</f>
        <v>102.75</v>
      </c>
      <c r="T1670" s="13" t="s">
        <v>135</v>
      </c>
      <c r="U1670" t="s">
        <v>87</v>
      </c>
    </row>
    <row r="1671" spans="1:21" x14ac:dyDescent="0.2">
      <c r="A1671" t="s">
        <v>5116</v>
      </c>
      <c r="B1671" s="20">
        <v>46153</v>
      </c>
      <c r="C1671" s="20">
        <v>46125</v>
      </c>
      <c r="D1671" t="s">
        <v>21</v>
      </c>
      <c r="E1671" t="s">
        <v>21</v>
      </c>
      <c r="G1671"/>
      <c r="H1671" t="s">
        <v>793</v>
      </c>
      <c r="I1671" t="s">
        <v>794</v>
      </c>
      <c r="J1671" s="9" t="str">
        <f>+LEFT(U1671,4)</f>
        <v>HDL-</v>
      </c>
      <c r="K1671" t="s">
        <v>6</v>
      </c>
      <c r="L1671" s="36">
        <v>1120</v>
      </c>
      <c r="M1671" t="s">
        <v>459</v>
      </c>
      <c r="N1671" t="s">
        <v>7</v>
      </c>
      <c r="O1671" s="48">
        <v>1.5477000000000001</v>
      </c>
      <c r="P1671" s="10">
        <f>ROUND(O1671*L1671,2)</f>
        <v>1733.42</v>
      </c>
      <c r="Q1671" s="11">
        <f>IF(N1671="HKD",7.8,IF(N1671="CNY",7.30034,1))</f>
        <v>7.3003400000000003</v>
      </c>
      <c r="R1671" s="13">
        <f>+ROUND(O1671/Q1671,4)</f>
        <v>0.21199999999999999</v>
      </c>
      <c r="S1671" s="12">
        <f>ROUND(R1671*L1671,2)</f>
        <v>237.44</v>
      </c>
      <c r="T1671" s="13" t="s">
        <v>135</v>
      </c>
      <c r="U1671" t="s">
        <v>87</v>
      </c>
    </row>
    <row r="1672" spans="1:21" x14ac:dyDescent="0.2">
      <c r="A1672" t="s">
        <v>5135</v>
      </c>
      <c r="B1672" s="20">
        <v>46160</v>
      </c>
      <c r="C1672" s="20">
        <v>46142</v>
      </c>
      <c r="D1672" t="s">
        <v>206</v>
      </c>
      <c r="E1672" t="s">
        <v>207</v>
      </c>
      <c r="G1672"/>
      <c r="H1672" t="s">
        <v>1797</v>
      </c>
      <c r="I1672" t="s">
        <v>1798</v>
      </c>
      <c r="J1672" s="9" t="str">
        <f>+LEFT(U1672,4)</f>
        <v>HDL-</v>
      </c>
      <c r="K1672" t="s">
        <v>6</v>
      </c>
      <c r="L1672" s="36">
        <v>2500</v>
      </c>
      <c r="M1672" t="s">
        <v>459</v>
      </c>
      <c r="N1672" t="s">
        <v>7</v>
      </c>
      <c r="O1672" s="48">
        <v>2.0844999999999998</v>
      </c>
      <c r="P1672" s="10">
        <f>ROUND(O1672*L1672,2)</f>
        <v>5211.25</v>
      </c>
      <c r="Q1672" s="11">
        <f>IF(N1672="HKD",7.8,IF(N1672="CNY",7.30034,1))</f>
        <v>7.3003400000000003</v>
      </c>
      <c r="R1672" s="13">
        <f>+ROUND(O1672/Q1672,4)</f>
        <v>0.28549999999999998</v>
      </c>
      <c r="S1672" s="12">
        <f>ROUND(R1672*L1672,2)</f>
        <v>713.75</v>
      </c>
      <c r="T1672" s="13" t="s">
        <v>135</v>
      </c>
      <c r="U1672" t="s">
        <v>87</v>
      </c>
    </row>
    <row r="1673" spans="1:21" x14ac:dyDescent="0.2">
      <c r="A1673" t="s">
        <v>5136</v>
      </c>
      <c r="B1673" s="20">
        <v>46153</v>
      </c>
      <c r="C1673" s="20">
        <v>46134</v>
      </c>
      <c r="D1673" t="s">
        <v>5558</v>
      </c>
      <c r="E1673" t="s">
        <v>207</v>
      </c>
      <c r="G1673"/>
      <c r="H1673" t="s">
        <v>1797</v>
      </c>
      <c r="I1673" t="s">
        <v>1798</v>
      </c>
      <c r="J1673" s="9" t="str">
        <f>+LEFT(U1673,4)</f>
        <v>HDL-</v>
      </c>
      <c r="K1673" t="s">
        <v>6</v>
      </c>
      <c r="L1673" s="36">
        <v>300</v>
      </c>
      <c r="M1673" t="s">
        <v>459</v>
      </c>
      <c r="N1673" t="s">
        <v>7</v>
      </c>
      <c r="O1673" s="48">
        <v>2.1269999999999998</v>
      </c>
      <c r="P1673" s="10">
        <f>ROUND(O1673*L1673,2)</f>
        <v>638.1</v>
      </c>
      <c r="Q1673" s="11">
        <f>IF(N1673="HKD",7.8,IF(N1673="CNY",7.30034,1))</f>
        <v>7.3003400000000003</v>
      </c>
      <c r="R1673" s="13">
        <f>+ROUND(O1673/Q1673,4)</f>
        <v>0.29139999999999999</v>
      </c>
      <c r="S1673" s="12">
        <f>ROUND(R1673*L1673,2)</f>
        <v>87.42</v>
      </c>
      <c r="T1673" s="13" t="s">
        <v>135</v>
      </c>
      <c r="U1673" t="s">
        <v>87</v>
      </c>
    </row>
    <row r="1674" spans="1:21" x14ac:dyDescent="0.2">
      <c r="A1674" t="s">
        <v>5143</v>
      </c>
      <c r="B1674" s="20">
        <v>46160</v>
      </c>
      <c r="C1674" s="20">
        <v>46142</v>
      </c>
      <c r="D1674" t="s">
        <v>206</v>
      </c>
      <c r="E1674" t="s">
        <v>207</v>
      </c>
      <c r="G1674"/>
      <c r="H1674" t="s">
        <v>3601</v>
      </c>
      <c r="I1674" t="s">
        <v>3602</v>
      </c>
      <c r="J1674" s="9" t="str">
        <f>+LEFT(U1674,4)</f>
        <v>HDL-</v>
      </c>
      <c r="K1674" t="s">
        <v>6</v>
      </c>
      <c r="L1674" s="36">
        <v>2500</v>
      </c>
      <c r="M1674" t="s">
        <v>459</v>
      </c>
      <c r="N1674" t="s">
        <v>7</v>
      </c>
      <c r="O1674" s="48">
        <v>2.3401999999999998</v>
      </c>
      <c r="P1674" s="10">
        <f>ROUND(O1674*L1674,2)</f>
        <v>5850.5</v>
      </c>
      <c r="Q1674" s="11">
        <f>IF(N1674="HKD",7.8,IF(N1674="CNY",7.30034,1))</f>
        <v>7.3003400000000003</v>
      </c>
      <c r="R1674" s="13">
        <f>+ROUND(O1674/Q1674,4)</f>
        <v>0.3206</v>
      </c>
      <c r="S1674" s="12">
        <f>ROUND(R1674*L1674,2)</f>
        <v>801.5</v>
      </c>
      <c r="T1674" s="13" t="s">
        <v>135</v>
      </c>
      <c r="U1674" t="s">
        <v>87</v>
      </c>
    </row>
    <row r="1675" spans="1:21" x14ac:dyDescent="0.2">
      <c r="A1675" t="s">
        <v>5159</v>
      </c>
      <c r="B1675" s="20">
        <v>46153</v>
      </c>
      <c r="C1675" s="20">
        <v>46125</v>
      </c>
      <c r="D1675" t="s">
        <v>206</v>
      </c>
      <c r="E1675" t="s">
        <v>207</v>
      </c>
      <c r="G1675"/>
      <c r="H1675" t="s">
        <v>4734</v>
      </c>
      <c r="I1675" t="s">
        <v>4735</v>
      </c>
      <c r="J1675" s="9" t="str">
        <f>+LEFT(U1675,4)</f>
        <v>HDL-</v>
      </c>
      <c r="K1675" t="s">
        <v>6</v>
      </c>
      <c r="L1675" s="36">
        <v>1000</v>
      </c>
      <c r="M1675" t="s">
        <v>459</v>
      </c>
      <c r="N1675" t="s">
        <v>7</v>
      </c>
      <c r="O1675" s="48">
        <v>2.5788000000000002</v>
      </c>
      <c r="P1675" s="10">
        <f>ROUND(O1675*L1675,2)</f>
        <v>2578.8000000000002</v>
      </c>
      <c r="Q1675" s="11">
        <f>IF(N1675="HKD",7.8,IF(N1675="CNY",7.30034,1))</f>
        <v>7.3003400000000003</v>
      </c>
      <c r="R1675" s="13">
        <f>+ROUND(O1675/Q1675,4)</f>
        <v>0.35320000000000001</v>
      </c>
      <c r="S1675" s="12">
        <f>ROUND(R1675*L1675,2)</f>
        <v>353.2</v>
      </c>
      <c r="T1675" s="13" t="s">
        <v>135</v>
      </c>
      <c r="U1675" t="s">
        <v>87</v>
      </c>
    </row>
    <row r="1676" spans="1:21" x14ac:dyDescent="0.2">
      <c r="A1676" t="s">
        <v>5160</v>
      </c>
      <c r="B1676" s="20">
        <v>46160</v>
      </c>
      <c r="C1676" s="20">
        <v>46134</v>
      </c>
      <c r="D1676" t="s">
        <v>5558</v>
      </c>
      <c r="E1676" t="s">
        <v>207</v>
      </c>
      <c r="G1676"/>
      <c r="H1676" t="s">
        <v>1803</v>
      </c>
      <c r="I1676" t="s">
        <v>1804</v>
      </c>
      <c r="J1676" s="9" t="str">
        <f>+LEFT(U1676,4)</f>
        <v>HDL-</v>
      </c>
      <c r="K1676" t="s">
        <v>6</v>
      </c>
      <c r="L1676" s="36">
        <v>1000</v>
      </c>
      <c r="M1676" t="s">
        <v>459</v>
      </c>
      <c r="N1676" t="s">
        <v>7</v>
      </c>
      <c r="O1676" s="48">
        <v>2.5788000000000002</v>
      </c>
      <c r="P1676" s="10">
        <f>ROUND(O1676*L1676,2)</f>
        <v>2578.8000000000002</v>
      </c>
      <c r="Q1676" s="11">
        <f>IF(N1676="HKD",7.8,IF(N1676="CNY",7.30034,1))</f>
        <v>7.3003400000000003</v>
      </c>
      <c r="R1676" s="13">
        <f>+ROUND(O1676/Q1676,4)</f>
        <v>0.35320000000000001</v>
      </c>
      <c r="S1676" s="12">
        <f>ROUND(R1676*L1676,2)</f>
        <v>353.2</v>
      </c>
      <c r="T1676" s="13" t="s">
        <v>135</v>
      </c>
      <c r="U1676" t="s">
        <v>87</v>
      </c>
    </row>
    <row r="1677" spans="1:21" x14ac:dyDescent="0.2">
      <c r="A1677" t="s">
        <v>5162</v>
      </c>
      <c r="B1677" s="20">
        <v>46150</v>
      </c>
      <c r="C1677" s="20">
        <v>46125</v>
      </c>
      <c r="D1677" t="s">
        <v>236</v>
      </c>
      <c r="E1677" t="s">
        <v>237</v>
      </c>
      <c r="G1677"/>
      <c r="H1677" t="s">
        <v>3170</v>
      </c>
      <c r="I1677" t="s">
        <v>3171</v>
      </c>
      <c r="J1677" s="9" t="str">
        <f>+LEFT(U1677,4)</f>
        <v>HDL-</v>
      </c>
      <c r="K1677" t="s">
        <v>6</v>
      </c>
      <c r="L1677" s="36">
        <v>2000</v>
      </c>
      <c r="M1677" t="s">
        <v>459</v>
      </c>
      <c r="N1677" t="s">
        <v>7</v>
      </c>
      <c r="O1677" s="48">
        <v>2.6261999999999999</v>
      </c>
      <c r="P1677" s="10">
        <f>ROUND(O1677*L1677,2)</f>
        <v>5252.4</v>
      </c>
      <c r="Q1677" s="11">
        <f>IF(N1677="HKD",7.8,IF(N1677="CNY",7.30034,1))</f>
        <v>7.3003400000000003</v>
      </c>
      <c r="R1677" s="13">
        <f>+ROUND(O1677/Q1677,4)</f>
        <v>0.35970000000000002</v>
      </c>
      <c r="S1677" s="12">
        <f>ROUND(R1677*L1677,2)</f>
        <v>719.4</v>
      </c>
      <c r="T1677" s="13" t="s">
        <v>135</v>
      </c>
      <c r="U1677" t="s">
        <v>87</v>
      </c>
    </row>
    <row r="1678" spans="1:21" x14ac:dyDescent="0.2">
      <c r="A1678" t="s">
        <v>5201</v>
      </c>
      <c r="B1678" s="20">
        <v>46163</v>
      </c>
      <c r="C1678" s="20">
        <v>46153</v>
      </c>
      <c r="D1678" t="s">
        <v>44</v>
      </c>
      <c r="E1678" t="s">
        <v>45</v>
      </c>
      <c r="G1678"/>
      <c r="H1678" t="s">
        <v>3194</v>
      </c>
      <c r="I1678" t="s">
        <v>3195</v>
      </c>
      <c r="J1678" s="9" t="str">
        <f>+LEFT(U1678,4)</f>
        <v>HDL-</v>
      </c>
      <c r="K1678" t="s">
        <v>6</v>
      </c>
      <c r="L1678" s="36">
        <v>510</v>
      </c>
      <c r="M1678" t="s">
        <v>459</v>
      </c>
      <c r="N1678" t="s">
        <v>7</v>
      </c>
      <c r="O1678" s="48">
        <v>3.0303</v>
      </c>
      <c r="P1678" s="10">
        <f>ROUND(O1678*L1678,2)</f>
        <v>1545.45</v>
      </c>
      <c r="Q1678" s="11">
        <f>IF(N1678="HKD",7.8,IF(N1678="CNY",7.30034,1))</f>
        <v>7.3003400000000003</v>
      </c>
      <c r="R1678" s="13">
        <f>+ROUND(O1678/Q1678,4)</f>
        <v>0.41510000000000002</v>
      </c>
      <c r="S1678" s="12">
        <f>ROUND(R1678*L1678,2)</f>
        <v>211.7</v>
      </c>
      <c r="T1678" s="13" t="s">
        <v>135</v>
      </c>
      <c r="U1678" t="s">
        <v>87</v>
      </c>
    </row>
    <row r="1679" spans="1:21" x14ac:dyDescent="0.2">
      <c r="A1679" t="s">
        <v>5294</v>
      </c>
      <c r="B1679" s="20">
        <v>46154</v>
      </c>
      <c r="C1679" s="20">
        <v>46129</v>
      </c>
      <c r="D1679" t="s">
        <v>48</v>
      </c>
      <c r="E1679" t="s">
        <v>49</v>
      </c>
      <c r="G1679"/>
      <c r="H1679" t="s">
        <v>798</v>
      </c>
      <c r="I1679" t="s">
        <v>799</v>
      </c>
      <c r="J1679" s="9" t="str">
        <f>+LEFT(U1679,4)</f>
        <v>HDL-</v>
      </c>
      <c r="K1679" t="s">
        <v>6</v>
      </c>
      <c r="L1679" s="36">
        <v>1020</v>
      </c>
      <c r="M1679" t="s">
        <v>459</v>
      </c>
      <c r="N1679" t="s">
        <v>7</v>
      </c>
      <c r="O1679" s="48">
        <v>3.2801</v>
      </c>
      <c r="P1679" s="10">
        <f>ROUND(O1679*L1679,2)</f>
        <v>3345.7</v>
      </c>
      <c r="Q1679" s="11">
        <f>IF(N1679="HKD",7.8,IF(N1679="CNY",7.30034,1))</f>
        <v>7.3003400000000003</v>
      </c>
      <c r="R1679" s="13">
        <f>+ROUND(O1679/Q1679,4)</f>
        <v>0.44929999999999998</v>
      </c>
      <c r="S1679" s="12">
        <f>ROUND(R1679*L1679,2)</f>
        <v>458.29</v>
      </c>
      <c r="T1679" s="13" t="s">
        <v>135</v>
      </c>
      <c r="U1679" t="s">
        <v>87</v>
      </c>
    </row>
    <row r="1680" spans="1:21" x14ac:dyDescent="0.2">
      <c r="A1680" t="s">
        <v>5295</v>
      </c>
      <c r="B1680" s="20">
        <v>46168</v>
      </c>
      <c r="C1680" s="20">
        <v>46150</v>
      </c>
      <c r="D1680" t="s">
        <v>4563</v>
      </c>
      <c r="E1680" t="s">
        <v>49</v>
      </c>
      <c r="G1680"/>
      <c r="H1680" t="s">
        <v>798</v>
      </c>
      <c r="I1680" t="s">
        <v>799</v>
      </c>
      <c r="J1680" s="9" t="str">
        <f>+LEFT(U1680,4)</f>
        <v>HDL-</v>
      </c>
      <c r="K1680" t="s">
        <v>6</v>
      </c>
      <c r="L1680" s="36">
        <v>1000</v>
      </c>
      <c r="M1680" t="s">
        <v>459</v>
      </c>
      <c r="N1680" t="s">
        <v>7</v>
      </c>
      <c r="O1680" s="48">
        <v>3.2801</v>
      </c>
      <c r="P1680" s="10">
        <f>ROUND(O1680*L1680,2)</f>
        <v>3280.1</v>
      </c>
      <c r="Q1680" s="11">
        <f>IF(N1680="HKD",7.8,IF(N1680="CNY",7.30034,1))</f>
        <v>7.3003400000000003</v>
      </c>
      <c r="R1680" s="13">
        <f>+ROUND(O1680/Q1680,4)</f>
        <v>0.44929999999999998</v>
      </c>
      <c r="S1680" s="12">
        <f>ROUND(R1680*L1680,2)</f>
        <v>449.3</v>
      </c>
      <c r="T1680" s="13" t="s">
        <v>135</v>
      </c>
      <c r="U1680" t="s">
        <v>87</v>
      </c>
    </row>
    <row r="1681" spans="1:21" x14ac:dyDescent="0.2">
      <c r="A1681" t="s">
        <v>5296</v>
      </c>
      <c r="B1681" s="20">
        <v>46168</v>
      </c>
      <c r="C1681" s="20">
        <v>46150</v>
      </c>
      <c r="D1681" t="s">
        <v>4563</v>
      </c>
      <c r="E1681" t="s">
        <v>49</v>
      </c>
      <c r="G1681"/>
      <c r="H1681" t="s">
        <v>798</v>
      </c>
      <c r="I1681" t="s">
        <v>799</v>
      </c>
      <c r="J1681" s="9" t="str">
        <f>+LEFT(U1681,4)</f>
        <v>HDL-</v>
      </c>
      <c r="K1681" t="s">
        <v>6</v>
      </c>
      <c r="L1681" s="36">
        <v>1000</v>
      </c>
      <c r="M1681" t="s">
        <v>459</v>
      </c>
      <c r="N1681" t="s">
        <v>7</v>
      </c>
      <c r="O1681" s="48">
        <v>3.2801</v>
      </c>
      <c r="P1681" s="10">
        <f>ROUND(O1681*L1681,2)</f>
        <v>3280.1</v>
      </c>
      <c r="Q1681" s="11">
        <f>IF(N1681="HKD",7.8,IF(N1681="CNY",7.30034,1))</f>
        <v>7.3003400000000003</v>
      </c>
      <c r="R1681" s="13">
        <f>+ROUND(O1681/Q1681,4)</f>
        <v>0.44929999999999998</v>
      </c>
      <c r="S1681" s="12">
        <f>ROUND(R1681*L1681,2)</f>
        <v>449.3</v>
      </c>
      <c r="T1681" s="13" t="s">
        <v>135</v>
      </c>
      <c r="U1681" t="s">
        <v>87</v>
      </c>
    </row>
    <row r="1682" spans="1:21" x14ac:dyDescent="0.2">
      <c r="A1682" t="s">
        <v>5297</v>
      </c>
      <c r="B1682" s="20">
        <v>46168</v>
      </c>
      <c r="C1682" s="20">
        <v>46150</v>
      </c>
      <c r="D1682" t="s">
        <v>4563</v>
      </c>
      <c r="E1682" t="s">
        <v>49</v>
      </c>
      <c r="G1682"/>
      <c r="H1682" t="s">
        <v>798</v>
      </c>
      <c r="I1682" t="s">
        <v>799</v>
      </c>
      <c r="J1682" s="9" t="str">
        <f>+LEFT(U1682,4)</f>
        <v>HDL-</v>
      </c>
      <c r="K1682" t="s">
        <v>6</v>
      </c>
      <c r="L1682" s="36">
        <v>1000</v>
      </c>
      <c r="M1682" t="s">
        <v>459</v>
      </c>
      <c r="N1682" t="s">
        <v>7</v>
      </c>
      <c r="O1682" s="48">
        <v>3.2801</v>
      </c>
      <c r="P1682" s="10">
        <f>ROUND(O1682*L1682,2)</f>
        <v>3280.1</v>
      </c>
      <c r="Q1682" s="11">
        <f>IF(N1682="HKD",7.8,IF(N1682="CNY",7.30034,1))</f>
        <v>7.3003400000000003</v>
      </c>
      <c r="R1682" s="13">
        <f>+ROUND(O1682/Q1682,4)</f>
        <v>0.44929999999999998</v>
      </c>
      <c r="S1682" s="12">
        <f>ROUND(R1682*L1682,2)</f>
        <v>449.3</v>
      </c>
      <c r="T1682" s="13" t="s">
        <v>135</v>
      </c>
      <c r="U1682" t="s">
        <v>87</v>
      </c>
    </row>
    <row r="1683" spans="1:21" x14ac:dyDescent="0.2">
      <c r="A1683" t="s">
        <v>5298</v>
      </c>
      <c r="B1683" s="20">
        <v>46168</v>
      </c>
      <c r="C1683" s="20">
        <v>46150</v>
      </c>
      <c r="D1683" t="s">
        <v>4563</v>
      </c>
      <c r="E1683" t="s">
        <v>49</v>
      </c>
      <c r="G1683"/>
      <c r="H1683" t="s">
        <v>798</v>
      </c>
      <c r="I1683" t="s">
        <v>799</v>
      </c>
      <c r="J1683" s="9" t="str">
        <f>+LEFT(U1683,4)</f>
        <v>HDL-</v>
      </c>
      <c r="K1683" t="s">
        <v>6</v>
      </c>
      <c r="L1683" s="36">
        <v>1050</v>
      </c>
      <c r="M1683" t="s">
        <v>459</v>
      </c>
      <c r="N1683" t="s">
        <v>7</v>
      </c>
      <c r="O1683" s="48">
        <v>3.2801</v>
      </c>
      <c r="P1683" s="10">
        <f>ROUND(O1683*L1683,2)</f>
        <v>3444.11</v>
      </c>
      <c r="Q1683" s="11">
        <f>IF(N1683="HKD",7.8,IF(N1683="CNY",7.30034,1))</f>
        <v>7.3003400000000003</v>
      </c>
      <c r="R1683" s="13">
        <f>+ROUND(O1683/Q1683,4)</f>
        <v>0.44929999999999998</v>
      </c>
      <c r="S1683" s="12">
        <f>ROUND(R1683*L1683,2)</f>
        <v>471.77</v>
      </c>
      <c r="T1683" s="13" t="s">
        <v>135</v>
      </c>
      <c r="U1683" t="s">
        <v>87</v>
      </c>
    </row>
    <row r="1684" spans="1:21" x14ac:dyDescent="0.2">
      <c r="A1684" t="s">
        <v>5309</v>
      </c>
      <c r="B1684" s="20">
        <v>46163</v>
      </c>
      <c r="C1684" s="20">
        <v>46153</v>
      </c>
      <c r="D1684" t="s">
        <v>44</v>
      </c>
      <c r="E1684" t="s">
        <v>45</v>
      </c>
      <c r="G1684"/>
      <c r="H1684" t="s">
        <v>4756</v>
      </c>
      <c r="I1684" t="s">
        <v>4757</v>
      </c>
      <c r="J1684" s="9" t="str">
        <f>+LEFT(U1684,4)</f>
        <v>HDL-</v>
      </c>
      <c r="K1684" t="s">
        <v>6</v>
      </c>
      <c r="L1684" s="36">
        <v>510</v>
      </c>
      <c r="M1684" t="s">
        <v>459</v>
      </c>
      <c r="N1684" t="s">
        <v>7</v>
      </c>
      <c r="O1684" s="48">
        <v>3.5133000000000001</v>
      </c>
      <c r="P1684" s="10">
        <f>ROUND(O1684*L1684,2)</f>
        <v>1791.78</v>
      </c>
      <c r="Q1684" s="11">
        <f>IF(N1684="HKD",7.8,IF(N1684="CNY",7.30034,1))</f>
        <v>7.3003400000000003</v>
      </c>
      <c r="R1684" s="13">
        <f>+ROUND(O1684/Q1684,4)</f>
        <v>0.48130000000000001</v>
      </c>
      <c r="S1684" s="12">
        <f>ROUND(R1684*L1684,2)</f>
        <v>245.46</v>
      </c>
      <c r="T1684" s="13" t="s">
        <v>135</v>
      </c>
      <c r="U1684" t="s">
        <v>87</v>
      </c>
    </row>
    <row r="1685" spans="1:21" x14ac:dyDescent="0.2">
      <c r="A1685" t="s">
        <v>5310</v>
      </c>
      <c r="B1685" s="20">
        <v>46168</v>
      </c>
      <c r="C1685" s="20">
        <v>46155</v>
      </c>
      <c r="D1685" t="s">
        <v>48</v>
      </c>
      <c r="E1685" t="s">
        <v>49</v>
      </c>
      <c r="G1685"/>
      <c r="H1685" t="s">
        <v>4758</v>
      </c>
      <c r="I1685" t="s">
        <v>4759</v>
      </c>
      <c r="J1685" s="9" t="str">
        <f>+LEFT(U1685,4)</f>
        <v>HDL-</v>
      </c>
      <c r="K1685" t="s">
        <v>6</v>
      </c>
      <c r="L1685" s="36">
        <v>1030</v>
      </c>
      <c r="M1685" t="s">
        <v>459</v>
      </c>
      <c r="N1685" t="s">
        <v>7</v>
      </c>
      <c r="O1685" s="48">
        <v>3.5303</v>
      </c>
      <c r="P1685" s="10">
        <f>ROUND(O1685*L1685,2)</f>
        <v>3636.21</v>
      </c>
      <c r="Q1685" s="11">
        <f>IF(N1685="HKD",7.8,IF(N1685="CNY",7.30034,1))</f>
        <v>7.3003400000000003</v>
      </c>
      <c r="R1685" s="13">
        <f>+ROUND(O1685/Q1685,4)</f>
        <v>0.48359999999999997</v>
      </c>
      <c r="S1685" s="12">
        <f>ROUND(R1685*L1685,2)</f>
        <v>498.11</v>
      </c>
      <c r="T1685" s="13" t="s">
        <v>135</v>
      </c>
      <c r="U1685" t="s">
        <v>87</v>
      </c>
    </row>
    <row r="1686" spans="1:21" x14ac:dyDescent="0.2">
      <c r="A1686" t="s">
        <v>5330</v>
      </c>
      <c r="B1686" s="20">
        <v>46163</v>
      </c>
      <c r="C1686" s="20">
        <v>46150</v>
      </c>
      <c r="D1686" t="s">
        <v>5561</v>
      </c>
      <c r="E1686" t="s">
        <v>45</v>
      </c>
      <c r="G1686"/>
      <c r="H1686" t="s">
        <v>137</v>
      </c>
      <c r="I1686" t="s">
        <v>138</v>
      </c>
      <c r="J1686" s="9" t="str">
        <f>+LEFT(U1686,4)</f>
        <v>HDL-</v>
      </c>
      <c r="K1686" t="s">
        <v>6</v>
      </c>
      <c r="L1686" s="36">
        <v>1000</v>
      </c>
      <c r="M1686" t="s">
        <v>459</v>
      </c>
      <c r="N1686" t="s">
        <v>7</v>
      </c>
      <c r="O1686" s="48">
        <v>3.7164000000000001</v>
      </c>
      <c r="P1686" s="10">
        <f>ROUND(O1686*L1686,2)</f>
        <v>3716.4</v>
      </c>
      <c r="Q1686" s="11">
        <f>IF(N1686="HKD",7.8,IF(N1686="CNY",7.30034,1))</f>
        <v>7.3003400000000003</v>
      </c>
      <c r="R1686" s="13">
        <f>+ROUND(O1686/Q1686,4)</f>
        <v>0.5091</v>
      </c>
      <c r="S1686" s="12">
        <f>ROUND(R1686*L1686,2)</f>
        <v>509.1</v>
      </c>
      <c r="T1686" s="13" t="s">
        <v>135</v>
      </c>
      <c r="U1686" t="s">
        <v>87</v>
      </c>
    </row>
    <row r="1687" spans="1:21" x14ac:dyDescent="0.2">
      <c r="A1687" t="s">
        <v>5331</v>
      </c>
      <c r="B1687" s="20">
        <v>46163</v>
      </c>
      <c r="C1687" s="20">
        <v>46150</v>
      </c>
      <c r="D1687" t="s">
        <v>5561</v>
      </c>
      <c r="E1687" t="s">
        <v>45</v>
      </c>
      <c r="G1687"/>
      <c r="H1687" t="s">
        <v>137</v>
      </c>
      <c r="I1687" t="s">
        <v>138</v>
      </c>
      <c r="J1687" s="9" t="str">
        <f>+LEFT(U1687,4)</f>
        <v>HDL-</v>
      </c>
      <c r="K1687" t="s">
        <v>6</v>
      </c>
      <c r="L1687" s="36">
        <v>1000</v>
      </c>
      <c r="M1687" t="s">
        <v>459</v>
      </c>
      <c r="N1687" t="s">
        <v>7</v>
      </c>
      <c r="O1687" s="48">
        <v>3.7164000000000001</v>
      </c>
      <c r="P1687" s="10">
        <f>ROUND(O1687*L1687,2)</f>
        <v>3716.4</v>
      </c>
      <c r="Q1687" s="11">
        <f>IF(N1687="HKD",7.8,IF(N1687="CNY",7.30034,1))</f>
        <v>7.3003400000000003</v>
      </c>
      <c r="R1687" s="13">
        <f>+ROUND(O1687/Q1687,4)</f>
        <v>0.5091</v>
      </c>
      <c r="S1687" s="12">
        <f>ROUND(R1687*L1687,2)</f>
        <v>509.1</v>
      </c>
      <c r="T1687" s="13" t="s">
        <v>135</v>
      </c>
      <c r="U1687" t="s">
        <v>87</v>
      </c>
    </row>
    <row r="1688" spans="1:21" x14ac:dyDescent="0.2">
      <c r="A1688" t="s">
        <v>5332</v>
      </c>
      <c r="B1688" s="20">
        <v>46163</v>
      </c>
      <c r="C1688" s="20">
        <v>46150</v>
      </c>
      <c r="D1688" t="s">
        <v>5561</v>
      </c>
      <c r="E1688" t="s">
        <v>45</v>
      </c>
      <c r="G1688"/>
      <c r="H1688" t="s">
        <v>137</v>
      </c>
      <c r="I1688" t="s">
        <v>138</v>
      </c>
      <c r="J1688" s="9" t="str">
        <f>+LEFT(U1688,4)</f>
        <v>HDL-</v>
      </c>
      <c r="K1688" t="s">
        <v>6</v>
      </c>
      <c r="L1688" s="36">
        <v>1000</v>
      </c>
      <c r="M1688" t="s">
        <v>459</v>
      </c>
      <c r="N1688" t="s">
        <v>7</v>
      </c>
      <c r="O1688" s="48">
        <v>3.7164000000000001</v>
      </c>
      <c r="P1688" s="10">
        <f>ROUND(O1688*L1688,2)</f>
        <v>3716.4</v>
      </c>
      <c r="Q1688" s="11">
        <f>IF(N1688="HKD",7.8,IF(N1688="CNY",7.30034,1))</f>
        <v>7.3003400000000003</v>
      </c>
      <c r="R1688" s="13">
        <f>+ROUND(O1688/Q1688,4)</f>
        <v>0.5091</v>
      </c>
      <c r="S1688" s="12">
        <f>ROUND(R1688*L1688,2)</f>
        <v>509.1</v>
      </c>
      <c r="T1688" s="13" t="s">
        <v>135</v>
      </c>
      <c r="U1688" t="s">
        <v>87</v>
      </c>
    </row>
    <row r="1689" spans="1:21" x14ac:dyDescent="0.2">
      <c r="A1689" t="s">
        <v>5333</v>
      </c>
      <c r="B1689" s="20">
        <v>46163</v>
      </c>
      <c r="C1689" s="20">
        <v>46150</v>
      </c>
      <c r="D1689" t="s">
        <v>5561</v>
      </c>
      <c r="E1689" t="s">
        <v>45</v>
      </c>
      <c r="G1689"/>
      <c r="H1689" t="s">
        <v>137</v>
      </c>
      <c r="I1689" t="s">
        <v>138</v>
      </c>
      <c r="J1689" s="9" t="str">
        <f>+LEFT(U1689,4)</f>
        <v>HDL-</v>
      </c>
      <c r="K1689" t="s">
        <v>6</v>
      </c>
      <c r="L1689" s="36">
        <v>2100</v>
      </c>
      <c r="M1689" t="s">
        <v>459</v>
      </c>
      <c r="N1689" t="s">
        <v>7</v>
      </c>
      <c r="O1689" s="48">
        <v>3.7164000000000001</v>
      </c>
      <c r="P1689" s="10">
        <f>ROUND(O1689*L1689,2)</f>
        <v>7804.44</v>
      </c>
      <c r="Q1689" s="11">
        <f>IF(N1689="HKD",7.8,IF(N1689="CNY",7.30034,1))</f>
        <v>7.3003400000000003</v>
      </c>
      <c r="R1689" s="13">
        <f>+ROUND(O1689/Q1689,4)</f>
        <v>0.5091</v>
      </c>
      <c r="S1689" s="12">
        <f>ROUND(R1689*L1689,2)</f>
        <v>1069.1099999999999</v>
      </c>
      <c r="T1689" s="13" t="s">
        <v>135</v>
      </c>
      <c r="U1689" t="s">
        <v>87</v>
      </c>
    </row>
    <row r="1690" spans="1:21" x14ac:dyDescent="0.2">
      <c r="A1690" t="s">
        <v>5334</v>
      </c>
      <c r="B1690" s="20">
        <v>46163</v>
      </c>
      <c r="C1690" s="20">
        <v>46154</v>
      </c>
      <c r="D1690" t="s">
        <v>44</v>
      </c>
      <c r="E1690" t="s">
        <v>45</v>
      </c>
      <c r="G1690"/>
      <c r="H1690" t="s">
        <v>137</v>
      </c>
      <c r="I1690" t="s">
        <v>138</v>
      </c>
      <c r="J1690" s="9" t="str">
        <f>+LEFT(U1690,4)</f>
        <v>HDL-</v>
      </c>
      <c r="K1690" t="s">
        <v>6</v>
      </c>
      <c r="L1690" s="36">
        <v>900</v>
      </c>
      <c r="M1690" t="s">
        <v>459</v>
      </c>
      <c r="N1690" t="s">
        <v>7</v>
      </c>
      <c r="O1690" s="48">
        <v>3.7164000000000001</v>
      </c>
      <c r="P1690" s="10">
        <f>ROUND(O1690*L1690,2)</f>
        <v>3344.76</v>
      </c>
      <c r="Q1690" s="11">
        <f>IF(N1690="HKD",7.8,IF(N1690="CNY",7.30034,1))</f>
        <v>7.3003400000000003</v>
      </c>
      <c r="R1690" s="13">
        <f>+ROUND(O1690/Q1690,4)</f>
        <v>0.5091</v>
      </c>
      <c r="S1690" s="12">
        <f>ROUND(R1690*L1690,2)</f>
        <v>458.19</v>
      </c>
      <c r="T1690" s="13" t="s">
        <v>135</v>
      </c>
      <c r="U1690" t="s">
        <v>87</v>
      </c>
    </row>
    <row r="1691" spans="1:21" x14ac:dyDescent="0.2">
      <c r="A1691" t="s">
        <v>5335</v>
      </c>
      <c r="B1691" s="20">
        <v>46163</v>
      </c>
      <c r="C1691" s="20">
        <v>46155</v>
      </c>
      <c r="D1691" t="s">
        <v>44</v>
      </c>
      <c r="E1691" t="s">
        <v>45</v>
      </c>
      <c r="G1691"/>
      <c r="H1691" t="s">
        <v>137</v>
      </c>
      <c r="I1691" t="s">
        <v>138</v>
      </c>
      <c r="J1691" s="9" t="str">
        <f>+LEFT(U1691,4)</f>
        <v>HDL-</v>
      </c>
      <c r="K1691" t="s">
        <v>6</v>
      </c>
      <c r="L1691" s="36">
        <v>2700</v>
      </c>
      <c r="M1691" t="s">
        <v>459</v>
      </c>
      <c r="N1691" t="s">
        <v>7</v>
      </c>
      <c r="O1691" s="48">
        <v>3.7164000000000001</v>
      </c>
      <c r="P1691" s="10">
        <f>ROUND(O1691*L1691,2)</f>
        <v>10034.280000000001</v>
      </c>
      <c r="Q1691" s="11">
        <f>IF(N1691="HKD",7.8,IF(N1691="CNY",7.30034,1))</f>
        <v>7.3003400000000003</v>
      </c>
      <c r="R1691" s="13">
        <f>+ROUND(O1691/Q1691,4)</f>
        <v>0.5091</v>
      </c>
      <c r="S1691" s="12">
        <f>ROUND(R1691*L1691,2)</f>
        <v>1374.57</v>
      </c>
      <c r="T1691" s="13" t="s">
        <v>135</v>
      </c>
      <c r="U1691" t="s">
        <v>87</v>
      </c>
    </row>
    <row r="1692" spans="1:21" x14ac:dyDescent="0.2">
      <c r="A1692" t="s">
        <v>5393</v>
      </c>
      <c r="B1692" s="20">
        <v>46157</v>
      </c>
      <c r="C1692" s="20">
        <v>46127</v>
      </c>
      <c r="D1692" t="s">
        <v>48</v>
      </c>
      <c r="E1692" t="s">
        <v>49</v>
      </c>
      <c r="G1692"/>
      <c r="H1692" t="s">
        <v>667</v>
      </c>
      <c r="I1692" t="s">
        <v>725</v>
      </c>
      <c r="J1692" s="9" t="str">
        <f>+LEFT(U1692,4)</f>
        <v>HDL-</v>
      </c>
      <c r="K1692" t="s">
        <v>6</v>
      </c>
      <c r="L1692" s="36">
        <v>3100</v>
      </c>
      <c r="M1692" t="s">
        <v>459</v>
      </c>
      <c r="N1692" t="s">
        <v>7</v>
      </c>
      <c r="O1692" s="48">
        <v>4.8630000000000004</v>
      </c>
      <c r="P1692" s="10">
        <f>ROUND(O1692*L1692,2)</f>
        <v>15075.3</v>
      </c>
      <c r="Q1692" s="11">
        <f>IF(N1692="HKD",7.8,IF(N1692="CNY",7.30034,1))</f>
        <v>7.3003400000000003</v>
      </c>
      <c r="R1692" s="13">
        <f>+ROUND(O1692/Q1692,4)</f>
        <v>0.66610000000000003</v>
      </c>
      <c r="S1692" s="12">
        <f>ROUND(R1692*L1692,2)</f>
        <v>2064.91</v>
      </c>
      <c r="T1692" s="13" t="s">
        <v>135</v>
      </c>
      <c r="U1692" t="s">
        <v>87</v>
      </c>
    </row>
    <row r="1693" spans="1:21" x14ac:dyDescent="0.2">
      <c r="A1693" t="s">
        <v>5394</v>
      </c>
      <c r="B1693" s="20">
        <v>46168</v>
      </c>
      <c r="C1693" s="20">
        <v>46129</v>
      </c>
      <c r="D1693" t="s">
        <v>48</v>
      </c>
      <c r="E1693" t="s">
        <v>49</v>
      </c>
      <c r="G1693"/>
      <c r="H1693" t="s">
        <v>667</v>
      </c>
      <c r="I1693" t="s">
        <v>725</v>
      </c>
      <c r="J1693" s="9" t="str">
        <f>+LEFT(U1693,4)</f>
        <v>HDL-</v>
      </c>
      <c r="K1693" t="s">
        <v>6</v>
      </c>
      <c r="L1693" s="36">
        <v>2100</v>
      </c>
      <c r="M1693" t="s">
        <v>459</v>
      </c>
      <c r="N1693" t="s">
        <v>7</v>
      </c>
      <c r="O1693" s="48">
        <v>4.8630000000000004</v>
      </c>
      <c r="P1693" s="10">
        <f>ROUND(O1693*L1693,2)</f>
        <v>10212.299999999999</v>
      </c>
      <c r="Q1693" s="11">
        <f>IF(N1693="HKD",7.8,IF(N1693="CNY",7.30034,1))</f>
        <v>7.3003400000000003</v>
      </c>
      <c r="R1693" s="13">
        <f>+ROUND(O1693/Q1693,4)</f>
        <v>0.66610000000000003</v>
      </c>
      <c r="S1693" s="12">
        <f>ROUND(R1693*L1693,2)</f>
        <v>1398.81</v>
      </c>
      <c r="T1693" s="13" t="s">
        <v>135</v>
      </c>
      <c r="U1693" t="s">
        <v>87</v>
      </c>
    </row>
    <row r="1694" spans="1:21" x14ac:dyDescent="0.2">
      <c r="A1694" t="s">
        <v>5398</v>
      </c>
      <c r="B1694" s="20">
        <v>46157</v>
      </c>
      <c r="C1694" s="20">
        <v>46127</v>
      </c>
      <c r="D1694" t="s">
        <v>48</v>
      </c>
      <c r="E1694" t="s">
        <v>49</v>
      </c>
      <c r="G1694"/>
      <c r="H1694" t="s">
        <v>667</v>
      </c>
      <c r="I1694" t="s">
        <v>725</v>
      </c>
      <c r="J1694" s="9" t="str">
        <f>+LEFT(U1694,4)</f>
        <v>HDL-</v>
      </c>
      <c r="K1694" t="s">
        <v>6</v>
      </c>
      <c r="L1694" s="36">
        <v>290</v>
      </c>
      <c r="M1694" t="s">
        <v>459</v>
      </c>
      <c r="N1694" t="s">
        <v>7</v>
      </c>
      <c r="O1694" s="48">
        <v>4.9622999999999999</v>
      </c>
      <c r="P1694" s="10">
        <f>ROUND(O1694*L1694,2)</f>
        <v>1439.07</v>
      </c>
      <c r="Q1694" s="11">
        <f>IF(N1694="HKD",7.8,IF(N1694="CNY",7.30034,1))</f>
        <v>7.3003400000000003</v>
      </c>
      <c r="R1694" s="13">
        <f>+ROUND(O1694/Q1694,4)</f>
        <v>0.67969999999999997</v>
      </c>
      <c r="S1694" s="12">
        <f>ROUND(R1694*L1694,2)</f>
        <v>197.11</v>
      </c>
      <c r="T1694" s="13" t="s">
        <v>135</v>
      </c>
      <c r="U1694" t="s">
        <v>87</v>
      </c>
    </row>
    <row r="1695" spans="1:21" x14ac:dyDescent="0.2">
      <c r="A1695" t="s">
        <v>5398</v>
      </c>
      <c r="B1695" s="20">
        <v>46150</v>
      </c>
      <c r="C1695" s="20">
        <v>46127</v>
      </c>
      <c r="D1695" t="s">
        <v>48</v>
      </c>
      <c r="E1695" t="s">
        <v>49</v>
      </c>
      <c r="G1695"/>
      <c r="H1695" t="s">
        <v>667</v>
      </c>
      <c r="I1695" t="s">
        <v>725</v>
      </c>
      <c r="J1695" s="9" t="str">
        <f>+LEFT(U1695,4)</f>
        <v>HDL-</v>
      </c>
      <c r="K1695" t="s">
        <v>6</v>
      </c>
      <c r="L1695" s="36">
        <v>900</v>
      </c>
      <c r="M1695" t="s">
        <v>459</v>
      </c>
      <c r="N1695" t="s">
        <v>7</v>
      </c>
      <c r="O1695" s="48">
        <v>4.9622999999999999</v>
      </c>
      <c r="P1695" s="10">
        <f>ROUND(O1695*L1695,2)</f>
        <v>4466.07</v>
      </c>
      <c r="Q1695" s="11">
        <f>IF(N1695="HKD",7.8,IF(N1695="CNY",7.30034,1))</f>
        <v>7.3003400000000003</v>
      </c>
      <c r="R1695" s="13">
        <f>+ROUND(O1695/Q1695,4)</f>
        <v>0.67969999999999997</v>
      </c>
      <c r="S1695" s="12">
        <f>ROUND(R1695*L1695,2)</f>
        <v>611.73</v>
      </c>
      <c r="T1695" s="13" t="s">
        <v>135</v>
      </c>
      <c r="U1695" t="s">
        <v>87</v>
      </c>
    </row>
    <row r="1696" spans="1:21" x14ac:dyDescent="0.2">
      <c r="A1696" t="s">
        <v>5399</v>
      </c>
      <c r="B1696" s="20">
        <v>46168</v>
      </c>
      <c r="C1696" s="20">
        <v>46150</v>
      </c>
      <c r="D1696" t="s">
        <v>4563</v>
      </c>
      <c r="E1696" t="s">
        <v>49</v>
      </c>
      <c r="G1696"/>
      <c r="H1696" t="s">
        <v>667</v>
      </c>
      <c r="I1696" t="s">
        <v>725</v>
      </c>
      <c r="J1696" s="9" t="str">
        <f>+LEFT(U1696,4)</f>
        <v>HDL-</v>
      </c>
      <c r="K1696" t="s">
        <v>6</v>
      </c>
      <c r="L1696" s="36">
        <v>700</v>
      </c>
      <c r="M1696" t="s">
        <v>459</v>
      </c>
      <c r="N1696" t="s">
        <v>7</v>
      </c>
      <c r="O1696" s="48">
        <v>4.9622999999999999</v>
      </c>
      <c r="P1696" s="10">
        <f>ROUND(O1696*L1696,2)</f>
        <v>3473.61</v>
      </c>
      <c r="Q1696" s="11">
        <f>IF(N1696="HKD",7.8,IF(N1696="CNY",7.30034,1))</f>
        <v>7.3003400000000003</v>
      </c>
      <c r="R1696" s="13">
        <f>+ROUND(O1696/Q1696,4)</f>
        <v>0.67969999999999997</v>
      </c>
      <c r="S1696" s="12">
        <f>ROUND(R1696*L1696,2)</f>
        <v>475.79</v>
      </c>
      <c r="T1696" s="13" t="s">
        <v>135</v>
      </c>
      <c r="U1696" t="s">
        <v>87</v>
      </c>
    </row>
    <row r="1697" spans="1:21" x14ac:dyDescent="0.2">
      <c r="A1697" t="s">
        <v>5400</v>
      </c>
      <c r="B1697" s="20">
        <v>46168</v>
      </c>
      <c r="C1697" s="20">
        <v>46150</v>
      </c>
      <c r="D1697" t="s">
        <v>4563</v>
      </c>
      <c r="E1697" t="s">
        <v>49</v>
      </c>
      <c r="G1697"/>
      <c r="H1697" t="s">
        <v>667</v>
      </c>
      <c r="I1697" t="s">
        <v>725</v>
      </c>
      <c r="J1697" s="9" t="str">
        <f>+LEFT(U1697,4)</f>
        <v>HDL-</v>
      </c>
      <c r="K1697" t="s">
        <v>6</v>
      </c>
      <c r="L1697" s="36">
        <v>400</v>
      </c>
      <c r="M1697" t="s">
        <v>459</v>
      </c>
      <c r="N1697" t="s">
        <v>7</v>
      </c>
      <c r="O1697" s="48">
        <v>4.9622999999999999</v>
      </c>
      <c r="P1697" s="10">
        <f>ROUND(O1697*L1697,2)</f>
        <v>1984.92</v>
      </c>
      <c r="Q1697" s="11">
        <f>IF(N1697="HKD",7.8,IF(N1697="CNY",7.30034,1))</f>
        <v>7.3003400000000003</v>
      </c>
      <c r="R1697" s="13">
        <f>+ROUND(O1697/Q1697,4)</f>
        <v>0.67969999999999997</v>
      </c>
      <c r="S1697" s="12">
        <f>ROUND(R1697*L1697,2)</f>
        <v>271.88</v>
      </c>
      <c r="T1697" s="13" t="s">
        <v>135</v>
      </c>
      <c r="U1697" t="s">
        <v>87</v>
      </c>
    </row>
    <row r="1698" spans="1:21" x14ac:dyDescent="0.2">
      <c r="A1698" t="s">
        <v>5408</v>
      </c>
      <c r="B1698" s="20">
        <v>46163</v>
      </c>
      <c r="C1698" s="20">
        <v>46115</v>
      </c>
      <c r="D1698" t="s">
        <v>44</v>
      </c>
      <c r="E1698" t="s">
        <v>45</v>
      </c>
      <c r="G1698"/>
      <c r="H1698" t="s">
        <v>808</v>
      </c>
      <c r="I1698" t="s">
        <v>809</v>
      </c>
      <c r="J1698" s="9" t="str">
        <f>+LEFT(U1698,4)</f>
        <v>HDL-</v>
      </c>
      <c r="K1698" t="s">
        <v>6</v>
      </c>
      <c r="L1698" s="36">
        <v>1039</v>
      </c>
      <c r="M1698" t="s">
        <v>459</v>
      </c>
      <c r="N1698" t="s">
        <v>7</v>
      </c>
      <c r="O1698" s="48">
        <v>5.1444999999999999</v>
      </c>
      <c r="P1698" s="10">
        <f>ROUND(O1698*L1698,2)</f>
        <v>5345.14</v>
      </c>
      <c r="Q1698" s="11">
        <f>IF(N1698="HKD",7.8,IF(N1698="CNY",7.30034,1))</f>
        <v>7.3003400000000003</v>
      </c>
      <c r="R1698" s="13">
        <f>+ROUND(O1698/Q1698,4)</f>
        <v>0.70469999999999999</v>
      </c>
      <c r="S1698" s="12">
        <f>ROUND(R1698*L1698,2)</f>
        <v>732.18</v>
      </c>
      <c r="T1698" s="13" t="s">
        <v>135</v>
      </c>
      <c r="U1698" t="s">
        <v>87</v>
      </c>
    </row>
    <row r="1699" spans="1:21" x14ac:dyDescent="0.2">
      <c r="A1699" t="s">
        <v>5408</v>
      </c>
      <c r="B1699" s="20">
        <v>46156</v>
      </c>
      <c r="C1699" s="20">
        <v>46115</v>
      </c>
      <c r="D1699" t="s">
        <v>44</v>
      </c>
      <c r="E1699" t="s">
        <v>45</v>
      </c>
      <c r="G1699"/>
      <c r="H1699" t="s">
        <v>808</v>
      </c>
      <c r="I1699" t="s">
        <v>809</v>
      </c>
      <c r="J1699" s="9" t="str">
        <f>+LEFT(U1699,4)</f>
        <v>HDL-</v>
      </c>
      <c r="K1699" t="s">
        <v>6</v>
      </c>
      <c r="L1699" s="36">
        <v>1111</v>
      </c>
      <c r="M1699" t="s">
        <v>459</v>
      </c>
      <c r="N1699" t="s">
        <v>7</v>
      </c>
      <c r="O1699" s="48">
        <v>5.1444999999999999</v>
      </c>
      <c r="P1699" s="10">
        <f>ROUND(O1699*L1699,2)</f>
        <v>5715.54</v>
      </c>
      <c r="Q1699" s="11">
        <f>IF(N1699="HKD",7.8,IF(N1699="CNY",7.30034,1))</f>
        <v>7.3003400000000003</v>
      </c>
      <c r="R1699" s="13">
        <f>+ROUND(O1699/Q1699,4)</f>
        <v>0.70469999999999999</v>
      </c>
      <c r="S1699" s="12">
        <f>ROUND(R1699*L1699,2)</f>
        <v>782.92</v>
      </c>
      <c r="T1699" s="13" t="s">
        <v>135</v>
      </c>
      <c r="U1699" t="s">
        <v>87</v>
      </c>
    </row>
    <row r="1700" spans="1:21" x14ac:dyDescent="0.2">
      <c r="A1700" t="s">
        <v>5409</v>
      </c>
      <c r="B1700" s="20">
        <v>46149</v>
      </c>
      <c r="C1700" s="20">
        <v>46136</v>
      </c>
      <c r="D1700" t="s">
        <v>44</v>
      </c>
      <c r="E1700" t="s">
        <v>45</v>
      </c>
      <c r="G1700"/>
      <c r="H1700" t="s">
        <v>808</v>
      </c>
      <c r="I1700" t="s">
        <v>809</v>
      </c>
      <c r="J1700" s="9" t="str">
        <f>+LEFT(U1700,4)</f>
        <v>HDL-</v>
      </c>
      <c r="K1700" t="s">
        <v>6</v>
      </c>
      <c r="L1700" s="36">
        <v>200</v>
      </c>
      <c r="M1700" t="s">
        <v>459</v>
      </c>
      <c r="N1700" t="s">
        <v>7</v>
      </c>
      <c r="O1700" s="48">
        <v>5.1444999999999999</v>
      </c>
      <c r="P1700" s="10">
        <f>ROUND(O1700*L1700,2)</f>
        <v>1028.9000000000001</v>
      </c>
      <c r="Q1700" s="11">
        <f>IF(N1700="HKD",7.8,IF(N1700="CNY",7.30034,1))</f>
        <v>7.3003400000000003</v>
      </c>
      <c r="R1700" s="13">
        <f>+ROUND(O1700/Q1700,4)</f>
        <v>0.70469999999999999</v>
      </c>
      <c r="S1700" s="12">
        <f>ROUND(R1700*L1700,2)</f>
        <v>140.94</v>
      </c>
      <c r="T1700" s="13" t="s">
        <v>135</v>
      </c>
      <c r="U1700" t="s">
        <v>87</v>
      </c>
    </row>
    <row r="1701" spans="1:21" x14ac:dyDescent="0.2">
      <c r="A1701" t="s">
        <v>5410</v>
      </c>
      <c r="B1701" s="20">
        <v>46164</v>
      </c>
      <c r="C1701" s="20">
        <v>46150</v>
      </c>
      <c r="D1701" t="s">
        <v>5561</v>
      </c>
      <c r="E1701" t="s">
        <v>45</v>
      </c>
      <c r="G1701"/>
      <c r="H1701" t="s">
        <v>808</v>
      </c>
      <c r="I1701" t="s">
        <v>809</v>
      </c>
      <c r="J1701" s="9" t="str">
        <f>+LEFT(U1701,4)</f>
        <v>HDL-</v>
      </c>
      <c r="K1701" t="s">
        <v>6</v>
      </c>
      <c r="L1701" s="36">
        <v>9</v>
      </c>
      <c r="M1701" t="s">
        <v>459</v>
      </c>
      <c r="N1701" t="s">
        <v>7</v>
      </c>
      <c r="O1701" s="48">
        <v>5.1444999999999999</v>
      </c>
      <c r="P1701" s="10">
        <f>ROUND(O1701*L1701,2)</f>
        <v>46.3</v>
      </c>
      <c r="Q1701" s="11">
        <f>IF(N1701="HKD",7.8,IF(N1701="CNY",7.30034,1))</f>
        <v>7.3003400000000003</v>
      </c>
      <c r="R1701" s="13">
        <f>+ROUND(O1701/Q1701,4)</f>
        <v>0.70469999999999999</v>
      </c>
      <c r="S1701" s="12">
        <f>ROUND(R1701*L1701,2)</f>
        <v>6.34</v>
      </c>
      <c r="T1701" s="13" t="s">
        <v>135</v>
      </c>
      <c r="U1701" t="s">
        <v>87</v>
      </c>
    </row>
    <row r="1702" spans="1:21" x14ac:dyDescent="0.2">
      <c r="A1702" t="s">
        <v>5410</v>
      </c>
      <c r="B1702" s="20">
        <v>46163</v>
      </c>
      <c r="C1702" s="20">
        <v>46150</v>
      </c>
      <c r="D1702" t="s">
        <v>5561</v>
      </c>
      <c r="E1702" t="s">
        <v>45</v>
      </c>
      <c r="G1702"/>
      <c r="H1702" t="s">
        <v>808</v>
      </c>
      <c r="I1702" t="s">
        <v>809</v>
      </c>
      <c r="J1702" s="9" t="str">
        <f>+LEFT(U1702,4)</f>
        <v>HDL-</v>
      </c>
      <c r="K1702" t="s">
        <v>6</v>
      </c>
      <c r="L1702" s="36">
        <v>1020</v>
      </c>
      <c r="M1702" t="s">
        <v>459</v>
      </c>
      <c r="N1702" t="s">
        <v>7</v>
      </c>
      <c r="O1702" s="48">
        <v>5.1444999999999999</v>
      </c>
      <c r="P1702" s="10">
        <f>ROUND(O1702*L1702,2)</f>
        <v>5247.39</v>
      </c>
      <c r="Q1702" s="11">
        <f>IF(N1702="HKD",7.8,IF(N1702="CNY",7.30034,1))</f>
        <v>7.3003400000000003</v>
      </c>
      <c r="R1702" s="13">
        <f>+ROUND(O1702/Q1702,4)</f>
        <v>0.70469999999999999</v>
      </c>
      <c r="S1702" s="12">
        <f>ROUND(R1702*L1702,2)</f>
        <v>718.79</v>
      </c>
      <c r="T1702" s="13" t="s">
        <v>135</v>
      </c>
      <c r="U1702" t="s">
        <v>87</v>
      </c>
    </row>
    <row r="1703" spans="1:21" x14ac:dyDescent="0.2">
      <c r="A1703" t="s">
        <v>5416</v>
      </c>
      <c r="B1703" s="20">
        <v>46149</v>
      </c>
      <c r="C1703" s="20">
        <v>46127</v>
      </c>
      <c r="D1703" t="s">
        <v>44</v>
      </c>
      <c r="E1703" t="s">
        <v>45</v>
      </c>
      <c r="G1703"/>
      <c r="H1703" t="s">
        <v>667</v>
      </c>
      <c r="I1703" t="s">
        <v>725</v>
      </c>
      <c r="J1703" s="9" t="str">
        <f>+LEFT(U1703,4)</f>
        <v>HDL-</v>
      </c>
      <c r="K1703" t="s">
        <v>6</v>
      </c>
      <c r="L1703" s="36">
        <v>1860</v>
      </c>
      <c r="M1703" t="s">
        <v>459</v>
      </c>
      <c r="N1703" t="s">
        <v>7</v>
      </c>
      <c r="O1703" s="48">
        <v>5.2415000000000003</v>
      </c>
      <c r="P1703" s="10">
        <f>ROUND(O1703*L1703,2)</f>
        <v>9749.19</v>
      </c>
      <c r="Q1703" s="11">
        <f>IF(N1703="HKD",7.8,IF(N1703="CNY",7.30034,1))</f>
        <v>7.3003400000000003</v>
      </c>
      <c r="R1703" s="13">
        <f>+ROUND(O1703/Q1703,4)</f>
        <v>0.71799999999999997</v>
      </c>
      <c r="S1703" s="12">
        <f>ROUND(R1703*L1703,2)</f>
        <v>1335.48</v>
      </c>
      <c r="T1703" s="13" t="s">
        <v>135</v>
      </c>
      <c r="U1703" t="s">
        <v>87</v>
      </c>
    </row>
    <row r="1704" spans="1:21" x14ac:dyDescent="0.2">
      <c r="A1704" t="s">
        <v>5421</v>
      </c>
      <c r="B1704" s="20">
        <v>46157</v>
      </c>
      <c r="C1704" s="20">
        <v>46129</v>
      </c>
      <c r="D1704" t="s">
        <v>48</v>
      </c>
      <c r="E1704" t="s">
        <v>49</v>
      </c>
      <c r="G1704"/>
      <c r="H1704" t="s">
        <v>4787</v>
      </c>
      <c r="I1704" t="s">
        <v>4788</v>
      </c>
      <c r="J1704" s="9" t="str">
        <f>+LEFT(U1704,4)</f>
        <v>HDL-</v>
      </c>
      <c r="K1704" t="s">
        <v>6</v>
      </c>
      <c r="L1704" s="36">
        <v>1030</v>
      </c>
      <c r="M1704" t="s">
        <v>459</v>
      </c>
      <c r="N1704" t="s">
        <v>7</v>
      </c>
      <c r="O1704" s="48">
        <v>5.6931000000000003</v>
      </c>
      <c r="P1704" s="10">
        <f>ROUND(O1704*L1704,2)</f>
        <v>5863.89</v>
      </c>
      <c r="Q1704" s="11">
        <f>IF(N1704="HKD",7.8,IF(N1704="CNY",7.30034,1))</f>
        <v>7.3003400000000003</v>
      </c>
      <c r="R1704" s="13">
        <f>+ROUND(O1704/Q1704,4)</f>
        <v>0.77980000000000005</v>
      </c>
      <c r="S1704" s="12">
        <f>ROUND(R1704*L1704,2)</f>
        <v>803.19</v>
      </c>
      <c r="T1704" s="13" t="s">
        <v>135</v>
      </c>
      <c r="U1704" t="s">
        <v>87</v>
      </c>
    </row>
    <row r="1705" spans="1:21" x14ac:dyDescent="0.2">
      <c r="A1705" t="s">
        <v>4434</v>
      </c>
      <c r="B1705" s="20">
        <v>46149</v>
      </c>
      <c r="C1705" s="20">
        <v>46094</v>
      </c>
      <c r="D1705" t="s">
        <v>44</v>
      </c>
      <c r="E1705" t="s">
        <v>45</v>
      </c>
      <c r="G1705"/>
      <c r="H1705" t="s">
        <v>818</v>
      </c>
      <c r="I1705" t="s">
        <v>819</v>
      </c>
      <c r="J1705" s="9" t="str">
        <f>+LEFT(U1705,4)</f>
        <v>HDL-</v>
      </c>
      <c r="K1705" t="s">
        <v>6</v>
      </c>
      <c r="L1705" s="36">
        <v>130</v>
      </c>
      <c r="M1705" t="s">
        <v>459</v>
      </c>
      <c r="N1705" t="s">
        <v>7</v>
      </c>
      <c r="O1705" s="48">
        <v>6.5797999999999996</v>
      </c>
      <c r="P1705" s="10">
        <f>ROUND(O1705*L1705,2)</f>
        <v>855.37</v>
      </c>
      <c r="Q1705" s="11">
        <f>IF(N1705="HKD",7.8,IF(N1705="CNY",7.30034,1))</f>
        <v>7.3003400000000003</v>
      </c>
      <c r="R1705" s="13">
        <f>+ROUND(O1705/Q1705,4)</f>
        <v>0.90129999999999999</v>
      </c>
      <c r="S1705" s="12">
        <f>ROUND(R1705*L1705,2)</f>
        <v>117.17</v>
      </c>
      <c r="T1705" s="13" t="s">
        <v>135</v>
      </c>
      <c r="U1705" t="s">
        <v>87</v>
      </c>
    </row>
    <row r="1706" spans="1:21" x14ac:dyDescent="0.2">
      <c r="A1706" t="s">
        <v>4435</v>
      </c>
      <c r="B1706" s="20">
        <v>46149</v>
      </c>
      <c r="C1706" s="20">
        <v>46094</v>
      </c>
      <c r="D1706" t="s">
        <v>44</v>
      </c>
      <c r="E1706" t="s">
        <v>45</v>
      </c>
      <c r="G1706"/>
      <c r="H1706" t="s">
        <v>886</v>
      </c>
      <c r="I1706" t="s">
        <v>887</v>
      </c>
      <c r="J1706" s="9" t="str">
        <f>+LEFT(U1706,4)</f>
        <v>HDL-</v>
      </c>
      <c r="K1706" t="s">
        <v>6</v>
      </c>
      <c r="L1706" s="36">
        <v>250</v>
      </c>
      <c r="M1706" t="s">
        <v>459</v>
      </c>
      <c r="N1706" t="s">
        <v>7</v>
      </c>
      <c r="O1706" s="48">
        <v>6.5797999999999996</v>
      </c>
      <c r="P1706" s="10">
        <f>ROUND(O1706*L1706,2)</f>
        <v>1644.95</v>
      </c>
      <c r="Q1706" s="11">
        <f>IF(N1706="HKD",7.8,IF(N1706="CNY",7.30034,1))</f>
        <v>7.3003400000000003</v>
      </c>
      <c r="R1706" s="13">
        <f>+ROUND(O1706/Q1706,4)</f>
        <v>0.90129999999999999</v>
      </c>
      <c r="S1706" s="12">
        <f>ROUND(R1706*L1706,2)</f>
        <v>225.33</v>
      </c>
      <c r="T1706" s="13" t="s">
        <v>135</v>
      </c>
      <c r="U1706" t="s">
        <v>87</v>
      </c>
    </row>
    <row r="1707" spans="1:21" x14ac:dyDescent="0.2">
      <c r="A1707" t="s">
        <v>5437</v>
      </c>
      <c r="B1707" s="20">
        <v>46170</v>
      </c>
      <c r="C1707" s="20">
        <v>46125</v>
      </c>
      <c r="D1707" t="s">
        <v>44</v>
      </c>
      <c r="E1707" t="s">
        <v>45</v>
      </c>
      <c r="G1707"/>
      <c r="H1707" t="s">
        <v>348</v>
      </c>
      <c r="I1707" t="s">
        <v>349</v>
      </c>
      <c r="J1707" s="9" t="str">
        <f>+LEFT(U1707,4)</f>
        <v>HDL-</v>
      </c>
      <c r="K1707" t="s">
        <v>6</v>
      </c>
      <c r="L1707" s="36">
        <v>197</v>
      </c>
      <c r="M1707" t="s">
        <v>459</v>
      </c>
      <c r="N1707" t="s">
        <v>7</v>
      </c>
      <c r="O1707" s="48">
        <v>6.5797999999999996</v>
      </c>
      <c r="P1707" s="10">
        <f>ROUND(O1707*L1707,2)</f>
        <v>1296.22</v>
      </c>
      <c r="Q1707" s="11">
        <f>IF(N1707="HKD",7.8,IF(N1707="CNY",7.30034,1))</f>
        <v>7.3003400000000003</v>
      </c>
      <c r="R1707" s="13">
        <f>+ROUND(O1707/Q1707,4)</f>
        <v>0.90129999999999999</v>
      </c>
      <c r="S1707" s="12">
        <f>ROUND(R1707*L1707,2)</f>
        <v>177.56</v>
      </c>
      <c r="T1707" s="13" t="s">
        <v>135</v>
      </c>
      <c r="U1707" t="s">
        <v>87</v>
      </c>
    </row>
    <row r="1708" spans="1:21" x14ac:dyDescent="0.2">
      <c r="A1708" t="s">
        <v>5437</v>
      </c>
      <c r="B1708" s="20">
        <v>46168</v>
      </c>
      <c r="C1708" s="20">
        <v>46125</v>
      </c>
      <c r="D1708" t="s">
        <v>44</v>
      </c>
      <c r="E1708" t="s">
        <v>45</v>
      </c>
      <c r="G1708"/>
      <c r="H1708" t="s">
        <v>348</v>
      </c>
      <c r="I1708" t="s">
        <v>349</v>
      </c>
      <c r="J1708" s="9" t="str">
        <f>+LEFT(U1708,4)</f>
        <v>HDL-</v>
      </c>
      <c r="K1708" t="s">
        <v>6</v>
      </c>
      <c r="L1708" s="36">
        <v>903</v>
      </c>
      <c r="M1708" t="s">
        <v>459</v>
      </c>
      <c r="N1708" t="s">
        <v>7</v>
      </c>
      <c r="O1708" s="48">
        <v>6.5797999999999996</v>
      </c>
      <c r="P1708" s="10">
        <f>ROUND(O1708*L1708,2)</f>
        <v>5941.56</v>
      </c>
      <c r="Q1708" s="11">
        <f>IF(N1708="HKD",7.8,IF(N1708="CNY",7.30034,1))</f>
        <v>7.3003400000000003</v>
      </c>
      <c r="R1708" s="13">
        <f>+ROUND(O1708/Q1708,4)</f>
        <v>0.90129999999999999</v>
      </c>
      <c r="S1708" s="12">
        <f>ROUND(R1708*L1708,2)</f>
        <v>813.87</v>
      </c>
      <c r="T1708" s="13" t="s">
        <v>135</v>
      </c>
      <c r="U1708" t="s">
        <v>87</v>
      </c>
    </row>
    <row r="1709" spans="1:21" x14ac:dyDescent="0.2">
      <c r="A1709" t="s">
        <v>5438</v>
      </c>
      <c r="B1709" s="20">
        <v>46170</v>
      </c>
      <c r="C1709" s="20">
        <v>46125</v>
      </c>
      <c r="D1709" t="s">
        <v>44</v>
      </c>
      <c r="E1709" t="s">
        <v>45</v>
      </c>
      <c r="G1709"/>
      <c r="H1709" t="s">
        <v>399</v>
      </c>
      <c r="I1709" t="s">
        <v>400</v>
      </c>
      <c r="J1709" s="9" t="str">
        <f>+LEFT(U1709,4)</f>
        <v>HDL-</v>
      </c>
      <c r="K1709" t="s">
        <v>6</v>
      </c>
      <c r="L1709" s="36">
        <v>13</v>
      </c>
      <c r="M1709" t="s">
        <v>459</v>
      </c>
      <c r="N1709" t="s">
        <v>7</v>
      </c>
      <c r="O1709" s="48">
        <v>6.5797999999999996</v>
      </c>
      <c r="P1709" s="10">
        <f>ROUND(O1709*L1709,2)</f>
        <v>85.54</v>
      </c>
      <c r="Q1709" s="11">
        <f>IF(N1709="HKD",7.8,IF(N1709="CNY",7.30034,1))</f>
        <v>7.3003400000000003</v>
      </c>
      <c r="R1709" s="13">
        <f>+ROUND(O1709/Q1709,4)</f>
        <v>0.90129999999999999</v>
      </c>
      <c r="S1709" s="12">
        <f>ROUND(R1709*L1709,2)</f>
        <v>11.72</v>
      </c>
      <c r="T1709" s="13" t="s">
        <v>135</v>
      </c>
      <c r="U1709" t="s">
        <v>87</v>
      </c>
    </row>
    <row r="1710" spans="1:21" x14ac:dyDescent="0.2">
      <c r="A1710" t="s">
        <v>5438</v>
      </c>
      <c r="B1710" s="20">
        <v>46168</v>
      </c>
      <c r="C1710" s="20">
        <v>46125</v>
      </c>
      <c r="D1710" t="s">
        <v>44</v>
      </c>
      <c r="E1710" t="s">
        <v>45</v>
      </c>
      <c r="G1710"/>
      <c r="H1710" t="s">
        <v>399</v>
      </c>
      <c r="I1710" t="s">
        <v>400</v>
      </c>
      <c r="J1710" s="9" t="str">
        <f>+LEFT(U1710,4)</f>
        <v>HDL-</v>
      </c>
      <c r="K1710" t="s">
        <v>6</v>
      </c>
      <c r="L1710" s="36">
        <v>2087</v>
      </c>
      <c r="M1710" t="s">
        <v>459</v>
      </c>
      <c r="N1710" t="s">
        <v>7</v>
      </c>
      <c r="O1710" s="48">
        <v>6.5797999999999996</v>
      </c>
      <c r="P1710" s="10">
        <f>ROUND(O1710*L1710,2)</f>
        <v>13732.04</v>
      </c>
      <c r="Q1710" s="11">
        <f>IF(N1710="HKD",7.8,IF(N1710="CNY",7.30034,1))</f>
        <v>7.3003400000000003</v>
      </c>
      <c r="R1710" s="13">
        <f>+ROUND(O1710/Q1710,4)</f>
        <v>0.90129999999999999</v>
      </c>
      <c r="S1710" s="12">
        <f>ROUND(R1710*L1710,2)</f>
        <v>1881.01</v>
      </c>
      <c r="T1710" s="13" t="s">
        <v>135</v>
      </c>
      <c r="U1710" t="s">
        <v>87</v>
      </c>
    </row>
    <row r="1711" spans="1:21" x14ac:dyDescent="0.2">
      <c r="A1711" t="s">
        <v>5439</v>
      </c>
      <c r="B1711" s="20">
        <v>46170</v>
      </c>
      <c r="C1711" s="20">
        <v>46125</v>
      </c>
      <c r="D1711" t="s">
        <v>44</v>
      </c>
      <c r="E1711" t="s">
        <v>45</v>
      </c>
      <c r="G1711"/>
      <c r="H1711" t="s">
        <v>818</v>
      </c>
      <c r="I1711" t="s">
        <v>819</v>
      </c>
      <c r="J1711" s="9" t="str">
        <f>+LEFT(U1711,4)</f>
        <v>HDL-</v>
      </c>
      <c r="K1711" t="s">
        <v>6</v>
      </c>
      <c r="L1711" s="36">
        <v>188</v>
      </c>
      <c r="M1711" t="s">
        <v>459</v>
      </c>
      <c r="N1711" t="s">
        <v>7</v>
      </c>
      <c r="O1711" s="48">
        <v>6.5797999999999996</v>
      </c>
      <c r="P1711" s="10">
        <f>ROUND(O1711*L1711,2)</f>
        <v>1237</v>
      </c>
      <c r="Q1711" s="11">
        <f>IF(N1711="HKD",7.8,IF(N1711="CNY",7.30034,1))</f>
        <v>7.3003400000000003</v>
      </c>
      <c r="R1711" s="13">
        <f>+ROUND(O1711/Q1711,4)</f>
        <v>0.90129999999999999</v>
      </c>
      <c r="S1711" s="12">
        <f>ROUND(R1711*L1711,2)</f>
        <v>169.44</v>
      </c>
      <c r="T1711" s="13" t="s">
        <v>135</v>
      </c>
      <c r="U1711" t="s">
        <v>87</v>
      </c>
    </row>
    <row r="1712" spans="1:21" x14ac:dyDescent="0.2">
      <c r="A1712" t="s">
        <v>5439</v>
      </c>
      <c r="B1712" s="20">
        <v>46168</v>
      </c>
      <c r="C1712" s="20">
        <v>46125</v>
      </c>
      <c r="D1712" t="s">
        <v>44</v>
      </c>
      <c r="E1712" t="s">
        <v>45</v>
      </c>
      <c r="G1712"/>
      <c r="H1712" t="s">
        <v>818</v>
      </c>
      <c r="I1712" t="s">
        <v>819</v>
      </c>
      <c r="J1712" s="9" t="str">
        <f>+LEFT(U1712,4)</f>
        <v>HDL-</v>
      </c>
      <c r="K1712" t="s">
        <v>6</v>
      </c>
      <c r="L1712" s="36">
        <v>2062</v>
      </c>
      <c r="M1712" t="s">
        <v>459</v>
      </c>
      <c r="N1712" t="s">
        <v>7</v>
      </c>
      <c r="O1712" s="48">
        <v>6.5797999999999996</v>
      </c>
      <c r="P1712" s="10">
        <f>ROUND(O1712*L1712,2)</f>
        <v>13567.55</v>
      </c>
      <c r="Q1712" s="11">
        <f>IF(N1712="HKD",7.8,IF(N1712="CNY",7.30034,1))</f>
        <v>7.3003400000000003</v>
      </c>
      <c r="R1712" s="13">
        <f>+ROUND(O1712/Q1712,4)</f>
        <v>0.90129999999999999</v>
      </c>
      <c r="S1712" s="12">
        <f>ROUND(R1712*L1712,2)</f>
        <v>1858.48</v>
      </c>
      <c r="T1712" s="13" t="s">
        <v>135</v>
      </c>
      <c r="U1712" t="s">
        <v>87</v>
      </c>
    </row>
    <row r="1713" spans="1:21" x14ac:dyDescent="0.2">
      <c r="A1713" t="s">
        <v>5440</v>
      </c>
      <c r="B1713" s="20">
        <v>46168</v>
      </c>
      <c r="C1713" s="20">
        <v>46125</v>
      </c>
      <c r="D1713" t="s">
        <v>44</v>
      </c>
      <c r="E1713" t="s">
        <v>45</v>
      </c>
      <c r="G1713"/>
      <c r="H1713" t="s">
        <v>886</v>
      </c>
      <c r="I1713" t="s">
        <v>887</v>
      </c>
      <c r="J1713" s="9" t="str">
        <f>+LEFT(U1713,4)</f>
        <v>HDL-</v>
      </c>
      <c r="K1713" t="s">
        <v>6</v>
      </c>
      <c r="L1713" s="36">
        <v>2050</v>
      </c>
      <c r="M1713" t="s">
        <v>459</v>
      </c>
      <c r="N1713" t="s">
        <v>7</v>
      </c>
      <c r="O1713" s="48">
        <v>6.5797999999999996</v>
      </c>
      <c r="P1713" s="10">
        <f>ROUND(O1713*L1713,2)</f>
        <v>13488.59</v>
      </c>
      <c r="Q1713" s="11">
        <f>IF(N1713="HKD",7.8,IF(N1713="CNY",7.30034,1))</f>
        <v>7.3003400000000003</v>
      </c>
      <c r="R1713" s="13">
        <f>+ROUND(O1713/Q1713,4)</f>
        <v>0.90129999999999999</v>
      </c>
      <c r="S1713" s="12">
        <f>ROUND(R1713*L1713,2)</f>
        <v>1847.67</v>
      </c>
      <c r="T1713" s="13" t="s">
        <v>135</v>
      </c>
      <c r="U1713" t="s">
        <v>87</v>
      </c>
    </row>
    <row r="1714" spans="1:21" x14ac:dyDescent="0.2">
      <c r="A1714" t="s">
        <v>4468</v>
      </c>
      <c r="B1714" s="20">
        <v>46149</v>
      </c>
      <c r="C1714" s="20">
        <v>46094</v>
      </c>
      <c r="D1714" t="s">
        <v>44</v>
      </c>
      <c r="E1714" t="s">
        <v>45</v>
      </c>
      <c r="G1714"/>
      <c r="H1714" t="s">
        <v>346</v>
      </c>
      <c r="I1714" t="s">
        <v>347</v>
      </c>
      <c r="J1714" s="9" t="str">
        <f>+LEFT(U1714,4)</f>
        <v>HDL-</v>
      </c>
      <c r="K1714" t="s">
        <v>6</v>
      </c>
      <c r="L1714" s="36">
        <v>210</v>
      </c>
      <c r="M1714" t="s">
        <v>459</v>
      </c>
      <c r="N1714" t="s">
        <v>7</v>
      </c>
      <c r="O1714" s="48">
        <v>7.6571999999999996</v>
      </c>
      <c r="P1714" s="10">
        <f>ROUND(O1714*L1714,2)</f>
        <v>1608.01</v>
      </c>
      <c r="Q1714" s="11">
        <f>IF(N1714="HKD",7.8,IF(N1714="CNY",7.30034,1))</f>
        <v>7.3003400000000003</v>
      </c>
      <c r="R1714" s="13">
        <f>+ROUND(O1714/Q1714,4)</f>
        <v>1.0488999999999999</v>
      </c>
      <c r="S1714" s="12">
        <f>ROUND(R1714*L1714,2)</f>
        <v>220.27</v>
      </c>
      <c r="T1714" s="13" t="s">
        <v>135</v>
      </c>
      <c r="U1714" t="s">
        <v>87</v>
      </c>
    </row>
    <row r="1715" spans="1:21" x14ac:dyDescent="0.2">
      <c r="A1715" t="s">
        <v>4469</v>
      </c>
      <c r="B1715" s="20">
        <v>46161</v>
      </c>
      <c r="C1715" s="20">
        <v>46094</v>
      </c>
      <c r="D1715" t="s">
        <v>44</v>
      </c>
      <c r="E1715" t="s">
        <v>45</v>
      </c>
      <c r="G1715"/>
      <c r="H1715" t="s">
        <v>888</v>
      </c>
      <c r="I1715" t="s">
        <v>889</v>
      </c>
      <c r="J1715" s="9" t="str">
        <f>+LEFT(U1715,4)</f>
        <v>HDL-</v>
      </c>
      <c r="K1715" t="s">
        <v>6</v>
      </c>
      <c r="L1715" s="36">
        <v>300</v>
      </c>
      <c r="M1715" t="s">
        <v>459</v>
      </c>
      <c r="N1715" t="s">
        <v>7</v>
      </c>
      <c r="O1715" s="48">
        <v>7.6571999999999996</v>
      </c>
      <c r="P1715" s="10">
        <f>ROUND(O1715*L1715,2)</f>
        <v>2297.16</v>
      </c>
      <c r="Q1715" s="11">
        <f>IF(N1715="HKD",7.8,IF(N1715="CNY",7.30034,1))</f>
        <v>7.3003400000000003</v>
      </c>
      <c r="R1715" s="13">
        <f>+ROUND(O1715/Q1715,4)</f>
        <v>1.0488999999999999</v>
      </c>
      <c r="S1715" s="12">
        <f>ROUND(R1715*L1715,2)</f>
        <v>314.67</v>
      </c>
      <c r="T1715" s="13" t="s">
        <v>135</v>
      </c>
      <c r="U1715" t="s">
        <v>87</v>
      </c>
    </row>
    <row r="1716" spans="1:21" x14ac:dyDescent="0.2">
      <c r="A1716" t="s">
        <v>5467</v>
      </c>
      <c r="B1716" s="20">
        <v>46168</v>
      </c>
      <c r="C1716" s="20">
        <v>46125</v>
      </c>
      <c r="D1716" t="s">
        <v>44</v>
      </c>
      <c r="E1716" t="s">
        <v>45</v>
      </c>
      <c r="G1716"/>
      <c r="H1716" t="s">
        <v>346</v>
      </c>
      <c r="I1716" t="s">
        <v>347</v>
      </c>
      <c r="J1716" s="9" t="str">
        <f>+LEFT(U1716,4)</f>
        <v>HDL-</v>
      </c>
      <c r="K1716" t="s">
        <v>6</v>
      </c>
      <c r="L1716" s="36">
        <v>1000</v>
      </c>
      <c r="M1716" t="s">
        <v>459</v>
      </c>
      <c r="N1716" t="s">
        <v>7</v>
      </c>
      <c r="O1716" s="48">
        <v>7.6571999999999996</v>
      </c>
      <c r="P1716" s="10">
        <f>ROUND(O1716*L1716,2)</f>
        <v>7657.2</v>
      </c>
      <c r="Q1716" s="11">
        <f>IF(N1716="HKD",7.8,IF(N1716="CNY",7.30034,1))</f>
        <v>7.3003400000000003</v>
      </c>
      <c r="R1716" s="13">
        <f>+ROUND(O1716/Q1716,4)</f>
        <v>1.0488999999999999</v>
      </c>
      <c r="S1716" s="12">
        <f>ROUND(R1716*L1716,2)</f>
        <v>1048.9000000000001</v>
      </c>
      <c r="T1716" s="13" t="s">
        <v>135</v>
      </c>
      <c r="U1716" t="s">
        <v>87</v>
      </c>
    </row>
    <row r="1717" spans="1:21" x14ac:dyDescent="0.2">
      <c r="A1717" t="s">
        <v>5468</v>
      </c>
      <c r="B1717" s="20">
        <v>46168</v>
      </c>
      <c r="C1717" s="20">
        <v>46125</v>
      </c>
      <c r="D1717" t="s">
        <v>44</v>
      </c>
      <c r="E1717" t="s">
        <v>45</v>
      </c>
      <c r="G1717"/>
      <c r="H1717" t="s">
        <v>888</v>
      </c>
      <c r="I1717" t="s">
        <v>889</v>
      </c>
      <c r="J1717" s="9" t="str">
        <f>+LEFT(U1717,4)</f>
        <v>HDL-</v>
      </c>
      <c r="K1717" t="s">
        <v>6</v>
      </c>
      <c r="L1717" s="36">
        <v>1020</v>
      </c>
      <c r="M1717" t="s">
        <v>459</v>
      </c>
      <c r="N1717" t="s">
        <v>7</v>
      </c>
      <c r="O1717" s="48">
        <v>7.6571999999999996</v>
      </c>
      <c r="P1717" s="10">
        <f>ROUND(O1717*L1717,2)</f>
        <v>7810.34</v>
      </c>
      <c r="Q1717" s="11">
        <f>IF(N1717="HKD",7.8,IF(N1717="CNY",7.30034,1))</f>
        <v>7.3003400000000003</v>
      </c>
      <c r="R1717" s="13">
        <f>+ROUND(O1717/Q1717,4)</f>
        <v>1.0488999999999999</v>
      </c>
      <c r="S1717" s="12">
        <f>ROUND(R1717*L1717,2)</f>
        <v>1069.8800000000001</v>
      </c>
      <c r="T1717" s="13" t="s">
        <v>135</v>
      </c>
      <c r="U1717" t="s">
        <v>87</v>
      </c>
    </row>
    <row r="1718" spans="1:21" x14ac:dyDescent="0.2">
      <c r="A1718" t="s">
        <v>5469</v>
      </c>
      <c r="B1718" s="20">
        <v>46170</v>
      </c>
      <c r="C1718" s="20">
        <v>46125</v>
      </c>
      <c r="D1718" t="s">
        <v>44</v>
      </c>
      <c r="E1718" t="s">
        <v>45</v>
      </c>
      <c r="G1718"/>
      <c r="H1718" t="s">
        <v>3760</v>
      </c>
      <c r="I1718" t="s">
        <v>3761</v>
      </c>
      <c r="J1718" s="9" t="str">
        <f>+LEFT(U1718,4)</f>
        <v>HDL-</v>
      </c>
      <c r="K1718" t="s">
        <v>6</v>
      </c>
      <c r="L1718" s="36">
        <v>102</v>
      </c>
      <c r="M1718" t="s">
        <v>459</v>
      </c>
      <c r="N1718" t="s">
        <v>7</v>
      </c>
      <c r="O1718" s="48">
        <v>7.6571999999999996</v>
      </c>
      <c r="P1718" s="10">
        <f>ROUND(O1718*L1718,2)</f>
        <v>781.03</v>
      </c>
      <c r="Q1718" s="11">
        <f>IF(N1718="HKD",7.8,IF(N1718="CNY",7.30034,1))</f>
        <v>7.3003400000000003</v>
      </c>
      <c r="R1718" s="13">
        <f>+ROUND(O1718/Q1718,4)</f>
        <v>1.0488999999999999</v>
      </c>
      <c r="S1718" s="12">
        <f>ROUND(R1718*L1718,2)</f>
        <v>106.99</v>
      </c>
      <c r="T1718" s="13" t="s">
        <v>135</v>
      </c>
      <c r="U1718" t="s">
        <v>87</v>
      </c>
    </row>
    <row r="1719" spans="1:21" x14ac:dyDescent="0.2">
      <c r="A1719" t="s">
        <v>5469</v>
      </c>
      <c r="B1719" s="20">
        <v>46168</v>
      </c>
      <c r="C1719" s="20">
        <v>46125</v>
      </c>
      <c r="D1719" t="s">
        <v>44</v>
      </c>
      <c r="E1719" t="s">
        <v>45</v>
      </c>
      <c r="G1719"/>
      <c r="H1719" t="s">
        <v>3760</v>
      </c>
      <c r="I1719" t="s">
        <v>3761</v>
      </c>
      <c r="J1719" s="9" t="str">
        <f>+LEFT(U1719,4)</f>
        <v>HDL-</v>
      </c>
      <c r="K1719" t="s">
        <v>6</v>
      </c>
      <c r="L1719" s="36">
        <v>918</v>
      </c>
      <c r="M1719" t="s">
        <v>459</v>
      </c>
      <c r="N1719" t="s">
        <v>7</v>
      </c>
      <c r="O1719" s="48">
        <v>7.6571999999999996</v>
      </c>
      <c r="P1719" s="10">
        <f>ROUND(O1719*L1719,2)</f>
        <v>7029.31</v>
      </c>
      <c r="Q1719" s="11">
        <f>IF(N1719="HKD",7.8,IF(N1719="CNY",7.30034,1))</f>
        <v>7.3003400000000003</v>
      </c>
      <c r="R1719" s="13">
        <f>+ROUND(O1719/Q1719,4)</f>
        <v>1.0488999999999999</v>
      </c>
      <c r="S1719" s="12">
        <f>ROUND(R1719*L1719,2)</f>
        <v>962.89</v>
      </c>
      <c r="T1719" s="13" t="s">
        <v>135</v>
      </c>
      <c r="U1719" t="s">
        <v>87</v>
      </c>
    </row>
    <row r="1720" spans="1:21" x14ac:dyDescent="0.2">
      <c r="A1720" t="s">
        <v>5470</v>
      </c>
      <c r="B1720" s="20">
        <v>46170</v>
      </c>
      <c r="C1720" s="20">
        <v>46125</v>
      </c>
      <c r="D1720" t="s">
        <v>44</v>
      </c>
      <c r="E1720" t="s">
        <v>45</v>
      </c>
      <c r="G1720"/>
      <c r="H1720" t="s">
        <v>846</v>
      </c>
      <c r="I1720" t="s">
        <v>863</v>
      </c>
      <c r="J1720" s="9" t="str">
        <f>+LEFT(U1720,4)</f>
        <v>HDL-</v>
      </c>
      <c r="K1720" t="s">
        <v>6</v>
      </c>
      <c r="L1720" s="36">
        <v>45</v>
      </c>
      <c r="M1720" t="s">
        <v>459</v>
      </c>
      <c r="N1720" t="s">
        <v>7</v>
      </c>
      <c r="O1720" s="48">
        <v>7.6571999999999996</v>
      </c>
      <c r="P1720" s="10">
        <f>ROUND(O1720*L1720,2)</f>
        <v>344.57</v>
      </c>
      <c r="Q1720" s="11">
        <f>IF(N1720="HKD",7.8,IF(N1720="CNY",7.30034,1))</f>
        <v>7.3003400000000003</v>
      </c>
      <c r="R1720" s="13">
        <f>+ROUND(O1720/Q1720,4)</f>
        <v>1.0488999999999999</v>
      </c>
      <c r="S1720" s="12">
        <f>ROUND(R1720*L1720,2)</f>
        <v>47.2</v>
      </c>
      <c r="T1720" s="13" t="s">
        <v>135</v>
      </c>
      <c r="U1720" t="s">
        <v>87</v>
      </c>
    </row>
    <row r="1721" spans="1:21" x14ac:dyDescent="0.2">
      <c r="A1721" t="s">
        <v>5470</v>
      </c>
      <c r="B1721" s="20">
        <v>46168</v>
      </c>
      <c r="C1721" s="20">
        <v>46125</v>
      </c>
      <c r="D1721" t="s">
        <v>44</v>
      </c>
      <c r="E1721" t="s">
        <v>45</v>
      </c>
      <c r="G1721"/>
      <c r="H1721" t="s">
        <v>846</v>
      </c>
      <c r="I1721" t="s">
        <v>863</v>
      </c>
      <c r="J1721" s="9" t="str">
        <f>+LEFT(U1721,4)</f>
        <v>HDL-</v>
      </c>
      <c r="K1721" t="s">
        <v>6</v>
      </c>
      <c r="L1721" s="36">
        <v>955</v>
      </c>
      <c r="M1721" t="s">
        <v>459</v>
      </c>
      <c r="N1721" t="s">
        <v>7</v>
      </c>
      <c r="O1721" s="48">
        <v>7.6571999999999996</v>
      </c>
      <c r="P1721" s="10">
        <f>ROUND(O1721*L1721,2)</f>
        <v>7312.63</v>
      </c>
      <c r="Q1721" s="11">
        <f>IF(N1721="HKD",7.8,IF(N1721="CNY",7.30034,1))</f>
        <v>7.3003400000000003</v>
      </c>
      <c r="R1721" s="13">
        <f>+ROUND(O1721/Q1721,4)</f>
        <v>1.0488999999999999</v>
      </c>
      <c r="S1721" s="12">
        <f>ROUND(R1721*L1721,2)</f>
        <v>1001.7</v>
      </c>
      <c r="T1721" s="13" t="s">
        <v>135</v>
      </c>
      <c r="U1721" t="s">
        <v>87</v>
      </c>
    </row>
    <row r="1722" spans="1:21" x14ac:dyDescent="0.2">
      <c r="A1722" t="s">
        <v>5473</v>
      </c>
      <c r="B1722" s="20">
        <v>46160</v>
      </c>
      <c r="C1722" s="20">
        <v>46082</v>
      </c>
      <c r="D1722" t="s">
        <v>600</v>
      </c>
      <c r="E1722" t="s">
        <v>601</v>
      </c>
      <c r="G1722"/>
      <c r="H1722" t="s">
        <v>632</v>
      </c>
      <c r="I1722" t="s">
        <v>689</v>
      </c>
      <c r="J1722" s="9" t="str">
        <f>+LEFT(U1722,4)</f>
        <v>HDL-</v>
      </c>
      <c r="K1722" t="s">
        <v>6</v>
      </c>
      <c r="L1722" s="36">
        <v>6100</v>
      </c>
      <c r="M1722" t="s">
        <v>459</v>
      </c>
      <c r="N1722" t="s">
        <v>7</v>
      </c>
      <c r="O1722" s="48">
        <v>7.8714000000000004</v>
      </c>
      <c r="P1722" s="10">
        <f>ROUND(O1722*L1722,2)</f>
        <v>48015.54</v>
      </c>
      <c r="Q1722" s="11">
        <f>IF(N1722="HKD",7.8,IF(N1722="CNY",7.30034,1))</f>
        <v>7.3003400000000003</v>
      </c>
      <c r="R1722" s="13">
        <f>+ROUND(O1722/Q1722,4)</f>
        <v>1.0782</v>
      </c>
      <c r="S1722" s="12">
        <f>ROUND(R1722*L1722,2)</f>
        <v>6577.02</v>
      </c>
      <c r="T1722" s="13" t="s">
        <v>135</v>
      </c>
      <c r="U1722" t="s">
        <v>87</v>
      </c>
    </row>
    <row r="1723" spans="1:21" x14ac:dyDescent="0.2">
      <c r="A1723" t="s">
        <v>5475</v>
      </c>
      <c r="B1723" s="20">
        <v>46167</v>
      </c>
      <c r="C1723" s="20">
        <v>46082</v>
      </c>
      <c r="D1723" t="s">
        <v>600</v>
      </c>
      <c r="E1723" t="s">
        <v>601</v>
      </c>
      <c r="G1723"/>
      <c r="H1723" t="s">
        <v>629</v>
      </c>
      <c r="I1723" t="s">
        <v>686</v>
      </c>
      <c r="J1723" s="9" t="str">
        <f>+LEFT(U1723,4)</f>
        <v>HDL-</v>
      </c>
      <c r="K1723" t="s">
        <v>6</v>
      </c>
      <c r="L1723" s="36">
        <v>3250</v>
      </c>
      <c r="M1723" t="s">
        <v>459</v>
      </c>
      <c r="N1723" t="s">
        <v>7</v>
      </c>
      <c r="O1723" s="48">
        <v>7.8714000000000004</v>
      </c>
      <c r="P1723" s="10">
        <f>ROUND(O1723*L1723,2)</f>
        <v>25582.05</v>
      </c>
      <c r="Q1723" s="11">
        <f>IF(N1723="HKD",7.8,IF(N1723="CNY",7.30034,1))</f>
        <v>7.3003400000000003</v>
      </c>
      <c r="R1723" s="13">
        <f>+ROUND(O1723/Q1723,4)</f>
        <v>1.0782</v>
      </c>
      <c r="S1723" s="12">
        <f>ROUND(R1723*L1723,2)</f>
        <v>3504.15</v>
      </c>
      <c r="T1723" s="13" t="s">
        <v>135</v>
      </c>
      <c r="U1723" t="s">
        <v>87</v>
      </c>
    </row>
    <row r="1724" spans="1:21" x14ac:dyDescent="0.2">
      <c r="A1724" t="s">
        <v>5476</v>
      </c>
      <c r="B1724" s="20">
        <v>46167</v>
      </c>
      <c r="C1724" s="20">
        <v>46082</v>
      </c>
      <c r="D1724" t="s">
        <v>600</v>
      </c>
      <c r="E1724" t="s">
        <v>601</v>
      </c>
      <c r="G1724"/>
      <c r="H1724" t="s">
        <v>632</v>
      </c>
      <c r="I1724" t="s">
        <v>689</v>
      </c>
      <c r="J1724" s="9" t="str">
        <f>+LEFT(U1724,4)</f>
        <v>HDL-</v>
      </c>
      <c r="K1724" t="s">
        <v>6</v>
      </c>
      <c r="L1724" s="36">
        <v>6150</v>
      </c>
      <c r="M1724" t="s">
        <v>459</v>
      </c>
      <c r="N1724" t="s">
        <v>7</v>
      </c>
      <c r="O1724" s="48">
        <v>7.8714000000000004</v>
      </c>
      <c r="P1724" s="10">
        <f>ROUND(O1724*L1724,2)</f>
        <v>48409.11</v>
      </c>
      <c r="Q1724" s="11">
        <f>IF(N1724="HKD",7.8,IF(N1724="CNY",7.30034,1))</f>
        <v>7.3003400000000003</v>
      </c>
      <c r="R1724" s="13">
        <f>+ROUND(O1724/Q1724,4)</f>
        <v>1.0782</v>
      </c>
      <c r="S1724" s="12">
        <f>ROUND(R1724*L1724,2)</f>
        <v>6630.93</v>
      </c>
      <c r="T1724" s="13" t="s">
        <v>135</v>
      </c>
      <c r="U1724" t="s">
        <v>87</v>
      </c>
    </row>
    <row r="1725" spans="1:21" x14ac:dyDescent="0.2">
      <c r="A1725" t="s">
        <v>5478</v>
      </c>
      <c r="B1725" s="20">
        <v>46147</v>
      </c>
      <c r="C1725" s="20">
        <v>46087</v>
      </c>
      <c r="D1725" t="s">
        <v>600</v>
      </c>
      <c r="E1725" t="s">
        <v>601</v>
      </c>
      <c r="G1725"/>
      <c r="H1725" t="s">
        <v>633</v>
      </c>
      <c r="I1725" t="s">
        <v>690</v>
      </c>
      <c r="J1725" s="9" t="str">
        <f>+LEFT(U1725,4)</f>
        <v>HDL-</v>
      </c>
      <c r="K1725" t="s">
        <v>6</v>
      </c>
      <c r="L1725" s="36">
        <v>1200</v>
      </c>
      <c r="M1725" t="s">
        <v>459</v>
      </c>
      <c r="N1725" t="s">
        <v>7</v>
      </c>
      <c r="O1725" s="48">
        <v>7.8714000000000004</v>
      </c>
      <c r="P1725" s="10">
        <f>ROUND(O1725*L1725,2)</f>
        <v>9445.68</v>
      </c>
      <c r="Q1725" s="11">
        <f>IF(N1725="HKD",7.8,IF(N1725="CNY",7.30034,1))</f>
        <v>7.3003400000000003</v>
      </c>
      <c r="R1725" s="13">
        <f>+ROUND(O1725/Q1725,4)</f>
        <v>1.0782</v>
      </c>
      <c r="S1725" s="12">
        <f>ROUND(R1725*L1725,2)</f>
        <v>1293.8399999999999</v>
      </c>
      <c r="T1725" s="13" t="s">
        <v>135</v>
      </c>
      <c r="U1725" t="s">
        <v>87</v>
      </c>
    </row>
    <row r="1726" spans="1:21" x14ac:dyDescent="0.2">
      <c r="A1726" t="s">
        <v>5479</v>
      </c>
      <c r="B1726" s="20">
        <v>46147</v>
      </c>
      <c r="C1726" s="20">
        <v>46087</v>
      </c>
      <c r="D1726" t="s">
        <v>600</v>
      </c>
      <c r="E1726" t="s">
        <v>601</v>
      </c>
      <c r="G1726"/>
      <c r="H1726" t="s">
        <v>631</v>
      </c>
      <c r="I1726" t="s">
        <v>688</v>
      </c>
      <c r="J1726" s="9" t="str">
        <f>+LEFT(U1726,4)</f>
        <v>HDL-</v>
      </c>
      <c r="K1726" t="s">
        <v>6</v>
      </c>
      <c r="L1726" s="36">
        <v>1200</v>
      </c>
      <c r="M1726" t="s">
        <v>459</v>
      </c>
      <c r="N1726" t="s">
        <v>7</v>
      </c>
      <c r="O1726" s="48">
        <v>7.8714000000000004</v>
      </c>
      <c r="P1726" s="10">
        <f>ROUND(O1726*L1726,2)</f>
        <v>9445.68</v>
      </c>
      <c r="Q1726" s="11">
        <f>IF(N1726="HKD",7.8,IF(N1726="CNY",7.30034,1))</f>
        <v>7.3003400000000003</v>
      </c>
      <c r="R1726" s="13">
        <f>+ROUND(O1726/Q1726,4)</f>
        <v>1.0782</v>
      </c>
      <c r="S1726" s="12">
        <f>ROUND(R1726*L1726,2)</f>
        <v>1293.8399999999999</v>
      </c>
      <c r="T1726" s="13" t="s">
        <v>135</v>
      </c>
      <c r="U1726" t="s">
        <v>87</v>
      </c>
    </row>
    <row r="1727" spans="1:21" x14ac:dyDescent="0.2">
      <c r="A1727" t="s">
        <v>5480</v>
      </c>
      <c r="B1727" s="20">
        <v>46147</v>
      </c>
      <c r="C1727" s="20">
        <v>46087</v>
      </c>
      <c r="D1727" t="s">
        <v>600</v>
      </c>
      <c r="E1727" t="s">
        <v>601</v>
      </c>
      <c r="G1727"/>
      <c r="H1727" t="s">
        <v>632</v>
      </c>
      <c r="I1727" t="s">
        <v>689</v>
      </c>
      <c r="J1727" s="9" t="str">
        <f>+LEFT(U1727,4)</f>
        <v>HDL-</v>
      </c>
      <c r="K1727" t="s">
        <v>6</v>
      </c>
      <c r="L1727" s="36">
        <v>500</v>
      </c>
      <c r="M1727" t="s">
        <v>459</v>
      </c>
      <c r="N1727" t="s">
        <v>7</v>
      </c>
      <c r="O1727" s="48">
        <v>7.8714000000000004</v>
      </c>
      <c r="P1727" s="10">
        <f>ROUND(O1727*L1727,2)</f>
        <v>3935.7</v>
      </c>
      <c r="Q1727" s="11">
        <f>IF(N1727="HKD",7.8,IF(N1727="CNY",7.30034,1))</f>
        <v>7.3003400000000003</v>
      </c>
      <c r="R1727" s="13">
        <f>+ROUND(O1727/Q1727,4)</f>
        <v>1.0782</v>
      </c>
      <c r="S1727" s="12">
        <f>ROUND(R1727*L1727,2)</f>
        <v>539.1</v>
      </c>
      <c r="T1727" s="13" t="s">
        <v>135</v>
      </c>
      <c r="U1727" t="s">
        <v>87</v>
      </c>
    </row>
    <row r="1728" spans="1:21" x14ac:dyDescent="0.2">
      <c r="A1728" t="s">
        <v>5515</v>
      </c>
      <c r="B1728" s="20">
        <v>46168</v>
      </c>
      <c r="C1728" s="20">
        <v>46163</v>
      </c>
      <c r="D1728" t="s">
        <v>44</v>
      </c>
      <c r="E1728" t="s">
        <v>45</v>
      </c>
      <c r="G1728"/>
      <c r="H1728" t="s">
        <v>4834</v>
      </c>
      <c r="I1728" t="s">
        <v>4835</v>
      </c>
      <c r="J1728" s="9" t="str">
        <f>+LEFT(U1728,4)</f>
        <v>HDL-</v>
      </c>
      <c r="K1728" t="s">
        <v>6</v>
      </c>
      <c r="L1728" s="36">
        <v>69</v>
      </c>
      <c r="M1728" t="s">
        <v>459</v>
      </c>
      <c r="N1728" t="s">
        <v>7</v>
      </c>
      <c r="O1728" s="48">
        <v>19.2103</v>
      </c>
      <c r="P1728" s="10">
        <f>ROUND(O1728*L1728,2)</f>
        <v>1325.51</v>
      </c>
      <c r="Q1728" s="11">
        <f>IF(N1728="HKD",7.8,IF(N1728="CNY",7.30034,1))</f>
        <v>7.3003400000000003</v>
      </c>
      <c r="R1728" s="13">
        <f>+ROUND(O1728/Q1728,4)</f>
        <v>2.6314000000000002</v>
      </c>
      <c r="S1728" s="12">
        <f>ROUND(R1728*L1728,2)</f>
        <v>181.57</v>
      </c>
      <c r="T1728" s="13" t="s">
        <v>135</v>
      </c>
      <c r="U1728" t="s">
        <v>87</v>
      </c>
    </row>
    <row r="1729" spans="1:21" x14ac:dyDescent="0.2">
      <c r="A1729" t="s">
        <v>5516</v>
      </c>
      <c r="B1729" s="20">
        <v>46168</v>
      </c>
      <c r="C1729" s="20">
        <v>46163</v>
      </c>
      <c r="D1729" t="s">
        <v>44</v>
      </c>
      <c r="E1729" t="s">
        <v>45</v>
      </c>
      <c r="G1729"/>
      <c r="H1729" t="s">
        <v>4836</v>
      </c>
      <c r="I1729" t="s">
        <v>4837</v>
      </c>
      <c r="J1729" s="9" t="str">
        <f>+LEFT(U1729,4)</f>
        <v>HDL-</v>
      </c>
      <c r="K1729" t="s">
        <v>6</v>
      </c>
      <c r="L1729" s="36">
        <v>71</v>
      </c>
      <c r="M1729" t="s">
        <v>459</v>
      </c>
      <c r="N1729" t="s">
        <v>7</v>
      </c>
      <c r="O1729" s="48">
        <v>19.379300000000001</v>
      </c>
      <c r="P1729" s="10">
        <f>ROUND(O1729*L1729,2)</f>
        <v>1375.93</v>
      </c>
      <c r="Q1729" s="11">
        <f>IF(N1729="HKD",7.8,IF(N1729="CNY",7.30034,1))</f>
        <v>7.3003400000000003</v>
      </c>
      <c r="R1729" s="13">
        <f>+ROUND(O1729/Q1729,4)</f>
        <v>2.6545999999999998</v>
      </c>
      <c r="S1729" s="12">
        <f>ROUND(R1729*L1729,2)</f>
        <v>188.48</v>
      </c>
      <c r="T1729" s="13" t="s">
        <v>135</v>
      </c>
      <c r="U1729" t="s">
        <v>87</v>
      </c>
    </row>
    <row r="1730" spans="1:21" x14ac:dyDescent="0.2">
      <c r="A1730" t="s">
        <v>5517</v>
      </c>
      <c r="B1730" s="20">
        <v>46168</v>
      </c>
      <c r="C1730" s="20">
        <v>46163</v>
      </c>
      <c r="D1730" t="s">
        <v>44</v>
      </c>
      <c r="E1730" t="s">
        <v>45</v>
      </c>
      <c r="G1730"/>
      <c r="H1730" t="s">
        <v>4838</v>
      </c>
      <c r="I1730" t="s">
        <v>4839</v>
      </c>
      <c r="J1730" s="9" t="str">
        <f>+LEFT(U1730,4)</f>
        <v>HDL-</v>
      </c>
      <c r="K1730" t="s">
        <v>6</v>
      </c>
      <c r="L1730" s="36">
        <v>18</v>
      </c>
      <c r="M1730" t="s">
        <v>459</v>
      </c>
      <c r="N1730" t="s">
        <v>7</v>
      </c>
      <c r="O1730" s="48">
        <v>19.631</v>
      </c>
      <c r="P1730" s="10">
        <f>ROUND(O1730*L1730,2)</f>
        <v>353.36</v>
      </c>
      <c r="Q1730" s="11">
        <f>IF(N1730="HKD",7.8,IF(N1730="CNY",7.30034,1))</f>
        <v>7.3003400000000003</v>
      </c>
      <c r="R1730" s="13">
        <f>+ROUND(O1730/Q1730,4)</f>
        <v>2.6890999999999998</v>
      </c>
      <c r="S1730" s="12">
        <f>ROUND(R1730*L1730,2)</f>
        <v>48.4</v>
      </c>
      <c r="T1730" s="13" t="s">
        <v>135</v>
      </c>
      <c r="U1730" t="s">
        <v>87</v>
      </c>
    </row>
    <row r="1731" spans="1:21" x14ac:dyDescent="0.2">
      <c r="A1731" t="s">
        <v>5518</v>
      </c>
      <c r="B1731" s="20">
        <v>46168</v>
      </c>
      <c r="C1731" s="20">
        <v>46163</v>
      </c>
      <c r="D1731" t="s">
        <v>44</v>
      </c>
      <c r="E1731" t="s">
        <v>45</v>
      </c>
      <c r="G1731"/>
      <c r="H1731" t="s">
        <v>4840</v>
      </c>
      <c r="I1731" t="s">
        <v>4841</v>
      </c>
      <c r="J1731" s="9" t="str">
        <f>+LEFT(U1731,4)</f>
        <v>HDL-</v>
      </c>
      <c r="K1731" t="s">
        <v>6</v>
      </c>
      <c r="L1731" s="36">
        <v>17</v>
      </c>
      <c r="M1731" t="s">
        <v>459</v>
      </c>
      <c r="N1731" t="s">
        <v>7</v>
      </c>
      <c r="O1731" s="48">
        <v>19.8889</v>
      </c>
      <c r="P1731" s="10">
        <f>ROUND(O1731*L1731,2)</f>
        <v>338.11</v>
      </c>
      <c r="Q1731" s="11">
        <f>IF(N1731="HKD",7.8,IF(N1731="CNY",7.30034,1))</f>
        <v>7.3003400000000003</v>
      </c>
      <c r="R1731" s="13">
        <f>+ROUND(O1731/Q1731,4)</f>
        <v>2.7244000000000002</v>
      </c>
      <c r="S1731" s="12">
        <f>ROUND(R1731*L1731,2)</f>
        <v>46.31</v>
      </c>
      <c r="T1731" s="13" t="s">
        <v>135</v>
      </c>
      <c r="U1731" t="s">
        <v>87</v>
      </c>
    </row>
    <row r="1732" spans="1:21" x14ac:dyDescent="0.2">
      <c r="A1732" t="s">
        <v>5521</v>
      </c>
      <c r="B1732" s="20">
        <v>46168</v>
      </c>
      <c r="C1732" s="20">
        <v>46163</v>
      </c>
      <c r="D1732" t="s">
        <v>44</v>
      </c>
      <c r="E1732" t="s">
        <v>45</v>
      </c>
      <c r="G1732"/>
      <c r="H1732" t="s">
        <v>3397</v>
      </c>
      <c r="I1732" t="s">
        <v>3398</v>
      </c>
      <c r="J1732" s="9" t="str">
        <f>+LEFT(U1732,4)</f>
        <v>HDL-</v>
      </c>
      <c r="K1732" t="s">
        <v>6</v>
      </c>
      <c r="L1732" s="36">
        <v>84</v>
      </c>
      <c r="M1732" t="s">
        <v>459</v>
      </c>
      <c r="N1732" t="s">
        <v>7</v>
      </c>
      <c r="O1732" s="48">
        <v>21.358899999999998</v>
      </c>
      <c r="P1732" s="10">
        <f>ROUND(O1732*L1732,2)</f>
        <v>1794.15</v>
      </c>
      <c r="Q1732" s="11">
        <f>IF(N1732="HKD",7.8,IF(N1732="CNY",7.30034,1))</f>
        <v>7.3003400000000003</v>
      </c>
      <c r="R1732" s="13">
        <f>+ROUND(O1732/Q1732,4)</f>
        <v>2.9257</v>
      </c>
      <c r="S1732" s="12">
        <f>ROUND(R1732*L1732,2)</f>
        <v>245.76</v>
      </c>
      <c r="T1732" s="13" t="s">
        <v>135</v>
      </c>
      <c r="U1732" t="s">
        <v>87</v>
      </c>
    </row>
    <row r="1733" spans="1:21" x14ac:dyDescent="0.2">
      <c r="A1733" t="s">
        <v>5522</v>
      </c>
      <c r="B1733" s="20">
        <v>46168</v>
      </c>
      <c r="C1733" s="20">
        <v>46163</v>
      </c>
      <c r="D1733" t="s">
        <v>44</v>
      </c>
      <c r="E1733" t="s">
        <v>45</v>
      </c>
      <c r="G1733"/>
      <c r="H1733" t="s">
        <v>4844</v>
      </c>
      <c r="I1733" t="s">
        <v>4845</v>
      </c>
      <c r="J1733" s="9" t="str">
        <f>+LEFT(U1733,4)</f>
        <v>HDL-</v>
      </c>
      <c r="K1733" t="s">
        <v>6</v>
      </c>
      <c r="L1733" s="36">
        <v>37</v>
      </c>
      <c r="M1733" t="s">
        <v>459</v>
      </c>
      <c r="N1733" t="s">
        <v>7</v>
      </c>
      <c r="O1733" s="48">
        <v>21.358899999999998</v>
      </c>
      <c r="P1733" s="10">
        <f>ROUND(O1733*L1733,2)</f>
        <v>790.28</v>
      </c>
      <c r="Q1733" s="11">
        <f>IF(N1733="HKD",7.8,IF(N1733="CNY",7.30034,1))</f>
        <v>7.3003400000000003</v>
      </c>
      <c r="R1733" s="13">
        <f>+ROUND(O1733/Q1733,4)</f>
        <v>2.9257</v>
      </c>
      <c r="S1733" s="12">
        <f>ROUND(R1733*L1733,2)</f>
        <v>108.25</v>
      </c>
      <c r="T1733" s="13" t="s">
        <v>135</v>
      </c>
      <c r="U1733" t="s">
        <v>87</v>
      </c>
    </row>
    <row r="1734" spans="1:21" x14ac:dyDescent="0.2">
      <c r="A1734" t="s">
        <v>1486</v>
      </c>
      <c r="B1734" s="20">
        <v>46034</v>
      </c>
      <c r="C1734" s="20">
        <v>46017</v>
      </c>
      <c r="D1734" t="s">
        <v>117</v>
      </c>
      <c r="E1734" t="s">
        <v>118</v>
      </c>
      <c r="G1734" t="s">
        <v>1742</v>
      </c>
      <c r="H1734" t="s">
        <v>131</v>
      </c>
      <c r="I1734" t="s">
        <v>132</v>
      </c>
      <c r="J1734" s="9" t="str">
        <f>+LEFT(U1734,4)</f>
        <v>INM-</v>
      </c>
      <c r="K1734" t="s">
        <v>6</v>
      </c>
      <c r="L1734" s="36">
        <v>25</v>
      </c>
      <c r="M1734" t="s">
        <v>70</v>
      </c>
      <c r="N1734" t="s">
        <v>7</v>
      </c>
      <c r="O1734" s="48">
        <v>63.008800000000001</v>
      </c>
      <c r="P1734" s="10">
        <f>ROUND(O1734*L1734,2)</f>
        <v>1575.22</v>
      </c>
      <c r="Q1734" s="11">
        <f>IF(N1734="HKD",7.8,IF(N1734="CNY",7.30034,1))</f>
        <v>7.3003400000000003</v>
      </c>
      <c r="R1734" s="13">
        <f>+ROUND(O1734/Q1734,4)</f>
        <v>8.6309000000000005</v>
      </c>
      <c r="S1734" s="12">
        <f>ROUND(R1734*L1734,2)</f>
        <v>215.77</v>
      </c>
      <c r="T1734" s="13" t="s">
        <v>135</v>
      </c>
      <c r="U1734" t="s">
        <v>124</v>
      </c>
    </row>
    <row r="1735" spans="1:21" x14ac:dyDescent="0.2">
      <c r="A1735" t="s">
        <v>2770</v>
      </c>
      <c r="B1735" s="20">
        <v>46090</v>
      </c>
      <c r="C1735" s="20">
        <v>46053</v>
      </c>
      <c r="D1735" t="s">
        <v>117</v>
      </c>
      <c r="E1735" t="s">
        <v>118</v>
      </c>
      <c r="G1735"/>
      <c r="H1735" t="s">
        <v>131</v>
      </c>
      <c r="I1735" t="s">
        <v>132</v>
      </c>
      <c r="J1735" s="9" t="str">
        <f>+LEFT(U1735,4)</f>
        <v>INM-</v>
      </c>
      <c r="K1735" t="s">
        <v>6</v>
      </c>
      <c r="L1735" s="36">
        <v>75</v>
      </c>
      <c r="M1735" t="s">
        <v>70</v>
      </c>
      <c r="N1735" t="s">
        <v>7</v>
      </c>
      <c r="O1735" s="48">
        <v>63.008800000000001</v>
      </c>
      <c r="P1735" s="10">
        <f>ROUND(O1735*L1735,2)</f>
        <v>4725.66</v>
      </c>
      <c r="Q1735" s="11">
        <f>IF(N1735="HKD",7.8,IF(N1735="CNY",7.30034,1))</f>
        <v>7.3003400000000003</v>
      </c>
      <c r="R1735" s="13">
        <f>+ROUND(O1735/Q1735,4)</f>
        <v>8.6309000000000005</v>
      </c>
      <c r="S1735" s="12">
        <f>ROUND(R1735*L1735,2)</f>
        <v>647.32000000000005</v>
      </c>
      <c r="T1735" s="13" t="s">
        <v>135</v>
      </c>
      <c r="U1735" t="s">
        <v>124</v>
      </c>
    </row>
    <row r="1736" spans="1:21" x14ac:dyDescent="0.2">
      <c r="A1736" t="s">
        <v>2771</v>
      </c>
      <c r="B1736" s="20">
        <v>46099</v>
      </c>
      <c r="C1736" s="20">
        <v>46085</v>
      </c>
      <c r="D1736" t="s">
        <v>117</v>
      </c>
      <c r="E1736" t="s">
        <v>118</v>
      </c>
      <c r="G1736"/>
      <c r="H1736" t="s">
        <v>131</v>
      </c>
      <c r="I1736" t="s">
        <v>132</v>
      </c>
      <c r="J1736" s="9" t="str">
        <f>+LEFT(U1736,4)</f>
        <v>INM-</v>
      </c>
      <c r="K1736" t="s">
        <v>6</v>
      </c>
      <c r="L1736" s="36">
        <v>25</v>
      </c>
      <c r="M1736" t="s">
        <v>70</v>
      </c>
      <c r="N1736" t="s">
        <v>7</v>
      </c>
      <c r="O1736" s="48">
        <v>63.008800000000001</v>
      </c>
      <c r="P1736" s="10">
        <f>ROUND(O1736*L1736,2)</f>
        <v>1575.22</v>
      </c>
      <c r="Q1736" s="11">
        <f>IF(N1736="HKD",7.8,IF(N1736="CNY",7.30034,1))</f>
        <v>7.3003400000000003</v>
      </c>
      <c r="R1736" s="13">
        <f>+ROUND(O1736/Q1736,4)</f>
        <v>8.6309000000000005</v>
      </c>
      <c r="S1736" s="12">
        <f>ROUND(R1736*L1736,2)</f>
        <v>215.77</v>
      </c>
      <c r="T1736" s="13" t="s">
        <v>135</v>
      </c>
      <c r="U1736" t="s">
        <v>124</v>
      </c>
    </row>
    <row r="1737" spans="1:21" x14ac:dyDescent="0.2">
      <c r="A1737" t="s">
        <v>2772</v>
      </c>
      <c r="B1737" s="20">
        <v>46107</v>
      </c>
      <c r="C1737" s="20">
        <v>46093</v>
      </c>
      <c r="D1737" t="s">
        <v>117</v>
      </c>
      <c r="E1737" t="s">
        <v>118</v>
      </c>
      <c r="G1737"/>
      <c r="H1737" t="s">
        <v>131</v>
      </c>
      <c r="I1737" t="s">
        <v>132</v>
      </c>
      <c r="J1737" s="9" t="str">
        <f>+LEFT(U1737,4)</f>
        <v>INM-</v>
      </c>
      <c r="K1737" t="s">
        <v>6</v>
      </c>
      <c r="L1737" s="36">
        <v>75</v>
      </c>
      <c r="M1737" t="s">
        <v>70</v>
      </c>
      <c r="N1737" t="s">
        <v>7</v>
      </c>
      <c r="O1737" s="48">
        <v>63.008800000000001</v>
      </c>
      <c r="P1737" s="10">
        <f>ROUND(O1737*L1737,2)</f>
        <v>4725.66</v>
      </c>
      <c r="Q1737" s="11">
        <f>IF(N1737="HKD",7.8,IF(N1737="CNY",7.30034,1))</f>
        <v>7.3003400000000003</v>
      </c>
      <c r="R1737" s="13">
        <f>+ROUND(O1737/Q1737,4)</f>
        <v>8.6309000000000005</v>
      </c>
      <c r="S1737" s="12">
        <f>ROUND(R1737*L1737,2)</f>
        <v>647.32000000000005</v>
      </c>
      <c r="T1737" s="13" t="s">
        <v>135</v>
      </c>
      <c r="U1737" t="s">
        <v>124</v>
      </c>
    </row>
    <row r="1738" spans="1:21" x14ac:dyDescent="0.2">
      <c r="A1738" t="s">
        <v>4527</v>
      </c>
      <c r="B1738" s="20">
        <v>46125</v>
      </c>
      <c r="C1738" s="20">
        <v>46107</v>
      </c>
      <c r="D1738" t="s">
        <v>117</v>
      </c>
      <c r="E1738" t="s">
        <v>118</v>
      </c>
      <c r="G1738"/>
      <c r="H1738" t="s">
        <v>131</v>
      </c>
      <c r="I1738" t="s">
        <v>132</v>
      </c>
      <c r="J1738" s="9" t="str">
        <f>+LEFT(U1738,4)</f>
        <v>INM-</v>
      </c>
      <c r="K1738" t="s">
        <v>6</v>
      </c>
      <c r="L1738" s="36">
        <v>400</v>
      </c>
      <c r="M1738" t="s">
        <v>70</v>
      </c>
      <c r="N1738" t="s">
        <v>7</v>
      </c>
      <c r="O1738" s="48">
        <v>63.008800000000001</v>
      </c>
      <c r="P1738" s="10">
        <f>ROUND(O1738*L1738,2)</f>
        <v>25203.52</v>
      </c>
      <c r="Q1738" s="11">
        <f>IF(N1738="HKD",7.8,IF(N1738="CNY",7.30034,1))</f>
        <v>7.3003400000000003</v>
      </c>
      <c r="R1738" s="13">
        <f>+ROUND(O1738/Q1738,4)</f>
        <v>8.6309000000000005</v>
      </c>
      <c r="S1738" s="12">
        <f>ROUND(R1738*L1738,2)</f>
        <v>3452.36</v>
      </c>
      <c r="T1738" s="13" t="s">
        <v>135</v>
      </c>
      <c r="U1738" t="s">
        <v>124</v>
      </c>
    </row>
    <row r="1739" spans="1:21" x14ac:dyDescent="0.2">
      <c r="A1739" t="s">
        <v>1487</v>
      </c>
      <c r="B1739" s="20">
        <v>46034</v>
      </c>
      <c r="C1739" s="20">
        <v>46017</v>
      </c>
      <c r="D1739" t="s">
        <v>117</v>
      </c>
      <c r="E1739" t="s">
        <v>118</v>
      </c>
      <c r="G1739" t="s">
        <v>1742</v>
      </c>
      <c r="H1739" t="s">
        <v>127</v>
      </c>
      <c r="I1739" t="s">
        <v>128</v>
      </c>
      <c r="J1739" s="9" t="str">
        <f>+LEFT(U1739,4)</f>
        <v>INM-</v>
      </c>
      <c r="K1739" t="s">
        <v>6</v>
      </c>
      <c r="L1739" s="36">
        <v>25</v>
      </c>
      <c r="M1739" t="s">
        <v>70</v>
      </c>
      <c r="N1739" t="s">
        <v>7</v>
      </c>
      <c r="O1739" s="48">
        <v>64.778800000000004</v>
      </c>
      <c r="P1739" s="10">
        <f>ROUND(O1739*L1739,2)</f>
        <v>1619.47</v>
      </c>
      <c r="Q1739" s="11">
        <f>IF(N1739="HKD",7.8,IF(N1739="CNY",7.30034,1))</f>
        <v>7.3003400000000003</v>
      </c>
      <c r="R1739" s="13">
        <f>+ROUND(O1739/Q1739,4)</f>
        <v>8.8734000000000002</v>
      </c>
      <c r="S1739" s="12">
        <f>ROUND(R1739*L1739,2)</f>
        <v>221.84</v>
      </c>
      <c r="T1739" s="13" t="s">
        <v>135</v>
      </c>
      <c r="U1739" t="s">
        <v>124</v>
      </c>
    </row>
    <row r="1740" spans="1:21" x14ac:dyDescent="0.2">
      <c r="A1740" t="s">
        <v>2773</v>
      </c>
      <c r="B1740" s="20">
        <v>46090</v>
      </c>
      <c r="C1740" s="20">
        <v>46053</v>
      </c>
      <c r="D1740" t="s">
        <v>117</v>
      </c>
      <c r="E1740" t="s">
        <v>118</v>
      </c>
      <c r="G1740"/>
      <c r="H1740" t="s">
        <v>127</v>
      </c>
      <c r="I1740" t="s">
        <v>128</v>
      </c>
      <c r="J1740" s="9" t="str">
        <f>+LEFT(U1740,4)</f>
        <v>INM-</v>
      </c>
      <c r="K1740" t="s">
        <v>6</v>
      </c>
      <c r="L1740" s="36">
        <v>75</v>
      </c>
      <c r="M1740" t="s">
        <v>70</v>
      </c>
      <c r="N1740" t="s">
        <v>7</v>
      </c>
      <c r="O1740" s="48">
        <v>64.778800000000004</v>
      </c>
      <c r="P1740" s="10">
        <f>ROUND(O1740*L1740,2)</f>
        <v>4858.41</v>
      </c>
      <c r="Q1740" s="11">
        <f>IF(N1740="HKD",7.8,IF(N1740="CNY",7.30034,1))</f>
        <v>7.3003400000000003</v>
      </c>
      <c r="R1740" s="13">
        <f>+ROUND(O1740/Q1740,4)</f>
        <v>8.8734000000000002</v>
      </c>
      <c r="S1740" s="12">
        <f>ROUND(R1740*L1740,2)</f>
        <v>665.51</v>
      </c>
      <c r="T1740" s="13" t="s">
        <v>135</v>
      </c>
      <c r="U1740" t="s">
        <v>124</v>
      </c>
    </row>
    <row r="1741" spans="1:21" x14ac:dyDescent="0.2">
      <c r="A1741" t="s">
        <v>2774</v>
      </c>
      <c r="B1741" s="20">
        <v>46092</v>
      </c>
      <c r="C1741" s="20">
        <v>46063</v>
      </c>
      <c r="D1741" t="s">
        <v>117</v>
      </c>
      <c r="E1741" t="s">
        <v>118</v>
      </c>
      <c r="G1741"/>
      <c r="H1741" t="s">
        <v>3405</v>
      </c>
      <c r="I1741" t="s">
        <v>3406</v>
      </c>
      <c r="J1741" s="9" t="str">
        <f>+LEFT(U1741,4)</f>
        <v>INM-</v>
      </c>
      <c r="K1741" t="s">
        <v>6</v>
      </c>
      <c r="L1741" s="36">
        <v>50</v>
      </c>
      <c r="M1741" t="s">
        <v>70</v>
      </c>
      <c r="N1741" t="s">
        <v>7</v>
      </c>
      <c r="O1741" s="48">
        <v>64.778800000000004</v>
      </c>
      <c r="P1741" s="10">
        <f>ROUND(O1741*L1741,2)</f>
        <v>3238.94</v>
      </c>
      <c r="Q1741" s="11">
        <f>IF(N1741="HKD",7.8,IF(N1741="CNY",7.30034,1))</f>
        <v>7.3003400000000003</v>
      </c>
      <c r="R1741" s="13">
        <f>+ROUND(O1741/Q1741,4)</f>
        <v>8.8734000000000002</v>
      </c>
      <c r="S1741" s="12">
        <f>ROUND(R1741*L1741,2)</f>
        <v>443.67</v>
      </c>
      <c r="T1741" s="13" t="s">
        <v>135</v>
      </c>
      <c r="U1741" t="s">
        <v>124</v>
      </c>
    </row>
    <row r="1742" spans="1:21" x14ac:dyDescent="0.2">
      <c r="A1742" t="s">
        <v>2775</v>
      </c>
      <c r="B1742" s="20">
        <v>46099</v>
      </c>
      <c r="C1742" s="20">
        <v>46085</v>
      </c>
      <c r="D1742" t="s">
        <v>117</v>
      </c>
      <c r="E1742" t="s">
        <v>118</v>
      </c>
      <c r="G1742"/>
      <c r="H1742" t="s">
        <v>127</v>
      </c>
      <c r="I1742" t="s">
        <v>128</v>
      </c>
      <c r="J1742" s="9" t="str">
        <f>+LEFT(U1742,4)</f>
        <v>INM-</v>
      </c>
      <c r="K1742" t="s">
        <v>6</v>
      </c>
      <c r="L1742" s="36">
        <v>25</v>
      </c>
      <c r="M1742" t="s">
        <v>70</v>
      </c>
      <c r="N1742" t="s">
        <v>7</v>
      </c>
      <c r="O1742" s="48">
        <v>64.778800000000004</v>
      </c>
      <c r="P1742" s="10">
        <f>ROUND(O1742*L1742,2)</f>
        <v>1619.47</v>
      </c>
      <c r="Q1742" s="11">
        <f>IF(N1742="HKD",7.8,IF(N1742="CNY",7.30034,1))</f>
        <v>7.3003400000000003</v>
      </c>
      <c r="R1742" s="13">
        <f>+ROUND(O1742/Q1742,4)</f>
        <v>8.8734000000000002</v>
      </c>
      <c r="S1742" s="12">
        <f>ROUND(R1742*L1742,2)</f>
        <v>221.84</v>
      </c>
      <c r="T1742" s="13" t="s">
        <v>135</v>
      </c>
      <c r="U1742" t="s">
        <v>124</v>
      </c>
    </row>
    <row r="1743" spans="1:21" x14ac:dyDescent="0.2">
      <c r="A1743" t="s">
        <v>4528</v>
      </c>
      <c r="B1743" s="20">
        <v>46125</v>
      </c>
      <c r="C1743" s="20">
        <v>46107</v>
      </c>
      <c r="D1743" t="s">
        <v>117</v>
      </c>
      <c r="E1743" t="s">
        <v>118</v>
      </c>
      <c r="G1743"/>
      <c r="H1743" t="s">
        <v>127</v>
      </c>
      <c r="I1743" t="s">
        <v>128</v>
      </c>
      <c r="J1743" s="9" t="str">
        <f>+LEFT(U1743,4)</f>
        <v>INM-</v>
      </c>
      <c r="K1743" t="s">
        <v>6</v>
      </c>
      <c r="L1743" s="36">
        <v>300</v>
      </c>
      <c r="M1743" t="s">
        <v>70</v>
      </c>
      <c r="N1743" t="s">
        <v>7</v>
      </c>
      <c r="O1743" s="48">
        <v>64.778800000000004</v>
      </c>
      <c r="P1743" s="10">
        <f>ROUND(O1743*L1743,2)</f>
        <v>19433.64</v>
      </c>
      <c r="Q1743" s="11">
        <f>IF(N1743="HKD",7.8,IF(N1743="CNY",7.30034,1))</f>
        <v>7.3003400000000003</v>
      </c>
      <c r="R1743" s="13">
        <f>+ROUND(O1743/Q1743,4)</f>
        <v>8.8734000000000002</v>
      </c>
      <c r="S1743" s="12">
        <f>ROUND(R1743*L1743,2)</f>
        <v>2662.02</v>
      </c>
      <c r="T1743" s="13" t="s">
        <v>135</v>
      </c>
      <c r="U1743" t="s">
        <v>124</v>
      </c>
    </row>
    <row r="1744" spans="1:21" x14ac:dyDescent="0.2">
      <c r="A1744" t="s">
        <v>2776</v>
      </c>
      <c r="B1744" s="20">
        <v>46092</v>
      </c>
      <c r="C1744" s="20">
        <v>46063</v>
      </c>
      <c r="D1744" t="s">
        <v>117</v>
      </c>
      <c r="E1744" t="s">
        <v>118</v>
      </c>
      <c r="G1744"/>
      <c r="H1744" t="s">
        <v>3407</v>
      </c>
      <c r="I1744" t="s">
        <v>3408</v>
      </c>
      <c r="J1744" s="9" t="str">
        <f>+LEFT(U1744,4)</f>
        <v>INM-</v>
      </c>
      <c r="K1744" t="s">
        <v>6</v>
      </c>
      <c r="L1744" s="36">
        <v>50</v>
      </c>
      <c r="M1744" t="s">
        <v>70</v>
      </c>
      <c r="N1744" t="s">
        <v>7</v>
      </c>
      <c r="O1744" s="48">
        <v>65.663700000000006</v>
      </c>
      <c r="P1744" s="10">
        <f>ROUND(O1744*L1744,2)</f>
        <v>3283.19</v>
      </c>
      <c r="Q1744" s="11">
        <f>IF(N1744="HKD",7.8,IF(N1744="CNY",7.30034,1))</f>
        <v>7.3003400000000003</v>
      </c>
      <c r="R1744" s="13">
        <f>+ROUND(O1744/Q1744,4)</f>
        <v>8.9946000000000002</v>
      </c>
      <c r="S1744" s="12">
        <f>ROUND(R1744*L1744,2)</f>
        <v>449.73</v>
      </c>
      <c r="T1744" s="13" t="s">
        <v>135</v>
      </c>
      <c r="U1744" t="s">
        <v>124</v>
      </c>
    </row>
    <row r="1745" spans="1:21" x14ac:dyDescent="0.2">
      <c r="A1745" t="s">
        <v>1488</v>
      </c>
      <c r="B1745" s="20">
        <v>46034</v>
      </c>
      <c r="C1745" s="20">
        <v>46017</v>
      </c>
      <c r="D1745" t="s">
        <v>117</v>
      </c>
      <c r="E1745" t="s">
        <v>118</v>
      </c>
      <c r="G1745" t="s">
        <v>1742</v>
      </c>
      <c r="H1745" t="s">
        <v>125</v>
      </c>
      <c r="I1745" t="s">
        <v>126</v>
      </c>
      <c r="J1745" s="9" t="str">
        <f>+LEFT(U1745,4)</f>
        <v>INM-</v>
      </c>
      <c r="K1745" t="s">
        <v>6</v>
      </c>
      <c r="L1745" s="36">
        <v>25</v>
      </c>
      <c r="M1745" t="s">
        <v>70</v>
      </c>
      <c r="N1745" t="s">
        <v>7</v>
      </c>
      <c r="O1745" s="48">
        <v>69.026499999999999</v>
      </c>
      <c r="P1745" s="10">
        <f>ROUND(O1745*L1745,2)</f>
        <v>1725.66</v>
      </c>
      <c r="Q1745" s="11">
        <f>IF(N1745="HKD",7.8,IF(N1745="CNY",7.30034,1))</f>
        <v>7.3003400000000003</v>
      </c>
      <c r="R1745" s="13">
        <f>+ROUND(O1745/Q1745,4)</f>
        <v>9.4551999999999996</v>
      </c>
      <c r="S1745" s="12">
        <f>ROUND(R1745*L1745,2)</f>
        <v>236.38</v>
      </c>
      <c r="T1745" s="13" t="s">
        <v>135</v>
      </c>
      <c r="U1745" t="s">
        <v>124</v>
      </c>
    </row>
    <row r="1746" spans="1:21" x14ac:dyDescent="0.2">
      <c r="A1746" t="s">
        <v>1489</v>
      </c>
      <c r="B1746" s="20">
        <v>46034</v>
      </c>
      <c r="C1746" s="20">
        <v>46017</v>
      </c>
      <c r="D1746" t="s">
        <v>117</v>
      </c>
      <c r="E1746" t="s">
        <v>118</v>
      </c>
      <c r="G1746" t="s">
        <v>1742</v>
      </c>
      <c r="H1746" t="s">
        <v>122</v>
      </c>
      <c r="I1746" t="s">
        <v>123</v>
      </c>
      <c r="J1746" s="9" t="str">
        <f>+LEFT(U1746,4)</f>
        <v>INM-</v>
      </c>
      <c r="K1746" t="s">
        <v>6</v>
      </c>
      <c r="L1746" s="36">
        <v>25</v>
      </c>
      <c r="M1746" t="s">
        <v>70</v>
      </c>
      <c r="N1746" t="s">
        <v>7</v>
      </c>
      <c r="O1746" s="48">
        <v>69.026499999999999</v>
      </c>
      <c r="P1746" s="10">
        <f>ROUND(O1746*L1746,2)</f>
        <v>1725.66</v>
      </c>
      <c r="Q1746" s="11">
        <f>IF(N1746="HKD",7.8,IF(N1746="CNY",7.30034,1))</f>
        <v>7.3003400000000003</v>
      </c>
      <c r="R1746" s="13">
        <f>+ROUND(O1746/Q1746,4)</f>
        <v>9.4551999999999996</v>
      </c>
      <c r="S1746" s="12">
        <f>ROUND(R1746*L1746,2)</f>
        <v>236.38</v>
      </c>
      <c r="T1746" s="13" t="s">
        <v>135</v>
      </c>
      <c r="U1746" t="s">
        <v>124</v>
      </c>
    </row>
    <row r="1747" spans="1:21" x14ac:dyDescent="0.2">
      <c r="A1747" t="s">
        <v>2777</v>
      </c>
      <c r="B1747" s="20">
        <v>46090</v>
      </c>
      <c r="C1747" s="20">
        <v>46053</v>
      </c>
      <c r="D1747" t="s">
        <v>117</v>
      </c>
      <c r="E1747" t="s">
        <v>118</v>
      </c>
      <c r="G1747"/>
      <c r="H1747" t="s">
        <v>125</v>
      </c>
      <c r="I1747" t="s">
        <v>126</v>
      </c>
      <c r="J1747" s="9" t="str">
        <f>+LEFT(U1747,4)</f>
        <v>INM-</v>
      </c>
      <c r="K1747" t="s">
        <v>6</v>
      </c>
      <c r="L1747" s="36">
        <v>25</v>
      </c>
      <c r="M1747" t="s">
        <v>70</v>
      </c>
      <c r="N1747" t="s">
        <v>7</v>
      </c>
      <c r="O1747" s="48">
        <v>69.026499999999999</v>
      </c>
      <c r="P1747" s="10">
        <f>ROUND(O1747*L1747,2)</f>
        <v>1725.66</v>
      </c>
      <c r="Q1747" s="11">
        <f>IF(N1747="HKD",7.8,IF(N1747="CNY",7.30034,1))</f>
        <v>7.3003400000000003</v>
      </c>
      <c r="R1747" s="13">
        <f>+ROUND(O1747/Q1747,4)</f>
        <v>9.4551999999999996</v>
      </c>
      <c r="S1747" s="12">
        <f>ROUND(R1747*L1747,2)</f>
        <v>236.38</v>
      </c>
      <c r="T1747" s="13" t="s">
        <v>135</v>
      </c>
      <c r="U1747" t="s">
        <v>124</v>
      </c>
    </row>
    <row r="1748" spans="1:21" x14ac:dyDescent="0.2">
      <c r="A1748" t="s">
        <v>2778</v>
      </c>
      <c r="B1748" s="20">
        <v>46090</v>
      </c>
      <c r="C1748" s="20">
        <v>46053</v>
      </c>
      <c r="D1748" t="s">
        <v>117</v>
      </c>
      <c r="E1748" t="s">
        <v>118</v>
      </c>
      <c r="G1748"/>
      <c r="H1748" t="s">
        <v>122</v>
      </c>
      <c r="I1748" t="s">
        <v>123</v>
      </c>
      <c r="J1748" s="9" t="str">
        <f>+LEFT(U1748,4)</f>
        <v>INM-</v>
      </c>
      <c r="K1748" t="s">
        <v>6</v>
      </c>
      <c r="L1748" s="36">
        <v>25</v>
      </c>
      <c r="M1748" t="s">
        <v>70</v>
      </c>
      <c r="N1748" t="s">
        <v>7</v>
      </c>
      <c r="O1748" s="48">
        <v>69.026499999999999</v>
      </c>
      <c r="P1748" s="10">
        <f>ROUND(O1748*L1748,2)</f>
        <v>1725.66</v>
      </c>
      <c r="Q1748" s="11">
        <f>IF(N1748="HKD",7.8,IF(N1748="CNY",7.30034,1))</f>
        <v>7.3003400000000003</v>
      </c>
      <c r="R1748" s="13">
        <f>+ROUND(O1748/Q1748,4)</f>
        <v>9.4551999999999996</v>
      </c>
      <c r="S1748" s="12">
        <f>ROUND(R1748*L1748,2)</f>
        <v>236.38</v>
      </c>
      <c r="T1748" s="13" t="s">
        <v>135</v>
      </c>
      <c r="U1748" t="s">
        <v>124</v>
      </c>
    </row>
    <row r="1749" spans="1:21" x14ac:dyDescent="0.2">
      <c r="A1749" t="s">
        <v>4529</v>
      </c>
      <c r="B1749" s="20">
        <v>46142</v>
      </c>
      <c r="C1749" s="20">
        <v>46132</v>
      </c>
      <c r="D1749" t="s">
        <v>117</v>
      </c>
      <c r="E1749" t="s">
        <v>118</v>
      </c>
      <c r="G1749"/>
      <c r="H1749" t="s">
        <v>125</v>
      </c>
      <c r="I1749" t="s">
        <v>126</v>
      </c>
      <c r="J1749" s="9" t="str">
        <f>+LEFT(U1749,4)</f>
        <v>INM-</v>
      </c>
      <c r="K1749" t="s">
        <v>6</v>
      </c>
      <c r="L1749" s="36">
        <v>25</v>
      </c>
      <c r="M1749" t="s">
        <v>70</v>
      </c>
      <c r="N1749" t="s">
        <v>7</v>
      </c>
      <c r="O1749" s="48">
        <v>69.026499999999999</v>
      </c>
      <c r="P1749" s="10">
        <f>ROUND(O1749*L1749,2)</f>
        <v>1725.66</v>
      </c>
      <c r="Q1749" s="11">
        <f>IF(N1749="HKD",7.8,IF(N1749="CNY",7.30034,1))</f>
        <v>7.3003400000000003</v>
      </c>
      <c r="R1749" s="13">
        <f>+ROUND(O1749/Q1749,4)</f>
        <v>9.4551999999999996</v>
      </c>
      <c r="S1749" s="12">
        <f>ROUND(R1749*L1749,2)</f>
        <v>236.38</v>
      </c>
      <c r="T1749" s="13" t="s">
        <v>135</v>
      </c>
      <c r="U1749" t="s">
        <v>124</v>
      </c>
    </row>
    <row r="1750" spans="1:21" x14ac:dyDescent="0.2">
      <c r="A1750" t="s">
        <v>4530</v>
      </c>
      <c r="B1750" s="20">
        <v>46142</v>
      </c>
      <c r="C1750" s="20">
        <v>46132</v>
      </c>
      <c r="D1750" t="s">
        <v>117</v>
      </c>
      <c r="E1750" t="s">
        <v>118</v>
      </c>
      <c r="G1750"/>
      <c r="H1750" t="s">
        <v>122</v>
      </c>
      <c r="I1750" t="s">
        <v>123</v>
      </c>
      <c r="J1750" s="9" t="str">
        <f>+LEFT(U1750,4)</f>
        <v>INM-</v>
      </c>
      <c r="K1750" t="s">
        <v>6</v>
      </c>
      <c r="L1750" s="36">
        <v>25</v>
      </c>
      <c r="M1750" t="s">
        <v>70</v>
      </c>
      <c r="N1750" t="s">
        <v>7</v>
      </c>
      <c r="O1750" s="48">
        <v>69.026499999999999</v>
      </c>
      <c r="P1750" s="10">
        <f>ROUND(O1750*L1750,2)</f>
        <v>1725.66</v>
      </c>
      <c r="Q1750" s="11">
        <f>IF(N1750="HKD",7.8,IF(N1750="CNY",7.30034,1))</f>
        <v>7.3003400000000003</v>
      </c>
      <c r="R1750" s="13">
        <f>+ROUND(O1750/Q1750,4)</f>
        <v>9.4551999999999996</v>
      </c>
      <c r="S1750" s="12">
        <f>ROUND(R1750*L1750,2)</f>
        <v>236.38</v>
      </c>
      <c r="T1750" s="13" t="s">
        <v>135</v>
      </c>
      <c r="U1750" t="s">
        <v>124</v>
      </c>
    </row>
    <row r="1751" spans="1:21" x14ac:dyDescent="0.2">
      <c r="A1751" t="s">
        <v>1491</v>
      </c>
      <c r="B1751" s="20">
        <v>46043</v>
      </c>
      <c r="C1751" s="20">
        <v>46031</v>
      </c>
      <c r="D1751" t="s">
        <v>614</v>
      </c>
      <c r="E1751" t="s">
        <v>615</v>
      </c>
      <c r="G1751" t="s">
        <v>1743</v>
      </c>
      <c r="H1751" t="s">
        <v>647</v>
      </c>
      <c r="I1751" t="s">
        <v>704</v>
      </c>
      <c r="J1751" s="9" t="str">
        <f>+LEFT(U1751,4)</f>
        <v>INM-</v>
      </c>
      <c r="K1751" t="s">
        <v>6</v>
      </c>
      <c r="L1751" s="36">
        <v>150</v>
      </c>
      <c r="M1751" t="s">
        <v>70</v>
      </c>
      <c r="N1751" t="s">
        <v>7</v>
      </c>
      <c r="O1751" s="48">
        <v>82.212400000000002</v>
      </c>
      <c r="P1751" s="10">
        <f>ROUND(O1751*L1751,2)</f>
        <v>12331.86</v>
      </c>
      <c r="Q1751" s="11">
        <f>IF(N1751="HKD",7.8,IF(N1751="CNY",7.30034,1))</f>
        <v>7.3003400000000003</v>
      </c>
      <c r="R1751" s="13">
        <f>+ROUND(O1751/Q1751,4)</f>
        <v>11.2614</v>
      </c>
      <c r="S1751" s="12">
        <f>ROUND(R1751*L1751,2)</f>
        <v>1689.21</v>
      </c>
      <c r="T1751" s="13" t="s">
        <v>135</v>
      </c>
      <c r="U1751" t="s">
        <v>124</v>
      </c>
    </row>
    <row r="1752" spans="1:21" x14ac:dyDescent="0.2">
      <c r="A1752" t="s">
        <v>4536</v>
      </c>
      <c r="B1752" s="20">
        <v>46135</v>
      </c>
      <c r="C1752" s="20">
        <v>46119</v>
      </c>
      <c r="D1752" t="s">
        <v>614</v>
      </c>
      <c r="E1752" t="s">
        <v>615</v>
      </c>
      <c r="G1752"/>
      <c r="H1752" t="s">
        <v>647</v>
      </c>
      <c r="I1752" t="s">
        <v>704</v>
      </c>
      <c r="J1752" s="9" t="str">
        <f>+LEFT(U1752,4)</f>
        <v>INM-</v>
      </c>
      <c r="K1752" t="s">
        <v>6</v>
      </c>
      <c r="L1752" s="36">
        <v>300</v>
      </c>
      <c r="M1752" t="s">
        <v>70</v>
      </c>
      <c r="N1752" t="s">
        <v>7</v>
      </c>
      <c r="O1752" s="48">
        <v>86.327399999999997</v>
      </c>
      <c r="P1752" s="10">
        <f>ROUND(O1752*L1752,2)</f>
        <v>25898.22</v>
      </c>
      <c r="Q1752" s="11">
        <f>IF(N1752="HKD",7.8,IF(N1752="CNY",7.30034,1))</f>
        <v>7.3003400000000003</v>
      </c>
      <c r="R1752" s="13">
        <f>+ROUND(O1752/Q1752,4)</f>
        <v>11.825100000000001</v>
      </c>
      <c r="S1752" s="12">
        <f>ROUND(R1752*L1752,2)</f>
        <v>3547.53</v>
      </c>
      <c r="T1752" s="13" t="s">
        <v>135</v>
      </c>
      <c r="U1752" t="s">
        <v>124</v>
      </c>
    </row>
    <row r="1753" spans="1:21" x14ac:dyDescent="0.2">
      <c r="A1753" t="s">
        <v>1493</v>
      </c>
      <c r="B1753" s="20">
        <v>46034</v>
      </c>
      <c r="C1753" s="20">
        <v>46017</v>
      </c>
      <c r="D1753" t="s">
        <v>117</v>
      </c>
      <c r="E1753" t="s">
        <v>118</v>
      </c>
      <c r="G1753" t="s">
        <v>1742</v>
      </c>
      <c r="H1753" t="s">
        <v>209</v>
      </c>
      <c r="I1753" t="s">
        <v>210</v>
      </c>
      <c r="J1753" s="9" t="str">
        <f>+LEFT(U1753,4)</f>
        <v>INM-</v>
      </c>
      <c r="K1753" t="s">
        <v>6</v>
      </c>
      <c r="L1753" s="36">
        <v>150</v>
      </c>
      <c r="M1753" t="s">
        <v>70</v>
      </c>
      <c r="N1753" t="s">
        <v>7</v>
      </c>
      <c r="O1753" s="48">
        <v>92.743399999999994</v>
      </c>
      <c r="P1753" s="10">
        <f>ROUND(O1753*L1753,2)</f>
        <v>13911.51</v>
      </c>
      <c r="Q1753" s="11">
        <f>IF(N1753="HKD",7.8,IF(N1753="CNY",7.30034,1))</f>
        <v>7.3003400000000003</v>
      </c>
      <c r="R1753" s="13">
        <f>+ROUND(O1753/Q1753,4)</f>
        <v>12.704000000000001</v>
      </c>
      <c r="S1753" s="12">
        <f>ROUND(R1753*L1753,2)</f>
        <v>1905.6</v>
      </c>
      <c r="T1753" s="13" t="s">
        <v>135</v>
      </c>
      <c r="U1753" t="s">
        <v>124</v>
      </c>
    </row>
    <row r="1754" spans="1:21" x14ac:dyDescent="0.2">
      <c r="A1754" t="s">
        <v>1492</v>
      </c>
      <c r="B1754" s="20">
        <v>46044</v>
      </c>
      <c r="C1754" s="20">
        <v>46030</v>
      </c>
      <c r="D1754" t="s">
        <v>117</v>
      </c>
      <c r="E1754" t="s">
        <v>118</v>
      </c>
      <c r="G1754" t="s">
        <v>1744</v>
      </c>
      <c r="H1754" t="s">
        <v>209</v>
      </c>
      <c r="I1754" t="s">
        <v>210</v>
      </c>
      <c r="J1754" s="9" t="str">
        <f>+LEFT(U1754,4)</f>
        <v>INM-</v>
      </c>
      <c r="K1754" t="s">
        <v>6</v>
      </c>
      <c r="L1754" s="36">
        <v>25</v>
      </c>
      <c r="M1754" t="s">
        <v>70</v>
      </c>
      <c r="N1754" t="s">
        <v>7</v>
      </c>
      <c r="O1754" s="48">
        <v>92.743399999999994</v>
      </c>
      <c r="P1754" s="10">
        <f>ROUND(O1754*L1754,2)</f>
        <v>2318.59</v>
      </c>
      <c r="Q1754" s="11">
        <f>IF(N1754="HKD",7.8,IF(N1754="CNY",7.30034,1))</f>
        <v>7.3003400000000003</v>
      </c>
      <c r="R1754" s="13">
        <f>+ROUND(O1754/Q1754,4)</f>
        <v>12.704000000000001</v>
      </c>
      <c r="S1754" s="12">
        <f>ROUND(R1754*L1754,2)</f>
        <v>317.60000000000002</v>
      </c>
      <c r="T1754" s="13" t="s">
        <v>135</v>
      </c>
      <c r="U1754" t="s">
        <v>124</v>
      </c>
    </row>
    <row r="1755" spans="1:21" x14ac:dyDescent="0.2">
      <c r="A1755" t="s">
        <v>2027</v>
      </c>
      <c r="B1755" s="20">
        <v>46056</v>
      </c>
      <c r="C1755" s="20">
        <v>46043</v>
      </c>
      <c r="D1755" t="s">
        <v>117</v>
      </c>
      <c r="E1755" t="s">
        <v>118</v>
      </c>
      <c r="G1755"/>
      <c r="H1755" t="s">
        <v>209</v>
      </c>
      <c r="I1755" t="s">
        <v>210</v>
      </c>
      <c r="J1755" s="9" t="str">
        <f>+LEFT(U1755,4)</f>
        <v>INM-</v>
      </c>
      <c r="K1755" t="s">
        <v>6</v>
      </c>
      <c r="L1755" s="36">
        <v>275</v>
      </c>
      <c r="M1755" t="s">
        <v>70</v>
      </c>
      <c r="N1755" t="s">
        <v>7</v>
      </c>
      <c r="O1755" s="48">
        <v>92.743399999999994</v>
      </c>
      <c r="P1755" s="10">
        <f>ROUND(O1755*L1755,2)</f>
        <v>25504.44</v>
      </c>
      <c r="Q1755" s="11">
        <f>IF(N1755="HKD",7.8,IF(N1755="CNY",7.30034,1))</f>
        <v>7.3003400000000003</v>
      </c>
      <c r="R1755" s="13">
        <f>+ROUND(O1755/Q1755,4)</f>
        <v>12.704000000000001</v>
      </c>
      <c r="S1755" s="12">
        <f>ROUND(R1755*L1755,2)</f>
        <v>3493.6</v>
      </c>
      <c r="T1755" s="13" t="s">
        <v>135</v>
      </c>
      <c r="U1755" t="s">
        <v>124</v>
      </c>
    </row>
    <row r="1756" spans="1:21" x14ac:dyDescent="0.2">
      <c r="A1756" t="s">
        <v>2782</v>
      </c>
      <c r="B1756" s="20">
        <v>46090</v>
      </c>
      <c r="C1756" s="20">
        <v>46053</v>
      </c>
      <c r="D1756" t="s">
        <v>117</v>
      </c>
      <c r="E1756" t="s">
        <v>118</v>
      </c>
      <c r="G1756"/>
      <c r="H1756" t="s">
        <v>209</v>
      </c>
      <c r="I1756" t="s">
        <v>210</v>
      </c>
      <c r="J1756" s="9" t="str">
        <f>+LEFT(U1756,4)</f>
        <v>INM-</v>
      </c>
      <c r="K1756" t="s">
        <v>6</v>
      </c>
      <c r="L1756" s="36">
        <v>250</v>
      </c>
      <c r="M1756" t="s">
        <v>70</v>
      </c>
      <c r="N1756" t="s">
        <v>7</v>
      </c>
      <c r="O1756" s="48">
        <v>92.743399999999994</v>
      </c>
      <c r="P1756" s="10">
        <f>ROUND(O1756*L1756,2)</f>
        <v>23185.85</v>
      </c>
      <c r="Q1756" s="11">
        <f>IF(N1756="HKD",7.8,IF(N1756="CNY",7.30034,1))</f>
        <v>7.3003400000000003</v>
      </c>
      <c r="R1756" s="13">
        <f>+ROUND(O1756/Q1756,4)</f>
        <v>12.704000000000001</v>
      </c>
      <c r="S1756" s="12">
        <f>ROUND(R1756*L1756,2)</f>
        <v>3176</v>
      </c>
      <c r="T1756" s="13" t="s">
        <v>135</v>
      </c>
      <c r="U1756" t="s">
        <v>124</v>
      </c>
    </row>
    <row r="1757" spans="1:21" x14ac:dyDescent="0.2">
      <c r="A1757" t="s">
        <v>2783</v>
      </c>
      <c r="B1757" s="20">
        <v>46099</v>
      </c>
      <c r="C1757" s="20">
        <v>46085</v>
      </c>
      <c r="D1757" t="s">
        <v>117</v>
      </c>
      <c r="E1757" t="s">
        <v>118</v>
      </c>
      <c r="G1757"/>
      <c r="H1757" t="s">
        <v>209</v>
      </c>
      <c r="I1757" t="s">
        <v>210</v>
      </c>
      <c r="J1757" s="9" t="str">
        <f>+LEFT(U1757,4)</f>
        <v>INM-</v>
      </c>
      <c r="K1757" t="s">
        <v>6</v>
      </c>
      <c r="L1757" s="36">
        <v>350</v>
      </c>
      <c r="M1757" t="s">
        <v>70</v>
      </c>
      <c r="N1757" t="s">
        <v>7</v>
      </c>
      <c r="O1757" s="48">
        <v>92.743399999999994</v>
      </c>
      <c r="P1757" s="10">
        <f>ROUND(O1757*L1757,2)</f>
        <v>32460.19</v>
      </c>
      <c r="Q1757" s="11">
        <f>IF(N1757="HKD",7.8,IF(N1757="CNY",7.30034,1))</f>
        <v>7.3003400000000003</v>
      </c>
      <c r="R1757" s="13">
        <f>+ROUND(O1757/Q1757,4)</f>
        <v>12.704000000000001</v>
      </c>
      <c r="S1757" s="12">
        <f>ROUND(R1757*L1757,2)</f>
        <v>4446.3999999999996</v>
      </c>
      <c r="T1757" s="13" t="s">
        <v>135</v>
      </c>
      <c r="U1757" t="s">
        <v>124</v>
      </c>
    </row>
    <row r="1758" spans="1:21" x14ac:dyDescent="0.2">
      <c r="A1758" t="s">
        <v>2784</v>
      </c>
      <c r="B1758" s="20">
        <v>46107</v>
      </c>
      <c r="C1758" s="20">
        <v>46093</v>
      </c>
      <c r="D1758" t="s">
        <v>117</v>
      </c>
      <c r="E1758" t="s">
        <v>118</v>
      </c>
      <c r="G1758"/>
      <c r="H1758" t="s">
        <v>209</v>
      </c>
      <c r="I1758" t="s">
        <v>210</v>
      </c>
      <c r="J1758" s="9" t="str">
        <f>+LEFT(U1758,4)</f>
        <v>INM-</v>
      </c>
      <c r="K1758" t="s">
        <v>6</v>
      </c>
      <c r="L1758" s="36">
        <v>125</v>
      </c>
      <c r="M1758" t="s">
        <v>70</v>
      </c>
      <c r="N1758" t="s">
        <v>7</v>
      </c>
      <c r="O1758" s="48">
        <v>92.743399999999994</v>
      </c>
      <c r="P1758" s="10">
        <f>ROUND(O1758*L1758,2)</f>
        <v>11592.93</v>
      </c>
      <c r="Q1758" s="11">
        <f>IF(N1758="HKD",7.8,IF(N1758="CNY",7.30034,1))</f>
        <v>7.3003400000000003</v>
      </c>
      <c r="R1758" s="13">
        <f>+ROUND(O1758/Q1758,4)</f>
        <v>12.704000000000001</v>
      </c>
      <c r="S1758" s="12">
        <f>ROUND(R1758*L1758,2)</f>
        <v>1588</v>
      </c>
      <c r="T1758" s="13" t="s">
        <v>135</v>
      </c>
      <c r="U1758" t="s">
        <v>124</v>
      </c>
    </row>
    <row r="1759" spans="1:21" x14ac:dyDescent="0.2">
      <c r="A1759" t="s">
        <v>4539</v>
      </c>
      <c r="B1759" s="20">
        <v>46125</v>
      </c>
      <c r="C1759" s="20">
        <v>46107</v>
      </c>
      <c r="D1759" t="s">
        <v>117</v>
      </c>
      <c r="E1759" t="s">
        <v>118</v>
      </c>
      <c r="G1759"/>
      <c r="H1759" t="s">
        <v>209</v>
      </c>
      <c r="I1759" t="s">
        <v>210</v>
      </c>
      <c r="J1759" s="9" t="str">
        <f>+LEFT(U1759,4)</f>
        <v>INM-</v>
      </c>
      <c r="K1759" t="s">
        <v>6</v>
      </c>
      <c r="L1759" s="36">
        <v>100</v>
      </c>
      <c r="M1759" t="s">
        <v>70</v>
      </c>
      <c r="N1759" t="s">
        <v>7</v>
      </c>
      <c r="O1759" s="48">
        <v>92.743399999999994</v>
      </c>
      <c r="P1759" s="10">
        <f>ROUND(O1759*L1759,2)</f>
        <v>9274.34</v>
      </c>
      <c r="Q1759" s="11">
        <f>IF(N1759="HKD",7.8,IF(N1759="CNY",7.30034,1))</f>
        <v>7.3003400000000003</v>
      </c>
      <c r="R1759" s="13">
        <f>+ROUND(O1759/Q1759,4)</f>
        <v>12.704000000000001</v>
      </c>
      <c r="S1759" s="12">
        <f>ROUND(R1759*L1759,2)</f>
        <v>1270.4000000000001</v>
      </c>
      <c r="T1759" s="13" t="s">
        <v>135</v>
      </c>
      <c r="U1759" t="s">
        <v>124</v>
      </c>
    </row>
    <row r="1760" spans="1:21" x14ac:dyDescent="0.2">
      <c r="A1760" t="s">
        <v>4540</v>
      </c>
      <c r="B1760" s="20">
        <v>46142</v>
      </c>
      <c r="C1760" s="20">
        <v>46132</v>
      </c>
      <c r="D1760" t="s">
        <v>117</v>
      </c>
      <c r="E1760" t="s">
        <v>118</v>
      </c>
      <c r="G1760"/>
      <c r="H1760" t="s">
        <v>209</v>
      </c>
      <c r="I1760" t="s">
        <v>210</v>
      </c>
      <c r="J1760" s="9" t="str">
        <f>+LEFT(U1760,4)</f>
        <v>INM-</v>
      </c>
      <c r="K1760" t="s">
        <v>6</v>
      </c>
      <c r="L1760" s="36">
        <v>550</v>
      </c>
      <c r="M1760" t="s">
        <v>70</v>
      </c>
      <c r="N1760" t="s">
        <v>7</v>
      </c>
      <c r="O1760" s="48">
        <v>92.743399999999994</v>
      </c>
      <c r="P1760" s="10">
        <f>ROUND(O1760*L1760,2)</f>
        <v>51008.87</v>
      </c>
      <c r="Q1760" s="11">
        <f>IF(N1760="HKD",7.8,IF(N1760="CNY",7.30034,1))</f>
        <v>7.3003400000000003</v>
      </c>
      <c r="R1760" s="13">
        <f>+ROUND(O1760/Q1760,4)</f>
        <v>12.704000000000001</v>
      </c>
      <c r="S1760" s="12">
        <f>ROUND(R1760*L1760,2)</f>
        <v>6987.2</v>
      </c>
      <c r="T1760" s="13" t="s">
        <v>135</v>
      </c>
      <c r="U1760" t="s">
        <v>124</v>
      </c>
    </row>
    <row r="1761" spans="1:21" x14ac:dyDescent="0.2">
      <c r="A1761" t="s">
        <v>2785</v>
      </c>
      <c r="B1761" s="20">
        <v>46090</v>
      </c>
      <c r="C1761" s="20">
        <v>46053</v>
      </c>
      <c r="D1761" t="s">
        <v>117</v>
      </c>
      <c r="E1761" t="s">
        <v>118</v>
      </c>
      <c r="G1761"/>
      <c r="H1761" t="s">
        <v>3413</v>
      </c>
      <c r="I1761" t="s">
        <v>3414</v>
      </c>
      <c r="J1761" s="9" t="str">
        <f>+LEFT(U1761,4)</f>
        <v>INM-</v>
      </c>
      <c r="K1761" t="s">
        <v>6</v>
      </c>
      <c r="L1761" s="36">
        <v>25</v>
      </c>
      <c r="M1761" t="s">
        <v>70</v>
      </c>
      <c r="N1761" t="s">
        <v>7</v>
      </c>
      <c r="O1761" s="48">
        <v>99.822999999999993</v>
      </c>
      <c r="P1761" s="10">
        <f>ROUND(O1761*L1761,2)</f>
        <v>2495.58</v>
      </c>
      <c r="Q1761" s="11">
        <f>IF(N1761="HKD",7.8,IF(N1761="CNY",7.30034,1))</f>
        <v>7.3003400000000003</v>
      </c>
      <c r="R1761" s="13">
        <f>+ROUND(O1761/Q1761,4)</f>
        <v>13.6737</v>
      </c>
      <c r="S1761" s="12">
        <f>ROUND(R1761*L1761,2)</f>
        <v>341.84</v>
      </c>
      <c r="T1761" s="13" t="s">
        <v>135</v>
      </c>
      <c r="U1761" t="s">
        <v>124</v>
      </c>
    </row>
    <row r="1762" spans="1:21" x14ac:dyDescent="0.2">
      <c r="A1762" t="s">
        <v>2786</v>
      </c>
      <c r="B1762" s="20">
        <v>46092</v>
      </c>
      <c r="C1762" s="20">
        <v>46062</v>
      </c>
      <c r="D1762" t="s">
        <v>117</v>
      </c>
      <c r="E1762" t="s">
        <v>118</v>
      </c>
      <c r="G1762"/>
      <c r="H1762" t="s">
        <v>3413</v>
      </c>
      <c r="I1762" t="s">
        <v>3414</v>
      </c>
      <c r="J1762" s="9" t="str">
        <f>+LEFT(U1762,4)</f>
        <v>INM-</v>
      </c>
      <c r="K1762" t="s">
        <v>6</v>
      </c>
      <c r="L1762" s="36">
        <v>25</v>
      </c>
      <c r="M1762" t="s">
        <v>70</v>
      </c>
      <c r="N1762" t="s">
        <v>7</v>
      </c>
      <c r="O1762" s="48">
        <v>99.822999999999993</v>
      </c>
      <c r="P1762" s="10">
        <f>ROUND(O1762*L1762,2)</f>
        <v>2495.58</v>
      </c>
      <c r="Q1762" s="11">
        <f>IF(N1762="HKD",7.8,IF(N1762="CNY",7.30034,1))</f>
        <v>7.3003400000000003</v>
      </c>
      <c r="R1762" s="13">
        <f>+ROUND(O1762/Q1762,4)</f>
        <v>13.6737</v>
      </c>
      <c r="S1762" s="12">
        <f>ROUND(R1762*L1762,2)</f>
        <v>341.84</v>
      </c>
      <c r="T1762" s="13" t="s">
        <v>135</v>
      </c>
      <c r="U1762" t="s">
        <v>124</v>
      </c>
    </row>
    <row r="1763" spans="1:21" x14ac:dyDescent="0.2">
      <c r="A1763" t="s">
        <v>2787</v>
      </c>
      <c r="B1763" s="20">
        <v>46099</v>
      </c>
      <c r="C1763" s="20">
        <v>46085</v>
      </c>
      <c r="D1763" t="s">
        <v>117</v>
      </c>
      <c r="E1763" t="s">
        <v>118</v>
      </c>
      <c r="G1763"/>
      <c r="H1763" t="s">
        <v>3413</v>
      </c>
      <c r="I1763" t="s">
        <v>3414</v>
      </c>
      <c r="J1763" s="9" t="str">
        <f>+LEFT(U1763,4)</f>
        <v>INM-</v>
      </c>
      <c r="K1763" t="s">
        <v>6</v>
      </c>
      <c r="L1763" s="36">
        <v>50</v>
      </c>
      <c r="M1763" t="s">
        <v>70</v>
      </c>
      <c r="N1763" t="s">
        <v>7</v>
      </c>
      <c r="O1763" s="48">
        <v>99.822999999999993</v>
      </c>
      <c r="P1763" s="10">
        <f>ROUND(O1763*L1763,2)</f>
        <v>4991.1499999999996</v>
      </c>
      <c r="Q1763" s="11">
        <f>IF(N1763="HKD",7.8,IF(N1763="CNY",7.30034,1))</f>
        <v>7.3003400000000003</v>
      </c>
      <c r="R1763" s="13">
        <f>+ROUND(O1763/Q1763,4)</f>
        <v>13.6737</v>
      </c>
      <c r="S1763" s="12">
        <f>ROUND(R1763*L1763,2)</f>
        <v>683.69</v>
      </c>
      <c r="T1763" s="13" t="s">
        <v>135</v>
      </c>
      <c r="U1763" t="s">
        <v>124</v>
      </c>
    </row>
    <row r="1764" spans="1:21" x14ac:dyDescent="0.2">
      <c r="A1764" t="s">
        <v>4541</v>
      </c>
      <c r="B1764" s="20">
        <v>46142</v>
      </c>
      <c r="C1764" s="20">
        <v>46132</v>
      </c>
      <c r="D1764" t="s">
        <v>117</v>
      </c>
      <c r="E1764" t="s">
        <v>118</v>
      </c>
      <c r="G1764"/>
      <c r="H1764" t="s">
        <v>3413</v>
      </c>
      <c r="I1764" t="s">
        <v>3414</v>
      </c>
      <c r="J1764" s="9" t="str">
        <f>+LEFT(U1764,4)</f>
        <v>INM-</v>
      </c>
      <c r="K1764" t="s">
        <v>6</v>
      </c>
      <c r="L1764" s="36">
        <v>75</v>
      </c>
      <c r="M1764" t="s">
        <v>70</v>
      </c>
      <c r="N1764" t="s">
        <v>7</v>
      </c>
      <c r="O1764" s="48">
        <v>99.822999999999993</v>
      </c>
      <c r="P1764" s="10">
        <f>ROUND(O1764*L1764,2)</f>
        <v>7486.73</v>
      </c>
      <c r="Q1764" s="11">
        <f>IF(N1764="HKD",7.8,IF(N1764="CNY",7.30034,1))</f>
        <v>7.3003400000000003</v>
      </c>
      <c r="R1764" s="13">
        <f>+ROUND(O1764/Q1764,4)</f>
        <v>13.6737</v>
      </c>
      <c r="S1764" s="12">
        <f>ROUND(R1764*L1764,2)</f>
        <v>1025.53</v>
      </c>
      <c r="T1764" s="13" t="s">
        <v>135</v>
      </c>
      <c r="U1764" t="s">
        <v>124</v>
      </c>
    </row>
    <row r="1765" spans="1:21" x14ac:dyDescent="0.2">
      <c r="A1765" t="s">
        <v>2788</v>
      </c>
      <c r="B1765" s="20">
        <v>46090</v>
      </c>
      <c r="C1765" s="20">
        <v>46053</v>
      </c>
      <c r="D1765" t="s">
        <v>117</v>
      </c>
      <c r="E1765" t="s">
        <v>118</v>
      </c>
      <c r="G1765"/>
      <c r="H1765" t="s">
        <v>3415</v>
      </c>
      <c r="I1765" t="s">
        <v>3416</v>
      </c>
      <c r="J1765" s="9" t="str">
        <f>+LEFT(U1765,4)</f>
        <v>INM-</v>
      </c>
      <c r="K1765" t="s">
        <v>6</v>
      </c>
      <c r="L1765" s="36">
        <v>25</v>
      </c>
      <c r="M1765" t="s">
        <v>70</v>
      </c>
      <c r="N1765" t="s">
        <v>7</v>
      </c>
      <c r="O1765" s="48">
        <v>102.38939999999999</v>
      </c>
      <c r="P1765" s="10">
        <f>ROUND(O1765*L1765,2)</f>
        <v>2559.7399999999998</v>
      </c>
      <c r="Q1765" s="11">
        <f>IF(N1765="HKD",7.8,IF(N1765="CNY",7.30034,1))</f>
        <v>7.3003400000000003</v>
      </c>
      <c r="R1765" s="13">
        <f>+ROUND(O1765/Q1765,4)</f>
        <v>14.0253</v>
      </c>
      <c r="S1765" s="12">
        <f>ROUND(R1765*L1765,2)</f>
        <v>350.63</v>
      </c>
      <c r="T1765" s="13" t="s">
        <v>135</v>
      </c>
      <c r="U1765" t="s">
        <v>124</v>
      </c>
    </row>
    <row r="1766" spans="1:21" x14ac:dyDescent="0.2">
      <c r="A1766" t="s">
        <v>2789</v>
      </c>
      <c r="B1766" s="20">
        <v>46099</v>
      </c>
      <c r="C1766" s="20">
        <v>46085</v>
      </c>
      <c r="D1766" t="s">
        <v>117</v>
      </c>
      <c r="E1766" t="s">
        <v>118</v>
      </c>
      <c r="G1766"/>
      <c r="H1766" t="s">
        <v>3415</v>
      </c>
      <c r="I1766" t="s">
        <v>3416</v>
      </c>
      <c r="J1766" s="9" t="str">
        <f>+LEFT(U1766,4)</f>
        <v>INM-</v>
      </c>
      <c r="K1766" t="s">
        <v>6</v>
      </c>
      <c r="L1766" s="36">
        <v>50</v>
      </c>
      <c r="M1766" t="s">
        <v>70</v>
      </c>
      <c r="N1766" t="s">
        <v>7</v>
      </c>
      <c r="O1766" s="48">
        <v>102.38939999999999</v>
      </c>
      <c r="P1766" s="10">
        <f>ROUND(O1766*L1766,2)</f>
        <v>5119.47</v>
      </c>
      <c r="Q1766" s="11">
        <f>IF(N1766="HKD",7.8,IF(N1766="CNY",7.30034,1))</f>
        <v>7.3003400000000003</v>
      </c>
      <c r="R1766" s="13">
        <f>+ROUND(O1766/Q1766,4)</f>
        <v>14.0253</v>
      </c>
      <c r="S1766" s="12">
        <f>ROUND(R1766*L1766,2)</f>
        <v>701.27</v>
      </c>
      <c r="T1766" s="13" t="s">
        <v>135</v>
      </c>
      <c r="U1766" t="s">
        <v>124</v>
      </c>
    </row>
    <row r="1767" spans="1:21" x14ac:dyDescent="0.2">
      <c r="A1767" t="s">
        <v>4543</v>
      </c>
      <c r="B1767" s="20">
        <v>46125</v>
      </c>
      <c r="C1767" s="20">
        <v>46108</v>
      </c>
      <c r="D1767" t="s">
        <v>117</v>
      </c>
      <c r="E1767" t="s">
        <v>118</v>
      </c>
      <c r="G1767"/>
      <c r="H1767" t="s">
        <v>3415</v>
      </c>
      <c r="I1767" t="s">
        <v>3416</v>
      </c>
      <c r="J1767" s="9" t="str">
        <f>+LEFT(U1767,4)</f>
        <v>INM-</v>
      </c>
      <c r="K1767" t="s">
        <v>6</v>
      </c>
      <c r="L1767" s="36">
        <v>25</v>
      </c>
      <c r="M1767" t="s">
        <v>70</v>
      </c>
      <c r="N1767" t="s">
        <v>7</v>
      </c>
      <c r="O1767" s="48">
        <v>102.38939999999999</v>
      </c>
      <c r="P1767" s="10">
        <f>ROUND(O1767*L1767,2)</f>
        <v>2559.7399999999998</v>
      </c>
      <c r="Q1767" s="11">
        <f>IF(N1767="HKD",7.8,IF(N1767="CNY",7.30034,1))</f>
        <v>7.3003400000000003</v>
      </c>
      <c r="R1767" s="13">
        <f>+ROUND(O1767/Q1767,4)</f>
        <v>14.0253</v>
      </c>
      <c r="S1767" s="12">
        <f>ROUND(R1767*L1767,2)</f>
        <v>350.63</v>
      </c>
      <c r="T1767" s="13" t="s">
        <v>135</v>
      </c>
      <c r="U1767" t="s">
        <v>124</v>
      </c>
    </row>
    <row r="1768" spans="1:21" x14ac:dyDescent="0.2">
      <c r="A1768" t="s">
        <v>4544</v>
      </c>
      <c r="B1768" s="20">
        <v>46139</v>
      </c>
      <c r="C1768" s="20">
        <v>46121</v>
      </c>
      <c r="D1768" t="s">
        <v>117</v>
      </c>
      <c r="E1768" t="s">
        <v>118</v>
      </c>
      <c r="G1768"/>
      <c r="H1768" t="s">
        <v>3415</v>
      </c>
      <c r="I1768" t="s">
        <v>3416</v>
      </c>
      <c r="J1768" s="9" t="str">
        <f>+LEFT(U1768,4)</f>
        <v>INM-</v>
      </c>
      <c r="K1768" t="s">
        <v>6</v>
      </c>
      <c r="L1768" s="36">
        <v>25</v>
      </c>
      <c r="M1768" t="s">
        <v>70</v>
      </c>
      <c r="N1768" t="s">
        <v>7</v>
      </c>
      <c r="O1768" s="48">
        <v>102.38939999999999</v>
      </c>
      <c r="P1768" s="10">
        <f>ROUND(O1768*L1768,2)</f>
        <v>2559.7399999999998</v>
      </c>
      <c r="Q1768" s="11">
        <f>IF(N1768="HKD",7.8,IF(N1768="CNY",7.30034,1))</f>
        <v>7.3003400000000003</v>
      </c>
      <c r="R1768" s="13">
        <f>+ROUND(O1768/Q1768,4)</f>
        <v>14.0253</v>
      </c>
      <c r="S1768" s="12">
        <f>ROUND(R1768*L1768,2)</f>
        <v>350.63</v>
      </c>
      <c r="T1768" s="13" t="s">
        <v>135</v>
      </c>
      <c r="U1768" t="s">
        <v>124</v>
      </c>
    </row>
    <row r="1769" spans="1:21" x14ac:dyDescent="0.2">
      <c r="A1769" t="s">
        <v>4545</v>
      </c>
      <c r="B1769" s="20">
        <v>46142</v>
      </c>
      <c r="C1769" s="20">
        <v>46132</v>
      </c>
      <c r="D1769" t="s">
        <v>117</v>
      </c>
      <c r="E1769" t="s">
        <v>118</v>
      </c>
      <c r="G1769"/>
      <c r="H1769" t="s">
        <v>3415</v>
      </c>
      <c r="I1769" t="s">
        <v>3416</v>
      </c>
      <c r="J1769" s="9" t="str">
        <f>+LEFT(U1769,4)</f>
        <v>INM-</v>
      </c>
      <c r="K1769" t="s">
        <v>6</v>
      </c>
      <c r="L1769" s="36">
        <v>100</v>
      </c>
      <c r="M1769" t="s">
        <v>70</v>
      </c>
      <c r="N1769" t="s">
        <v>7</v>
      </c>
      <c r="O1769" s="48">
        <v>102.38939999999999</v>
      </c>
      <c r="P1769" s="10">
        <f>ROUND(O1769*L1769,2)</f>
        <v>10238.94</v>
      </c>
      <c r="Q1769" s="11">
        <f>IF(N1769="HKD",7.8,IF(N1769="CNY",7.30034,1))</f>
        <v>7.3003400000000003</v>
      </c>
      <c r="R1769" s="13">
        <f>+ROUND(O1769/Q1769,4)</f>
        <v>14.0253</v>
      </c>
      <c r="S1769" s="12">
        <f>ROUND(R1769*L1769,2)</f>
        <v>1402.53</v>
      </c>
      <c r="T1769" s="13" t="s">
        <v>135</v>
      </c>
      <c r="U1769" t="s">
        <v>124</v>
      </c>
    </row>
    <row r="1770" spans="1:21" x14ac:dyDescent="0.2">
      <c r="A1770" t="s">
        <v>1495</v>
      </c>
      <c r="B1770" s="20">
        <v>46034</v>
      </c>
      <c r="C1770" s="20">
        <v>46017</v>
      </c>
      <c r="D1770" t="s">
        <v>117</v>
      </c>
      <c r="E1770" t="s">
        <v>118</v>
      </c>
      <c r="G1770" t="s">
        <v>1742</v>
      </c>
      <c r="H1770" t="s">
        <v>211</v>
      </c>
      <c r="I1770" t="s">
        <v>212</v>
      </c>
      <c r="J1770" s="9" t="str">
        <f>+LEFT(U1770,4)</f>
        <v>INM-</v>
      </c>
      <c r="K1770" t="s">
        <v>6</v>
      </c>
      <c r="L1770" s="36">
        <v>50</v>
      </c>
      <c r="M1770" t="s">
        <v>70</v>
      </c>
      <c r="N1770" t="s">
        <v>7</v>
      </c>
      <c r="O1770" s="48">
        <v>105.0442</v>
      </c>
      <c r="P1770" s="10">
        <f>ROUND(O1770*L1770,2)</f>
        <v>5252.21</v>
      </c>
      <c r="Q1770" s="11">
        <f>IF(N1770="HKD",7.8,IF(N1770="CNY",7.30034,1))</f>
        <v>7.3003400000000003</v>
      </c>
      <c r="R1770" s="13">
        <f>+ROUND(O1770/Q1770,4)</f>
        <v>14.3889</v>
      </c>
      <c r="S1770" s="12">
        <f>ROUND(R1770*L1770,2)</f>
        <v>719.45</v>
      </c>
      <c r="T1770" s="13" t="s">
        <v>135</v>
      </c>
      <c r="U1770" t="s">
        <v>124</v>
      </c>
    </row>
    <row r="1771" spans="1:21" x14ac:dyDescent="0.2">
      <c r="A1771" t="s">
        <v>2028</v>
      </c>
      <c r="B1771" s="20">
        <v>46056</v>
      </c>
      <c r="C1771" s="20">
        <v>46043</v>
      </c>
      <c r="D1771" t="s">
        <v>117</v>
      </c>
      <c r="E1771" t="s">
        <v>118</v>
      </c>
      <c r="G1771"/>
      <c r="H1771" t="s">
        <v>211</v>
      </c>
      <c r="I1771" t="s">
        <v>212</v>
      </c>
      <c r="J1771" s="9" t="str">
        <f>+LEFT(U1771,4)</f>
        <v>INM-</v>
      </c>
      <c r="K1771" t="s">
        <v>6</v>
      </c>
      <c r="L1771" s="36">
        <v>100</v>
      </c>
      <c r="M1771" t="s">
        <v>70</v>
      </c>
      <c r="N1771" t="s">
        <v>7</v>
      </c>
      <c r="O1771" s="48">
        <v>105.0442</v>
      </c>
      <c r="P1771" s="10">
        <f>ROUND(O1771*L1771,2)</f>
        <v>10504.42</v>
      </c>
      <c r="Q1771" s="11">
        <f>IF(N1771="HKD",7.8,IF(N1771="CNY",7.30034,1))</f>
        <v>7.3003400000000003</v>
      </c>
      <c r="R1771" s="13">
        <f>+ROUND(O1771/Q1771,4)</f>
        <v>14.3889</v>
      </c>
      <c r="S1771" s="12">
        <f>ROUND(R1771*L1771,2)</f>
        <v>1438.89</v>
      </c>
      <c r="T1771" s="13" t="s">
        <v>135</v>
      </c>
      <c r="U1771" t="s">
        <v>124</v>
      </c>
    </row>
    <row r="1772" spans="1:21" x14ac:dyDescent="0.2">
      <c r="A1772" t="s">
        <v>2029</v>
      </c>
      <c r="B1772" s="20">
        <v>46056</v>
      </c>
      <c r="C1772" s="20">
        <v>46048</v>
      </c>
      <c r="D1772" t="s">
        <v>117</v>
      </c>
      <c r="E1772" t="s">
        <v>118</v>
      </c>
      <c r="G1772"/>
      <c r="H1772" t="s">
        <v>211</v>
      </c>
      <c r="I1772" t="s">
        <v>212</v>
      </c>
      <c r="J1772" s="9" t="str">
        <f>+LEFT(U1772,4)</f>
        <v>INM-</v>
      </c>
      <c r="K1772" t="s">
        <v>6</v>
      </c>
      <c r="L1772" s="36">
        <v>25</v>
      </c>
      <c r="M1772" t="s">
        <v>70</v>
      </c>
      <c r="N1772" t="s">
        <v>7</v>
      </c>
      <c r="O1772" s="48">
        <v>105.0442</v>
      </c>
      <c r="P1772" s="10">
        <f>ROUND(O1772*L1772,2)</f>
        <v>2626.11</v>
      </c>
      <c r="Q1772" s="11">
        <f>IF(N1772="HKD",7.8,IF(N1772="CNY",7.30034,1))</f>
        <v>7.3003400000000003</v>
      </c>
      <c r="R1772" s="13">
        <f>+ROUND(O1772/Q1772,4)</f>
        <v>14.3889</v>
      </c>
      <c r="S1772" s="12">
        <f>ROUND(R1772*L1772,2)</f>
        <v>359.72</v>
      </c>
      <c r="T1772" s="13" t="s">
        <v>135</v>
      </c>
      <c r="U1772" t="s">
        <v>124</v>
      </c>
    </row>
    <row r="1773" spans="1:21" x14ac:dyDescent="0.2">
      <c r="A1773" t="s">
        <v>2790</v>
      </c>
      <c r="B1773" s="20">
        <v>46090</v>
      </c>
      <c r="C1773" s="20">
        <v>46053</v>
      </c>
      <c r="D1773" t="s">
        <v>117</v>
      </c>
      <c r="E1773" t="s">
        <v>118</v>
      </c>
      <c r="G1773"/>
      <c r="H1773" t="s">
        <v>211</v>
      </c>
      <c r="I1773" t="s">
        <v>212</v>
      </c>
      <c r="J1773" s="9" t="str">
        <f>+LEFT(U1773,4)</f>
        <v>INM-</v>
      </c>
      <c r="K1773" t="s">
        <v>6</v>
      </c>
      <c r="L1773" s="36">
        <v>100</v>
      </c>
      <c r="M1773" t="s">
        <v>70</v>
      </c>
      <c r="N1773" t="s">
        <v>7</v>
      </c>
      <c r="O1773" s="48">
        <v>105.0442</v>
      </c>
      <c r="P1773" s="10">
        <f>ROUND(O1773*L1773,2)</f>
        <v>10504.42</v>
      </c>
      <c r="Q1773" s="11">
        <f>IF(N1773="HKD",7.8,IF(N1773="CNY",7.30034,1))</f>
        <v>7.3003400000000003</v>
      </c>
      <c r="R1773" s="13">
        <f>+ROUND(O1773/Q1773,4)</f>
        <v>14.3889</v>
      </c>
      <c r="S1773" s="12">
        <f>ROUND(R1773*L1773,2)</f>
        <v>1438.89</v>
      </c>
      <c r="T1773" s="13" t="s">
        <v>135</v>
      </c>
      <c r="U1773" t="s">
        <v>124</v>
      </c>
    </row>
    <row r="1774" spans="1:21" x14ac:dyDescent="0.2">
      <c r="A1774" t="s">
        <v>2791</v>
      </c>
      <c r="B1774" s="20">
        <v>46099</v>
      </c>
      <c r="C1774" s="20">
        <v>46085</v>
      </c>
      <c r="D1774" t="s">
        <v>117</v>
      </c>
      <c r="E1774" t="s">
        <v>118</v>
      </c>
      <c r="G1774"/>
      <c r="H1774" t="s">
        <v>211</v>
      </c>
      <c r="I1774" t="s">
        <v>212</v>
      </c>
      <c r="J1774" s="9" t="str">
        <f>+LEFT(U1774,4)</f>
        <v>INM-</v>
      </c>
      <c r="K1774" t="s">
        <v>6</v>
      </c>
      <c r="L1774" s="36">
        <v>75</v>
      </c>
      <c r="M1774" t="s">
        <v>70</v>
      </c>
      <c r="N1774" t="s">
        <v>7</v>
      </c>
      <c r="O1774" s="48">
        <v>105.0442</v>
      </c>
      <c r="P1774" s="10">
        <f>ROUND(O1774*L1774,2)</f>
        <v>7878.32</v>
      </c>
      <c r="Q1774" s="11">
        <f>IF(N1774="HKD",7.8,IF(N1774="CNY",7.30034,1))</f>
        <v>7.3003400000000003</v>
      </c>
      <c r="R1774" s="13">
        <f>+ROUND(O1774/Q1774,4)</f>
        <v>14.3889</v>
      </c>
      <c r="S1774" s="12">
        <f>ROUND(R1774*L1774,2)</f>
        <v>1079.17</v>
      </c>
      <c r="T1774" s="13" t="s">
        <v>135</v>
      </c>
      <c r="U1774" t="s">
        <v>124</v>
      </c>
    </row>
    <row r="1775" spans="1:21" x14ac:dyDescent="0.2">
      <c r="A1775" t="s">
        <v>4546</v>
      </c>
      <c r="B1775" s="20">
        <v>46125</v>
      </c>
      <c r="C1775" s="20">
        <v>46107</v>
      </c>
      <c r="D1775" t="s">
        <v>117</v>
      </c>
      <c r="E1775" t="s">
        <v>118</v>
      </c>
      <c r="G1775"/>
      <c r="H1775" t="s">
        <v>211</v>
      </c>
      <c r="I1775" t="s">
        <v>212</v>
      </c>
      <c r="J1775" s="9" t="str">
        <f>+LEFT(U1775,4)</f>
        <v>INM-</v>
      </c>
      <c r="K1775" t="s">
        <v>6</v>
      </c>
      <c r="L1775" s="36">
        <v>50</v>
      </c>
      <c r="M1775" t="s">
        <v>70</v>
      </c>
      <c r="N1775" t="s">
        <v>7</v>
      </c>
      <c r="O1775" s="48">
        <v>105.0442</v>
      </c>
      <c r="P1775" s="10">
        <f>ROUND(O1775*L1775,2)</f>
        <v>5252.21</v>
      </c>
      <c r="Q1775" s="11">
        <f>IF(N1775="HKD",7.8,IF(N1775="CNY",7.30034,1))</f>
        <v>7.3003400000000003</v>
      </c>
      <c r="R1775" s="13">
        <f>+ROUND(O1775/Q1775,4)</f>
        <v>14.3889</v>
      </c>
      <c r="S1775" s="12">
        <f>ROUND(R1775*L1775,2)</f>
        <v>719.45</v>
      </c>
      <c r="T1775" s="13" t="s">
        <v>135</v>
      </c>
      <c r="U1775" t="s">
        <v>124</v>
      </c>
    </row>
    <row r="1776" spans="1:21" x14ac:dyDescent="0.2">
      <c r="A1776" t="s">
        <v>4547</v>
      </c>
      <c r="B1776" s="20">
        <v>46142</v>
      </c>
      <c r="C1776" s="20">
        <v>46132</v>
      </c>
      <c r="D1776" t="s">
        <v>117</v>
      </c>
      <c r="E1776" t="s">
        <v>118</v>
      </c>
      <c r="G1776"/>
      <c r="H1776" t="s">
        <v>211</v>
      </c>
      <c r="I1776" t="s">
        <v>212</v>
      </c>
      <c r="J1776" s="9" t="str">
        <f>+LEFT(U1776,4)</f>
        <v>INM-</v>
      </c>
      <c r="K1776" t="s">
        <v>6</v>
      </c>
      <c r="L1776" s="36">
        <v>100</v>
      </c>
      <c r="M1776" t="s">
        <v>70</v>
      </c>
      <c r="N1776" t="s">
        <v>7</v>
      </c>
      <c r="O1776" s="48">
        <v>105.0442</v>
      </c>
      <c r="P1776" s="10">
        <f>ROUND(O1776*L1776,2)</f>
        <v>10504.42</v>
      </c>
      <c r="Q1776" s="11">
        <f>IF(N1776="HKD",7.8,IF(N1776="CNY",7.30034,1))</f>
        <v>7.3003400000000003</v>
      </c>
      <c r="R1776" s="13">
        <f>+ROUND(O1776/Q1776,4)</f>
        <v>14.3889</v>
      </c>
      <c r="S1776" s="12">
        <f>ROUND(R1776*L1776,2)</f>
        <v>1438.89</v>
      </c>
      <c r="T1776" s="13" t="s">
        <v>135</v>
      </c>
      <c r="U1776" t="s">
        <v>124</v>
      </c>
    </row>
    <row r="1777" spans="1:21" x14ac:dyDescent="0.2">
      <c r="A1777" t="s">
        <v>1498</v>
      </c>
      <c r="B1777" s="20">
        <v>46034</v>
      </c>
      <c r="C1777" s="20">
        <v>46017</v>
      </c>
      <c r="D1777" t="s">
        <v>117</v>
      </c>
      <c r="E1777" t="s">
        <v>118</v>
      </c>
      <c r="G1777" t="s">
        <v>1742</v>
      </c>
      <c r="H1777" t="s">
        <v>213</v>
      </c>
      <c r="I1777" t="s">
        <v>214</v>
      </c>
      <c r="J1777" s="9" t="str">
        <f>+LEFT(U1777,4)</f>
        <v>INM-</v>
      </c>
      <c r="K1777" t="s">
        <v>6</v>
      </c>
      <c r="L1777" s="36">
        <v>75</v>
      </c>
      <c r="M1777" t="s">
        <v>70</v>
      </c>
      <c r="N1777" t="s">
        <v>7</v>
      </c>
      <c r="O1777" s="48">
        <v>110.17700000000001</v>
      </c>
      <c r="P1777" s="10">
        <f>ROUND(O1777*L1777,2)</f>
        <v>8263.2800000000007</v>
      </c>
      <c r="Q1777" s="11">
        <f>IF(N1777="HKD",7.8,IF(N1777="CNY",7.30034,1))</f>
        <v>7.3003400000000003</v>
      </c>
      <c r="R1777" s="13">
        <f>+ROUND(O1777/Q1777,4)</f>
        <v>15.092000000000001</v>
      </c>
      <c r="S1777" s="12">
        <f>ROUND(R1777*L1777,2)</f>
        <v>1131.9000000000001</v>
      </c>
      <c r="T1777" s="13" t="s">
        <v>135</v>
      </c>
      <c r="U1777" t="s">
        <v>124</v>
      </c>
    </row>
    <row r="1778" spans="1:21" x14ac:dyDescent="0.2">
      <c r="A1778" t="s">
        <v>1497</v>
      </c>
      <c r="B1778" s="20">
        <v>46044</v>
      </c>
      <c r="C1778" s="20">
        <v>46030</v>
      </c>
      <c r="D1778" t="s">
        <v>117</v>
      </c>
      <c r="E1778" t="s">
        <v>118</v>
      </c>
      <c r="G1778" t="s">
        <v>1744</v>
      </c>
      <c r="H1778" t="s">
        <v>213</v>
      </c>
      <c r="I1778" t="s">
        <v>214</v>
      </c>
      <c r="J1778" s="9" t="str">
        <f>+LEFT(U1778,4)</f>
        <v>INM-</v>
      </c>
      <c r="K1778" t="s">
        <v>6</v>
      </c>
      <c r="L1778" s="36">
        <v>25</v>
      </c>
      <c r="M1778" t="s">
        <v>70</v>
      </c>
      <c r="N1778" t="s">
        <v>7</v>
      </c>
      <c r="O1778" s="48">
        <v>110.17700000000001</v>
      </c>
      <c r="P1778" s="10">
        <f>ROUND(O1778*L1778,2)</f>
        <v>2754.43</v>
      </c>
      <c r="Q1778" s="11">
        <f>IF(N1778="HKD",7.8,IF(N1778="CNY",7.30034,1))</f>
        <v>7.3003400000000003</v>
      </c>
      <c r="R1778" s="13">
        <f>+ROUND(O1778/Q1778,4)</f>
        <v>15.092000000000001</v>
      </c>
      <c r="S1778" s="12">
        <f>ROUND(R1778*L1778,2)</f>
        <v>377.3</v>
      </c>
      <c r="T1778" s="13" t="s">
        <v>135</v>
      </c>
      <c r="U1778" t="s">
        <v>124</v>
      </c>
    </row>
    <row r="1779" spans="1:21" x14ac:dyDescent="0.2">
      <c r="A1779" t="s">
        <v>2030</v>
      </c>
      <c r="B1779" s="20">
        <v>46056</v>
      </c>
      <c r="C1779" s="20">
        <v>46043</v>
      </c>
      <c r="D1779" t="s">
        <v>117</v>
      </c>
      <c r="E1779" t="s">
        <v>118</v>
      </c>
      <c r="G1779"/>
      <c r="H1779" t="s">
        <v>213</v>
      </c>
      <c r="I1779" t="s">
        <v>214</v>
      </c>
      <c r="J1779" s="9" t="str">
        <f>+LEFT(U1779,4)</f>
        <v>INM-</v>
      </c>
      <c r="K1779" t="s">
        <v>6</v>
      </c>
      <c r="L1779" s="36">
        <v>175</v>
      </c>
      <c r="M1779" t="s">
        <v>70</v>
      </c>
      <c r="N1779" t="s">
        <v>7</v>
      </c>
      <c r="O1779" s="48">
        <v>110.17700000000001</v>
      </c>
      <c r="P1779" s="10">
        <f>ROUND(O1779*L1779,2)</f>
        <v>19280.98</v>
      </c>
      <c r="Q1779" s="11">
        <f>IF(N1779="HKD",7.8,IF(N1779="CNY",7.30034,1))</f>
        <v>7.3003400000000003</v>
      </c>
      <c r="R1779" s="13">
        <f>+ROUND(O1779/Q1779,4)</f>
        <v>15.092000000000001</v>
      </c>
      <c r="S1779" s="12">
        <f>ROUND(R1779*L1779,2)</f>
        <v>2641.1</v>
      </c>
      <c r="T1779" s="13" t="s">
        <v>135</v>
      </c>
      <c r="U1779" t="s">
        <v>124</v>
      </c>
    </row>
    <row r="1780" spans="1:21" x14ac:dyDescent="0.2">
      <c r="A1780" t="s">
        <v>2792</v>
      </c>
      <c r="B1780" s="20">
        <v>46090</v>
      </c>
      <c r="C1780" s="20">
        <v>46053</v>
      </c>
      <c r="D1780" t="s">
        <v>117</v>
      </c>
      <c r="E1780" t="s">
        <v>118</v>
      </c>
      <c r="G1780"/>
      <c r="H1780" t="s">
        <v>213</v>
      </c>
      <c r="I1780" t="s">
        <v>214</v>
      </c>
      <c r="J1780" s="9" t="str">
        <f>+LEFT(U1780,4)</f>
        <v>INM-</v>
      </c>
      <c r="K1780" t="s">
        <v>6</v>
      </c>
      <c r="L1780" s="36">
        <v>25</v>
      </c>
      <c r="M1780" t="s">
        <v>70</v>
      </c>
      <c r="N1780" t="s">
        <v>7</v>
      </c>
      <c r="O1780" s="48">
        <v>110.17700000000001</v>
      </c>
      <c r="P1780" s="10">
        <f>ROUND(O1780*L1780,2)</f>
        <v>2754.43</v>
      </c>
      <c r="Q1780" s="11">
        <f>IF(N1780="HKD",7.8,IF(N1780="CNY",7.30034,1))</f>
        <v>7.3003400000000003</v>
      </c>
      <c r="R1780" s="13">
        <f>+ROUND(O1780/Q1780,4)</f>
        <v>15.092000000000001</v>
      </c>
      <c r="S1780" s="12">
        <f>ROUND(R1780*L1780,2)</f>
        <v>377.3</v>
      </c>
      <c r="T1780" s="13" t="s">
        <v>135</v>
      </c>
      <c r="U1780" t="s">
        <v>124</v>
      </c>
    </row>
    <row r="1781" spans="1:21" x14ac:dyDescent="0.2">
      <c r="A1781" t="s">
        <v>2793</v>
      </c>
      <c r="B1781" s="20">
        <v>46090</v>
      </c>
      <c r="C1781" s="20">
        <v>46053</v>
      </c>
      <c r="D1781" t="s">
        <v>117</v>
      </c>
      <c r="E1781" t="s">
        <v>118</v>
      </c>
      <c r="G1781"/>
      <c r="H1781" t="s">
        <v>213</v>
      </c>
      <c r="I1781" t="s">
        <v>214</v>
      </c>
      <c r="J1781" s="9" t="str">
        <f>+LEFT(U1781,4)</f>
        <v>INM-</v>
      </c>
      <c r="K1781" t="s">
        <v>6</v>
      </c>
      <c r="L1781" s="36">
        <v>125</v>
      </c>
      <c r="M1781" t="s">
        <v>70</v>
      </c>
      <c r="N1781" t="s">
        <v>7</v>
      </c>
      <c r="O1781" s="48">
        <v>110.17700000000001</v>
      </c>
      <c r="P1781" s="10">
        <f>ROUND(O1781*L1781,2)</f>
        <v>13772.13</v>
      </c>
      <c r="Q1781" s="11">
        <f>IF(N1781="HKD",7.8,IF(N1781="CNY",7.30034,1))</f>
        <v>7.3003400000000003</v>
      </c>
      <c r="R1781" s="13">
        <f>+ROUND(O1781/Q1781,4)</f>
        <v>15.092000000000001</v>
      </c>
      <c r="S1781" s="12">
        <f>ROUND(R1781*L1781,2)</f>
        <v>1886.5</v>
      </c>
      <c r="T1781" s="13" t="s">
        <v>135</v>
      </c>
      <c r="U1781" t="s">
        <v>124</v>
      </c>
    </row>
    <row r="1782" spans="1:21" x14ac:dyDescent="0.2">
      <c r="A1782" t="s">
        <v>2794</v>
      </c>
      <c r="B1782" s="20">
        <v>46099</v>
      </c>
      <c r="C1782" s="20">
        <v>46085</v>
      </c>
      <c r="D1782" t="s">
        <v>117</v>
      </c>
      <c r="E1782" t="s">
        <v>118</v>
      </c>
      <c r="G1782"/>
      <c r="H1782" t="s">
        <v>213</v>
      </c>
      <c r="I1782" t="s">
        <v>214</v>
      </c>
      <c r="J1782" s="9" t="str">
        <f>+LEFT(U1782,4)</f>
        <v>INM-</v>
      </c>
      <c r="K1782" t="s">
        <v>6</v>
      </c>
      <c r="L1782" s="36">
        <v>225</v>
      </c>
      <c r="M1782" t="s">
        <v>70</v>
      </c>
      <c r="N1782" t="s">
        <v>7</v>
      </c>
      <c r="O1782" s="48">
        <v>110.17700000000001</v>
      </c>
      <c r="P1782" s="10">
        <f>ROUND(O1782*L1782,2)</f>
        <v>24789.83</v>
      </c>
      <c r="Q1782" s="11">
        <f>IF(N1782="HKD",7.8,IF(N1782="CNY",7.30034,1))</f>
        <v>7.3003400000000003</v>
      </c>
      <c r="R1782" s="13">
        <f>+ROUND(O1782/Q1782,4)</f>
        <v>15.092000000000001</v>
      </c>
      <c r="S1782" s="12">
        <f>ROUND(R1782*L1782,2)</f>
        <v>3395.7</v>
      </c>
      <c r="T1782" s="13" t="s">
        <v>135</v>
      </c>
      <c r="U1782" t="s">
        <v>124</v>
      </c>
    </row>
    <row r="1783" spans="1:21" x14ac:dyDescent="0.2">
      <c r="A1783" t="s">
        <v>4549</v>
      </c>
      <c r="B1783" s="20">
        <v>46125</v>
      </c>
      <c r="C1783" s="20">
        <v>46107</v>
      </c>
      <c r="D1783" t="s">
        <v>117</v>
      </c>
      <c r="E1783" t="s">
        <v>118</v>
      </c>
      <c r="G1783"/>
      <c r="H1783" t="s">
        <v>213</v>
      </c>
      <c r="I1783" t="s">
        <v>214</v>
      </c>
      <c r="J1783" s="9" t="str">
        <f>+LEFT(U1783,4)</f>
        <v>INM-</v>
      </c>
      <c r="K1783" t="s">
        <v>6</v>
      </c>
      <c r="L1783" s="36">
        <v>75</v>
      </c>
      <c r="M1783" t="s">
        <v>70</v>
      </c>
      <c r="N1783" t="s">
        <v>7</v>
      </c>
      <c r="O1783" s="48">
        <v>110.17700000000001</v>
      </c>
      <c r="P1783" s="10">
        <f>ROUND(O1783*L1783,2)</f>
        <v>8263.2800000000007</v>
      </c>
      <c r="Q1783" s="11">
        <f>IF(N1783="HKD",7.8,IF(N1783="CNY",7.30034,1))</f>
        <v>7.3003400000000003</v>
      </c>
      <c r="R1783" s="13">
        <f>+ROUND(O1783/Q1783,4)</f>
        <v>15.092000000000001</v>
      </c>
      <c r="S1783" s="12">
        <f>ROUND(R1783*L1783,2)</f>
        <v>1131.9000000000001</v>
      </c>
      <c r="T1783" s="13" t="s">
        <v>135</v>
      </c>
      <c r="U1783" t="s">
        <v>124</v>
      </c>
    </row>
    <row r="1784" spans="1:21" x14ac:dyDescent="0.2">
      <c r="A1784" t="s">
        <v>4550</v>
      </c>
      <c r="B1784" s="20">
        <v>46142</v>
      </c>
      <c r="C1784" s="20">
        <v>46132</v>
      </c>
      <c r="D1784" t="s">
        <v>117</v>
      </c>
      <c r="E1784" t="s">
        <v>118</v>
      </c>
      <c r="G1784"/>
      <c r="H1784" t="s">
        <v>213</v>
      </c>
      <c r="I1784" t="s">
        <v>214</v>
      </c>
      <c r="J1784" s="9" t="str">
        <f>+LEFT(U1784,4)</f>
        <v>INM-</v>
      </c>
      <c r="K1784" t="s">
        <v>6</v>
      </c>
      <c r="L1784" s="36">
        <v>175</v>
      </c>
      <c r="M1784" t="s">
        <v>70</v>
      </c>
      <c r="N1784" t="s">
        <v>7</v>
      </c>
      <c r="O1784" s="48">
        <v>110.17700000000001</v>
      </c>
      <c r="P1784" s="10">
        <f>ROUND(O1784*L1784,2)</f>
        <v>19280.98</v>
      </c>
      <c r="Q1784" s="11">
        <f>IF(N1784="HKD",7.8,IF(N1784="CNY",7.30034,1))</f>
        <v>7.3003400000000003</v>
      </c>
      <c r="R1784" s="13">
        <f>+ROUND(O1784/Q1784,4)</f>
        <v>15.092000000000001</v>
      </c>
      <c r="S1784" s="12">
        <f>ROUND(R1784*L1784,2)</f>
        <v>2641.1</v>
      </c>
      <c r="T1784" s="13" t="s">
        <v>135</v>
      </c>
      <c r="U1784" t="s">
        <v>124</v>
      </c>
    </row>
    <row r="1785" spans="1:21" x14ac:dyDescent="0.2">
      <c r="A1785" t="s">
        <v>2795</v>
      </c>
      <c r="B1785" s="20">
        <v>46092</v>
      </c>
      <c r="C1785" s="20">
        <v>46062</v>
      </c>
      <c r="D1785" t="s">
        <v>117</v>
      </c>
      <c r="E1785" t="s">
        <v>118</v>
      </c>
      <c r="G1785"/>
      <c r="H1785" t="s">
        <v>3417</v>
      </c>
      <c r="I1785" t="s">
        <v>3418</v>
      </c>
      <c r="J1785" s="9" t="str">
        <f>+LEFT(U1785,4)</f>
        <v>INM-</v>
      </c>
      <c r="K1785" t="s">
        <v>6</v>
      </c>
      <c r="L1785" s="36">
        <v>50</v>
      </c>
      <c r="M1785" t="s">
        <v>70</v>
      </c>
      <c r="N1785" t="s">
        <v>7</v>
      </c>
      <c r="O1785" s="48">
        <v>111.1504</v>
      </c>
      <c r="P1785" s="10">
        <f>ROUND(O1785*L1785,2)</f>
        <v>5557.52</v>
      </c>
      <c r="Q1785" s="11">
        <f>IF(N1785="HKD",7.8,IF(N1785="CNY",7.30034,1))</f>
        <v>7.3003400000000003</v>
      </c>
      <c r="R1785" s="13">
        <f>+ROUND(O1785/Q1785,4)</f>
        <v>15.2254</v>
      </c>
      <c r="S1785" s="12">
        <f>ROUND(R1785*L1785,2)</f>
        <v>761.27</v>
      </c>
      <c r="T1785" s="13" t="s">
        <v>135</v>
      </c>
      <c r="U1785" t="s">
        <v>124</v>
      </c>
    </row>
    <row r="1786" spans="1:21" x14ac:dyDescent="0.2">
      <c r="A1786" t="s">
        <v>2796</v>
      </c>
      <c r="B1786" s="20">
        <v>46099</v>
      </c>
      <c r="C1786" s="20">
        <v>46085</v>
      </c>
      <c r="D1786" t="s">
        <v>117</v>
      </c>
      <c r="E1786" t="s">
        <v>118</v>
      </c>
      <c r="G1786"/>
      <c r="H1786" t="s">
        <v>3417</v>
      </c>
      <c r="I1786" t="s">
        <v>3418</v>
      </c>
      <c r="J1786" s="9" t="str">
        <f>+LEFT(U1786,4)</f>
        <v>INM-</v>
      </c>
      <c r="K1786" t="s">
        <v>6</v>
      </c>
      <c r="L1786" s="36">
        <v>25</v>
      </c>
      <c r="M1786" t="s">
        <v>70</v>
      </c>
      <c r="N1786" t="s">
        <v>7</v>
      </c>
      <c r="O1786" s="48">
        <v>111.1504</v>
      </c>
      <c r="P1786" s="10">
        <f>ROUND(O1786*L1786,2)</f>
        <v>2778.76</v>
      </c>
      <c r="Q1786" s="11">
        <f>IF(N1786="HKD",7.8,IF(N1786="CNY",7.30034,1))</f>
        <v>7.3003400000000003</v>
      </c>
      <c r="R1786" s="13">
        <f>+ROUND(O1786/Q1786,4)</f>
        <v>15.2254</v>
      </c>
      <c r="S1786" s="12">
        <f>ROUND(R1786*L1786,2)</f>
        <v>380.64</v>
      </c>
      <c r="T1786" s="13" t="s">
        <v>135</v>
      </c>
      <c r="U1786" t="s">
        <v>124</v>
      </c>
    </row>
    <row r="1787" spans="1:21" x14ac:dyDescent="0.2">
      <c r="A1787" t="s">
        <v>4551</v>
      </c>
      <c r="B1787" s="20">
        <v>46125</v>
      </c>
      <c r="C1787" s="20">
        <v>46108</v>
      </c>
      <c r="D1787" t="s">
        <v>117</v>
      </c>
      <c r="E1787" t="s">
        <v>118</v>
      </c>
      <c r="G1787"/>
      <c r="H1787" t="s">
        <v>3417</v>
      </c>
      <c r="I1787" t="s">
        <v>3418</v>
      </c>
      <c r="J1787" s="9" t="str">
        <f>+LEFT(U1787,4)</f>
        <v>INM-</v>
      </c>
      <c r="K1787" t="s">
        <v>6</v>
      </c>
      <c r="L1787" s="36">
        <v>25</v>
      </c>
      <c r="M1787" t="s">
        <v>70</v>
      </c>
      <c r="N1787" t="s">
        <v>7</v>
      </c>
      <c r="O1787" s="48">
        <v>111.1504</v>
      </c>
      <c r="P1787" s="10">
        <f>ROUND(O1787*L1787,2)</f>
        <v>2778.76</v>
      </c>
      <c r="Q1787" s="11">
        <f>IF(N1787="HKD",7.8,IF(N1787="CNY",7.30034,1))</f>
        <v>7.3003400000000003</v>
      </c>
      <c r="R1787" s="13">
        <f>+ROUND(O1787/Q1787,4)</f>
        <v>15.2254</v>
      </c>
      <c r="S1787" s="12">
        <f>ROUND(R1787*L1787,2)</f>
        <v>380.64</v>
      </c>
      <c r="T1787" s="13" t="s">
        <v>135</v>
      </c>
      <c r="U1787" t="s">
        <v>124</v>
      </c>
    </row>
    <row r="1788" spans="1:21" x14ac:dyDescent="0.2">
      <c r="A1788" t="s">
        <v>1501</v>
      </c>
      <c r="B1788" s="20">
        <v>46043</v>
      </c>
      <c r="C1788" s="20">
        <v>46031</v>
      </c>
      <c r="D1788" t="s">
        <v>614</v>
      </c>
      <c r="E1788" t="s">
        <v>615</v>
      </c>
      <c r="G1788" t="s">
        <v>1743</v>
      </c>
      <c r="H1788" t="s">
        <v>646</v>
      </c>
      <c r="I1788" t="s">
        <v>703</v>
      </c>
      <c r="J1788" s="9" t="str">
        <f>+LEFT(U1788,4)</f>
        <v>INM-</v>
      </c>
      <c r="K1788" t="s">
        <v>6</v>
      </c>
      <c r="L1788" s="36">
        <v>150</v>
      </c>
      <c r="M1788" t="s">
        <v>70</v>
      </c>
      <c r="N1788" t="s">
        <v>7</v>
      </c>
      <c r="O1788" s="48">
        <v>122.23009999999999</v>
      </c>
      <c r="P1788" s="10">
        <f>ROUND(O1788*L1788,2)</f>
        <v>18334.52</v>
      </c>
      <c r="Q1788" s="11">
        <f>IF(N1788="HKD",7.8,IF(N1788="CNY",7.30034,1))</f>
        <v>7.3003400000000003</v>
      </c>
      <c r="R1788" s="13">
        <f>+ROUND(O1788/Q1788,4)</f>
        <v>16.743099999999998</v>
      </c>
      <c r="S1788" s="12">
        <f>ROUND(R1788*L1788,2)</f>
        <v>2511.4699999999998</v>
      </c>
      <c r="T1788" s="13" t="s">
        <v>135</v>
      </c>
      <c r="U1788" t="s">
        <v>124</v>
      </c>
    </row>
    <row r="1789" spans="1:21" x14ac:dyDescent="0.2">
      <c r="A1789" t="s">
        <v>5528</v>
      </c>
      <c r="B1789" s="20">
        <v>46161</v>
      </c>
      <c r="C1789" s="20">
        <v>46142</v>
      </c>
      <c r="D1789" t="s">
        <v>117</v>
      </c>
      <c r="E1789" t="s">
        <v>118</v>
      </c>
      <c r="G1789"/>
      <c r="H1789" t="s">
        <v>131</v>
      </c>
      <c r="I1789" t="s">
        <v>132</v>
      </c>
      <c r="J1789" s="9" t="str">
        <f>+LEFT(U1789,4)</f>
        <v>INM-</v>
      </c>
      <c r="K1789" t="s">
        <v>6</v>
      </c>
      <c r="L1789" s="36">
        <v>125</v>
      </c>
      <c r="M1789" t="s">
        <v>70</v>
      </c>
      <c r="N1789" t="s">
        <v>7</v>
      </c>
      <c r="O1789" s="48">
        <v>63.008800000000001</v>
      </c>
      <c r="P1789" s="10">
        <f>ROUND(O1789*L1789,2)</f>
        <v>7876.1</v>
      </c>
      <c r="Q1789" s="11">
        <f>IF(N1789="HKD",7.8,IF(N1789="CNY",7.30034,1))</f>
        <v>7.3003400000000003</v>
      </c>
      <c r="R1789" s="13">
        <f>+ROUND(O1789/Q1789,4)</f>
        <v>8.6309000000000005</v>
      </c>
      <c r="S1789" s="12">
        <f>ROUND(R1789*L1789,2)</f>
        <v>1078.8599999999999</v>
      </c>
      <c r="T1789" s="13" t="s">
        <v>135</v>
      </c>
      <c r="U1789" t="s">
        <v>124</v>
      </c>
    </row>
    <row r="1790" spans="1:21" x14ac:dyDescent="0.2">
      <c r="A1790" t="s">
        <v>5532</v>
      </c>
      <c r="B1790" s="20">
        <v>46153</v>
      </c>
      <c r="C1790" s="20">
        <v>46132</v>
      </c>
      <c r="D1790" t="s">
        <v>614</v>
      </c>
      <c r="E1790" t="s">
        <v>615</v>
      </c>
      <c r="G1790"/>
      <c r="H1790" t="s">
        <v>4846</v>
      </c>
      <c r="I1790" t="s">
        <v>4847</v>
      </c>
      <c r="J1790" s="9" t="str">
        <f>+LEFT(U1790,4)</f>
        <v>INM-</v>
      </c>
      <c r="K1790" t="s">
        <v>6</v>
      </c>
      <c r="L1790" s="36">
        <v>150</v>
      </c>
      <c r="M1790" t="s">
        <v>70</v>
      </c>
      <c r="N1790" t="s">
        <v>7</v>
      </c>
      <c r="O1790" s="48">
        <v>75.822999999999993</v>
      </c>
      <c r="P1790" s="10">
        <f>ROUND(O1790*L1790,2)</f>
        <v>11373.45</v>
      </c>
      <c r="Q1790" s="11">
        <f>IF(N1790="HKD",7.8,IF(N1790="CNY",7.30034,1))</f>
        <v>7.3003400000000003</v>
      </c>
      <c r="R1790" s="13">
        <f>+ROUND(O1790/Q1790,4)</f>
        <v>10.386200000000001</v>
      </c>
      <c r="S1790" s="12">
        <f>ROUND(R1790*L1790,2)</f>
        <v>1557.93</v>
      </c>
      <c r="T1790" s="13" t="s">
        <v>135</v>
      </c>
      <c r="U1790" t="s">
        <v>124</v>
      </c>
    </row>
    <row r="1791" spans="1:21" x14ac:dyDescent="0.2">
      <c r="A1791" t="s">
        <v>5533</v>
      </c>
      <c r="B1791" s="20">
        <v>46148</v>
      </c>
      <c r="C1791" s="20">
        <v>46129</v>
      </c>
      <c r="D1791" t="s">
        <v>117</v>
      </c>
      <c r="E1791" t="s">
        <v>118</v>
      </c>
      <c r="G1791"/>
      <c r="H1791" t="s">
        <v>209</v>
      </c>
      <c r="I1791" t="s">
        <v>210</v>
      </c>
      <c r="J1791" s="9" t="str">
        <f>+LEFT(U1791,4)</f>
        <v>INM-</v>
      </c>
      <c r="K1791" t="s">
        <v>6</v>
      </c>
      <c r="L1791" s="36">
        <v>175</v>
      </c>
      <c r="M1791" t="s">
        <v>70</v>
      </c>
      <c r="N1791" t="s">
        <v>7</v>
      </c>
      <c r="O1791" s="48">
        <v>92.743399999999994</v>
      </c>
      <c r="P1791" s="10">
        <f>ROUND(O1791*L1791,2)</f>
        <v>16230.1</v>
      </c>
      <c r="Q1791" s="11">
        <f>IF(N1791="HKD",7.8,IF(N1791="CNY",7.30034,1))</f>
        <v>7.3003400000000003</v>
      </c>
      <c r="R1791" s="13">
        <f>+ROUND(O1791/Q1791,4)</f>
        <v>12.704000000000001</v>
      </c>
      <c r="S1791" s="12">
        <f>ROUND(R1791*L1791,2)</f>
        <v>2223.1999999999998</v>
      </c>
      <c r="T1791" s="13" t="s">
        <v>135</v>
      </c>
      <c r="U1791" t="s">
        <v>124</v>
      </c>
    </row>
    <row r="1792" spans="1:21" x14ac:dyDescent="0.2">
      <c r="A1792" t="s">
        <v>5534</v>
      </c>
      <c r="B1792" s="20">
        <v>46161</v>
      </c>
      <c r="C1792" s="20">
        <v>46142</v>
      </c>
      <c r="D1792" t="s">
        <v>117</v>
      </c>
      <c r="E1792" t="s">
        <v>118</v>
      </c>
      <c r="G1792"/>
      <c r="H1792" t="s">
        <v>209</v>
      </c>
      <c r="I1792" t="s">
        <v>210</v>
      </c>
      <c r="J1792" s="9" t="str">
        <f>+LEFT(U1792,4)</f>
        <v>INM-</v>
      </c>
      <c r="K1792" t="s">
        <v>6</v>
      </c>
      <c r="L1792" s="36">
        <v>150</v>
      </c>
      <c r="M1792" t="s">
        <v>70</v>
      </c>
      <c r="N1792" t="s">
        <v>7</v>
      </c>
      <c r="O1792" s="48">
        <v>92.743399999999994</v>
      </c>
      <c r="P1792" s="10">
        <f>ROUND(O1792*L1792,2)</f>
        <v>13911.51</v>
      </c>
      <c r="Q1792" s="11">
        <f>IF(N1792="HKD",7.8,IF(N1792="CNY",7.30034,1))</f>
        <v>7.3003400000000003</v>
      </c>
      <c r="R1792" s="13">
        <f>+ROUND(O1792/Q1792,4)</f>
        <v>12.704000000000001</v>
      </c>
      <c r="S1792" s="12">
        <f>ROUND(R1792*L1792,2)</f>
        <v>1905.6</v>
      </c>
      <c r="T1792" s="13" t="s">
        <v>135</v>
      </c>
      <c r="U1792" t="s">
        <v>124</v>
      </c>
    </row>
    <row r="1793" spans="1:21" x14ac:dyDescent="0.2">
      <c r="A1793" t="s">
        <v>5535</v>
      </c>
      <c r="B1793" s="20">
        <v>46167</v>
      </c>
      <c r="C1793" s="20">
        <v>46150</v>
      </c>
      <c r="D1793" t="s">
        <v>117</v>
      </c>
      <c r="E1793" t="s">
        <v>118</v>
      </c>
      <c r="G1793"/>
      <c r="H1793" t="s">
        <v>209</v>
      </c>
      <c r="I1793" t="s">
        <v>210</v>
      </c>
      <c r="J1793" s="9" t="str">
        <f>+LEFT(U1793,4)</f>
        <v>INM-</v>
      </c>
      <c r="K1793" t="s">
        <v>6</v>
      </c>
      <c r="L1793" s="36">
        <v>450</v>
      </c>
      <c r="M1793" t="s">
        <v>70</v>
      </c>
      <c r="N1793" t="s">
        <v>7</v>
      </c>
      <c r="O1793" s="48">
        <v>92.743399999999994</v>
      </c>
      <c r="P1793" s="10">
        <f>ROUND(O1793*L1793,2)</f>
        <v>41734.53</v>
      </c>
      <c r="Q1793" s="11">
        <f>IF(N1793="HKD",7.8,IF(N1793="CNY",7.30034,1))</f>
        <v>7.3003400000000003</v>
      </c>
      <c r="R1793" s="13">
        <f>+ROUND(O1793/Q1793,4)</f>
        <v>12.704000000000001</v>
      </c>
      <c r="S1793" s="12">
        <f>ROUND(R1793*L1793,2)</f>
        <v>5716.8</v>
      </c>
      <c r="T1793" s="13" t="s">
        <v>135</v>
      </c>
      <c r="U1793" t="s">
        <v>124</v>
      </c>
    </row>
    <row r="1794" spans="1:21" x14ac:dyDescent="0.2">
      <c r="A1794" t="s">
        <v>5537</v>
      </c>
      <c r="B1794" s="20">
        <v>46148</v>
      </c>
      <c r="C1794" s="20">
        <v>46129</v>
      </c>
      <c r="D1794" t="s">
        <v>117</v>
      </c>
      <c r="E1794" t="s">
        <v>118</v>
      </c>
      <c r="G1794"/>
      <c r="H1794" t="s">
        <v>211</v>
      </c>
      <c r="I1794" t="s">
        <v>212</v>
      </c>
      <c r="J1794" s="9" t="str">
        <f>+LEFT(U1794,4)</f>
        <v>INM-</v>
      </c>
      <c r="K1794" t="s">
        <v>6</v>
      </c>
      <c r="L1794" s="36">
        <v>25</v>
      </c>
      <c r="M1794" t="s">
        <v>70</v>
      </c>
      <c r="N1794" t="s">
        <v>7</v>
      </c>
      <c r="O1794" s="48">
        <v>105.0442</v>
      </c>
      <c r="P1794" s="10">
        <f>ROUND(O1794*L1794,2)</f>
        <v>2626.11</v>
      </c>
      <c r="Q1794" s="11">
        <f>IF(N1794="HKD",7.8,IF(N1794="CNY",7.30034,1))</f>
        <v>7.3003400000000003</v>
      </c>
      <c r="R1794" s="13">
        <f>+ROUND(O1794/Q1794,4)</f>
        <v>14.3889</v>
      </c>
      <c r="S1794" s="12">
        <f>ROUND(R1794*L1794,2)</f>
        <v>359.72</v>
      </c>
      <c r="T1794" s="13" t="s">
        <v>135</v>
      </c>
      <c r="U1794" t="s">
        <v>124</v>
      </c>
    </row>
    <row r="1795" spans="1:21" x14ac:dyDescent="0.2">
      <c r="A1795" t="s">
        <v>5538</v>
      </c>
      <c r="B1795" s="20">
        <v>46167</v>
      </c>
      <c r="C1795" s="20">
        <v>46150</v>
      </c>
      <c r="D1795" t="s">
        <v>117</v>
      </c>
      <c r="E1795" t="s">
        <v>118</v>
      </c>
      <c r="G1795"/>
      <c r="H1795" t="s">
        <v>211</v>
      </c>
      <c r="I1795" t="s">
        <v>212</v>
      </c>
      <c r="J1795" s="9" t="str">
        <f>+LEFT(U1795,4)</f>
        <v>INM-</v>
      </c>
      <c r="K1795" t="s">
        <v>6</v>
      </c>
      <c r="L1795" s="36">
        <v>75</v>
      </c>
      <c r="M1795" t="s">
        <v>70</v>
      </c>
      <c r="N1795" t="s">
        <v>7</v>
      </c>
      <c r="O1795" s="48">
        <v>105.0442</v>
      </c>
      <c r="P1795" s="10">
        <f>ROUND(O1795*L1795,2)</f>
        <v>7878.32</v>
      </c>
      <c r="Q1795" s="11">
        <f>IF(N1795="HKD",7.8,IF(N1795="CNY",7.30034,1))</f>
        <v>7.3003400000000003</v>
      </c>
      <c r="R1795" s="13">
        <f>+ROUND(O1795/Q1795,4)</f>
        <v>14.3889</v>
      </c>
      <c r="S1795" s="12">
        <f>ROUND(R1795*L1795,2)</f>
        <v>1079.17</v>
      </c>
      <c r="T1795" s="13" t="s">
        <v>135</v>
      </c>
      <c r="U1795" t="s">
        <v>124</v>
      </c>
    </row>
    <row r="1796" spans="1:21" x14ac:dyDescent="0.2">
      <c r="A1796" t="s">
        <v>5541</v>
      </c>
      <c r="B1796" s="20">
        <v>46148</v>
      </c>
      <c r="C1796" s="20">
        <v>46129</v>
      </c>
      <c r="D1796" t="s">
        <v>117</v>
      </c>
      <c r="E1796" t="s">
        <v>118</v>
      </c>
      <c r="G1796"/>
      <c r="H1796" t="s">
        <v>213</v>
      </c>
      <c r="I1796" t="s">
        <v>214</v>
      </c>
      <c r="J1796" s="9" t="str">
        <f>+LEFT(U1796,4)</f>
        <v>INM-</v>
      </c>
      <c r="K1796" t="s">
        <v>6</v>
      </c>
      <c r="L1796" s="36">
        <v>50</v>
      </c>
      <c r="M1796" t="s">
        <v>70</v>
      </c>
      <c r="N1796" t="s">
        <v>7</v>
      </c>
      <c r="O1796" s="48">
        <v>110.17700000000001</v>
      </c>
      <c r="P1796" s="10">
        <f>ROUND(O1796*L1796,2)</f>
        <v>5508.85</v>
      </c>
      <c r="Q1796" s="11">
        <f>IF(N1796="HKD",7.8,IF(N1796="CNY",7.30034,1))</f>
        <v>7.3003400000000003</v>
      </c>
      <c r="R1796" s="13">
        <f>+ROUND(O1796/Q1796,4)</f>
        <v>15.092000000000001</v>
      </c>
      <c r="S1796" s="12">
        <f>ROUND(R1796*L1796,2)</f>
        <v>754.6</v>
      </c>
      <c r="T1796" s="13" t="s">
        <v>135</v>
      </c>
      <c r="U1796" t="s">
        <v>124</v>
      </c>
    </row>
    <row r="1797" spans="1:21" x14ac:dyDescent="0.2">
      <c r="A1797" t="s">
        <v>5542</v>
      </c>
      <c r="B1797" s="20">
        <v>46167</v>
      </c>
      <c r="C1797" s="20">
        <v>46150</v>
      </c>
      <c r="D1797" t="s">
        <v>117</v>
      </c>
      <c r="E1797" t="s">
        <v>118</v>
      </c>
      <c r="G1797"/>
      <c r="H1797" t="s">
        <v>213</v>
      </c>
      <c r="I1797" t="s">
        <v>214</v>
      </c>
      <c r="J1797" s="9" t="str">
        <f>+LEFT(U1797,4)</f>
        <v>INM-</v>
      </c>
      <c r="K1797" t="s">
        <v>6</v>
      </c>
      <c r="L1797" s="36">
        <v>125</v>
      </c>
      <c r="M1797" t="s">
        <v>70</v>
      </c>
      <c r="N1797" t="s">
        <v>7</v>
      </c>
      <c r="O1797" s="48">
        <v>110.17700000000001</v>
      </c>
      <c r="P1797" s="10">
        <f>ROUND(O1797*L1797,2)</f>
        <v>13772.13</v>
      </c>
      <c r="Q1797" s="11">
        <f>IF(N1797="HKD",7.8,IF(N1797="CNY",7.30034,1))</f>
        <v>7.3003400000000003</v>
      </c>
      <c r="R1797" s="13">
        <f>+ROUND(O1797/Q1797,4)</f>
        <v>15.092000000000001</v>
      </c>
      <c r="S1797" s="12">
        <f>ROUND(R1797*L1797,2)</f>
        <v>1886.5</v>
      </c>
      <c r="T1797" s="13" t="s">
        <v>135</v>
      </c>
      <c r="U1797" t="s">
        <v>124</v>
      </c>
    </row>
    <row r="1798" spans="1:21" x14ac:dyDescent="0.2">
      <c r="A1798" t="s">
        <v>5544</v>
      </c>
      <c r="B1798" s="20">
        <v>46153</v>
      </c>
      <c r="C1798" s="20">
        <v>46132</v>
      </c>
      <c r="D1798" t="s">
        <v>614</v>
      </c>
      <c r="E1798" t="s">
        <v>615</v>
      </c>
      <c r="G1798"/>
      <c r="H1798" t="s">
        <v>646</v>
      </c>
      <c r="I1798" t="s">
        <v>703</v>
      </c>
      <c r="J1798" s="9" t="str">
        <f>+LEFT(U1798,4)</f>
        <v>INM-</v>
      </c>
      <c r="K1798" t="s">
        <v>6</v>
      </c>
      <c r="L1798" s="36">
        <v>150</v>
      </c>
      <c r="M1798" t="s">
        <v>70</v>
      </c>
      <c r="N1798" t="s">
        <v>7</v>
      </c>
      <c r="O1798" s="48">
        <v>128.33629999999999</v>
      </c>
      <c r="P1798" s="10">
        <f>ROUND(O1798*L1798,2)</f>
        <v>19250.45</v>
      </c>
      <c r="Q1798" s="11">
        <f>IF(N1798="HKD",7.8,IF(N1798="CNY",7.30034,1))</f>
        <v>7.3003400000000003</v>
      </c>
      <c r="R1798" s="13">
        <f>+ROUND(O1798/Q1798,4)</f>
        <v>17.579499999999999</v>
      </c>
      <c r="S1798" s="12">
        <f>ROUND(R1798*L1798,2)</f>
        <v>2636.93</v>
      </c>
      <c r="T1798" s="13" t="s">
        <v>135</v>
      </c>
      <c r="U1798" t="s">
        <v>124</v>
      </c>
    </row>
    <row r="1799" spans="1:21" x14ac:dyDescent="0.2">
      <c r="A1799" t="s">
        <v>4033</v>
      </c>
      <c r="B1799" s="20">
        <v>46125</v>
      </c>
      <c r="C1799" s="20">
        <v>46108</v>
      </c>
      <c r="D1799" t="s">
        <v>236</v>
      </c>
      <c r="E1799" t="s">
        <v>237</v>
      </c>
      <c r="G1799"/>
      <c r="H1799" t="s">
        <v>3523</v>
      </c>
      <c r="I1799" t="s">
        <v>3524</v>
      </c>
      <c r="J1799" s="9" t="str">
        <f>+LEFT(U1799,4)</f>
        <v>KNOB</v>
      </c>
      <c r="K1799" t="s">
        <v>6</v>
      </c>
      <c r="L1799" s="36">
        <v>4650</v>
      </c>
      <c r="M1799" t="s">
        <v>459</v>
      </c>
      <c r="N1799" t="s">
        <v>7</v>
      </c>
      <c r="O1799" s="48">
        <v>0.38540000000000002</v>
      </c>
      <c r="P1799" s="10">
        <f>ROUND(O1799*L1799,2)</f>
        <v>1792.11</v>
      </c>
      <c r="Q1799" s="11">
        <f>IF(N1799="HKD",7.8,IF(N1799="CNY",7.30034,1))</f>
        <v>7.3003400000000003</v>
      </c>
      <c r="R1799" s="13">
        <f>+ROUND(O1799/Q1799,4)</f>
        <v>5.28E-2</v>
      </c>
      <c r="S1799" s="12">
        <f>ROUND(R1799*L1799,2)</f>
        <v>245.52</v>
      </c>
      <c r="T1799" s="13" t="s">
        <v>135</v>
      </c>
      <c r="U1799" t="s">
        <v>16</v>
      </c>
    </row>
    <row r="1800" spans="1:21" x14ac:dyDescent="0.2">
      <c r="A1800" t="s">
        <v>1144</v>
      </c>
      <c r="B1800" s="20">
        <v>46052</v>
      </c>
      <c r="C1800" s="20">
        <v>46009</v>
      </c>
      <c r="D1800" t="s">
        <v>236</v>
      </c>
      <c r="E1800" t="s">
        <v>237</v>
      </c>
      <c r="G1800" t="s">
        <v>1628</v>
      </c>
      <c r="H1800" t="s">
        <v>239</v>
      </c>
      <c r="I1800" t="s">
        <v>240</v>
      </c>
      <c r="J1800" s="9" t="str">
        <f>+LEFT(U1800,4)</f>
        <v>KNOB</v>
      </c>
      <c r="K1800" t="s">
        <v>6</v>
      </c>
      <c r="L1800" s="36">
        <v>1000</v>
      </c>
      <c r="M1800" t="s">
        <v>459</v>
      </c>
      <c r="N1800" t="s">
        <v>7</v>
      </c>
      <c r="O1800" s="48">
        <v>0.63100000000000001</v>
      </c>
      <c r="P1800" s="10">
        <f>ROUND(O1800*L1800,2)</f>
        <v>631</v>
      </c>
      <c r="Q1800" s="11">
        <f>IF(N1800="HKD",7.8,IF(N1800="CNY",7.30034,1))</f>
        <v>7.3003400000000003</v>
      </c>
      <c r="R1800" s="13">
        <f>+ROUND(O1800/Q1800,4)</f>
        <v>8.6400000000000005E-2</v>
      </c>
      <c r="S1800" s="12">
        <f>ROUND(R1800*L1800,2)</f>
        <v>86.4</v>
      </c>
      <c r="T1800" s="13" t="s">
        <v>135</v>
      </c>
      <c r="U1800" t="s">
        <v>16</v>
      </c>
    </row>
    <row r="1801" spans="1:21" x14ac:dyDescent="0.2">
      <c r="A1801" t="s">
        <v>2257</v>
      </c>
      <c r="B1801" s="20">
        <v>46093</v>
      </c>
      <c r="C1801" s="20">
        <v>46083</v>
      </c>
      <c r="D1801" t="s">
        <v>236</v>
      </c>
      <c r="E1801" t="s">
        <v>237</v>
      </c>
      <c r="G1801"/>
      <c r="H1801" t="s">
        <v>239</v>
      </c>
      <c r="I1801" t="s">
        <v>240</v>
      </c>
      <c r="J1801" s="9" t="str">
        <f>+LEFT(U1801,4)</f>
        <v>KNOB</v>
      </c>
      <c r="K1801" t="s">
        <v>6</v>
      </c>
      <c r="L1801" s="37">
        <v>1020</v>
      </c>
      <c r="M1801" t="s">
        <v>459</v>
      </c>
      <c r="N1801" t="s">
        <v>7</v>
      </c>
      <c r="O1801" s="48">
        <v>0.63100000000000001</v>
      </c>
      <c r="P1801" s="10">
        <f>ROUND(O1801*L1801,2)</f>
        <v>643.62</v>
      </c>
      <c r="Q1801" s="11">
        <f>IF(N1801="HKD",7.8,IF(N1801="CNY",7.30034,1))</f>
        <v>7.3003400000000003</v>
      </c>
      <c r="R1801" s="13">
        <f>+ROUND(O1801/Q1801,4)</f>
        <v>8.6400000000000005E-2</v>
      </c>
      <c r="S1801" s="12">
        <f>ROUND(R1801*L1801,2)</f>
        <v>88.13</v>
      </c>
      <c r="T1801" s="13" t="s">
        <v>135</v>
      </c>
      <c r="U1801" t="s">
        <v>16</v>
      </c>
    </row>
    <row r="1802" spans="1:21" x14ac:dyDescent="0.2">
      <c r="A1802" t="s">
        <v>2268</v>
      </c>
      <c r="B1802" s="20">
        <v>46111</v>
      </c>
      <c r="C1802" s="20">
        <v>46083</v>
      </c>
      <c r="D1802" t="s">
        <v>206</v>
      </c>
      <c r="E1802" t="s">
        <v>207</v>
      </c>
      <c r="G1802"/>
      <c r="H1802" t="s">
        <v>3052</v>
      </c>
      <c r="I1802" t="s">
        <v>3053</v>
      </c>
      <c r="J1802" s="9" t="str">
        <f>+LEFT(U1802,4)</f>
        <v>KNOB</v>
      </c>
      <c r="K1802" t="s">
        <v>6</v>
      </c>
      <c r="L1802" s="37">
        <v>1000</v>
      </c>
      <c r="M1802" t="s">
        <v>459</v>
      </c>
      <c r="N1802" t="s">
        <v>7</v>
      </c>
      <c r="O1802" s="48">
        <v>0.68</v>
      </c>
      <c r="P1802" s="10">
        <f>ROUND(O1802*L1802,2)</f>
        <v>680</v>
      </c>
      <c r="Q1802" s="11">
        <f>IF(N1802="HKD",7.8,IF(N1802="CNY",7.30034,1))</f>
        <v>7.3003400000000003</v>
      </c>
      <c r="R1802" s="13">
        <f>+ROUND(O1802/Q1802,4)</f>
        <v>9.3100000000000002E-2</v>
      </c>
      <c r="S1802" s="12">
        <f>ROUND(R1802*L1802,2)</f>
        <v>93.1</v>
      </c>
      <c r="T1802" s="13" t="s">
        <v>135</v>
      </c>
      <c r="U1802" t="s">
        <v>16</v>
      </c>
    </row>
    <row r="1803" spans="1:21" x14ac:dyDescent="0.2">
      <c r="A1803" t="s">
        <v>1148</v>
      </c>
      <c r="B1803" s="20">
        <v>46041</v>
      </c>
      <c r="C1803" s="20">
        <v>46015</v>
      </c>
      <c r="D1803" t="s">
        <v>206</v>
      </c>
      <c r="E1803" t="s">
        <v>207</v>
      </c>
      <c r="G1803" t="s">
        <v>180</v>
      </c>
      <c r="H1803" t="s">
        <v>241</v>
      </c>
      <c r="I1803" t="s">
        <v>242</v>
      </c>
      <c r="J1803" s="9" t="str">
        <f>+LEFT(U1803,4)</f>
        <v>KNOB</v>
      </c>
      <c r="K1803" t="s">
        <v>6</v>
      </c>
      <c r="L1803" s="36">
        <v>1010</v>
      </c>
      <c r="M1803" t="s">
        <v>459</v>
      </c>
      <c r="N1803" t="s">
        <v>7</v>
      </c>
      <c r="O1803" s="48">
        <v>0.7</v>
      </c>
      <c r="P1803" s="10">
        <f>ROUND(O1803*L1803,2)</f>
        <v>707</v>
      </c>
      <c r="Q1803" s="11">
        <f>IF(N1803="HKD",7.8,IF(N1803="CNY",7.30034,1))</f>
        <v>7.3003400000000003</v>
      </c>
      <c r="R1803" s="13">
        <f>+ROUND(O1803/Q1803,4)</f>
        <v>9.5899999999999999E-2</v>
      </c>
      <c r="S1803" s="12">
        <f>ROUND(R1803*L1803,2)</f>
        <v>96.86</v>
      </c>
      <c r="T1803" s="13" t="s">
        <v>135</v>
      </c>
      <c r="U1803" t="s">
        <v>16</v>
      </c>
    </row>
    <row r="1804" spans="1:21" x14ac:dyDescent="0.2">
      <c r="A1804" t="s">
        <v>4078</v>
      </c>
      <c r="B1804" s="20">
        <v>46125</v>
      </c>
      <c r="C1804" s="20">
        <v>46101</v>
      </c>
      <c r="D1804" t="s">
        <v>236</v>
      </c>
      <c r="E1804" t="s">
        <v>237</v>
      </c>
      <c r="G1804"/>
      <c r="H1804" t="s">
        <v>3074</v>
      </c>
      <c r="I1804" t="s">
        <v>3075</v>
      </c>
      <c r="J1804" s="9" t="str">
        <f>+LEFT(U1804,4)</f>
        <v>KNOB</v>
      </c>
      <c r="K1804" t="s">
        <v>6</v>
      </c>
      <c r="L1804" s="36">
        <v>5100</v>
      </c>
      <c r="M1804" t="s">
        <v>459</v>
      </c>
      <c r="N1804" t="s">
        <v>7</v>
      </c>
      <c r="O1804" s="48">
        <v>0.86729999999999996</v>
      </c>
      <c r="P1804" s="10">
        <f>ROUND(O1804*L1804,2)</f>
        <v>4423.2299999999996</v>
      </c>
      <c r="Q1804" s="11">
        <f>IF(N1804="HKD",7.8,IF(N1804="CNY",7.30034,1))</f>
        <v>7.3003400000000003</v>
      </c>
      <c r="R1804" s="13">
        <f>+ROUND(O1804/Q1804,4)</f>
        <v>0.1188</v>
      </c>
      <c r="S1804" s="12">
        <f>ROUND(R1804*L1804,2)</f>
        <v>605.88</v>
      </c>
      <c r="T1804" s="13" t="s">
        <v>135</v>
      </c>
      <c r="U1804" t="s">
        <v>16</v>
      </c>
    </row>
    <row r="1805" spans="1:21" x14ac:dyDescent="0.2">
      <c r="A1805" t="s">
        <v>2288</v>
      </c>
      <c r="B1805" s="20">
        <v>46101</v>
      </c>
      <c r="C1805" s="20">
        <v>46063</v>
      </c>
      <c r="D1805" t="s">
        <v>2807</v>
      </c>
      <c r="E1805" t="s">
        <v>2808</v>
      </c>
      <c r="G1805"/>
      <c r="H1805" t="s">
        <v>3066</v>
      </c>
      <c r="I1805" t="s">
        <v>3067</v>
      </c>
      <c r="J1805" s="9" t="str">
        <f>+LEFT(U1805,4)</f>
        <v>KNOB</v>
      </c>
      <c r="K1805" t="s">
        <v>6</v>
      </c>
      <c r="L1805" s="37">
        <v>8350</v>
      </c>
      <c r="M1805" t="s">
        <v>459</v>
      </c>
      <c r="N1805" t="s">
        <v>7</v>
      </c>
      <c r="O1805" s="48">
        <v>0.8841</v>
      </c>
      <c r="P1805" s="10">
        <f>ROUND(O1805*L1805,2)</f>
        <v>7382.24</v>
      </c>
      <c r="Q1805" s="11">
        <f>IF(N1805="HKD",7.8,IF(N1805="CNY",7.30034,1))</f>
        <v>7.3003400000000003</v>
      </c>
      <c r="R1805" s="13">
        <f>+ROUND(O1805/Q1805,4)</f>
        <v>0.1211</v>
      </c>
      <c r="S1805" s="12">
        <f>ROUND(R1805*L1805,2)</f>
        <v>1011.19</v>
      </c>
      <c r="T1805" s="13" t="s">
        <v>135</v>
      </c>
      <c r="U1805" t="s">
        <v>16</v>
      </c>
    </row>
    <row r="1806" spans="1:21" x14ac:dyDescent="0.2">
      <c r="A1806" t="s">
        <v>4084</v>
      </c>
      <c r="B1806" s="20">
        <v>46132</v>
      </c>
      <c r="C1806" s="20">
        <v>46108</v>
      </c>
      <c r="D1806" t="s">
        <v>2807</v>
      </c>
      <c r="E1806" t="s">
        <v>2808</v>
      </c>
      <c r="G1806"/>
      <c r="H1806" t="s">
        <v>3066</v>
      </c>
      <c r="I1806" t="s">
        <v>3563</v>
      </c>
      <c r="J1806" s="9" t="str">
        <f>+LEFT(U1806,4)</f>
        <v>KNOB</v>
      </c>
      <c r="K1806" t="s">
        <v>6</v>
      </c>
      <c r="L1806" s="36">
        <v>3700</v>
      </c>
      <c r="M1806" t="s">
        <v>459</v>
      </c>
      <c r="N1806" t="s">
        <v>7</v>
      </c>
      <c r="O1806" s="48">
        <v>0.8841</v>
      </c>
      <c r="P1806" s="10">
        <f>ROUND(O1806*L1806,2)</f>
        <v>3271.17</v>
      </c>
      <c r="Q1806" s="11">
        <f>IF(N1806="HKD",7.8,IF(N1806="CNY",7.30034,1))</f>
        <v>7.3003400000000003</v>
      </c>
      <c r="R1806" s="13">
        <f>+ROUND(O1806/Q1806,4)</f>
        <v>0.1211</v>
      </c>
      <c r="S1806" s="12">
        <f>ROUND(R1806*L1806,2)</f>
        <v>448.07</v>
      </c>
      <c r="T1806" s="13" t="s">
        <v>135</v>
      </c>
      <c r="U1806" t="s">
        <v>16</v>
      </c>
    </row>
    <row r="1807" spans="1:21" x14ac:dyDescent="0.2">
      <c r="A1807" t="s">
        <v>4085</v>
      </c>
      <c r="B1807" s="20">
        <v>46132</v>
      </c>
      <c r="C1807" s="20">
        <v>46108</v>
      </c>
      <c r="D1807" t="s">
        <v>2807</v>
      </c>
      <c r="E1807" t="s">
        <v>2808</v>
      </c>
      <c r="G1807"/>
      <c r="H1807" t="s">
        <v>3066</v>
      </c>
      <c r="I1807" t="s">
        <v>3563</v>
      </c>
      <c r="J1807" s="9" t="str">
        <f>+LEFT(U1807,4)</f>
        <v>KNOB</v>
      </c>
      <c r="K1807" t="s">
        <v>6</v>
      </c>
      <c r="L1807" s="36">
        <v>250</v>
      </c>
      <c r="M1807" t="s">
        <v>459</v>
      </c>
      <c r="N1807" t="s">
        <v>7</v>
      </c>
      <c r="O1807" s="48">
        <v>0.8841</v>
      </c>
      <c r="P1807" s="10">
        <f>ROUND(O1807*L1807,2)</f>
        <v>221.03</v>
      </c>
      <c r="Q1807" s="11">
        <f>IF(N1807="HKD",7.8,IF(N1807="CNY",7.30034,1))</f>
        <v>7.3003400000000003</v>
      </c>
      <c r="R1807" s="13">
        <f>+ROUND(O1807/Q1807,4)</f>
        <v>0.1211</v>
      </c>
      <c r="S1807" s="12">
        <f>ROUND(R1807*L1807,2)</f>
        <v>30.28</v>
      </c>
      <c r="T1807" s="13" t="s">
        <v>135</v>
      </c>
      <c r="U1807" t="s">
        <v>16</v>
      </c>
    </row>
    <row r="1808" spans="1:21" x14ac:dyDescent="0.2">
      <c r="A1808" t="s">
        <v>2289</v>
      </c>
      <c r="B1808" s="20">
        <v>46083</v>
      </c>
      <c r="C1808" s="20">
        <v>46045</v>
      </c>
      <c r="D1808" t="s">
        <v>206</v>
      </c>
      <c r="E1808" t="s">
        <v>207</v>
      </c>
      <c r="G1808"/>
      <c r="H1808" t="s">
        <v>1789</v>
      </c>
      <c r="I1808" t="s">
        <v>1790</v>
      </c>
      <c r="J1808" s="9" t="str">
        <f>+LEFT(U1808,4)</f>
        <v>KNOB</v>
      </c>
      <c r="K1808" t="s">
        <v>6</v>
      </c>
      <c r="L1808" s="37">
        <v>2000</v>
      </c>
      <c r="M1808" t="s">
        <v>459</v>
      </c>
      <c r="N1808" t="s">
        <v>7</v>
      </c>
      <c r="O1808" s="48">
        <v>0.88980000000000004</v>
      </c>
      <c r="P1808" s="10">
        <f>ROUND(O1808*L1808,2)</f>
        <v>1779.6</v>
      </c>
      <c r="Q1808" s="11">
        <f>IF(N1808="HKD",7.8,IF(N1808="CNY",7.30034,1))</f>
        <v>7.3003400000000003</v>
      </c>
      <c r="R1808" s="13">
        <f>+ROUND(O1808/Q1808,4)</f>
        <v>0.12189999999999999</v>
      </c>
      <c r="S1808" s="12">
        <f>ROUND(R1808*L1808,2)</f>
        <v>243.8</v>
      </c>
      <c r="T1808" s="13" t="s">
        <v>135</v>
      </c>
      <c r="U1808" t="s">
        <v>16</v>
      </c>
    </row>
    <row r="1809" spans="1:21" x14ac:dyDescent="0.2">
      <c r="A1809" t="s">
        <v>4086</v>
      </c>
      <c r="B1809" s="20">
        <v>46139</v>
      </c>
      <c r="C1809" s="20">
        <v>46108</v>
      </c>
      <c r="D1809" t="s">
        <v>206</v>
      </c>
      <c r="E1809" t="s">
        <v>207</v>
      </c>
      <c r="G1809"/>
      <c r="H1809" t="s">
        <v>1789</v>
      </c>
      <c r="I1809" t="s">
        <v>1790</v>
      </c>
      <c r="J1809" s="9" t="str">
        <f>+LEFT(U1809,4)</f>
        <v>KNOB</v>
      </c>
      <c r="K1809" t="s">
        <v>6</v>
      </c>
      <c r="L1809" s="36">
        <v>2000</v>
      </c>
      <c r="M1809" t="s">
        <v>459</v>
      </c>
      <c r="N1809" t="s">
        <v>7</v>
      </c>
      <c r="O1809" s="48">
        <v>0.88980000000000004</v>
      </c>
      <c r="P1809" s="10">
        <f>ROUND(O1809*L1809,2)</f>
        <v>1779.6</v>
      </c>
      <c r="Q1809" s="11">
        <f>IF(N1809="HKD",7.8,IF(N1809="CNY",7.30034,1))</f>
        <v>7.3003400000000003</v>
      </c>
      <c r="R1809" s="13">
        <f>+ROUND(O1809/Q1809,4)</f>
        <v>0.12189999999999999</v>
      </c>
      <c r="S1809" s="12">
        <f>ROUND(R1809*L1809,2)</f>
        <v>243.8</v>
      </c>
      <c r="T1809" s="13" t="s">
        <v>135</v>
      </c>
      <c r="U1809" t="s">
        <v>16</v>
      </c>
    </row>
    <row r="1810" spans="1:21" x14ac:dyDescent="0.2">
      <c r="A1810" t="s">
        <v>2294</v>
      </c>
      <c r="B1810" s="20">
        <v>46093</v>
      </c>
      <c r="C1810" s="20">
        <v>46060</v>
      </c>
      <c r="D1810" t="s">
        <v>236</v>
      </c>
      <c r="E1810" t="s">
        <v>237</v>
      </c>
      <c r="G1810"/>
      <c r="H1810" t="s">
        <v>3074</v>
      </c>
      <c r="I1810" t="s">
        <v>3075</v>
      </c>
      <c r="J1810" s="9" t="str">
        <f>+LEFT(U1810,4)</f>
        <v>KNOB</v>
      </c>
      <c r="K1810" t="s">
        <v>6</v>
      </c>
      <c r="L1810" s="37">
        <v>500</v>
      </c>
      <c r="M1810" t="s">
        <v>459</v>
      </c>
      <c r="N1810" t="s">
        <v>7</v>
      </c>
      <c r="O1810" s="48">
        <v>0.89419999999999999</v>
      </c>
      <c r="P1810" s="10">
        <f>ROUND(O1810*L1810,2)</f>
        <v>447.1</v>
      </c>
      <c r="Q1810" s="11">
        <f>IF(N1810="HKD",7.8,IF(N1810="CNY",7.30034,1))</f>
        <v>7.3003400000000003</v>
      </c>
      <c r="R1810" s="13">
        <f>+ROUND(O1810/Q1810,4)</f>
        <v>0.1225</v>
      </c>
      <c r="S1810" s="12">
        <f>ROUND(R1810*L1810,2)</f>
        <v>61.25</v>
      </c>
      <c r="T1810" s="13" t="s">
        <v>135</v>
      </c>
      <c r="U1810" t="s">
        <v>16</v>
      </c>
    </row>
    <row r="1811" spans="1:21" x14ac:dyDescent="0.2">
      <c r="A1811" t="s">
        <v>2295</v>
      </c>
      <c r="B1811" s="20">
        <v>46093</v>
      </c>
      <c r="C1811" s="20">
        <v>46083</v>
      </c>
      <c r="D1811" t="s">
        <v>236</v>
      </c>
      <c r="E1811" t="s">
        <v>237</v>
      </c>
      <c r="G1811"/>
      <c r="H1811" t="s">
        <v>3074</v>
      </c>
      <c r="I1811" t="s">
        <v>3075</v>
      </c>
      <c r="J1811" s="9" t="str">
        <f>+LEFT(U1811,4)</f>
        <v>KNOB</v>
      </c>
      <c r="K1811" t="s">
        <v>6</v>
      </c>
      <c r="L1811" s="37">
        <v>1400</v>
      </c>
      <c r="M1811" t="s">
        <v>459</v>
      </c>
      <c r="N1811" t="s">
        <v>7</v>
      </c>
      <c r="O1811" s="48">
        <v>0.89419999999999999</v>
      </c>
      <c r="P1811" s="10">
        <f>ROUND(O1811*L1811,2)</f>
        <v>1251.8800000000001</v>
      </c>
      <c r="Q1811" s="11">
        <f>IF(N1811="HKD",7.8,IF(N1811="CNY",7.30034,1))</f>
        <v>7.3003400000000003</v>
      </c>
      <c r="R1811" s="13">
        <f>+ROUND(O1811/Q1811,4)</f>
        <v>0.1225</v>
      </c>
      <c r="S1811" s="12">
        <f>ROUND(R1811*L1811,2)</f>
        <v>171.5</v>
      </c>
      <c r="T1811" s="13" t="s">
        <v>135</v>
      </c>
      <c r="U1811" t="s">
        <v>16</v>
      </c>
    </row>
    <row r="1812" spans="1:21" x14ac:dyDescent="0.2">
      <c r="A1812" t="s">
        <v>1936</v>
      </c>
      <c r="B1812" s="20">
        <v>46055</v>
      </c>
      <c r="C1812" s="20">
        <v>46030</v>
      </c>
      <c r="D1812" t="s">
        <v>206</v>
      </c>
      <c r="E1812" t="s">
        <v>207</v>
      </c>
      <c r="G1812"/>
      <c r="H1812" t="s">
        <v>1789</v>
      </c>
      <c r="I1812" t="s">
        <v>1790</v>
      </c>
      <c r="J1812" s="9" t="str">
        <f>+LEFT(U1812,4)</f>
        <v>KNOB</v>
      </c>
      <c r="K1812" t="s">
        <v>6</v>
      </c>
      <c r="L1812" s="36">
        <v>1110</v>
      </c>
      <c r="M1812" t="s">
        <v>459</v>
      </c>
      <c r="N1812" t="s">
        <v>7</v>
      </c>
      <c r="O1812" s="48">
        <v>0.90800000000000003</v>
      </c>
      <c r="P1812" s="10">
        <f>ROUND(O1812*L1812,2)</f>
        <v>1007.88</v>
      </c>
      <c r="Q1812" s="11">
        <f>IF(N1812="HKD",7.8,IF(N1812="CNY",7.30034,1))</f>
        <v>7.3003400000000003</v>
      </c>
      <c r="R1812" s="13">
        <f>+ROUND(O1812/Q1812,4)</f>
        <v>0.1244</v>
      </c>
      <c r="S1812" s="12">
        <f>ROUND(R1812*L1812,2)</f>
        <v>138.08000000000001</v>
      </c>
      <c r="T1812" s="13" t="s">
        <v>135</v>
      </c>
      <c r="U1812" t="s">
        <v>16</v>
      </c>
    </row>
    <row r="1813" spans="1:21" x14ac:dyDescent="0.2">
      <c r="A1813" t="s">
        <v>2298</v>
      </c>
      <c r="B1813" s="20">
        <v>46083</v>
      </c>
      <c r="C1813" s="20">
        <v>46039</v>
      </c>
      <c r="D1813" t="s">
        <v>206</v>
      </c>
      <c r="E1813" t="s">
        <v>207</v>
      </c>
      <c r="G1813"/>
      <c r="H1813" t="s">
        <v>1789</v>
      </c>
      <c r="I1813" t="s">
        <v>1790</v>
      </c>
      <c r="J1813" s="9" t="str">
        <f>+LEFT(U1813,4)</f>
        <v>KNOB</v>
      </c>
      <c r="K1813" t="s">
        <v>6</v>
      </c>
      <c r="L1813" s="37">
        <v>1020</v>
      </c>
      <c r="M1813" t="s">
        <v>459</v>
      </c>
      <c r="N1813" t="s">
        <v>7</v>
      </c>
      <c r="O1813" s="48">
        <v>0.90800000000000003</v>
      </c>
      <c r="P1813" s="10">
        <f>ROUND(O1813*L1813,2)</f>
        <v>926.16</v>
      </c>
      <c r="Q1813" s="11">
        <f>IF(N1813="HKD",7.8,IF(N1813="CNY",7.30034,1))</f>
        <v>7.3003400000000003</v>
      </c>
      <c r="R1813" s="13">
        <f>+ROUND(O1813/Q1813,4)</f>
        <v>0.1244</v>
      </c>
      <c r="S1813" s="12">
        <f>ROUND(R1813*L1813,2)</f>
        <v>126.89</v>
      </c>
      <c r="T1813" s="13" t="s">
        <v>135</v>
      </c>
      <c r="U1813" t="s">
        <v>16</v>
      </c>
    </row>
    <row r="1814" spans="1:21" x14ac:dyDescent="0.2">
      <c r="A1814" t="s">
        <v>2299</v>
      </c>
      <c r="B1814" s="20">
        <v>46111</v>
      </c>
      <c r="C1814" s="20">
        <v>46091</v>
      </c>
      <c r="D1814" t="s">
        <v>206</v>
      </c>
      <c r="E1814" t="s">
        <v>207</v>
      </c>
      <c r="G1814"/>
      <c r="H1814" t="s">
        <v>1789</v>
      </c>
      <c r="I1814" t="s">
        <v>1790</v>
      </c>
      <c r="J1814" s="9" t="str">
        <f>+LEFT(U1814,4)</f>
        <v>KNOB</v>
      </c>
      <c r="K1814" t="s">
        <v>6</v>
      </c>
      <c r="L1814" s="37">
        <v>1000</v>
      </c>
      <c r="M1814" t="s">
        <v>459</v>
      </c>
      <c r="N1814" t="s">
        <v>7</v>
      </c>
      <c r="O1814" s="48">
        <v>0.90800000000000003</v>
      </c>
      <c r="P1814" s="10">
        <f>ROUND(O1814*L1814,2)</f>
        <v>908</v>
      </c>
      <c r="Q1814" s="11">
        <f>IF(N1814="HKD",7.8,IF(N1814="CNY",7.30034,1))</f>
        <v>7.3003400000000003</v>
      </c>
      <c r="R1814" s="13">
        <f>+ROUND(O1814/Q1814,4)</f>
        <v>0.1244</v>
      </c>
      <c r="S1814" s="12">
        <f>ROUND(R1814*L1814,2)</f>
        <v>124.4</v>
      </c>
      <c r="T1814" s="13" t="s">
        <v>135</v>
      </c>
      <c r="U1814" t="s">
        <v>16</v>
      </c>
    </row>
    <row r="1815" spans="1:21" x14ac:dyDescent="0.2">
      <c r="A1815" t="s">
        <v>4095</v>
      </c>
      <c r="B1815" s="20">
        <v>46125</v>
      </c>
      <c r="C1815" s="20">
        <v>46091</v>
      </c>
      <c r="D1815" t="s">
        <v>236</v>
      </c>
      <c r="E1815" t="s">
        <v>237</v>
      </c>
      <c r="G1815"/>
      <c r="H1815" t="s">
        <v>244</v>
      </c>
      <c r="I1815" t="s">
        <v>245</v>
      </c>
      <c r="J1815" s="9" t="str">
        <f>+LEFT(U1815,4)</f>
        <v>KNOB</v>
      </c>
      <c r="K1815" t="s">
        <v>6</v>
      </c>
      <c r="L1815" s="36">
        <v>3100</v>
      </c>
      <c r="M1815" t="s">
        <v>459</v>
      </c>
      <c r="N1815" t="s">
        <v>7</v>
      </c>
      <c r="O1815" s="48">
        <v>1.0254000000000001</v>
      </c>
      <c r="P1815" s="10">
        <f>ROUND(O1815*L1815,2)</f>
        <v>3178.74</v>
      </c>
      <c r="Q1815" s="11">
        <f>IF(N1815="HKD",7.8,IF(N1815="CNY",7.30034,1))</f>
        <v>7.3003400000000003</v>
      </c>
      <c r="R1815" s="13">
        <f>+ROUND(O1815/Q1815,4)</f>
        <v>0.14050000000000001</v>
      </c>
      <c r="S1815" s="12">
        <f>ROUND(R1815*L1815,2)</f>
        <v>435.55</v>
      </c>
      <c r="T1815" s="13" t="s">
        <v>135</v>
      </c>
      <c r="U1815" t="s">
        <v>16</v>
      </c>
    </row>
    <row r="1816" spans="1:21" x14ac:dyDescent="0.2">
      <c r="A1816" t="s">
        <v>1163</v>
      </c>
      <c r="B1816" s="20">
        <v>46028</v>
      </c>
      <c r="C1816" s="20">
        <v>46002</v>
      </c>
      <c r="D1816" t="s">
        <v>236</v>
      </c>
      <c r="E1816" t="s">
        <v>237</v>
      </c>
      <c r="G1816" t="s">
        <v>404</v>
      </c>
      <c r="H1816" t="s">
        <v>244</v>
      </c>
      <c r="I1816" t="s">
        <v>245</v>
      </c>
      <c r="J1816" s="9" t="str">
        <f>+LEFT(U1816,4)</f>
        <v>KNOB</v>
      </c>
      <c r="K1816" t="s">
        <v>6</v>
      </c>
      <c r="L1816" s="36">
        <v>1010</v>
      </c>
      <c r="M1816" t="s">
        <v>459</v>
      </c>
      <c r="N1816" t="s">
        <v>7</v>
      </c>
      <c r="O1816" s="48">
        <v>1.0463</v>
      </c>
      <c r="P1816" s="10">
        <f>ROUND(O1816*L1816,2)</f>
        <v>1056.76</v>
      </c>
      <c r="Q1816" s="11">
        <f>IF(N1816="HKD",7.8,IF(N1816="CNY",7.30034,1))</f>
        <v>7.3003400000000003</v>
      </c>
      <c r="R1816" s="13">
        <f>+ROUND(O1816/Q1816,4)</f>
        <v>0.14330000000000001</v>
      </c>
      <c r="S1816" s="12">
        <f>ROUND(R1816*L1816,2)</f>
        <v>144.72999999999999</v>
      </c>
      <c r="T1816" s="13" t="s">
        <v>135</v>
      </c>
      <c r="U1816" t="s">
        <v>16</v>
      </c>
    </row>
    <row r="1817" spans="1:21" x14ac:dyDescent="0.2">
      <c r="A1817" t="s">
        <v>1164</v>
      </c>
      <c r="B1817" s="20">
        <v>46052</v>
      </c>
      <c r="C1817" s="20">
        <v>46031</v>
      </c>
      <c r="D1817" t="s">
        <v>236</v>
      </c>
      <c r="E1817" t="s">
        <v>237</v>
      </c>
      <c r="G1817" t="s">
        <v>1628</v>
      </c>
      <c r="H1817" t="s">
        <v>244</v>
      </c>
      <c r="I1817" t="s">
        <v>245</v>
      </c>
      <c r="J1817" s="9" t="str">
        <f>+LEFT(U1817,4)</f>
        <v>KNOB</v>
      </c>
      <c r="K1817" t="s">
        <v>6</v>
      </c>
      <c r="L1817" s="36">
        <v>1010</v>
      </c>
      <c r="M1817" t="s">
        <v>459</v>
      </c>
      <c r="N1817" t="s">
        <v>7</v>
      </c>
      <c r="O1817" s="48">
        <v>1.0463</v>
      </c>
      <c r="P1817" s="10">
        <f>ROUND(O1817*L1817,2)</f>
        <v>1056.76</v>
      </c>
      <c r="Q1817" s="11">
        <f>IF(N1817="HKD",7.8,IF(N1817="CNY",7.30034,1))</f>
        <v>7.3003400000000003</v>
      </c>
      <c r="R1817" s="13">
        <f>+ROUND(O1817/Q1817,4)</f>
        <v>0.14330000000000001</v>
      </c>
      <c r="S1817" s="12">
        <f>ROUND(R1817*L1817,2)</f>
        <v>144.72999999999999</v>
      </c>
      <c r="T1817" s="13" t="s">
        <v>135</v>
      </c>
      <c r="U1817" t="s">
        <v>16</v>
      </c>
    </row>
    <row r="1818" spans="1:21" x14ac:dyDescent="0.2">
      <c r="A1818" t="s">
        <v>1165</v>
      </c>
      <c r="B1818" s="20">
        <v>46052</v>
      </c>
      <c r="C1818" s="20">
        <v>46043</v>
      </c>
      <c r="D1818" t="s">
        <v>236</v>
      </c>
      <c r="E1818" t="s">
        <v>237</v>
      </c>
      <c r="G1818" t="s">
        <v>1631</v>
      </c>
      <c r="H1818" t="s">
        <v>244</v>
      </c>
      <c r="I1818" t="s">
        <v>245</v>
      </c>
      <c r="J1818" s="9" t="str">
        <f>+LEFT(U1818,4)</f>
        <v>KNOB</v>
      </c>
      <c r="K1818" t="s">
        <v>6</v>
      </c>
      <c r="L1818" s="36">
        <v>1120</v>
      </c>
      <c r="M1818" t="s">
        <v>459</v>
      </c>
      <c r="N1818" t="s">
        <v>7</v>
      </c>
      <c r="O1818" s="48">
        <v>1.0463</v>
      </c>
      <c r="P1818" s="10">
        <f>ROUND(O1818*L1818,2)</f>
        <v>1171.8599999999999</v>
      </c>
      <c r="Q1818" s="11">
        <f>IF(N1818="HKD",7.8,IF(N1818="CNY",7.30034,1))</f>
        <v>7.3003400000000003</v>
      </c>
      <c r="R1818" s="13">
        <f>+ROUND(O1818/Q1818,4)</f>
        <v>0.14330000000000001</v>
      </c>
      <c r="S1818" s="12">
        <f>ROUND(R1818*L1818,2)</f>
        <v>160.5</v>
      </c>
      <c r="T1818" s="13" t="s">
        <v>135</v>
      </c>
      <c r="U1818" t="s">
        <v>16</v>
      </c>
    </row>
    <row r="1819" spans="1:21" x14ac:dyDescent="0.2">
      <c r="A1819" t="s">
        <v>2301</v>
      </c>
      <c r="B1819" s="20">
        <v>46093</v>
      </c>
      <c r="C1819" s="20">
        <v>46045</v>
      </c>
      <c r="D1819" t="s">
        <v>236</v>
      </c>
      <c r="E1819" t="s">
        <v>237</v>
      </c>
      <c r="G1819"/>
      <c r="H1819" t="s">
        <v>3076</v>
      </c>
      <c r="I1819" t="s">
        <v>3077</v>
      </c>
      <c r="J1819" s="9" t="str">
        <f>+LEFT(U1819,4)</f>
        <v>KNOB</v>
      </c>
      <c r="K1819" t="s">
        <v>6</v>
      </c>
      <c r="L1819" s="37">
        <v>1900</v>
      </c>
      <c r="M1819" t="s">
        <v>459</v>
      </c>
      <c r="N1819" t="s">
        <v>7</v>
      </c>
      <c r="O1819" s="48">
        <v>1.0463</v>
      </c>
      <c r="P1819" s="10">
        <f>ROUND(O1819*L1819,2)</f>
        <v>1987.97</v>
      </c>
      <c r="Q1819" s="11">
        <f>IF(N1819="HKD",7.8,IF(N1819="CNY",7.30034,1))</f>
        <v>7.3003400000000003</v>
      </c>
      <c r="R1819" s="13">
        <f>+ROUND(O1819/Q1819,4)</f>
        <v>0.14330000000000001</v>
      </c>
      <c r="S1819" s="12">
        <f>ROUND(R1819*L1819,2)</f>
        <v>272.27</v>
      </c>
      <c r="T1819" s="13" t="s">
        <v>135</v>
      </c>
      <c r="U1819" t="s">
        <v>16</v>
      </c>
    </row>
    <row r="1820" spans="1:21" x14ac:dyDescent="0.2">
      <c r="A1820" t="s">
        <v>2303</v>
      </c>
      <c r="B1820" s="20">
        <v>46093</v>
      </c>
      <c r="C1820" s="20">
        <v>46083</v>
      </c>
      <c r="D1820" t="s">
        <v>236</v>
      </c>
      <c r="E1820" t="s">
        <v>237</v>
      </c>
      <c r="G1820"/>
      <c r="H1820" t="s">
        <v>556</v>
      </c>
      <c r="I1820" t="s">
        <v>557</v>
      </c>
      <c r="J1820" s="9" t="str">
        <f>+LEFT(U1820,4)</f>
        <v>KNOB</v>
      </c>
      <c r="K1820" t="s">
        <v>6</v>
      </c>
      <c r="L1820" s="37">
        <v>2200</v>
      </c>
      <c r="M1820" t="s">
        <v>459</v>
      </c>
      <c r="N1820" t="s">
        <v>7</v>
      </c>
      <c r="O1820" s="48">
        <v>1.0683</v>
      </c>
      <c r="P1820" s="10">
        <f>ROUND(O1820*L1820,2)</f>
        <v>2350.2600000000002</v>
      </c>
      <c r="Q1820" s="11">
        <f>IF(N1820="HKD",7.8,IF(N1820="CNY",7.30034,1))</f>
        <v>7.3003400000000003</v>
      </c>
      <c r="R1820" s="13">
        <f>+ROUND(O1820/Q1820,4)</f>
        <v>0.14630000000000001</v>
      </c>
      <c r="S1820" s="12">
        <f>ROUND(R1820*L1820,2)</f>
        <v>321.86</v>
      </c>
      <c r="T1820" s="13" t="s">
        <v>135</v>
      </c>
      <c r="U1820" t="s">
        <v>16</v>
      </c>
    </row>
    <row r="1821" spans="1:21" x14ac:dyDescent="0.2">
      <c r="A1821" t="s">
        <v>4101</v>
      </c>
      <c r="B1821" s="20">
        <v>46125</v>
      </c>
      <c r="C1821" s="20">
        <v>46092</v>
      </c>
      <c r="D1821" t="s">
        <v>236</v>
      </c>
      <c r="E1821" t="s">
        <v>237</v>
      </c>
      <c r="G1821"/>
      <c r="H1821" t="s">
        <v>556</v>
      </c>
      <c r="I1821" t="s">
        <v>557</v>
      </c>
      <c r="J1821" s="9" t="str">
        <f>+LEFT(U1821,4)</f>
        <v>KNOB</v>
      </c>
      <c r="K1821" t="s">
        <v>6</v>
      </c>
      <c r="L1821" s="36">
        <v>4100</v>
      </c>
      <c r="M1821" t="s">
        <v>459</v>
      </c>
      <c r="N1821" t="s">
        <v>7</v>
      </c>
      <c r="O1821" s="48">
        <v>1.0683</v>
      </c>
      <c r="P1821" s="10">
        <f>ROUND(O1821*L1821,2)</f>
        <v>4380.03</v>
      </c>
      <c r="Q1821" s="11">
        <f>IF(N1821="HKD",7.8,IF(N1821="CNY",7.30034,1))</f>
        <v>7.3003400000000003</v>
      </c>
      <c r="R1821" s="13">
        <f>+ROUND(O1821/Q1821,4)</f>
        <v>0.14630000000000001</v>
      </c>
      <c r="S1821" s="12">
        <f>ROUND(R1821*L1821,2)</f>
        <v>599.83000000000004</v>
      </c>
      <c r="T1821" s="13" t="s">
        <v>135</v>
      </c>
      <c r="U1821" t="s">
        <v>16</v>
      </c>
    </row>
    <row r="1822" spans="1:21" x14ac:dyDescent="0.2">
      <c r="A1822" t="s">
        <v>1167</v>
      </c>
      <c r="B1822" s="20">
        <v>46052</v>
      </c>
      <c r="C1822" s="20">
        <v>46043</v>
      </c>
      <c r="D1822" t="s">
        <v>236</v>
      </c>
      <c r="E1822" t="s">
        <v>237</v>
      </c>
      <c r="G1822" t="s">
        <v>1628</v>
      </c>
      <c r="H1822" t="s">
        <v>556</v>
      </c>
      <c r="I1822" t="s">
        <v>557</v>
      </c>
      <c r="J1822" s="9" t="str">
        <f>+LEFT(U1822,4)</f>
        <v>KNOB</v>
      </c>
      <c r="K1822" t="s">
        <v>6</v>
      </c>
      <c r="L1822" s="36">
        <v>1500</v>
      </c>
      <c r="M1822" t="s">
        <v>459</v>
      </c>
      <c r="N1822" t="s">
        <v>7</v>
      </c>
      <c r="O1822" s="48">
        <v>1.0902000000000001</v>
      </c>
      <c r="P1822" s="10">
        <f>ROUND(O1822*L1822,2)</f>
        <v>1635.3</v>
      </c>
      <c r="Q1822" s="11">
        <f>IF(N1822="HKD",7.8,IF(N1822="CNY",7.30034,1))</f>
        <v>7.3003400000000003</v>
      </c>
      <c r="R1822" s="13">
        <f>+ROUND(O1822/Q1822,4)</f>
        <v>0.14929999999999999</v>
      </c>
      <c r="S1822" s="12">
        <f>ROUND(R1822*L1822,2)</f>
        <v>223.95</v>
      </c>
      <c r="T1822" s="13" t="s">
        <v>135</v>
      </c>
      <c r="U1822" t="s">
        <v>16</v>
      </c>
    </row>
    <row r="1823" spans="1:21" x14ac:dyDescent="0.2">
      <c r="A1823" t="s">
        <v>2306</v>
      </c>
      <c r="B1823" s="20">
        <v>46093</v>
      </c>
      <c r="C1823" s="20">
        <v>46056</v>
      </c>
      <c r="D1823" t="s">
        <v>236</v>
      </c>
      <c r="E1823" t="s">
        <v>237</v>
      </c>
      <c r="G1823"/>
      <c r="H1823" t="s">
        <v>556</v>
      </c>
      <c r="I1823" t="s">
        <v>557</v>
      </c>
      <c r="J1823" s="9" t="str">
        <f>+LEFT(U1823,4)</f>
        <v>KNOB</v>
      </c>
      <c r="K1823" t="s">
        <v>6</v>
      </c>
      <c r="L1823" s="37">
        <v>1100</v>
      </c>
      <c r="M1823" t="s">
        <v>459</v>
      </c>
      <c r="N1823" t="s">
        <v>7</v>
      </c>
      <c r="O1823" s="48">
        <v>1.0902000000000001</v>
      </c>
      <c r="P1823" s="10">
        <f>ROUND(O1823*L1823,2)</f>
        <v>1199.22</v>
      </c>
      <c r="Q1823" s="11">
        <f>IF(N1823="HKD",7.8,IF(N1823="CNY",7.30034,1))</f>
        <v>7.3003400000000003</v>
      </c>
      <c r="R1823" s="13">
        <f>+ROUND(O1823/Q1823,4)</f>
        <v>0.14929999999999999</v>
      </c>
      <c r="S1823" s="12">
        <f>ROUND(R1823*L1823,2)</f>
        <v>164.23</v>
      </c>
      <c r="T1823" s="13" t="s">
        <v>135</v>
      </c>
      <c r="U1823" t="s">
        <v>16</v>
      </c>
    </row>
    <row r="1824" spans="1:21" x14ac:dyDescent="0.2">
      <c r="A1824" t="s">
        <v>1170</v>
      </c>
      <c r="B1824" s="20">
        <v>46052</v>
      </c>
      <c r="C1824" s="20">
        <v>46045</v>
      </c>
      <c r="D1824" t="s">
        <v>236</v>
      </c>
      <c r="E1824" t="s">
        <v>237</v>
      </c>
      <c r="G1824" t="s">
        <v>1628</v>
      </c>
      <c r="H1824" t="s">
        <v>749</v>
      </c>
      <c r="I1824" t="s">
        <v>750</v>
      </c>
      <c r="J1824" s="9" t="str">
        <f>+LEFT(U1824,4)</f>
        <v>KNOB</v>
      </c>
      <c r="K1824" t="s">
        <v>6</v>
      </c>
      <c r="L1824" s="36">
        <v>300</v>
      </c>
      <c r="M1824" t="s">
        <v>459</v>
      </c>
      <c r="N1824" t="s">
        <v>7</v>
      </c>
      <c r="O1824" s="48">
        <v>1.2426999999999999</v>
      </c>
      <c r="P1824" s="10">
        <f>ROUND(O1824*L1824,2)</f>
        <v>372.81</v>
      </c>
      <c r="Q1824" s="11">
        <f>IF(N1824="HKD",7.8,IF(N1824="CNY",7.30034,1))</f>
        <v>7.3003400000000003</v>
      </c>
      <c r="R1824" s="13">
        <f>+ROUND(O1824/Q1824,4)</f>
        <v>0.17019999999999999</v>
      </c>
      <c r="S1824" s="12">
        <f>ROUND(R1824*L1824,2)</f>
        <v>51.06</v>
      </c>
      <c r="T1824" s="13" t="s">
        <v>135</v>
      </c>
      <c r="U1824" t="s">
        <v>16</v>
      </c>
    </row>
    <row r="1825" spans="1:21" x14ac:dyDescent="0.2">
      <c r="A1825" t="s">
        <v>1171</v>
      </c>
      <c r="B1825" s="20">
        <v>46052</v>
      </c>
      <c r="C1825" s="20">
        <v>46022</v>
      </c>
      <c r="D1825" t="s">
        <v>236</v>
      </c>
      <c r="E1825" t="s">
        <v>237</v>
      </c>
      <c r="G1825" t="s">
        <v>1628</v>
      </c>
      <c r="H1825" t="s">
        <v>749</v>
      </c>
      <c r="I1825" t="s">
        <v>750</v>
      </c>
      <c r="J1825" s="9" t="str">
        <f>+LEFT(U1825,4)</f>
        <v>KNOB</v>
      </c>
      <c r="K1825" t="s">
        <v>6</v>
      </c>
      <c r="L1825" s="36">
        <v>500</v>
      </c>
      <c r="M1825" t="s">
        <v>459</v>
      </c>
      <c r="N1825" t="s">
        <v>7</v>
      </c>
      <c r="O1825" s="48">
        <v>1.2426999999999999</v>
      </c>
      <c r="P1825" s="10">
        <f>ROUND(O1825*L1825,2)</f>
        <v>621.35</v>
      </c>
      <c r="Q1825" s="11">
        <f>IF(N1825="HKD",7.8,IF(N1825="CNY",7.30034,1))</f>
        <v>7.3003400000000003</v>
      </c>
      <c r="R1825" s="13">
        <f>+ROUND(O1825/Q1825,4)</f>
        <v>0.17019999999999999</v>
      </c>
      <c r="S1825" s="12">
        <f>ROUND(R1825*L1825,2)</f>
        <v>85.1</v>
      </c>
      <c r="T1825" s="13" t="s">
        <v>135</v>
      </c>
      <c r="U1825" t="s">
        <v>16</v>
      </c>
    </row>
    <row r="1826" spans="1:21" x14ac:dyDescent="0.2">
      <c r="A1826" t="s">
        <v>1937</v>
      </c>
      <c r="B1826" s="20">
        <v>46056</v>
      </c>
      <c r="C1826" s="20">
        <v>46015</v>
      </c>
      <c r="D1826" t="s">
        <v>236</v>
      </c>
      <c r="E1826" t="s">
        <v>237</v>
      </c>
      <c r="G1826"/>
      <c r="H1826" t="s">
        <v>749</v>
      </c>
      <c r="I1826" t="s">
        <v>750</v>
      </c>
      <c r="J1826" s="9" t="str">
        <f>+LEFT(U1826,4)</f>
        <v>KNOB</v>
      </c>
      <c r="K1826" t="s">
        <v>6</v>
      </c>
      <c r="L1826" s="36">
        <v>500</v>
      </c>
      <c r="M1826" t="s">
        <v>459</v>
      </c>
      <c r="N1826" t="s">
        <v>7</v>
      </c>
      <c r="O1826" s="48">
        <v>1.2426999999999999</v>
      </c>
      <c r="P1826" s="10">
        <f>ROUND(O1826*L1826,2)</f>
        <v>621.35</v>
      </c>
      <c r="Q1826" s="11">
        <f>IF(N1826="HKD",7.8,IF(N1826="CNY",7.30034,1))</f>
        <v>7.3003400000000003</v>
      </c>
      <c r="R1826" s="13">
        <f>+ROUND(O1826/Q1826,4)</f>
        <v>0.17019999999999999</v>
      </c>
      <c r="S1826" s="12">
        <f>ROUND(R1826*L1826,2)</f>
        <v>85.1</v>
      </c>
      <c r="T1826" s="13" t="s">
        <v>135</v>
      </c>
      <c r="U1826" t="s">
        <v>16</v>
      </c>
    </row>
    <row r="1827" spans="1:21" x14ac:dyDescent="0.2">
      <c r="A1827" t="s">
        <v>4108</v>
      </c>
      <c r="B1827" s="20">
        <v>46116</v>
      </c>
      <c r="C1827" s="20">
        <v>46091</v>
      </c>
      <c r="D1827" t="s">
        <v>21</v>
      </c>
      <c r="E1827" t="s">
        <v>21</v>
      </c>
      <c r="G1827"/>
      <c r="H1827" t="s">
        <v>3577</v>
      </c>
      <c r="I1827" t="s">
        <v>3578</v>
      </c>
      <c r="J1827" s="9" t="str">
        <f>+LEFT(U1827,4)</f>
        <v>KNOB</v>
      </c>
      <c r="K1827" t="s">
        <v>6</v>
      </c>
      <c r="L1827" s="36">
        <v>1800</v>
      </c>
      <c r="M1827" t="s">
        <v>459</v>
      </c>
      <c r="N1827" t="s">
        <v>7</v>
      </c>
      <c r="O1827" s="48">
        <v>1.2455000000000001</v>
      </c>
      <c r="P1827" s="10">
        <f>ROUND(O1827*L1827,2)</f>
        <v>2241.9</v>
      </c>
      <c r="Q1827" s="11">
        <f>IF(N1827="HKD",7.8,IF(N1827="CNY",7.30034,1))</f>
        <v>7.3003400000000003</v>
      </c>
      <c r="R1827" s="13">
        <f>+ROUND(O1827/Q1827,4)</f>
        <v>0.1706</v>
      </c>
      <c r="S1827" s="12">
        <f>ROUND(R1827*L1827,2)</f>
        <v>307.08</v>
      </c>
      <c r="T1827" s="13" t="s">
        <v>135</v>
      </c>
      <c r="U1827" t="s">
        <v>16</v>
      </c>
    </row>
    <row r="1828" spans="1:21" x14ac:dyDescent="0.2">
      <c r="A1828" t="s">
        <v>4109</v>
      </c>
      <c r="B1828" s="20">
        <v>46139</v>
      </c>
      <c r="C1828" s="20">
        <v>46108</v>
      </c>
      <c r="D1828" t="s">
        <v>4568</v>
      </c>
      <c r="E1828" t="s">
        <v>21</v>
      </c>
      <c r="G1828"/>
      <c r="H1828" t="s">
        <v>3577</v>
      </c>
      <c r="I1828" t="s">
        <v>3578</v>
      </c>
      <c r="J1828" s="9" t="str">
        <f>+LEFT(U1828,4)</f>
        <v>KNOB</v>
      </c>
      <c r="K1828" t="s">
        <v>6</v>
      </c>
      <c r="L1828" s="36">
        <v>12150</v>
      </c>
      <c r="M1828" t="s">
        <v>459</v>
      </c>
      <c r="N1828" t="s">
        <v>7</v>
      </c>
      <c r="O1828" s="48">
        <v>1.2455000000000001</v>
      </c>
      <c r="P1828" s="10">
        <f>ROUND(O1828*L1828,2)</f>
        <v>15132.83</v>
      </c>
      <c r="Q1828" s="11">
        <f>IF(N1828="HKD",7.8,IF(N1828="CNY",7.30034,1))</f>
        <v>7.3003400000000003</v>
      </c>
      <c r="R1828" s="13">
        <f>+ROUND(O1828/Q1828,4)</f>
        <v>0.1706</v>
      </c>
      <c r="S1828" s="12">
        <f>ROUND(R1828*L1828,2)</f>
        <v>2072.79</v>
      </c>
      <c r="T1828" s="13" t="s">
        <v>135</v>
      </c>
      <c r="U1828" t="s">
        <v>16</v>
      </c>
    </row>
    <row r="1829" spans="1:21" x14ac:dyDescent="0.2">
      <c r="A1829" t="s">
        <v>2353</v>
      </c>
      <c r="B1829" s="20">
        <v>46093</v>
      </c>
      <c r="C1829" s="20">
        <v>46091</v>
      </c>
      <c r="D1829" t="s">
        <v>236</v>
      </c>
      <c r="E1829" t="s">
        <v>237</v>
      </c>
      <c r="G1829"/>
      <c r="H1829" t="s">
        <v>3113</v>
      </c>
      <c r="I1829" t="s">
        <v>3114</v>
      </c>
      <c r="J1829" s="9" t="str">
        <f>+LEFT(U1829,4)</f>
        <v>KNOB</v>
      </c>
      <c r="K1829" t="s">
        <v>6</v>
      </c>
      <c r="L1829" s="37">
        <v>350</v>
      </c>
      <c r="M1829" t="s">
        <v>459</v>
      </c>
      <c r="N1829" t="s">
        <v>7</v>
      </c>
      <c r="O1829" s="48">
        <v>1.6758</v>
      </c>
      <c r="P1829" s="10">
        <f>ROUND(O1829*L1829,2)</f>
        <v>586.53</v>
      </c>
      <c r="Q1829" s="11">
        <f>IF(N1829="HKD",7.8,IF(N1829="CNY",7.30034,1))</f>
        <v>7.3003400000000003</v>
      </c>
      <c r="R1829" s="13">
        <f>+ROUND(O1829/Q1829,4)</f>
        <v>0.2296</v>
      </c>
      <c r="S1829" s="12">
        <f>ROUND(R1829*L1829,2)</f>
        <v>80.36</v>
      </c>
      <c r="T1829" s="13" t="s">
        <v>135</v>
      </c>
      <c r="U1829" t="s">
        <v>16</v>
      </c>
    </row>
    <row r="1830" spans="1:21" x14ac:dyDescent="0.2">
      <c r="A1830" t="s">
        <v>1944</v>
      </c>
      <c r="B1830" s="20">
        <v>46055</v>
      </c>
      <c r="C1830" s="20">
        <v>46034</v>
      </c>
      <c r="D1830" t="s">
        <v>13</v>
      </c>
      <c r="E1830" t="s">
        <v>14</v>
      </c>
      <c r="G1830"/>
      <c r="H1830" t="s">
        <v>1799</v>
      </c>
      <c r="I1830" t="s">
        <v>1800</v>
      </c>
      <c r="J1830" s="9" t="str">
        <f>+LEFT(U1830,4)</f>
        <v>KNOB</v>
      </c>
      <c r="K1830" t="s">
        <v>6</v>
      </c>
      <c r="L1830" s="36">
        <v>1030</v>
      </c>
      <c r="M1830" t="s">
        <v>459</v>
      </c>
      <c r="N1830" t="s">
        <v>7</v>
      </c>
      <c r="O1830" s="48">
        <v>2.1463000000000001</v>
      </c>
      <c r="P1830" s="10">
        <f>ROUND(O1830*L1830,2)</f>
        <v>2210.69</v>
      </c>
      <c r="Q1830" s="11">
        <f>IF(N1830="HKD",7.8,IF(N1830="CNY",7.30034,1))</f>
        <v>7.3003400000000003</v>
      </c>
      <c r="R1830" s="13">
        <f>+ROUND(O1830/Q1830,4)</f>
        <v>0.29399999999999998</v>
      </c>
      <c r="S1830" s="12">
        <f>ROUND(R1830*L1830,2)</f>
        <v>302.82</v>
      </c>
      <c r="T1830" s="13" t="s">
        <v>135</v>
      </c>
      <c r="U1830" t="s">
        <v>16</v>
      </c>
    </row>
    <row r="1831" spans="1:21" x14ac:dyDescent="0.2">
      <c r="A1831" t="s">
        <v>2370</v>
      </c>
      <c r="B1831" s="20">
        <v>46105</v>
      </c>
      <c r="C1831" s="20">
        <v>46058</v>
      </c>
      <c r="D1831" t="s">
        <v>13</v>
      </c>
      <c r="E1831" t="s">
        <v>14</v>
      </c>
      <c r="G1831"/>
      <c r="H1831" t="s">
        <v>1799</v>
      </c>
      <c r="I1831" t="s">
        <v>1800</v>
      </c>
      <c r="J1831" s="9" t="str">
        <f>+LEFT(U1831,4)</f>
        <v>KNOB</v>
      </c>
      <c r="K1831" t="s">
        <v>6</v>
      </c>
      <c r="L1831" s="37">
        <v>1020</v>
      </c>
      <c r="M1831" t="s">
        <v>459</v>
      </c>
      <c r="N1831" t="s">
        <v>7</v>
      </c>
      <c r="O1831" s="48">
        <v>2.1463000000000001</v>
      </c>
      <c r="P1831" s="10">
        <f>ROUND(O1831*L1831,2)</f>
        <v>2189.23</v>
      </c>
      <c r="Q1831" s="11">
        <f>IF(N1831="HKD",7.8,IF(N1831="CNY",7.30034,1))</f>
        <v>7.3003400000000003</v>
      </c>
      <c r="R1831" s="13">
        <f>+ROUND(O1831/Q1831,4)</f>
        <v>0.29399999999999998</v>
      </c>
      <c r="S1831" s="12">
        <f>ROUND(R1831*L1831,2)</f>
        <v>299.88</v>
      </c>
      <c r="T1831" s="13" t="s">
        <v>135</v>
      </c>
      <c r="U1831" t="s">
        <v>16</v>
      </c>
    </row>
    <row r="1832" spans="1:21" x14ac:dyDescent="0.2">
      <c r="A1832" t="s">
        <v>2377</v>
      </c>
      <c r="B1832" s="20">
        <v>46111</v>
      </c>
      <c r="C1832" s="20">
        <v>46083</v>
      </c>
      <c r="D1832" t="s">
        <v>13</v>
      </c>
      <c r="E1832" t="s">
        <v>14</v>
      </c>
      <c r="G1832"/>
      <c r="H1832" t="s">
        <v>11</v>
      </c>
      <c r="I1832" t="s">
        <v>12</v>
      </c>
      <c r="J1832" s="9" t="str">
        <f>+LEFT(U1832,4)</f>
        <v>KNOB</v>
      </c>
      <c r="K1832" t="s">
        <v>6</v>
      </c>
      <c r="L1832" s="37">
        <v>9300</v>
      </c>
      <c r="M1832" t="s">
        <v>459</v>
      </c>
      <c r="N1832" t="s">
        <v>7</v>
      </c>
      <c r="O1832" s="48">
        <v>2.2488000000000001</v>
      </c>
      <c r="P1832" s="10">
        <f>ROUND(O1832*L1832,2)</f>
        <v>20913.84</v>
      </c>
      <c r="Q1832" s="11">
        <f>IF(N1832="HKD",7.8,IF(N1832="CNY",7.30034,1))</f>
        <v>7.3003400000000003</v>
      </c>
      <c r="R1832" s="13">
        <f>+ROUND(O1832/Q1832,4)</f>
        <v>0.308</v>
      </c>
      <c r="S1832" s="12">
        <f>ROUND(R1832*L1832,2)</f>
        <v>2864.4</v>
      </c>
      <c r="T1832" s="13" t="s">
        <v>135</v>
      </c>
      <c r="U1832" t="s">
        <v>16</v>
      </c>
    </row>
    <row r="1833" spans="1:21" x14ac:dyDescent="0.2">
      <c r="A1833" t="s">
        <v>4165</v>
      </c>
      <c r="B1833" s="20">
        <v>46140</v>
      </c>
      <c r="C1833" s="20">
        <v>46115</v>
      </c>
      <c r="D1833" t="s">
        <v>13</v>
      </c>
      <c r="E1833" t="s">
        <v>14</v>
      </c>
      <c r="G1833"/>
      <c r="H1833" t="s">
        <v>11</v>
      </c>
      <c r="I1833" t="s">
        <v>12</v>
      </c>
      <c r="J1833" s="9" t="str">
        <f>+LEFT(U1833,4)</f>
        <v>KNOB</v>
      </c>
      <c r="K1833" t="s">
        <v>6</v>
      </c>
      <c r="L1833" s="36">
        <v>2150</v>
      </c>
      <c r="M1833" t="s">
        <v>459</v>
      </c>
      <c r="N1833" t="s">
        <v>7</v>
      </c>
      <c r="O1833" s="48">
        <v>2.2719</v>
      </c>
      <c r="P1833" s="10">
        <f>ROUND(O1833*L1833,2)</f>
        <v>4884.59</v>
      </c>
      <c r="Q1833" s="11">
        <f>IF(N1833="HKD",7.8,IF(N1833="CNY",7.30034,1))</f>
        <v>7.3003400000000003</v>
      </c>
      <c r="R1833" s="13">
        <f>+ROUND(O1833/Q1833,4)</f>
        <v>0.31119999999999998</v>
      </c>
      <c r="S1833" s="12">
        <f>ROUND(R1833*L1833,2)</f>
        <v>669.08</v>
      </c>
      <c r="T1833" s="13" t="s">
        <v>135</v>
      </c>
      <c r="U1833" t="s">
        <v>16</v>
      </c>
    </row>
    <row r="1834" spans="1:21" x14ac:dyDescent="0.2">
      <c r="A1834" t="s">
        <v>1194</v>
      </c>
      <c r="B1834" s="20">
        <v>46042</v>
      </c>
      <c r="C1834" s="20">
        <v>46015</v>
      </c>
      <c r="D1834" t="s">
        <v>48</v>
      </c>
      <c r="E1834" t="s">
        <v>49</v>
      </c>
      <c r="G1834" t="s">
        <v>136</v>
      </c>
      <c r="H1834" t="s">
        <v>11</v>
      </c>
      <c r="I1834" t="s">
        <v>12</v>
      </c>
      <c r="J1834" s="9" t="str">
        <f>+LEFT(U1834,4)</f>
        <v>KNOB</v>
      </c>
      <c r="K1834" t="s">
        <v>6</v>
      </c>
      <c r="L1834" s="36">
        <v>1120</v>
      </c>
      <c r="M1834" t="s">
        <v>459</v>
      </c>
      <c r="N1834" t="s">
        <v>7</v>
      </c>
      <c r="O1834" s="48">
        <v>2.2957000000000001</v>
      </c>
      <c r="P1834" s="10">
        <f>ROUND(O1834*L1834,2)</f>
        <v>2571.1799999999998</v>
      </c>
      <c r="Q1834" s="11">
        <f>IF(N1834="HKD",7.8,IF(N1834="CNY",7.30034,1))</f>
        <v>7.3003400000000003</v>
      </c>
      <c r="R1834" s="13">
        <f>+ROUND(O1834/Q1834,4)</f>
        <v>0.3145</v>
      </c>
      <c r="S1834" s="12">
        <f>ROUND(R1834*L1834,2)</f>
        <v>352.24</v>
      </c>
      <c r="T1834" s="13" t="s">
        <v>135</v>
      </c>
      <c r="U1834" t="s">
        <v>16</v>
      </c>
    </row>
    <row r="1835" spans="1:21" x14ac:dyDescent="0.2">
      <c r="A1835" t="s">
        <v>1194</v>
      </c>
      <c r="B1835" s="20">
        <v>46049</v>
      </c>
      <c r="C1835" s="20">
        <v>46015</v>
      </c>
      <c r="D1835" t="s">
        <v>48</v>
      </c>
      <c r="E1835" t="s">
        <v>49</v>
      </c>
      <c r="G1835" t="s">
        <v>1639</v>
      </c>
      <c r="H1835" t="s">
        <v>11</v>
      </c>
      <c r="I1835" t="s">
        <v>12</v>
      </c>
      <c r="J1835" s="9" t="str">
        <f>+LEFT(U1835,4)</f>
        <v>KNOB</v>
      </c>
      <c r="K1835" t="s">
        <v>6</v>
      </c>
      <c r="L1835" s="36">
        <v>5380</v>
      </c>
      <c r="M1835" t="s">
        <v>459</v>
      </c>
      <c r="N1835" t="s">
        <v>7</v>
      </c>
      <c r="O1835" s="48">
        <v>2.2957000000000001</v>
      </c>
      <c r="P1835" s="10">
        <f>ROUND(O1835*L1835,2)</f>
        <v>12350.87</v>
      </c>
      <c r="Q1835" s="11">
        <f>IF(N1835="HKD",7.8,IF(N1835="CNY",7.30034,1))</f>
        <v>7.3003400000000003</v>
      </c>
      <c r="R1835" s="13">
        <f>+ROUND(O1835/Q1835,4)</f>
        <v>0.3145</v>
      </c>
      <c r="S1835" s="12">
        <f>ROUND(R1835*L1835,2)</f>
        <v>1692.01</v>
      </c>
      <c r="T1835" s="13" t="s">
        <v>135</v>
      </c>
      <c r="U1835" t="s">
        <v>16</v>
      </c>
    </row>
    <row r="1836" spans="1:21" x14ac:dyDescent="0.2">
      <c r="A1836" t="s">
        <v>1195</v>
      </c>
      <c r="B1836" s="20">
        <v>46048</v>
      </c>
      <c r="C1836" s="20">
        <v>46039</v>
      </c>
      <c r="D1836" t="s">
        <v>13</v>
      </c>
      <c r="E1836" t="s">
        <v>14</v>
      </c>
      <c r="G1836" t="s">
        <v>1640</v>
      </c>
      <c r="H1836" t="s">
        <v>11</v>
      </c>
      <c r="I1836" t="s">
        <v>12</v>
      </c>
      <c r="J1836" s="9" t="str">
        <f>+LEFT(U1836,4)</f>
        <v>KNOB</v>
      </c>
      <c r="K1836" t="s">
        <v>6</v>
      </c>
      <c r="L1836" s="36">
        <v>3600</v>
      </c>
      <c r="M1836" t="s">
        <v>459</v>
      </c>
      <c r="N1836" t="s">
        <v>7</v>
      </c>
      <c r="O1836" s="48">
        <v>2.3182999999999998</v>
      </c>
      <c r="P1836" s="10">
        <f>ROUND(O1836*L1836,2)</f>
        <v>8345.8799999999992</v>
      </c>
      <c r="Q1836" s="11">
        <f>IF(N1836="HKD",7.8,IF(N1836="CNY",7.30034,1))</f>
        <v>7.3003400000000003</v>
      </c>
      <c r="R1836" s="13">
        <f>+ROUND(O1836/Q1836,4)</f>
        <v>0.31759999999999999</v>
      </c>
      <c r="S1836" s="12">
        <f>ROUND(R1836*L1836,2)</f>
        <v>1143.3599999999999</v>
      </c>
      <c r="T1836" s="13" t="s">
        <v>135</v>
      </c>
      <c r="U1836" t="s">
        <v>16</v>
      </c>
    </row>
    <row r="1837" spans="1:21" x14ac:dyDescent="0.2">
      <c r="A1837" t="s">
        <v>4168</v>
      </c>
      <c r="B1837" s="20">
        <v>46140</v>
      </c>
      <c r="C1837" s="20">
        <v>46121</v>
      </c>
      <c r="D1837" t="s">
        <v>13</v>
      </c>
      <c r="E1837" t="s">
        <v>14</v>
      </c>
      <c r="G1837"/>
      <c r="H1837" t="s">
        <v>11</v>
      </c>
      <c r="I1837" t="s">
        <v>12</v>
      </c>
      <c r="J1837" s="9" t="str">
        <f>+LEFT(U1837,4)</f>
        <v>KNOB</v>
      </c>
      <c r="K1837" t="s">
        <v>6</v>
      </c>
      <c r="L1837" s="36">
        <v>500</v>
      </c>
      <c r="M1837" t="s">
        <v>459</v>
      </c>
      <c r="N1837" t="s">
        <v>7</v>
      </c>
      <c r="O1837" s="48">
        <v>2.3182999999999998</v>
      </c>
      <c r="P1837" s="10">
        <f>ROUND(O1837*L1837,2)</f>
        <v>1159.1500000000001</v>
      </c>
      <c r="Q1837" s="11">
        <f>IF(N1837="HKD",7.8,IF(N1837="CNY",7.30034,1))</f>
        <v>7.3003400000000003</v>
      </c>
      <c r="R1837" s="13">
        <f>+ROUND(O1837/Q1837,4)</f>
        <v>0.31759999999999999</v>
      </c>
      <c r="S1837" s="12">
        <f>ROUND(R1837*L1837,2)</f>
        <v>158.80000000000001</v>
      </c>
      <c r="T1837" s="13" t="s">
        <v>135</v>
      </c>
      <c r="U1837" t="s">
        <v>16</v>
      </c>
    </row>
    <row r="1838" spans="1:21" x14ac:dyDescent="0.2">
      <c r="A1838" t="s">
        <v>866</v>
      </c>
      <c r="B1838" s="20">
        <v>46030</v>
      </c>
      <c r="C1838" s="20">
        <v>45813</v>
      </c>
      <c r="D1838" t="s">
        <v>48</v>
      </c>
      <c r="E1838" t="s">
        <v>49</v>
      </c>
      <c r="G1838" t="s">
        <v>1641</v>
      </c>
      <c r="H1838" t="s">
        <v>11</v>
      </c>
      <c r="I1838" t="s">
        <v>12</v>
      </c>
      <c r="J1838" s="9" t="str">
        <f>+LEFT(U1838,4)</f>
        <v>KNOB</v>
      </c>
      <c r="K1838" t="s">
        <v>6</v>
      </c>
      <c r="L1838" s="36">
        <v>-165</v>
      </c>
      <c r="M1838" t="s">
        <v>459</v>
      </c>
      <c r="N1838" t="s">
        <v>7</v>
      </c>
      <c r="O1838" s="48">
        <v>2.3193999999999999</v>
      </c>
      <c r="P1838" s="10">
        <f>ROUND(O1838*L1838,2)</f>
        <v>-382.7</v>
      </c>
      <c r="Q1838" s="11">
        <f>IF(N1838="HKD",7.8,IF(N1838="CNY",7.30034,1))</f>
        <v>7.3003400000000003</v>
      </c>
      <c r="R1838" s="13">
        <f>+ROUND(O1838/Q1838,4)</f>
        <v>0.31769999999999998</v>
      </c>
      <c r="S1838" s="12">
        <f>ROUND(R1838*L1838,2)</f>
        <v>-52.42</v>
      </c>
      <c r="T1838" s="13" t="s">
        <v>135</v>
      </c>
      <c r="U1838" t="s">
        <v>16</v>
      </c>
    </row>
    <row r="1839" spans="1:21" x14ac:dyDescent="0.2">
      <c r="A1839" t="s">
        <v>1196</v>
      </c>
      <c r="B1839" s="20">
        <v>46042</v>
      </c>
      <c r="C1839" s="20">
        <v>45996</v>
      </c>
      <c r="D1839" t="s">
        <v>48</v>
      </c>
      <c r="E1839" t="s">
        <v>49</v>
      </c>
      <c r="G1839" t="s">
        <v>136</v>
      </c>
      <c r="H1839" t="s">
        <v>11</v>
      </c>
      <c r="I1839" t="s">
        <v>12</v>
      </c>
      <c r="J1839" s="9" t="str">
        <f>+LEFT(U1839,4)</f>
        <v>KNOB</v>
      </c>
      <c r="K1839" t="s">
        <v>6</v>
      </c>
      <c r="L1839" s="36">
        <v>3600</v>
      </c>
      <c r="M1839" t="s">
        <v>459</v>
      </c>
      <c r="N1839" t="s">
        <v>7</v>
      </c>
      <c r="O1839" s="48">
        <v>2.3193999999999999</v>
      </c>
      <c r="P1839" s="10">
        <f>ROUND(O1839*L1839,2)</f>
        <v>8349.84</v>
      </c>
      <c r="Q1839" s="11">
        <f>IF(N1839="HKD",7.8,IF(N1839="CNY",7.30034,1))</f>
        <v>7.3003400000000003</v>
      </c>
      <c r="R1839" s="13">
        <f>+ROUND(O1839/Q1839,4)</f>
        <v>0.31769999999999998</v>
      </c>
      <c r="S1839" s="12">
        <f>ROUND(R1839*L1839,2)</f>
        <v>1143.72</v>
      </c>
      <c r="T1839" s="13" t="s">
        <v>135</v>
      </c>
      <c r="U1839" t="s">
        <v>16</v>
      </c>
    </row>
    <row r="1840" spans="1:21" x14ac:dyDescent="0.2">
      <c r="A1840" t="s">
        <v>866</v>
      </c>
      <c r="B1840" s="20">
        <v>46059</v>
      </c>
      <c r="C1840" s="20">
        <v>45813</v>
      </c>
      <c r="D1840" t="s">
        <v>48</v>
      </c>
      <c r="E1840" t="s">
        <v>49</v>
      </c>
      <c r="G1840"/>
      <c r="H1840" t="s">
        <v>11</v>
      </c>
      <c r="I1840" t="s">
        <v>12</v>
      </c>
      <c r="J1840" s="9" t="str">
        <f>+LEFT(U1840,4)</f>
        <v>KNOB</v>
      </c>
      <c r="K1840" t="s">
        <v>6</v>
      </c>
      <c r="L1840" s="36">
        <v>165</v>
      </c>
      <c r="M1840" t="s">
        <v>459</v>
      </c>
      <c r="N1840" t="s">
        <v>7</v>
      </c>
      <c r="O1840" s="48">
        <v>2.3193999999999999</v>
      </c>
      <c r="P1840" s="10">
        <f>ROUND(O1840*L1840,2)</f>
        <v>382.7</v>
      </c>
      <c r="Q1840" s="11">
        <f>IF(N1840="HKD",7.8,IF(N1840="CNY",7.30034,1))</f>
        <v>7.3003400000000003</v>
      </c>
      <c r="R1840" s="13">
        <f>+ROUND(O1840/Q1840,4)</f>
        <v>0.31769999999999998</v>
      </c>
      <c r="S1840" s="12">
        <f>ROUND(R1840*L1840,2)</f>
        <v>52.42</v>
      </c>
      <c r="T1840" s="13" t="s">
        <v>135</v>
      </c>
      <c r="U1840" t="s">
        <v>16</v>
      </c>
    </row>
    <row r="1841" spans="1:21" x14ac:dyDescent="0.2">
      <c r="A1841" t="s">
        <v>1976</v>
      </c>
      <c r="B1841" s="20">
        <v>46062</v>
      </c>
      <c r="C1841" s="20">
        <v>46034</v>
      </c>
      <c r="D1841" t="s">
        <v>13</v>
      </c>
      <c r="E1841" t="s">
        <v>14</v>
      </c>
      <c r="G1841"/>
      <c r="H1841" t="s">
        <v>1835</v>
      </c>
      <c r="I1841" t="s">
        <v>1836</v>
      </c>
      <c r="J1841" s="9" t="str">
        <f>+LEFT(U1841,4)</f>
        <v>KNOB</v>
      </c>
      <c r="K1841" t="s">
        <v>6</v>
      </c>
      <c r="L1841" s="36">
        <v>1030</v>
      </c>
      <c r="M1841" t="s">
        <v>459</v>
      </c>
      <c r="N1841" t="s">
        <v>7</v>
      </c>
      <c r="O1841" s="48">
        <v>3.3721999999999999</v>
      </c>
      <c r="P1841" s="10">
        <f>ROUND(O1841*L1841,2)</f>
        <v>3473.37</v>
      </c>
      <c r="Q1841" s="11">
        <f>IF(N1841="HKD",7.8,IF(N1841="CNY",7.30034,1))</f>
        <v>7.3003400000000003</v>
      </c>
      <c r="R1841" s="13">
        <f>+ROUND(O1841/Q1841,4)</f>
        <v>0.46189999999999998</v>
      </c>
      <c r="S1841" s="12">
        <f>ROUND(R1841*L1841,2)</f>
        <v>475.76</v>
      </c>
      <c r="T1841" s="13" t="s">
        <v>135</v>
      </c>
      <c r="U1841" t="s">
        <v>16</v>
      </c>
    </row>
    <row r="1842" spans="1:21" x14ac:dyDescent="0.2">
      <c r="A1842" t="s">
        <v>4285</v>
      </c>
      <c r="B1842" s="20">
        <v>46140</v>
      </c>
      <c r="C1842" s="20">
        <v>46122</v>
      </c>
      <c r="D1842" t="s">
        <v>13</v>
      </c>
      <c r="E1842" t="s">
        <v>14</v>
      </c>
      <c r="G1842"/>
      <c r="H1842" t="s">
        <v>1835</v>
      </c>
      <c r="I1842" t="s">
        <v>1836</v>
      </c>
      <c r="J1842" s="9" t="str">
        <f>+LEFT(U1842,4)</f>
        <v>KNOB</v>
      </c>
      <c r="K1842" t="s">
        <v>6</v>
      </c>
      <c r="L1842" s="36">
        <v>510</v>
      </c>
      <c r="M1842" t="s">
        <v>459</v>
      </c>
      <c r="N1842" t="s">
        <v>7</v>
      </c>
      <c r="O1842" s="48">
        <v>3.3721999999999999</v>
      </c>
      <c r="P1842" s="10">
        <f>ROUND(O1842*L1842,2)</f>
        <v>1719.82</v>
      </c>
      <c r="Q1842" s="11">
        <f>IF(N1842="HKD",7.8,IF(N1842="CNY",7.30034,1))</f>
        <v>7.3003400000000003</v>
      </c>
      <c r="R1842" s="13">
        <f>+ROUND(O1842/Q1842,4)</f>
        <v>0.46189999999999998</v>
      </c>
      <c r="S1842" s="12">
        <f>ROUND(R1842*L1842,2)</f>
        <v>235.57</v>
      </c>
      <c r="T1842" s="13" t="s">
        <v>135</v>
      </c>
      <c r="U1842" t="s">
        <v>16</v>
      </c>
    </row>
    <row r="1843" spans="1:21" x14ac:dyDescent="0.2">
      <c r="A1843" t="s">
        <v>1980</v>
      </c>
      <c r="B1843" s="20">
        <v>46059</v>
      </c>
      <c r="C1843" s="20">
        <v>46043</v>
      </c>
      <c r="D1843" t="s">
        <v>2035</v>
      </c>
      <c r="E1843" t="s">
        <v>2036</v>
      </c>
      <c r="G1843"/>
      <c r="H1843" t="s">
        <v>1843</v>
      </c>
      <c r="I1843" t="s">
        <v>1844</v>
      </c>
      <c r="J1843" s="9" t="str">
        <f>+LEFT(U1843,4)</f>
        <v>KNOB</v>
      </c>
      <c r="K1843" t="s">
        <v>6</v>
      </c>
      <c r="L1843" s="36">
        <v>1000</v>
      </c>
      <c r="M1843" t="s">
        <v>459</v>
      </c>
      <c r="N1843" t="s">
        <v>7</v>
      </c>
      <c r="O1843" s="48">
        <v>3.4636</v>
      </c>
      <c r="P1843" s="10">
        <f>ROUND(O1843*L1843,2)</f>
        <v>3463.6</v>
      </c>
      <c r="Q1843" s="11">
        <f>IF(N1843="HKD",7.8,IF(N1843="CNY",7.30034,1))</f>
        <v>7.3003400000000003</v>
      </c>
      <c r="R1843" s="13">
        <f>+ROUND(O1843/Q1843,4)</f>
        <v>0.47439999999999999</v>
      </c>
      <c r="S1843" s="12">
        <f>ROUND(R1843*L1843,2)</f>
        <v>474.4</v>
      </c>
      <c r="T1843" s="13" t="s">
        <v>135</v>
      </c>
      <c r="U1843" t="s">
        <v>16</v>
      </c>
    </row>
    <row r="1844" spans="1:21" x14ac:dyDescent="0.2">
      <c r="A1844" t="s">
        <v>2507</v>
      </c>
      <c r="B1844" s="20">
        <v>46097</v>
      </c>
      <c r="C1844" s="20">
        <v>46058</v>
      </c>
      <c r="D1844" t="s">
        <v>2035</v>
      </c>
      <c r="E1844" t="s">
        <v>2036</v>
      </c>
      <c r="G1844"/>
      <c r="H1844" t="s">
        <v>1843</v>
      </c>
      <c r="I1844" t="s">
        <v>1844</v>
      </c>
      <c r="J1844" s="9" t="str">
        <f>+LEFT(U1844,4)</f>
        <v>KNOB</v>
      </c>
      <c r="K1844" t="s">
        <v>6</v>
      </c>
      <c r="L1844" s="37">
        <v>1600</v>
      </c>
      <c r="M1844" t="s">
        <v>459</v>
      </c>
      <c r="N1844" t="s">
        <v>7</v>
      </c>
      <c r="O1844" s="48">
        <v>3.4636</v>
      </c>
      <c r="P1844" s="10">
        <f>ROUND(O1844*L1844,2)</f>
        <v>5541.76</v>
      </c>
      <c r="Q1844" s="11">
        <f>IF(N1844="HKD",7.8,IF(N1844="CNY",7.30034,1))</f>
        <v>7.3003400000000003</v>
      </c>
      <c r="R1844" s="13">
        <f>+ROUND(O1844/Q1844,4)</f>
        <v>0.47439999999999999</v>
      </c>
      <c r="S1844" s="12">
        <f>ROUND(R1844*L1844,2)</f>
        <v>759.04</v>
      </c>
      <c r="T1844" s="13" t="s">
        <v>135</v>
      </c>
      <c r="U1844" t="s">
        <v>16</v>
      </c>
    </row>
    <row r="1845" spans="1:21" x14ac:dyDescent="0.2">
      <c r="A1845" t="s">
        <v>1326</v>
      </c>
      <c r="B1845" s="20">
        <v>46034</v>
      </c>
      <c r="C1845" s="20">
        <v>46000</v>
      </c>
      <c r="D1845" t="s">
        <v>206</v>
      </c>
      <c r="E1845" t="s">
        <v>207</v>
      </c>
      <c r="G1845" t="s">
        <v>352</v>
      </c>
      <c r="H1845" t="s">
        <v>970</v>
      </c>
      <c r="I1845" t="s">
        <v>971</v>
      </c>
      <c r="J1845" s="9" t="str">
        <f>+LEFT(U1845,4)</f>
        <v>KNOB</v>
      </c>
      <c r="K1845" t="s">
        <v>6</v>
      </c>
      <c r="L1845" s="36">
        <v>8600</v>
      </c>
      <c r="M1845" t="s">
        <v>459</v>
      </c>
      <c r="N1845" t="s">
        <v>7</v>
      </c>
      <c r="O1845" s="48">
        <v>4.4320000000000004</v>
      </c>
      <c r="P1845" s="10">
        <f>ROUND(O1845*L1845,2)</f>
        <v>38115.199999999997</v>
      </c>
      <c r="Q1845" s="11">
        <f>IF(N1845="HKD",7.8,IF(N1845="CNY",7.30034,1))</f>
        <v>7.3003400000000003</v>
      </c>
      <c r="R1845" s="13">
        <f>+ROUND(O1845/Q1845,4)</f>
        <v>0.60709999999999997</v>
      </c>
      <c r="S1845" s="12">
        <f>ROUND(R1845*L1845,2)</f>
        <v>5221.0600000000004</v>
      </c>
      <c r="T1845" s="13" t="s">
        <v>135</v>
      </c>
      <c r="U1845" t="s">
        <v>16</v>
      </c>
    </row>
    <row r="1846" spans="1:21" x14ac:dyDescent="0.2">
      <c r="A1846" t="s">
        <v>2576</v>
      </c>
      <c r="B1846" s="20">
        <v>46090</v>
      </c>
      <c r="C1846" s="20">
        <v>46000</v>
      </c>
      <c r="D1846" t="s">
        <v>206</v>
      </c>
      <c r="E1846" t="s">
        <v>207</v>
      </c>
      <c r="G1846"/>
      <c r="H1846" t="s">
        <v>970</v>
      </c>
      <c r="I1846" t="s">
        <v>971</v>
      </c>
      <c r="J1846" s="9" t="str">
        <f>+LEFT(U1846,4)</f>
        <v>KNOB</v>
      </c>
      <c r="K1846" t="s">
        <v>6</v>
      </c>
      <c r="L1846" s="37">
        <v>15000</v>
      </c>
      <c r="M1846" t="s">
        <v>459</v>
      </c>
      <c r="N1846" t="s">
        <v>7</v>
      </c>
      <c r="O1846" s="48">
        <v>4.4320000000000004</v>
      </c>
      <c r="P1846" s="10">
        <f>ROUND(O1846*L1846,2)</f>
        <v>66480</v>
      </c>
      <c r="Q1846" s="11">
        <f>IF(N1846="HKD",7.8,IF(N1846="CNY",7.30034,1))</f>
        <v>7.3003400000000003</v>
      </c>
      <c r="R1846" s="13">
        <f>+ROUND(O1846/Q1846,4)</f>
        <v>0.60709999999999997</v>
      </c>
      <c r="S1846" s="12">
        <f>ROUND(R1846*L1846,2)</f>
        <v>9106.5</v>
      </c>
      <c r="T1846" s="13" t="s">
        <v>135</v>
      </c>
      <c r="U1846" t="s">
        <v>16</v>
      </c>
    </row>
    <row r="1847" spans="1:21" x14ac:dyDescent="0.2">
      <c r="A1847" t="s">
        <v>2577</v>
      </c>
      <c r="B1847" s="20">
        <v>46090</v>
      </c>
      <c r="C1847" s="20">
        <v>46009</v>
      </c>
      <c r="D1847" t="s">
        <v>206</v>
      </c>
      <c r="E1847" t="s">
        <v>207</v>
      </c>
      <c r="G1847"/>
      <c r="H1847" t="s">
        <v>970</v>
      </c>
      <c r="I1847" t="s">
        <v>971</v>
      </c>
      <c r="J1847" s="9" t="str">
        <f>+LEFT(U1847,4)</f>
        <v>KNOB</v>
      </c>
      <c r="K1847" t="s">
        <v>6</v>
      </c>
      <c r="L1847" s="37">
        <v>8000</v>
      </c>
      <c r="M1847" t="s">
        <v>459</v>
      </c>
      <c r="N1847" t="s">
        <v>7</v>
      </c>
      <c r="O1847" s="48">
        <v>4.4320000000000004</v>
      </c>
      <c r="P1847" s="10">
        <f>ROUND(O1847*L1847,2)</f>
        <v>35456</v>
      </c>
      <c r="Q1847" s="11">
        <f>IF(N1847="HKD",7.8,IF(N1847="CNY",7.30034,1))</f>
        <v>7.3003400000000003</v>
      </c>
      <c r="R1847" s="13">
        <f>+ROUND(O1847/Q1847,4)</f>
        <v>0.60709999999999997</v>
      </c>
      <c r="S1847" s="12">
        <f>ROUND(R1847*L1847,2)</f>
        <v>4856.8</v>
      </c>
      <c r="T1847" s="13" t="s">
        <v>135</v>
      </c>
      <c r="U1847" t="s">
        <v>16</v>
      </c>
    </row>
    <row r="1848" spans="1:21" x14ac:dyDescent="0.2">
      <c r="A1848" t="s">
        <v>2578</v>
      </c>
      <c r="B1848" s="20">
        <v>46097</v>
      </c>
      <c r="C1848" s="20">
        <v>46022</v>
      </c>
      <c r="D1848" t="s">
        <v>206</v>
      </c>
      <c r="E1848" t="s">
        <v>207</v>
      </c>
      <c r="G1848"/>
      <c r="H1848" t="s">
        <v>970</v>
      </c>
      <c r="I1848" t="s">
        <v>971</v>
      </c>
      <c r="J1848" s="9" t="str">
        <f>+LEFT(U1848,4)</f>
        <v>KNOB</v>
      </c>
      <c r="K1848" t="s">
        <v>6</v>
      </c>
      <c r="L1848" s="37">
        <v>12500</v>
      </c>
      <c r="M1848" t="s">
        <v>459</v>
      </c>
      <c r="N1848" t="s">
        <v>7</v>
      </c>
      <c r="O1848" s="48">
        <v>4.4320000000000004</v>
      </c>
      <c r="P1848" s="10">
        <f>ROUND(O1848*L1848,2)</f>
        <v>55400</v>
      </c>
      <c r="Q1848" s="11">
        <f>IF(N1848="HKD",7.8,IF(N1848="CNY",7.30034,1))</f>
        <v>7.3003400000000003</v>
      </c>
      <c r="R1848" s="13">
        <f>+ROUND(O1848/Q1848,4)</f>
        <v>0.60709999999999997</v>
      </c>
      <c r="S1848" s="12">
        <f>ROUND(R1848*L1848,2)</f>
        <v>7588.75</v>
      </c>
      <c r="T1848" s="13" t="s">
        <v>135</v>
      </c>
      <c r="U1848" t="s">
        <v>16</v>
      </c>
    </row>
    <row r="1849" spans="1:21" x14ac:dyDescent="0.2">
      <c r="A1849" t="s">
        <v>4362</v>
      </c>
      <c r="B1849" s="20">
        <v>46139</v>
      </c>
      <c r="C1849" s="20">
        <v>46101</v>
      </c>
      <c r="D1849" t="s">
        <v>206</v>
      </c>
      <c r="E1849" t="s">
        <v>207</v>
      </c>
      <c r="G1849"/>
      <c r="H1849" t="s">
        <v>970</v>
      </c>
      <c r="I1849" t="s">
        <v>971</v>
      </c>
      <c r="J1849" s="9" t="str">
        <f>+LEFT(U1849,4)</f>
        <v>KNOB</v>
      </c>
      <c r="K1849" t="s">
        <v>6</v>
      </c>
      <c r="L1849" s="36">
        <v>8200</v>
      </c>
      <c r="M1849" t="s">
        <v>459</v>
      </c>
      <c r="N1849" t="s">
        <v>7</v>
      </c>
      <c r="O1849" s="48">
        <v>4.4320000000000004</v>
      </c>
      <c r="P1849" s="10">
        <f>ROUND(O1849*L1849,2)</f>
        <v>36342.400000000001</v>
      </c>
      <c r="Q1849" s="11">
        <f>IF(N1849="HKD",7.8,IF(N1849="CNY",7.30034,1))</f>
        <v>7.3003400000000003</v>
      </c>
      <c r="R1849" s="13">
        <f>+ROUND(O1849/Q1849,4)</f>
        <v>0.60709999999999997</v>
      </c>
      <c r="S1849" s="12">
        <f>ROUND(R1849*L1849,2)</f>
        <v>4978.22</v>
      </c>
      <c r="T1849" s="13" t="s">
        <v>135</v>
      </c>
      <c r="U1849" t="s">
        <v>16</v>
      </c>
    </row>
    <row r="1850" spans="1:21" x14ac:dyDescent="0.2">
      <c r="A1850" t="s">
        <v>1328</v>
      </c>
      <c r="B1850" s="20">
        <v>46034</v>
      </c>
      <c r="C1850" s="20">
        <v>46000</v>
      </c>
      <c r="D1850" t="s">
        <v>13</v>
      </c>
      <c r="E1850" t="s">
        <v>14</v>
      </c>
      <c r="G1850" t="s">
        <v>338</v>
      </c>
      <c r="H1850" t="s">
        <v>877</v>
      </c>
      <c r="I1850" t="s">
        <v>1566</v>
      </c>
      <c r="J1850" s="9" t="str">
        <f>+LEFT(U1850,4)</f>
        <v>KNOB</v>
      </c>
      <c r="K1850" t="s">
        <v>6</v>
      </c>
      <c r="L1850" s="36">
        <v>1020</v>
      </c>
      <c r="M1850" t="s">
        <v>459</v>
      </c>
      <c r="N1850" t="s">
        <v>7</v>
      </c>
      <c r="O1850" s="48">
        <v>4.4642999999999997</v>
      </c>
      <c r="P1850" s="10">
        <f>ROUND(O1850*L1850,2)</f>
        <v>4553.59</v>
      </c>
      <c r="Q1850" s="11">
        <f>IF(N1850="HKD",7.8,IF(N1850="CNY",7.30034,1))</f>
        <v>7.3003400000000003</v>
      </c>
      <c r="R1850" s="13">
        <f>+ROUND(O1850/Q1850,4)</f>
        <v>0.61150000000000004</v>
      </c>
      <c r="S1850" s="12">
        <f>ROUND(R1850*L1850,2)</f>
        <v>623.73</v>
      </c>
      <c r="T1850" s="13" t="s">
        <v>135</v>
      </c>
      <c r="U1850" t="s">
        <v>16</v>
      </c>
    </row>
    <row r="1851" spans="1:21" x14ac:dyDescent="0.2">
      <c r="A1851" t="s">
        <v>1996</v>
      </c>
      <c r="B1851" s="20">
        <v>46055</v>
      </c>
      <c r="C1851" s="20">
        <v>46034</v>
      </c>
      <c r="D1851" t="s">
        <v>13</v>
      </c>
      <c r="E1851" t="s">
        <v>14</v>
      </c>
      <c r="G1851"/>
      <c r="H1851" t="s">
        <v>877</v>
      </c>
      <c r="I1851" t="s">
        <v>1566</v>
      </c>
      <c r="J1851" s="9" t="str">
        <f>+LEFT(U1851,4)</f>
        <v>KNOB</v>
      </c>
      <c r="K1851" t="s">
        <v>6</v>
      </c>
      <c r="L1851" s="36">
        <v>1030</v>
      </c>
      <c r="M1851" t="s">
        <v>459</v>
      </c>
      <c r="N1851" t="s">
        <v>7</v>
      </c>
      <c r="O1851" s="48">
        <v>4.4642999999999997</v>
      </c>
      <c r="P1851" s="10">
        <f>ROUND(O1851*L1851,2)</f>
        <v>4598.2299999999996</v>
      </c>
      <c r="Q1851" s="11">
        <f>IF(N1851="HKD",7.8,IF(N1851="CNY",7.30034,1))</f>
        <v>7.3003400000000003</v>
      </c>
      <c r="R1851" s="13">
        <f>+ROUND(O1851/Q1851,4)</f>
        <v>0.61150000000000004</v>
      </c>
      <c r="S1851" s="12">
        <f>ROUND(R1851*L1851,2)</f>
        <v>629.85</v>
      </c>
      <c r="T1851" s="13" t="s">
        <v>135</v>
      </c>
      <c r="U1851" t="s">
        <v>16</v>
      </c>
    </row>
    <row r="1852" spans="1:21" x14ac:dyDescent="0.2">
      <c r="A1852" t="s">
        <v>2579</v>
      </c>
      <c r="B1852" s="20">
        <v>46111</v>
      </c>
      <c r="C1852" s="20">
        <v>46058</v>
      </c>
      <c r="D1852" t="s">
        <v>13</v>
      </c>
      <c r="E1852" t="s">
        <v>14</v>
      </c>
      <c r="G1852"/>
      <c r="H1852" t="s">
        <v>877</v>
      </c>
      <c r="I1852" t="s">
        <v>1566</v>
      </c>
      <c r="J1852" s="9" t="str">
        <f>+LEFT(U1852,4)</f>
        <v>KNOB</v>
      </c>
      <c r="K1852" t="s">
        <v>6</v>
      </c>
      <c r="L1852" s="37">
        <v>1010</v>
      </c>
      <c r="M1852" t="s">
        <v>459</v>
      </c>
      <c r="N1852" t="s">
        <v>7</v>
      </c>
      <c r="O1852" s="48">
        <v>4.4642999999999997</v>
      </c>
      <c r="P1852" s="10">
        <f>ROUND(O1852*L1852,2)</f>
        <v>4508.9399999999996</v>
      </c>
      <c r="Q1852" s="11">
        <f>IF(N1852="HKD",7.8,IF(N1852="CNY",7.30034,1))</f>
        <v>7.3003400000000003</v>
      </c>
      <c r="R1852" s="13">
        <f>+ROUND(O1852/Q1852,4)</f>
        <v>0.61150000000000004</v>
      </c>
      <c r="S1852" s="12">
        <f>ROUND(R1852*L1852,2)</f>
        <v>617.62</v>
      </c>
      <c r="T1852" s="13" t="s">
        <v>135</v>
      </c>
      <c r="U1852" t="s">
        <v>16</v>
      </c>
    </row>
    <row r="1853" spans="1:21" x14ac:dyDescent="0.2">
      <c r="A1853" t="s">
        <v>2580</v>
      </c>
      <c r="B1853" s="20">
        <v>46111</v>
      </c>
      <c r="C1853" s="20">
        <v>46060</v>
      </c>
      <c r="D1853" t="s">
        <v>206</v>
      </c>
      <c r="E1853" t="s">
        <v>207</v>
      </c>
      <c r="G1853"/>
      <c r="H1853" t="s">
        <v>970</v>
      </c>
      <c r="I1853" t="s">
        <v>971</v>
      </c>
      <c r="J1853" s="9" t="str">
        <f>+LEFT(U1853,4)</f>
        <v>KNOB</v>
      </c>
      <c r="K1853" t="s">
        <v>6</v>
      </c>
      <c r="L1853" s="37">
        <v>2300</v>
      </c>
      <c r="M1853" t="s">
        <v>459</v>
      </c>
      <c r="N1853" t="s">
        <v>7</v>
      </c>
      <c r="O1853" s="48">
        <v>4.4776999999999996</v>
      </c>
      <c r="P1853" s="10">
        <f>ROUND(O1853*L1853,2)</f>
        <v>10298.709999999999</v>
      </c>
      <c r="Q1853" s="11">
        <f>IF(N1853="HKD",7.8,IF(N1853="CNY",7.30034,1))</f>
        <v>7.3003400000000003</v>
      </c>
      <c r="R1853" s="13">
        <f>+ROUND(O1853/Q1853,4)</f>
        <v>0.61339999999999995</v>
      </c>
      <c r="S1853" s="12">
        <f>ROUND(R1853*L1853,2)</f>
        <v>1410.82</v>
      </c>
      <c r="T1853" s="13" t="s">
        <v>135</v>
      </c>
      <c r="U1853" t="s">
        <v>16</v>
      </c>
    </row>
    <row r="1854" spans="1:21" x14ac:dyDescent="0.2">
      <c r="A1854" t="s">
        <v>1000</v>
      </c>
      <c r="B1854" s="20">
        <v>46036</v>
      </c>
      <c r="C1854" s="20">
        <v>45982</v>
      </c>
      <c r="D1854" t="s">
        <v>54</v>
      </c>
      <c r="E1854" t="s">
        <v>55</v>
      </c>
      <c r="G1854" t="s">
        <v>282</v>
      </c>
      <c r="H1854" t="s">
        <v>52</v>
      </c>
      <c r="I1854" t="s">
        <v>53</v>
      </c>
      <c r="J1854" s="9" t="str">
        <f>+LEFT(U1854,4)</f>
        <v>KNOB</v>
      </c>
      <c r="K1854" t="s">
        <v>6</v>
      </c>
      <c r="L1854" s="36">
        <v>2940</v>
      </c>
      <c r="M1854" t="s">
        <v>459</v>
      </c>
      <c r="N1854" t="s">
        <v>7</v>
      </c>
      <c r="O1854" s="48">
        <v>5.0999999999999996</v>
      </c>
      <c r="P1854" s="10">
        <f>ROUND(O1854*L1854,2)</f>
        <v>14994</v>
      </c>
      <c r="Q1854" s="11">
        <f>IF(N1854="HKD",7.8,IF(N1854="CNY",7.30034,1))</f>
        <v>7.3003400000000003</v>
      </c>
      <c r="R1854" s="13">
        <f>+ROUND(O1854/Q1854,4)</f>
        <v>0.6986</v>
      </c>
      <c r="S1854" s="12">
        <f>ROUND(R1854*L1854,2)</f>
        <v>2053.88</v>
      </c>
      <c r="T1854" s="13" t="s">
        <v>135</v>
      </c>
      <c r="U1854" t="s">
        <v>16</v>
      </c>
    </row>
    <row r="1855" spans="1:21" x14ac:dyDescent="0.2">
      <c r="A1855" t="s">
        <v>1355</v>
      </c>
      <c r="B1855" s="20">
        <v>46038</v>
      </c>
      <c r="C1855" s="20">
        <v>45986</v>
      </c>
      <c r="D1855" t="s">
        <v>54</v>
      </c>
      <c r="E1855" t="s">
        <v>55</v>
      </c>
      <c r="G1855" t="s">
        <v>217</v>
      </c>
      <c r="H1855" t="s">
        <v>52</v>
      </c>
      <c r="I1855" t="s">
        <v>53</v>
      </c>
      <c r="J1855" s="9" t="str">
        <f>+LEFT(U1855,4)</f>
        <v>KNOB</v>
      </c>
      <c r="K1855" t="s">
        <v>6</v>
      </c>
      <c r="L1855" s="36">
        <v>60</v>
      </c>
      <c r="M1855" t="s">
        <v>459</v>
      </c>
      <c r="N1855" t="s">
        <v>7</v>
      </c>
      <c r="O1855" s="48">
        <v>5.0999999999999996</v>
      </c>
      <c r="P1855" s="10">
        <f>ROUND(O1855*L1855,2)</f>
        <v>306</v>
      </c>
      <c r="Q1855" s="11">
        <f>IF(N1855="HKD",7.8,IF(N1855="CNY",7.30034,1))</f>
        <v>7.3003400000000003</v>
      </c>
      <c r="R1855" s="13">
        <f>+ROUND(O1855/Q1855,4)</f>
        <v>0.6986</v>
      </c>
      <c r="S1855" s="12">
        <f>ROUND(R1855*L1855,2)</f>
        <v>41.92</v>
      </c>
      <c r="T1855" s="13" t="s">
        <v>135</v>
      </c>
      <c r="U1855" t="s">
        <v>16</v>
      </c>
    </row>
    <row r="1856" spans="1:21" x14ac:dyDescent="0.2">
      <c r="A1856" t="s">
        <v>1000</v>
      </c>
      <c r="B1856" s="20">
        <v>46038</v>
      </c>
      <c r="C1856" s="20">
        <v>45982</v>
      </c>
      <c r="D1856" t="s">
        <v>54</v>
      </c>
      <c r="E1856" t="s">
        <v>55</v>
      </c>
      <c r="G1856" t="s">
        <v>217</v>
      </c>
      <c r="H1856" t="s">
        <v>52</v>
      </c>
      <c r="I1856" t="s">
        <v>53</v>
      </c>
      <c r="J1856" s="9" t="str">
        <f>+LEFT(U1856,4)</f>
        <v>KNOB</v>
      </c>
      <c r="K1856" t="s">
        <v>6</v>
      </c>
      <c r="L1856" s="36">
        <v>5540</v>
      </c>
      <c r="M1856" t="s">
        <v>459</v>
      </c>
      <c r="N1856" t="s">
        <v>7</v>
      </c>
      <c r="O1856" s="48">
        <v>5.0999999999999996</v>
      </c>
      <c r="P1856" s="10">
        <f>ROUND(O1856*L1856,2)</f>
        <v>28254</v>
      </c>
      <c r="Q1856" s="11">
        <f>IF(N1856="HKD",7.8,IF(N1856="CNY",7.30034,1))</f>
        <v>7.3003400000000003</v>
      </c>
      <c r="R1856" s="13">
        <f>+ROUND(O1856/Q1856,4)</f>
        <v>0.6986</v>
      </c>
      <c r="S1856" s="12">
        <f>ROUND(R1856*L1856,2)</f>
        <v>3870.24</v>
      </c>
      <c r="T1856" s="13" t="s">
        <v>135</v>
      </c>
      <c r="U1856" t="s">
        <v>16</v>
      </c>
    </row>
    <row r="1857" spans="1:21" x14ac:dyDescent="0.2">
      <c r="A1857" t="s">
        <v>1355</v>
      </c>
      <c r="B1857" s="20">
        <v>46041</v>
      </c>
      <c r="C1857" s="20">
        <v>45986</v>
      </c>
      <c r="D1857" t="s">
        <v>54</v>
      </c>
      <c r="E1857" t="s">
        <v>55</v>
      </c>
      <c r="G1857" t="s">
        <v>147</v>
      </c>
      <c r="H1857" t="s">
        <v>52</v>
      </c>
      <c r="I1857" t="s">
        <v>53</v>
      </c>
      <c r="J1857" s="9" t="str">
        <f>+LEFT(U1857,4)</f>
        <v>KNOB</v>
      </c>
      <c r="K1857" t="s">
        <v>6</v>
      </c>
      <c r="L1857" s="36">
        <v>4060</v>
      </c>
      <c r="M1857" t="s">
        <v>459</v>
      </c>
      <c r="N1857" t="s">
        <v>7</v>
      </c>
      <c r="O1857" s="48">
        <v>5.0999999999999996</v>
      </c>
      <c r="P1857" s="10">
        <f>ROUND(O1857*L1857,2)</f>
        <v>20706</v>
      </c>
      <c r="Q1857" s="11">
        <f>IF(N1857="HKD",7.8,IF(N1857="CNY",7.30034,1))</f>
        <v>7.3003400000000003</v>
      </c>
      <c r="R1857" s="13">
        <f>+ROUND(O1857/Q1857,4)</f>
        <v>0.6986</v>
      </c>
      <c r="S1857" s="12">
        <f>ROUND(R1857*L1857,2)</f>
        <v>2836.32</v>
      </c>
      <c r="T1857" s="13" t="s">
        <v>135</v>
      </c>
      <c r="U1857" t="s">
        <v>16</v>
      </c>
    </row>
    <row r="1858" spans="1:21" x14ac:dyDescent="0.2">
      <c r="A1858" t="s">
        <v>1355</v>
      </c>
      <c r="B1858" s="20">
        <v>46045</v>
      </c>
      <c r="C1858" s="20">
        <v>45986</v>
      </c>
      <c r="D1858" t="s">
        <v>54</v>
      </c>
      <c r="E1858" t="s">
        <v>55</v>
      </c>
      <c r="G1858" t="s">
        <v>1686</v>
      </c>
      <c r="H1858" t="s">
        <v>52</v>
      </c>
      <c r="I1858" t="s">
        <v>53</v>
      </c>
      <c r="J1858" s="9" t="str">
        <f>+LEFT(U1858,4)</f>
        <v>KNOB</v>
      </c>
      <c r="K1858" t="s">
        <v>6</v>
      </c>
      <c r="L1858" s="36">
        <v>4380</v>
      </c>
      <c r="M1858" t="s">
        <v>459</v>
      </c>
      <c r="N1858" t="s">
        <v>7</v>
      </c>
      <c r="O1858" s="48">
        <v>5.0999999999999996</v>
      </c>
      <c r="P1858" s="10">
        <f>ROUND(O1858*L1858,2)</f>
        <v>22338</v>
      </c>
      <c r="Q1858" s="11">
        <f>IF(N1858="HKD",7.8,IF(N1858="CNY",7.30034,1))</f>
        <v>7.3003400000000003</v>
      </c>
      <c r="R1858" s="13">
        <f>+ROUND(O1858/Q1858,4)</f>
        <v>0.6986</v>
      </c>
      <c r="S1858" s="12">
        <f>ROUND(R1858*L1858,2)</f>
        <v>3059.87</v>
      </c>
      <c r="T1858" s="13" t="s">
        <v>135</v>
      </c>
      <c r="U1858" t="s">
        <v>16</v>
      </c>
    </row>
    <row r="1859" spans="1:21" x14ac:dyDescent="0.2">
      <c r="A1859" t="s">
        <v>2605</v>
      </c>
      <c r="B1859" s="20">
        <v>46084</v>
      </c>
      <c r="C1859" s="20">
        <v>46009</v>
      </c>
      <c r="D1859" t="s">
        <v>54</v>
      </c>
      <c r="E1859" t="s">
        <v>55</v>
      </c>
      <c r="G1859"/>
      <c r="H1859" t="s">
        <v>52</v>
      </c>
      <c r="I1859" t="s">
        <v>53</v>
      </c>
      <c r="J1859" s="9" t="str">
        <f>+LEFT(U1859,4)</f>
        <v>KNOB</v>
      </c>
      <c r="K1859" t="s">
        <v>6</v>
      </c>
      <c r="L1859" s="37">
        <v>2240</v>
      </c>
      <c r="M1859" t="s">
        <v>459</v>
      </c>
      <c r="N1859" t="s">
        <v>7</v>
      </c>
      <c r="O1859" s="48">
        <v>5.0999999999999996</v>
      </c>
      <c r="P1859" s="10">
        <f>ROUND(O1859*L1859,2)</f>
        <v>11424</v>
      </c>
      <c r="Q1859" s="11">
        <f>IF(N1859="HKD",7.8,IF(N1859="CNY",7.30034,1))</f>
        <v>7.3003400000000003</v>
      </c>
      <c r="R1859" s="13">
        <f>+ROUND(O1859/Q1859,4)</f>
        <v>0.6986</v>
      </c>
      <c r="S1859" s="12">
        <f>ROUND(R1859*L1859,2)</f>
        <v>1564.86</v>
      </c>
      <c r="T1859" s="13" t="s">
        <v>135</v>
      </c>
      <c r="U1859" t="s">
        <v>16</v>
      </c>
    </row>
    <row r="1860" spans="1:21" x14ac:dyDescent="0.2">
      <c r="A1860" t="s">
        <v>2604</v>
      </c>
      <c r="B1860" s="20">
        <v>46087</v>
      </c>
      <c r="C1860" s="20">
        <v>45986</v>
      </c>
      <c r="D1860" t="s">
        <v>54</v>
      </c>
      <c r="E1860" t="s">
        <v>55</v>
      </c>
      <c r="G1860"/>
      <c r="H1860" t="s">
        <v>52</v>
      </c>
      <c r="I1860" t="s">
        <v>53</v>
      </c>
      <c r="J1860" s="9" t="str">
        <f>+LEFT(U1860,4)</f>
        <v>KNOB</v>
      </c>
      <c r="K1860" t="s">
        <v>6</v>
      </c>
      <c r="L1860" s="37">
        <v>680</v>
      </c>
      <c r="M1860" t="s">
        <v>459</v>
      </c>
      <c r="N1860" t="s">
        <v>7</v>
      </c>
      <c r="O1860" s="48">
        <v>5.0999999999999996</v>
      </c>
      <c r="P1860" s="10">
        <f>ROUND(O1860*L1860,2)</f>
        <v>3468</v>
      </c>
      <c r="Q1860" s="11">
        <f>IF(N1860="HKD",7.8,IF(N1860="CNY",7.30034,1))</f>
        <v>7.3003400000000003</v>
      </c>
      <c r="R1860" s="13">
        <f>+ROUND(O1860/Q1860,4)</f>
        <v>0.6986</v>
      </c>
      <c r="S1860" s="12">
        <f>ROUND(R1860*L1860,2)</f>
        <v>475.05</v>
      </c>
      <c r="T1860" s="13" t="s">
        <v>135</v>
      </c>
      <c r="U1860" t="s">
        <v>16</v>
      </c>
    </row>
    <row r="1861" spans="1:21" x14ac:dyDescent="0.2">
      <c r="A1861" t="s">
        <v>2605</v>
      </c>
      <c r="B1861" s="20">
        <v>46087</v>
      </c>
      <c r="C1861" s="20">
        <v>46009</v>
      </c>
      <c r="D1861" t="s">
        <v>54</v>
      </c>
      <c r="E1861" t="s">
        <v>55</v>
      </c>
      <c r="G1861"/>
      <c r="H1861" t="s">
        <v>52</v>
      </c>
      <c r="I1861" t="s">
        <v>53</v>
      </c>
      <c r="J1861" s="9" t="str">
        <f>+LEFT(U1861,4)</f>
        <v>KNOB</v>
      </c>
      <c r="K1861" t="s">
        <v>6</v>
      </c>
      <c r="L1861" s="37">
        <v>5760</v>
      </c>
      <c r="M1861" t="s">
        <v>459</v>
      </c>
      <c r="N1861" t="s">
        <v>7</v>
      </c>
      <c r="O1861" s="48">
        <v>5.0999999999999996</v>
      </c>
      <c r="P1861" s="10">
        <f>ROUND(O1861*L1861,2)</f>
        <v>29376</v>
      </c>
      <c r="Q1861" s="11">
        <f>IF(N1861="HKD",7.8,IF(N1861="CNY",7.30034,1))</f>
        <v>7.3003400000000003</v>
      </c>
      <c r="R1861" s="13">
        <f>+ROUND(O1861/Q1861,4)</f>
        <v>0.6986</v>
      </c>
      <c r="S1861" s="12">
        <f>ROUND(R1861*L1861,2)</f>
        <v>4023.94</v>
      </c>
      <c r="T1861" s="13" t="s">
        <v>135</v>
      </c>
      <c r="U1861" t="s">
        <v>16</v>
      </c>
    </row>
    <row r="1862" spans="1:21" x14ac:dyDescent="0.2">
      <c r="A1862" t="s">
        <v>2604</v>
      </c>
      <c r="B1862" s="20">
        <v>46091</v>
      </c>
      <c r="C1862" s="20">
        <v>45986</v>
      </c>
      <c r="D1862" t="s">
        <v>54</v>
      </c>
      <c r="E1862" t="s">
        <v>55</v>
      </c>
      <c r="G1862"/>
      <c r="H1862" t="s">
        <v>52</v>
      </c>
      <c r="I1862" t="s">
        <v>53</v>
      </c>
      <c r="J1862" s="9" t="str">
        <f>+LEFT(U1862,4)</f>
        <v>KNOB</v>
      </c>
      <c r="K1862" t="s">
        <v>6</v>
      </c>
      <c r="L1862" s="37">
        <v>12460</v>
      </c>
      <c r="M1862" t="s">
        <v>459</v>
      </c>
      <c r="N1862" t="s">
        <v>7</v>
      </c>
      <c r="O1862" s="48">
        <v>5.0999999999999996</v>
      </c>
      <c r="P1862" s="10">
        <f>ROUND(O1862*L1862,2)</f>
        <v>63546</v>
      </c>
      <c r="Q1862" s="11">
        <f>IF(N1862="HKD",7.8,IF(N1862="CNY",7.30034,1))</f>
        <v>7.3003400000000003</v>
      </c>
      <c r="R1862" s="13">
        <f>+ROUND(O1862/Q1862,4)</f>
        <v>0.6986</v>
      </c>
      <c r="S1862" s="12">
        <f>ROUND(R1862*L1862,2)</f>
        <v>8704.56</v>
      </c>
      <c r="T1862" s="13" t="s">
        <v>135</v>
      </c>
      <c r="U1862" t="s">
        <v>16</v>
      </c>
    </row>
    <row r="1863" spans="1:21" x14ac:dyDescent="0.2">
      <c r="A1863" t="s">
        <v>2604</v>
      </c>
      <c r="B1863" s="20">
        <v>46093</v>
      </c>
      <c r="C1863" s="20">
        <v>45986</v>
      </c>
      <c r="D1863" t="s">
        <v>54</v>
      </c>
      <c r="E1863" t="s">
        <v>55</v>
      </c>
      <c r="G1863"/>
      <c r="H1863" t="s">
        <v>52</v>
      </c>
      <c r="I1863" t="s">
        <v>53</v>
      </c>
      <c r="J1863" s="9" t="str">
        <f>+LEFT(U1863,4)</f>
        <v>KNOB</v>
      </c>
      <c r="K1863" t="s">
        <v>6</v>
      </c>
      <c r="L1863" s="37">
        <v>1760</v>
      </c>
      <c r="M1863" t="s">
        <v>459</v>
      </c>
      <c r="N1863" t="s">
        <v>7</v>
      </c>
      <c r="O1863" s="48">
        <v>5.0999999999999996</v>
      </c>
      <c r="P1863" s="10">
        <f>ROUND(O1863*L1863,2)</f>
        <v>8976</v>
      </c>
      <c r="Q1863" s="11">
        <f>IF(N1863="HKD",7.8,IF(N1863="CNY",7.30034,1))</f>
        <v>7.3003400000000003</v>
      </c>
      <c r="R1863" s="13">
        <f>+ROUND(O1863/Q1863,4)</f>
        <v>0.6986</v>
      </c>
      <c r="S1863" s="12">
        <f>ROUND(R1863*L1863,2)</f>
        <v>1229.54</v>
      </c>
      <c r="T1863" s="13" t="s">
        <v>135</v>
      </c>
      <c r="U1863" t="s">
        <v>16</v>
      </c>
    </row>
    <row r="1864" spans="1:21" x14ac:dyDescent="0.2">
      <c r="A1864" t="s">
        <v>2606</v>
      </c>
      <c r="B1864" s="20">
        <v>46093</v>
      </c>
      <c r="C1864" s="20">
        <v>46010</v>
      </c>
      <c r="D1864" t="s">
        <v>54</v>
      </c>
      <c r="E1864" t="s">
        <v>55</v>
      </c>
      <c r="G1864"/>
      <c r="H1864" t="s">
        <v>52</v>
      </c>
      <c r="I1864" t="s">
        <v>53</v>
      </c>
      <c r="J1864" s="9" t="str">
        <f>+LEFT(U1864,4)</f>
        <v>KNOB</v>
      </c>
      <c r="K1864" t="s">
        <v>6</v>
      </c>
      <c r="L1864" s="37">
        <v>6020</v>
      </c>
      <c r="M1864" t="s">
        <v>459</v>
      </c>
      <c r="N1864" t="s">
        <v>7</v>
      </c>
      <c r="O1864" s="48">
        <v>5.0999999999999996</v>
      </c>
      <c r="P1864" s="10">
        <f>ROUND(O1864*L1864,2)</f>
        <v>30702</v>
      </c>
      <c r="Q1864" s="11">
        <f>IF(N1864="HKD",7.8,IF(N1864="CNY",7.30034,1))</f>
        <v>7.3003400000000003</v>
      </c>
      <c r="R1864" s="13">
        <f>+ROUND(O1864/Q1864,4)</f>
        <v>0.6986</v>
      </c>
      <c r="S1864" s="12">
        <f>ROUND(R1864*L1864,2)</f>
        <v>4205.57</v>
      </c>
      <c r="T1864" s="13" t="s">
        <v>135</v>
      </c>
      <c r="U1864" t="s">
        <v>16</v>
      </c>
    </row>
    <row r="1865" spans="1:21" x14ac:dyDescent="0.2">
      <c r="A1865" t="s">
        <v>2606</v>
      </c>
      <c r="B1865" s="20">
        <v>46093</v>
      </c>
      <c r="C1865" s="20">
        <v>46010</v>
      </c>
      <c r="D1865" t="s">
        <v>54</v>
      </c>
      <c r="E1865" t="s">
        <v>55</v>
      </c>
      <c r="G1865"/>
      <c r="H1865" t="s">
        <v>52</v>
      </c>
      <c r="I1865" t="s">
        <v>53</v>
      </c>
      <c r="J1865" s="9" t="str">
        <f>+LEFT(U1865,4)</f>
        <v>KNOB</v>
      </c>
      <c r="K1865" t="s">
        <v>6</v>
      </c>
      <c r="L1865" s="37">
        <v>2180</v>
      </c>
      <c r="M1865" t="s">
        <v>459</v>
      </c>
      <c r="N1865" t="s">
        <v>7</v>
      </c>
      <c r="O1865" s="48">
        <v>5.0999999999999996</v>
      </c>
      <c r="P1865" s="10">
        <f>ROUND(O1865*L1865,2)</f>
        <v>11118</v>
      </c>
      <c r="Q1865" s="11">
        <f>IF(N1865="HKD",7.8,IF(N1865="CNY",7.30034,1))</f>
        <v>7.3003400000000003</v>
      </c>
      <c r="R1865" s="13">
        <f>+ROUND(O1865/Q1865,4)</f>
        <v>0.6986</v>
      </c>
      <c r="S1865" s="12">
        <f>ROUND(R1865*L1865,2)</f>
        <v>1522.95</v>
      </c>
      <c r="T1865" s="13" t="s">
        <v>135</v>
      </c>
      <c r="U1865" t="s">
        <v>16</v>
      </c>
    </row>
    <row r="1866" spans="1:21" x14ac:dyDescent="0.2">
      <c r="A1866" t="s">
        <v>2608</v>
      </c>
      <c r="B1866" s="20">
        <v>46093</v>
      </c>
      <c r="C1866" s="20">
        <v>46022</v>
      </c>
      <c r="D1866" t="s">
        <v>54</v>
      </c>
      <c r="E1866" t="s">
        <v>55</v>
      </c>
      <c r="G1866"/>
      <c r="H1866" t="s">
        <v>52</v>
      </c>
      <c r="I1866" t="s">
        <v>53</v>
      </c>
      <c r="J1866" s="9" t="str">
        <f>+LEFT(U1866,4)</f>
        <v>KNOB</v>
      </c>
      <c r="K1866" t="s">
        <v>6</v>
      </c>
      <c r="L1866" s="37">
        <v>260</v>
      </c>
      <c r="M1866" t="s">
        <v>459</v>
      </c>
      <c r="N1866" t="s">
        <v>7</v>
      </c>
      <c r="O1866" s="48">
        <v>5.0999999999999996</v>
      </c>
      <c r="P1866" s="10">
        <f>ROUND(O1866*L1866,2)</f>
        <v>1326</v>
      </c>
      <c r="Q1866" s="11">
        <f>IF(N1866="HKD",7.8,IF(N1866="CNY",7.30034,1))</f>
        <v>7.3003400000000003</v>
      </c>
      <c r="R1866" s="13">
        <f>+ROUND(O1866/Q1866,4)</f>
        <v>0.6986</v>
      </c>
      <c r="S1866" s="12">
        <f>ROUND(R1866*L1866,2)</f>
        <v>181.64</v>
      </c>
      <c r="T1866" s="13" t="s">
        <v>135</v>
      </c>
      <c r="U1866" t="s">
        <v>16</v>
      </c>
    </row>
    <row r="1867" spans="1:21" x14ac:dyDescent="0.2">
      <c r="A1867" t="s">
        <v>2607</v>
      </c>
      <c r="B1867" s="20">
        <v>46104</v>
      </c>
      <c r="C1867" s="20">
        <v>46010</v>
      </c>
      <c r="D1867" t="s">
        <v>54</v>
      </c>
      <c r="E1867" t="s">
        <v>55</v>
      </c>
      <c r="G1867"/>
      <c r="H1867" t="s">
        <v>52</v>
      </c>
      <c r="I1867" t="s">
        <v>53</v>
      </c>
      <c r="J1867" s="9" t="str">
        <f>+LEFT(U1867,4)</f>
        <v>KNOB</v>
      </c>
      <c r="K1867" t="s">
        <v>6</v>
      </c>
      <c r="L1867" s="37">
        <v>20</v>
      </c>
      <c r="M1867" t="s">
        <v>459</v>
      </c>
      <c r="N1867" t="s">
        <v>7</v>
      </c>
      <c r="O1867" s="48">
        <v>5.0999999999999996</v>
      </c>
      <c r="P1867" s="10">
        <f>ROUND(O1867*L1867,2)</f>
        <v>102</v>
      </c>
      <c r="Q1867" s="11">
        <f>IF(N1867="HKD",7.8,IF(N1867="CNY",7.30034,1))</f>
        <v>7.3003400000000003</v>
      </c>
      <c r="R1867" s="13">
        <f>+ROUND(O1867/Q1867,4)</f>
        <v>0.6986</v>
      </c>
      <c r="S1867" s="12">
        <f>ROUND(R1867*L1867,2)</f>
        <v>13.97</v>
      </c>
      <c r="T1867" s="13" t="s">
        <v>135</v>
      </c>
      <c r="U1867" t="s">
        <v>16</v>
      </c>
    </row>
    <row r="1868" spans="1:21" x14ac:dyDescent="0.2">
      <c r="A1868" t="s">
        <v>2608</v>
      </c>
      <c r="B1868" s="20">
        <v>46104</v>
      </c>
      <c r="C1868" s="20">
        <v>46022</v>
      </c>
      <c r="D1868" t="s">
        <v>54</v>
      </c>
      <c r="E1868" t="s">
        <v>55</v>
      </c>
      <c r="G1868"/>
      <c r="H1868" t="s">
        <v>52</v>
      </c>
      <c r="I1868" t="s">
        <v>53</v>
      </c>
      <c r="J1868" s="9" t="str">
        <f>+LEFT(U1868,4)</f>
        <v>KNOB</v>
      </c>
      <c r="K1868" t="s">
        <v>6</v>
      </c>
      <c r="L1868" s="37">
        <v>11740</v>
      </c>
      <c r="M1868" t="s">
        <v>459</v>
      </c>
      <c r="N1868" t="s">
        <v>7</v>
      </c>
      <c r="O1868" s="48">
        <v>5.0999999999999996</v>
      </c>
      <c r="P1868" s="10">
        <f>ROUND(O1868*L1868,2)</f>
        <v>59874</v>
      </c>
      <c r="Q1868" s="11">
        <f>IF(N1868="HKD",7.8,IF(N1868="CNY",7.30034,1))</f>
        <v>7.3003400000000003</v>
      </c>
      <c r="R1868" s="13">
        <f>+ROUND(O1868/Q1868,4)</f>
        <v>0.6986</v>
      </c>
      <c r="S1868" s="12">
        <f>ROUND(R1868*L1868,2)</f>
        <v>8201.56</v>
      </c>
      <c r="T1868" s="13" t="s">
        <v>135</v>
      </c>
      <c r="U1868" t="s">
        <v>16</v>
      </c>
    </row>
    <row r="1869" spans="1:21" x14ac:dyDescent="0.2">
      <c r="A1869" t="s">
        <v>2607</v>
      </c>
      <c r="B1869" s="20">
        <v>46107</v>
      </c>
      <c r="C1869" s="20">
        <v>46010</v>
      </c>
      <c r="D1869" t="s">
        <v>54</v>
      </c>
      <c r="E1869" t="s">
        <v>55</v>
      </c>
      <c r="G1869"/>
      <c r="H1869" t="s">
        <v>52</v>
      </c>
      <c r="I1869" t="s">
        <v>53</v>
      </c>
      <c r="J1869" s="9" t="str">
        <f>+LEFT(U1869,4)</f>
        <v>KNOB</v>
      </c>
      <c r="K1869" t="s">
        <v>6</v>
      </c>
      <c r="L1869" s="37">
        <v>6480</v>
      </c>
      <c r="M1869" t="s">
        <v>459</v>
      </c>
      <c r="N1869" t="s">
        <v>7</v>
      </c>
      <c r="O1869" s="48">
        <v>5.0999999999999996</v>
      </c>
      <c r="P1869" s="10">
        <f>ROUND(O1869*L1869,2)</f>
        <v>33048</v>
      </c>
      <c r="Q1869" s="11">
        <f>IF(N1869="HKD",7.8,IF(N1869="CNY",7.30034,1))</f>
        <v>7.3003400000000003</v>
      </c>
      <c r="R1869" s="13">
        <f>+ROUND(O1869/Q1869,4)</f>
        <v>0.6986</v>
      </c>
      <c r="S1869" s="12">
        <f>ROUND(R1869*L1869,2)</f>
        <v>4526.93</v>
      </c>
      <c r="T1869" s="13" t="s">
        <v>135</v>
      </c>
      <c r="U1869" t="s">
        <v>16</v>
      </c>
    </row>
    <row r="1870" spans="1:21" x14ac:dyDescent="0.2">
      <c r="A1870" t="s">
        <v>2609</v>
      </c>
      <c r="B1870" s="20">
        <v>46107</v>
      </c>
      <c r="C1870" s="20">
        <v>46060</v>
      </c>
      <c r="D1870" t="s">
        <v>54</v>
      </c>
      <c r="E1870" t="s">
        <v>55</v>
      </c>
      <c r="G1870"/>
      <c r="H1870" t="s">
        <v>52</v>
      </c>
      <c r="I1870" t="s">
        <v>53</v>
      </c>
      <c r="J1870" s="9" t="str">
        <f>+LEFT(U1870,4)</f>
        <v>KNOB</v>
      </c>
      <c r="K1870" t="s">
        <v>6</v>
      </c>
      <c r="L1870" s="37">
        <v>100</v>
      </c>
      <c r="M1870" t="s">
        <v>459</v>
      </c>
      <c r="N1870" t="s">
        <v>7</v>
      </c>
      <c r="O1870" s="48">
        <v>5.0999999999999996</v>
      </c>
      <c r="P1870" s="10">
        <f>ROUND(O1870*L1870,2)</f>
        <v>510</v>
      </c>
      <c r="Q1870" s="11">
        <f>IF(N1870="HKD",7.8,IF(N1870="CNY",7.30034,1))</f>
        <v>7.3003400000000003</v>
      </c>
      <c r="R1870" s="13">
        <f>+ROUND(O1870/Q1870,4)</f>
        <v>0.6986</v>
      </c>
      <c r="S1870" s="12">
        <f>ROUND(R1870*L1870,2)</f>
        <v>69.86</v>
      </c>
      <c r="T1870" s="13" t="s">
        <v>135</v>
      </c>
      <c r="U1870" t="s">
        <v>16</v>
      </c>
    </row>
    <row r="1871" spans="1:21" x14ac:dyDescent="0.2">
      <c r="A1871" t="s">
        <v>2609</v>
      </c>
      <c r="B1871" s="20">
        <v>46108</v>
      </c>
      <c r="C1871" s="20">
        <v>46060</v>
      </c>
      <c r="D1871" t="s">
        <v>54</v>
      </c>
      <c r="E1871" t="s">
        <v>55</v>
      </c>
      <c r="G1871"/>
      <c r="H1871" t="s">
        <v>52</v>
      </c>
      <c r="I1871" t="s">
        <v>53</v>
      </c>
      <c r="J1871" s="9" t="str">
        <f>+LEFT(U1871,4)</f>
        <v>KNOB</v>
      </c>
      <c r="K1871" t="s">
        <v>6</v>
      </c>
      <c r="L1871" s="37">
        <v>2200</v>
      </c>
      <c r="M1871" t="s">
        <v>459</v>
      </c>
      <c r="N1871" t="s">
        <v>7</v>
      </c>
      <c r="O1871" s="48">
        <v>5.0999999999999996</v>
      </c>
      <c r="P1871" s="10">
        <f>ROUND(O1871*L1871,2)</f>
        <v>11220</v>
      </c>
      <c r="Q1871" s="11">
        <f>IF(N1871="HKD",7.8,IF(N1871="CNY",7.30034,1))</f>
        <v>7.3003400000000003</v>
      </c>
      <c r="R1871" s="13">
        <f>+ROUND(O1871/Q1871,4)</f>
        <v>0.6986</v>
      </c>
      <c r="S1871" s="12">
        <f>ROUND(R1871*L1871,2)</f>
        <v>1536.92</v>
      </c>
      <c r="T1871" s="13" t="s">
        <v>135</v>
      </c>
      <c r="U1871" t="s">
        <v>16</v>
      </c>
    </row>
    <row r="1872" spans="1:21" x14ac:dyDescent="0.2">
      <c r="A1872" t="s">
        <v>4389</v>
      </c>
      <c r="B1872" s="20">
        <v>46126</v>
      </c>
      <c r="C1872" s="20">
        <v>46049</v>
      </c>
      <c r="D1872" t="s">
        <v>54</v>
      </c>
      <c r="E1872" t="s">
        <v>55</v>
      </c>
      <c r="G1872"/>
      <c r="H1872" t="s">
        <v>52</v>
      </c>
      <c r="I1872" t="s">
        <v>53</v>
      </c>
      <c r="J1872" s="9" t="str">
        <f>+LEFT(U1872,4)</f>
        <v>KNOB</v>
      </c>
      <c r="K1872" t="s">
        <v>6</v>
      </c>
      <c r="L1872" s="36">
        <v>5880</v>
      </c>
      <c r="M1872" t="s">
        <v>459</v>
      </c>
      <c r="N1872" t="s">
        <v>7</v>
      </c>
      <c r="O1872" s="48">
        <v>5.0999999999999996</v>
      </c>
      <c r="P1872" s="10">
        <f>ROUND(O1872*L1872,2)</f>
        <v>29988</v>
      </c>
      <c r="Q1872" s="11">
        <f>IF(N1872="HKD",7.8,IF(N1872="CNY",7.30034,1))</f>
        <v>7.3003400000000003</v>
      </c>
      <c r="R1872" s="13">
        <f>+ROUND(O1872/Q1872,4)</f>
        <v>0.6986</v>
      </c>
      <c r="S1872" s="12">
        <f>ROUND(R1872*L1872,2)</f>
        <v>4107.7700000000004</v>
      </c>
      <c r="T1872" s="13" t="s">
        <v>135</v>
      </c>
      <c r="U1872" t="s">
        <v>16</v>
      </c>
    </row>
    <row r="1873" spans="1:21" x14ac:dyDescent="0.2">
      <c r="A1873" t="s">
        <v>4389</v>
      </c>
      <c r="B1873" s="20">
        <v>46142</v>
      </c>
      <c r="C1873" s="20">
        <v>46049</v>
      </c>
      <c r="D1873" t="s">
        <v>54</v>
      </c>
      <c r="E1873" t="s">
        <v>55</v>
      </c>
      <c r="G1873"/>
      <c r="H1873" t="s">
        <v>52</v>
      </c>
      <c r="I1873" t="s">
        <v>53</v>
      </c>
      <c r="J1873" s="9" t="str">
        <f>+LEFT(U1873,4)</f>
        <v>KNOB</v>
      </c>
      <c r="K1873" t="s">
        <v>6</v>
      </c>
      <c r="L1873" s="36">
        <v>4820</v>
      </c>
      <c r="M1873" t="s">
        <v>459</v>
      </c>
      <c r="N1873" t="s">
        <v>7</v>
      </c>
      <c r="O1873" s="48">
        <v>5.0999999999999996</v>
      </c>
      <c r="P1873" s="10">
        <f>ROUND(O1873*L1873,2)</f>
        <v>24582</v>
      </c>
      <c r="Q1873" s="11">
        <f>IF(N1873="HKD",7.8,IF(N1873="CNY",7.30034,1))</f>
        <v>7.3003400000000003</v>
      </c>
      <c r="R1873" s="13">
        <f>+ROUND(O1873/Q1873,4)</f>
        <v>0.6986</v>
      </c>
      <c r="S1873" s="12">
        <f>ROUND(R1873*L1873,2)</f>
        <v>3367.25</v>
      </c>
      <c r="T1873" s="13" t="s">
        <v>135</v>
      </c>
      <c r="U1873" t="s">
        <v>16</v>
      </c>
    </row>
    <row r="1874" spans="1:21" x14ac:dyDescent="0.2">
      <c r="A1874" t="s">
        <v>4390</v>
      </c>
      <c r="B1874" s="20">
        <v>46142</v>
      </c>
      <c r="C1874" s="20">
        <v>46101</v>
      </c>
      <c r="D1874" t="s">
        <v>54</v>
      </c>
      <c r="E1874" t="s">
        <v>55</v>
      </c>
      <c r="G1874"/>
      <c r="H1874" t="s">
        <v>52</v>
      </c>
      <c r="I1874" t="s">
        <v>53</v>
      </c>
      <c r="J1874" s="9" t="str">
        <f>+LEFT(U1874,4)</f>
        <v>KNOB</v>
      </c>
      <c r="K1874" t="s">
        <v>6</v>
      </c>
      <c r="L1874" s="36">
        <v>80</v>
      </c>
      <c r="M1874" t="s">
        <v>459</v>
      </c>
      <c r="N1874" t="s">
        <v>7</v>
      </c>
      <c r="O1874" s="48">
        <v>5.0999999999999996</v>
      </c>
      <c r="P1874" s="10">
        <f>ROUND(O1874*L1874,2)</f>
        <v>408</v>
      </c>
      <c r="Q1874" s="11">
        <f>IF(N1874="HKD",7.8,IF(N1874="CNY",7.30034,1))</f>
        <v>7.3003400000000003</v>
      </c>
      <c r="R1874" s="13">
        <f>+ROUND(O1874/Q1874,4)</f>
        <v>0.6986</v>
      </c>
      <c r="S1874" s="12">
        <f>ROUND(R1874*L1874,2)</f>
        <v>55.89</v>
      </c>
      <c r="T1874" s="13" t="s">
        <v>135</v>
      </c>
      <c r="U1874" t="s">
        <v>16</v>
      </c>
    </row>
    <row r="1875" spans="1:21" x14ac:dyDescent="0.2">
      <c r="A1875" t="s">
        <v>2757</v>
      </c>
      <c r="B1875" s="20">
        <v>46098</v>
      </c>
      <c r="C1875" s="20">
        <v>46009</v>
      </c>
      <c r="D1875" t="s">
        <v>44</v>
      </c>
      <c r="E1875" t="s">
        <v>45</v>
      </c>
      <c r="G1875"/>
      <c r="H1875" t="s">
        <v>3383</v>
      </c>
      <c r="I1875" t="s">
        <v>3384</v>
      </c>
      <c r="J1875" s="9" t="str">
        <f>+LEFT(U1875,4)</f>
        <v>KNOB</v>
      </c>
      <c r="K1875" t="s">
        <v>6</v>
      </c>
      <c r="L1875" s="36">
        <v>250</v>
      </c>
      <c r="M1875" t="s">
        <v>459</v>
      </c>
      <c r="N1875" t="s">
        <v>7</v>
      </c>
      <c r="O1875" s="48">
        <v>17.4832</v>
      </c>
      <c r="P1875" s="10">
        <f>ROUND(O1875*L1875,2)</f>
        <v>4370.8</v>
      </c>
      <c r="Q1875" s="11">
        <f>IF(N1875="HKD",7.8,IF(N1875="CNY",7.30034,1))</f>
        <v>7.3003400000000003</v>
      </c>
      <c r="R1875" s="13">
        <f>+ROUND(O1875/Q1875,4)</f>
        <v>2.3948</v>
      </c>
      <c r="S1875" s="12">
        <f>ROUND(R1875*L1875,2)</f>
        <v>598.70000000000005</v>
      </c>
      <c r="T1875" s="13" t="s">
        <v>135</v>
      </c>
      <c r="U1875" t="s">
        <v>16</v>
      </c>
    </row>
    <row r="1876" spans="1:21" x14ac:dyDescent="0.2">
      <c r="A1876" t="s">
        <v>2761</v>
      </c>
      <c r="B1876" s="20">
        <v>46098</v>
      </c>
      <c r="C1876" s="20">
        <v>46009</v>
      </c>
      <c r="D1876" t="s">
        <v>44</v>
      </c>
      <c r="E1876" t="s">
        <v>45</v>
      </c>
      <c r="G1876"/>
      <c r="H1876" t="s">
        <v>3389</v>
      </c>
      <c r="I1876" t="s">
        <v>3390</v>
      </c>
      <c r="J1876" s="9" t="str">
        <f>+LEFT(U1876,4)</f>
        <v>KNOB</v>
      </c>
      <c r="K1876" t="s">
        <v>6</v>
      </c>
      <c r="L1876" s="36">
        <v>1360</v>
      </c>
      <c r="M1876" t="s">
        <v>459</v>
      </c>
      <c r="N1876" t="s">
        <v>7</v>
      </c>
      <c r="O1876" s="48">
        <v>20.014900000000001</v>
      </c>
      <c r="P1876" s="10">
        <f>ROUND(O1876*L1876,2)</f>
        <v>27220.26</v>
      </c>
      <c r="Q1876" s="11">
        <f>IF(N1876="HKD",7.8,IF(N1876="CNY",7.30034,1))</f>
        <v>7.3003400000000003</v>
      </c>
      <c r="R1876" s="13">
        <f>+ROUND(O1876/Q1876,4)</f>
        <v>2.7416</v>
      </c>
      <c r="S1876" s="12">
        <f>ROUND(R1876*L1876,2)</f>
        <v>3728.58</v>
      </c>
      <c r="T1876" s="13" t="s">
        <v>135</v>
      </c>
      <c r="U1876" t="s">
        <v>16</v>
      </c>
    </row>
    <row r="1877" spans="1:21" x14ac:dyDescent="0.2">
      <c r="A1877" t="s">
        <v>2761</v>
      </c>
      <c r="B1877" s="20">
        <v>46100</v>
      </c>
      <c r="C1877" s="20">
        <v>46009</v>
      </c>
      <c r="D1877" t="s">
        <v>44</v>
      </c>
      <c r="E1877" t="s">
        <v>45</v>
      </c>
      <c r="G1877"/>
      <c r="H1877" t="s">
        <v>3389</v>
      </c>
      <c r="I1877" t="s">
        <v>3390</v>
      </c>
      <c r="J1877" s="9" t="str">
        <f>+LEFT(U1877,4)</f>
        <v>KNOB</v>
      </c>
      <c r="K1877" t="s">
        <v>6</v>
      </c>
      <c r="L1877" s="36">
        <v>140</v>
      </c>
      <c r="M1877" t="s">
        <v>459</v>
      </c>
      <c r="N1877" t="s">
        <v>7</v>
      </c>
      <c r="O1877" s="48">
        <v>20.014900000000001</v>
      </c>
      <c r="P1877" s="10">
        <f>ROUND(O1877*L1877,2)</f>
        <v>2802.09</v>
      </c>
      <c r="Q1877" s="11">
        <f>IF(N1877="HKD",7.8,IF(N1877="CNY",7.30034,1))</f>
        <v>7.3003400000000003</v>
      </c>
      <c r="R1877" s="13">
        <f>+ROUND(O1877/Q1877,4)</f>
        <v>2.7416</v>
      </c>
      <c r="S1877" s="12">
        <f>ROUND(R1877*L1877,2)</f>
        <v>383.82</v>
      </c>
      <c r="T1877" s="13" t="s">
        <v>135</v>
      </c>
      <c r="U1877" t="s">
        <v>16</v>
      </c>
    </row>
    <row r="1878" spans="1:21" x14ac:dyDescent="0.2">
      <c r="A1878" t="s">
        <v>2762</v>
      </c>
      <c r="B1878" s="20">
        <v>46098</v>
      </c>
      <c r="C1878" s="20">
        <v>46034</v>
      </c>
      <c r="D1878" t="s">
        <v>44</v>
      </c>
      <c r="E1878" t="s">
        <v>45</v>
      </c>
      <c r="G1878"/>
      <c r="H1878" t="s">
        <v>3391</v>
      </c>
      <c r="I1878" t="s">
        <v>3392</v>
      </c>
      <c r="J1878" s="9" t="str">
        <f>+LEFT(U1878,4)</f>
        <v>KNOB</v>
      </c>
      <c r="K1878" t="s">
        <v>6</v>
      </c>
      <c r="L1878" s="36">
        <v>360</v>
      </c>
      <c r="M1878" t="s">
        <v>459</v>
      </c>
      <c r="N1878" t="s">
        <v>7</v>
      </c>
      <c r="O1878" s="48">
        <v>20.159800000000001</v>
      </c>
      <c r="P1878" s="10">
        <f>ROUND(O1878*L1878,2)</f>
        <v>7257.53</v>
      </c>
      <c r="Q1878" s="11">
        <f>IF(N1878="HKD",7.8,IF(N1878="CNY",7.30034,1))</f>
        <v>7.3003400000000003</v>
      </c>
      <c r="R1878" s="13">
        <f>+ROUND(O1878/Q1878,4)</f>
        <v>2.7614999999999998</v>
      </c>
      <c r="S1878" s="12">
        <f>ROUND(R1878*L1878,2)</f>
        <v>994.14</v>
      </c>
      <c r="T1878" s="13" t="s">
        <v>135</v>
      </c>
      <c r="U1878" t="s">
        <v>16</v>
      </c>
    </row>
    <row r="1879" spans="1:21" x14ac:dyDescent="0.2">
      <c r="A1879" t="s">
        <v>2762</v>
      </c>
      <c r="B1879" s="20">
        <v>46100</v>
      </c>
      <c r="C1879" s="20">
        <v>46034</v>
      </c>
      <c r="D1879" t="s">
        <v>44</v>
      </c>
      <c r="E1879" t="s">
        <v>45</v>
      </c>
      <c r="G1879"/>
      <c r="H1879" t="s">
        <v>3391</v>
      </c>
      <c r="I1879" t="s">
        <v>3392</v>
      </c>
      <c r="J1879" s="9" t="str">
        <f>+LEFT(U1879,4)</f>
        <v>KNOB</v>
      </c>
      <c r="K1879" t="s">
        <v>6</v>
      </c>
      <c r="L1879" s="36">
        <v>40</v>
      </c>
      <c r="M1879" t="s">
        <v>459</v>
      </c>
      <c r="N1879" t="s">
        <v>7</v>
      </c>
      <c r="O1879" s="48">
        <v>20.159800000000001</v>
      </c>
      <c r="P1879" s="10">
        <f>ROUND(O1879*L1879,2)</f>
        <v>806.39</v>
      </c>
      <c r="Q1879" s="11">
        <f>IF(N1879="HKD",7.8,IF(N1879="CNY",7.30034,1))</f>
        <v>7.3003400000000003</v>
      </c>
      <c r="R1879" s="13">
        <f>+ROUND(O1879/Q1879,4)</f>
        <v>2.7614999999999998</v>
      </c>
      <c r="S1879" s="12">
        <f>ROUND(R1879*L1879,2)</f>
        <v>110.46</v>
      </c>
      <c r="T1879" s="13" t="s">
        <v>135</v>
      </c>
      <c r="U1879" t="s">
        <v>16</v>
      </c>
    </row>
    <row r="1880" spans="1:21" x14ac:dyDescent="0.2">
      <c r="A1880" t="s">
        <v>5075</v>
      </c>
      <c r="B1880" s="20">
        <v>46150</v>
      </c>
      <c r="C1880" s="20">
        <v>46142</v>
      </c>
      <c r="D1880" t="s">
        <v>236</v>
      </c>
      <c r="E1880" t="s">
        <v>237</v>
      </c>
      <c r="G1880"/>
      <c r="H1880" t="s">
        <v>3074</v>
      </c>
      <c r="I1880" t="s">
        <v>3075</v>
      </c>
      <c r="J1880" s="9" t="str">
        <f>+LEFT(U1880,4)</f>
        <v>KNOB</v>
      </c>
      <c r="K1880" t="s">
        <v>6</v>
      </c>
      <c r="L1880" s="36">
        <v>2700</v>
      </c>
      <c r="M1880" t="s">
        <v>459</v>
      </c>
      <c r="N1880" t="s">
        <v>7</v>
      </c>
      <c r="O1880" s="48">
        <v>0.87629999999999997</v>
      </c>
      <c r="P1880" s="10">
        <f>ROUND(O1880*L1880,2)</f>
        <v>2366.0100000000002</v>
      </c>
      <c r="Q1880" s="11">
        <f>IF(N1880="HKD",7.8,IF(N1880="CNY",7.30034,1))</f>
        <v>7.3003400000000003</v>
      </c>
      <c r="R1880" s="13">
        <f>+ROUND(O1880/Q1880,4)</f>
        <v>0.12</v>
      </c>
      <c r="S1880" s="12">
        <f>ROUND(R1880*L1880,2)</f>
        <v>324</v>
      </c>
      <c r="T1880" s="13" t="s">
        <v>135</v>
      </c>
      <c r="U1880" t="s">
        <v>16</v>
      </c>
    </row>
    <row r="1881" spans="1:21" x14ac:dyDescent="0.2">
      <c r="A1881" t="s">
        <v>5077</v>
      </c>
      <c r="B1881" s="20">
        <v>46156</v>
      </c>
      <c r="C1881" s="20">
        <v>46134</v>
      </c>
      <c r="D1881" t="s">
        <v>2807</v>
      </c>
      <c r="E1881" t="s">
        <v>2808</v>
      </c>
      <c r="G1881"/>
      <c r="H1881" t="s">
        <v>3066</v>
      </c>
      <c r="I1881" t="s">
        <v>3563</v>
      </c>
      <c r="J1881" s="9" t="str">
        <f>+LEFT(U1881,4)</f>
        <v>KNOB</v>
      </c>
      <c r="K1881" t="s">
        <v>6</v>
      </c>
      <c r="L1881" s="36">
        <v>8200</v>
      </c>
      <c r="M1881" t="s">
        <v>459</v>
      </c>
      <c r="N1881" t="s">
        <v>7</v>
      </c>
      <c r="O1881" s="48">
        <v>0.8841</v>
      </c>
      <c r="P1881" s="10">
        <f>ROUND(O1881*L1881,2)</f>
        <v>7249.62</v>
      </c>
      <c r="Q1881" s="11">
        <f>IF(N1881="HKD",7.8,IF(N1881="CNY",7.30034,1))</f>
        <v>7.3003400000000003</v>
      </c>
      <c r="R1881" s="13">
        <f>+ROUND(O1881/Q1881,4)</f>
        <v>0.1211</v>
      </c>
      <c r="S1881" s="12">
        <f>ROUND(R1881*L1881,2)</f>
        <v>993.02</v>
      </c>
      <c r="T1881" s="13" t="s">
        <v>135</v>
      </c>
      <c r="U1881" t="s">
        <v>16</v>
      </c>
    </row>
    <row r="1882" spans="1:21" x14ac:dyDescent="0.2">
      <c r="A1882" t="s">
        <v>5080</v>
      </c>
      <c r="B1882" s="20">
        <v>46150</v>
      </c>
      <c r="C1882" s="20">
        <v>46125</v>
      </c>
      <c r="D1882" t="s">
        <v>236</v>
      </c>
      <c r="E1882" t="s">
        <v>237</v>
      </c>
      <c r="G1882"/>
      <c r="H1882" t="s">
        <v>3074</v>
      </c>
      <c r="I1882" t="s">
        <v>3075</v>
      </c>
      <c r="J1882" s="9" t="str">
        <f>+LEFT(U1882,4)</f>
        <v>KNOB</v>
      </c>
      <c r="K1882" t="s">
        <v>6</v>
      </c>
      <c r="L1882" s="36">
        <v>1600</v>
      </c>
      <c r="M1882" t="s">
        <v>459</v>
      </c>
      <c r="N1882" t="s">
        <v>7</v>
      </c>
      <c r="O1882" s="48">
        <v>0.89419999999999999</v>
      </c>
      <c r="P1882" s="10">
        <f>ROUND(O1882*L1882,2)</f>
        <v>1430.72</v>
      </c>
      <c r="Q1882" s="11">
        <f>IF(N1882="HKD",7.8,IF(N1882="CNY",7.30034,1))</f>
        <v>7.3003400000000003</v>
      </c>
      <c r="R1882" s="13">
        <f>+ROUND(O1882/Q1882,4)</f>
        <v>0.1225</v>
      </c>
      <c r="S1882" s="12">
        <f>ROUND(R1882*L1882,2)</f>
        <v>196</v>
      </c>
      <c r="T1882" s="13" t="s">
        <v>135</v>
      </c>
      <c r="U1882" t="s">
        <v>16</v>
      </c>
    </row>
    <row r="1883" spans="1:21" x14ac:dyDescent="0.2">
      <c r="A1883" t="s">
        <v>5081</v>
      </c>
      <c r="B1883" s="20">
        <v>46150</v>
      </c>
      <c r="C1883" s="20">
        <v>46136</v>
      </c>
      <c r="D1883" t="s">
        <v>236</v>
      </c>
      <c r="E1883" t="s">
        <v>237</v>
      </c>
      <c r="G1883"/>
      <c r="H1883" t="s">
        <v>3074</v>
      </c>
      <c r="I1883" t="s">
        <v>3075</v>
      </c>
      <c r="J1883" s="9" t="str">
        <f>+LEFT(U1883,4)</f>
        <v>KNOB</v>
      </c>
      <c r="K1883" t="s">
        <v>6</v>
      </c>
      <c r="L1883" s="36">
        <v>500</v>
      </c>
      <c r="M1883" t="s">
        <v>459</v>
      </c>
      <c r="N1883" t="s">
        <v>7</v>
      </c>
      <c r="O1883" s="48">
        <v>0.89419999999999999</v>
      </c>
      <c r="P1883" s="10">
        <f>ROUND(O1883*L1883,2)</f>
        <v>447.1</v>
      </c>
      <c r="Q1883" s="11">
        <f>IF(N1883="HKD",7.8,IF(N1883="CNY",7.30034,1))</f>
        <v>7.3003400000000003</v>
      </c>
      <c r="R1883" s="13">
        <f>+ROUND(O1883/Q1883,4)</f>
        <v>0.1225</v>
      </c>
      <c r="S1883" s="12">
        <f>ROUND(R1883*L1883,2)</f>
        <v>61.25</v>
      </c>
      <c r="T1883" s="13" t="s">
        <v>135</v>
      </c>
      <c r="U1883" t="s">
        <v>16</v>
      </c>
    </row>
    <row r="1884" spans="1:21" x14ac:dyDescent="0.2">
      <c r="A1884" t="s">
        <v>5085</v>
      </c>
      <c r="B1884" s="20">
        <v>46153</v>
      </c>
      <c r="C1884" s="20">
        <v>46125</v>
      </c>
      <c r="D1884" t="s">
        <v>206</v>
      </c>
      <c r="E1884" t="s">
        <v>207</v>
      </c>
      <c r="G1884"/>
      <c r="H1884" t="s">
        <v>1789</v>
      </c>
      <c r="I1884" t="s">
        <v>1790</v>
      </c>
      <c r="J1884" s="9" t="str">
        <f>+LEFT(U1884,4)</f>
        <v>KNOB</v>
      </c>
      <c r="K1884" t="s">
        <v>6</v>
      </c>
      <c r="L1884" s="36">
        <v>1000</v>
      </c>
      <c r="M1884" t="s">
        <v>459</v>
      </c>
      <c r="N1884" t="s">
        <v>7</v>
      </c>
      <c r="O1884" s="48">
        <v>0.90800000000000003</v>
      </c>
      <c r="P1884" s="10">
        <f>ROUND(O1884*L1884,2)</f>
        <v>908</v>
      </c>
      <c r="Q1884" s="11">
        <f>IF(N1884="HKD",7.8,IF(N1884="CNY",7.30034,1))</f>
        <v>7.3003400000000003</v>
      </c>
      <c r="R1884" s="13">
        <f>+ROUND(O1884/Q1884,4)</f>
        <v>0.1244</v>
      </c>
      <c r="S1884" s="12">
        <f>ROUND(R1884*L1884,2)</f>
        <v>124.4</v>
      </c>
      <c r="T1884" s="13" t="s">
        <v>135</v>
      </c>
      <c r="U1884" t="s">
        <v>16</v>
      </c>
    </row>
    <row r="1885" spans="1:21" x14ac:dyDescent="0.2">
      <c r="A1885" t="s">
        <v>5094</v>
      </c>
      <c r="B1885" s="20">
        <v>46150</v>
      </c>
      <c r="C1885" s="20">
        <v>46125</v>
      </c>
      <c r="D1885" t="s">
        <v>236</v>
      </c>
      <c r="E1885" t="s">
        <v>237</v>
      </c>
      <c r="G1885"/>
      <c r="H1885" t="s">
        <v>244</v>
      </c>
      <c r="I1885" t="s">
        <v>245</v>
      </c>
      <c r="J1885" s="9" t="str">
        <f>+LEFT(U1885,4)</f>
        <v>KNOB</v>
      </c>
      <c r="K1885" t="s">
        <v>6</v>
      </c>
      <c r="L1885" s="36">
        <v>1000</v>
      </c>
      <c r="M1885" t="s">
        <v>459</v>
      </c>
      <c r="N1885" t="s">
        <v>7</v>
      </c>
      <c r="O1885" s="48">
        <v>1.0463</v>
      </c>
      <c r="P1885" s="10">
        <f>ROUND(O1885*L1885,2)</f>
        <v>1046.3</v>
      </c>
      <c r="Q1885" s="11">
        <f>IF(N1885="HKD",7.8,IF(N1885="CNY",7.30034,1))</f>
        <v>7.3003400000000003</v>
      </c>
      <c r="R1885" s="13">
        <f>+ROUND(O1885/Q1885,4)</f>
        <v>0.14330000000000001</v>
      </c>
      <c r="S1885" s="12">
        <f>ROUND(R1885*L1885,2)</f>
        <v>143.30000000000001</v>
      </c>
      <c r="T1885" s="13" t="s">
        <v>135</v>
      </c>
      <c r="U1885" t="s">
        <v>16</v>
      </c>
    </row>
    <row r="1886" spans="1:21" x14ac:dyDescent="0.2">
      <c r="A1886" t="s">
        <v>5096</v>
      </c>
      <c r="B1886" s="20">
        <v>46150</v>
      </c>
      <c r="C1886" s="20">
        <v>46136</v>
      </c>
      <c r="D1886" t="s">
        <v>236</v>
      </c>
      <c r="E1886" t="s">
        <v>237</v>
      </c>
      <c r="G1886"/>
      <c r="H1886" t="s">
        <v>556</v>
      </c>
      <c r="I1886" t="s">
        <v>557</v>
      </c>
      <c r="J1886" s="9" t="str">
        <f>+LEFT(U1886,4)</f>
        <v>KNOB</v>
      </c>
      <c r="K1886" t="s">
        <v>6</v>
      </c>
      <c r="L1886" s="36">
        <v>550</v>
      </c>
      <c r="M1886" t="s">
        <v>459</v>
      </c>
      <c r="N1886" t="s">
        <v>7</v>
      </c>
      <c r="O1886" s="48">
        <v>1.0902000000000001</v>
      </c>
      <c r="P1886" s="10">
        <f>ROUND(O1886*L1886,2)</f>
        <v>599.61</v>
      </c>
      <c r="Q1886" s="11">
        <f>IF(N1886="HKD",7.8,IF(N1886="CNY",7.30034,1))</f>
        <v>7.3003400000000003</v>
      </c>
      <c r="R1886" s="13">
        <f>+ROUND(O1886/Q1886,4)</f>
        <v>0.14929999999999999</v>
      </c>
      <c r="S1886" s="12">
        <f>ROUND(R1886*L1886,2)</f>
        <v>82.12</v>
      </c>
      <c r="T1886" s="13" t="s">
        <v>135</v>
      </c>
      <c r="U1886" t="s">
        <v>16</v>
      </c>
    </row>
    <row r="1887" spans="1:21" x14ac:dyDescent="0.2">
      <c r="A1887" t="s">
        <v>5098</v>
      </c>
      <c r="B1887" s="20">
        <v>46170</v>
      </c>
      <c r="C1887" s="20">
        <v>46122</v>
      </c>
      <c r="D1887" t="s">
        <v>5555</v>
      </c>
      <c r="E1887" t="s">
        <v>5556</v>
      </c>
      <c r="G1887"/>
      <c r="H1887" t="s">
        <v>4703</v>
      </c>
      <c r="I1887" t="s">
        <v>4704</v>
      </c>
      <c r="J1887" s="9" t="str">
        <f>+LEFT(U1887,4)</f>
        <v>KNOB</v>
      </c>
      <c r="K1887" t="s">
        <v>6</v>
      </c>
      <c r="L1887" s="36">
        <v>252</v>
      </c>
      <c r="M1887" t="s">
        <v>459</v>
      </c>
      <c r="N1887" t="s">
        <v>5567</v>
      </c>
      <c r="O1887" s="48">
        <v>1.2335</v>
      </c>
      <c r="P1887" s="10">
        <f>ROUND(O1887*L1887,2)</f>
        <v>310.83999999999997</v>
      </c>
      <c r="Q1887" s="11">
        <f>IF(N1887="HKD",7.8,IF(N1887="CNY",7.30034,1))</f>
        <v>1</v>
      </c>
      <c r="R1887" s="13">
        <f>+ROUND(O1887/Q1887,4)</f>
        <v>1.2335</v>
      </c>
      <c r="S1887" s="12">
        <f>ROUND(R1887*L1887,2)</f>
        <v>310.83999999999997</v>
      </c>
      <c r="T1887" s="13" t="s">
        <v>135</v>
      </c>
      <c r="U1887" t="s">
        <v>16</v>
      </c>
    </row>
    <row r="1888" spans="1:21" x14ac:dyDescent="0.2">
      <c r="A1888" t="s">
        <v>5099</v>
      </c>
      <c r="B1888" s="20">
        <v>46150</v>
      </c>
      <c r="C1888" s="20">
        <v>46125</v>
      </c>
      <c r="D1888" t="s">
        <v>236</v>
      </c>
      <c r="E1888" t="s">
        <v>237</v>
      </c>
      <c r="G1888"/>
      <c r="H1888" t="s">
        <v>749</v>
      </c>
      <c r="I1888" t="s">
        <v>750</v>
      </c>
      <c r="J1888" s="9" t="str">
        <f>+LEFT(U1888,4)</f>
        <v>KNOB</v>
      </c>
      <c r="K1888" t="s">
        <v>6</v>
      </c>
      <c r="L1888" s="36">
        <v>500</v>
      </c>
      <c r="M1888" t="s">
        <v>459</v>
      </c>
      <c r="N1888" t="s">
        <v>7</v>
      </c>
      <c r="O1888" s="48">
        <v>1.2426999999999999</v>
      </c>
      <c r="P1888" s="10">
        <f>ROUND(O1888*L1888,2)</f>
        <v>621.35</v>
      </c>
      <c r="Q1888" s="11">
        <f>IF(N1888="HKD",7.8,IF(N1888="CNY",7.30034,1))</f>
        <v>7.3003400000000003</v>
      </c>
      <c r="R1888" s="13">
        <f>+ROUND(O1888/Q1888,4)</f>
        <v>0.17019999999999999</v>
      </c>
      <c r="S1888" s="12">
        <f>ROUND(R1888*L1888,2)</f>
        <v>85.1</v>
      </c>
      <c r="T1888" s="13" t="s">
        <v>135</v>
      </c>
      <c r="U1888" t="s">
        <v>16</v>
      </c>
    </row>
    <row r="1889" spans="1:21" x14ac:dyDescent="0.2">
      <c r="A1889" t="s">
        <v>5119</v>
      </c>
      <c r="B1889" s="20">
        <v>46150</v>
      </c>
      <c r="C1889" s="20">
        <v>46142</v>
      </c>
      <c r="D1889" t="s">
        <v>236</v>
      </c>
      <c r="E1889" t="s">
        <v>237</v>
      </c>
      <c r="G1889"/>
      <c r="H1889" t="s">
        <v>3113</v>
      </c>
      <c r="I1889" t="s">
        <v>3114</v>
      </c>
      <c r="J1889" s="9" t="str">
        <f>+LEFT(U1889,4)</f>
        <v>KNOB</v>
      </c>
      <c r="K1889" t="s">
        <v>6</v>
      </c>
      <c r="L1889" s="36">
        <v>2600</v>
      </c>
      <c r="M1889" t="s">
        <v>459</v>
      </c>
      <c r="N1889" t="s">
        <v>7</v>
      </c>
      <c r="O1889" s="48">
        <v>1.6423000000000001</v>
      </c>
      <c r="P1889" s="10">
        <f>ROUND(O1889*L1889,2)</f>
        <v>4269.9799999999996</v>
      </c>
      <c r="Q1889" s="11">
        <f>IF(N1889="HKD",7.8,IF(N1889="CNY",7.30034,1))</f>
        <v>7.3003400000000003</v>
      </c>
      <c r="R1889" s="13">
        <f>+ROUND(O1889/Q1889,4)</f>
        <v>0.22500000000000001</v>
      </c>
      <c r="S1889" s="12">
        <f>ROUND(R1889*L1889,2)</f>
        <v>585</v>
      </c>
      <c r="T1889" s="13" t="s">
        <v>135</v>
      </c>
      <c r="U1889" t="s">
        <v>16</v>
      </c>
    </row>
    <row r="1890" spans="1:21" x14ac:dyDescent="0.2">
      <c r="A1890" t="s">
        <v>5120</v>
      </c>
      <c r="B1890" s="20">
        <v>46150</v>
      </c>
      <c r="C1890" s="20">
        <v>46125</v>
      </c>
      <c r="D1890" t="s">
        <v>236</v>
      </c>
      <c r="E1890" t="s">
        <v>237</v>
      </c>
      <c r="G1890"/>
      <c r="H1890" t="s">
        <v>3113</v>
      </c>
      <c r="I1890" t="s">
        <v>3114</v>
      </c>
      <c r="J1890" s="9" t="str">
        <f>+LEFT(U1890,4)</f>
        <v>KNOB</v>
      </c>
      <c r="K1890" t="s">
        <v>6</v>
      </c>
      <c r="L1890" s="36">
        <v>700</v>
      </c>
      <c r="M1890" t="s">
        <v>459</v>
      </c>
      <c r="N1890" t="s">
        <v>7</v>
      </c>
      <c r="O1890" s="48">
        <v>1.6758</v>
      </c>
      <c r="P1890" s="10">
        <f>ROUND(O1890*L1890,2)</f>
        <v>1173.06</v>
      </c>
      <c r="Q1890" s="11">
        <f>IF(N1890="HKD",7.8,IF(N1890="CNY",7.30034,1))</f>
        <v>7.3003400000000003</v>
      </c>
      <c r="R1890" s="13">
        <f>+ROUND(O1890/Q1890,4)</f>
        <v>0.2296</v>
      </c>
      <c r="S1890" s="12">
        <f>ROUND(R1890*L1890,2)</f>
        <v>160.72</v>
      </c>
      <c r="T1890" s="13" t="s">
        <v>135</v>
      </c>
      <c r="U1890" t="s">
        <v>16</v>
      </c>
    </row>
    <row r="1891" spans="1:21" x14ac:dyDescent="0.2">
      <c r="A1891" t="s">
        <v>2377</v>
      </c>
      <c r="B1891" s="20">
        <v>46167</v>
      </c>
      <c r="C1891" s="20">
        <v>46083</v>
      </c>
      <c r="D1891" t="s">
        <v>13</v>
      </c>
      <c r="E1891" t="s">
        <v>14</v>
      </c>
      <c r="G1891"/>
      <c r="H1891" t="s">
        <v>11</v>
      </c>
      <c r="I1891" t="s">
        <v>12</v>
      </c>
      <c r="J1891" s="9" t="str">
        <f>+LEFT(U1891,4)</f>
        <v>KNOB</v>
      </c>
      <c r="K1891" t="s">
        <v>6</v>
      </c>
      <c r="L1891" s="36">
        <v>1245</v>
      </c>
      <c r="M1891" t="s">
        <v>459</v>
      </c>
      <c r="N1891" t="s">
        <v>7</v>
      </c>
      <c r="O1891" s="48">
        <v>2.2488000000000001</v>
      </c>
      <c r="P1891" s="10">
        <f>ROUND(O1891*L1891,2)</f>
        <v>2799.76</v>
      </c>
      <c r="Q1891" s="11">
        <f>IF(N1891="HKD",7.8,IF(N1891="CNY",7.30034,1))</f>
        <v>7.3003400000000003</v>
      </c>
      <c r="R1891" s="13">
        <f>+ROUND(O1891/Q1891,4)</f>
        <v>0.308</v>
      </c>
      <c r="S1891" s="12">
        <f>ROUND(R1891*L1891,2)</f>
        <v>383.46</v>
      </c>
      <c r="T1891" s="13" t="s">
        <v>135</v>
      </c>
      <c r="U1891" t="s">
        <v>16</v>
      </c>
    </row>
    <row r="1892" spans="1:21" x14ac:dyDescent="0.2">
      <c r="A1892" t="s">
        <v>2377</v>
      </c>
      <c r="B1892" s="20">
        <v>46153</v>
      </c>
      <c r="C1892" s="20">
        <v>46083</v>
      </c>
      <c r="D1892" t="s">
        <v>13</v>
      </c>
      <c r="E1892" t="s">
        <v>14</v>
      </c>
      <c r="G1892"/>
      <c r="H1892" t="s">
        <v>11</v>
      </c>
      <c r="I1892" t="s">
        <v>12</v>
      </c>
      <c r="J1892" s="9" t="str">
        <f>+LEFT(U1892,4)</f>
        <v>KNOB</v>
      </c>
      <c r="K1892" t="s">
        <v>6</v>
      </c>
      <c r="L1892" s="36">
        <v>-1245</v>
      </c>
      <c r="M1892" t="s">
        <v>459</v>
      </c>
      <c r="N1892" t="s">
        <v>7</v>
      </c>
      <c r="O1892" s="48">
        <v>2.2488000000000001</v>
      </c>
      <c r="P1892" s="10">
        <f>ROUND(O1892*L1892,2)</f>
        <v>-2799.76</v>
      </c>
      <c r="Q1892" s="11">
        <f>IF(N1892="HKD",7.8,IF(N1892="CNY",7.30034,1))</f>
        <v>7.3003400000000003</v>
      </c>
      <c r="R1892" s="13">
        <f>+ROUND(O1892/Q1892,4)</f>
        <v>0.308</v>
      </c>
      <c r="S1892" s="12">
        <f>ROUND(R1892*L1892,2)</f>
        <v>-383.46</v>
      </c>
      <c r="T1892" s="13" t="s">
        <v>135</v>
      </c>
      <c r="U1892" t="s">
        <v>16</v>
      </c>
    </row>
    <row r="1893" spans="1:21" x14ac:dyDescent="0.2">
      <c r="A1893" t="s">
        <v>5139</v>
      </c>
      <c r="B1893" s="20">
        <v>46167</v>
      </c>
      <c r="C1893" s="20">
        <v>46150</v>
      </c>
      <c r="D1893" t="s">
        <v>13</v>
      </c>
      <c r="E1893" t="s">
        <v>14</v>
      </c>
      <c r="G1893"/>
      <c r="H1893" t="s">
        <v>11</v>
      </c>
      <c r="I1893" t="s">
        <v>12</v>
      </c>
      <c r="J1893" s="9" t="str">
        <f>+LEFT(U1893,4)</f>
        <v>KNOB</v>
      </c>
      <c r="K1893" t="s">
        <v>6</v>
      </c>
      <c r="L1893" s="36">
        <v>4035</v>
      </c>
      <c r="M1893" t="s">
        <v>459</v>
      </c>
      <c r="N1893" t="s">
        <v>7</v>
      </c>
      <c r="O1893" s="48">
        <v>2.2488000000000001</v>
      </c>
      <c r="P1893" s="10">
        <f>ROUND(O1893*L1893,2)</f>
        <v>9073.91</v>
      </c>
      <c r="Q1893" s="11">
        <f>IF(N1893="HKD",7.8,IF(N1893="CNY",7.30034,1))</f>
        <v>7.3003400000000003</v>
      </c>
      <c r="R1893" s="13">
        <f>+ROUND(O1893/Q1893,4)</f>
        <v>0.308</v>
      </c>
      <c r="S1893" s="12">
        <f>ROUND(R1893*L1893,2)</f>
        <v>1242.78</v>
      </c>
      <c r="T1893" s="13" t="s">
        <v>135</v>
      </c>
      <c r="U1893" t="s">
        <v>16</v>
      </c>
    </row>
    <row r="1894" spans="1:21" x14ac:dyDescent="0.2">
      <c r="A1894" t="s">
        <v>1194</v>
      </c>
      <c r="B1894" s="20">
        <v>46150</v>
      </c>
      <c r="C1894" s="20">
        <v>46015</v>
      </c>
      <c r="D1894" t="s">
        <v>48</v>
      </c>
      <c r="E1894" t="s">
        <v>49</v>
      </c>
      <c r="G1894"/>
      <c r="H1894" t="s">
        <v>11</v>
      </c>
      <c r="I1894" t="s">
        <v>12</v>
      </c>
      <c r="J1894" s="9" t="str">
        <f>+LEFT(U1894,4)</f>
        <v>KNOB</v>
      </c>
      <c r="K1894" t="s">
        <v>6</v>
      </c>
      <c r="L1894" s="36">
        <v>-345</v>
      </c>
      <c r="M1894" t="s">
        <v>459</v>
      </c>
      <c r="N1894" t="s">
        <v>7</v>
      </c>
      <c r="O1894" s="48">
        <v>2.2957000000000001</v>
      </c>
      <c r="P1894" s="10">
        <f>ROUND(O1894*L1894,2)</f>
        <v>-792.02</v>
      </c>
      <c r="Q1894" s="11">
        <f>IF(N1894="HKD",7.8,IF(N1894="CNY",7.30034,1))</f>
        <v>7.3003400000000003</v>
      </c>
      <c r="R1894" s="13">
        <f>+ROUND(O1894/Q1894,4)</f>
        <v>0.3145</v>
      </c>
      <c r="S1894" s="12">
        <f>ROUND(R1894*L1894,2)</f>
        <v>-108.5</v>
      </c>
      <c r="T1894" s="13" t="s">
        <v>135</v>
      </c>
      <c r="U1894" t="s">
        <v>16</v>
      </c>
    </row>
    <row r="1895" spans="1:21" x14ac:dyDescent="0.2">
      <c r="A1895" t="s">
        <v>5142</v>
      </c>
      <c r="B1895" s="20">
        <v>46153</v>
      </c>
      <c r="C1895" s="20">
        <v>46142</v>
      </c>
      <c r="D1895" t="s">
        <v>13</v>
      </c>
      <c r="E1895" t="s">
        <v>14</v>
      </c>
      <c r="G1895"/>
      <c r="H1895" t="s">
        <v>11</v>
      </c>
      <c r="I1895" t="s">
        <v>12</v>
      </c>
      <c r="J1895" s="9" t="str">
        <f>+LEFT(U1895,4)</f>
        <v>KNOB</v>
      </c>
      <c r="K1895" t="s">
        <v>6</v>
      </c>
      <c r="L1895" s="36">
        <v>1600</v>
      </c>
      <c r="M1895" t="s">
        <v>459</v>
      </c>
      <c r="N1895" t="s">
        <v>7</v>
      </c>
      <c r="O1895" s="48">
        <v>2.3182999999999998</v>
      </c>
      <c r="P1895" s="10">
        <f>ROUND(O1895*L1895,2)</f>
        <v>3709.28</v>
      </c>
      <c r="Q1895" s="11">
        <f>IF(N1895="HKD",7.8,IF(N1895="CNY",7.30034,1))</f>
        <v>7.3003400000000003</v>
      </c>
      <c r="R1895" s="13">
        <f>+ROUND(O1895/Q1895,4)</f>
        <v>0.31759999999999999</v>
      </c>
      <c r="S1895" s="12">
        <f>ROUND(R1895*L1895,2)</f>
        <v>508.16</v>
      </c>
      <c r="T1895" s="13" t="s">
        <v>135</v>
      </c>
      <c r="U1895" t="s">
        <v>16</v>
      </c>
    </row>
    <row r="1896" spans="1:21" x14ac:dyDescent="0.2">
      <c r="A1896" t="s">
        <v>5146</v>
      </c>
      <c r="B1896" s="20">
        <v>46150</v>
      </c>
      <c r="C1896" s="20">
        <v>46127</v>
      </c>
      <c r="D1896" t="s">
        <v>48</v>
      </c>
      <c r="E1896" t="s">
        <v>49</v>
      </c>
      <c r="G1896"/>
      <c r="H1896" t="s">
        <v>11</v>
      </c>
      <c r="I1896" t="s">
        <v>12</v>
      </c>
      <c r="J1896" s="9" t="str">
        <f>+LEFT(U1896,4)</f>
        <v>KNOB</v>
      </c>
      <c r="K1896" t="s">
        <v>6</v>
      </c>
      <c r="L1896" s="36">
        <v>200</v>
      </c>
      <c r="M1896" t="s">
        <v>459</v>
      </c>
      <c r="N1896" t="s">
        <v>7</v>
      </c>
      <c r="O1896" s="48">
        <v>2.3666999999999998</v>
      </c>
      <c r="P1896" s="10">
        <f>ROUND(O1896*L1896,2)</f>
        <v>473.34</v>
      </c>
      <c r="Q1896" s="11">
        <f>IF(N1896="HKD",7.8,IF(N1896="CNY",7.30034,1))</f>
        <v>7.3003400000000003</v>
      </c>
      <c r="R1896" s="13">
        <f>+ROUND(O1896/Q1896,4)</f>
        <v>0.32419999999999999</v>
      </c>
      <c r="S1896" s="12">
        <f>ROUND(R1896*L1896,2)</f>
        <v>64.84</v>
      </c>
      <c r="T1896" s="13" t="s">
        <v>135</v>
      </c>
      <c r="U1896" t="s">
        <v>16</v>
      </c>
    </row>
    <row r="1897" spans="1:21" x14ac:dyDescent="0.2">
      <c r="A1897" t="s">
        <v>5147</v>
      </c>
      <c r="B1897" s="20">
        <v>46150</v>
      </c>
      <c r="C1897" s="20">
        <v>46127</v>
      </c>
      <c r="D1897" t="s">
        <v>48</v>
      </c>
      <c r="E1897" t="s">
        <v>49</v>
      </c>
      <c r="G1897"/>
      <c r="H1897" t="s">
        <v>11</v>
      </c>
      <c r="I1897" t="s">
        <v>12</v>
      </c>
      <c r="J1897" s="9" t="str">
        <f>+LEFT(U1897,4)</f>
        <v>KNOB</v>
      </c>
      <c r="K1897" t="s">
        <v>6</v>
      </c>
      <c r="L1897" s="36">
        <v>1000</v>
      </c>
      <c r="M1897" t="s">
        <v>459</v>
      </c>
      <c r="N1897" t="s">
        <v>7</v>
      </c>
      <c r="O1897" s="48">
        <v>2.3666999999999998</v>
      </c>
      <c r="P1897" s="10">
        <f>ROUND(O1897*L1897,2)</f>
        <v>2366.6999999999998</v>
      </c>
      <c r="Q1897" s="11">
        <f>IF(N1897="HKD",7.8,IF(N1897="CNY",7.30034,1))</f>
        <v>7.3003400000000003</v>
      </c>
      <c r="R1897" s="13">
        <f>+ROUND(O1897/Q1897,4)</f>
        <v>0.32419999999999999</v>
      </c>
      <c r="S1897" s="12">
        <f>ROUND(R1897*L1897,2)</f>
        <v>324.2</v>
      </c>
      <c r="T1897" s="13" t="s">
        <v>135</v>
      </c>
      <c r="U1897" t="s">
        <v>16</v>
      </c>
    </row>
    <row r="1898" spans="1:21" x14ac:dyDescent="0.2">
      <c r="A1898" t="s">
        <v>5148</v>
      </c>
      <c r="B1898" s="20">
        <v>46150</v>
      </c>
      <c r="C1898" s="20">
        <v>46127</v>
      </c>
      <c r="D1898" t="s">
        <v>48</v>
      </c>
      <c r="E1898" t="s">
        <v>49</v>
      </c>
      <c r="G1898"/>
      <c r="H1898" t="s">
        <v>11</v>
      </c>
      <c r="I1898" t="s">
        <v>12</v>
      </c>
      <c r="J1898" s="9" t="str">
        <f>+LEFT(U1898,4)</f>
        <v>KNOB</v>
      </c>
      <c r="K1898" t="s">
        <v>6</v>
      </c>
      <c r="L1898" s="36">
        <v>500</v>
      </c>
      <c r="M1898" t="s">
        <v>459</v>
      </c>
      <c r="N1898" t="s">
        <v>7</v>
      </c>
      <c r="O1898" s="48">
        <v>2.3666999999999998</v>
      </c>
      <c r="P1898" s="10">
        <f>ROUND(O1898*L1898,2)</f>
        <v>1183.3499999999999</v>
      </c>
      <c r="Q1898" s="11">
        <f>IF(N1898="HKD",7.8,IF(N1898="CNY",7.30034,1))</f>
        <v>7.3003400000000003</v>
      </c>
      <c r="R1898" s="13">
        <f>+ROUND(O1898/Q1898,4)</f>
        <v>0.32419999999999999</v>
      </c>
      <c r="S1898" s="12">
        <f>ROUND(R1898*L1898,2)</f>
        <v>162.1</v>
      </c>
      <c r="T1898" s="13" t="s">
        <v>135</v>
      </c>
      <c r="U1898" t="s">
        <v>16</v>
      </c>
    </row>
    <row r="1899" spans="1:21" x14ac:dyDescent="0.2">
      <c r="A1899" t="s">
        <v>4390</v>
      </c>
      <c r="B1899" s="20">
        <v>46149</v>
      </c>
      <c r="C1899" s="20">
        <v>46101</v>
      </c>
      <c r="D1899" t="s">
        <v>4571</v>
      </c>
      <c r="E1899" t="s">
        <v>55</v>
      </c>
      <c r="G1899"/>
      <c r="H1899" t="s">
        <v>52</v>
      </c>
      <c r="I1899" t="s">
        <v>53</v>
      </c>
      <c r="J1899" s="9" t="str">
        <f>+LEFT(U1899,4)</f>
        <v>KNOB</v>
      </c>
      <c r="K1899" t="s">
        <v>6</v>
      </c>
      <c r="L1899" s="36">
        <v>2670</v>
      </c>
      <c r="M1899" t="s">
        <v>459</v>
      </c>
      <c r="N1899" t="s">
        <v>7</v>
      </c>
      <c r="O1899" s="48">
        <v>5.0999999999999996</v>
      </c>
      <c r="P1899" s="10">
        <f>ROUND(O1899*L1899,2)</f>
        <v>13617</v>
      </c>
      <c r="Q1899" s="11">
        <f>IF(N1899="HKD",7.8,IF(N1899="CNY",7.30034,1))</f>
        <v>7.3003400000000003</v>
      </c>
      <c r="R1899" s="13">
        <f>+ROUND(O1899/Q1899,4)</f>
        <v>0.6986</v>
      </c>
      <c r="S1899" s="12">
        <f>ROUND(R1899*L1899,2)</f>
        <v>1865.26</v>
      </c>
      <c r="T1899" s="13" t="s">
        <v>135</v>
      </c>
      <c r="U1899" t="s">
        <v>16</v>
      </c>
    </row>
    <row r="1900" spans="1:21" x14ac:dyDescent="0.2">
      <c r="A1900" t="s">
        <v>4390</v>
      </c>
      <c r="B1900" s="20">
        <v>46147</v>
      </c>
      <c r="C1900" s="20">
        <v>46101</v>
      </c>
      <c r="D1900" t="s">
        <v>4571</v>
      </c>
      <c r="E1900" t="s">
        <v>55</v>
      </c>
      <c r="G1900"/>
      <c r="H1900" t="s">
        <v>52</v>
      </c>
      <c r="I1900" t="s">
        <v>53</v>
      </c>
      <c r="J1900" s="9" t="str">
        <f>+LEFT(U1900,4)</f>
        <v>KNOB</v>
      </c>
      <c r="K1900" t="s">
        <v>6</v>
      </c>
      <c r="L1900" s="36">
        <v>4200</v>
      </c>
      <c r="M1900" t="s">
        <v>459</v>
      </c>
      <c r="N1900" t="s">
        <v>7</v>
      </c>
      <c r="O1900" s="48">
        <v>5.0999999999999996</v>
      </c>
      <c r="P1900" s="10">
        <f>ROUND(O1900*L1900,2)</f>
        <v>21420</v>
      </c>
      <c r="Q1900" s="11">
        <f>IF(N1900="HKD",7.8,IF(N1900="CNY",7.30034,1))</f>
        <v>7.3003400000000003</v>
      </c>
      <c r="R1900" s="13">
        <f>+ROUND(O1900/Q1900,4)</f>
        <v>0.6986</v>
      </c>
      <c r="S1900" s="12">
        <f>ROUND(R1900*L1900,2)</f>
        <v>2934.12</v>
      </c>
      <c r="T1900" s="13" t="s">
        <v>135</v>
      </c>
      <c r="U1900" t="s">
        <v>16</v>
      </c>
    </row>
    <row r="1901" spans="1:21" x14ac:dyDescent="0.2">
      <c r="A1901" t="s">
        <v>5404</v>
      </c>
      <c r="B1901" s="20">
        <v>46170</v>
      </c>
      <c r="C1901" s="20">
        <v>46101</v>
      </c>
      <c r="D1901" t="s">
        <v>4571</v>
      </c>
      <c r="E1901" t="s">
        <v>55</v>
      </c>
      <c r="G1901"/>
      <c r="H1901" t="s">
        <v>52</v>
      </c>
      <c r="I1901" t="s">
        <v>53</v>
      </c>
      <c r="J1901" s="9" t="str">
        <f>+LEFT(U1901,4)</f>
        <v>KNOB</v>
      </c>
      <c r="K1901" t="s">
        <v>6</v>
      </c>
      <c r="L1901" s="36">
        <v>3500</v>
      </c>
      <c r="M1901" t="s">
        <v>459</v>
      </c>
      <c r="N1901" t="s">
        <v>7</v>
      </c>
      <c r="O1901" s="48">
        <v>5.0999999999999996</v>
      </c>
      <c r="P1901" s="10">
        <f>ROUND(O1901*L1901,2)</f>
        <v>17850</v>
      </c>
      <c r="Q1901" s="11">
        <f>IF(N1901="HKD",7.8,IF(N1901="CNY",7.30034,1))</f>
        <v>7.3003400000000003</v>
      </c>
      <c r="R1901" s="13">
        <f>+ROUND(O1901/Q1901,4)</f>
        <v>0.6986</v>
      </c>
      <c r="S1901" s="12">
        <f>ROUND(R1901*L1901,2)</f>
        <v>2445.1</v>
      </c>
      <c r="T1901" s="13" t="s">
        <v>135</v>
      </c>
      <c r="U1901" t="s">
        <v>16</v>
      </c>
    </row>
    <row r="1902" spans="1:21" x14ac:dyDescent="0.2">
      <c r="A1902" t="s">
        <v>5405</v>
      </c>
      <c r="B1902" s="20">
        <v>46163</v>
      </c>
      <c r="C1902" s="20">
        <v>46121</v>
      </c>
      <c r="D1902" t="s">
        <v>54</v>
      </c>
      <c r="E1902" t="s">
        <v>55</v>
      </c>
      <c r="G1902"/>
      <c r="H1902" t="s">
        <v>52</v>
      </c>
      <c r="I1902" t="s">
        <v>53</v>
      </c>
      <c r="J1902" s="9" t="str">
        <f>+LEFT(U1902,4)</f>
        <v>KNOB</v>
      </c>
      <c r="K1902" t="s">
        <v>6</v>
      </c>
      <c r="L1902" s="36">
        <v>9300</v>
      </c>
      <c r="M1902" t="s">
        <v>459</v>
      </c>
      <c r="N1902" t="s">
        <v>7</v>
      </c>
      <c r="O1902" s="48">
        <v>5.0999999999999996</v>
      </c>
      <c r="P1902" s="10">
        <f>ROUND(O1902*L1902,2)</f>
        <v>47430</v>
      </c>
      <c r="Q1902" s="11">
        <f>IF(N1902="HKD",7.8,IF(N1902="CNY",7.30034,1))</f>
        <v>7.3003400000000003</v>
      </c>
      <c r="R1902" s="13">
        <f>+ROUND(O1902/Q1902,4)</f>
        <v>0.6986</v>
      </c>
      <c r="S1902" s="12">
        <f>ROUND(R1902*L1902,2)</f>
        <v>6496.98</v>
      </c>
      <c r="T1902" s="13" t="s">
        <v>135</v>
      </c>
      <c r="U1902" t="s">
        <v>16</v>
      </c>
    </row>
    <row r="1903" spans="1:21" x14ac:dyDescent="0.2">
      <c r="A1903" t="s">
        <v>5406</v>
      </c>
      <c r="B1903" s="20">
        <v>46170</v>
      </c>
      <c r="C1903" s="20">
        <v>46136</v>
      </c>
      <c r="D1903" t="s">
        <v>54</v>
      </c>
      <c r="E1903" t="s">
        <v>55</v>
      </c>
      <c r="G1903"/>
      <c r="H1903" t="s">
        <v>52</v>
      </c>
      <c r="I1903" t="s">
        <v>53</v>
      </c>
      <c r="J1903" s="9" t="str">
        <f>+LEFT(U1903,4)</f>
        <v>KNOB</v>
      </c>
      <c r="K1903" t="s">
        <v>6</v>
      </c>
      <c r="L1903" s="36">
        <v>1860</v>
      </c>
      <c r="M1903" t="s">
        <v>459</v>
      </c>
      <c r="N1903" t="s">
        <v>7</v>
      </c>
      <c r="O1903" s="48">
        <v>5.0999999999999996</v>
      </c>
      <c r="P1903" s="10">
        <f>ROUND(O1903*L1903,2)</f>
        <v>9486</v>
      </c>
      <c r="Q1903" s="11">
        <f>IF(N1903="HKD",7.8,IF(N1903="CNY",7.30034,1))</f>
        <v>7.3003400000000003</v>
      </c>
      <c r="R1903" s="13">
        <f>+ROUND(O1903/Q1903,4)</f>
        <v>0.6986</v>
      </c>
      <c r="S1903" s="12">
        <f>ROUND(R1903*L1903,2)</f>
        <v>1299.4000000000001</v>
      </c>
      <c r="T1903" s="13" t="s">
        <v>135</v>
      </c>
      <c r="U1903" t="s">
        <v>16</v>
      </c>
    </row>
    <row r="1904" spans="1:21" x14ac:dyDescent="0.2">
      <c r="A1904" t="s">
        <v>5406</v>
      </c>
      <c r="B1904" s="20">
        <v>46163</v>
      </c>
      <c r="C1904" s="20">
        <v>46136</v>
      </c>
      <c r="D1904" t="s">
        <v>54</v>
      </c>
      <c r="E1904" t="s">
        <v>55</v>
      </c>
      <c r="G1904"/>
      <c r="H1904" t="s">
        <v>52</v>
      </c>
      <c r="I1904" t="s">
        <v>53</v>
      </c>
      <c r="J1904" s="9" t="str">
        <f>+LEFT(U1904,4)</f>
        <v>KNOB</v>
      </c>
      <c r="K1904" t="s">
        <v>6</v>
      </c>
      <c r="L1904" s="36">
        <v>3500</v>
      </c>
      <c r="M1904" t="s">
        <v>459</v>
      </c>
      <c r="N1904" t="s">
        <v>7</v>
      </c>
      <c r="O1904" s="48">
        <v>5.0999999999999996</v>
      </c>
      <c r="P1904" s="10">
        <f>ROUND(O1904*L1904,2)</f>
        <v>17850</v>
      </c>
      <c r="Q1904" s="11">
        <f>IF(N1904="HKD",7.8,IF(N1904="CNY",7.30034,1))</f>
        <v>7.3003400000000003</v>
      </c>
      <c r="R1904" s="13">
        <f>+ROUND(O1904/Q1904,4)</f>
        <v>0.6986</v>
      </c>
      <c r="S1904" s="12">
        <f>ROUND(R1904*L1904,2)</f>
        <v>2445.1</v>
      </c>
      <c r="T1904" s="13" t="s">
        <v>135</v>
      </c>
      <c r="U1904" t="s">
        <v>16</v>
      </c>
    </row>
    <row r="1905" spans="1:21" x14ac:dyDescent="0.2">
      <c r="A1905" t="s">
        <v>5406</v>
      </c>
      <c r="B1905" s="20">
        <v>46163</v>
      </c>
      <c r="C1905" s="20">
        <v>46136</v>
      </c>
      <c r="D1905" t="s">
        <v>54</v>
      </c>
      <c r="E1905" t="s">
        <v>55</v>
      </c>
      <c r="G1905"/>
      <c r="H1905" t="s">
        <v>52</v>
      </c>
      <c r="I1905" t="s">
        <v>53</v>
      </c>
      <c r="J1905" s="9" t="str">
        <f>+LEFT(U1905,4)</f>
        <v>KNOB</v>
      </c>
      <c r="K1905" t="s">
        <v>6</v>
      </c>
      <c r="L1905" s="36">
        <v>640</v>
      </c>
      <c r="M1905" t="s">
        <v>459</v>
      </c>
      <c r="N1905" t="s">
        <v>7</v>
      </c>
      <c r="O1905" s="48">
        <v>5.0999999999999996</v>
      </c>
      <c r="P1905" s="10">
        <f>ROUND(O1905*L1905,2)</f>
        <v>3264</v>
      </c>
      <c r="Q1905" s="11">
        <f>IF(N1905="HKD",7.8,IF(N1905="CNY",7.30034,1))</f>
        <v>7.3003400000000003</v>
      </c>
      <c r="R1905" s="13">
        <f>+ROUND(O1905/Q1905,4)</f>
        <v>0.6986</v>
      </c>
      <c r="S1905" s="12">
        <f>ROUND(R1905*L1905,2)</f>
        <v>447.1</v>
      </c>
      <c r="T1905" s="13" t="s">
        <v>135</v>
      </c>
      <c r="U1905" t="s">
        <v>16</v>
      </c>
    </row>
    <row r="1906" spans="1:21" x14ac:dyDescent="0.2">
      <c r="A1906" t="s">
        <v>5511</v>
      </c>
      <c r="B1906" s="20">
        <v>46168</v>
      </c>
      <c r="C1906" s="20">
        <v>46163</v>
      </c>
      <c r="D1906" t="s">
        <v>44</v>
      </c>
      <c r="E1906" t="s">
        <v>45</v>
      </c>
      <c r="G1906"/>
      <c r="H1906" t="s">
        <v>3383</v>
      </c>
      <c r="I1906" t="s">
        <v>3384</v>
      </c>
      <c r="J1906" s="9" t="str">
        <f>+LEFT(U1906,4)</f>
        <v>KNOB</v>
      </c>
      <c r="K1906" t="s">
        <v>6</v>
      </c>
      <c r="L1906" s="36">
        <v>74</v>
      </c>
      <c r="M1906" t="s">
        <v>459</v>
      </c>
      <c r="N1906" t="s">
        <v>7</v>
      </c>
      <c r="O1906" s="48">
        <v>17.4832</v>
      </c>
      <c r="P1906" s="10">
        <f>ROUND(O1906*L1906,2)</f>
        <v>1293.76</v>
      </c>
      <c r="Q1906" s="11">
        <f>IF(N1906="HKD",7.8,IF(N1906="CNY",7.30034,1))</f>
        <v>7.3003400000000003</v>
      </c>
      <c r="R1906" s="13">
        <f>+ROUND(O1906/Q1906,4)</f>
        <v>2.3948</v>
      </c>
      <c r="S1906" s="12">
        <f>ROUND(R1906*L1906,2)</f>
        <v>177.22</v>
      </c>
      <c r="T1906" s="13" t="s">
        <v>135</v>
      </c>
      <c r="U1906" t="s">
        <v>16</v>
      </c>
    </row>
    <row r="1907" spans="1:21" x14ac:dyDescent="0.2">
      <c r="A1907" t="s">
        <v>5519</v>
      </c>
      <c r="B1907" s="20">
        <v>46168</v>
      </c>
      <c r="C1907" s="20">
        <v>46163</v>
      </c>
      <c r="D1907" t="s">
        <v>44</v>
      </c>
      <c r="E1907" t="s">
        <v>45</v>
      </c>
      <c r="G1907"/>
      <c r="H1907" t="s">
        <v>4842</v>
      </c>
      <c r="I1907" t="s">
        <v>4843</v>
      </c>
      <c r="J1907" s="9" t="str">
        <f>+LEFT(U1907,4)</f>
        <v>KNOB</v>
      </c>
      <c r="K1907" t="s">
        <v>6</v>
      </c>
      <c r="L1907" s="36">
        <v>146</v>
      </c>
      <c r="M1907" t="s">
        <v>459</v>
      </c>
      <c r="N1907" t="s">
        <v>7</v>
      </c>
      <c r="O1907" s="48">
        <v>19.942399999999999</v>
      </c>
      <c r="P1907" s="10">
        <f>ROUND(O1907*L1907,2)</f>
        <v>2911.59</v>
      </c>
      <c r="Q1907" s="11">
        <f>IF(N1907="HKD",7.8,IF(N1907="CNY",7.30034,1))</f>
        <v>7.3003400000000003</v>
      </c>
      <c r="R1907" s="13">
        <f>+ROUND(O1907/Q1907,4)</f>
        <v>2.7317</v>
      </c>
      <c r="S1907" s="12">
        <f>ROUND(R1907*L1907,2)</f>
        <v>398.83</v>
      </c>
      <c r="T1907" s="13" t="s">
        <v>135</v>
      </c>
      <c r="U1907" t="s">
        <v>16</v>
      </c>
    </row>
    <row r="1908" spans="1:21" x14ac:dyDescent="0.2">
      <c r="A1908" t="s">
        <v>5520</v>
      </c>
      <c r="B1908" s="20">
        <v>46168</v>
      </c>
      <c r="C1908" s="20">
        <v>46163</v>
      </c>
      <c r="D1908" t="s">
        <v>44</v>
      </c>
      <c r="E1908" t="s">
        <v>45</v>
      </c>
      <c r="G1908"/>
      <c r="H1908" t="s">
        <v>3389</v>
      </c>
      <c r="I1908" t="s">
        <v>3390</v>
      </c>
      <c r="J1908" s="9" t="str">
        <f>+LEFT(U1908,4)</f>
        <v>KNOB</v>
      </c>
      <c r="K1908" t="s">
        <v>6</v>
      </c>
      <c r="L1908" s="36">
        <v>42</v>
      </c>
      <c r="M1908" t="s">
        <v>459</v>
      </c>
      <c r="N1908" t="s">
        <v>7</v>
      </c>
      <c r="O1908" s="48">
        <v>20.014900000000001</v>
      </c>
      <c r="P1908" s="10">
        <f>ROUND(O1908*L1908,2)</f>
        <v>840.63</v>
      </c>
      <c r="Q1908" s="11">
        <f>IF(N1908="HKD",7.8,IF(N1908="CNY",7.30034,1))</f>
        <v>7.3003400000000003</v>
      </c>
      <c r="R1908" s="13">
        <f>+ROUND(O1908/Q1908,4)</f>
        <v>2.7416</v>
      </c>
      <c r="S1908" s="12">
        <f>ROUND(R1908*L1908,2)</f>
        <v>115.15</v>
      </c>
      <c r="T1908" s="13" t="s">
        <v>135</v>
      </c>
      <c r="U1908" t="s">
        <v>16</v>
      </c>
    </row>
    <row r="1909" spans="1:21" x14ac:dyDescent="0.2">
      <c r="A1909" t="s">
        <v>2252</v>
      </c>
      <c r="B1909" s="20">
        <v>46099</v>
      </c>
      <c r="C1909" s="20">
        <v>46084</v>
      </c>
      <c r="D1909" t="s">
        <v>110</v>
      </c>
      <c r="E1909" t="s">
        <v>111</v>
      </c>
      <c r="G1909"/>
      <c r="H1909" t="s">
        <v>3028</v>
      </c>
      <c r="I1909" t="s">
        <v>3029</v>
      </c>
      <c r="J1909" s="9" t="str">
        <f>+LEFT(U1909,4)</f>
        <v>LABL</v>
      </c>
      <c r="K1909" t="s">
        <v>6</v>
      </c>
      <c r="L1909" s="37">
        <v>2100</v>
      </c>
      <c r="M1909" t="s">
        <v>459</v>
      </c>
      <c r="N1909" t="s">
        <v>7</v>
      </c>
      <c r="O1909" s="48">
        <v>0.6018</v>
      </c>
      <c r="P1909" s="10">
        <f>ROUND(O1909*L1909,2)</f>
        <v>1263.78</v>
      </c>
      <c r="Q1909" s="11">
        <f>IF(N1909="HKD",7.8,IF(N1909="CNY",7.30034,1))</f>
        <v>7.3003400000000003</v>
      </c>
      <c r="R1909" s="13">
        <f>+ROUND(O1909/Q1909,4)</f>
        <v>8.2400000000000001E-2</v>
      </c>
      <c r="S1909" s="12">
        <f>ROUND(R1909*L1909,2)</f>
        <v>173.04</v>
      </c>
      <c r="T1909" s="13" t="s">
        <v>135</v>
      </c>
      <c r="U1909" t="s">
        <v>3426</v>
      </c>
    </row>
    <row r="1910" spans="1:21" x14ac:dyDescent="0.2">
      <c r="A1910" t="s">
        <v>2253</v>
      </c>
      <c r="B1910" s="20">
        <v>46099</v>
      </c>
      <c r="C1910" s="20">
        <v>46093</v>
      </c>
      <c r="D1910" t="s">
        <v>110</v>
      </c>
      <c r="E1910" t="s">
        <v>111</v>
      </c>
      <c r="G1910"/>
      <c r="H1910" t="s">
        <v>3028</v>
      </c>
      <c r="I1910" t="s">
        <v>3029</v>
      </c>
      <c r="J1910" s="9" t="str">
        <f>+LEFT(U1910,4)</f>
        <v>LABL</v>
      </c>
      <c r="K1910" t="s">
        <v>6</v>
      </c>
      <c r="L1910" s="37">
        <v>1010</v>
      </c>
      <c r="M1910" t="s">
        <v>459</v>
      </c>
      <c r="N1910" t="s">
        <v>7</v>
      </c>
      <c r="O1910" s="48">
        <v>0.6018</v>
      </c>
      <c r="P1910" s="10">
        <f>ROUND(O1910*L1910,2)</f>
        <v>607.82000000000005</v>
      </c>
      <c r="Q1910" s="11">
        <f>IF(N1910="HKD",7.8,IF(N1910="CNY",7.30034,1))</f>
        <v>7.3003400000000003</v>
      </c>
      <c r="R1910" s="13">
        <f>+ROUND(O1910/Q1910,4)</f>
        <v>8.2400000000000001E-2</v>
      </c>
      <c r="S1910" s="12">
        <f>ROUND(R1910*L1910,2)</f>
        <v>83.22</v>
      </c>
      <c r="T1910" s="13" t="s">
        <v>135</v>
      </c>
      <c r="U1910" t="s">
        <v>3426</v>
      </c>
    </row>
    <row r="1911" spans="1:21" x14ac:dyDescent="0.2">
      <c r="A1911" t="s">
        <v>2267</v>
      </c>
      <c r="B1911" s="20">
        <v>46093</v>
      </c>
      <c r="C1911" s="20">
        <v>46063</v>
      </c>
      <c r="D1911" t="s">
        <v>66</v>
      </c>
      <c r="E1911" t="s">
        <v>67</v>
      </c>
      <c r="G1911"/>
      <c r="H1911" t="s">
        <v>3050</v>
      </c>
      <c r="I1911" t="s">
        <v>3051</v>
      </c>
      <c r="J1911" s="9" t="str">
        <f>+LEFT(U1911,4)</f>
        <v>LABL</v>
      </c>
      <c r="K1911" t="s">
        <v>6</v>
      </c>
      <c r="L1911" s="37">
        <v>1010</v>
      </c>
      <c r="M1911" t="s">
        <v>459</v>
      </c>
      <c r="N1911" t="s">
        <v>7</v>
      </c>
      <c r="O1911" s="48">
        <v>0.68</v>
      </c>
      <c r="P1911" s="10">
        <f>ROUND(O1911*L1911,2)</f>
        <v>686.8</v>
      </c>
      <c r="Q1911" s="11">
        <f>IF(N1911="HKD",7.8,IF(N1911="CNY",7.30034,1))</f>
        <v>7.3003400000000003</v>
      </c>
      <c r="R1911" s="13">
        <f>+ROUND(O1911/Q1911,4)</f>
        <v>9.3100000000000002E-2</v>
      </c>
      <c r="S1911" s="12">
        <f>ROUND(R1911*L1911,2)</f>
        <v>94.03</v>
      </c>
      <c r="T1911" s="13" t="s">
        <v>135</v>
      </c>
      <c r="U1911" t="s">
        <v>3426</v>
      </c>
    </row>
    <row r="1912" spans="1:21" x14ac:dyDescent="0.2">
      <c r="A1912" t="s">
        <v>2272</v>
      </c>
      <c r="B1912" s="20">
        <v>46084</v>
      </c>
      <c r="C1912" s="20">
        <v>46052</v>
      </c>
      <c r="D1912" t="s">
        <v>66</v>
      </c>
      <c r="E1912" t="s">
        <v>67</v>
      </c>
      <c r="G1912"/>
      <c r="H1912" t="s">
        <v>3056</v>
      </c>
      <c r="I1912" t="s">
        <v>3057</v>
      </c>
      <c r="J1912" s="9" t="str">
        <f>+LEFT(U1912,4)</f>
        <v>LABL</v>
      </c>
      <c r="K1912" t="s">
        <v>6</v>
      </c>
      <c r="L1912" s="37">
        <v>1210</v>
      </c>
      <c r="M1912" t="s">
        <v>459</v>
      </c>
      <c r="N1912" t="s">
        <v>7</v>
      </c>
      <c r="O1912" s="48">
        <v>0.71</v>
      </c>
      <c r="P1912" s="10">
        <f>ROUND(O1912*L1912,2)</f>
        <v>859.1</v>
      </c>
      <c r="Q1912" s="11">
        <f>IF(N1912="HKD",7.8,IF(N1912="CNY",7.30034,1))</f>
        <v>7.3003400000000003</v>
      </c>
      <c r="R1912" s="13">
        <f>+ROUND(O1912/Q1912,4)</f>
        <v>9.7299999999999998E-2</v>
      </c>
      <c r="S1912" s="12">
        <f>ROUND(R1912*L1912,2)</f>
        <v>117.73</v>
      </c>
      <c r="T1912" s="13" t="s">
        <v>135</v>
      </c>
      <c r="U1912" t="s">
        <v>3426</v>
      </c>
    </row>
    <row r="1913" spans="1:21" x14ac:dyDescent="0.2">
      <c r="A1913" t="s">
        <v>2274</v>
      </c>
      <c r="B1913" s="20">
        <v>46093</v>
      </c>
      <c r="C1913" s="20">
        <v>46052</v>
      </c>
      <c r="D1913" t="s">
        <v>66</v>
      </c>
      <c r="E1913" t="s">
        <v>67</v>
      </c>
      <c r="G1913"/>
      <c r="H1913" t="s">
        <v>3058</v>
      </c>
      <c r="I1913" t="s">
        <v>3059</v>
      </c>
      <c r="J1913" s="9" t="str">
        <f>+LEFT(U1913,4)</f>
        <v>LABL</v>
      </c>
      <c r="K1913" t="s">
        <v>6</v>
      </c>
      <c r="L1913" s="37">
        <v>650</v>
      </c>
      <c r="M1913" t="s">
        <v>459</v>
      </c>
      <c r="N1913" t="s">
        <v>7</v>
      </c>
      <c r="O1913" s="48">
        <v>0.74</v>
      </c>
      <c r="P1913" s="10">
        <f>ROUND(O1913*L1913,2)</f>
        <v>481</v>
      </c>
      <c r="Q1913" s="11">
        <f>IF(N1913="HKD",7.8,IF(N1913="CNY",7.30034,1))</f>
        <v>7.3003400000000003</v>
      </c>
      <c r="R1913" s="13">
        <f>+ROUND(O1913/Q1913,4)</f>
        <v>0.1014</v>
      </c>
      <c r="S1913" s="12">
        <f>ROUND(R1913*L1913,2)</f>
        <v>65.91</v>
      </c>
      <c r="T1913" s="13" t="s">
        <v>135</v>
      </c>
      <c r="U1913" t="s">
        <v>3426</v>
      </c>
    </row>
    <row r="1914" spans="1:21" x14ac:dyDescent="0.2">
      <c r="A1914" t="s">
        <v>2291</v>
      </c>
      <c r="B1914" s="20">
        <v>46084</v>
      </c>
      <c r="C1914" s="20">
        <v>46052</v>
      </c>
      <c r="D1914" t="s">
        <v>66</v>
      </c>
      <c r="E1914" t="s">
        <v>67</v>
      </c>
      <c r="G1914"/>
      <c r="H1914" t="s">
        <v>3070</v>
      </c>
      <c r="I1914" t="s">
        <v>3071</v>
      </c>
      <c r="J1914" s="9" t="str">
        <f>+LEFT(U1914,4)</f>
        <v>LABL</v>
      </c>
      <c r="K1914" t="s">
        <v>6</v>
      </c>
      <c r="L1914" s="37">
        <v>1020</v>
      </c>
      <c r="M1914" t="s">
        <v>459</v>
      </c>
      <c r="N1914" t="s">
        <v>7</v>
      </c>
      <c r="O1914" s="48">
        <v>0.89</v>
      </c>
      <c r="P1914" s="10">
        <f>ROUND(O1914*L1914,2)</f>
        <v>907.8</v>
      </c>
      <c r="Q1914" s="11">
        <f>IF(N1914="HKD",7.8,IF(N1914="CNY",7.30034,1))</f>
        <v>7.3003400000000003</v>
      </c>
      <c r="R1914" s="13">
        <f>+ROUND(O1914/Q1914,4)</f>
        <v>0.12189999999999999</v>
      </c>
      <c r="S1914" s="12">
        <f>ROUND(R1914*L1914,2)</f>
        <v>124.34</v>
      </c>
      <c r="T1914" s="13" t="s">
        <v>135</v>
      </c>
      <c r="U1914" t="s">
        <v>3426</v>
      </c>
    </row>
    <row r="1915" spans="1:21" x14ac:dyDescent="0.2">
      <c r="A1915" t="s">
        <v>2290</v>
      </c>
      <c r="B1915" s="20">
        <v>46093</v>
      </c>
      <c r="C1915" s="20">
        <v>46052</v>
      </c>
      <c r="D1915" t="s">
        <v>66</v>
      </c>
      <c r="E1915" t="s">
        <v>67</v>
      </c>
      <c r="G1915"/>
      <c r="H1915" t="s">
        <v>3068</v>
      </c>
      <c r="I1915" t="s">
        <v>3069</v>
      </c>
      <c r="J1915" s="9" t="str">
        <f>+LEFT(U1915,4)</f>
        <v>LABL</v>
      </c>
      <c r="K1915" t="s">
        <v>6</v>
      </c>
      <c r="L1915" s="37">
        <v>1020</v>
      </c>
      <c r="M1915" t="s">
        <v>459</v>
      </c>
      <c r="N1915" t="s">
        <v>7</v>
      </c>
      <c r="O1915" s="48">
        <v>0.89</v>
      </c>
      <c r="P1915" s="10">
        <f>ROUND(O1915*L1915,2)</f>
        <v>907.8</v>
      </c>
      <c r="Q1915" s="11">
        <f>IF(N1915="HKD",7.8,IF(N1915="CNY",7.30034,1))</f>
        <v>7.3003400000000003</v>
      </c>
      <c r="R1915" s="13">
        <f>+ROUND(O1915/Q1915,4)</f>
        <v>0.12189999999999999</v>
      </c>
      <c r="S1915" s="12">
        <f>ROUND(R1915*L1915,2)</f>
        <v>124.34</v>
      </c>
      <c r="T1915" s="13" t="s">
        <v>135</v>
      </c>
      <c r="U1915" t="s">
        <v>3426</v>
      </c>
    </row>
    <row r="1916" spans="1:21" x14ac:dyDescent="0.2">
      <c r="A1916" t="s">
        <v>2292</v>
      </c>
      <c r="B1916" s="20">
        <v>46093</v>
      </c>
      <c r="C1916" s="20">
        <v>46060</v>
      </c>
      <c r="D1916" t="s">
        <v>66</v>
      </c>
      <c r="E1916" t="s">
        <v>67</v>
      </c>
      <c r="G1916"/>
      <c r="H1916" t="s">
        <v>3068</v>
      </c>
      <c r="I1916" t="s">
        <v>3069</v>
      </c>
      <c r="J1916" s="9" t="str">
        <f>+LEFT(U1916,4)</f>
        <v>LABL</v>
      </c>
      <c r="K1916" t="s">
        <v>6</v>
      </c>
      <c r="L1916" s="37">
        <v>25</v>
      </c>
      <c r="M1916" t="s">
        <v>459</v>
      </c>
      <c r="N1916" t="s">
        <v>7</v>
      </c>
      <c r="O1916" s="48">
        <v>0.89</v>
      </c>
      <c r="P1916" s="10">
        <f>ROUND(O1916*L1916,2)</f>
        <v>22.25</v>
      </c>
      <c r="Q1916" s="11">
        <f>IF(N1916="HKD",7.8,IF(N1916="CNY",7.30034,1))</f>
        <v>7.3003400000000003</v>
      </c>
      <c r="R1916" s="13">
        <f>+ROUND(O1916/Q1916,4)</f>
        <v>0.12189999999999999</v>
      </c>
      <c r="S1916" s="12">
        <f>ROUND(R1916*L1916,2)</f>
        <v>3.05</v>
      </c>
      <c r="T1916" s="13" t="s">
        <v>135</v>
      </c>
      <c r="U1916" t="s">
        <v>3426</v>
      </c>
    </row>
    <row r="1917" spans="1:21" x14ac:dyDescent="0.2">
      <c r="A1917" t="s">
        <v>4065</v>
      </c>
      <c r="B1917" s="20">
        <v>46133</v>
      </c>
      <c r="C1917" s="20">
        <v>46094</v>
      </c>
      <c r="D1917" t="s">
        <v>145</v>
      </c>
      <c r="E1917" t="s">
        <v>146</v>
      </c>
      <c r="G1917"/>
      <c r="H1917" t="s">
        <v>3060</v>
      </c>
      <c r="I1917" t="s">
        <v>3061</v>
      </c>
      <c r="J1917" s="9" t="str">
        <f>+LEFT(U1917,4)</f>
        <v>LHDL</v>
      </c>
      <c r="K1917" t="s">
        <v>41</v>
      </c>
      <c r="L1917" s="36">
        <v>2030</v>
      </c>
      <c r="M1917" t="s">
        <v>459</v>
      </c>
      <c r="N1917" t="s">
        <v>7</v>
      </c>
      <c r="O1917" s="48">
        <v>0.76559999999999995</v>
      </c>
      <c r="P1917" s="10">
        <f>ROUND(O1917*L1917,2)</f>
        <v>1554.17</v>
      </c>
      <c r="Q1917" s="11">
        <f>IF(N1917="HKD",7.8,IF(N1917="CNY",7.30034,1))</f>
        <v>7.3003400000000003</v>
      </c>
      <c r="R1917" s="13">
        <f>+ROUND(O1917/Q1917,4)</f>
        <v>0.10489999999999999</v>
      </c>
      <c r="S1917" s="12">
        <f>ROUND(R1917*L1917,2)</f>
        <v>212.95</v>
      </c>
      <c r="T1917" s="13" t="s">
        <v>135</v>
      </c>
      <c r="U1917" t="s">
        <v>47</v>
      </c>
    </row>
    <row r="1918" spans="1:21" x14ac:dyDescent="0.2">
      <c r="A1918" t="s">
        <v>2275</v>
      </c>
      <c r="B1918" s="20">
        <v>46111</v>
      </c>
      <c r="C1918" s="20">
        <v>46083</v>
      </c>
      <c r="D1918" t="s">
        <v>145</v>
      </c>
      <c r="E1918" t="s">
        <v>146</v>
      </c>
      <c r="G1918"/>
      <c r="H1918" t="s">
        <v>3060</v>
      </c>
      <c r="I1918" t="s">
        <v>3061</v>
      </c>
      <c r="J1918" s="9" t="str">
        <f>+LEFT(U1918,4)</f>
        <v>LHDL</v>
      </c>
      <c r="K1918" t="s">
        <v>41</v>
      </c>
      <c r="L1918" s="37">
        <v>1070</v>
      </c>
      <c r="M1918" t="s">
        <v>459</v>
      </c>
      <c r="N1918" t="s">
        <v>7</v>
      </c>
      <c r="O1918" s="48">
        <v>0.78120000000000001</v>
      </c>
      <c r="P1918" s="10">
        <f>ROUND(O1918*L1918,2)</f>
        <v>835.88</v>
      </c>
      <c r="Q1918" s="11">
        <f>IF(N1918="HKD",7.8,IF(N1918="CNY",7.30034,1))</f>
        <v>7.3003400000000003</v>
      </c>
      <c r="R1918" s="13">
        <f>+ROUND(O1918/Q1918,4)</f>
        <v>0.107</v>
      </c>
      <c r="S1918" s="12">
        <f>ROUND(R1918*L1918,2)</f>
        <v>114.49</v>
      </c>
      <c r="T1918" s="13" t="s">
        <v>135</v>
      </c>
      <c r="U1918" t="s">
        <v>47</v>
      </c>
    </row>
    <row r="1919" spans="1:21" x14ac:dyDescent="0.2">
      <c r="A1919" t="s">
        <v>4092</v>
      </c>
      <c r="B1919" s="20">
        <v>46125</v>
      </c>
      <c r="C1919" s="20">
        <v>46083</v>
      </c>
      <c r="D1919" t="s">
        <v>2809</v>
      </c>
      <c r="E1919" t="s">
        <v>2810</v>
      </c>
      <c r="G1919"/>
      <c r="H1919" t="s">
        <v>3564</v>
      </c>
      <c r="I1919" t="s">
        <v>3565</v>
      </c>
      <c r="J1919" s="9" t="str">
        <f>+LEFT(U1919,4)</f>
        <v>LHDL</v>
      </c>
      <c r="K1919" t="s">
        <v>6</v>
      </c>
      <c r="L1919" s="36">
        <v>1000</v>
      </c>
      <c r="M1919" t="s">
        <v>459</v>
      </c>
      <c r="N1919" t="s">
        <v>7</v>
      </c>
      <c r="O1919" s="48">
        <v>0.98939999999999995</v>
      </c>
      <c r="P1919" s="10">
        <f>ROUND(O1919*L1919,2)</f>
        <v>989.4</v>
      </c>
      <c r="Q1919" s="11">
        <f>IF(N1919="HKD",7.8,IF(N1919="CNY",7.30034,1))</f>
        <v>7.3003400000000003</v>
      </c>
      <c r="R1919" s="13">
        <f>+ROUND(O1919/Q1919,4)</f>
        <v>0.13550000000000001</v>
      </c>
      <c r="S1919" s="12">
        <f>ROUND(R1919*L1919,2)</f>
        <v>135.5</v>
      </c>
      <c r="T1919" s="13" t="s">
        <v>135</v>
      </c>
      <c r="U1919" t="s">
        <v>47</v>
      </c>
    </row>
    <row r="1920" spans="1:21" x14ac:dyDescent="0.2">
      <c r="A1920" t="s">
        <v>4096</v>
      </c>
      <c r="B1920" s="20">
        <v>46125</v>
      </c>
      <c r="C1920" s="20">
        <v>46083</v>
      </c>
      <c r="D1920" t="s">
        <v>2809</v>
      </c>
      <c r="E1920" t="s">
        <v>2810</v>
      </c>
      <c r="G1920"/>
      <c r="H1920" t="s">
        <v>3568</v>
      </c>
      <c r="I1920" t="s">
        <v>3081</v>
      </c>
      <c r="J1920" s="9" t="str">
        <f>+LEFT(U1920,4)</f>
        <v>LHDL</v>
      </c>
      <c r="K1920" t="s">
        <v>6</v>
      </c>
      <c r="L1920" s="36">
        <v>1000</v>
      </c>
      <c r="M1920" t="s">
        <v>459</v>
      </c>
      <c r="N1920" t="s">
        <v>7</v>
      </c>
      <c r="O1920" s="48">
        <v>1.0419</v>
      </c>
      <c r="P1920" s="10">
        <f>ROUND(O1920*L1920,2)</f>
        <v>1041.9000000000001</v>
      </c>
      <c r="Q1920" s="11">
        <f>IF(N1920="HKD",7.8,IF(N1920="CNY",7.30034,1))</f>
        <v>7.3003400000000003</v>
      </c>
      <c r="R1920" s="13">
        <f>+ROUND(O1920/Q1920,4)</f>
        <v>0.14269999999999999</v>
      </c>
      <c r="S1920" s="12">
        <f>ROUND(R1920*L1920,2)</f>
        <v>142.69999999999999</v>
      </c>
      <c r="T1920" s="13" t="s">
        <v>135</v>
      </c>
      <c r="U1920" t="s">
        <v>47</v>
      </c>
    </row>
    <row r="1921" spans="1:21" x14ac:dyDescent="0.2">
      <c r="A1921" t="s">
        <v>4096</v>
      </c>
      <c r="B1921" s="20">
        <v>46125</v>
      </c>
      <c r="C1921" s="20">
        <v>46083</v>
      </c>
      <c r="D1921" t="s">
        <v>2809</v>
      </c>
      <c r="E1921" t="s">
        <v>2810</v>
      </c>
      <c r="G1921"/>
      <c r="H1921" t="s">
        <v>3568</v>
      </c>
      <c r="I1921" t="s">
        <v>3081</v>
      </c>
      <c r="J1921" s="9" t="str">
        <f>+LEFT(U1921,4)</f>
        <v>LHDL</v>
      </c>
      <c r="K1921" t="s">
        <v>6</v>
      </c>
      <c r="L1921" s="36">
        <v>-1000</v>
      </c>
      <c r="M1921" t="s">
        <v>459</v>
      </c>
      <c r="N1921" t="s">
        <v>7</v>
      </c>
      <c r="O1921" s="48">
        <v>1.0419</v>
      </c>
      <c r="P1921" s="10">
        <f>ROUND(O1921*L1921,2)</f>
        <v>-1041.9000000000001</v>
      </c>
      <c r="Q1921" s="11">
        <f>IF(N1921="HKD",7.8,IF(N1921="CNY",7.30034,1))</f>
        <v>7.3003400000000003</v>
      </c>
      <c r="R1921" s="13">
        <f>+ROUND(O1921/Q1921,4)</f>
        <v>0.14269999999999999</v>
      </c>
      <c r="S1921" s="12">
        <f>ROUND(R1921*L1921,2)</f>
        <v>-142.69999999999999</v>
      </c>
      <c r="T1921" s="13" t="s">
        <v>135</v>
      </c>
      <c r="U1921" t="s">
        <v>47</v>
      </c>
    </row>
    <row r="1922" spans="1:21" x14ac:dyDescent="0.2">
      <c r="A1922" t="s">
        <v>4096</v>
      </c>
      <c r="B1922" s="20">
        <v>46125</v>
      </c>
      <c r="C1922" s="20">
        <v>46083</v>
      </c>
      <c r="D1922" t="s">
        <v>2809</v>
      </c>
      <c r="E1922" t="s">
        <v>2810</v>
      </c>
      <c r="G1922"/>
      <c r="H1922" t="s">
        <v>3568</v>
      </c>
      <c r="I1922" t="s">
        <v>3081</v>
      </c>
      <c r="J1922" s="9" t="str">
        <f>+LEFT(U1922,4)</f>
        <v>LHDL</v>
      </c>
      <c r="K1922" t="s">
        <v>6</v>
      </c>
      <c r="L1922" s="36">
        <v>1000</v>
      </c>
      <c r="M1922" t="s">
        <v>459</v>
      </c>
      <c r="N1922" t="s">
        <v>7</v>
      </c>
      <c r="O1922" s="48">
        <v>1.0419</v>
      </c>
      <c r="P1922" s="10">
        <f>ROUND(O1922*L1922,2)</f>
        <v>1041.9000000000001</v>
      </c>
      <c r="Q1922" s="11">
        <f>IF(N1922="HKD",7.8,IF(N1922="CNY",7.30034,1))</f>
        <v>7.3003400000000003</v>
      </c>
      <c r="R1922" s="13">
        <f>+ROUND(O1922/Q1922,4)</f>
        <v>0.14269999999999999</v>
      </c>
      <c r="S1922" s="12">
        <f>ROUND(R1922*L1922,2)</f>
        <v>142.69999999999999</v>
      </c>
      <c r="T1922" s="13" t="s">
        <v>135</v>
      </c>
      <c r="U1922" t="s">
        <v>47</v>
      </c>
    </row>
    <row r="1923" spans="1:21" x14ac:dyDescent="0.2">
      <c r="A1923" t="s">
        <v>4097</v>
      </c>
      <c r="B1923" s="20">
        <v>46125</v>
      </c>
      <c r="C1923" s="20">
        <v>46083</v>
      </c>
      <c r="D1923" t="s">
        <v>2809</v>
      </c>
      <c r="E1923" t="s">
        <v>2810</v>
      </c>
      <c r="G1923"/>
      <c r="H1923" t="s">
        <v>3569</v>
      </c>
      <c r="I1923" t="s">
        <v>3079</v>
      </c>
      <c r="J1923" s="9" t="str">
        <f>+LEFT(U1923,4)</f>
        <v>LHDL</v>
      </c>
      <c r="K1923" t="s">
        <v>6</v>
      </c>
      <c r="L1923" s="36">
        <v>1000</v>
      </c>
      <c r="M1923" t="s">
        <v>459</v>
      </c>
      <c r="N1923" t="s">
        <v>7</v>
      </c>
      <c r="O1923" s="48">
        <v>1.0419</v>
      </c>
      <c r="P1923" s="10">
        <f>ROUND(O1923*L1923,2)</f>
        <v>1041.9000000000001</v>
      </c>
      <c r="Q1923" s="11">
        <f>IF(N1923="HKD",7.8,IF(N1923="CNY",7.30034,1))</f>
        <v>7.3003400000000003</v>
      </c>
      <c r="R1923" s="13">
        <f>+ROUND(O1923/Q1923,4)</f>
        <v>0.14269999999999999</v>
      </c>
      <c r="S1923" s="12">
        <f>ROUND(R1923*L1923,2)</f>
        <v>142.69999999999999</v>
      </c>
      <c r="T1923" s="13" t="s">
        <v>135</v>
      </c>
      <c r="U1923" t="s">
        <v>47</v>
      </c>
    </row>
    <row r="1924" spans="1:21" x14ac:dyDescent="0.2">
      <c r="A1924" t="s">
        <v>4097</v>
      </c>
      <c r="B1924" s="20">
        <v>46125</v>
      </c>
      <c r="C1924" s="20">
        <v>46083</v>
      </c>
      <c r="D1924" t="s">
        <v>2809</v>
      </c>
      <c r="E1924" t="s">
        <v>2810</v>
      </c>
      <c r="G1924"/>
      <c r="H1924" t="s">
        <v>3569</v>
      </c>
      <c r="I1924" t="s">
        <v>3079</v>
      </c>
      <c r="J1924" s="9" t="str">
        <f>+LEFT(U1924,4)</f>
        <v>LHDL</v>
      </c>
      <c r="K1924" t="s">
        <v>6</v>
      </c>
      <c r="L1924" s="36">
        <v>-1000</v>
      </c>
      <c r="M1924" t="s">
        <v>459</v>
      </c>
      <c r="N1924" t="s">
        <v>7</v>
      </c>
      <c r="O1924" s="48">
        <v>1.0419</v>
      </c>
      <c r="P1924" s="10">
        <f>ROUND(O1924*L1924,2)</f>
        <v>-1041.9000000000001</v>
      </c>
      <c r="Q1924" s="11">
        <f>IF(N1924="HKD",7.8,IF(N1924="CNY",7.30034,1))</f>
        <v>7.3003400000000003</v>
      </c>
      <c r="R1924" s="13">
        <f>+ROUND(O1924/Q1924,4)</f>
        <v>0.14269999999999999</v>
      </c>
      <c r="S1924" s="12">
        <f>ROUND(R1924*L1924,2)</f>
        <v>-142.69999999999999</v>
      </c>
      <c r="T1924" s="13" t="s">
        <v>135</v>
      </c>
      <c r="U1924" t="s">
        <v>47</v>
      </c>
    </row>
    <row r="1925" spans="1:21" x14ac:dyDescent="0.2">
      <c r="A1925" t="s">
        <v>4097</v>
      </c>
      <c r="B1925" s="20">
        <v>46125</v>
      </c>
      <c r="C1925" s="20">
        <v>46083</v>
      </c>
      <c r="D1925" t="s">
        <v>2809</v>
      </c>
      <c r="E1925" t="s">
        <v>2810</v>
      </c>
      <c r="G1925"/>
      <c r="H1925" t="s">
        <v>3569</v>
      </c>
      <c r="I1925" t="s">
        <v>3079</v>
      </c>
      <c r="J1925" s="9" t="str">
        <f>+LEFT(U1925,4)</f>
        <v>LHDL</v>
      </c>
      <c r="K1925" t="s">
        <v>6</v>
      </c>
      <c r="L1925" s="36">
        <v>1000</v>
      </c>
      <c r="M1925" t="s">
        <v>459</v>
      </c>
      <c r="N1925" t="s">
        <v>7</v>
      </c>
      <c r="O1925" s="48">
        <v>1.0419</v>
      </c>
      <c r="P1925" s="10">
        <f>ROUND(O1925*L1925,2)</f>
        <v>1041.9000000000001</v>
      </c>
      <c r="Q1925" s="11">
        <f>IF(N1925="HKD",7.8,IF(N1925="CNY",7.30034,1))</f>
        <v>7.3003400000000003</v>
      </c>
      <c r="R1925" s="13">
        <f>+ROUND(O1925/Q1925,4)</f>
        <v>0.14269999999999999</v>
      </c>
      <c r="S1925" s="12">
        <f>ROUND(R1925*L1925,2)</f>
        <v>142.69999999999999</v>
      </c>
      <c r="T1925" s="13" t="s">
        <v>135</v>
      </c>
      <c r="U1925" t="s">
        <v>47</v>
      </c>
    </row>
    <row r="1926" spans="1:21" x14ac:dyDescent="0.2">
      <c r="A1926" t="s">
        <v>4098</v>
      </c>
      <c r="B1926" s="20">
        <v>46125</v>
      </c>
      <c r="C1926" s="20">
        <v>46083</v>
      </c>
      <c r="D1926" t="s">
        <v>2809</v>
      </c>
      <c r="E1926" t="s">
        <v>2810</v>
      </c>
      <c r="G1926"/>
      <c r="H1926" t="s">
        <v>3570</v>
      </c>
      <c r="I1926" t="s">
        <v>3571</v>
      </c>
      <c r="J1926" s="9" t="str">
        <f>+LEFT(U1926,4)</f>
        <v>LHDL</v>
      </c>
      <c r="K1926" t="s">
        <v>6</v>
      </c>
      <c r="L1926" s="36">
        <v>1000</v>
      </c>
      <c r="M1926" t="s">
        <v>459</v>
      </c>
      <c r="N1926" t="s">
        <v>7</v>
      </c>
      <c r="O1926" s="48">
        <v>1.0419</v>
      </c>
      <c r="P1926" s="10">
        <f>ROUND(O1926*L1926,2)</f>
        <v>1041.9000000000001</v>
      </c>
      <c r="Q1926" s="11">
        <f>IF(N1926="HKD",7.8,IF(N1926="CNY",7.30034,1))</f>
        <v>7.3003400000000003</v>
      </c>
      <c r="R1926" s="13">
        <f>+ROUND(O1926/Q1926,4)</f>
        <v>0.14269999999999999</v>
      </c>
      <c r="S1926" s="12">
        <f>ROUND(R1926*L1926,2)</f>
        <v>142.69999999999999</v>
      </c>
      <c r="T1926" s="13" t="s">
        <v>135</v>
      </c>
      <c r="U1926" t="s">
        <v>47</v>
      </c>
    </row>
    <row r="1927" spans="1:21" x14ac:dyDescent="0.2">
      <c r="A1927" t="s">
        <v>4099</v>
      </c>
      <c r="B1927" s="20">
        <v>46125</v>
      </c>
      <c r="C1927" s="20">
        <v>46083</v>
      </c>
      <c r="D1927" t="s">
        <v>2809</v>
      </c>
      <c r="E1927" t="s">
        <v>2810</v>
      </c>
      <c r="G1927"/>
      <c r="H1927" t="s">
        <v>3572</v>
      </c>
      <c r="I1927" t="s">
        <v>3573</v>
      </c>
      <c r="J1927" s="9" t="str">
        <f>+LEFT(U1927,4)</f>
        <v>LHDL</v>
      </c>
      <c r="K1927" t="s">
        <v>6</v>
      </c>
      <c r="L1927" s="36">
        <v>1000</v>
      </c>
      <c r="M1927" t="s">
        <v>459</v>
      </c>
      <c r="N1927" t="s">
        <v>7</v>
      </c>
      <c r="O1927" s="48">
        <v>1.0419</v>
      </c>
      <c r="P1927" s="10">
        <f>ROUND(O1927*L1927,2)</f>
        <v>1041.9000000000001</v>
      </c>
      <c r="Q1927" s="11">
        <f>IF(N1927="HKD",7.8,IF(N1927="CNY",7.30034,1))</f>
        <v>7.3003400000000003</v>
      </c>
      <c r="R1927" s="13">
        <f>+ROUND(O1927/Q1927,4)</f>
        <v>0.14269999999999999</v>
      </c>
      <c r="S1927" s="12">
        <f>ROUND(R1927*L1927,2)</f>
        <v>142.69999999999999</v>
      </c>
      <c r="T1927" s="13" t="s">
        <v>135</v>
      </c>
      <c r="U1927" t="s">
        <v>47</v>
      </c>
    </row>
    <row r="1928" spans="1:21" x14ac:dyDescent="0.2">
      <c r="A1928" t="s">
        <v>2304</v>
      </c>
      <c r="B1928" s="20">
        <v>46087</v>
      </c>
      <c r="C1928" s="20">
        <v>46086</v>
      </c>
      <c r="D1928" t="s">
        <v>2809</v>
      </c>
      <c r="E1928" t="s">
        <v>2810</v>
      </c>
      <c r="G1928"/>
      <c r="H1928" t="s">
        <v>3078</v>
      </c>
      <c r="I1928" t="s">
        <v>3079</v>
      </c>
      <c r="J1928" s="9" t="str">
        <f>+LEFT(U1928,4)</f>
        <v>LHDL</v>
      </c>
      <c r="K1928" t="s">
        <v>6</v>
      </c>
      <c r="L1928" s="37">
        <v>60</v>
      </c>
      <c r="M1928" t="s">
        <v>459</v>
      </c>
      <c r="N1928" t="s">
        <v>7</v>
      </c>
      <c r="O1928" s="48">
        <v>1.073</v>
      </c>
      <c r="P1928" s="10">
        <f>ROUND(O1928*L1928,2)</f>
        <v>64.38</v>
      </c>
      <c r="Q1928" s="11">
        <f>IF(N1928="HKD",7.8,IF(N1928="CNY",7.30034,1))</f>
        <v>7.3003400000000003</v>
      </c>
      <c r="R1928" s="13">
        <f>+ROUND(O1928/Q1928,4)</f>
        <v>0.14699999999999999</v>
      </c>
      <c r="S1928" s="12">
        <f>ROUND(R1928*L1928,2)</f>
        <v>8.82</v>
      </c>
      <c r="T1928" s="13" t="s">
        <v>135</v>
      </c>
      <c r="U1928" t="s">
        <v>47</v>
      </c>
    </row>
    <row r="1929" spans="1:21" x14ac:dyDescent="0.2">
      <c r="A1929" t="s">
        <v>2305</v>
      </c>
      <c r="B1929" s="20">
        <v>46087</v>
      </c>
      <c r="C1929" s="20">
        <v>46086</v>
      </c>
      <c r="D1929" t="s">
        <v>2809</v>
      </c>
      <c r="E1929" t="s">
        <v>2810</v>
      </c>
      <c r="G1929"/>
      <c r="H1929" t="s">
        <v>3080</v>
      </c>
      <c r="I1929" t="s">
        <v>3081</v>
      </c>
      <c r="J1929" s="9" t="str">
        <f>+LEFT(U1929,4)</f>
        <v>LHDL</v>
      </c>
      <c r="K1929" t="s">
        <v>6</v>
      </c>
      <c r="L1929" s="37">
        <v>50</v>
      </c>
      <c r="M1929" t="s">
        <v>459</v>
      </c>
      <c r="N1929" t="s">
        <v>7</v>
      </c>
      <c r="O1929" s="48">
        <v>1.073</v>
      </c>
      <c r="P1929" s="10">
        <f>ROUND(O1929*L1929,2)</f>
        <v>53.65</v>
      </c>
      <c r="Q1929" s="11">
        <f>IF(N1929="HKD",7.8,IF(N1929="CNY",7.30034,1))</f>
        <v>7.3003400000000003</v>
      </c>
      <c r="R1929" s="13">
        <f>+ROUND(O1929/Q1929,4)</f>
        <v>0.14699999999999999</v>
      </c>
      <c r="S1929" s="12">
        <f>ROUND(R1929*L1929,2)</f>
        <v>7.35</v>
      </c>
      <c r="T1929" s="13" t="s">
        <v>135</v>
      </c>
      <c r="U1929" t="s">
        <v>47</v>
      </c>
    </row>
    <row r="1930" spans="1:21" x14ac:dyDescent="0.2">
      <c r="A1930" t="s">
        <v>2354</v>
      </c>
      <c r="B1930" s="20">
        <v>46093</v>
      </c>
      <c r="C1930" s="20">
        <v>46043</v>
      </c>
      <c r="D1930" t="s">
        <v>236</v>
      </c>
      <c r="E1930" t="s">
        <v>237</v>
      </c>
      <c r="G1930"/>
      <c r="H1930" t="s">
        <v>3115</v>
      </c>
      <c r="I1930" t="s">
        <v>3116</v>
      </c>
      <c r="J1930" s="9" t="str">
        <f>+LEFT(U1930,4)</f>
        <v>LHDL</v>
      </c>
      <c r="K1930" t="s">
        <v>6</v>
      </c>
      <c r="L1930" s="37">
        <v>928</v>
      </c>
      <c r="M1930" t="s">
        <v>459</v>
      </c>
      <c r="N1930" t="s">
        <v>7</v>
      </c>
      <c r="O1930" s="48">
        <v>1.7138</v>
      </c>
      <c r="P1930" s="10">
        <f>ROUND(O1930*L1930,2)</f>
        <v>1590.41</v>
      </c>
      <c r="Q1930" s="11">
        <f>IF(N1930="HKD",7.8,IF(N1930="CNY",7.30034,1))</f>
        <v>7.3003400000000003</v>
      </c>
      <c r="R1930" s="13">
        <f>+ROUND(O1930/Q1930,4)</f>
        <v>0.23480000000000001</v>
      </c>
      <c r="S1930" s="12">
        <f>ROUND(R1930*L1930,2)</f>
        <v>217.89</v>
      </c>
      <c r="T1930" s="13" t="s">
        <v>135</v>
      </c>
      <c r="U1930" t="s">
        <v>47</v>
      </c>
    </row>
    <row r="1931" spans="1:21" x14ac:dyDescent="0.2">
      <c r="A1931" t="s">
        <v>2355</v>
      </c>
      <c r="B1931" s="20">
        <v>46093</v>
      </c>
      <c r="C1931" s="20">
        <v>46087</v>
      </c>
      <c r="D1931" t="s">
        <v>236</v>
      </c>
      <c r="E1931" t="s">
        <v>237</v>
      </c>
      <c r="G1931"/>
      <c r="H1931" t="s">
        <v>3117</v>
      </c>
      <c r="I1931" t="s">
        <v>3118</v>
      </c>
      <c r="J1931" s="9" t="str">
        <f>+LEFT(U1931,4)</f>
        <v>LHDL</v>
      </c>
      <c r="K1931" t="s">
        <v>6</v>
      </c>
      <c r="L1931" s="37">
        <v>450</v>
      </c>
      <c r="M1931" t="s">
        <v>459</v>
      </c>
      <c r="N1931" t="s">
        <v>7</v>
      </c>
      <c r="O1931" s="48">
        <v>1.7138</v>
      </c>
      <c r="P1931" s="10">
        <f>ROUND(O1931*L1931,2)</f>
        <v>771.21</v>
      </c>
      <c r="Q1931" s="11">
        <f>IF(N1931="HKD",7.8,IF(N1931="CNY",7.30034,1))</f>
        <v>7.3003400000000003</v>
      </c>
      <c r="R1931" s="13">
        <f>+ROUND(O1931/Q1931,4)</f>
        <v>0.23480000000000001</v>
      </c>
      <c r="S1931" s="12">
        <f>ROUND(R1931*L1931,2)</f>
        <v>105.66</v>
      </c>
      <c r="T1931" s="13" t="s">
        <v>135</v>
      </c>
      <c r="U1931" t="s">
        <v>47</v>
      </c>
    </row>
    <row r="1932" spans="1:21" x14ac:dyDescent="0.2">
      <c r="A1932" t="s">
        <v>2356</v>
      </c>
      <c r="B1932" s="20">
        <v>46093</v>
      </c>
      <c r="C1932" s="20">
        <v>46087</v>
      </c>
      <c r="D1932" t="s">
        <v>236</v>
      </c>
      <c r="E1932" t="s">
        <v>237</v>
      </c>
      <c r="G1932"/>
      <c r="H1932" t="s">
        <v>3119</v>
      </c>
      <c r="I1932" t="s">
        <v>3120</v>
      </c>
      <c r="J1932" s="9" t="str">
        <f>+LEFT(U1932,4)</f>
        <v>LHDL</v>
      </c>
      <c r="K1932" t="s">
        <v>6</v>
      </c>
      <c r="L1932" s="37">
        <v>500</v>
      </c>
      <c r="M1932" t="s">
        <v>459</v>
      </c>
      <c r="N1932" t="s">
        <v>7</v>
      </c>
      <c r="O1932" s="48">
        <v>1.7138</v>
      </c>
      <c r="P1932" s="10">
        <f>ROUND(O1932*L1932,2)</f>
        <v>856.9</v>
      </c>
      <c r="Q1932" s="11">
        <f>IF(N1932="HKD",7.8,IF(N1932="CNY",7.30034,1))</f>
        <v>7.3003400000000003</v>
      </c>
      <c r="R1932" s="13">
        <f>+ROUND(O1932/Q1932,4)</f>
        <v>0.23480000000000001</v>
      </c>
      <c r="S1932" s="12">
        <f>ROUND(R1932*L1932,2)</f>
        <v>117.4</v>
      </c>
      <c r="T1932" s="13" t="s">
        <v>135</v>
      </c>
      <c r="U1932" t="s">
        <v>47</v>
      </c>
    </row>
    <row r="1933" spans="1:21" x14ac:dyDescent="0.2">
      <c r="A1933" t="s">
        <v>2354</v>
      </c>
      <c r="B1933" s="20">
        <v>46125</v>
      </c>
      <c r="C1933" s="20">
        <v>46043</v>
      </c>
      <c r="D1933" t="s">
        <v>236</v>
      </c>
      <c r="E1933" t="s">
        <v>237</v>
      </c>
      <c r="G1933"/>
      <c r="H1933" t="s">
        <v>3115</v>
      </c>
      <c r="I1933" t="s">
        <v>3116</v>
      </c>
      <c r="J1933" s="9" t="str">
        <f>+LEFT(U1933,4)</f>
        <v>LHDL</v>
      </c>
      <c r="K1933" t="s">
        <v>6</v>
      </c>
      <c r="L1933" s="36">
        <v>2072</v>
      </c>
      <c r="M1933" t="s">
        <v>459</v>
      </c>
      <c r="N1933" t="s">
        <v>7</v>
      </c>
      <c r="O1933" s="48">
        <v>1.7138</v>
      </c>
      <c r="P1933" s="10">
        <f>ROUND(O1933*L1933,2)</f>
        <v>3550.99</v>
      </c>
      <c r="Q1933" s="11">
        <f>IF(N1933="HKD",7.8,IF(N1933="CNY",7.30034,1))</f>
        <v>7.3003400000000003</v>
      </c>
      <c r="R1933" s="13">
        <f>+ROUND(O1933/Q1933,4)</f>
        <v>0.23480000000000001</v>
      </c>
      <c r="S1933" s="12">
        <f>ROUND(R1933*L1933,2)</f>
        <v>486.51</v>
      </c>
      <c r="T1933" s="13" t="s">
        <v>135</v>
      </c>
      <c r="U1933" t="s">
        <v>47</v>
      </c>
    </row>
    <row r="1934" spans="1:21" x14ac:dyDescent="0.2">
      <c r="A1934" t="s">
        <v>1187</v>
      </c>
      <c r="B1934" s="20">
        <v>46052</v>
      </c>
      <c r="C1934" s="20">
        <v>46015</v>
      </c>
      <c r="D1934" t="s">
        <v>236</v>
      </c>
      <c r="E1934" t="s">
        <v>237</v>
      </c>
      <c r="G1934" t="s">
        <v>1628</v>
      </c>
      <c r="H1934" t="s">
        <v>628</v>
      </c>
      <c r="I1934" t="s">
        <v>685</v>
      </c>
      <c r="J1934" s="9" t="str">
        <f>+LEFT(U1934,4)</f>
        <v>LHDL</v>
      </c>
      <c r="K1934" t="s">
        <v>6</v>
      </c>
      <c r="L1934" s="36">
        <v>8500</v>
      </c>
      <c r="M1934" t="s">
        <v>459</v>
      </c>
      <c r="N1934" t="s">
        <v>7</v>
      </c>
      <c r="O1934" s="48">
        <v>1.802</v>
      </c>
      <c r="P1934" s="10">
        <f>ROUND(O1934*L1934,2)</f>
        <v>15317</v>
      </c>
      <c r="Q1934" s="11">
        <f>IF(N1934="HKD",7.8,IF(N1934="CNY",7.30034,1))</f>
        <v>7.3003400000000003</v>
      </c>
      <c r="R1934" s="13">
        <f>+ROUND(O1934/Q1934,4)</f>
        <v>0.24679999999999999</v>
      </c>
      <c r="S1934" s="12">
        <f>ROUND(R1934*L1934,2)</f>
        <v>2097.8000000000002</v>
      </c>
      <c r="T1934" s="13" t="s">
        <v>135</v>
      </c>
      <c r="U1934" t="s">
        <v>47</v>
      </c>
    </row>
    <row r="1935" spans="1:21" x14ac:dyDescent="0.2">
      <c r="A1935" t="s">
        <v>1187</v>
      </c>
      <c r="B1935" s="20">
        <v>46121</v>
      </c>
      <c r="C1935" s="20">
        <v>46015</v>
      </c>
      <c r="D1935" t="s">
        <v>236</v>
      </c>
      <c r="E1935" t="s">
        <v>237</v>
      </c>
      <c r="G1935"/>
      <c r="H1935" t="s">
        <v>628</v>
      </c>
      <c r="I1935" t="s">
        <v>685</v>
      </c>
      <c r="J1935" s="9" t="str">
        <f>+LEFT(U1935,4)</f>
        <v>LHDL</v>
      </c>
      <c r="K1935" t="s">
        <v>6</v>
      </c>
      <c r="L1935" s="36">
        <v>-111</v>
      </c>
      <c r="M1935" t="s">
        <v>459</v>
      </c>
      <c r="N1935" t="s">
        <v>7</v>
      </c>
      <c r="O1935" s="48">
        <v>1.802</v>
      </c>
      <c r="P1935" s="10">
        <f>ROUND(O1935*L1935,2)</f>
        <v>-200.02</v>
      </c>
      <c r="Q1935" s="11">
        <f>IF(N1935="HKD",7.8,IF(N1935="CNY",7.30034,1))</f>
        <v>7.3003400000000003</v>
      </c>
      <c r="R1935" s="13">
        <f>+ROUND(O1935/Q1935,4)</f>
        <v>0.24679999999999999</v>
      </c>
      <c r="S1935" s="12">
        <f>ROUND(R1935*L1935,2)</f>
        <v>-27.39</v>
      </c>
      <c r="T1935" s="13" t="s">
        <v>135</v>
      </c>
      <c r="U1935" t="s">
        <v>47</v>
      </c>
    </row>
    <row r="1936" spans="1:21" x14ac:dyDescent="0.2">
      <c r="A1936" t="s">
        <v>1187</v>
      </c>
      <c r="B1936" s="20">
        <v>46121</v>
      </c>
      <c r="C1936" s="20">
        <v>46015</v>
      </c>
      <c r="D1936" t="s">
        <v>236</v>
      </c>
      <c r="E1936" t="s">
        <v>237</v>
      </c>
      <c r="G1936"/>
      <c r="H1936" t="s">
        <v>628</v>
      </c>
      <c r="I1936" t="s">
        <v>685</v>
      </c>
      <c r="J1936" s="9" t="str">
        <f>+LEFT(U1936,4)</f>
        <v>LHDL</v>
      </c>
      <c r="K1936" t="s">
        <v>6</v>
      </c>
      <c r="L1936" s="36">
        <v>-111</v>
      </c>
      <c r="M1936" t="s">
        <v>459</v>
      </c>
      <c r="N1936" t="s">
        <v>7</v>
      </c>
      <c r="O1936" s="48">
        <v>1.802</v>
      </c>
      <c r="P1936" s="10">
        <f>ROUND(O1936*L1936,2)</f>
        <v>-200.02</v>
      </c>
      <c r="Q1936" s="11">
        <f>IF(N1936="HKD",7.8,IF(N1936="CNY",7.30034,1))</f>
        <v>7.3003400000000003</v>
      </c>
      <c r="R1936" s="13">
        <f>+ROUND(O1936/Q1936,4)</f>
        <v>0.24679999999999999</v>
      </c>
      <c r="S1936" s="12">
        <f>ROUND(R1936*L1936,2)</f>
        <v>-27.39</v>
      </c>
      <c r="T1936" s="13" t="s">
        <v>135</v>
      </c>
      <c r="U1936" t="s">
        <v>47</v>
      </c>
    </row>
    <row r="1937" spans="1:21" x14ac:dyDescent="0.2">
      <c r="A1937" t="s">
        <v>1187</v>
      </c>
      <c r="B1937" s="20">
        <v>46121</v>
      </c>
      <c r="C1937" s="20">
        <v>46015</v>
      </c>
      <c r="D1937" t="s">
        <v>236</v>
      </c>
      <c r="E1937" t="s">
        <v>237</v>
      </c>
      <c r="G1937"/>
      <c r="H1937" t="s">
        <v>628</v>
      </c>
      <c r="I1937" t="s">
        <v>685</v>
      </c>
      <c r="J1937" s="9" t="str">
        <f>+LEFT(U1937,4)</f>
        <v>LHDL</v>
      </c>
      <c r="K1937" t="s">
        <v>6</v>
      </c>
      <c r="L1937" s="36">
        <v>111</v>
      </c>
      <c r="M1937" t="s">
        <v>459</v>
      </c>
      <c r="N1937" t="s">
        <v>7</v>
      </c>
      <c r="O1937" s="48">
        <v>1.802</v>
      </c>
      <c r="P1937" s="10">
        <f>ROUND(O1937*L1937,2)</f>
        <v>200.02</v>
      </c>
      <c r="Q1937" s="11">
        <f>IF(N1937="HKD",7.8,IF(N1937="CNY",7.30034,1))</f>
        <v>7.3003400000000003</v>
      </c>
      <c r="R1937" s="13">
        <f>+ROUND(O1937/Q1937,4)</f>
        <v>0.24679999999999999</v>
      </c>
      <c r="S1937" s="12">
        <f>ROUND(R1937*L1937,2)</f>
        <v>27.39</v>
      </c>
      <c r="T1937" s="13" t="s">
        <v>135</v>
      </c>
      <c r="U1937" t="s">
        <v>47</v>
      </c>
    </row>
    <row r="1938" spans="1:21" x14ac:dyDescent="0.2">
      <c r="A1938" t="s">
        <v>1187</v>
      </c>
      <c r="B1938" s="20">
        <v>46125</v>
      </c>
      <c r="C1938" s="20">
        <v>46015</v>
      </c>
      <c r="D1938" t="s">
        <v>236</v>
      </c>
      <c r="E1938" t="s">
        <v>237</v>
      </c>
      <c r="G1938"/>
      <c r="H1938" t="s">
        <v>628</v>
      </c>
      <c r="I1938" t="s">
        <v>685</v>
      </c>
      <c r="J1938" s="9" t="str">
        <f>+LEFT(U1938,4)</f>
        <v>LHDL</v>
      </c>
      <c r="K1938" t="s">
        <v>6</v>
      </c>
      <c r="L1938" s="36">
        <v>111</v>
      </c>
      <c r="M1938" t="s">
        <v>459</v>
      </c>
      <c r="N1938" t="s">
        <v>7</v>
      </c>
      <c r="O1938" s="48">
        <v>1.802</v>
      </c>
      <c r="P1938" s="10">
        <f>ROUND(O1938*L1938,2)</f>
        <v>200.02</v>
      </c>
      <c r="Q1938" s="11">
        <f>IF(N1938="HKD",7.8,IF(N1938="CNY",7.30034,1))</f>
        <v>7.3003400000000003</v>
      </c>
      <c r="R1938" s="13">
        <f>+ROUND(O1938/Q1938,4)</f>
        <v>0.24679999999999999</v>
      </c>
      <c r="S1938" s="12">
        <f>ROUND(R1938*L1938,2)</f>
        <v>27.39</v>
      </c>
      <c r="T1938" s="13" t="s">
        <v>135</v>
      </c>
      <c r="U1938" t="s">
        <v>47</v>
      </c>
    </row>
    <row r="1939" spans="1:21" x14ac:dyDescent="0.2">
      <c r="A1939" t="s">
        <v>4150</v>
      </c>
      <c r="B1939" s="20">
        <v>46125</v>
      </c>
      <c r="C1939" s="20">
        <v>46115</v>
      </c>
      <c r="D1939" t="s">
        <v>236</v>
      </c>
      <c r="E1939" t="s">
        <v>237</v>
      </c>
      <c r="G1939"/>
      <c r="H1939" t="s">
        <v>628</v>
      </c>
      <c r="I1939" t="s">
        <v>685</v>
      </c>
      <c r="J1939" s="9" t="str">
        <f>+LEFT(U1939,4)</f>
        <v>LHDL</v>
      </c>
      <c r="K1939" t="s">
        <v>6</v>
      </c>
      <c r="L1939" s="36">
        <v>3100</v>
      </c>
      <c r="M1939" t="s">
        <v>459</v>
      </c>
      <c r="N1939" t="s">
        <v>7</v>
      </c>
      <c r="O1939" s="48">
        <v>1.8205</v>
      </c>
      <c r="P1939" s="10">
        <f>ROUND(O1939*L1939,2)</f>
        <v>5643.55</v>
      </c>
      <c r="Q1939" s="11">
        <f>IF(N1939="HKD",7.8,IF(N1939="CNY",7.30034,1))</f>
        <v>7.3003400000000003</v>
      </c>
      <c r="R1939" s="13">
        <f>+ROUND(O1939/Q1939,4)</f>
        <v>0.24940000000000001</v>
      </c>
      <c r="S1939" s="12">
        <f>ROUND(R1939*L1939,2)</f>
        <v>773.14</v>
      </c>
      <c r="T1939" s="13" t="s">
        <v>135</v>
      </c>
      <c r="U1939" t="s">
        <v>47</v>
      </c>
    </row>
    <row r="1940" spans="1:21" x14ac:dyDescent="0.2">
      <c r="A1940" t="s">
        <v>4151</v>
      </c>
      <c r="B1940" s="20">
        <v>46135</v>
      </c>
      <c r="C1940" s="20">
        <v>46127</v>
      </c>
      <c r="D1940" t="s">
        <v>236</v>
      </c>
      <c r="E1940" t="s">
        <v>237</v>
      </c>
      <c r="G1940"/>
      <c r="H1940" t="s">
        <v>628</v>
      </c>
      <c r="I1940" t="s">
        <v>685</v>
      </c>
      <c r="J1940" s="9" t="str">
        <f>+LEFT(U1940,4)</f>
        <v>LHDL</v>
      </c>
      <c r="K1940" t="s">
        <v>6</v>
      </c>
      <c r="L1940" s="36">
        <v>600</v>
      </c>
      <c r="M1940" t="s">
        <v>459</v>
      </c>
      <c r="N1940" t="s">
        <v>7</v>
      </c>
      <c r="O1940" s="48">
        <v>1.8205</v>
      </c>
      <c r="P1940" s="10">
        <f>ROUND(O1940*L1940,2)</f>
        <v>1092.3</v>
      </c>
      <c r="Q1940" s="11">
        <f>IF(N1940="HKD",7.8,IF(N1940="CNY",7.30034,1))</f>
        <v>7.3003400000000003</v>
      </c>
      <c r="R1940" s="13">
        <f>+ROUND(O1940/Q1940,4)</f>
        <v>0.24940000000000001</v>
      </c>
      <c r="S1940" s="12">
        <f>ROUND(R1940*L1940,2)</f>
        <v>149.63999999999999</v>
      </c>
      <c r="T1940" s="13" t="s">
        <v>135</v>
      </c>
      <c r="U1940" t="s">
        <v>47</v>
      </c>
    </row>
    <row r="1941" spans="1:21" x14ac:dyDescent="0.2">
      <c r="A1941" t="s">
        <v>2361</v>
      </c>
      <c r="B1941" s="20">
        <v>46093</v>
      </c>
      <c r="C1941" s="20">
        <v>46083</v>
      </c>
      <c r="D1941" t="s">
        <v>236</v>
      </c>
      <c r="E1941" t="s">
        <v>237</v>
      </c>
      <c r="G1941"/>
      <c r="H1941" t="s">
        <v>628</v>
      </c>
      <c r="I1941" t="s">
        <v>685</v>
      </c>
      <c r="J1941" s="9" t="str">
        <f>+LEFT(U1941,4)</f>
        <v>LHDL</v>
      </c>
      <c r="K1941" t="s">
        <v>6</v>
      </c>
      <c r="L1941" s="37">
        <v>1900</v>
      </c>
      <c r="M1941" t="s">
        <v>459</v>
      </c>
      <c r="N1941" t="s">
        <v>7</v>
      </c>
      <c r="O1941" s="48">
        <v>1.8576999999999999</v>
      </c>
      <c r="P1941" s="10">
        <f>ROUND(O1941*L1941,2)</f>
        <v>3529.63</v>
      </c>
      <c r="Q1941" s="11">
        <f>IF(N1941="HKD",7.8,IF(N1941="CNY",7.30034,1))</f>
        <v>7.3003400000000003</v>
      </c>
      <c r="R1941" s="13">
        <f>+ROUND(O1941/Q1941,4)</f>
        <v>0.2545</v>
      </c>
      <c r="S1941" s="12">
        <f>ROUND(R1941*L1941,2)</f>
        <v>483.55</v>
      </c>
      <c r="T1941" s="13" t="s">
        <v>135</v>
      </c>
      <c r="U1941" t="s">
        <v>47</v>
      </c>
    </row>
    <row r="1942" spans="1:21" x14ac:dyDescent="0.2">
      <c r="A1942" t="s">
        <v>2362</v>
      </c>
      <c r="B1942" s="20">
        <v>46093</v>
      </c>
      <c r="C1942" s="20">
        <v>46087</v>
      </c>
      <c r="D1942" t="s">
        <v>236</v>
      </c>
      <c r="E1942" t="s">
        <v>237</v>
      </c>
      <c r="G1942"/>
      <c r="H1942" t="s">
        <v>628</v>
      </c>
      <c r="I1942" t="s">
        <v>685</v>
      </c>
      <c r="J1942" s="9" t="str">
        <f>+LEFT(U1942,4)</f>
        <v>LHDL</v>
      </c>
      <c r="K1942" t="s">
        <v>6</v>
      </c>
      <c r="L1942" s="37">
        <v>1000</v>
      </c>
      <c r="M1942" t="s">
        <v>459</v>
      </c>
      <c r="N1942" t="s">
        <v>7</v>
      </c>
      <c r="O1942" s="48">
        <v>1.8576999999999999</v>
      </c>
      <c r="P1942" s="10">
        <f>ROUND(O1942*L1942,2)</f>
        <v>1857.7</v>
      </c>
      <c r="Q1942" s="11">
        <f>IF(N1942="HKD",7.8,IF(N1942="CNY",7.30034,1))</f>
        <v>7.3003400000000003</v>
      </c>
      <c r="R1942" s="13">
        <f>+ROUND(O1942/Q1942,4)</f>
        <v>0.2545</v>
      </c>
      <c r="S1942" s="12">
        <f>ROUND(R1942*L1942,2)</f>
        <v>254.5</v>
      </c>
      <c r="T1942" s="13" t="s">
        <v>135</v>
      </c>
      <c r="U1942" t="s">
        <v>47</v>
      </c>
    </row>
    <row r="1943" spans="1:21" x14ac:dyDescent="0.2">
      <c r="A1943" t="s">
        <v>4152</v>
      </c>
      <c r="B1943" s="20">
        <v>46125</v>
      </c>
      <c r="C1943" s="20">
        <v>46113</v>
      </c>
      <c r="D1943" t="s">
        <v>236</v>
      </c>
      <c r="E1943" t="s">
        <v>237</v>
      </c>
      <c r="G1943"/>
      <c r="H1943" t="s">
        <v>628</v>
      </c>
      <c r="I1943" t="s">
        <v>685</v>
      </c>
      <c r="J1943" s="9" t="str">
        <f>+LEFT(U1943,4)</f>
        <v>LHDL</v>
      </c>
      <c r="K1943" t="s">
        <v>6</v>
      </c>
      <c r="L1943" s="36">
        <v>200</v>
      </c>
      <c r="M1943" t="s">
        <v>459</v>
      </c>
      <c r="N1943" t="s">
        <v>7</v>
      </c>
      <c r="O1943" s="48">
        <v>1.8576999999999999</v>
      </c>
      <c r="P1943" s="10">
        <f>ROUND(O1943*L1943,2)</f>
        <v>371.54</v>
      </c>
      <c r="Q1943" s="11">
        <f>IF(N1943="HKD",7.8,IF(N1943="CNY",7.30034,1))</f>
        <v>7.3003400000000003</v>
      </c>
      <c r="R1943" s="13">
        <f>+ROUND(O1943/Q1943,4)</f>
        <v>0.2545</v>
      </c>
      <c r="S1943" s="12">
        <f>ROUND(R1943*L1943,2)</f>
        <v>50.9</v>
      </c>
      <c r="T1943" s="13" t="s">
        <v>135</v>
      </c>
      <c r="U1943" t="s">
        <v>47</v>
      </c>
    </row>
    <row r="1944" spans="1:21" x14ac:dyDescent="0.2">
      <c r="A1944" t="s">
        <v>4159</v>
      </c>
      <c r="B1944" s="20">
        <v>46115</v>
      </c>
      <c r="C1944" s="20">
        <v>46091</v>
      </c>
      <c r="D1944" t="s">
        <v>13</v>
      </c>
      <c r="E1944" t="s">
        <v>14</v>
      </c>
      <c r="G1944"/>
      <c r="H1944" t="s">
        <v>3133</v>
      </c>
      <c r="I1944" t="s">
        <v>3134</v>
      </c>
      <c r="J1944" s="9" t="str">
        <f>+LEFT(U1944,4)</f>
        <v>LHDL</v>
      </c>
      <c r="K1944" t="s">
        <v>6</v>
      </c>
      <c r="L1944" s="36">
        <v>2050</v>
      </c>
      <c r="M1944" t="s">
        <v>459</v>
      </c>
      <c r="N1944" t="s">
        <v>7</v>
      </c>
      <c r="O1944" s="48">
        <v>2.1459999999999999</v>
      </c>
      <c r="P1944" s="10">
        <f>ROUND(O1944*L1944,2)</f>
        <v>4399.3</v>
      </c>
      <c r="Q1944" s="11">
        <f>IF(N1944="HKD",7.8,IF(N1944="CNY",7.30034,1))</f>
        <v>7.3003400000000003</v>
      </c>
      <c r="R1944" s="13">
        <f>+ROUND(O1944/Q1944,4)</f>
        <v>0.29399999999999998</v>
      </c>
      <c r="S1944" s="12">
        <f>ROUND(R1944*L1944,2)</f>
        <v>602.70000000000005</v>
      </c>
      <c r="T1944" s="13" t="s">
        <v>135</v>
      </c>
      <c r="U1944" t="s">
        <v>47</v>
      </c>
    </row>
    <row r="1945" spans="1:21" x14ac:dyDescent="0.2">
      <c r="A1945" t="s">
        <v>4158</v>
      </c>
      <c r="B1945" s="20">
        <v>46125</v>
      </c>
      <c r="C1945" s="20">
        <v>46091</v>
      </c>
      <c r="D1945" t="s">
        <v>13</v>
      </c>
      <c r="E1945" t="s">
        <v>14</v>
      </c>
      <c r="G1945"/>
      <c r="H1945" t="s">
        <v>3129</v>
      </c>
      <c r="I1945" t="s">
        <v>3130</v>
      </c>
      <c r="J1945" s="9" t="str">
        <f>+LEFT(U1945,4)</f>
        <v>LHDL</v>
      </c>
      <c r="K1945" t="s">
        <v>6</v>
      </c>
      <c r="L1945" s="36">
        <v>2050</v>
      </c>
      <c r="M1945" t="s">
        <v>459</v>
      </c>
      <c r="N1945" t="s">
        <v>7</v>
      </c>
      <c r="O1945" s="48">
        <v>2.1459999999999999</v>
      </c>
      <c r="P1945" s="10">
        <f>ROUND(O1945*L1945,2)</f>
        <v>4399.3</v>
      </c>
      <c r="Q1945" s="11">
        <f>IF(N1945="HKD",7.8,IF(N1945="CNY",7.30034,1))</f>
        <v>7.3003400000000003</v>
      </c>
      <c r="R1945" s="13">
        <f>+ROUND(O1945/Q1945,4)</f>
        <v>0.29399999999999998</v>
      </c>
      <c r="S1945" s="12">
        <f>ROUND(R1945*L1945,2)</f>
        <v>602.70000000000005</v>
      </c>
      <c r="T1945" s="13" t="s">
        <v>135</v>
      </c>
      <c r="U1945" t="s">
        <v>47</v>
      </c>
    </row>
    <row r="1946" spans="1:21" x14ac:dyDescent="0.2">
      <c r="A1946" t="s">
        <v>1193</v>
      </c>
      <c r="B1946" s="20">
        <v>46027</v>
      </c>
      <c r="C1946" s="20">
        <v>45996</v>
      </c>
      <c r="D1946" t="s">
        <v>13</v>
      </c>
      <c r="E1946" t="s">
        <v>14</v>
      </c>
      <c r="G1946" t="s">
        <v>415</v>
      </c>
      <c r="H1946" t="s">
        <v>626</v>
      </c>
      <c r="I1946" t="s">
        <v>683</v>
      </c>
      <c r="J1946" s="9" t="str">
        <f>+LEFT(U1946,4)</f>
        <v>LHDL</v>
      </c>
      <c r="K1946" t="s">
        <v>6</v>
      </c>
      <c r="L1946" s="36">
        <v>500</v>
      </c>
      <c r="M1946" t="s">
        <v>459</v>
      </c>
      <c r="N1946" t="s">
        <v>7</v>
      </c>
      <c r="O1946" s="48">
        <v>2.1898</v>
      </c>
      <c r="P1946" s="10">
        <f>ROUND(O1946*L1946,2)</f>
        <v>1094.9000000000001</v>
      </c>
      <c r="Q1946" s="11">
        <f>IF(N1946="HKD",7.8,IF(N1946="CNY",7.30034,1))</f>
        <v>7.3003400000000003</v>
      </c>
      <c r="R1946" s="13">
        <f>+ROUND(O1946/Q1946,4)</f>
        <v>0.3</v>
      </c>
      <c r="S1946" s="12">
        <f>ROUND(R1946*L1946,2)</f>
        <v>150</v>
      </c>
      <c r="T1946" s="13" t="s">
        <v>135</v>
      </c>
      <c r="U1946" t="s">
        <v>47</v>
      </c>
    </row>
    <row r="1947" spans="1:21" x14ac:dyDescent="0.2">
      <c r="A1947" t="s">
        <v>2373</v>
      </c>
      <c r="B1947" s="20">
        <v>46090</v>
      </c>
      <c r="C1947" s="20">
        <v>46039</v>
      </c>
      <c r="D1947" t="s">
        <v>13</v>
      </c>
      <c r="E1947" t="s">
        <v>14</v>
      </c>
      <c r="G1947"/>
      <c r="H1947" t="s">
        <v>3129</v>
      </c>
      <c r="I1947" t="s">
        <v>3130</v>
      </c>
      <c r="J1947" s="9" t="str">
        <f>+LEFT(U1947,4)</f>
        <v>LHDL</v>
      </c>
      <c r="K1947" t="s">
        <v>6</v>
      </c>
      <c r="L1947" s="37">
        <v>1000</v>
      </c>
      <c r="M1947" t="s">
        <v>459</v>
      </c>
      <c r="N1947" t="s">
        <v>7</v>
      </c>
      <c r="O1947" s="48">
        <v>2.1898</v>
      </c>
      <c r="P1947" s="10">
        <f>ROUND(O1947*L1947,2)</f>
        <v>2189.8000000000002</v>
      </c>
      <c r="Q1947" s="11">
        <f>IF(N1947="HKD",7.8,IF(N1947="CNY",7.30034,1))</f>
        <v>7.3003400000000003</v>
      </c>
      <c r="R1947" s="13">
        <f>+ROUND(O1947/Q1947,4)</f>
        <v>0.3</v>
      </c>
      <c r="S1947" s="12">
        <f>ROUND(R1947*L1947,2)</f>
        <v>300</v>
      </c>
      <c r="T1947" s="13" t="s">
        <v>135</v>
      </c>
      <c r="U1947" t="s">
        <v>47</v>
      </c>
    </row>
    <row r="1948" spans="1:21" x14ac:dyDescent="0.2">
      <c r="A1948" t="s">
        <v>2374</v>
      </c>
      <c r="B1948" s="20">
        <v>46090</v>
      </c>
      <c r="C1948" s="20">
        <v>46039</v>
      </c>
      <c r="D1948" t="s">
        <v>13</v>
      </c>
      <c r="E1948" t="s">
        <v>14</v>
      </c>
      <c r="G1948"/>
      <c r="H1948" t="s">
        <v>3131</v>
      </c>
      <c r="I1948" t="s">
        <v>3132</v>
      </c>
      <c r="J1948" s="9" t="str">
        <f>+LEFT(U1948,4)</f>
        <v>LHDL</v>
      </c>
      <c r="K1948" t="s">
        <v>6</v>
      </c>
      <c r="L1948" s="37">
        <v>1000</v>
      </c>
      <c r="M1948" t="s">
        <v>459</v>
      </c>
      <c r="N1948" t="s">
        <v>7</v>
      </c>
      <c r="O1948" s="48">
        <v>2.1898</v>
      </c>
      <c r="P1948" s="10">
        <f>ROUND(O1948*L1948,2)</f>
        <v>2189.8000000000002</v>
      </c>
      <c r="Q1948" s="11">
        <f>IF(N1948="HKD",7.8,IF(N1948="CNY",7.30034,1))</f>
        <v>7.3003400000000003</v>
      </c>
      <c r="R1948" s="13">
        <f>+ROUND(O1948/Q1948,4)</f>
        <v>0.3</v>
      </c>
      <c r="S1948" s="12">
        <f>ROUND(R1948*L1948,2)</f>
        <v>300</v>
      </c>
      <c r="T1948" s="13" t="s">
        <v>135</v>
      </c>
      <c r="U1948" t="s">
        <v>47</v>
      </c>
    </row>
    <row r="1949" spans="1:21" x14ac:dyDescent="0.2">
      <c r="A1949" t="s">
        <v>2375</v>
      </c>
      <c r="B1949" s="20">
        <v>46090</v>
      </c>
      <c r="C1949" s="20">
        <v>46039</v>
      </c>
      <c r="D1949" t="s">
        <v>13</v>
      </c>
      <c r="E1949" t="s">
        <v>14</v>
      </c>
      <c r="G1949"/>
      <c r="H1949" t="s">
        <v>3133</v>
      </c>
      <c r="I1949" t="s">
        <v>3134</v>
      </c>
      <c r="J1949" s="9" t="str">
        <f>+LEFT(U1949,4)</f>
        <v>LHDL</v>
      </c>
      <c r="K1949" t="s">
        <v>6</v>
      </c>
      <c r="L1949" s="37">
        <v>1000</v>
      </c>
      <c r="M1949" t="s">
        <v>459</v>
      </c>
      <c r="N1949" t="s">
        <v>7</v>
      </c>
      <c r="O1949" s="48">
        <v>2.1898</v>
      </c>
      <c r="P1949" s="10">
        <f>ROUND(O1949*L1949,2)</f>
        <v>2189.8000000000002</v>
      </c>
      <c r="Q1949" s="11">
        <f>IF(N1949="HKD",7.8,IF(N1949="CNY",7.30034,1))</f>
        <v>7.3003400000000003</v>
      </c>
      <c r="R1949" s="13">
        <f>+ROUND(O1949/Q1949,4)</f>
        <v>0.3</v>
      </c>
      <c r="S1949" s="12">
        <f>ROUND(R1949*L1949,2)</f>
        <v>300</v>
      </c>
      <c r="T1949" s="13" t="s">
        <v>135</v>
      </c>
      <c r="U1949" t="s">
        <v>47</v>
      </c>
    </row>
    <row r="1950" spans="1:21" x14ac:dyDescent="0.2">
      <c r="A1950" t="s">
        <v>4160</v>
      </c>
      <c r="B1950" s="20">
        <v>46115</v>
      </c>
      <c r="C1950" s="20">
        <v>46091</v>
      </c>
      <c r="D1950" t="s">
        <v>13</v>
      </c>
      <c r="E1950" t="s">
        <v>14</v>
      </c>
      <c r="G1950"/>
      <c r="H1950" t="s">
        <v>3597</v>
      </c>
      <c r="I1950" t="s">
        <v>3598</v>
      </c>
      <c r="J1950" s="9" t="str">
        <f>+LEFT(U1950,4)</f>
        <v>LHDL</v>
      </c>
      <c r="K1950" t="s">
        <v>6</v>
      </c>
      <c r="L1950" s="36">
        <v>1900</v>
      </c>
      <c r="M1950" t="s">
        <v>459</v>
      </c>
      <c r="N1950" t="s">
        <v>7</v>
      </c>
      <c r="O1950" s="48">
        <v>2.1898</v>
      </c>
      <c r="P1950" s="10">
        <f>ROUND(O1950*L1950,2)</f>
        <v>4160.62</v>
      </c>
      <c r="Q1950" s="11">
        <f>IF(N1950="HKD",7.8,IF(N1950="CNY",7.30034,1))</f>
        <v>7.3003400000000003</v>
      </c>
      <c r="R1950" s="13">
        <f>+ROUND(O1950/Q1950,4)</f>
        <v>0.3</v>
      </c>
      <c r="S1950" s="12">
        <f>ROUND(R1950*L1950,2)</f>
        <v>570</v>
      </c>
      <c r="T1950" s="13" t="s">
        <v>135</v>
      </c>
      <c r="U1950" t="s">
        <v>47</v>
      </c>
    </row>
    <row r="1951" spans="1:21" x14ac:dyDescent="0.2">
      <c r="A1951" t="s">
        <v>2379</v>
      </c>
      <c r="B1951" s="20">
        <v>46098</v>
      </c>
      <c r="C1951" s="20">
        <v>46039</v>
      </c>
      <c r="D1951" t="s">
        <v>48</v>
      </c>
      <c r="E1951" t="s">
        <v>49</v>
      </c>
      <c r="G1951"/>
      <c r="H1951" t="s">
        <v>3135</v>
      </c>
      <c r="I1951" t="s">
        <v>3136</v>
      </c>
      <c r="J1951" s="9" t="str">
        <f>+LEFT(U1951,4)</f>
        <v>LHDL</v>
      </c>
      <c r="K1951" t="s">
        <v>6</v>
      </c>
      <c r="L1951" s="37">
        <v>1020</v>
      </c>
      <c r="M1951" t="s">
        <v>459</v>
      </c>
      <c r="N1951" t="s">
        <v>7</v>
      </c>
      <c r="O1951" s="48">
        <v>2.2652999999999999</v>
      </c>
      <c r="P1951" s="10">
        <f>ROUND(O1951*L1951,2)</f>
        <v>2310.61</v>
      </c>
      <c r="Q1951" s="11">
        <f>IF(N1951="HKD",7.8,IF(N1951="CNY",7.30034,1))</f>
        <v>7.3003400000000003</v>
      </c>
      <c r="R1951" s="13">
        <f>+ROUND(O1951/Q1951,4)</f>
        <v>0.31030000000000002</v>
      </c>
      <c r="S1951" s="12">
        <f>ROUND(R1951*L1951,2)</f>
        <v>316.51</v>
      </c>
      <c r="T1951" s="13" t="s">
        <v>135</v>
      </c>
      <c r="U1951" t="s">
        <v>47</v>
      </c>
    </row>
    <row r="1952" spans="1:21" x14ac:dyDescent="0.2">
      <c r="A1952" t="s">
        <v>2380</v>
      </c>
      <c r="B1952" s="20">
        <v>46098</v>
      </c>
      <c r="C1952" s="20">
        <v>46083</v>
      </c>
      <c r="D1952" t="s">
        <v>48</v>
      </c>
      <c r="E1952" t="s">
        <v>49</v>
      </c>
      <c r="G1952"/>
      <c r="H1952" t="s">
        <v>3137</v>
      </c>
      <c r="I1952" t="s">
        <v>3138</v>
      </c>
      <c r="J1952" s="9" t="str">
        <f>+LEFT(U1952,4)</f>
        <v>LHDL</v>
      </c>
      <c r="K1952" t="s">
        <v>6</v>
      </c>
      <c r="L1952" s="37">
        <v>500</v>
      </c>
      <c r="M1952" t="s">
        <v>459</v>
      </c>
      <c r="N1952" t="s">
        <v>7</v>
      </c>
      <c r="O1952" s="48">
        <v>2.2652999999999999</v>
      </c>
      <c r="P1952" s="10">
        <f>ROUND(O1952*L1952,2)</f>
        <v>1132.6500000000001</v>
      </c>
      <c r="Q1952" s="11">
        <f>IF(N1952="HKD",7.8,IF(N1952="CNY",7.30034,1))</f>
        <v>7.3003400000000003</v>
      </c>
      <c r="R1952" s="13">
        <f>+ROUND(O1952/Q1952,4)</f>
        <v>0.31030000000000002</v>
      </c>
      <c r="S1952" s="12">
        <f>ROUND(R1952*L1952,2)</f>
        <v>155.15</v>
      </c>
      <c r="T1952" s="13" t="s">
        <v>135</v>
      </c>
      <c r="U1952" t="s">
        <v>47</v>
      </c>
    </row>
    <row r="1953" spans="1:21" x14ac:dyDescent="0.2">
      <c r="A1953" t="s">
        <v>1255</v>
      </c>
      <c r="B1953" s="20">
        <v>46049</v>
      </c>
      <c r="C1953" s="20">
        <v>46015</v>
      </c>
      <c r="D1953" t="s">
        <v>44</v>
      </c>
      <c r="E1953" t="s">
        <v>45</v>
      </c>
      <c r="G1953" t="s">
        <v>1658</v>
      </c>
      <c r="H1953" t="s">
        <v>343</v>
      </c>
      <c r="I1953" t="s">
        <v>344</v>
      </c>
      <c r="J1953" s="9" t="str">
        <f>+LEFT(U1953,4)</f>
        <v>LHDL</v>
      </c>
      <c r="K1953" t="s">
        <v>6</v>
      </c>
      <c r="L1953" s="36">
        <v>480</v>
      </c>
      <c r="M1953" t="s">
        <v>459</v>
      </c>
      <c r="N1953" t="s">
        <v>7</v>
      </c>
      <c r="O1953" s="48">
        <v>3.2938000000000001</v>
      </c>
      <c r="P1953" s="10">
        <f>ROUND(O1953*L1953,2)</f>
        <v>1581.02</v>
      </c>
      <c r="Q1953" s="11">
        <f>IF(N1953="HKD",7.8,IF(N1953="CNY",7.30034,1))</f>
        <v>7.3003400000000003</v>
      </c>
      <c r="R1953" s="13">
        <f>+ROUND(O1953/Q1953,4)</f>
        <v>0.45119999999999999</v>
      </c>
      <c r="S1953" s="12">
        <f>ROUND(R1953*L1953,2)</f>
        <v>216.58</v>
      </c>
      <c r="T1953" s="13" t="s">
        <v>135</v>
      </c>
      <c r="U1953" t="s">
        <v>47</v>
      </c>
    </row>
    <row r="1954" spans="1:21" x14ac:dyDescent="0.2">
      <c r="A1954" t="s">
        <v>1256</v>
      </c>
      <c r="B1954" s="20">
        <v>46049</v>
      </c>
      <c r="C1954" s="20">
        <v>46015</v>
      </c>
      <c r="D1954" t="s">
        <v>44</v>
      </c>
      <c r="E1954" t="s">
        <v>45</v>
      </c>
      <c r="G1954" t="s">
        <v>1658</v>
      </c>
      <c r="H1954" t="s">
        <v>800</v>
      </c>
      <c r="I1954" t="s">
        <v>801</v>
      </c>
      <c r="J1954" s="9" t="str">
        <f>+LEFT(U1954,4)</f>
        <v>LHDL</v>
      </c>
      <c r="K1954" t="s">
        <v>6</v>
      </c>
      <c r="L1954" s="36">
        <v>820</v>
      </c>
      <c r="M1954" t="s">
        <v>459</v>
      </c>
      <c r="N1954" t="s">
        <v>7</v>
      </c>
      <c r="O1954" s="48">
        <v>3.2938000000000001</v>
      </c>
      <c r="P1954" s="10">
        <f>ROUND(O1954*L1954,2)</f>
        <v>2700.92</v>
      </c>
      <c r="Q1954" s="11">
        <f>IF(N1954="HKD",7.8,IF(N1954="CNY",7.30034,1))</f>
        <v>7.3003400000000003</v>
      </c>
      <c r="R1954" s="13">
        <f>+ROUND(O1954/Q1954,4)</f>
        <v>0.45119999999999999</v>
      </c>
      <c r="S1954" s="12">
        <f>ROUND(R1954*L1954,2)</f>
        <v>369.98</v>
      </c>
      <c r="T1954" s="13" t="s">
        <v>135</v>
      </c>
      <c r="U1954" t="s">
        <v>47</v>
      </c>
    </row>
    <row r="1955" spans="1:21" x14ac:dyDescent="0.2">
      <c r="A1955" t="s">
        <v>1255</v>
      </c>
      <c r="B1955" s="20">
        <v>46052</v>
      </c>
      <c r="C1955" s="20">
        <v>46015</v>
      </c>
      <c r="D1955" t="s">
        <v>44</v>
      </c>
      <c r="E1955" t="s">
        <v>45</v>
      </c>
      <c r="G1955" t="s">
        <v>1657</v>
      </c>
      <c r="H1955" t="s">
        <v>343</v>
      </c>
      <c r="I1955" t="s">
        <v>344</v>
      </c>
      <c r="J1955" s="9" t="str">
        <f>+LEFT(U1955,4)</f>
        <v>LHDL</v>
      </c>
      <c r="K1955" t="s">
        <v>6</v>
      </c>
      <c r="L1955" s="36">
        <v>280</v>
      </c>
      <c r="M1955" t="s">
        <v>459</v>
      </c>
      <c r="N1955" t="s">
        <v>7</v>
      </c>
      <c r="O1955" s="48">
        <v>3.2938000000000001</v>
      </c>
      <c r="P1955" s="10">
        <f>ROUND(O1955*L1955,2)</f>
        <v>922.26</v>
      </c>
      <c r="Q1955" s="11">
        <f>IF(N1955="HKD",7.8,IF(N1955="CNY",7.30034,1))</f>
        <v>7.3003400000000003</v>
      </c>
      <c r="R1955" s="13">
        <f>+ROUND(O1955/Q1955,4)</f>
        <v>0.45119999999999999</v>
      </c>
      <c r="S1955" s="12">
        <f>ROUND(R1955*L1955,2)</f>
        <v>126.34</v>
      </c>
      <c r="T1955" s="13" t="s">
        <v>135</v>
      </c>
      <c r="U1955" t="s">
        <v>47</v>
      </c>
    </row>
    <row r="1956" spans="1:21" x14ac:dyDescent="0.2">
      <c r="A1956" t="s">
        <v>1257</v>
      </c>
      <c r="B1956" s="20">
        <v>46052</v>
      </c>
      <c r="C1956" s="20">
        <v>46015</v>
      </c>
      <c r="D1956" t="s">
        <v>44</v>
      </c>
      <c r="E1956" t="s">
        <v>45</v>
      </c>
      <c r="G1956" t="s">
        <v>1657</v>
      </c>
      <c r="H1956" t="s">
        <v>396</v>
      </c>
      <c r="I1956" t="s">
        <v>397</v>
      </c>
      <c r="J1956" s="9" t="str">
        <f>+LEFT(U1956,4)</f>
        <v>LHDL</v>
      </c>
      <c r="K1956" t="s">
        <v>6</v>
      </c>
      <c r="L1956" s="36">
        <v>1120</v>
      </c>
      <c r="M1956" t="s">
        <v>459</v>
      </c>
      <c r="N1956" t="s">
        <v>7</v>
      </c>
      <c r="O1956" s="48">
        <v>3.2938000000000001</v>
      </c>
      <c r="P1956" s="10">
        <f>ROUND(O1956*L1956,2)</f>
        <v>3689.06</v>
      </c>
      <c r="Q1956" s="11">
        <f>IF(N1956="HKD",7.8,IF(N1956="CNY",7.30034,1))</f>
        <v>7.3003400000000003</v>
      </c>
      <c r="R1956" s="13">
        <f>+ROUND(O1956/Q1956,4)</f>
        <v>0.45119999999999999</v>
      </c>
      <c r="S1956" s="12">
        <f>ROUND(R1956*L1956,2)</f>
        <v>505.34</v>
      </c>
      <c r="T1956" s="13" t="s">
        <v>135</v>
      </c>
      <c r="U1956" t="s">
        <v>47</v>
      </c>
    </row>
    <row r="1957" spans="1:21" x14ac:dyDescent="0.2">
      <c r="A1957" t="s">
        <v>4281</v>
      </c>
      <c r="B1957" s="20">
        <v>46126</v>
      </c>
      <c r="C1957" s="20">
        <v>46094</v>
      </c>
      <c r="D1957" t="s">
        <v>44</v>
      </c>
      <c r="E1957" t="s">
        <v>45</v>
      </c>
      <c r="G1957"/>
      <c r="H1957" t="s">
        <v>800</v>
      </c>
      <c r="I1957" t="s">
        <v>801</v>
      </c>
      <c r="J1957" s="9" t="str">
        <f>+LEFT(U1957,4)</f>
        <v>LHDL</v>
      </c>
      <c r="K1957" t="s">
        <v>6</v>
      </c>
      <c r="L1957" s="36">
        <v>2760</v>
      </c>
      <c r="M1957" t="s">
        <v>459</v>
      </c>
      <c r="N1957" t="s">
        <v>7</v>
      </c>
      <c r="O1957" s="48">
        <v>3.2938000000000001</v>
      </c>
      <c r="P1957" s="10">
        <f>ROUND(O1957*L1957,2)</f>
        <v>9090.89</v>
      </c>
      <c r="Q1957" s="11">
        <f>IF(N1957="HKD",7.8,IF(N1957="CNY",7.30034,1))</f>
        <v>7.3003400000000003</v>
      </c>
      <c r="R1957" s="13">
        <f>+ROUND(O1957/Q1957,4)</f>
        <v>0.45119999999999999</v>
      </c>
      <c r="S1957" s="12">
        <f>ROUND(R1957*L1957,2)</f>
        <v>1245.31</v>
      </c>
      <c r="T1957" s="13" t="s">
        <v>135</v>
      </c>
      <c r="U1957" t="s">
        <v>47</v>
      </c>
    </row>
    <row r="1958" spans="1:21" x14ac:dyDescent="0.2">
      <c r="A1958" t="s">
        <v>4283</v>
      </c>
      <c r="B1958" s="20">
        <v>46126</v>
      </c>
      <c r="C1958" s="20">
        <v>46094</v>
      </c>
      <c r="D1958" t="s">
        <v>44</v>
      </c>
      <c r="E1958" t="s">
        <v>45</v>
      </c>
      <c r="G1958"/>
      <c r="H1958" t="s">
        <v>3667</v>
      </c>
      <c r="I1958" t="s">
        <v>3668</v>
      </c>
      <c r="J1958" s="9" t="str">
        <f>+LEFT(U1958,4)</f>
        <v>LHDL</v>
      </c>
      <c r="K1958" t="s">
        <v>6</v>
      </c>
      <c r="L1958" s="36">
        <v>1020</v>
      </c>
      <c r="M1958" t="s">
        <v>459</v>
      </c>
      <c r="N1958" t="s">
        <v>7</v>
      </c>
      <c r="O1958" s="48">
        <v>3.2938000000000001</v>
      </c>
      <c r="P1958" s="10">
        <f>ROUND(O1958*L1958,2)</f>
        <v>3359.68</v>
      </c>
      <c r="Q1958" s="11">
        <f>IF(N1958="HKD",7.8,IF(N1958="CNY",7.30034,1))</f>
        <v>7.3003400000000003</v>
      </c>
      <c r="R1958" s="13">
        <f>+ROUND(O1958/Q1958,4)</f>
        <v>0.45119999999999999</v>
      </c>
      <c r="S1958" s="12">
        <f>ROUND(R1958*L1958,2)</f>
        <v>460.22</v>
      </c>
      <c r="T1958" s="13" t="s">
        <v>135</v>
      </c>
      <c r="U1958" t="s">
        <v>47</v>
      </c>
    </row>
    <row r="1959" spans="1:21" x14ac:dyDescent="0.2">
      <c r="A1959" t="s">
        <v>4284</v>
      </c>
      <c r="B1959" s="20">
        <v>46126</v>
      </c>
      <c r="C1959" s="20">
        <v>46094</v>
      </c>
      <c r="D1959" t="s">
        <v>44</v>
      </c>
      <c r="E1959" t="s">
        <v>45</v>
      </c>
      <c r="G1959"/>
      <c r="H1959" t="s">
        <v>396</v>
      </c>
      <c r="I1959" t="s">
        <v>397</v>
      </c>
      <c r="J1959" s="9" t="str">
        <f>+LEFT(U1959,4)</f>
        <v>LHDL</v>
      </c>
      <c r="K1959" t="s">
        <v>6</v>
      </c>
      <c r="L1959" s="36">
        <v>2960</v>
      </c>
      <c r="M1959" t="s">
        <v>459</v>
      </c>
      <c r="N1959" t="s">
        <v>7</v>
      </c>
      <c r="O1959" s="48">
        <v>3.2938000000000001</v>
      </c>
      <c r="P1959" s="10">
        <f>ROUND(O1959*L1959,2)</f>
        <v>9749.65</v>
      </c>
      <c r="Q1959" s="11">
        <f>IF(N1959="HKD",7.8,IF(N1959="CNY",7.30034,1))</f>
        <v>7.3003400000000003</v>
      </c>
      <c r="R1959" s="13">
        <f>+ROUND(O1959/Q1959,4)</f>
        <v>0.45119999999999999</v>
      </c>
      <c r="S1959" s="12">
        <f>ROUND(R1959*L1959,2)</f>
        <v>1335.55</v>
      </c>
      <c r="T1959" s="13" t="s">
        <v>135</v>
      </c>
      <c r="U1959" t="s">
        <v>47</v>
      </c>
    </row>
    <row r="1960" spans="1:21" x14ac:dyDescent="0.2">
      <c r="A1960" t="s">
        <v>4282</v>
      </c>
      <c r="B1960" s="20">
        <v>46133</v>
      </c>
      <c r="C1960" s="20">
        <v>46094</v>
      </c>
      <c r="D1960" t="s">
        <v>44</v>
      </c>
      <c r="E1960" t="s">
        <v>45</v>
      </c>
      <c r="G1960"/>
      <c r="H1960" t="s">
        <v>343</v>
      </c>
      <c r="I1960" t="s">
        <v>344</v>
      </c>
      <c r="J1960" s="9" t="str">
        <f>+LEFT(U1960,4)</f>
        <v>LHDL</v>
      </c>
      <c r="K1960" t="s">
        <v>6</v>
      </c>
      <c r="L1960" s="36">
        <v>3270</v>
      </c>
      <c r="M1960" t="s">
        <v>459</v>
      </c>
      <c r="N1960" t="s">
        <v>7</v>
      </c>
      <c r="O1960" s="48">
        <v>3.2938000000000001</v>
      </c>
      <c r="P1960" s="10">
        <f>ROUND(O1960*L1960,2)</f>
        <v>10770.73</v>
      </c>
      <c r="Q1960" s="11">
        <f>IF(N1960="HKD",7.8,IF(N1960="CNY",7.30034,1))</f>
        <v>7.3003400000000003</v>
      </c>
      <c r="R1960" s="13">
        <f>+ROUND(O1960/Q1960,4)</f>
        <v>0.45119999999999999</v>
      </c>
      <c r="S1960" s="12">
        <f>ROUND(R1960*L1960,2)</f>
        <v>1475.42</v>
      </c>
      <c r="T1960" s="13" t="s">
        <v>135</v>
      </c>
      <c r="U1960" t="s">
        <v>47</v>
      </c>
    </row>
    <row r="1961" spans="1:21" x14ac:dyDescent="0.2">
      <c r="A1961" t="s">
        <v>4407</v>
      </c>
      <c r="B1961" s="20">
        <v>46125</v>
      </c>
      <c r="C1961" s="20">
        <v>46058</v>
      </c>
      <c r="D1961" t="s">
        <v>54</v>
      </c>
      <c r="E1961" t="s">
        <v>55</v>
      </c>
      <c r="G1961"/>
      <c r="H1961" t="s">
        <v>3740</v>
      </c>
      <c r="I1961" t="s">
        <v>3741</v>
      </c>
      <c r="J1961" s="9" t="str">
        <f>+LEFT(U1961,4)</f>
        <v>LHDL</v>
      </c>
      <c r="K1961" t="s">
        <v>6</v>
      </c>
      <c r="L1961" s="36">
        <v>1300</v>
      </c>
      <c r="M1961" t="s">
        <v>459</v>
      </c>
      <c r="N1961" t="s">
        <v>7</v>
      </c>
      <c r="O1961" s="48">
        <v>5.5971000000000002</v>
      </c>
      <c r="P1961" s="10">
        <f>ROUND(O1961*L1961,2)</f>
        <v>7276.23</v>
      </c>
      <c r="Q1961" s="11">
        <f>IF(N1961="HKD",7.8,IF(N1961="CNY",7.30034,1))</f>
        <v>7.3003400000000003</v>
      </c>
      <c r="R1961" s="13">
        <f>+ROUND(O1961/Q1961,4)</f>
        <v>0.76670000000000005</v>
      </c>
      <c r="S1961" s="12">
        <f>ROUND(R1961*L1961,2)</f>
        <v>996.71</v>
      </c>
      <c r="T1961" s="13" t="s">
        <v>135</v>
      </c>
      <c r="U1961" t="s">
        <v>47</v>
      </c>
    </row>
    <row r="1962" spans="1:21" x14ac:dyDescent="0.2">
      <c r="A1962" t="s">
        <v>1376</v>
      </c>
      <c r="B1962" s="20">
        <v>46035</v>
      </c>
      <c r="C1962" s="20">
        <v>45994</v>
      </c>
      <c r="D1962" t="s">
        <v>600</v>
      </c>
      <c r="E1962" t="s">
        <v>601</v>
      </c>
      <c r="G1962" t="s">
        <v>230</v>
      </c>
      <c r="H1962" t="s">
        <v>103</v>
      </c>
      <c r="I1962" t="s">
        <v>104</v>
      </c>
      <c r="J1962" s="9" t="str">
        <f>+LEFT(U1962,4)</f>
        <v>LHDL</v>
      </c>
      <c r="K1962" t="s">
        <v>6</v>
      </c>
      <c r="L1962" s="36">
        <v>3000</v>
      </c>
      <c r="M1962" t="s">
        <v>459</v>
      </c>
      <c r="N1962" t="s">
        <v>7</v>
      </c>
      <c r="O1962" s="48">
        <v>5.7374999999999998</v>
      </c>
      <c r="P1962" s="10">
        <f>ROUND(O1962*L1962,2)</f>
        <v>17212.5</v>
      </c>
      <c r="Q1962" s="11">
        <f>IF(N1962="HKD",7.8,IF(N1962="CNY",7.30034,1))</f>
        <v>7.3003400000000003</v>
      </c>
      <c r="R1962" s="13">
        <f>+ROUND(O1962/Q1962,4)</f>
        <v>0.78590000000000004</v>
      </c>
      <c r="S1962" s="12">
        <f>ROUND(R1962*L1962,2)</f>
        <v>2357.6999999999998</v>
      </c>
      <c r="T1962" s="13" t="s">
        <v>135</v>
      </c>
      <c r="U1962" t="s">
        <v>47</v>
      </c>
    </row>
    <row r="1963" spans="1:21" x14ac:dyDescent="0.2">
      <c r="A1963" t="s">
        <v>1377</v>
      </c>
      <c r="B1963" s="20">
        <v>46052</v>
      </c>
      <c r="C1963" s="20">
        <v>46006</v>
      </c>
      <c r="D1963" t="s">
        <v>600</v>
      </c>
      <c r="E1963" t="s">
        <v>601</v>
      </c>
      <c r="G1963" t="s">
        <v>1694</v>
      </c>
      <c r="H1963" t="s">
        <v>103</v>
      </c>
      <c r="I1963" t="s">
        <v>104</v>
      </c>
      <c r="J1963" s="9" t="str">
        <f>+LEFT(U1963,4)</f>
        <v>LHDL</v>
      </c>
      <c r="K1963" t="s">
        <v>6</v>
      </c>
      <c r="L1963" s="36">
        <v>4100</v>
      </c>
      <c r="M1963" t="s">
        <v>459</v>
      </c>
      <c r="N1963" t="s">
        <v>7</v>
      </c>
      <c r="O1963" s="48">
        <v>5.7374999999999998</v>
      </c>
      <c r="P1963" s="10">
        <f>ROUND(O1963*L1963,2)</f>
        <v>23523.75</v>
      </c>
      <c r="Q1963" s="11">
        <f>IF(N1963="HKD",7.8,IF(N1963="CNY",7.30034,1))</f>
        <v>7.3003400000000003</v>
      </c>
      <c r="R1963" s="13">
        <f>+ROUND(O1963/Q1963,4)</f>
        <v>0.78590000000000004</v>
      </c>
      <c r="S1963" s="12">
        <f>ROUND(R1963*L1963,2)</f>
        <v>3222.19</v>
      </c>
      <c r="T1963" s="13" t="s">
        <v>135</v>
      </c>
      <c r="U1963" t="s">
        <v>47</v>
      </c>
    </row>
    <row r="1964" spans="1:21" x14ac:dyDescent="0.2">
      <c r="A1964" t="s">
        <v>989</v>
      </c>
      <c r="B1964" s="20">
        <v>46036</v>
      </c>
      <c r="C1964" s="20">
        <v>45926</v>
      </c>
      <c r="D1964" t="s">
        <v>54</v>
      </c>
      <c r="E1964" t="s">
        <v>55</v>
      </c>
      <c r="G1964" t="s">
        <v>267</v>
      </c>
      <c r="H1964" t="s">
        <v>906</v>
      </c>
      <c r="I1964" t="s">
        <v>579</v>
      </c>
      <c r="J1964" s="9" t="str">
        <f>+LEFT(U1964,4)</f>
        <v>LHDL</v>
      </c>
      <c r="K1964" t="s">
        <v>6</v>
      </c>
      <c r="L1964" s="36">
        <v>1020</v>
      </c>
      <c r="M1964" t="s">
        <v>459</v>
      </c>
      <c r="N1964" t="s">
        <v>7</v>
      </c>
      <c r="O1964" s="48">
        <v>5.7778999999999998</v>
      </c>
      <c r="P1964" s="10">
        <f>ROUND(O1964*L1964,2)</f>
        <v>5893.46</v>
      </c>
      <c r="Q1964" s="11">
        <f>IF(N1964="HKD",7.8,IF(N1964="CNY",7.30034,1))</f>
        <v>7.3003400000000003</v>
      </c>
      <c r="R1964" s="13">
        <f>+ROUND(O1964/Q1964,4)</f>
        <v>0.79149999999999998</v>
      </c>
      <c r="S1964" s="12">
        <f>ROUND(R1964*L1964,2)</f>
        <v>807.33</v>
      </c>
      <c r="T1964" s="13" t="s">
        <v>135</v>
      </c>
      <c r="U1964" t="s">
        <v>47</v>
      </c>
    </row>
    <row r="1965" spans="1:21" x14ac:dyDescent="0.2">
      <c r="A1965" t="s">
        <v>990</v>
      </c>
      <c r="B1965" s="20">
        <v>46036</v>
      </c>
      <c r="C1965" s="20">
        <v>45926</v>
      </c>
      <c r="D1965" t="s">
        <v>54</v>
      </c>
      <c r="E1965" t="s">
        <v>55</v>
      </c>
      <c r="G1965" t="s">
        <v>267</v>
      </c>
      <c r="H1965" t="s">
        <v>896</v>
      </c>
      <c r="I1965" t="s">
        <v>897</v>
      </c>
      <c r="J1965" s="9" t="str">
        <f>+LEFT(U1965,4)</f>
        <v>LHDL</v>
      </c>
      <c r="K1965" t="s">
        <v>6</v>
      </c>
      <c r="L1965" s="36">
        <v>1020</v>
      </c>
      <c r="M1965" t="s">
        <v>459</v>
      </c>
      <c r="N1965" t="s">
        <v>7</v>
      </c>
      <c r="O1965" s="48">
        <v>5.95</v>
      </c>
      <c r="P1965" s="10">
        <f>ROUND(O1965*L1965,2)</f>
        <v>6069</v>
      </c>
      <c r="Q1965" s="11">
        <f>IF(N1965="HKD",7.8,IF(N1965="CNY",7.30034,1))</f>
        <v>7.3003400000000003</v>
      </c>
      <c r="R1965" s="13">
        <f>+ROUND(O1965/Q1965,4)</f>
        <v>0.81499999999999995</v>
      </c>
      <c r="S1965" s="12">
        <f>ROUND(R1965*L1965,2)</f>
        <v>831.3</v>
      </c>
      <c r="T1965" s="13" t="s">
        <v>135</v>
      </c>
      <c r="U1965" t="s">
        <v>47</v>
      </c>
    </row>
    <row r="1966" spans="1:21" x14ac:dyDescent="0.2">
      <c r="A1966" t="s">
        <v>4437</v>
      </c>
      <c r="B1966" s="20">
        <v>46126</v>
      </c>
      <c r="C1966" s="20">
        <v>46053</v>
      </c>
      <c r="D1966" t="s">
        <v>600</v>
      </c>
      <c r="E1966" t="s">
        <v>601</v>
      </c>
      <c r="G1966"/>
      <c r="H1966" t="s">
        <v>3748</v>
      </c>
      <c r="I1966" t="s">
        <v>3749</v>
      </c>
      <c r="J1966" s="9" t="str">
        <f>+LEFT(U1966,4)</f>
        <v>LHDL</v>
      </c>
      <c r="K1966" t="s">
        <v>6</v>
      </c>
      <c r="L1966" s="36">
        <v>3750</v>
      </c>
      <c r="M1966" t="s">
        <v>459</v>
      </c>
      <c r="N1966" t="s">
        <v>7</v>
      </c>
      <c r="O1966" s="48">
        <v>6.7275</v>
      </c>
      <c r="P1966" s="10">
        <f>ROUND(O1966*L1966,2)</f>
        <v>25228.13</v>
      </c>
      <c r="Q1966" s="11">
        <f>IF(N1966="HKD",7.8,IF(N1966="CNY",7.30034,1))</f>
        <v>7.3003400000000003</v>
      </c>
      <c r="R1966" s="13">
        <f>+ROUND(O1966/Q1966,4)</f>
        <v>0.92149999999999999</v>
      </c>
      <c r="S1966" s="12">
        <f>ROUND(R1966*L1966,2)</f>
        <v>3455.63</v>
      </c>
      <c r="T1966" s="13" t="s">
        <v>135</v>
      </c>
      <c r="U1966" t="s">
        <v>47</v>
      </c>
    </row>
    <row r="1967" spans="1:21" x14ac:dyDescent="0.2">
      <c r="A1967" t="s">
        <v>1412</v>
      </c>
      <c r="B1967" s="20">
        <v>46041</v>
      </c>
      <c r="C1967" s="20">
        <v>45988</v>
      </c>
      <c r="D1967" t="s">
        <v>600</v>
      </c>
      <c r="E1967" t="s">
        <v>601</v>
      </c>
      <c r="G1967" t="s">
        <v>160</v>
      </c>
      <c r="H1967" t="s">
        <v>649</v>
      </c>
      <c r="I1967" t="s">
        <v>706</v>
      </c>
      <c r="J1967" s="9" t="str">
        <f>+LEFT(U1967,4)</f>
        <v>LHDL</v>
      </c>
      <c r="K1967" t="s">
        <v>6</v>
      </c>
      <c r="L1967" s="36">
        <v>1130</v>
      </c>
      <c r="M1967" t="s">
        <v>459</v>
      </c>
      <c r="N1967" t="s">
        <v>7</v>
      </c>
      <c r="O1967" s="48">
        <v>6.8814000000000002</v>
      </c>
      <c r="P1967" s="10">
        <f>ROUND(O1967*L1967,2)</f>
        <v>7775.98</v>
      </c>
      <c r="Q1967" s="11">
        <f>IF(N1967="HKD",7.8,IF(N1967="CNY",7.30034,1))</f>
        <v>7.3003400000000003</v>
      </c>
      <c r="R1967" s="13">
        <f>+ROUND(O1967/Q1967,4)</f>
        <v>0.94259999999999999</v>
      </c>
      <c r="S1967" s="12">
        <f>ROUND(R1967*L1967,2)</f>
        <v>1065.1400000000001</v>
      </c>
      <c r="T1967" s="13" t="s">
        <v>135</v>
      </c>
      <c r="U1967" t="s">
        <v>47</v>
      </c>
    </row>
    <row r="1968" spans="1:21" x14ac:dyDescent="0.2">
      <c r="A1968" t="s">
        <v>1413</v>
      </c>
      <c r="B1968" s="20">
        <v>46041</v>
      </c>
      <c r="C1968" s="20">
        <v>45988</v>
      </c>
      <c r="D1968" t="s">
        <v>600</v>
      </c>
      <c r="E1968" t="s">
        <v>601</v>
      </c>
      <c r="G1968" t="s">
        <v>160</v>
      </c>
      <c r="H1968" t="s">
        <v>630</v>
      </c>
      <c r="I1968" t="s">
        <v>687</v>
      </c>
      <c r="J1968" s="9" t="str">
        <f>+LEFT(U1968,4)</f>
        <v>LHDL</v>
      </c>
      <c r="K1968" t="s">
        <v>6</v>
      </c>
      <c r="L1968" s="36">
        <v>2300</v>
      </c>
      <c r="M1968" t="s">
        <v>459</v>
      </c>
      <c r="N1968" t="s">
        <v>7</v>
      </c>
      <c r="O1968" s="48">
        <v>6.8814000000000002</v>
      </c>
      <c r="P1968" s="10">
        <f>ROUND(O1968*L1968,2)</f>
        <v>15827.22</v>
      </c>
      <c r="Q1968" s="11">
        <f>IF(N1968="HKD",7.8,IF(N1968="CNY",7.30034,1))</f>
        <v>7.3003400000000003</v>
      </c>
      <c r="R1968" s="13">
        <f>+ROUND(O1968/Q1968,4)</f>
        <v>0.94259999999999999</v>
      </c>
      <c r="S1968" s="12">
        <f>ROUND(R1968*L1968,2)</f>
        <v>2167.98</v>
      </c>
      <c r="T1968" s="13" t="s">
        <v>135</v>
      </c>
      <c r="U1968" t="s">
        <v>47</v>
      </c>
    </row>
    <row r="1969" spans="1:22" x14ac:dyDescent="0.2">
      <c r="A1969" t="s">
        <v>1414</v>
      </c>
      <c r="B1969" s="20">
        <v>46041</v>
      </c>
      <c r="C1969" s="20">
        <v>45988</v>
      </c>
      <c r="D1969" t="s">
        <v>600</v>
      </c>
      <c r="E1969" t="s">
        <v>601</v>
      </c>
      <c r="G1969" t="s">
        <v>160</v>
      </c>
      <c r="H1969" t="s">
        <v>582</v>
      </c>
      <c r="I1969" t="s">
        <v>583</v>
      </c>
      <c r="J1969" s="9" t="str">
        <f>+LEFT(U1969,4)</f>
        <v>LHDL</v>
      </c>
      <c r="K1969" t="s">
        <v>6</v>
      </c>
      <c r="L1969" s="36">
        <v>2760</v>
      </c>
      <c r="M1969" t="s">
        <v>459</v>
      </c>
      <c r="N1969" t="s">
        <v>7</v>
      </c>
      <c r="O1969" s="48">
        <v>6.8814000000000002</v>
      </c>
      <c r="P1969" s="10">
        <f>ROUND(O1969*L1969,2)</f>
        <v>18992.66</v>
      </c>
      <c r="Q1969" s="11">
        <f>IF(N1969="HKD",7.8,IF(N1969="CNY",7.30034,1))</f>
        <v>7.3003400000000003</v>
      </c>
      <c r="R1969" s="13">
        <f>+ROUND(O1969/Q1969,4)</f>
        <v>0.94259999999999999</v>
      </c>
      <c r="S1969" s="12">
        <f>ROUND(R1969*L1969,2)</f>
        <v>2601.58</v>
      </c>
      <c r="T1969" s="13" t="s">
        <v>135</v>
      </c>
      <c r="U1969" t="s">
        <v>47</v>
      </c>
    </row>
    <row r="1970" spans="1:22" x14ac:dyDescent="0.2">
      <c r="A1970" t="s">
        <v>1415</v>
      </c>
      <c r="B1970" s="20">
        <v>46041</v>
      </c>
      <c r="C1970" s="20">
        <v>45994</v>
      </c>
      <c r="D1970" t="s">
        <v>600</v>
      </c>
      <c r="E1970" t="s">
        <v>601</v>
      </c>
      <c r="G1970" t="s">
        <v>160</v>
      </c>
      <c r="H1970" t="s">
        <v>630</v>
      </c>
      <c r="I1970" t="s">
        <v>687</v>
      </c>
      <c r="J1970" s="9" t="str">
        <f>+LEFT(U1970,4)</f>
        <v>LHDL</v>
      </c>
      <c r="K1970" t="s">
        <v>6</v>
      </c>
      <c r="L1970" s="36">
        <v>3350</v>
      </c>
      <c r="M1970" t="s">
        <v>459</v>
      </c>
      <c r="N1970" t="s">
        <v>7</v>
      </c>
      <c r="O1970" s="48">
        <v>6.8814000000000002</v>
      </c>
      <c r="P1970" s="10">
        <f>ROUND(O1970*L1970,2)</f>
        <v>23052.69</v>
      </c>
      <c r="Q1970" s="11">
        <f>IF(N1970="HKD",7.8,IF(N1970="CNY",7.30034,1))</f>
        <v>7.3003400000000003</v>
      </c>
      <c r="R1970" s="13">
        <f>+ROUND(O1970/Q1970,4)</f>
        <v>0.94259999999999999</v>
      </c>
      <c r="S1970" s="12">
        <f>ROUND(R1970*L1970,2)</f>
        <v>3157.71</v>
      </c>
      <c r="T1970" s="13" t="s">
        <v>135</v>
      </c>
      <c r="U1970" t="s">
        <v>47</v>
      </c>
    </row>
    <row r="1971" spans="1:22" x14ac:dyDescent="0.2">
      <c r="A1971" t="s">
        <v>1416</v>
      </c>
      <c r="B1971" s="20">
        <v>46041</v>
      </c>
      <c r="C1971" s="20">
        <v>45994</v>
      </c>
      <c r="D1971" t="s">
        <v>600</v>
      </c>
      <c r="E1971" t="s">
        <v>601</v>
      </c>
      <c r="G1971" t="s">
        <v>160</v>
      </c>
      <c r="H1971" t="s">
        <v>580</v>
      </c>
      <c r="I1971" t="s">
        <v>581</v>
      </c>
      <c r="J1971" s="9" t="str">
        <f>+LEFT(U1971,4)</f>
        <v>LHDL</v>
      </c>
      <c r="K1971" t="s">
        <v>6</v>
      </c>
      <c r="L1971" s="36">
        <v>4050</v>
      </c>
      <c r="M1971" t="s">
        <v>459</v>
      </c>
      <c r="N1971" t="s">
        <v>7</v>
      </c>
      <c r="O1971" s="48">
        <v>6.8814000000000002</v>
      </c>
      <c r="P1971" s="10">
        <f>ROUND(O1971*L1971,2)</f>
        <v>27869.67</v>
      </c>
      <c r="Q1971" s="11">
        <f>IF(N1971="HKD",7.8,IF(N1971="CNY",7.30034,1))</f>
        <v>7.3003400000000003</v>
      </c>
      <c r="R1971" s="13">
        <f>+ROUND(O1971/Q1971,4)</f>
        <v>0.94259999999999999</v>
      </c>
      <c r="S1971" s="12">
        <f>ROUND(R1971*L1971,2)</f>
        <v>3817.53</v>
      </c>
      <c r="T1971" s="13" t="s">
        <v>135</v>
      </c>
      <c r="U1971" t="s">
        <v>47</v>
      </c>
      <c r="V1971" s="18"/>
    </row>
    <row r="1972" spans="1:22" x14ac:dyDescent="0.2">
      <c r="A1972" t="s">
        <v>1417</v>
      </c>
      <c r="B1972" s="20">
        <v>46042</v>
      </c>
      <c r="C1972" s="20">
        <v>45994</v>
      </c>
      <c r="D1972" t="s">
        <v>600</v>
      </c>
      <c r="E1972" t="s">
        <v>601</v>
      </c>
      <c r="G1972" t="s">
        <v>116</v>
      </c>
      <c r="H1972" t="s">
        <v>582</v>
      </c>
      <c r="I1972" t="s">
        <v>583</v>
      </c>
      <c r="J1972" s="9" t="str">
        <f>+LEFT(U1972,4)</f>
        <v>LHDL</v>
      </c>
      <c r="K1972" t="s">
        <v>6</v>
      </c>
      <c r="L1972" s="36">
        <v>6050</v>
      </c>
      <c r="M1972" t="s">
        <v>459</v>
      </c>
      <c r="N1972" t="s">
        <v>7</v>
      </c>
      <c r="O1972" s="48">
        <v>6.8814000000000002</v>
      </c>
      <c r="P1972" s="10">
        <f>ROUND(O1972*L1972,2)</f>
        <v>41632.47</v>
      </c>
      <c r="Q1972" s="11">
        <f>IF(N1972="HKD",7.8,IF(N1972="CNY",7.30034,1))</f>
        <v>7.3003400000000003</v>
      </c>
      <c r="R1972" s="13">
        <f>+ROUND(O1972/Q1972,4)</f>
        <v>0.94259999999999999</v>
      </c>
      <c r="S1972" s="12">
        <f>ROUND(R1972*L1972,2)</f>
        <v>5702.73</v>
      </c>
      <c r="T1972" s="13" t="s">
        <v>135</v>
      </c>
      <c r="U1972" t="s">
        <v>47</v>
      </c>
    </row>
    <row r="1973" spans="1:22" x14ac:dyDescent="0.2">
      <c r="A1973" t="s">
        <v>1418</v>
      </c>
      <c r="B1973" s="20">
        <v>46042</v>
      </c>
      <c r="C1973" s="20">
        <v>45994</v>
      </c>
      <c r="D1973" t="s">
        <v>600</v>
      </c>
      <c r="E1973" t="s">
        <v>601</v>
      </c>
      <c r="G1973" t="s">
        <v>116</v>
      </c>
      <c r="H1973" t="s">
        <v>634</v>
      </c>
      <c r="I1973" t="s">
        <v>691</v>
      </c>
      <c r="J1973" s="9" t="str">
        <f>+LEFT(U1973,4)</f>
        <v>LHDL</v>
      </c>
      <c r="K1973" t="s">
        <v>6</v>
      </c>
      <c r="L1973" s="36">
        <v>6050</v>
      </c>
      <c r="M1973" t="s">
        <v>459</v>
      </c>
      <c r="N1973" t="s">
        <v>7</v>
      </c>
      <c r="O1973" s="48">
        <v>6.8814000000000002</v>
      </c>
      <c r="P1973" s="10">
        <f>ROUND(O1973*L1973,2)</f>
        <v>41632.47</v>
      </c>
      <c r="Q1973" s="11">
        <f>IF(N1973="HKD",7.8,IF(N1973="CNY",7.30034,1))</f>
        <v>7.3003400000000003</v>
      </c>
      <c r="R1973" s="13">
        <f>+ROUND(O1973/Q1973,4)</f>
        <v>0.94259999999999999</v>
      </c>
      <c r="S1973" s="12">
        <f>ROUND(R1973*L1973,2)</f>
        <v>5702.73</v>
      </c>
      <c r="T1973" s="13" t="s">
        <v>135</v>
      </c>
      <c r="U1973" t="s">
        <v>47</v>
      </c>
    </row>
    <row r="1974" spans="1:22" x14ac:dyDescent="0.2">
      <c r="A1974" t="s">
        <v>2668</v>
      </c>
      <c r="B1974" s="20">
        <v>46099</v>
      </c>
      <c r="C1974" s="20">
        <v>46015</v>
      </c>
      <c r="D1974" t="s">
        <v>54</v>
      </c>
      <c r="E1974" t="s">
        <v>55</v>
      </c>
      <c r="G1974"/>
      <c r="H1974" t="s">
        <v>582</v>
      </c>
      <c r="I1974" t="s">
        <v>583</v>
      </c>
      <c r="J1974" s="9" t="str">
        <f>+LEFT(U1974,4)</f>
        <v>LHDL</v>
      </c>
      <c r="K1974" t="s">
        <v>6</v>
      </c>
      <c r="L1974" s="37">
        <v>960</v>
      </c>
      <c r="M1974" t="s">
        <v>459</v>
      </c>
      <c r="N1974" t="s">
        <v>7</v>
      </c>
      <c r="O1974" s="48">
        <v>6.8814000000000002</v>
      </c>
      <c r="P1974" s="10">
        <f>ROUND(O1974*L1974,2)</f>
        <v>6606.14</v>
      </c>
      <c r="Q1974" s="11">
        <f>IF(N1974="HKD",7.8,IF(N1974="CNY",7.30034,1))</f>
        <v>7.3003400000000003</v>
      </c>
      <c r="R1974" s="13">
        <f>+ROUND(O1974/Q1974,4)</f>
        <v>0.94259999999999999</v>
      </c>
      <c r="S1974" s="12">
        <f>ROUND(R1974*L1974,2)</f>
        <v>904.9</v>
      </c>
      <c r="T1974" s="13" t="s">
        <v>135</v>
      </c>
      <c r="U1974" t="s">
        <v>47</v>
      </c>
    </row>
    <row r="1975" spans="1:22" x14ac:dyDescent="0.2">
      <c r="A1975" t="s">
        <v>2668</v>
      </c>
      <c r="B1975" s="20">
        <v>46101</v>
      </c>
      <c r="C1975" s="20">
        <v>46015</v>
      </c>
      <c r="D1975" t="s">
        <v>54</v>
      </c>
      <c r="E1975" t="s">
        <v>55</v>
      </c>
      <c r="G1975"/>
      <c r="H1975" t="s">
        <v>582</v>
      </c>
      <c r="I1975" t="s">
        <v>583</v>
      </c>
      <c r="J1975" s="9" t="str">
        <f>+LEFT(U1975,4)</f>
        <v>LHDL</v>
      </c>
      <c r="K1975" t="s">
        <v>6</v>
      </c>
      <c r="L1975" s="37">
        <v>1040</v>
      </c>
      <c r="M1975" t="s">
        <v>459</v>
      </c>
      <c r="N1975" t="s">
        <v>7</v>
      </c>
      <c r="O1975" s="48">
        <v>6.8814000000000002</v>
      </c>
      <c r="P1975" s="10">
        <f>ROUND(O1975*L1975,2)</f>
        <v>7156.66</v>
      </c>
      <c r="Q1975" s="11">
        <f>IF(N1975="HKD",7.8,IF(N1975="CNY",7.30034,1))</f>
        <v>7.3003400000000003</v>
      </c>
      <c r="R1975" s="13">
        <f>+ROUND(O1975/Q1975,4)</f>
        <v>0.94259999999999999</v>
      </c>
      <c r="S1975" s="12">
        <f>ROUND(R1975*L1975,2)</f>
        <v>980.3</v>
      </c>
      <c r="T1975" s="13" t="s">
        <v>135</v>
      </c>
      <c r="U1975" t="s">
        <v>47</v>
      </c>
    </row>
    <row r="1976" spans="1:22" x14ac:dyDescent="0.2">
      <c r="A1976" t="s">
        <v>1423</v>
      </c>
      <c r="B1976" s="20">
        <v>46027</v>
      </c>
      <c r="C1976" s="20">
        <v>45979</v>
      </c>
      <c r="D1976" t="s">
        <v>54</v>
      </c>
      <c r="E1976" t="s">
        <v>55</v>
      </c>
      <c r="G1976" t="s">
        <v>416</v>
      </c>
      <c r="H1976" t="s">
        <v>630</v>
      </c>
      <c r="I1976" t="s">
        <v>687</v>
      </c>
      <c r="J1976" s="9" t="str">
        <f>+LEFT(U1976,4)</f>
        <v>LHDL</v>
      </c>
      <c r="K1976" t="s">
        <v>6</v>
      </c>
      <c r="L1976" s="36">
        <v>2060</v>
      </c>
      <c r="M1976" t="s">
        <v>459</v>
      </c>
      <c r="N1976" t="s">
        <v>7</v>
      </c>
      <c r="O1976" s="48">
        <v>7.2134999999999998</v>
      </c>
      <c r="P1976" s="10">
        <f>ROUND(O1976*L1976,2)</f>
        <v>14859.81</v>
      </c>
      <c r="Q1976" s="11">
        <f>IF(N1976="HKD",7.8,IF(N1976="CNY",7.30034,1))</f>
        <v>7.3003400000000003</v>
      </c>
      <c r="R1976" s="13">
        <f>+ROUND(O1976/Q1976,4)</f>
        <v>0.98809999999999998</v>
      </c>
      <c r="S1976" s="12">
        <f>ROUND(R1976*L1976,2)</f>
        <v>2035.49</v>
      </c>
      <c r="T1976" s="13" t="s">
        <v>135</v>
      </c>
      <c r="U1976" t="s">
        <v>47</v>
      </c>
    </row>
    <row r="1977" spans="1:22" x14ac:dyDescent="0.2">
      <c r="A1977" t="s">
        <v>1423</v>
      </c>
      <c r="B1977" s="20">
        <v>46030</v>
      </c>
      <c r="C1977" s="20">
        <v>45979</v>
      </c>
      <c r="D1977" t="s">
        <v>54</v>
      </c>
      <c r="E1977" t="s">
        <v>55</v>
      </c>
      <c r="G1977" t="s">
        <v>394</v>
      </c>
      <c r="H1977" t="s">
        <v>630</v>
      </c>
      <c r="I1977" t="s">
        <v>687</v>
      </c>
      <c r="J1977" s="9" t="str">
        <f>+LEFT(U1977,4)</f>
        <v>LHDL</v>
      </c>
      <c r="K1977" t="s">
        <v>6</v>
      </c>
      <c r="L1977" s="36">
        <v>240</v>
      </c>
      <c r="M1977" t="s">
        <v>459</v>
      </c>
      <c r="N1977" t="s">
        <v>7</v>
      </c>
      <c r="O1977" s="48">
        <v>7.2134999999999998</v>
      </c>
      <c r="P1977" s="10">
        <f>ROUND(O1977*L1977,2)</f>
        <v>1731.24</v>
      </c>
      <c r="Q1977" s="11">
        <f>IF(N1977="HKD",7.8,IF(N1977="CNY",7.30034,1))</f>
        <v>7.3003400000000003</v>
      </c>
      <c r="R1977" s="13">
        <f>+ROUND(O1977/Q1977,4)</f>
        <v>0.98809999999999998</v>
      </c>
      <c r="S1977" s="12">
        <f>ROUND(R1977*L1977,2)</f>
        <v>237.14</v>
      </c>
      <c r="T1977" s="13" t="s">
        <v>135</v>
      </c>
      <c r="U1977" t="s">
        <v>47</v>
      </c>
    </row>
    <row r="1978" spans="1:22" x14ac:dyDescent="0.2">
      <c r="A1978" t="s">
        <v>1424</v>
      </c>
      <c r="B1978" s="20">
        <v>46036</v>
      </c>
      <c r="C1978" s="20">
        <v>45979</v>
      </c>
      <c r="D1978" t="s">
        <v>54</v>
      </c>
      <c r="E1978" t="s">
        <v>55</v>
      </c>
      <c r="G1978" t="s">
        <v>267</v>
      </c>
      <c r="H1978" t="s">
        <v>649</v>
      </c>
      <c r="I1978" t="s">
        <v>706</v>
      </c>
      <c r="J1978" s="9" t="str">
        <f>+LEFT(U1978,4)</f>
        <v>LHDL</v>
      </c>
      <c r="K1978" t="s">
        <v>6</v>
      </c>
      <c r="L1978" s="36">
        <v>1130</v>
      </c>
      <c r="M1978" t="s">
        <v>459</v>
      </c>
      <c r="N1978" t="s">
        <v>7</v>
      </c>
      <c r="O1978" s="48">
        <v>7.2134999999999998</v>
      </c>
      <c r="P1978" s="10">
        <f>ROUND(O1978*L1978,2)</f>
        <v>8151.26</v>
      </c>
      <c r="Q1978" s="11">
        <f>IF(N1978="HKD",7.8,IF(N1978="CNY",7.30034,1))</f>
        <v>7.3003400000000003</v>
      </c>
      <c r="R1978" s="13">
        <f>+ROUND(O1978/Q1978,4)</f>
        <v>0.98809999999999998</v>
      </c>
      <c r="S1978" s="12">
        <f>ROUND(R1978*L1978,2)</f>
        <v>1116.55</v>
      </c>
      <c r="T1978" s="13" t="s">
        <v>135</v>
      </c>
      <c r="U1978" t="s">
        <v>47</v>
      </c>
    </row>
    <row r="1979" spans="1:22" x14ac:dyDescent="0.2">
      <c r="A1979" t="s">
        <v>2673</v>
      </c>
      <c r="B1979" s="20">
        <v>46099</v>
      </c>
      <c r="C1979" s="20">
        <v>46015</v>
      </c>
      <c r="D1979" t="s">
        <v>54</v>
      </c>
      <c r="E1979" t="s">
        <v>55</v>
      </c>
      <c r="G1979"/>
      <c r="H1979" t="s">
        <v>580</v>
      </c>
      <c r="I1979" t="s">
        <v>581</v>
      </c>
      <c r="J1979" s="9" t="str">
        <f>+LEFT(U1979,4)</f>
        <v>LHDL</v>
      </c>
      <c r="K1979" t="s">
        <v>6</v>
      </c>
      <c r="L1979" s="37">
        <v>1800</v>
      </c>
      <c r="M1979" t="s">
        <v>459</v>
      </c>
      <c r="N1979" t="s">
        <v>7</v>
      </c>
      <c r="O1979" s="48">
        <v>7.2134999999999998</v>
      </c>
      <c r="P1979" s="10">
        <f>ROUND(O1979*L1979,2)</f>
        <v>12984.3</v>
      </c>
      <c r="Q1979" s="11">
        <f>IF(N1979="HKD",7.8,IF(N1979="CNY",7.30034,1))</f>
        <v>7.3003400000000003</v>
      </c>
      <c r="R1979" s="13">
        <f>+ROUND(O1979/Q1979,4)</f>
        <v>0.98809999999999998</v>
      </c>
      <c r="S1979" s="12">
        <f>ROUND(R1979*L1979,2)</f>
        <v>1778.58</v>
      </c>
      <c r="T1979" s="13" t="s">
        <v>135</v>
      </c>
      <c r="U1979" t="s">
        <v>47</v>
      </c>
    </row>
    <row r="1980" spans="1:22" x14ac:dyDescent="0.2">
      <c r="A1980" t="s">
        <v>2675</v>
      </c>
      <c r="B1980" s="20">
        <v>46099</v>
      </c>
      <c r="C1980" s="20">
        <v>46015</v>
      </c>
      <c r="D1980" t="s">
        <v>54</v>
      </c>
      <c r="E1980" t="s">
        <v>55</v>
      </c>
      <c r="G1980"/>
      <c r="H1980" t="s">
        <v>580</v>
      </c>
      <c r="I1980" t="s">
        <v>581</v>
      </c>
      <c r="J1980" s="9" t="str">
        <f>+LEFT(U1980,4)</f>
        <v>LHDL</v>
      </c>
      <c r="K1980" t="s">
        <v>6</v>
      </c>
      <c r="L1980" s="37">
        <v>960</v>
      </c>
      <c r="M1980" t="s">
        <v>459</v>
      </c>
      <c r="N1980" t="s">
        <v>7</v>
      </c>
      <c r="O1980" s="48">
        <v>7.2134999999999998</v>
      </c>
      <c r="P1980" s="10">
        <f>ROUND(O1980*L1980,2)</f>
        <v>6924.96</v>
      </c>
      <c r="Q1980" s="11">
        <f>IF(N1980="HKD",7.8,IF(N1980="CNY",7.30034,1))</f>
        <v>7.3003400000000003</v>
      </c>
      <c r="R1980" s="13">
        <f>+ROUND(O1980/Q1980,4)</f>
        <v>0.98809999999999998</v>
      </c>
      <c r="S1980" s="12">
        <f>ROUND(R1980*L1980,2)</f>
        <v>948.58</v>
      </c>
      <c r="T1980" s="13" t="s">
        <v>135</v>
      </c>
      <c r="U1980" t="s">
        <v>47</v>
      </c>
    </row>
    <row r="1981" spans="1:22" x14ac:dyDescent="0.2">
      <c r="A1981" t="s">
        <v>2674</v>
      </c>
      <c r="B1981" s="20">
        <v>46101</v>
      </c>
      <c r="C1981" s="20">
        <v>46015</v>
      </c>
      <c r="D1981" t="s">
        <v>54</v>
      </c>
      <c r="E1981" t="s">
        <v>55</v>
      </c>
      <c r="G1981"/>
      <c r="H1981" t="s">
        <v>630</v>
      </c>
      <c r="I1981" t="s">
        <v>687</v>
      </c>
      <c r="J1981" s="9" t="str">
        <f>+LEFT(U1981,4)</f>
        <v>LHDL</v>
      </c>
      <c r="K1981" t="s">
        <v>6</v>
      </c>
      <c r="L1981" s="37">
        <v>2120</v>
      </c>
      <c r="M1981" t="s">
        <v>459</v>
      </c>
      <c r="N1981" t="s">
        <v>7</v>
      </c>
      <c r="O1981" s="48">
        <v>7.2134999999999998</v>
      </c>
      <c r="P1981" s="10">
        <f>ROUND(O1981*L1981,2)</f>
        <v>15292.62</v>
      </c>
      <c r="Q1981" s="11">
        <f>IF(N1981="HKD",7.8,IF(N1981="CNY",7.30034,1))</f>
        <v>7.3003400000000003</v>
      </c>
      <c r="R1981" s="13">
        <f>+ROUND(O1981/Q1981,4)</f>
        <v>0.98809999999999998</v>
      </c>
      <c r="S1981" s="12">
        <f>ROUND(R1981*L1981,2)</f>
        <v>2094.77</v>
      </c>
      <c r="T1981" s="13" t="s">
        <v>135</v>
      </c>
      <c r="U1981" t="s">
        <v>47</v>
      </c>
    </row>
    <row r="1982" spans="1:22" x14ac:dyDescent="0.2">
      <c r="A1982" t="s">
        <v>2675</v>
      </c>
      <c r="B1982" s="20">
        <v>46101</v>
      </c>
      <c r="C1982" s="20">
        <v>46015</v>
      </c>
      <c r="D1982" t="s">
        <v>54</v>
      </c>
      <c r="E1982" t="s">
        <v>55</v>
      </c>
      <c r="G1982"/>
      <c r="H1982" t="s">
        <v>580</v>
      </c>
      <c r="I1982" t="s">
        <v>581</v>
      </c>
      <c r="J1982" s="9" t="str">
        <f>+LEFT(U1982,4)</f>
        <v>LHDL</v>
      </c>
      <c r="K1982" t="s">
        <v>6</v>
      </c>
      <c r="L1982" s="37">
        <v>1440</v>
      </c>
      <c r="M1982" t="s">
        <v>459</v>
      </c>
      <c r="N1982" t="s">
        <v>7</v>
      </c>
      <c r="O1982" s="48">
        <v>7.2134999999999998</v>
      </c>
      <c r="P1982" s="10">
        <f>ROUND(O1982*L1982,2)</f>
        <v>10387.44</v>
      </c>
      <c r="Q1982" s="11">
        <f>IF(N1982="HKD",7.8,IF(N1982="CNY",7.30034,1))</f>
        <v>7.3003400000000003</v>
      </c>
      <c r="R1982" s="13">
        <f>+ROUND(O1982/Q1982,4)</f>
        <v>0.98809999999999998</v>
      </c>
      <c r="S1982" s="12">
        <f>ROUND(R1982*L1982,2)</f>
        <v>1422.86</v>
      </c>
      <c r="T1982" s="13" t="s">
        <v>135</v>
      </c>
      <c r="U1982" t="s">
        <v>47</v>
      </c>
    </row>
    <row r="1983" spans="1:22" x14ac:dyDescent="0.2">
      <c r="A1983" t="s">
        <v>2676</v>
      </c>
      <c r="B1983" s="20">
        <v>46101</v>
      </c>
      <c r="C1983" s="20">
        <v>46015</v>
      </c>
      <c r="D1983" t="s">
        <v>54</v>
      </c>
      <c r="E1983" t="s">
        <v>55</v>
      </c>
      <c r="G1983"/>
      <c r="H1983" t="s">
        <v>582</v>
      </c>
      <c r="I1983" t="s">
        <v>583</v>
      </c>
      <c r="J1983" s="9" t="str">
        <f>+LEFT(U1983,4)</f>
        <v>LHDL</v>
      </c>
      <c r="K1983" t="s">
        <v>6</v>
      </c>
      <c r="L1983" s="37">
        <v>40</v>
      </c>
      <c r="M1983" t="s">
        <v>459</v>
      </c>
      <c r="N1983" t="s">
        <v>7</v>
      </c>
      <c r="O1983" s="48">
        <v>7.2134999999999998</v>
      </c>
      <c r="P1983" s="10">
        <f>ROUND(O1983*L1983,2)</f>
        <v>288.54000000000002</v>
      </c>
      <c r="Q1983" s="11">
        <f>IF(N1983="HKD",7.8,IF(N1983="CNY",7.30034,1))</f>
        <v>7.3003400000000003</v>
      </c>
      <c r="R1983" s="13">
        <f>+ROUND(O1983/Q1983,4)</f>
        <v>0.98809999999999998</v>
      </c>
      <c r="S1983" s="12">
        <f>ROUND(R1983*L1983,2)</f>
        <v>39.520000000000003</v>
      </c>
      <c r="T1983" s="13" t="s">
        <v>135</v>
      </c>
      <c r="U1983" t="s">
        <v>47</v>
      </c>
    </row>
    <row r="1984" spans="1:22" x14ac:dyDescent="0.2">
      <c r="A1984" t="s">
        <v>2677</v>
      </c>
      <c r="B1984" s="20">
        <v>46101</v>
      </c>
      <c r="C1984" s="20">
        <v>46015</v>
      </c>
      <c r="D1984" t="s">
        <v>54</v>
      </c>
      <c r="E1984" t="s">
        <v>55</v>
      </c>
      <c r="G1984"/>
      <c r="H1984" t="s">
        <v>634</v>
      </c>
      <c r="I1984" t="s">
        <v>691</v>
      </c>
      <c r="J1984" s="9" t="str">
        <f>+LEFT(U1984,4)</f>
        <v>LHDL</v>
      </c>
      <c r="K1984" t="s">
        <v>6</v>
      </c>
      <c r="L1984" s="37">
        <v>2510</v>
      </c>
      <c r="M1984" t="s">
        <v>459</v>
      </c>
      <c r="N1984" t="s">
        <v>7</v>
      </c>
      <c r="O1984" s="48">
        <v>7.2134999999999998</v>
      </c>
      <c r="P1984" s="10">
        <f>ROUND(O1984*L1984,2)</f>
        <v>18105.89</v>
      </c>
      <c r="Q1984" s="11">
        <f>IF(N1984="HKD",7.8,IF(N1984="CNY",7.30034,1))</f>
        <v>7.3003400000000003</v>
      </c>
      <c r="R1984" s="13">
        <f>+ROUND(O1984/Q1984,4)</f>
        <v>0.98809999999999998</v>
      </c>
      <c r="S1984" s="12">
        <f>ROUND(R1984*L1984,2)</f>
        <v>2480.13</v>
      </c>
      <c r="T1984" s="13" t="s">
        <v>135</v>
      </c>
      <c r="U1984" t="s">
        <v>47</v>
      </c>
    </row>
    <row r="1985" spans="1:21" x14ac:dyDescent="0.2">
      <c r="A1985" t="s">
        <v>2678</v>
      </c>
      <c r="B1985" s="20">
        <v>46101</v>
      </c>
      <c r="C1985" s="20">
        <v>46027</v>
      </c>
      <c r="D1985" t="s">
        <v>54</v>
      </c>
      <c r="E1985" t="s">
        <v>55</v>
      </c>
      <c r="G1985"/>
      <c r="H1985" t="s">
        <v>630</v>
      </c>
      <c r="I1985" t="s">
        <v>687</v>
      </c>
      <c r="J1985" s="9" t="str">
        <f>+LEFT(U1985,4)</f>
        <v>LHDL</v>
      </c>
      <c r="K1985" t="s">
        <v>6</v>
      </c>
      <c r="L1985" s="37">
        <v>40</v>
      </c>
      <c r="M1985" t="s">
        <v>459</v>
      </c>
      <c r="N1985" t="s">
        <v>7</v>
      </c>
      <c r="O1985" s="48">
        <v>7.2134999999999998</v>
      </c>
      <c r="P1985" s="10">
        <f>ROUND(O1985*L1985,2)</f>
        <v>288.54000000000002</v>
      </c>
      <c r="Q1985" s="11">
        <f>IF(N1985="HKD",7.8,IF(N1985="CNY",7.30034,1))</f>
        <v>7.3003400000000003</v>
      </c>
      <c r="R1985" s="13">
        <f>+ROUND(O1985/Q1985,4)</f>
        <v>0.98809999999999998</v>
      </c>
      <c r="S1985" s="12">
        <f>ROUND(R1985*L1985,2)</f>
        <v>39.520000000000003</v>
      </c>
      <c r="T1985" s="13" t="s">
        <v>135</v>
      </c>
      <c r="U1985" t="s">
        <v>47</v>
      </c>
    </row>
    <row r="1986" spans="1:21" x14ac:dyDescent="0.2">
      <c r="A1986" t="s">
        <v>2681</v>
      </c>
      <c r="B1986" s="20">
        <v>46101</v>
      </c>
      <c r="C1986" s="20">
        <v>46027</v>
      </c>
      <c r="D1986" t="s">
        <v>54</v>
      </c>
      <c r="E1986" t="s">
        <v>55</v>
      </c>
      <c r="G1986"/>
      <c r="H1986" t="s">
        <v>634</v>
      </c>
      <c r="I1986" t="s">
        <v>691</v>
      </c>
      <c r="J1986" s="9" t="str">
        <f>+LEFT(U1986,4)</f>
        <v>LHDL</v>
      </c>
      <c r="K1986" t="s">
        <v>6</v>
      </c>
      <c r="L1986" s="37">
        <v>10</v>
      </c>
      <c r="M1986" t="s">
        <v>459</v>
      </c>
      <c r="N1986" t="s">
        <v>7</v>
      </c>
      <c r="O1986" s="48">
        <v>7.2134999999999998</v>
      </c>
      <c r="P1986" s="10">
        <f>ROUND(O1986*L1986,2)</f>
        <v>72.14</v>
      </c>
      <c r="Q1986" s="11">
        <f>IF(N1986="HKD",7.8,IF(N1986="CNY",7.30034,1))</f>
        <v>7.3003400000000003</v>
      </c>
      <c r="R1986" s="13">
        <f>+ROUND(O1986/Q1986,4)</f>
        <v>0.98809999999999998</v>
      </c>
      <c r="S1986" s="12">
        <f>ROUND(R1986*L1986,2)</f>
        <v>9.8800000000000008</v>
      </c>
      <c r="T1986" s="13" t="s">
        <v>135</v>
      </c>
      <c r="U1986" t="s">
        <v>47</v>
      </c>
    </row>
    <row r="1987" spans="1:21" x14ac:dyDescent="0.2">
      <c r="A1987" t="s">
        <v>2675</v>
      </c>
      <c r="B1987" s="20">
        <v>46104</v>
      </c>
      <c r="C1987" s="20">
        <v>46015</v>
      </c>
      <c r="D1987" t="s">
        <v>54</v>
      </c>
      <c r="E1987" t="s">
        <v>55</v>
      </c>
      <c r="G1987"/>
      <c r="H1987" t="s">
        <v>580</v>
      </c>
      <c r="I1987" t="s">
        <v>581</v>
      </c>
      <c r="J1987" s="9" t="str">
        <f>+LEFT(U1987,4)</f>
        <v>LHDL</v>
      </c>
      <c r="K1987" t="s">
        <v>6</v>
      </c>
      <c r="L1987" s="37">
        <v>880</v>
      </c>
      <c r="M1987" t="s">
        <v>459</v>
      </c>
      <c r="N1987" t="s">
        <v>7</v>
      </c>
      <c r="O1987" s="48">
        <v>7.2134999999999998</v>
      </c>
      <c r="P1987" s="10">
        <f>ROUND(O1987*L1987,2)</f>
        <v>6347.88</v>
      </c>
      <c r="Q1987" s="11">
        <f>IF(N1987="HKD",7.8,IF(N1987="CNY",7.30034,1))</f>
        <v>7.3003400000000003</v>
      </c>
      <c r="R1987" s="13">
        <f>+ROUND(O1987/Q1987,4)</f>
        <v>0.98809999999999998</v>
      </c>
      <c r="S1987" s="12">
        <f>ROUND(R1987*L1987,2)</f>
        <v>869.53</v>
      </c>
      <c r="T1987" s="13" t="s">
        <v>135</v>
      </c>
      <c r="U1987" t="s">
        <v>47</v>
      </c>
    </row>
    <row r="1988" spans="1:21" x14ac:dyDescent="0.2">
      <c r="A1988" t="s">
        <v>2676</v>
      </c>
      <c r="B1988" s="20">
        <v>46104</v>
      </c>
      <c r="C1988" s="20">
        <v>46015</v>
      </c>
      <c r="D1988" t="s">
        <v>54</v>
      </c>
      <c r="E1988" t="s">
        <v>55</v>
      </c>
      <c r="G1988"/>
      <c r="H1988" t="s">
        <v>582</v>
      </c>
      <c r="I1988" t="s">
        <v>583</v>
      </c>
      <c r="J1988" s="9" t="str">
        <f>+LEFT(U1988,4)</f>
        <v>LHDL</v>
      </c>
      <c r="K1988" t="s">
        <v>6</v>
      </c>
      <c r="L1988" s="37">
        <v>3480</v>
      </c>
      <c r="M1988" t="s">
        <v>459</v>
      </c>
      <c r="N1988" t="s">
        <v>7</v>
      </c>
      <c r="O1988" s="48">
        <v>7.2134999999999998</v>
      </c>
      <c r="P1988" s="10">
        <f>ROUND(O1988*L1988,2)</f>
        <v>25102.98</v>
      </c>
      <c r="Q1988" s="11">
        <f>IF(N1988="HKD",7.8,IF(N1988="CNY",7.30034,1))</f>
        <v>7.3003400000000003</v>
      </c>
      <c r="R1988" s="13">
        <f>+ROUND(O1988/Q1988,4)</f>
        <v>0.98809999999999998</v>
      </c>
      <c r="S1988" s="12">
        <f>ROUND(R1988*L1988,2)</f>
        <v>3438.59</v>
      </c>
      <c r="T1988" s="13" t="s">
        <v>135</v>
      </c>
      <c r="U1988" t="s">
        <v>47</v>
      </c>
    </row>
    <row r="1989" spans="1:21" x14ac:dyDescent="0.2">
      <c r="A1989" t="s">
        <v>2679</v>
      </c>
      <c r="B1989" s="20">
        <v>46104</v>
      </c>
      <c r="C1989" s="20">
        <v>46027</v>
      </c>
      <c r="D1989" t="s">
        <v>54</v>
      </c>
      <c r="E1989" t="s">
        <v>55</v>
      </c>
      <c r="G1989"/>
      <c r="H1989" t="s">
        <v>580</v>
      </c>
      <c r="I1989" t="s">
        <v>581</v>
      </c>
      <c r="J1989" s="9" t="str">
        <f>+LEFT(U1989,4)</f>
        <v>LHDL</v>
      </c>
      <c r="K1989" t="s">
        <v>6</v>
      </c>
      <c r="L1989" s="37">
        <v>440</v>
      </c>
      <c r="M1989" t="s">
        <v>459</v>
      </c>
      <c r="N1989" t="s">
        <v>7</v>
      </c>
      <c r="O1989" s="48">
        <v>7.2134999999999998</v>
      </c>
      <c r="P1989" s="10">
        <f>ROUND(O1989*L1989,2)</f>
        <v>3173.94</v>
      </c>
      <c r="Q1989" s="11">
        <f>IF(N1989="HKD",7.8,IF(N1989="CNY",7.30034,1))</f>
        <v>7.3003400000000003</v>
      </c>
      <c r="R1989" s="13">
        <f>+ROUND(O1989/Q1989,4)</f>
        <v>0.98809999999999998</v>
      </c>
      <c r="S1989" s="12">
        <f>ROUND(R1989*L1989,2)</f>
        <v>434.76</v>
      </c>
      <c r="T1989" s="13" t="s">
        <v>135</v>
      </c>
      <c r="U1989" t="s">
        <v>47</v>
      </c>
    </row>
    <row r="1990" spans="1:21" x14ac:dyDescent="0.2">
      <c r="A1990" t="s">
        <v>2681</v>
      </c>
      <c r="B1990" s="20">
        <v>46104</v>
      </c>
      <c r="C1990" s="20">
        <v>46027</v>
      </c>
      <c r="D1990" t="s">
        <v>54</v>
      </c>
      <c r="E1990" t="s">
        <v>55</v>
      </c>
      <c r="G1990"/>
      <c r="H1990" t="s">
        <v>634</v>
      </c>
      <c r="I1990" t="s">
        <v>691</v>
      </c>
      <c r="J1990" s="9" t="str">
        <f>+LEFT(U1990,4)</f>
        <v>LHDL</v>
      </c>
      <c r="K1990" t="s">
        <v>6</v>
      </c>
      <c r="L1990" s="37">
        <v>2640</v>
      </c>
      <c r="M1990" t="s">
        <v>459</v>
      </c>
      <c r="N1990" t="s">
        <v>7</v>
      </c>
      <c r="O1990" s="48">
        <v>7.2134999999999998</v>
      </c>
      <c r="P1990" s="10">
        <f>ROUND(O1990*L1990,2)</f>
        <v>19043.64</v>
      </c>
      <c r="Q1990" s="11">
        <f>IF(N1990="HKD",7.8,IF(N1990="CNY",7.30034,1))</f>
        <v>7.3003400000000003</v>
      </c>
      <c r="R1990" s="13">
        <f>+ROUND(O1990/Q1990,4)</f>
        <v>0.98809999999999998</v>
      </c>
      <c r="S1990" s="12">
        <f>ROUND(R1990*L1990,2)</f>
        <v>2608.58</v>
      </c>
      <c r="T1990" s="13" t="s">
        <v>135</v>
      </c>
      <c r="U1990" t="s">
        <v>47</v>
      </c>
    </row>
    <row r="1991" spans="1:21" x14ac:dyDescent="0.2">
      <c r="A1991" t="s">
        <v>2676</v>
      </c>
      <c r="B1991" s="20">
        <v>46105</v>
      </c>
      <c r="C1991" s="20">
        <v>46015</v>
      </c>
      <c r="D1991" t="s">
        <v>54</v>
      </c>
      <c r="E1991" t="s">
        <v>55</v>
      </c>
      <c r="G1991"/>
      <c r="H1991" t="s">
        <v>582</v>
      </c>
      <c r="I1991" t="s">
        <v>583</v>
      </c>
      <c r="J1991" s="9" t="str">
        <f>+LEFT(U1991,4)</f>
        <v>LHDL</v>
      </c>
      <c r="K1991" t="s">
        <v>6</v>
      </c>
      <c r="L1991" s="37">
        <v>1080</v>
      </c>
      <c r="M1991" t="s">
        <v>459</v>
      </c>
      <c r="N1991" t="s">
        <v>7</v>
      </c>
      <c r="O1991" s="48">
        <v>7.2134999999999998</v>
      </c>
      <c r="P1991" s="10">
        <f>ROUND(O1991*L1991,2)</f>
        <v>7790.58</v>
      </c>
      <c r="Q1991" s="11">
        <f>IF(N1991="HKD",7.8,IF(N1991="CNY",7.30034,1))</f>
        <v>7.3003400000000003</v>
      </c>
      <c r="R1991" s="13">
        <f>+ROUND(O1991/Q1991,4)</f>
        <v>0.98809999999999998</v>
      </c>
      <c r="S1991" s="12">
        <f>ROUND(R1991*L1991,2)</f>
        <v>1067.1500000000001</v>
      </c>
      <c r="T1991" s="13" t="s">
        <v>135</v>
      </c>
      <c r="U1991" t="s">
        <v>47</v>
      </c>
    </row>
    <row r="1992" spans="1:21" x14ac:dyDescent="0.2">
      <c r="A1992" t="s">
        <v>2676</v>
      </c>
      <c r="B1992" s="20">
        <v>46107</v>
      </c>
      <c r="C1992" s="20">
        <v>46015</v>
      </c>
      <c r="D1992" t="s">
        <v>54</v>
      </c>
      <c r="E1992" t="s">
        <v>55</v>
      </c>
      <c r="G1992"/>
      <c r="H1992" t="s">
        <v>582</v>
      </c>
      <c r="I1992" t="s">
        <v>583</v>
      </c>
      <c r="J1992" s="9" t="str">
        <f>+LEFT(U1992,4)</f>
        <v>LHDL</v>
      </c>
      <c r="K1992" t="s">
        <v>6</v>
      </c>
      <c r="L1992" s="37">
        <v>310</v>
      </c>
      <c r="M1992" t="s">
        <v>459</v>
      </c>
      <c r="N1992" t="s">
        <v>7</v>
      </c>
      <c r="O1992" s="48">
        <v>7.2134999999999998</v>
      </c>
      <c r="P1992" s="10">
        <f>ROUND(O1992*L1992,2)</f>
        <v>2236.19</v>
      </c>
      <c r="Q1992" s="11">
        <f>IF(N1992="HKD",7.8,IF(N1992="CNY",7.30034,1))</f>
        <v>7.3003400000000003</v>
      </c>
      <c r="R1992" s="13">
        <f>+ROUND(O1992/Q1992,4)</f>
        <v>0.98809999999999998</v>
      </c>
      <c r="S1992" s="12">
        <f>ROUND(R1992*L1992,2)</f>
        <v>306.31</v>
      </c>
      <c r="T1992" s="13" t="s">
        <v>135</v>
      </c>
      <c r="U1992" t="s">
        <v>47</v>
      </c>
    </row>
    <row r="1993" spans="1:21" x14ac:dyDescent="0.2">
      <c r="A1993" t="s">
        <v>2679</v>
      </c>
      <c r="B1993" s="20">
        <v>46107</v>
      </c>
      <c r="C1993" s="20">
        <v>46027</v>
      </c>
      <c r="D1993" t="s">
        <v>54</v>
      </c>
      <c r="E1993" t="s">
        <v>55</v>
      </c>
      <c r="G1993"/>
      <c r="H1993" t="s">
        <v>580</v>
      </c>
      <c r="I1993" t="s">
        <v>581</v>
      </c>
      <c r="J1993" s="9" t="str">
        <f>+LEFT(U1993,4)</f>
        <v>LHDL</v>
      </c>
      <c r="K1993" t="s">
        <v>6</v>
      </c>
      <c r="L1993" s="37">
        <v>450</v>
      </c>
      <c r="M1993" t="s">
        <v>459</v>
      </c>
      <c r="N1993" t="s">
        <v>7</v>
      </c>
      <c r="O1993" s="48">
        <v>7.2134999999999998</v>
      </c>
      <c r="P1993" s="10">
        <f>ROUND(O1993*L1993,2)</f>
        <v>3246.08</v>
      </c>
      <c r="Q1993" s="11">
        <f>IF(N1993="HKD",7.8,IF(N1993="CNY",7.30034,1))</f>
        <v>7.3003400000000003</v>
      </c>
      <c r="R1993" s="13">
        <f>+ROUND(O1993/Q1993,4)</f>
        <v>0.98809999999999998</v>
      </c>
      <c r="S1993" s="12">
        <f>ROUND(R1993*L1993,2)</f>
        <v>444.65</v>
      </c>
      <c r="T1993" s="13" t="s">
        <v>135</v>
      </c>
      <c r="U1993" t="s">
        <v>47</v>
      </c>
    </row>
    <row r="1994" spans="1:21" x14ac:dyDescent="0.2">
      <c r="A1994" t="s">
        <v>2680</v>
      </c>
      <c r="B1994" s="20">
        <v>46107</v>
      </c>
      <c r="C1994" s="20">
        <v>46027</v>
      </c>
      <c r="D1994" t="s">
        <v>54</v>
      </c>
      <c r="E1994" t="s">
        <v>55</v>
      </c>
      <c r="G1994"/>
      <c r="H1994" t="s">
        <v>582</v>
      </c>
      <c r="I1994" t="s">
        <v>583</v>
      </c>
      <c r="J1994" s="9" t="str">
        <f>+LEFT(U1994,4)</f>
        <v>LHDL</v>
      </c>
      <c r="K1994" t="s">
        <v>6</v>
      </c>
      <c r="L1994" s="37">
        <v>410</v>
      </c>
      <c r="M1994" t="s">
        <v>459</v>
      </c>
      <c r="N1994" t="s">
        <v>7</v>
      </c>
      <c r="O1994" s="48">
        <v>7.2134999999999998</v>
      </c>
      <c r="P1994" s="10">
        <f>ROUND(O1994*L1994,2)</f>
        <v>2957.54</v>
      </c>
      <c r="Q1994" s="11">
        <f>IF(N1994="HKD",7.8,IF(N1994="CNY",7.30034,1))</f>
        <v>7.3003400000000003</v>
      </c>
      <c r="R1994" s="13">
        <f>+ROUND(O1994/Q1994,4)</f>
        <v>0.98809999999999998</v>
      </c>
      <c r="S1994" s="12">
        <f>ROUND(R1994*L1994,2)</f>
        <v>405.12</v>
      </c>
      <c r="T1994" s="13" t="s">
        <v>135</v>
      </c>
      <c r="U1994" t="s">
        <v>47</v>
      </c>
    </row>
    <row r="1995" spans="1:21" x14ac:dyDescent="0.2">
      <c r="A1995" t="s">
        <v>2681</v>
      </c>
      <c r="B1995" s="20">
        <v>46107</v>
      </c>
      <c r="C1995" s="20">
        <v>46027</v>
      </c>
      <c r="D1995" t="s">
        <v>54</v>
      </c>
      <c r="E1995" t="s">
        <v>55</v>
      </c>
      <c r="G1995"/>
      <c r="H1995" t="s">
        <v>634</v>
      </c>
      <c r="I1995" t="s">
        <v>691</v>
      </c>
      <c r="J1995" s="9" t="str">
        <f>+LEFT(U1995,4)</f>
        <v>LHDL</v>
      </c>
      <c r="K1995" t="s">
        <v>6</v>
      </c>
      <c r="L1995" s="37">
        <v>450</v>
      </c>
      <c r="M1995" t="s">
        <v>459</v>
      </c>
      <c r="N1995" t="s">
        <v>7</v>
      </c>
      <c r="O1995" s="48">
        <v>7.2134999999999998</v>
      </c>
      <c r="P1995" s="10">
        <f>ROUND(O1995*L1995,2)</f>
        <v>3246.08</v>
      </c>
      <c r="Q1995" s="11">
        <f>IF(N1995="HKD",7.8,IF(N1995="CNY",7.30034,1))</f>
        <v>7.3003400000000003</v>
      </c>
      <c r="R1995" s="13">
        <f>+ROUND(O1995/Q1995,4)</f>
        <v>0.98809999999999998</v>
      </c>
      <c r="S1995" s="12">
        <f>ROUND(R1995*L1995,2)</f>
        <v>444.65</v>
      </c>
      <c r="T1995" s="13" t="s">
        <v>135</v>
      </c>
      <c r="U1995" t="s">
        <v>47</v>
      </c>
    </row>
    <row r="1996" spans="1:21" x14ac:dyDescent="0.2">
      <c r="A1996" t="s">
        <v>2682</v>
      </c>
      <c r="B1996" s="20">
        <v>46107</v>
      </c>
      <c r="C1996" s="20">
        <v>46027</v>
      </c>
      <c r="D1996" t="s">
        <v>54</v>
      </c>
      <c r="E1996" t="s">
        <v>55</v>
      </c>
      <c r="G1996"/>
      <c r="H1996" t="s">
        <v>634</v>
      </c>
      <c r="I1996" t="s">
        <v>691</v>
      </c>
      <c r="J1996" s="9" t="str">
        <f>+LEFT(U1996,4)</f>
        <v>LHDL</v>
      </c>
      <c r="K1996" t="s">
        <v>6</v>
      </c>
      <c r="L1996" s="37">
        <v>630</v>
      </c>
      <c r="M1996" t="s">
        <v>459</v>
      </c>
      <c r="N1996" t="s">
        <v>7</v>
      </c>
      <c r="O1996" s="48">
        <v>7.2134999999999998</v>
      </c>
      <c r="P1996" s="10">
        <f>ROUND(O1996*L1996,2)</f>
        <v>4544.51</v>
      </c>
      <c r="Q1996" s="11">
        <f>IF(N1996="HKD",7.8,IF(N1996="CNY",7.30034,1))</f>
        <v>7.3003400000000003</v>
      </c>
      <c r="R1996" s="13">
        <f>+ROUND(O1996/Q1996,4)</f>
        <v>0.98809999999999998</v>
      </c>
      <c r="S1996" s="12">
        <f>ROUND(R1996*L1996,2)</f>
        <v>622.5</v>
      </c>
      <c r="T1996" s="13" t="s">
        <v>135</v>
      </c>
      <c r="U1996" t="s">
        <v>47</v>
      </c>
    </row>
    <row r="1997" spans="1:21" x14ac:dyDescent="0.2">
      <c r="A1997" t="s">
        <v>2679</v>
      </c>
      <c r="B1997" s="20">
        <v>46112</v>
      </c>
      <c r="C1997" s="20">
        <v>46027</v>
      </c>
      <c r="D1997" t="s">
        <v>54</v>
      </c>
      <c r="E1997" t="s">
        <v>55</v>
      </c>
      <c r="G1997"/>
      <c r="H1997" t="s">
        <v>580</v>
      </c>
      <c r="I1997" t="s">
        <v>581</v>
      </c>
      <c r="J1997" s="9" t="str">
        <f>+LEFT(U1997,4)</f>
        <v>LHDL</v>
      </c>
      <c r="K1997" t="s">
        <v>6</v>
      </c>
      <c r="L1997" s="37">
        <v>480</v>
      </c>
      <c r="M1997" t="s">
        <v>459</v>
      </c>
      <c r="N1997" t="s">
        <v>7</v>
      </c>
      <c r="O1997" s="48">
        <v>7.2134999999999998</v>
      </c>
      <c r="P1997" s="10">
        <f>ROUND(O1997*L1997,2)</f>
        <v>3462.48</v>
      </c>
      <c r="Q1997" s="11">
        <f>IF(N1997="HKD",7.8,IF(N1997="CNY",7.30034,1))</f>
        <v>7.3003400000000003</v>
      </c>
      <c r="R1997" s="13">
        <f>+ROUND(O1997/Q1997,4)</f>
        <v>0.98809999999999998</v>
      </c>
      <c r="S1997" s="12">
        <f>ROUND(R1997*L1997,2)</f>
        <v>474.29</v>
      </c>
      <c r="T1997" s="13" t="s">
        <v>135</v>
      </c>
      <c r="U1997" t="s">
        <v>47</v>
      </c>
    </row>
    <row r="1998" spans="1:21" x14ac:dyDescent="0.2">
      <c r="A1998" t="s">
        <v>2679</v>
      </c>
      <c r="B1998" s="20">
        <v>46112</v>
      </c>
      <c r="C1998" s="20">
        <v>46027</v>
      </c>
      <c r="D1998" t="s">
        <v>54</v>
      </c>
      <c r="E1998" t="s">
        <v>55</v>
      </c>
      <c r="G1998"/>
      <c r="H1998" t="s">
        <v>580</v>
      </c>
      <c r="I1998" t="s">
        <v>581</v>
      </c>
      <c r="J1998" s="9" t="str">
        <f>+LEFT(U1998,4)</f>
        <v>LHDL</v>
      </c>
      <c r="K1998" t="s">
        <v>6</v>
      </c>
      <c r="L1998" s="37">
        <v>-450</v>
      </c>
      <c r="M1998" t="s">
        <v>459</v>
      </c>
      <c r="N1998" t="s">
        <v>7</v>
      </c>
      <c r="O1998" s="48">
        <v>7.2134999999999998</v>
      </c>
      <c r="P1998" s="10">
        <f>ROUND(O1998*L1998,2)</f>
        <v>-3246.08</v>
      </c>
      <c r="Q1998" s="11">
        <f>IF(N1998="HKD",7.8,IF(N1998="CNY",7.30034,1))</f>
        <v>7.3003400000000003</v>
      </c>
      <c r="R1998" s="13">
        <f>+ROUND(O1998/Q1998,4)</f>
        <v>0.98809999999999998</v>
      </c>
      <c r="S1998" s="12">
        <f>ROUND(R1998*L1998,2)</f>
        <v>-444.65</v>
      </c>
      <c r="T1998" s="13" t="s">
        <v>135</v>
      </c>
      <c r="U1998" t="s">
        <v>47</v>
      </c>
    </row>
    <row r="1999" spans="1:21" x14ac:dyDescent="0.2">
      <c r="A1999" t="s">
        <v>2679</v>
      </c>
      <c r="B1999" s="20">
        <v>46112</v>
      </c>
      <c r="C1999" s="20">
        <v>46027</v>
      </c>
      <c r="D1999" t="s">
        <v>54</v>
      </c>
      <c r="E1999" t="s">
        <v>55</v>
      </c>
      <c r="G1999"/>
      <c r="H1999" t="s">
        <v>580</v>
      </c>
      <c r="I1999" t="s">
        <v>581</v>
      </c>
      <c r="J1999" s="9" t="str">
        <f>+LEFT(U1999,4)</f>
        <v>LHDL</v>
      </c>
      <c r="K1999" t="s">
        <v>6</v>
      </c>
      <c r="L1999" s="37">
        <v>360</v>
      </c>
      <c r="M1999" t="s">
        <v>459</v>
      </c>
      <c r="N1999" t="s">
        <v>7</v>
      </c>
      <c r="O1999" s="48">
        <v>7.2134999999999998</v>
      </c>
      <c r="P1999" s="10">
        <f>ROUND(O1999*L1999,2)</f>
        <v>2596.86</v>
      </c>
      <c r="Q1999" s="11">
        <f>IF(N1999="HKD",7.8,IF(N1999="CNY",7.30034,1))</f>
        <v>7.3003400000000003</v>
      </c>
      <c r="R1999" s="13">
        <f>+ROUND(O1999/Q1999,4)</f>
        <v>0.98809999999999998</v>
      </c>
      <c r="S1999" s="12">
        <f>ROUND(R1999*L1999,2)</f>
        <v>355.72</v>
      </c>
      <c r="T1999" s="13" t="s">
        <v>135</v>
      </c>
      <c r="U1999" t="s">
        <v>47</v>
      </c>
    </row>
    <row r="2000" spans="1:21" x14ac:dyDescent="0.2">
      <c r="A2000" t="s">
        <v>2680</v>
      </c>
      <c r="B2000" s="20">
        <v>46112</v>
      </c>
      <c r="C2000" s="20">
        <v>46027</v>
      </c>
      <c r="D2000" t="s">
        <v>54</v>
      </c>
      <c r="E2000" t="s">
        <v>55</v>
      </c>
      <c r="G2000"/>
      <c r="H2000" t="s">
        <v>582</v>
      </c>
      <c r="I2000" t="s">
        <v>583</v>
      </c>
      <c r="J2000" s="9" t="str">
        <f>+LEFT(U2000,4)</f>
        <v>LHDL</v>
      </c>
      <c r="K2000" t="s">
        <v>6</v>
      </c>
      <c r="L2000" s="37">
        <v>1370</v>
      </c>
      <c r="M2000" t="s">
        <v>459</v>
      </c>
      <c r="N2000" t="s">
        <v>7</v>
      </c>
      <c r="O2000" s="48">
        <v>7.2134999999999998</v>
      </c>
      <c r="P2000" s="10">
        <f>ROUND(O2000*L2000,2)</f>
        <v>9882.5</v>
      </c>
      <c r="Q2000" s="11">
        <f>IF(N2000="HKD",7.8,IF(N2000="CNY",7.30034,1))</f>
        <v>7.3003400000000003</v>
      </c>
      <c r="R2000" s="13">
        <f>+ROUND(O2000/Q2000,4)</f>
        <v>0.98809999999999998</v>
      </c>
      <c r="S2000" s="12">
        <f>ROUND(R2000*L2000,2)</f>
        <v>1353.7</v>
      </c>
      <c r="T2000" s="13" t="s">
        <v>135</v>
      </c>
      <c r="U2000" t="s">
        <v>47</v>
      </c>
    </row>
    <row r="2001" spans="1:21" x14ac:dyDescent="0.2">
      <c r="A2001" t="s">
        <v>4443</v>
      </c>
      <c r="B2001" s="20">
        <v>46113</v>
      </c>
      <c r="C2001" s="20">
        <v>46015</v>
      </c>
      <c r="D2001" t="s">
        <v>54</v>
      </c>
      <c r="E2001" t="s">
        <v>55</v>
      </c>
      <c r="G2001"/>
      <c r="H2001" t="s">
        <v>649</v>
      </c>
      <c r="I2001" t="s">
        <v>706</v>
      </c>
      <c r="J2001" s="9" t="str">
        <f>+LEFT(U2001,4)</f>
        <v>LHDL</v>
      </c>
      <c r="K2001" t="s">
        <v>6</v>
      </c>
      <c r="L2001" s="36">
        <v>400</v>
      </c>
      <c r="M2001" t="s">
        <v>459</v>
      </c>
      <c r="N2001" t="s">
        <v>7</v>
      </c>
      <c r="O2001" s="48">
        <v>7.2134999999999998</v>
      </c>
      <c r="P2001" s="10">
        <f>ROUND(O2001*L2001,2)</f>
        <v>2885.4</v>
      </c>
      <c r="Q2001" s="11">
        <f>IF(N2001="HKD",7.8,IF(N2001="CNY",7.30034,1))</f>
        <v>7.3003400000000003</v>
      </c>
      <c r="R2001" s="13">
        <f>+ROUND(O2001/Q2001,4)</f>
        <v>0.98809999999999998</v>
      </c>
      <c r="S2001" s="12">
        <f>ROUND(R2001*L2001,2)</f>
        <v>395.24</v>
      </c>
      <c r="T2001" s="13" t="s">
        <v>135</v>
      </c>
      <c r="U2001" t="s">
        <v>47</v>
      </c>
    </row>
    <row r="2002" spans="1:21" x14ac:dyDescent="0.2">
      <c r="A2002" t="s">
        <v>2678</v>
      </c>
      <c r="B2002" s="20">
        <v>46113</v>
      </c>
      <c r="C2002" s="20">
        <v>46027</v>
      </c>
      <c r="D2002" t="s">
        <v>54</v>
      </c>
      <c r="E2002" t="s">
        <v>55</v>
      </c>
      <c r="G2002"/>
      <c r="H2002" t="s">
        <v>630</v>
      </c>
      <c r="I2002" t="s">
        <v>687</v>
      </c>
      <c r="J2002" s="9" t="str">
        <f>+LEFT(U2002,4)</f>
        <v>LHDL</v>
      </c>
      <c r="K2002" t="s">
        <v>6</v>
      </c>
      <c r="L2002" s="36">
        <v>570</v>
      </c>
      <c r="M2002" t="s">
        <v>459</v>
      </c>
      <c r="N2002" t="s">
        <v>7</v>
      </c>
      <c r="O2002" s="48">
        <v>7.2134999999999998</v>
      </c>
      <c r="P2002" s="10">
        <f>ROUND(O2002*L2002,2)</f>
        <v>4111.7</v>
      </c>
      <c r="Q2002" s="11">
        <f>IF(N2002="HKD",7.8,IF(N2002="CNY",7.30034,1))</f>
        <v>7.3003400000000003</v>
      </c>
      <c r="R2002" s="13">
        <f>+ROUND(O2002/Q2002,4)</f>
        <v>0.98809999999999998</v>
      </c>
      <c r="S2002" s="12">
        <f>ROUND(R2002*L2002,2)</f>
        <v>563.22</v>
      </c>
      <c r="T2002" s="13" t="s">
        <v>135</v>
      </c>
      <c r="U2002" t="s">
        <v>47</v>
      </c>
    </row>
    <row r="2003" spans="1:21" x14ac:dyDescent="0.2">
      <c r="A2003" t="s">
        <v>2682</v>
      </c>
      <c r="B2003" s="20">
        <v>46113</v>
      </c>
      <c r="C2003" s="20">
        <v>46027</v>
      </c>
      <c r="D2003" t="s">
        <v>54</v>
      </c>
      <c r="E2003" t="s">
        <v>55</v>
      </c>
      <c r="G2003"/>
      <c r="H2003" t="s">
        <v>634</v>
      </c>
      <c r="I2003" t="s">
        <v>691</v>
      </c>
      <c r="J2003" s="9" t="str">
        <f>+LEFT(U2003,4)</f>
        <v>LHDL</v>
      </c>
      <c r="K2003" t="s">
        <v>6</v>
      </c>
      <c r="L2003" s="36">
        <v>2040</v>
      </c>
      <c r="M2003" t="s">
        <v>459</v>
      </c>
      <c r="N2003" t="s">
        <v>7</v>
      </c>
      <c r="O2003" s="48">
        <v>7.2134999999999998</v>
      </c>
      <c r="P2003" s="10">
        <f>ROUND(O2003*L2003,2)</f>
        <v>14715.54</v>
      </c>
      <c r="Q2003" s="11">
        <f>IF(N2003="HKD",7.8,IF(N2003="CNY",7.30034,1))</f>
        <v>7.3003400000000003</v>
      </c>
      <c r="R2003" s="13">
        <f>+ROUND(O2003/Q2003,4)</f>
        <v>0.98809999999999998</v>
      </c>
      <c r="S2003" s="12">
        <f>ROUND(R2003*L2003,2)</f>
        <v>2015.72</v>
      </c>
      <c r="T2003" s="13" t="s">
        <v>135</v>
      </c>
      <c r="U2003" t="s">
        <v>47</v>
      </c>
    </row>
    <row r="2004" spans="1:21" x14ac:dyDescent="0.2">
      <c r="A2004" t="s">
        <v>4451</v>
      </c>
      <c r="B2004" s="20">
        <v>46113</v>
      </c>
      <c r="C2004" s="20">
        <v>46084</v>
      </c>
      <c r="D2004" t="s">
        <v>54</v>
      </c>
      <c r="E2004" t="s">
        <v>55</v>
      </c>
      <c r="G2004"/>
      <c r="H2004" t="s">
        <v>582</v>
      </c>
      <c r="I2004" t="s">
        <v>583</v>
      </c>
      <c r="J2004" s="9" t="str">
        <f>+LEFT(U2004,4)</f>
        <v>LHDL</v>
      </c>
      <c r="K2004" t="s">
        <v>6</v>
      </c>
      <c r="L2004" s="36">
        <v>1920</v>
      </c>
      <c r="M2004" t="s">
        <v>459</v>
      </c>
      <c r="N2004" t="s">
        <v>7</v>
      </c>
      <c r="O2004" s="48">
        <v>7.2134999999999998</v>
      </c>
      <c r="P2004" s="10">
        <f>ROUND(O2004*L2004,2)</f>
        <v>13849.92</v>
      </c>
      <c r="Q2004" s="11">
        <f>IF(N2004="HKD",7.8,IF(N2004="CNY",7.30034,1))</f>
        <v>7.3003400000000003</v>
      </c>
      <c r="R2004" s="13">
        <f>+ROUND(O2004/Q2004,4)</f>
        <v>0.98809999999999998</v>
      </c>
      <c r="S2004" s="12">
        <f>ROUND(R2004*L2004,2)</f>
        <v>1897.15</v>
      </c>
      <c r="T2004" s="13" t="s">
        <v>135</v>
      </c>
      <c r="U2004" t="s">
        <v>47</v>
      </c>
    </row>
    <row r="2005" spans="1:21" x14ac:dyDescent="0.2">
      <c r="A2005" t="s">
        <v>4451</v>
      </c>
      <c r="B2005" s="20">
        <v>46115</v>
      </c>
      <c r="C2005" s="20">
        <v>46084</v>
      </c>
      <c r="D2005" t="s">
        <v>54</v>
      </c>
      <c r="E2005" t="s">
        <v>55</v>
      </c>
      <c r="G2005"/>
      <c r="H2005" t="s">
        <v>582</v>
      </c>
      <c r="I2005" t="s">
        <v>583</v>
      </c>
      <c r="J2005" s="9" t="str">
        <f>+LEFT(U2005,4)</f>
        <v>LHDL</v>
      </c>
      <c r="K2005" t="s">
        <v>6</v>
      </c>
      <c r="L2005" s="36">
        <v>2520</v>
      </c>
      <c r="M2005" t="s">
        <v>459</v>
      </c>
      <c r="N2005" t="s">
        <v>7</v>
      </c>
      <c r="O2005" s="48">
        <v>7.2134999999999998</v>
      </c>
      <c r="P2005" s="10">
        <f>ROUND(O2005*L2005,2)</f>
        <v>18178.02</v>
      </c>
      <c r="Q2005" s="11">
        <f>IF(N2005="HKD",7.8,IF(N2005="CNY",7.30034,1))</f>
        <v>7.3003400000000003</v>
      </c>
      <c r="R2005" s="13">
        <f>+ROUND(O2005/Q2005,4)</f>
        <v>0.98809999999999998</v>
      </c>
      <c r="S2005" s="12">
        <f>ROUND(R2005*L2005,2)</f>
        <v>2490.0100000000002</v>
      </c>
      <c r="T2005" s="13" t="s">
        <v>135</v>
      </c>
      <c r="U2005" t="s">
        <v>47</v>
      </c>
    </row>
    <row r="2006" spans="1:21" x14ac:dyDescent="0.2">
      <c r="A2006" t="s">
        <v>2682</v>
      </c>
      <c r="B2006" s="20">
        <v>46121</v>
      </c>
      <c r="C2006" s="20">
        <v>46027</v>
      </c>
      <c r="D2006" t="s">
        <v>54</v>
      </c>
      <c r="E2006" t="s">
        <v>55</v>
      </c>
      <c r="G2006"/>
      <c r="H2006" t="s">
        <v>634</v>
      </c>
      <c r="I2006" t="s">
        <v>691</v>
      </c>
      <c r="J2006" s="9" t="str">
        <f>+LEFT(U2006,4)</f>
        <v>LHDL</v>
      </c>
      <c r="K2006" t="s">
        <v>6</v>
      </c>
      <c r="L2006" s="36">
        <v>200</v>
      </c>
      <c r="M2006" t="s">
        <v>459</v>
      </c>
      <c r="N2006" t="s">
        <v>7</v>
      </c>
      <c r="O2006" s="48">
        <v>7.2134999999999998</v>
      </c>
      <c r="P2006" s="10">
        <f>ROUND(O2006*L2006,2)</f>
        <v>1442.7</v>
      </c>
      <c r="Q2006" s="11">
        <f>IF(N2006="HKD",7.8,IF(N2006="CNY",7.30034,1))</f>
        <v>7.3003400000000003</v>
      </c>
      <c r="R2006" s="13">
        <f>+ROUND(O2006/Q2006,4)</f>
        <v>0.98809999999999998</v>
      </c>
      <c r="S2006" s="12">
        <f>ROUND(R2006*L2006,2)</f>
        <v>197.62</v>
      </c>
      <c r="T2006" s="13" t="s">
        <v>135</v>
      </c>
      <c r="U2006" t="s">
        <v>47</v>
      </c>
    </row>
    <row r="2007" spans="1:21" x14ac:dyDescent="0.2">
      <c r="A2007" t="s">
        <v>4451</v>
      </c>
      <c r="B2007" s="20">
        <v>46121</v>
      </c>
      <c r="C2007" s="20">
        <v>46084</v>
      </c>
      <c r="D2007" t="s">
        <v>54</v>
      </c>
      <c r="E2007" t="s">
        <v>55</v>
      </c>
      <c r="G2007"/>
      <c r="H2007" t="s">
        <v>582</v>
      </c>
      <c r="I2007" t="s">
        <v>583</v>
      </c>
      <c r="J2007" s="9" t="str">
        <f>+LEFT(U2007,4)</f>
        <v>LHDL</v>
      </c>
      <c r="K2007" t="s">
        <v>6</v>
      </c>
      <c r="L2007" s="36">
        <v>3960</v>
      </c>
      <c r="M2007" t="s">
        <v>459</v>
      </c>
      <c r="N2007" t="s">
        <v>7</v>
      </c>
      <c r="O2007" s="48">
        <v>7.2134999999999998</v>
      </c>
      <c r="P2007" s="10">
        <f>ROUND(O2007*L2007,2)</f>
        <v>28565.46</v>
      </c>
      <c r="Q2007" s="11">
        <f>IF(N2007="HKD",7.8,IF(N2007="CNY",7.30034,1))</f>
        <v>7.3003400000000003</v>
      </c>
      <c r="R2007" s="13">
        <f>+ROUND(O2007/Q2007,4)</f>
        <v>0.98809999999999998</v>
      </c>
      <c r="S2007" s="12">
        <f>ROUND(R2007*L2007,2)</f>
        <v>3912.88</v>
      </c>
      <c r="T2007" s="13" t="s">
        <v>135</v>
      </c>
      <c r="U2007" t="s">
        <v>47</v>
      </c>
    </row>
    <row r="2008" spans="1:21" x14ac:dyDescent="0.2">
      <c r="A2008" t="s">
        <v>2679</v>
      </c>
      <c r="B2008" s="20">
        <v>46125</v>
      </c>
      <c r="C2008" s="20">
        <v>46027</v>
      </c>
      <c r="D2008" t="s">
        <v>54</v>
      </c>
      <c r="E2008" t="s">
        <v>55</v>
      </c>
      <c r="G2008"/>
      <c r="H2008" t="s">
        <v>580</v>
      </c>
      <c r="I2008" t="s">
        <v>581</v>
      </c>
      <c r="J2008" s="9" t="str">
        <f>+LEFT(U2008,4)</f>
        <v>LHDL</v>
      </c>
      <c r="K2008" t="s">
        <v>6</v>
      </c>
      <c r="L2008" s="36">
        <v>750</v>
      </c>
      <c r="M2008" t="s">
        <v>459</v>
      </c>
      <c r="N2008" t="s">
        <v>7</v>
      </c>
      <c r="O2008" s="48">
        <v>7.2134999999999998</v>
      </c>
      <c r="P2008" s="10">
        <f>ROUND(O2008*L2008,2)</f>
        <v>5410.13</v>
      </c>
      <c r="Q2008" s="11">
        <f>IF(N2008="HKD",7.8,IF(N2008="CNY",7.30034,1))</f>
        <v>7.3003400000000003</v>
      </c>
      <c r="R2008" s="13">
        <f>+ROUND(O2008/Q2008,4)</f>
        <v>0.98809999999999998</v>
      </c>
      <c r="S2008" s="12">
        <f>ROUND(R2008*L2008,2)</f>
        <v>741.08</v>
      </c>
      <c r="T2008" s="13" t="s">
        <v>135</v>
      </c>
      <c r="U2008" t="s">
        <v>47</v>
      </c>
    </row>
    <row r="2009" spans="1:21" x14ac:dyDescent="0.2">
      <c r="A2009" t="s">
        <v>4445</v>
      </c>
      <c r="B2009" s="20">
        <v>46125</v>
      </c>
      <c r="C2009" s="20">
        <v>46051</v>
      </c>
      <c r="D2009" t="s">
        <v>54</v>
      </c>
      <c r="E2009" t="s">
        <v>55</v>
      </c>
      <c r="G2009"/>
      <c r="H2009" t="s">
        <v>580</v>
      </c>
      <c r="I2009" t="s">
        <v>581</v>
      </c>
      <c r="J2009" s="9" t="str">
        <f>+LEFT(U2009,4)</f>
        <v>LHDL</v>
      </c>
      <c r="K2009" t="s">
        <v>6</v>
      </c>
      <c r="L2009" s="36">
        <v>90</v>
      </c>
      <c r="M2009" t="s">
        <v>459</v>
      </c>
      <c r="N2009" t="s">
        <v>7</v>
      </c>
      <c r="O2009" s="48">
        <v>7.2134999999999998</v>
      </c>
      <c r="P2009" s="10">
        <f>ROUND(O2009*L2009,2)</f>
        <v>649.22</v>
      </c>
      <c r="Q2009" s="11">
        <f>IF(N2009="HKD",7.8,IF(N2009="CNY",7.30034,1))</f>
        <v>7.3003400000000003</v>
      </c>
      <c r="R2009" s="13">
        <f>+ROUND(O2009/Q2009,4)</f>
        <v>0.98809999999999998</v>
      </c>
      <c r="S2009" s="12">
        <f>ROUND(R2009*L2009,2)</f>
        <v>88.93</v>
      </c>
      <c r="T2009" s="13" t="s">
        <v>135</v>
      </c>
      <c r="U2009" t="s">
        <v>47</v>
      </c>
    </row>
    <row r="2010" spans="1:21" x14ac:dyDescent="0.2">
      <c r="A2010" t="s">
        <v>4451</v>
      </c>
      <c r="B2010" s="20">
        <v>46126</v>
      </c>
      <c r="C2010" s="20">
        <v>46084</v>
      </c>
      <c r="D2010" t="s">
        <v>54</v>
      </c>
      <c r="E2010" t="s">
        <v>55</v>
      </c>
      <c r="G2010"/>
      <c r="H2010" t="s">
        <v>582</v>
      </c>
      <c r="I2010" t="s">
        <v>583</v>
      </c>
      <c r="J2010" s="9" t="str">
        <f>+LEFT(U2010,4)</f>
        <v>LHDL</v>
      </c>
      <c r="K2010" t="s">
        <v>6</v>
      </c>
      <c r="L2010" s="36">
        <v>5280</v>
      </c>
      <c r="M2010" t="s">
        <v>459</v>
      </c>
      <c r="N2010" t="s">
        <v>7</v>
      </c>
      <c r="O2010" s="48">
        <v>7.2134999999999998</v>
      </c>
      <c r="P2010" s="10">
        <f>ROUND(O2010*L2010,2)</f>
        <v>38087.279999999999</v>
      </c>
      <c r="Q2010" s="11">
        <f>IF(N2010="HKD",7.8,IF(N2010="CNY",7.30034,1))</f>
        <v>7.3003400000000003</v>
      </c>
      <c r="R2010" s="13">
        <f>+ROUND(O2010/Q2010,4)</f>
        <v>0.98809999999999998</v>
      </c>
      <c r="S2010" s="12">
        <f>ROUND(R2010*L2010,2)</f>
        <v>5217.17</v>
      </c>
      <c r="T2010" s="13" t="s">
        <v>135</v>
      </c>
      <c r="U2010" t="s">
        <v>47</v>
      </c>
    </row>
    <row r="2011" spans="1:21" x14ac:dyDescent="0.2">
      <c r="A2011" t="s">
        <v>4451</v>
      </c>
      <c r="B2011" s="20">
        <v>46127</v>
      </c>
      <c r="C2011" s="20">
        <v>46084</v>
      </c>
      <c r="D2011" t="s">
        <v>54</v>
      </c>
      <c r="E2011" t="s">
        <v>55</v>
      </c>
      <c r="G2011"/>
      <c r="H2011" t="s">
        <v>582</v>
      </c>
      <c r="I2011" t="s">
        <v>583</v>
      </c>
      <c r="J2011" s="9" t="str">
        <f>+LEFT(U2011,4)</f>
        <v>LHDL</v>
      </c>
      <c r="K2011" t="s">
        <v>6</v>
      </c>
      <c r="L2011" s="36">
        <v>5400</v>
      </c>
      <c r="M2011" t="s">
        <v>459</v>
      </c>
      <c r="N2011" t="s">
        <v>7</v>
      </c>
      <c r="O2011" s="48">
        <v>7.2134999999999998</v>
      </c>
      <c r="P2011" s="10">
        <f>ROUND(O2011*L2011,2)</f>
        <v>38952.9</v>
      </c>
      <c r="Q2011" s="11">
        <f>IF(N2011="HKD",7.8,IF(N2011="CNY",7.30034,1))</f>
        <v>7.3003400000000003</v>
      </c>
      <c r="R2011" s="13">
        <f>+ROUND(O2011/Q2011,4)</f>
        <v>0.98809999999999998</v>
      </c>
      <c r="S2011" s="12">
        <f>ROUND(R2011*L2011,2)</f>
        <v>5335.74</v>
      </c>
      <c r="T2011" s="13" t="s">
        <v>135</v>
      </c>
      <c r="U2011" t="s">
        <v>47</v>
      </c>
    </row>
    <row r="2012" spans="1:21" x14ac:dyDescent="0.2">
      <c r="A2012" t="s">
        <v>4452</v>
      </c>
      <c r="B2012" s="20">
        <v>46127</v>
      </c>
      <c r="C2012" s="20">
        <v>46084</v>
      </c>
      <c r="D2012" t="s">
        <v>54</v>
      </c>
      <c r="E2012" t="s">
        <v>55</v>
      </c>
      <c r="G2012"/>
      <c r="H2012" t="s">
        <v>3752</v>
      </c>
      <c r="I2012" t="s">
        <v>3753</v>
      </c>
      <c r="J2012" s="9" t="str">
        <f>+LEFT(U2012,4)</f>
        <v>LHDL</v>
      </c>
      <c r="K2012" t="s">
        <v>6</v>
      </c>
      <c r="L2012" s="36">
        <v>1560</v>
      </c>
      <c r="M2012" t="s">
        <v>459</v>
      </c>
      <c r="N2012" t="s">
        <v>7</v>
      </c>
      <c r="O2012" s="48">
        <v>7.2134999999999998</v>
      </c>
      <c r="P2012" s="10">
        <f>ROUND(O2012*L2012,2)</f>
        <v>11253.06</v>
      </c>
      <c r="Q2012" s="11">
        <f>IF(N2012="HKD",7.8,IF(N2012="CNY",7.30034,1))</f>
        <v>7.3003400000000003</v>
      </c>
      <c r="R2012" s="13">
        <f>+ROUND(O2012/Q2012,4)</f>
        <v>0.98809999999999998</v>
      </c>
      <c r="S2012" s="12">
        <f>ROUND(R2012*L2012,2)</f>
        <v>1541.44</v>
      </c>
      <c r="T2012" s="13" t="s">
        <v>135</v>
      </c>
      <c r="U2012" t="s">
        <v>47</v>
      </c>
    </row>
    <row r="2013" spans="1:21" x14ac:dyDescent="0.2">
      <c r="A2013" t="s">
        <v>4447</v>
      </c>
      <c r="B2013" s="20">
        <v>46129</v>
      </c>
      <c r="C2013" s="20">
        <v>46051</v>
      </c>
      <c r="D2013" t="s">
        <v>54</v>
      </c>
      <c r="E2013" t="s">
        <v>55</v>
      </c>
      <c r="G2013"/>
      <c r="H2013" t="s">
        <v>634</v>
      </c>
      <c r="I2013" t="s">
        <v>691</v>
      </c>
      <c r="J2013" s="9" t="str">
        <f>+LEFT(U2013,4)</f>
        <v>LHDL</v>
      </c>
      <c r="K2013" t="s">
        <v>6</v>
      </c>
      <c r="L2013" s="36">
        <v>2520</v>
      </c>
      <c r="M2013" t="s">
        <v>459</v>
      </c>
      <c r="N2013" t="s">
        <v>7</v>
      </c>
      <c r="O2013" s="48">
        <v>7.2134999999999998</v>
      </c>
      <c r="P2013" s="10">
        <f>ROUND(O2013*L2013,2)</f>
        <v>18178.02</v>
      </c>
      <c r="Q2013" s="11">
        <f>IF(N2013="HKD",7.8,IF(N2013="CNY",7.30034,1))</f>
        <v>7.3003400000000003</v>
      </c>
      <c r="R2013" s="13">
        <f>+ROUND(O2013/Q2013,4)</f>
        <v>0.98809999999999998</v>
      </c>
      <c r="S2013" s="12">
        <f>ROUND(R2013*L2013,2)</f>
        <v>2490.0100000000002</v>
      </c>
      <c r="T2013" s="13" t="s">
        <v>135</v>
      </c>
      <c r="U2013" t="s">
        <v>47</v>
      </c>
    </row>
    <row r="2014" spans="1:21" x14ac:dyDescent="0.2">
      <c r="A2014" t="s">
        <v>4451</v>
      </c>
      <c r="B2014" s="20">
        <v>46129</v>
      </c>
      <c r="C2014" s="20">
        <v>46084</v>
      </c>
      <c r="D2014" t="s">
        <v>54</v>
      </c>
      <c r="E2014" t="s">
        <v>55</v>
      </c>
      <c r="G2014"/>
      <c r="H2014" t="s">
        <v>582</v>
      </c>
      <c r="I2014" t="s">
        <v>583</v>
      </c>
      <c r="J2014" s="9" t="str">
        <f>+LEFT(U2014,4)</f>
        <v>LHDL</v>
      </c>
      <c r="K2014" t="s">
        <v>6</v>
      </c>
      <c r="L2014" s="36">
        <v>1320</v>
      </c>
      <c r="M2014" t="s">
        <v>459</v>
      </c>
      <c r="N2014" t="s">
        <v>7</v>
      </c>
      <c r="O2014" s="48">
        <v>7.2134999999999998</v>
      </c>
      <c r="P2014" s="10">
        <f>ROUND(O2014*L2014,2)</f>
        <v>9521.82</v>
      </c>
      <c r="Q2014" s="11">
        <f>IF(N2014="HKD",7.8,IF(N2014="CNY",7.30034,1))</f>
        <v>7.3003400000000003</v>
      </c>
      <c r="R2014" s="13">
        <f>+ROUND(O2014/Q2014,4)</f>
        <v>0.98809999999999998</v>
      </c>
      <c r="S2014" s="12">
        <f>ROUND(R2014*L2014,2)</f>
        <v>1304.29</v>
      </c>
      <c r="T2014" s="13" t="s">
        <v>135</v>
      </c>
      <c r="U2014" t="s">
        <v>47</v>
      </c>
    </row>
    <row r="2015" spans="1:21" x14ac:dyDescent="0.2">
      <c r="A2015" t="s">
        <v>4452</v>
      </c>
      <c r="B2015" s="20">
        <v>46129</v>
      </c>
      <c r="C2015" s="20">
        <v>46084</v>
      </c>
      <c r="D2015" t="s">
        <v>54</v>
      </c>
      <c r="E2015" t="s">
        <v>55</v>
      </c>
      <c r="G2015"/>
      <c r="H2015" t="s">
        <v>3752</v>
      </c>
      <c r="I2015" t="s">
        <v>3753</v>
      </c>
      <c r="J2015" s="9" t="str">
        <f>+LEFT(U2015,4)</f>
        <v>LHDL</v>
      </c>
      <c r="K2015" t="s">
        <v>6</v>
      </c>
      <c r="L2015" s="36">
        <v>2160</v>
      </c>
      <c r="M2015" t="s">
        <v>459</v>
      </c>
      <c r="N2015" t="s">
        <v>7</v>
      </c>
      <c r="O2015" s="48">
        <v>7.2134999999999998</v>
      </c>
      <c r="P2015" s="10">
        <f>ROUND(O2015*L2015,2)</f>
        <v>15581.16</v>
      </c>
      <c r="Q2015" s="11">
        <f>IF(N2015="HKD",7.8,IF(N2015="CNY",7.30034,1))</f>
        <v>7.3003400000000003</v>
      </c>
      <c r="R2015" s="13">
        <f>+ROUND(O2015/Q2015,4)</f>
        <v>0.98809999999999998</v>
      </c>
      <c r="S2015" s="12">
        <f>ROUND(R2015*L2015,2)</f>
        <v>2134.3000000000002</v>
      </c>
      <c r="T2015" s="13" t="s">
        <v>135</v>
      </c>
      <c r="U2015" t="s">
        <v>47</v>
      </c>
    </row>
    <row r="2016" spans="1:21" x14ac:dyDescent="0.2">
      <c r="A2016" t="s">
        <v>4446</v>
      </c>
      <c r="B2016" s="20">
        <v>46132</v>
      </c>
      <c r="C2016" s="20">
        <v>46051</v>
      </c>
      <c r="D2016" t="s">
        <v>54</v>
      </c>
      <c r="E2016" t="s">
        <v>55</v>
      </c>
      <c r="G2016"/>
      <c r="H2016" t="s">
        <v>582</v>
      </c>
      <c r="I2016" t="s">
        <v>583</v>
      </c>
      <c r="J2016" s="9" t="str">
        <f>+LEFT(U2016,4)</f>
        <v>LHDL</v>
      </c>
      <c r="K2016" t="s">
        <v>6</v>
      </c>
      <c r="L2016" s="36">
        <v>240</v>
      </c>
      <c r="M2016" t="s">
        <v>459</v>
      </c>
      <c r="N2016" t="s">
        <v>7</v>
      </c>
      <c r="O2016" s="48">
        <v>7.2134999999999998</v>
      </c>
      <c r="P2016" s="10">
        <f>ROUND(O2016*L2016,2)</f>
        <v>1731.24</v>
      </c>
      <c r="Q2016" s="11">
        <f>IF(N2016="HKD",7.8,IF(N2016="CNY",7.30034,1))</f>
        <v>7.3003400000000003</v>
      </c>
      <c r="R2016" s="13">
        <f>+ROUND(O2016/Q2016,4)</f>
        <v>0.98809999999999998</v>
      </c>
      <c r="S2016" s="12">
        <f>ROUND(R2016*L2016,2)</f>
        <v>237.14</v>
      </c>
      <c r="T2016" s="13" t="s">
        <v>135</v>
      </c>
      <c r="U2016" t="s">
        <v>47</v>
      </c>
    </row>
    <row r="2017" spans="1:21" x14ac:dyDescent="0.2">
      <c r="A2017" t="s">
        <v>4447</v>
      </c>
      <c r="B2017" s="20">
        <v>46132</v>
      </c>
      <c r="C2017" s="20">
        <v>46051</v>
      </c>
      <c r="D2017" t="s">
        <v>54</v>
      </c>
      <c r="E2017" t="s">
        <v>55</v>
      </c>
      <c r="G2017"/>
      <c r="H2017" t="s">
        <v>634</v>
      </c>
      <c r="I2017" t="s">
        <v>691</v>
      </c>
      <c r="J2017" s="9" t="str">
        <f>+LEFT(U2017,4)</f>
        <v>LHDL</v>
      </c>
      <c r="K2017" t="s">
        <v>6</v>
      </c>
      <c r="L2017" s="36">
        <v>1080</v>
      </c>
      <c r="M2017" t="s">
        <v>459</v>
      </c>
      <c r="N2017" t="s">
        <v>7</v>
      </c>
      <c r="O2017" s="48">
        <v>7.2134999999999998</v>
      </c>
      <c r="P2017" s="10">
        <f>ROUND(O2017*L2017,2)</f>
        <v>7790.58</v>
      </c>
      <c r="Q2017" s="11">
        <f>IF(N2017="HKD",7.8,IF(N2017="CNY",7.30034,1))</f>
        <v>7.3003400000000003</v>
      </c>
      <c r="R2017" s="13">
        <f>+ROUND(O2017/Q2017,4)</f>
        <v>0.98809999999999998</v>
      </c>
      <c r="S2017" s="12">
        <f>ROUND(R2017*L2017,2)</f>
        <v>1067.1500000000001</v>
      </c>
      <c r="T2017" s="13" t="s">
        <v>135</v>
      </c>
      <c r="U2017" t="s">
        <v>47</v>
      </c>
    </row>
    <row r="2018" spans="1:21" x14ac:dyDescent="0.2">
      <c r="A2018" t="s">
        <v>4451</v>
      </c>
      <c r="B2018" s="20">
        <v>46132</v>
      </c>
      <c r="C2018" s="20">
        <v>46084</v>
      </c>
      <c r="D2018" t="s">
        <v>54</v>
      </c>
      <c r="E2018" t="s">
        <v>55</v>
      </c>
      <c r="G2018"/>
      <c r="H2018" t="s">
        <v>582</v>
      </c>
      <c r="I2018" t="s">
        <v>583</v>
      </c>
      <c r="J2018" s="9" t="str">
        <f>+LEFT(U2018,4)</f>
        <v>LHDL</v>
      </c>
      <c r="K2018" t="s">
        <v>6</v>
      </c>
      <c r="L2018" s="36">
        <v>600</v>
      </c>
      <c r="M2018" t="s">
        <v>459</v>
      </c>
      <c r="N2018" t="s">
        <v>7</v>
      </c>
      <c r="O2018" s="48">
        <v>7.2134999999999998</v>
      </c>
      <c r="P2018" s="10">
        <f>ROUND(O2018*L2018,2)</f>
        <v>4328.1000000000004</v>
      </c>
      <c r="Q2018" s="11">
        <f>IF(N2018="HKD",7.8,IF(N2018="CNY",7.30034,1))</f>
        <v>7.3003400000000003</v>
      </c>
      <c r="R2018" s="13">
        <f>+ROUND(O2018/Q2018,4)</f>
        <v>0.98809999999999998</v>
      </c>
      <c r="S2018" s="12">
        <f>ROUND(R2018*L2018,2)</f>
        <v>592.86</v>
      </c>
      <c r="T2018" s="13" t="s">
        <v>135</v>
      </c>
      <c r="U2018" t="s">
        <v>47</v>
      </c>
    </row>
    <row r="2019" spans="1:21" x14ac:dyDescent="0.2">
      <c r="A2019" t="s">
        <v>4446</v>
      </c>
      <c r="B2019" s="20">
        <v>46133</v>
      </c>
      <c r="C2019" s="20">
        <v>46051</v>
      </c>
      <c r="D2019" t="s">
        <v>54</v>
      </c>
      <c r="E2019" t="s">
        <v>55</v>
      </c>
      <c r="G2019"/>
      <c r="H2019" t="s">
        <v>582</v>
      </c>
      <c r="I2019" t="s">
        <v>583</v>
      </c>
      <c r="J2019" s="9" t="str">
        <f>+LEFT(U2019,4)</f>
        <v>LHDL</v>
      </c>
      <c r="K2019" t="s">
        <v>6</v>
      </c>
      <c r="L2019" s="36">
        <v>1920</v>
      </c>
      <c r="M2019" t="s">
        <v>459</v>
      </c>
      <c r="N2019" t="s">
        <v>7</v>
      </c>
      <c r="O2019" s="48">
        <v>7.2134999999999998</v>
      </c>
      <c r="P2019" s="10">
        <f>ROUND(O2019*L2019,2)</f>
        <v>13849.92</v>
      </c>
      <c r="Q2019" s="11">
        <f>IF(N2019="HKD",7.8,IF(N2019="CNY",7.30034,1))</f>
        <v>7.3003400000000003</v>
      </c>
      <c r="R2019" s="13">
        <f>+ROUND(O2019/Q2019,4)</f>
        <v>0.98809999999999998</v>
      </c>
      <c r="S2019" s="12">
        <f>ROUND(R2019*L2019,2)</f>
        <v>1897.15</v>
      </c>
      <c r="T2019" s="13" t="s">
        <v>135</v>
      </c>
      <c r="U2019" t="s">
        <v>47</v>
      </c>
    </row>
    <row r="2020" spans="1:21" x14ac:dyDescent="0.2">
      <c r="A2020" t="s">
        <v>4447</v>
      </c>
      <c r="B2020" s="20">
        <v>46133</v>
      </c>
      <c r="C2020" s="20">
        <v>46051</v>
      </c>
      <c r="D2020" t="s">
        <v>54</v>
      </c>
      <c r="E2020" t="s">
        <v>55</v>
      </c>
      <c r="G2020"/>
      <c r="H2020" t="s">
        <v>634</v>
      </c>
      <c r="I2020" t="s">
        <v>691</v>
      </c>
      <c r="J2020" s="9" t="str">
        <f>+LEFT(U2020,4)</f>
        <v>LHDL</v>
      </c>
      <c r="K2020" t="s">
        <v>6</v>
      </c>
      <c r="L2020" s="36">
        <v>960</v>
      </c>
      <c r="M2020" t="s">
        <v>459</v>
      </c>
      <c r="N2020" t="s">
        <v>7</v>
      </c>
      <c r="O2020" s="48">
        <v>7.2134999999999998</v>
      </c>
      <c r="P2020" s="10">
        <f>ROUND(O2020*L2020,2)</f>
        <v>6924.96</v>
      </c>
      <c r="Q2020" s="11">
        <f>IF(N2020="HKD",7.8,IF(N2020="CNY",7.30034,1))</f>
        <v>7.3003400000000003</v>
      </c>
      <c r="R2020" s="13">
        <f>+ROUND(O2020/Q2020,4)</f>
        <v>0.98809999999999998</v>
      </c>
      <c r="S2020" s="12">
        <f>ROUND(R2020*L2020,2)</f>
        <v>948.58</v>
      </c>
      <c r="T2020" s="13" t="s">
        <v>135</v>
      </c>
      <c r="U2020" t="s">
        <v>47</v>
      </c>
    </row>
    <row r="2021" spans="1:21" x14ac:dyDescent="0.2">
      <c r="A2021" t="s">
        <v>4452</v>
      </c>
      <c r="B2021" s="20">
        <v>46133</v>
      </c>
      <c r="C2021" s="20">
        <v>46084</v>
      </c>
      <c r="D2021" t="s">
        <v>54</v>
      </c>
      <c r="E2021" t="s">
        <v>55</v>
      </c>
      <c r="G2021"/>
      <c r="H2021" t="s">
        <v>3752</v>
      </c>
      <c r="I2021" t="s">
        <v>3753</v>
      </c>
      <c r="J2021" s="9" t="str">
        <f>+LEFT(U2021,4)</f>
        <v>LHDL</v>
      </c>
      <c r="K2021" t="s">
        <v>6</v>
      </c>
      <c r="L2021" s="36">
        <v>480</v>
      </c>
      <c r="M2021" t="s">
        <v>459</v>
      </c>
      <c r="N2021" t="s">
        <v>7</v>
      </c>
      <c r="O2021" s="48">
        <v>7.2134999999999998</v>
      </c>
      <c r="P2021" s="10">
        <f>ROUND(O2021*L2021,2)</f>
        <v>3462.48</v>
      </c>
      <c r="Q2021" s="11">
        <f>IF(N2021="HKD",7.8,IF(N2021="CNY",7.30034,1))</f>
        <v>7.3003400000000003</v>
      </c>
      <c r="R2021" s="13">
        <f>+ROUND(O2021/Q2021,4)</f>
        <v>0.98809999999999998</v>
      </c>
      <c r="S2021" s="12">
        <f>ROUND(R2021*L2021,2)</f>
        <v>474.29</v>
      </c>
      <c r="T2021" s="13" t="s">
        <v>135</v>
      </c>
      <c r="U2021" t="s">
        <v>47</v>
      </c>
    </row>
    <row r="2022" spans="1:21" x14ac:dyDescent="0.2">
      <c r="A2022" t="s">
        <v>4446</v>
      </c>
      <c r="B2022" s="20">
        <v>46136</v>
      </c>
      <c r="C2022" s="20">
        <v>46051</v>
      </c>
      <c r="D2022" t="s">
        <v>54</v>
      </c>
      <c r="E2022" t="s">
        <v>55</v>
      </c>
      <c r="G2022"/>
      <c r="H2022" t="s">
        <v>582</v>
      </c>
      <c r="I2022" t="s">
        <v>583</v>
      </c>
      <c r="J2022" s="9" t="str">
        <f>+LEFT(U2022,4)</f>
        <v>LHDL</v>
      </c>
      <c r="K2022" t="s">
        <v>6</v>
      </c>
      <c r="L2022" s="36">
        <v>2760</v>
      </c>
      <c r="M2022" t="s">
        <v>459</v>
      </c>
      <c r="N2022" t="s">
        <v>7</v>
      </c>
      <c r="O2022" s="48">
        <v>7.2134999999999998</v>
      </c>
      <c r="P2022" s="10">
        <f>ROUND(O2022*L2022,2)</f>
        <v>19909.259999999998</v>
      </c>
      <c r="Q2022" s="11">
        <f>IF(N2022="HKD",7.8,IF(N2022="CNY",7.30034,1))</f>
        <v>7.3003400000000003</v>
      </c>
      <c r="R2022" s="13">
        <f>+ROUND(O2022/Q2022,4)</f>
        <v>0.98809999999999998</v>
      </c>
      <c r="S2022" s="12">
        <f>ROUND(R2022*L2022,2)</f>
        <v>2727.16</v>
      </c>
      <c r="T2022" s="13" t="s">
        <v>135</v>
      </c>
      <c r="U2022" t="s">
        <v>47</v>
      </c>
    </row>
    <row r="2023" spans="1:21" x14ac:dyDescent="0.2">
      <c r="A2023" t="s">
        <v>4447</v>
      </c>
      <c r="B2023" s="20">
        <v>46136</v>
      </c>
      <c r="C2023" s="20">
        <v>46051</v>
      </c>
      <c r="D2023" t="s">
        <v>54</v>
      </c>
      <c r="E2023" t="s">
        <v>55</v>
      </c>
      <c r="G2023"/>
      <c r="H2023" t="s">
        <v>634</v>
      </c>
      <c r="I2023" t="s">
        <v>691</v>
      </c>
      <c r="J2023" s="9" t="str">
        <f>+LEFT(U2023,4)</f>
        <v>LHDL</v>
      </c>
      <c r="K2023" t="s">
        <v>6</v>
      </c>
      <c r="L2023" s="36">
        <v>240</v>
      </c>
      <c r="M2023" t="s">
        <v>459</v>
      </c>
      <c r="N2023" t="s">
        <v>7</v>
      </c>
      <c r="O2023" s="48">
        <v>7.2134999999999998</v>
      </c>
      <c r="P2023" s="10">
        <f>ROUND(O2023*L2023,2)</f>
        <v>1731.24</v>
      </c>
      <c r="Q2023" s="11">
        <f>IF(N2023="HKD",7.8,IF(N2023="CNY",7.30034,1))</f>
        <v>7.3003400000000003</v>
      </c>
      <c r="R2023" s="13">
        <f>+ROUND(O2023/Q2023,4)</f>
        <v>0.98809999999999998</v>
      </c>
      <c r="S2023" s="12">
        <f>ROUND(R2023*L2023,2)</f>
        <v>237.14</v>
      </c>
      <c r="T2023" s="13" t="s">
        <v>135</v>
      </c>
      <c r="U2023" t="s">
        <v>47</v>
      </c>
    </row>
    <row r="2024" spans="1:21" x14ac:dyDescent="0.2">
      <c r="A2024" t="s">
        <v>4453</v>
      </c>
      <c r="B2024" s="20">
        <v>46136</v>
      </c>
      <c r="C2024" s="20">
        <v>46087</v>
      </c>
      <c r="D2024" t="s">
        <v>54</v>
      </c>
      <c r="E2024" t="s">
        <v>55</v>
      </c>
      <c r="G2024"/>
      <c r="H2024" t="s">
        <v>634</v>
      </c>
      <c r="I2024" t="s">
        <v>691</v>
      </c>
      <c r="J2024" s="9" t="str">
        <f>+LEFT(U2024,4)</f>
        <v>LHDL</v>
      </c>
      <c r="K2024" t="s">
        <v>6</v>
      </c>
      <c r="L2024" s="36">
        <v>240</v>
      </c>
      <c r="M2024" t="s">
        <v>459</v>
      </c>
      <c r="N2024" t="s">
        <v>7</v>
      </c>
      <c r="O2024" s="48">
        <v>7.2134999999999998</v>
      </c>
      <c r="P2024" s="10">
        <f>ROUND(O2024*L2024,2)</f>
        <v>1731.24</v>
      </c>
      <c r="Q2024" s="11">
        <f>IF(N2024="HKD",7.8,IF(N2024="CNY",7.30034,1))</f>
        <v>7.3003400000000003</v>
      </c>
      <c r="R2024" s="13">
        <f>+ROUND(O2024/Q2024,4)</f>
        <v>0.98809999999999998</v>
      </c>
      <c r="S2024" s="12">
        <f>ROUND(R2024*L2024,2)</f>
        <v>237.14</v>
      </c>
      <c r="T2024" s="13" t="s">
        <v>135</v>
      </c>
      <c r="U2024" t="s">
        <v>47</v>
      </c>
    </row>
    <row r="2025" spans="1:21" x14ac:dyDescent="0.2">
      <c r="A2025" t="s">
        <v>4445</v>
      </c>
      <c r="B2025" s="20">
        <v>46139</v>
      </c>
      <c r="C2025" s="20">
        <v>46051</v>
      </c>
      <c r="D2025" t="s">
        <v>54</v>
      </c>
      <c r="E2025" t="s">
        <v>55</v>
      </c>
      <c r="G2025"/>
      <c r="H2025" t="s">
        <v>580</v>
      </c>
      <c r="I2025" t="s">
        <v>581</v>
      </c>
      <c r="J2025" s="9" t="str">
        <f>+LEFT(U2025,4)</f>
        <v>LHDL</v>
      </c>
      <c r="K2025" t="s">
        <v>6</v>
      </c>
      <c r="L2025" s="36">
        <v>960</v>
      </c>
      <c r="M2025" t="s">
        <v>459</v>
      </c>
      <c r="N2025" t="s">
        <v>7</v>
      </c>
      <c r="O2025" s="48">
        <v>7.2134999999999998</v>
      </c>
      <c r="P2025" s="10">
        <f>ROUND(O2025*L2025,2)</f>
        <v>6924.96</v>
      </c>
      <c r="Q2025" s="11">
        <f>IF(N2025="HKD",7.8,IF(N2025="CNY",7.30034,1))</f>
        <v>7.3003400000000003</v>
      </c>
      <c r="R2025" s="13">
        <f>+ROUND(O2025/Q2025,4)</f>
        <v>0.98809999999999998</v>
      </c>
      <c r="S2025" s="12">
        <f>ROUND(R2025*L2025,2)</f>
        <v>948.58</v>
      </c>
      <c r="T2025" s="13" t="s">
        <v>135</v>
      </c>
      <c r="U2025" t="s">
        <v>47</v>
      </c>
    </row>
    <row r="2026" spans="1:21" x14ac:dyDescent="0.2">
      <c r="A2026" t="s">
        <v>4446</v>
      </c>
      <c r="B2026" s="20">
        <v>46139</v>
      </c>
      <c r="C2026" s="20">
        <v>46051</v>
      </c>
      <c r="D2026" t="s">
        <v>54</v>
      </c>
      <c r="E2026" t="s">
        <v>55</v>
      </c>
      <c r="G2026"/>
      <c r="H2026" t="s">
        <v>582</v>
      </c>
      <c r="I2026" t="s">
        <v>583</v>
      </c>
      <c r="J2026" s="9" t="str">
        <f>+LEFT(U2026,4)</f>
        <v>LHDL</v>
      </c>
      <c r="K2026" t="s">
        <v>6</v>
      </c>
      <c r="L2026" s="36">
        <v>720</v>
      </c>
      <c r="M2026" t="s">
        <v>459</v>
      </c>
      <c r="N2026" t="s">
        <v>7</v>
      </c>
      <c r="O2026" s="48">
        <v>7.2134999999999998</v>
      </c>
      <c r="P2026" s="10">
        <f>ROUND(O2026*L2026,2)</f>
        <v>5193.72</v>
      </c>
      <c r="Q2026" s="11">
        <f>IF(N2026="HKD",7.8,IF(N2026="CNY",7.30034,1))</f>
        <v>7.3003400000000003</v>
      </c>
      <c r="R2026" s="13">
        <f>+ROUND(O2026/Q2026,4)</f>
        <v>0.98809999999999998</v>
      </c>
      <c r="S2026" s="12">
        <f>ROUND(R2026*L2026,2)</f>
        <v>711.43</v>
      </c>
      <c r="T2026" s="13" t="s">
        <v>135</v>
      </c>
      <c r="U2026" t="s">
        <v>47</v>
      </c>
    </row>
    <row r="2027" spans="1:21" x14ac:dyDescent="0.2">
      <c r="A2027" t="s">
        <v>4449</v>
      </c>
      <c r="B2027" s="20">
        <v>46139</v>
      </c>
      <c r="C2027" s="20">
        <v>46051</v>
      </c>
      <c r="D2027" t="s">
        <v>54</v>
      </c>
      <c r="E2027" t="s">
        <v>55</v>
      </c>
      <c r="G2027"/>
      <c r="H2027" t="s">
        <v>649</v>
      </c>
      <c r="I2027" t="s">
        <v>706</v>
      </c>
      <c r="J2027" s="9" t="str">
        <f>+LEFT(U2027,4)</f>
        <v>LHDL</v>
      </c>
      <c r="K2027" t="s">
        <v>6</v>
      </c>
      <c r="L2027" s="36">
        <v>1000</v>
      </c>
      <c r="M2027" t="s">
        <v>459</v>
      </c>
      <c r="N2027" t="s">
        <v>7</v>
      </c>
      <c r="O2027" s="48">
        <v>7.2134999999999998</v>
      </c>
      <c r="P2027" s="10">
        <f>ROUND(O2027*L2027,2)</f>
        <v>7213.5</v>
      </c>
      <c r="Q2027" s="11">
        <f>IF(N2027="HKD",7.8,IF(N2027="CNY",7.30034,1))</f>
        <v>7.3003400000000003</v>
      </c>
      <c r="R2027" s="13">
        <f>+ROUND(O2027/Q2027,4)</f>
        <v>0.98809999999999998</v>
      </c>
      <c r="S2027" s="12">
        <f>ROUND(R2027*L2027,2)</f>
        <v>988.1</v>
      </c>
      <c r="T2027" s="13" t="s">
        <v>135</v>
      </c>
      <c r="U2027" t="s">
        <v>47</v>
      </c>
    </row>
    <row r="2028" spans="1:21" x14ac:dyDescent="0.2">
      <c r="A2028" t="s">
        <v>4452</v>
      </c>
      <c r="B2028" s="20">
        <v>46139</v>
      </c>
      <c r="C2028" s="20">
        <v>46084</v>
      </c>
      <c r="D2028" t="s">
        <v>54</v>
      </c>
      <c r="E2028" t="s">
        <v>55</v>
      </c>
      <c r="G2028"/>
      <c r="H2028" t="s">
        <v>3752</v>
      </c>
      <c r="I2028" t="s">
        <v>3753</v>
      </c>
      <c r="J2028" s="9" t="str">
        <f>+LEFT(U2028,4)</f>
        <v>LHDL</v>
      </c>
      <c r="K2028" t="s">
        <v>6</v>
      </c>
      <c r="L2028" s="36">
        <v>5040</v>
      </c>
      <c r="M2028" t="s">
        <v>459</v>
      </c>
      <c r="N2028" t="s">
        <v>7</v>
      </c>
      <c r="O2028" s="48">
        <v>7.2134999999999998</v>
      </c>
      <c r="P2028" s="10">
        <f>ROUND(O2028*L2028,2)</f>
        <v>36356.04</v>
      </c>
      <c r="Q2028" s="11">
        <f>IF(N2028="HKD",7.8,IF(N2028="CNY",7.30034,1))</f>
        <v>7.3003400000000003</v>
      </c>
      <c r="R2028" s="13">
        <f>+ROUND(O2028/Q2028,4)</f>
        <v>0.98809999999999998</v>
      </c>
      <c r="S2028" s="12">
        <f>ROUND(R2028*L2028,2)</f>
        <v>4980.0200000000004</v>
      </c>
      <c r="T2028" s="13" t="s">
        <v>135</v>
      </c>
      <c r="U2028" t="s">
        <v>47</v>
      </c>
    </row>
    <row r="2029" spans="1:21" x14ac:dyDescent="0.2">
      <c r="A2029" t="s">
        <v>4453</v>
      </c>
      <c r="B2029" s="20">
        <v>46139</v>
      </c>
      <c r="C2029" s="20">
        <v>46087</v>
      </c>
      <c r="D2029" t="s">
        <v>54</v>
      </c>
      <c r="E2029" t="s">
        <v>55</v>
      </c>
      <c r="G2029"/>
      <c r="H2029" t="s">
        <v>634</v>
      </c>
      <c r="I2029" t="s">
        <v>691</v>
      </c>
      <c r="J2029" s="9" t="str">
        <f>+LEFT(U2029,4)</f>
        <v>LHDL</v>
      </c>
      <c r="K2029" t="s">
        <v>6</v>
      </c>
      <c r="L2029" s="36">
        <v>1680</v>
      </c>
      <c r="M2029" t="s">
        <v>459</v>
      </c>
      <c r="N2029" t="s">
        <v>7</v>
      </c>
      <c r="O2029" s="48">
        <v>7.2134999999999998</v>
      </c>
      <c r="P2029" s="10">
        <f>ROUND(O2029*L2029,2)</f>
        <v>12118.68</v>
      </c>
      <c r="Q2029" s="11">
        <f>IF(N2029="HKD",7.8,IF(N2029="CNY",7.30034,1))</f>
        <v>7.3003400000000003</v>
      </c>
      <c r="R2029" s="13">
        <f>+ROUND(O2029/Q2029,4)</f>
        <v>0.98809999999999998</v>
      </c>
      <c r="S2029" s="12">
        <f>ROUND(R2029*L2029,2)</f>
        <v>1660.01</v>
      </c>
      <c r="T2029" s="13" t="s">
        <v>135</v>
      </c>
      <c r="U2029" t="s">
        <v>47</v>
      </c>
    </row>
    <row r="2030" spans="1:21" x14ac:dyDescent="0.2">
      <c r="A2030" t="s">
        <v>4445</v>
      </c>
      <c r="B2030" s="20">
        <v>46141</v>
      </c>
      <c r="C2030" s="20">
        <v>46051</v>
      </c>
      <c r="D2030" t="s">
        <v>54</v>
      </c>
      <c r="E2030" t="s">
        <v>55</v>
      </c>
      <c r="G2030"/>
      <c r="H2030" t="s">
        <v>580</v>
      </c>
      <c r="I2030" t="s">
        <v>581</v>
      </c>
      <c r="J2030" s="9" t="str">
        <f>+LEFT(U2030,4)</f>
        <v>LHDL</v>
      </c>
      <c r="K2030" t="s">
        <v>6</v>
      </c>
      <c r="L2030" s="36">
        <v>2640</v>
      </c>
      <c r="M2030" t="s">
        <v>459</v>
      </c>
      <c r="N2030" t="s">
        <v>7</v>
      </c>
      <c r="O2030" s="48">
        <v>7.2134999999999998</v>
      </c>
      <c r="P2030" s="10">
        <f>ROUND(O2030*L2030,2)</f>
        <v>19043.64</v>
      </c>
      <c r="Q2030" s="11">
        <f>IF(N2030="HKD",7.8,IF(N2030="CNY",7.30034,1))</f>
        <v>7.3003400000000003</v>
      </c>
      <c r="R2030" s="13">
        <f>+ROUND(O2030/Q2030,4)</f>
        <v>0.98809999999999998</v>
      </c>
      <c r="S2030" s="12">
        <f>ROUND(R2030*L2030,2)</f>
        <v>2608.58</v>
      </c>
      <c r="T2030" s="13" t="s">
        <v>135</v>
      </c>
      <c r="U2030" t="s">
        <v>47</v>
      </c>
    </row>
    <row r="2031" spans="1:21" x14ac:dyDescent="0.2">
      <c r="A2031" t="s">
        <v>4448</v>
      </c>
      <c r="B2031" s="20">
        <v>46141</v>
      </c>
      <c r="C2031" s="20">
        <v>46051</v>
      </c>
      <c r="D2031" t="s">
        <v>54</v>
      </c>
      <c r="E2031" t="s">
        <v>55</v>
      </c>
      <c r="G2031"/>
      <c r="H2031" t="s">
        <v>3752</v>
      </c>
      <c r="I2031" t="s">
        <v>3753</v>
      </c>
      <c r="J2031" s="9" t="str">
        <f>+LEFT(U2031,4)</f>
        <v>LHDL</v>
      </c>
      <c r="K2031" t="s">
        <v>6</v>
      </c>
      <c r="L2031" s="36">
        <v>2510</v>
      </c>
      <c r="M2031" t="s">
        <v>459</v>
      </c>
      <c r="N2031" t="s">
        <v>7</v>
      </c>
      <c r="O2031" s="48">
        <v>7.2134999999999998</v>
      </c>
      <c r="P2031" s="10">
        <f>ROUND(O2031*L2031,2)</f>
        <v>18105.89</v>
      </c>
      <c r="Q2031" s="11">
        <f>IF(N2031="HKD",7.8,IF(N2031="CNY",7.30034,1))</f>
        <v>7.3003400000000003</v>
      </c>
      <c r="R2031" s="13">
        <f>+ROUND(O2031/Q2031,4)</f>
        <v>0.98809999999999998</v>
      </c>
      <c r="S2031" s="12">
        <f>ROUND(R2031*L2031,2)</f>
        <v>2480.13</v>
      </c>
      <c r="T2031" s="13" t="s">
        <v>135</v>
      </c>
      <c r="U2031" t="s">
        <v>47</v>
      </c>
    </row>
    <row r="2032" spans="1:21" x14ac:dyDescent="0.2">
      <c r="A2032" t="s">
        <v>4450</v>
      </c>
      <c r="B2032" s="20">
        <v>46141</v>
      </c>
      <c r="C2032" s="20">
        <v>46082</v>
      </c>
      <c r="D2032" t="s">
        <v>54</v>
      </c>
      <c r="E2032" t="s">
        <v>55</v>
      </c>
      <c r="G2032"/>
      <c r="H2032" t="s">
        <v>3752</v>
      </c>
      <c r="I2032" t="s">
        <v>3753</v>
      </c>
      <c r="J2032" s="9" t="str">
        <f>+LEFT(U2032,4)</f>
        <v>LHDL</v>
      </c>
      <c r="K2032" t="s">
        <v>6</v>
      </c>
      <c r="L2032" s="36">
        <v>590</v>
      </c>
      <c r="M2032" t="s">
        <v>459</v>
      </c>
      <c r="N2032" t="s">
        <v>7</v>
      </c>
      <c r="O2032" s="48">
        <v>7.2134999999999998</v>
      </c>
      <c r="P2032" s="10">
        <f>ROUND(O2032*L2032,2)</f>
        <v>4255.97</v>
      </c>
      <c r="Q2032" s="11">
        <f>IF(N2032="HKD",7.8,IF(N2032="CNY",7.30034,1))</f>
        <v>7.3003400000000003</v>
      </c>
      <c r="R2032" s="13">
        <f>+ROUND(O2032/Q2032,4)</f>
        <v>0.98809999999999998</v>
      </c>
      <c r="S2032" s="12">
        <f>ROUND(R2032*L2032,2)</f>
        <v>582.98</v>
      </c>
      <c r="T2032" s="13" t="s">
        <v>135</v>
      </c>
      <c r="U2032" t="s">
        <v>47</v>
      </c>
    </row>
    <row r="2033" spans="1:21" x14ac:dyDescent="0.2">
      <c r="A2033" t="s">
        <v>4452</v>
      </c>
      <c r="B2033" s="20">
        <v>46141</v>
      </c>
      <c r="C2033" s="20">
        <v>46084</v>
      </c>
      <c r="D2033" t="s">
        <v>54</v>
      </c>
      <c r="E2033" t="s">
        <v>55</v>
      </c>
      <c r="G2033"/>
      <c r="H2033" t="s">
        <v>3752</v>
      </c>
      <c r="I2033" t="s">
        <v>3753</v>
      </c>
      <c r="J2033" s="9" t="str">
        <f>+LEFT(U2033,4)</f>
        <v>LHDL</v>
      </c>
      <c r="K2033" t="s">
        <v>6</v>
      </c>
      <c r="L2033" s="36">
        <v>860</v>
      </c>
      <c r="M2033" t="s">
        <v>459</v>
      </c>
      <c r="N2033" t="s">
        <v>7</v>
      </c>
      <c r="O2033" s="48">
        <v>7.2134999999999998</v>
      </c>
      <c r="P2033" s="10">
        <f>ROUND(O2033*L2033,2)</f>
        <v>6203.61</v>
      </c>
      <c r="Q2033" s="11">
        <f>IF(N2033="HKD",7.8,IF(N2033="CNY",7.30034,1))</f>
        <v>7.3003400000000003</v>
      </c>
      <c r="R2033" s="13">
        <f>+ROUND(O2033/Q2033,4)</f>
        <v>0.98809999999999998</v>
      </c>
      <c r="S2033" s="12">
        <f>ROUND(R2033*L2033,2)</f>
        <v>849.77</v>
      </c>
      <c r="T2033" s="13" t="s">
        <v>135</v>
      </c>
      <c r="U2033" t="s">
        <v>47</v>
      </c>
    </row>
    <row r="2034" spans="1:21" x14ac:dyDescent="0.2">
      <c r="A2034" t="s">
        <v>4453</v>
      </c>
      <c r="B2034" s="20">
        <v>46141</v>
      </c>
      <c r="C2034" s="20">
        <v>46087</v>
      </c>
      <c r="D2034" t="s">
        <v>54</v>
      </c>
      <c r="E2034" t="s">
        <v>55</v>
      </c>
      <c r="G2034"/>
      <c r="H2034" t="s">
        <v>634</v>
      </c>
      <c r="I2034" t="s">
        <v>691</v>
      </c>
      <c r="J2034" s="9" t="str">
        <f>+LEFT(U2034,4)</f>
        <v>LHDL</v>
      </c>
      <c r="K2034" t="s">
        <v>6</v>
      </c>
      <c r="L2034" s="36">
        <v>1560</v>
      </c>
      <c r="M2034" t="s">
        <v>459</v>
      </c>
      <c r="N2034" t="s">
        <v>7</v>
      </c>
      <c r="O2034" s="48">
        <v>7.2134999999999998</v>
      </c>
      <c r="P2034" s="10">
        <f>ROUND(O2034*L2034,2)</f>
        <v>11253.06</v>
      </c>
      <c r="Q2034" s="11">
        <f>IF(N2034="HKD",7.8,IF(N2034="CNY",7.30034,1))</f>
        <v>7.3003400000000003</v>
      </c>
      <c r="R2034" s="13">
        <f>+ROUND(O2034/Q2034,4)</f>
        <v>0.98809999999999998</v>
      </c>
      <c r="S2034" s="12">
        <f>ROUND(R2034*L2034,2)</f>
        <v>1541.44</v>
      </c>
      <c r="T2034" s="13" t="s">
        <v>135</v>
      </c>
      <c r="U2034" t="s">
        <v>47</v>
      </c>
    </row>
    <row r="2035" spans="1:21" x14ac:dyDescent="0.2">
      <c r="A2035" t="s">
        <v>4444</v>
      </c>
      <c r="B2035" s="20">
        <v>46142</v>
      </c>
      <c r="C2035" s="20">
        <v>46051</v>
      </c>
      <c r="D2035" t="s">
        <v>54</v>
      </c>
      <c r="E2035" t="s">
        <v>55</v>
      </c>
      <c r="G2035"/>
      <c r="H2035" t="s">
        <v>630</v>
      </c>
      <c r="I2035" t="s">
        <v>687</v>
      </c>
      <c r="J2035" s="9" t="str">
        <f>+LEFT(U2035,4)</f>
        <v>LHDL</v>
      </c>
      <c r="K2035" t="s">
        <v>6</v>
      </c>
      <c r="L2035" s="36">
        <v>1700</v>
      </c>
      <c r="M2035" t="s">
        <v>459</v>
      </c>
      <c r="N2035" t="s">
        <v>7</v>
      </c>
      <c r="O2035" s="48">
        <v>7.2134999999999998</v>
      </c>
      <c r="P2035" s="10">
        <f>ROUND(O2035*L2035,2)</f>
        <v>12262.95</v>
      </c>
      <c r="Q2035" s="11">
        <f>IF(N2035="HKD",7.8,IF(N2035="CNY",7.30034,1))</f>
        <v>7.3003400000000003</v>
      </c>
      <c r="R2035" s="13">
        <f>+ROUND(O2035/Q2035,4)</f>
        <v>0.98809999999999998</v>
      </c>
      <c r="S2035" s="12">
        <f>ROUND(R2035*L2035,2)</f>
        <v>1679.77</v>
      </c>
      <c r="T2035" s="13" t="s">
        <v>135</v>
      </c>
      <c r="U2035" t="s">
        <v>47</v>
      </c>
    </row>
    <row r="2036" spans="1:21" x14ac:dyDescent="0.2">
      <c r="A2036" t="s">
        <v>4446</v>
      </c>
      <c r="B2036" s="20">
        <v>46142</v>
      </c>
      <c r="C2036" s="20">
        <v>46051</v>
      </c>
      <c r="D2036" t="s">
        <v>54</v>
      </c>
      <c r="E2036" t="s">
        <v>55</v>
      </c>
      <c r="G2036"/>
      <c r="H2036" t="s">
        <v>582</v>
      </c>
      <c r="I2036" t="s">
        <v>583</v>
      </c>
      <c r="J2036" s="9" t="str">
        <f>+LEFT(U2036,4)</f>
        <v>LHDL</v>
      </c>
      <c r="K2036" t="s">
        <v>6</v>
      </c>
      <c r="L2036" s="36">
        <v>960</v>
      </c>
      <c r="M2036" t="s">
        <v>459</v>
      </c>
      <c r="N2036" t="s">
        <v>7</v>
      </c>
      <c r="O2036" s="48">
        <v>7.2134999999999998</v>
      </c>
      <c r="P2036" s="10">
        <f>ROUND(O2036*L2036,2)</f>
        <v>6924.96</v>
      </c>
      <c r="Q2036" s="11">
        <f>IF(N2036="HKD",7.8,IF(N2036="CNY",7.30034,1))</f>
        <v>7.3003400000000003</v>
      </c>
      <c r="R2036" s="13">
        <f>+ROUND(O2036/Q2036,4)</f>
        <v>0.98809999999999998</v>
      </c>
      <c r="S2036" s="12">
        <f>ROUND(R2036*L2036,2)</f>
        <v>948.58</v>
      </c>
      <c r="T2036" s="13" t="s">
        <v>135</v>
      </c>
      <c r="U2036" t="s">
        <v>47</v>
      </c>
    </row>
    <row r="2037" spans="1:21" x14ac:dyDescent="0.2">
      <c r="A2037" t="s">
        <v>4450</v>
      </c>
      <c r="B2037" s="20">
        <v>46142</v>
      </c>
      <c r="C2037" s="20">
        <v>46082</v>
      </c>
      <c r="D2037" t="s">
        <v>54</v>
      </c>
      <c r="E2037" t="s">
        <v>55</v>
      </c>
      <c r="G2037"/>
      <c r="H2037" t="s">
        <v>3752</v>
      </c>
      <c r="I2037" t="s">
        <v>3753</v>
      </c>
      <c r="J2037" s="9" t="str">
        <f>+LEFT(U2037,4)</f>
        <v>LHDL</v>
      </c>
      <c r="K2037" t="s">
        <v>6</v>
      </c>
      <c r="L2037" s="36">
        <v>480</v>
      </c>
      <c r="M2037" t="s">
        <v>459</v>
      </c>
      <c r="N2037" t="s">
        <v>7</v>
      </c>
      <c r="O2037" s="48">
        <v>7.2134999999999998</v>
      </c>
      <c r="P2037" s="10">
        <f>ROUND(O2037*L2037,2)</f>
        <v>3462.48</v>
      </c>
      <c r="Q2037" s="11">
        <f>IF(N2037="HKD",7.8,IF(N2037="CNY",7.30034,1))</f>
        <v>7.3003400000000003</v>
      </c>
      <c r="R2037" s="13">
        <f>+ROUND(O2037/Q2037,4)</f>
        <v>0.98809999999999998</v>
      </c>
      <c r="S2037" s="12">
        <f>ROUND(R2037*L2037,2)</f>
        <v>474.29</v>
      </c>
      <c r="T2037" s="13" t="s">
        <v>135</v>
      </c>
      <c r="U2037" t="s">
        <v>47</v>
      </c>
    </row>
    <row r="2038" spans="1:21" x14ac:dyDescent="0.2">
      <c r="A2038" t="s">
        <v>4454</v>
      </c>
      <c r="B2038" s="20">
        <v>46142</v>
      </c>
      <c r="C2038" s="20">
        <v>46087</v>
      </c>
      <c r="D2038" t="s">
        <v>54</v>
      </c>
      <c r="E2038" t="s">
        <v>55</v>
      </c>
      <c r="G2038"/>
      <c r="H2038" t="s">
        <v>630</v>
      </c>
      <c r="I2038" t="s">
        <v>687</v>
      </c>
      <c r="J2038" s="9" t="str">
        <f>+LEFT(U2038,4)</f>
        <v>LHDL</v>
      </c>
      <c r="K2038" t="s">
        <v>6</v>
      </c>
      <c r="L2038" s="36">
        <v>2500</v>
      </c>
      <c r="M2038" t="s">
        <v>459</v>
      </c>
      <c r="N2038" t="s">
        <v>7</v>
      </c>
      <c r="O2038" s="48">
        <v>7.2134999999999998</v>
      </c>
      <c r="P2038" s="10">
        <f>ROUND(O2038*L2038,2)</f>
        <v>18033.75</v>
      </c>
      <c r="Q2038" s="11">
        <f>IF(N2038="HKD",7.8,IF(N2038="CNY",7.30034,1))</f>
        <v>7.3003400000000003</v>
      </c>
      <c r="R2038" s="13">
        <f>+ROUND(O2038/Q2038,4)</f>
        <v>0.98809999999999998</v>
      </c>
      <c r="S2038" s="12">
        <f>ROUND(R2038*L2038,2)</f>
        <v>2470.25</v>
      </c>
      <c r="T2038" s="13" t="s">
        <v>135</v>
      </c>
      <c r="U2038" t="s">
        <v>47</v>
      </c>
    </row>
    <row r="2039" spans="1:21" x14ac:dyDescent="0.2">
      <c r="A2039" t="s">
        <v>2685</v>
      </c>
      <c r="B2039" s="20">
        <v>46091</v>
      </c>
      <c r="C2039" s="20">
        <v>46031</v>
      </c>
      <c r="D2039" t="s">
        <v>44</v>
      </c>
      <c r="E2039" t="s">
        <v>45</v>
      </c>
      <c r="G2039"/>
      <c r="H2039" t="s">
        <v>3323</v>
      </c>
      <c r="I2039" t="s">
        <v>3324</v>
      </c>
      <c r="J2039" s="9" t="str">
        <f>+LEFT(U2039,4)</f>
        <v>LHDL</v>
      </c>
      <c r="K2039" t="s">
        <v>6</v>
      </c>
      <c r="L2039" s="36">
        <v>297</v>
      </c>
      <c r="M2039" t="s">
        <v>459</v>
      </c>
      <c r="N2039" t="s">
        <v>7</v>
      </c>
      <c r="O2039" s="48">
        <v>7.3152999999999997</v>
      </c>
      <c r="P2039" s="10">
        <f>ROUND(O2039*L2039,2)</f>
        <v>2172.64</v>
      </c>
      <c r="Q2039" s="11">
        <f>IF(N2039="HKD",7.8,IF(N2039="CNY",7.30034,1))</f>
        <v>7.3003400000000003</v>
      </c>
      <c r="R2039" s="13">
        <f>+ROUND(O2039/Q2039,4)</f>
        <v>1.002</v>
      </c>
      <c r="S2039" s="12">
        <f>ROUND(R2039*L2039,2)</f>
        <v>297.58999999999997</v>
      </c>
      <c r="T2039" s="13" t="s">
        <v>135</v>
      </c>
      <c r="U2039" t="s">
        <v>47</v>
      </c>
    </row>
    <row r="2040" spans="1:21" x14ac:dyDescent="0.2">
      <c r="A2040" t="s">
        <v>2685</v>
      </c>
      <c r="B2040" s="20">
        <v>46100</v>
      </c>
      <c r="C2040" s="20">
        <v>46031</v>
      </c>
      <c r="D2040" t="s">
        <v>44</v>
      </c>
      <c r="E2040" t="s">
        <v>45</v>
      </c>
      <c r="G2040"/>
      <c r="H2040" t="s">
        <v>3323</v>
      </c>
      <c r="I2040" t="s">
        <v>3324</v>
      </c>
      <c r="J2040" s="9" t="str">
        <f>+LEFT(U2040,4)</f>
        <v>LHDL</v>
      </c>
      <c r="K2040" t="s">
        <v>6</v>
      </c>
      <c r="L2040" s="36">
        <v>213</v>
      </c>
      <c r="M2040" t="s">
        <v>459</v>
      </c>
      <c r="N2040" t="s">
        <v>7</v>
      </c>
      <c r="O2040" s="48">
        <v>7.3152999999999997</v>
      </c>
      <c r="P2040" s="10">
        <f>ROUND(O2040*L2040,2)</f>
        <v>1558.16</v>
      </c>
      <c r="Q2040" s="11">
        <f>IF(N2040="HKD",7.8,IF(N2040="CNY",7.30034,1))</f>
        <v>7.3003400000000003</v>
      </c>
      <c r="R2040" s="13">
        <f>+ROUND(O2040/Q2040,4)</f>
        <v>1.002</v>
      </c>
      <c r="S2040" s="12">
        <f>ROUND(R2040*L2040,2)</f>
        <v>213.43</v>
      </c>
      <c r="T2040" s="13" t="s">
        <v>135</v>
      </c>
      <c r="U2040" t="s">
        <v>47</v>
      </c>
    </row>
    <row r="2041" spans="1:21" x14ac:dyDescent="0.2">
      <c r="A2041" t="s">
        <v>4457</v>
      </c>
      <c r="B2041" s="20">
        <v>46135</v>
      </c>
      <c r="C2041" s="20">
        <v>46134</v>
      </c>
      <c r="D2041" t="s">
        <v>44</v>
      </c>
      <c r="E2041" t="s">
        <v>45</v>
      </c>
      <c r="G2041"/>
      <c r="H2041" t="s">
        <v>3323</v>
      </c>
      <c r="I2041" t="s">
        <v>3324</v>
      </c>
      <c r="J2041" s="9" t="str">
        <f>+LEFT(U2041,4)</f>
        <v>LHDL</v>
      </c>
      <c r="K2041" t="s">
        <v>6</v>
      </c>
      <c r="L2041" s="36">
        <v>240</v>
      </c>
      <c r="M2041" t="s">
        <v>459</v>
      </c>
      <c r="N2041" t="s">
        <v>7</v>
      </c>
      <c r="O2041" s="48">
        <v>7.3152999999999997</v>
      </c>
      <c r="P2041" s="10">
        <f>ROUND(O2041*L2041,2)</f>
        <v>1755.67</v>
      </c>
      <c r="Q2041" s="11">
        <f>IF(N2041="HKD",7.8,IF(N2041="CNY",7.30034,1))</f>
        <v>7.3003400000000003</v>
      </c>
      <c r="R2041" s="13">
        <f>+ROUND(O2041/Q2041,4)</f>
        <v>1.002</v>
      </c>
      <c r="S2041" s="12">
        <f>ROUND(R2041*L2041,2)</f>
        <v>240.48</v>
      </c>
      <c r="T2041" s="13" t="s">
        <v>135</v>
      </c>
      <c r="U2041" t="s">
        <v>47</v>
      </c>
    </row>
    <row r="2042" spans="1:21" x14ac:dyDescent="0.2">
      <c r="A2042" t="s">
        <v>2692</v>
      </c>
      <c r="B2042" s="20">
        <v>46091</v>
      </c>
      <c r="C2042" s="20">
        <v>46031</v>
      </c>
      <c r="D2042" t="s">
        <v>44</v>
      </c>
      <c r="E2042" t="s">
        <v>45</v>
      </c>
      <c r="G2042"/>
      <c r="H2042" t="s">
        <v>3325</v>
      </c>
      <c r="I2042" t="s">
        <v>3326</v>
      </c>
      <c r="J2042" s="9" t="str">
        <f>+LEFT(U2042,4)</f>
        <v>LHDL</v>
      </c>
      <c r="K2042" t="s">
        <v>6</v>
      </c>
      <c r="L2042" s="36">
        <v>113</v>
      </c>
      <c r="M2042" t="s">
        <v>459</v>
      </c>
      <c r="N2042" t="s">
        <v>7</v>
      </c>
      <c r="O2042" s="48">
        <v>7.3506999999999998</v>
      </c>
      <c r="P2042" s="10">
        <f>ROUND(O2042*L2042,2)</f>
        <v>830.63</v>
      </c>
      <c r="Q2042" s="11">
        <f>IF(N2042="HKD",7.8,IF(N2042="CNY",7.30034,1))</f>
        <v>7.3003400000000003</v>
      </c>
      <c r="R2042" s="13">
        <f>+ROUND(O2042/Q2042,4)</f>
        <v>1.0068999999999999</v>
      </c>
      <c r="S2042" s="12">
        <f>ROUND(R2042*L2042,2)</f>
        <v>113.78</v>
      </c>
      <c r="T2042" s="13" t="s">
        <v>135</v>
      </c>
      <c r="U2042" t="s">
        <v>47</v>
      </c>
    </row>
    <row r="2043" spans="1:21" x14ac:dyDescent="0.2">
      <c r="A2043" t="s">
        <v>2693</v>
      </c>
      <c r="B2043" s="20">
        <v>46091</v>
      </c>
      <c r="C2043" s="20">
        <v>46031</v>
      </c>
      <c r="D2043" t="s">
        <v>44</v>
      </c>
      <c r="E2043" t="s">
        <v>45</v>
      </c>
      <c r="G2043"/>
      <c r="H2043" t="s">
        <v>3327</v>
      </c>
      <c r="I2043" t="s">
        <v>3328</v>
      </c>
      <c r="J2043" s="9" t="str">
        <f>+LEFT(U2043,4)</f>
        <v>LHDL</v>
      </c>
      <c r="K2043" t="s">
        <v>6</v>
      </c>
      <c r="L2043" s="36">
        <v>270</v>
      </c>
      <c r="M2043" t="s">
        <v>459</v>
      </c>
      <c r="N2043" t="s">
        <v>7</v>
      </c>
      <c r="O2043" s="48">
        <v>7.3506999999999998</v>
      </c>
      <c r="P2043" s="10">
        <f>ROUND(O2043*L2043,2)</f>
        <v>1984.69</v>
      </c>
      <c r="Q2043" s="11">
        <f>IF(N2043="HKD",7.8,IF(N2043="CNY",7.30034,1))</f>
        <v>7.3003400000000003</v>
      </c>
      <c r="R2043" s="13">
        <f>+ROUND(O2043/Q2043,4)</f>
        <v>1.0068999999999999</v>
      </c>
      <c r="S2043" s="12">
        <f>ROUND(R2043*L2043,2)</f>
        <v>271.86</v>
      </c>
      <c r="T2043" s="13" t="s">
        <v>135</v>
      </c>
      <c r="U2043" t="s">
        <v>47</v>
      </c>
    </row>
    <row r="2044" spans="1:21" x14ac:dyDescent="0.2">
      <c r="A2044" t="s">
        <v>2693</v>
      </c>
      <c r="B2044" s="20">
        <v>46091</v>
      </c>
      <c r="C2044" s="20">
        <v>46031</v>
      </c>
      <c r="D2044" t="s">
        <v>44</v>
      </c>
      <c r="E2044" t="s">
        <v>45</v>
      </c>
      <c r="G2044"/>
      <c r="H2044" t="s">
        <v>3327</v>
      </c>
      <c r="I2044" t="s">
        <v>3328</v>
      </c>
      <c r="J2044" s="9" t="str">
        <f>+LEFT(U2044,4)</f>
        <v>LHDL</v>
      </c>
      <c r="K2044" t="s">
        <v>6</v>
      </c>
      <c r="L2044" s="36">
        <v>-510</v>
      </c>
      <c r="M2044" t="s">
        <v>459</v>
      </c>
      <c r="N2044" t="s">
        <v>7</v>
      </c>
      <c r="O2044" s="48">
        <v>7.3506999999999998</v>
      </c>
      <c r="P2044" s="10">
        <f>ROUND(O2044*L2044,2)</f>
        <v>-3748.86</v>
      </c>
      <c r="Q2044" s="11">
        <f>IF(N2044="HKD",7.8,IF(N2044="CNY",7.30034,1))</f>
        <v>7.3003400000000003</v>
      </c>
      <c r="R2044" s="13">
        <f>+ROUND(O2044/Q2044,4)</f>
        <v>1.0068999999999999</v>
      </c>
      <c r="S2044" s="12">
        <f>ROUND(R2044*L2044,2)</f>
        <v>-513.52</v>
      </c>
      <c r="T2044" s="13" t="s">
        <v>135</v>
      </c>
      <c r="U2044" t="s">
        <v>47</v>
      </c>
    </row>
    <row r="2045" spans="1:21" x14ac:dyDescent="0.2">
      <c r="A2045" t="s">
        <v>2693</v>
      </c>
      <c r="B2045" s="20">
        <v>46091</v>
      </c>
      <c r="C2045" s="20">
        <v>46031</v>
      </c>
      <c r="D2045" t="s">
        <v>44</v>
      </c>
      <c r="E2045" t="s">
        <v>45</v>
      </c>
      <c r="G2045"/>
      <c r="H2045" t="s">
        <v>3327</v>
      </c>
      <c r="I2045" t="s">
        <v>3328</v>
      </c>
      <c r="J2045" s="9" t="str">
        <f>+LEFT(U2045,4)</f>
        <v>LHDL</v>
      </c>
      <c r="K2045" t="s">
        <v>6</v>
      </c>
      <c r="L2045" s="36">
        <v>510</v>
      </c>
      <c r="M2045" t="s">
        <v>459</v>
      </c>
      <c r="N2045" t="s">
        <v>7</v>
      </c>
      <c r="O2045" s="48">
        <v>7.3506999999999998</v>
      </c>
      <c r="P2045" s="10">
        <f>ROUND(O2045*L2045,2)</f>
        <v>3748.86</v>
      </c>
      <c r="Q2045" s="11">
        <f>IF(N2045="HKD",7.8,IF(N2045="CNY",7.30034,1))</f>
        <v>7.3003400000000003</v>
      </c>
      <c r="R2045" s="13">
        <f>+ROUND(O2045/Q2045,4)</f>
        <v>1.0068999999999999</v>
      </c>
      <c r="S2045" s="12">
        <f>ROUND(R2045*L2045,2)</f>
        <v>513.52</v>
      </c>
      <c r="T2045" s="13" t="s">
        <v>135</v>
      </c>
      <c r="U2045" t="s">
        <v>47</v>
      </c>
    </row>
    <row r="2046" spans="1:21" x14ac:dyDescent="0.2">
      <c r="A2046" t="s">
        <v>2694</v>
      </c>
      <c r="B2046" s="20">
        <v>46091</v>
      </c>
      <c r="C2046" s="20">
        <v>46031</v>
      </c>
      <c r="D2046" t="s">
        <v>44</v>
      </c>
      <c r="E2046" t="s">
        <v>45</v>
      </c>
      <c r="G2046"/>
      <c r="H2046" t="s">
        <v>3329</v>
      </c>
      <c r="I2046" t="s">
        <v>3330</v>
      </c>
      <c r="J2046" s="9" t="str">
        <f>+LEFT(U2046,4)</f>
        <v>LHDL</v>
      </c>
      <c r="K2046" t="s">
        <v>6</v>
      </c>
      <c r="L2046" s="36">
        <v>810</v>
      </c>
      <c r="M2046" t="s">
        <v>459</v>
      </c>
      <c r="N2046" t="s">
        <v>7</v>
      </c>
      <c r="O2046" s="48">
        <v>7.3506999999999998</v>
      </c>
      <c r="P2046" s="10">
        <f>ROUND(O2046*L2046,2)</f>
        <v>5954.07</v>
      </c>
      <c r="Q2046" s="11">
        <f>IF(N2046="HKD",7.8,IF(N2046="CNY",7.30034,1))</f>
        <v>7.3003400000000003</v>
      </c>
      <c r="R2046" s="13">
        <f>+ROUND(O2046/Q2046,4)</f>
        <v>1.0068999999999999</v>
      </c>
      <c r="S2046" s="12">
        <f>ROUND(R2046*L2046,2)</f>
        <v>815.59</v>
      </c>
      <c r="T2046" s="13" t="s">
        <v>135</v>
      </c>
      <c r="U2046" t="s">
        <v>47</v>
      </c>
    </row>
    <row r="2047" spans="1:21" x14ac:dyDescent="0.2">
      <c r="A2047" t="s">
        <v>2693</v>
      </c>
      <c r="B2047" s="20">
        <v>46093</v>
      </c>
      <c r="C2047" s="20">
        <v>46031</v>
      </c>
      <c r="D2047" t="s">
        <v>44</v>
      </c>
      <c r="E2047" t="s">
        <v>45</v>
      </c>
      <c r="G2047"/>
      <c r="H2047" t="s">
        <v>3327</v>
      </c>
      <c r="I2047" t="s">
        <v>3328</v>
      </c>
      <c r="J2047" s="9" t="str">
        <f>+LEFT(U2047,4)</f>
        <v>LHDL</v>
      </c>
      <c r="K2047" t="s">
        <v>6</v>
      </c>
      <c r="L2047" s="36">
        <v>240</v>
      </c>
      <c r="M2047" t="s">
        <v>459</v>
      </c>
      <c r="N2047" t="s">
        <v>7</v>
      </c>
      <c r="O2047" s="48">
        <v>7.3506999999999998</v>
      </c>
      <c r="P2047" s="10">
        <f>ROUND(O2047*L2047,2)</f>
        <v>1764.17</v>
      </c>
      <c r="Q2047" s="11">
        <f>IF(N2047="HKD",7.8,IF(N2047="CNY",7.30034,1))</f>
        <v>7.3003400000000003</v>
      </c>
      <c r="R2047" s="13">
        <f>+ROUND(O2047/Q2047,4)</f>
        <v>1.0068999999999999</v>
      </c>
      <c r="S2047" s="12">
        <f>ROUND(R2047*L2047,2)</f>
        <v>241.66</v>
      </c>
      <c r="T2047" s="13" t="s">
        <v>135</v>
      </c>
      <c r="U2047" t="s">
        <v>47</v>
      </c>
    </row>
    <row r="2048" spans="1:21" x14ac:dyDescent="0.2">
      <c r="A2048" t="s">
        <v>2692</v>
      </c>
      <c r="B2048" s="20">
        <v>46100</v>
      </c>
      <c r="C2048" s="20">
        <v>46031</v>
      </c>
      <c r="D2048" t="s">
        <v>44</v>
      </c>
      <c r="E2048" t="s">
        <v>45</v>
      </c>
      <c r="G2048"/>
      <c r="H2048" t="s">
        <v>3325</v>
      </c>
      <c r="I2048" t="s">
        <v>3326</v>
      </c>
      <c r="J2048" s="9" t="str">
        <f>+LEFT(U2048,4)</f>
        <v>LHDL</v>
      </c>
      <c r="K2048" t="s">
        <v>6</v>
      </c>
      <c r="L2048" s="36">
        <v>397</v>
      </c>
      <c r="M2048" t="s">
        <v>459</v>
      </c>
      <c r="N2048" t="s">
        <v>7</v>
      </c>
      <c r="O2048" s="48">
        <v>7.3506999999999998</v>
      </c>
      <c r="P2048" s="10">
        <f>ROUND(O2048*L2048,2)</f>
        <v>2918.23</v>
      </c>
      <c r="Q2048" s="11">
        <f>IF(N2048="HKD",7.8,IF(N2048="CNY",7.30034,1))</f>
        <v>7.3003400000000003</v>
      </c>
      <c r="R2048" s="13">
        <f>+ROUND(O2048/Q2048,4)</f>
        <v>1.0068999999999999</v>
      </c>
      <c r="S2048" s="12">
        <f>ROUND(R2048*L2048,2)</f>
        <v>399.74</v>
      </c>
      <c r="T2048" s="13" t="s">
        <v>135</v>
      </c>
      <c r="U2048" t="s">
        <v>47</v>
      </c>
    </row>
    <row r="2049" spans="1:21" x14ac:dyDescent="0.2">
      <c r="A2049" t="s">
        <v>2696</v>
      </c>
      <c r="B2049" s="20">
        <v>46091</v>
      </c>
      <c r="C2049" s="20">
        <v>46031</v>
      </c>
      <c r="D2049" t="s">
        <v>44</v>
      </c>
      <c r="E2049" t="s">
        <v>45</v>
      </c>
      <c r="G2049"/>
      <c r="H2049" t="s">
        <v>3331</v>
      </c>
      <c r="I2049" t="s">
        <v>579</v>
      </c>
      <c r="J2049" s="9" t="str">
        <f>+LEFT(U2049,4)</f>
        <v>LHDL</v>
      </c>
      <c r="K2049" t="s">
        <v>6</v>
      </c>
      <c r="L2049" s="36">
        <v>1110</v>
      </c>
      <c r="M2049" t="s">
        <v>459</v>
      </c>
      <c r="N2049" t="s">
        <v>7</v>
      </c>
      <c r="O2049" s="48">
        <v>7.4212999999999996</v>
      </c>
      <c r="P2049" s="10">
        <f>ROUND(O2049*L2049,2)</f>
        <v>8237.64</v>
      </c>
      <c r="Q2049" s="11">
        <f>IF(N2049="HKD",7.8,IF(N2049="CNY",7.30034,1))</f>
        <v>7.3003400000000003</v>
      </c>
      <c r="R2049" s="13">
        <f>+ROUND(O2049/Q2049,4)</f>
        <v>1.0165999999999999</v>
      </c>
      <c r="S2049" s="12">
        <f>ROUND(R2049*L2049,2)</f>
        <v>1128.43</v>
      </c>
      <c r="T2049" s="13" t="s">
        <v>135</v>
      </c>
      <c r="U2049" t="s">
        <v>47</v>
      </c>
    </row>
    <row r="2050" spans="1:21" x14ac:dyDescent="0.2">
      <c r="A2050" t="s">
        <v>4462</v>
      </c>
      <c r="B2050" s="20">
        <v>46125</v>
      </c>
      <c r="C2050" s="20">
        <v>46122</v>
      </c>
      <c r="D2050" t="s">
        <v>44</v>
      </c>
      <c r="E2050" t="s">
        <v>45</v>
      </c>
      <c r="G2050"/>
      <c r="H2050" t="s">
        <v>3756</v>
      </c>
      <c r="I2050" t="s">
        <v>3757</v>
      </c>
      <c r="J2050" s="9" t="str">
        <f>+LEFT(U2050,4)</f>
        <v>LHDL</v>
      </c>
      <c r="K2050" t="s">
        <v>6</v>
      </c>
      <c r="L2050" s="36">
        <v>35</v>
      </c>
      <c r="M2050" t="s">
        <v>459</v>
      </c>
      <c r="N2050" t="s">
        <v>7</v>
      </c>
      <c r="O2050" s="48">
        <v>7.4566999999999997</v>
      </c>
      <c r="P2050" s="10">
        <f>ROUND(O2050*L2050,2)</f>
        <v>260.98</v>
      </c>
      <c r="Q2050" s="11">
        <f>IF(N2050="HKD",7.8,IF(N2050="CNY",7.30034,1))</f>
        <v>7.3003400000000003</v>
      </c>
      <c r="R2050" s="13">
        <f>+ROUND(O2050/Q2050,4)</f>
        <v>1.0214000000000001</v>
      </c>
      <c r="S2050" s="12">
        <f>ROUND(R2050*L2050,2)</f>
        <v>35.75</v>
      </c>
      <c r="T2050" s="13" t="s">
        <v>135</v>
      </c>
      <c r="U2050" t="s">
        <v>47</v>
      </c>
    </row>
    <row r="2051" spans="1:21" x14ac:dyDescent="0.2">
      <c r="A2051" t="s">
        <v>4463</v>
      </c>
      <c r="B2051" s="20">
        <v>46125</v>
      </c>
      <c r="C2051" s="20">
        <v>46122</v>
      </c>
      <c r="D2051" t="s">
        <v>44</v>
      </c>
      <c r="E2051" t="s">
        <v>45</v>
      </c>
      <c r="G2051"/>
      <c r="H2051" t="s">
        <v>3758</v>
      </c>
      <c r="I2051" t="s">
        <v>3759</v>
      </c>
      <c r="J2051" s="9" t="str">
        <f>+LEFT(U2051,4)</f>
        <v>LHDL</v>
      </c>
      <c r="K2051" t="s">
        <v>6</v>
      </c>
      <c r="L2051" s="36">
        <v>34</v>
      </c>
      <c r="M2051" t="s">
        <v>459</v>
      </c>
      <c r="N2051" t="s">
        <v>7</v>
      </c>
      <c r="O2051" s="48">
        <v>7.4566999999999997</v>
      </c>
      <c r="P2051" s="10">
        <f>ROUND(O2051*L2051,2)</f>
        <v>253.53</v>
      </c>
      <c r="Q2051" s="11">
        <f>IF(N2051="HKD",7.8,IF(N2051="CNY",7.30034,1))</f>
        <v>7.3003400000000003</v>
      </c>
      <c r="R2051" s="13">
        <f>+ROUND(O2051/Q2051,4)</f>
        <v>1.0214000000000001</v>
      </c>
      <c r="S2051" s="12">
        <f>ROUND(R2051*L2051,2)</f>
        <v>34.729999999999997</v>
      </c>
      <c r="T2051" s="13" t="s">
        <v>135</v>
      </c>
      <c r="U2051" t="s">
        <v>47</v>
      </c>
    </row>
    <row r="2052" spans="1:21" x14ac:dyDescent="0.2">
      <c r="A2052" t="s">
        <v>4481</v>
      </c>
      <c r="B2052" s="20">
        <v>46119</v>
      </c>
      <c r="C2052" s="20">
        <v>46015</v>
      </c>
      <c r="D2052" t="s">
        <v>600</v>
      </c>
      <c r="E2052" t="s">
        <v>601</v>
      </c>
      <c r="G2052"/>
      <c r="H2052" t="s">
        <v>3358</v>
      </c>
      <c r="I2052" t="s">
        <v>3359</v>
      </c>
      <c r="J2052" s="9" t="str">
        <f>+LEFT(U2052,4)</f>
        <v>LHDL</v>
      </c>
      <c r="K2052" t="s">
        <v>6</v>
      </c>
      <c r="L2052" s="36">
        <v>1720</v>
      </c>
      <c r="M2052" t="s">
        <v>459</v>
      </c>
      <c r="N2052" t="s">
        <v>7</v>
      </c>
      <c r="O2052" s="48">
        <v>7.8714000000000004</v>
      </c>
      <c r="P2052" s="10">
        <f>ROUND(O2052*L2052,2)</f>
        <v>13538.81</v>
      </c>
      <c r="Q2052" s="11">
        <f>IF(N2052="HKD",7.8,IF(N2052="CNY",7.30034,1))</f>
        <v>7.3003400000000003</v>
      </c>
      <c r="R2052" s="13">
        <f>+ROUND(O2052/Q2052,4)</f>
        <v>1.0782</v>
      </c>
      <c r="S2052" s="12">
        <f>ROUND(R2052*L2052,2)</f>
        <v>1854.5</v>
      </c>
      <c r="T2052" s="13" t="s">
        <v>135</v>
      </c>
      <c r="U2052" t="s">
        <v>47</v>
      </c>
    </row>
    <row r="2053" spans="1:21" x14ac:dyDescent="0.2">
      <c r="A2053" t="s">
        <v>4486</v>
      </c>
      <c r="B2053" s="20">
        <v>46132</v>
      </c>
      <c r="C2053" s="20">
        <v>46082</v>
      </c>
      <c r="D2053" t="s">
        <v>600</v>
      </c>
      <c r="E2053" t="s">
        <v>601</v>
      </c>
      <c r="G2053"/>
      <c r="H2053" t="s">
        <v>3358</v>
      </c>
      <c r="I2053" t="s">
        <v>3359</v>
      </c>
      <c r="J2053" s="9" t="str">
        <f>+LEFT(U2053,4)</f>
        <v>LHDL</v>
      </c>
      <c r="K2053" t="s">
        <v>6</v>
      </c>
      <c r="L2053" s="36">
        <v>1520</v>
      </c>
      <c r="M2053" t="s">
        <v>459</v>
      </c>
      <c r="N2053" t="s">
        <v>7</v>
      </c>
      <c r="O2053" s="48">
        <v>7.8714000000000004</v>
      </c>
      <c r="P2053" s="10">
        <f>ROUND(O2053*L2053,2)</f>
        <v>11964.53</v>
      </c>
      <c r="Q2053" s="11">
        <f>IF(N2053="HKD",7.8,IF(N2053="CNY",7.30034,1))</f>
        <v>7.3003400000000003</v>
      </c>
      <c r="R2053" s="13">
        <f>+ROUND(O2053/Q2053,4)</f>
        <v>1.0782</v>
      </c>
      <c r="S2053" s="12">
        <f>ROUND(R2053*L2053,2)</f>
        <v>1638.86</v>
      </c>
      <c r="T2053" s="13" t="s">
        <v>135</v>
      </c>
      <c r="U2053" t="s">
        <v>47</v>
      </c>
    </row>
    <row r="2054" spans="1:21" x14ac:dyDescent="0.2">
      <c r="A2054" t="s">
        <v>4497</v>
      </c>
      <c r="B2054" s="20">
        <v>46119</v>
      </c>
      <c r="C2054" s="20">
        <v>46043</v>
      </c>
      <c r="D2054" t="s">
        <v>2819</v>
      </c>
      <c r="E2054" t="s">
        <v>0</v>
      </c>
      <c r="G2054"/>
      <c r="H2054" t="s">
        <v>3772</v>
      </c>
      <c r="I2054" t="s">
        <v>3773</v>
      </c>
      <c r="J2054" s="9" t="str">
        <f>+LEFT(U2054,4)</f>
        <v>LHDL</v>
      </c>
      <c r="K2054" t="s">
        <v>6</v>
      </c>
      <c r="L2054" s="36">
        <v>200</v>
      </c>
      <c r="M2054" t="s">
        <v>459</v>
      </c>
      <c r="N2054" t="s">
        <v>7</v>
      </c>
      <c r="O2054" s="48">
        <v>8.8573000000000004</v>
      </c>
      <c r="P2054" s="10">
        <f>ROUND(O2054*L2054,2)</f>
        <v>1771.46</v>
      </c>
      <c r="Q2054" s="11">
        <f>IF(N2054="HKD",7.8,IF(N2054="CNY",7.30034,1))</f>
        <v>7.3003400000000003</v>
      </c>
      <c r="R2054" s="13">
        <f>+ROUND(O2054/Q2054,4)</f>
        <v>1.2133</v>
      </c>
      <c r="S2054" s="12">
        <f>ROUND(R2054*L2054,2)</f>
        <v>242.66</v>
      </c>
      <c r="T2054" s="13" t="s">
        <v>135</v>
      </c>
      <c r="U2054" t="s">
        <v>47</v>
      </c>
    </row>
    <row r="2055" spans="1:21" x14ac:dyDescent="0.2">
      <c r="A2055" t="s">
        <v>4498</v>
      </c>
      <c r="B2055" s="20">
        <v>46119</v>
      </c>
      <c r="C2055" s="20">
        <v>46043</v>
      </c>
      <c r="D2055" t="s">
        <v>2819</v>
      </c>
      <c r="E2055" t="s">
        <v>0</v>
      </c>
      <c r="G2055"/>
      <c r="H2055" t="s">
        <v>3774</v>
      </c>
      <c r="I2055" t="s">
        <v>3775</v>
      </c>
      <c r="J2055" s="9" t="str">
        <f>+LEFT(U2055,4)</f>
        <v>LHDL</v>
      </c>
      <c r="K2055" t="s">
        <v>6</v>
      </c>
      <c r="L2055" s="36">
        <v>800</v>
      </c>
      <c r="M2055" t="s">
        <v>459</v>
      </c>
      <c r="N2055" t="s">
        <v>7</v>
      </c>
      <c r="O2055" s="48">
        <v>8.8573000000000004</v>
      </c>
      <c r="P2055" s="10">
        <f>ROUND(O2055*L2055,2)</f>
        <v>7085.84</v>
      </c>
      <c r="Q2055" s="11">
        <f>IF(N2055="HKD",7.8,IF(N2055="CNY",7.30034,1))</f>
        <v>7.3003400000000003</v>
      </c>
      <c r="R2055" s="13">
        <f>+ROUND(O2055/Q2055,4)</f>
        <v>1.2133</v>
      </c>
      <c r="S2055" s="12">
        <f>ROUND(R2055*L2055,2)</f>
        <v>970.64</v>
      </c>
      <c r="T2055" s="13" t="s">
        <v>135</v>
      </c>
      <c r="U2055" t="s">
        <v>47</v>
      </c>
    </row>
    <row r="2056" spans="1:21" x14ac:dyDescent="0.2">
      <c r="A2056" t="s">
        <v>4499</v>
      </c>
      <c r="B2056" s="20">
        <v>46119</v>
      </c>
      <c r="C2056" s="20">
        <v>46043</v>
      </c>
      <c r="D2056" t="s">
        <v>2819</v>
      </c>
      <c r="E2056" t="s">
        <v>0</v>
      </c>
      <c r="G2056"/>
      <c r="H2056" t="s">
        <v>3776</v>
      </c>
      <c r="I2056" t="s">
        <v>3777</v>
      </c>
      <c r="J2056" s="9" t="str">
        <f>+LEFT(U2056,4)</f>
        <v>LHDL</v>
      </c>
      <c r="K2056" t="s">
        <v>6</v>
      </c>
      <c r="L2056" s="36">
        <v>6200</v>
      </c>
      <c r="M2056" t="s">
        <v>459</v>
      </c>
      <c r="N2056" t="s">
        <v>7</v>
      </c>
      <c r="O2056" s="48">
        <v>8.8573000000000004</v>
      </c>
      <c r="P2056" s="10">
        <f>ROUND(O2056*L2056,2)</f>
        <v>54915.26</v>
      </c>
      <c r="Q2056" s="11">
        <f>IF(N2056="HKD",7.8,IF(N2056="CNY",7.30034,1))</f>
        <v>7.3003400000000003</v>
      </c>
      <c r="R2056" s="13">
        <f>+ROUND(O2056/Q2056,4)</f>
        <v>1.2133</v>
      </c>
      <c r="S2056" s="12">
        <f>ROUND(R2056*L2056,2)</f>
        <v>7522.46</v>
      </c>
      <c r="T2056" s="13" t="s">
        <v>135</v>
      </c>
      <c r="U2056" t="s">
        <v>47</v>
      </c>
    </row>
    <row r="2057" spans="1:21" x14ac:dyDescent="0.2">
      <c r="A2057" t="s">
        <v>4500</v>
      </c>
      <c r="B2057" s="20">
        <v>46119</v>
      </c>
      <c r="C2057" s="20">
        <v>46043</v>
      </c>
      <c r="D2057" t="s">
        <v>2819</v>
      </c>
      <c r="E2057" t="s">
        <v>0</v>
      </c>
      <c r="G2057"/>
      <c r="H2057" t="s">
        <v>3778</v>
      </c>
      <c r="I2057" t="s">
        <v>3779</v>
      </c>
      <c r="J2057" s="9" t="str">
        <f>+LEFT(U2057,4)</f>
        <v>LHDL</v>
      </c>
      <c r="K2057" t="s">
        <v>6</v>
      </c>
      <c r="L2057" s="36">
        <v>3300</v>
      </c>
      <c r="M2057" t="s">
        <v>459</v>
      </c>
      <c r="N2057" t="s">
        <v>7</v>
      </c>
      <c r="O2057" s="48">
        <v>8.8573000000000004</v>
      </c>
      <c r="P2057" s="10">
        <f>ROUND(O2057*L2057,2)</f>
        <v>29229.09</v>
      </c>
      <c r="Q2057" s="11">
        <f>IF(N2057="HKD",7.8,IF(N2057="CNY",7.30034,1))</f>
        <v>7.3003400000000003</v>
      </c>
      <c r="R2057" s="13">
        <f>+ROUND(O2057/Q2057,4)</f>
        <v>1.2133</v>
      </c>
      <c r="S2057" s="12">
        <f>ROUND(R2057*L2057,2)</f>
        <v>4003.89</v>
      </c>
      <c r="T2057" s="13" t="s">
        <v>135</v>
      </c>
      <c r="U2057" t="s">
        <v>47</v>
      </c>
    </row>
    <row r="2058" spans="1:21" x14ac:dyDescent="0.2">
      <c r="A2058" t="s">
        <v>4501</v>
      </c>
      <c r="B2058" s="20">
        <v>46119</v>
      </c>
      <c r="C2058" s="20">
        <v>46043</v>
      </c>
      <c r="D2058" t="s">
        <v>2819</v>
      </c>
      <c r="E2058" t="s">
        <v>0</v>
      </c>
      <c r="G2058"/>
      <c r="H2058" t="s">
        <v>3772</v>
      </c>
      <c r="I2058" t="s">
        <v>3773</v>
      </c>
      <c r="J2058" s="9" t="str">
        <f>+LEFT(U2058,4)</f>
        <v>LHDL</v>
      </c>
      <c r="K2058" t="s">
        <v>6</v>
      </c>
      <c r="L2058" s="36">
        <v>1050</v>
      </c>
      <c r="M2058" t="s">
        <v>459</v>
      </c>
      <c r="N2058" t="s">
        <v>7</v>
      </c>
      <c r="O2058" s="48">
        <v>8.8573000000000004</v>
      </c>
      <c r="P2058" s="10">
        <f>ROUND(O2058*L2058,2)</f>
        <v>9300.17</v>
      </c>
      <c r="Q2058" s="11">
        <f>IF(N2058="HKD",7.8,IF(N2058="CNY",7.30034,1))</f>
        <v>7.3003400000000003</v>
      </c>
      <c r="R2058" s="13">
        <f>+ROUND(O2058/Q2058,4)</f>
        <v>1.2133</v>
      </c>
      <c r="S2058" s="12">
        <f>ROUND(R2058*L2058,2)</f>
        <v>1273.97</v>
      </c>
      <c r="T2058" s="13" t="s">
        <v>135</v>
      </c>
      <c r="U2058" t="s">
        <v>47</v>
      </c>
    </row>
    <row r="2059" spans="1:21" x14ac:dyDescent="0.2">
      <c r="A2059" t="s">
        <v>4502</v>
      </c>
      <c r="B2059" s="20">
        <v>46119</v>
      </c>
      <c r="C2059" s="20">
        <v>46043</v>
      </c>
      <c r="D2059" t="s">
        <v>2819</v>
      </c>
      <c r="E2059" t="s">
        <v>0</v>
      </c>
      <c r="G2059"/>
      <c r="H2059" t="s">
        <v>3776</v>
      </c>
      <c r="I2059" t="s">
        <v>3777</v>
      </c>
      <c r="J2059" s="9" t="str">
        <f>+LEFT(U2059,4)</f>
        <v>LHDL</v>
      </c>
      <c r="K2059" t="s">
        <v>6</v>
      </c>
      <c r="L2059" s="36">
        <v>100</v>
      </c>
      <c r="M2059" t="s">
        <v>459</v>
      </c>
      <c r="N2059" t="s">
        <v>7</v>
      </c>
      <c r="O2059" s="48">
        <v>8.8573000000000004</v>
      </c>
      <c r="P2059" s="10">
        <f>ROUND(O2059*L2059,2)</f>
        <v>885.73</v>
      </c>
      <c r="Q2059" s="11">
        <f>IF(N2059="HKD",7.8,IF(N2059="CNY",7.30034,1))</f>
        <v>7.3003400000000003</v>
      </c>
      <c r="R2059" s="13">
        <f>+ROUND(O2059/Q2059,4)</f>
        <v>1.2133</v>
      </c>
      <c r="S2059" s="12">
        <f>ROUND(R2059*L2059,2)</f>
        <v>121.33</v>
      </c>
      <c r="T2059" s="13" t="s">
        <v>135</v>
      </c>
      <c r="U2059" t="s">
        <v>47</v>
      </c>
    </row>
    <row r="2060" spans="1:21" x14ac:dyDescent="0.2">
      <c r="A2060" t="s">
        <v>4497</v>
      </c>
      <c r="B2060" s="20">
        <v>46127</v>
      </c>
      <c r="C2060" s="20">
        <v>46043</v>
      </c>
      <c r="D2060" t="s">
        <v>2819</v>
      </c>
      <c r="E2060" t="s">
        <v>0</v>
      </c>
      <c r="G2060"/>
      <c r="H2060" t="s">
        <v>3772</v>
      </c>
      <c r="I2060" t="s">
        <v>3773</v>
      </c>
      <c r="J2060" s="9" t="str">
        <f>+LEFT(U2060,4)</f>
        <v>LHDL</v>
      </c>
      <c r="K2060" t="s">
        <v>6</v>
      </c>
      <c r="L2060" s="36">
        <v>2300</v>
      </c>
      <c r="M2060" t="s">
        <v>459</v>
      </c>
      <c r="N2060" t="s">
        <v>7</v>
      </c>
      <c r="O2060" s="48">
        <v>8.8573000000000004</v>
      </c>
      <c r="P2060" s="10">
        <f>ROUND(O2060*L2060,2)</f>
        <v>20371.79</v>
      </c>
      <c r="Q2060" s="11">
        <f>IF(N2060="HKD",7.8,IF(N2060="CNY",7.30034,1))</f>
        <v>7.3003400000000003</v>
      </c>
      <c r="R2060" s="13">
        <f>+ROUND(O2060/Q2060,4)</f>
        <v>1.2133</v>
      </c>
      <c r="S2060" s="12">
        <f>ROUND(R2060*L2060,2)</f>
        <v>2790.59</v>
      </c>
      <c r="T2060" s="13" t="s">
        <v>135</v>
      </c>
      <c r="U2060" t="s">
        <v>47</v>
      </c>
    </row>
    <row r="2061" spans="1:21" x14ac:dyDescent="0.2">
      <c r="A2061" t="s">
        <v>4498</v>
      </c>
      <c r="B2061" s="20">
        <v>46127</v>
      </c>
      <c r="C2061" s="20">
        <v>46043</v>
      </c>
      <c r="D2061" t="s">
        <v>2819</v>
      </c>
      <c r="E2061" t="s">
        <v>0</v>
      </c>
      <c r="G2061"/>
      <c r="H2061" t="s">
        <v>3774</v>
      </c>
      <c r="I2061" t="s">
        <v>3775</v>
      </c>
      <c r="J2061" s="9" t="str">
        <f>+LEFT(U2061,4)</f>
        <v>LHDL</v>
      </c>
      <c r="K2061" t="s">
        <v>6</v>
      </c>
      <c r="L2061" s="36">
        <v>3500</v>
      </c>
      <c r="M2061" t="s">
        <v>459</v>
      </c>
      <c r="N2061" t="s">
        <v>7</v>
      </c>
      <c r="O2061" s="48">
        <v>8.8573000000000004</v>
      </c>
      <c r="P2061" s="10">
        <f>ROUND(O2061*L2061,2)</f>
        <v>31000.55</v>
      </c>
      <c r="Q2061" s="11">
        <f>IF(N2061="HKD",7.8,IF(N2061="CNY",7.30034,1))</f>
        <v>7.3003400000000003</v>
      </c>
      <c r="R2061" s="13">
        <f>+ROUND(O2061/Q2061,4)</f>
        <v>1.2133</v>
      </c>
      <c r="S2061" s="12">
        <f>ROUND(R2061*L2061,2)</f>
        <v>4246.55</v>
      </c>
      <c r="T2061" s="13" t="s">
        <v>135</v>
      </c>
      <c r="U2061" t="s">
        <v>47</v>
      </c>
    </row>
    <row r="2062" spans="1:21" x14ac:dyDescent="0.2">
      <c r="A2062" t="s">
        <v>4500</v>
      </c>
      <c r="B2062" s="20">
        <v>46127</v>
      </c>
      <c r="C2062" s="20">
        <v>46043</v>
      </c>
      <c r="D2062" t="s">
        <v>2819</v>
      </c>
      <c r="E2062" t="s">
        <v>0</v>
      </c>
      <c r="G2062"/>
      <c r="H2062" t="s">
        <v>3778</v>
      </c>
      <c r="I2062" t="s">
        <v>3779</v>
      </c>
      <c r="J2062" s="9" t="str">
        <f>+LEFT(U2062,4)</f>
        <v>LHDL</v>
      </c>
      <c r="K2062" t="s">
        <v>6</v>
      </c>
      <c r="L2062" s="36">
        <v>450</v>
      </c>
      <c r="M2062" t="s">
        <v>459</v>
      </c>
      <c r="N2062" t="s">
        <v>7</v>
      </c>
      <c r="O2062" s="48">
        <v>8.8573000000000004</v>
      </c>
      <c r="P2062" s="10">
        <f>ROUND(O2062*L2062,2)</f>
        <v>3985.79</v>
      </c>
      <c r="Q2062" s="11">
        <f>IF(N2062="HKD",7.8,IF(N2062="CNY",7.30034,1))</f>
        <v>7.3003400000000003</v>
      </c>
      <c r="R2062" s="13">
        <f>+ROUND(O2062/Q2062,4)</f>
        <v>1.2133</v>
      </c>
      <c r="S2062" s="12">
        <f>ROUND(R2062*L2062,2)</f>
        <v>545.99</v>
      </c>
      <c r="T2062" s="13" t="s">
        <v>135</v>
      </c>
      <c r="U2062" t="s">
        <v>47</v>
      </c>
    </row>
    <row r="2063" spans="1:21" x14ac:dyDescent="0.2">
      <c r="A2063" t="s">
        <v>4502</v>
      </c>
      <c r="B2063" s="20">
        <v>46127</v>
      </c>
      <c r="C2063" s="20">
        <v>46043</v>
      </c>
      <c r="D2063" t="s">
        <v>2819</v>
      </c>
      <c r="E2063" t="s">
        <v>0</v>
      </c>
      <c r="G2063"/>
      <c r="H2063" t="s">
        <v>3776</v>
      </c>
      <c r="I2063" t="s">
        <v>3777</v>
      </c>
      <c r="J2063" s="9" t="str">
        <f>+LEFT(U2063,4)</f>
        <v>LHDL</v>
      </c>
      <c r="K2063" t="s">
        <v>6</v>
      </c>
      <c r="L2063" s="36">
        <v>2400</v>
      </c>
      <c r="M2063" t="s">
        <v>459</v>
      </c>
      <c r="N2063" t="s">
        <v>7</v>
      </c>
      <c r="O2063" s="48">
        <v>8.8573000000000004</v>
      </c>
      <c r="P2063" s="10">
        <f>ROUND(O2063*L2063,2)</f>
        <v>21257.52</v>
      </c>
      <c r="Q2063" s="11">
        <f>IF(N2063="HKD",7.8,IF(N2063="CNY",7.30034,1))</f>
        <v>7.3003400000000003</v>
      </c>
      <c r="R2063" s="13">
        <f>+ROUND(O2063/Q2063,4)</f>
        <v>1.2133</v>
      </c>
      <c r="S2063" s="12">
        <f>ROUND(R2063*L2063,2)</f>
        <v>2911.92</v>
      </c>
      <c r="T2063" s="13" t="s">
        <v>135</v>
      </c>
      <c r="U2063" t="s">
        <v>47</v>
      </c>
    </row>
    <row r="2064" spans="1:21" x14ac:dyDescent="0.2">
      <c r="A2064" t="s">
        <v>4497</v>
      </c>
      <c r="B2064" s="20">
        <v>46128</v>
      </c>
      <c r="C2064" s="20">
        <v>46043</v>
      </c>
      <c r="D2064" t="s">
        <v>2819</v>
      </c>
      <c r="E2064" t="s">
        <v>0</v>
      </c>
      <c r="G2064"/>
      <c r="H2064" t="s">
        <v>3772</v>
      </c>
      <c r="I2064" t="s">
        <v>3773</v>
      </c>
      <c r="J2064" s="9" t="str">
        <f>+LEFT(U2064,4)</f>
        <v>LHDL</v>
      </c>
      <c r="K2064" t="s">
        <v>6</v>
      </c>
      <c r="L2064" s="36">
        <v>1600</v>
      </c>
      <c r="M2064" t="s">
        <v>459</v>
      </c>
      <c r="N2064" t="s">
        <v>7</v>
      </c>
      <c r="O2064" s="48">
        <v>8.8573000000000004</v>
      </c>
      <c r="P2064" s="10">
        <f>ROUND(O2064*L2064,2)</f>
        <v>14171.68</v>
      </c>
      <c r="Q2064" s="11">
        <f>IF(N2064="HKD",7.8,IF(N2064="CNY",7.30034,1))</f>
        <v>7.3003400000000003</v>
      </c>
      <c r="R2064" s="13">
        <f>+ROUND(O2064/Q2064,4)</f>
        <v>1.2133</v>
      </c>
      <c r="S2064" s="12">
        <f>ROUND(R2064*L2064,2)</f>
        <v>1941.28</v>
      </c>
      <c r="T2064" s="13" t="s">
        <v>135</v>
      </c>
      <c r="U2064" t="s">
        <v>47</v>
      </c>
    </row>
    <row r="2065" spans="1:21" x14ac:dyDescent="0.2">
      <c r="A2065" t="s">
        <v>4498</v>
      </c>
      <c r="B2065" s="20">
        <v>46128</v>
      </c>
      <c r="C2065" s="20">
        <v>46043</v>
      </c>
      <c r="D2065" t="s">
        <v>2819</v>
      </c>
      <c r="E2065" t="s">
        <v>0</v>
      </c>
      <c r="G2065"/>
      <c r="H2065" t="s">
        <v>3774</v>
      </c>
      <c r="I2065" t="s">
        <v>3775</v>
      </c>
      <c r="J2065" s="9" t="str">
        <f>+LEFT(U2065,4)</f>
        <v>LHDL</v>
      </c>
      <c r="K2065" t="s">
        <v>6</v>
      </c>
      <c r="L2065" s="36">
        <v>300</v>
      </c>
      <c r="M2065" t="s">
        <v>459</v>
      </c>
      <c r="N2065" t="s">
        <v>7</v>
      </c>
      <c r="O2065" s="48">
        <v>8.8573000000000004</v>
      </c>
      <c r="P2065" s="10">
        <f>ROUND(O2065*L2065,2)</f>
        <v>2657.19</v>
      </c>
      <c r="Q2065" s="11">
        <f>IF(N2065="HKD",7.8,IF(N2065="CNY",7.30034,1))</f>
        <v>7.3003400000000003</v>
      </c>
      <c r="R2065" s="13">
        <f>+ROUND(O2065/Q2065,4)</f>
        <v>1.2133</v>
      </c>
      <c r="S2065" s="12">
        <f>ROUND(R2065*L2065,2)</f>
        <v>363.99</v>
      </c>
      <c r="T2065" s="13" t="s">
        <v>135</v>
      </c>
      <c r="U2065" t="s">
        <v>47</v>
      </c>
    </row>
    <row r="2066" spans="1:21" x14ac:dyDescent="0.2">
      <c r="A2066" t="s">
        <v>4502</v>
      </c>
      <c r="B2066" s="20">
        <v>46128</v>
      </c>
      <c r="C2066" s="20">
        <v>46043</v>
      </c>
      <c r="D2066" t="s">
        <v>2819</v>
      </c>
      <c r="E2066" t="s">
        <v>0</v>
      </c>
      <c r="G2066"/>
      <c r="H2066" t="s">
        <v>3776</v>
      </c>
      <c r="I2066" t="s">
        <v>3777</v>
      </c>
      <c r="J2066" s="9" t="str">
        <f>+LEFT(U2066,4)</f>
        <v>LHDL</v>
      </c>
      <c r="K2066" t="s">
        <v>6</v>
      </c>
      <c r="L2066" s="36">
        <v>4600</v>
      </c>
      <c r="M2066" t="s">
        <v>459</v>
      </c>
      <c r="N2066" t="s">
        <v>7</v>
      </c>
      <c r="O2066" s="48">
        <v>8.8573000000000004</v>
      </c>
      <c r="P2066" s="10">
        <f>ROUND(O2066*L2066,2)</f>
        <v>40743.58</v>
      </c>
      <c r="Q2066" s="11">
        <f>IF(N2066="HKD",7.8,IF(N2066="CNY",7.30034,1))</f>
        <v>7.3003400000000003</v>
      </c>
      <c r="R2066" s="13">
        <f>+ROUND(O2066/Q2066,4)</f>
        <v>1.2133</v>
      </c>
      <c r="S2066" s="12">
        <f>ROUND(R2066*L2066,2)</f>
        <v>5581.18</v>
      </c>
      <c r="T2066" s="13" t="s">
        <v>135</v>
      </c>
      <c r="U2066" t="s">
        <v>47</v>
      </c>
    </row>
    <row r="2067" spans="1:21" x14ac:dyDescent="0.2">
      <c r="A2067" t="s">
        <v>4503</v>
      </c>
      <c r="B2067" s="20">
        <v>46135</v>
      </c>
      <c r="C2067" s="20">
        <v>46051</v>
      </c>
      <c r="D2067" t="s">
        <v>2819</v>
      </c>
      <c r="E2067" t="s">
        <v>0</v>
      </c>
      <c r="G2067"/>
      <c r="H2067" t="s">
        <v>3772</v>
      </c>
      <c r="I2067" t="s">
        <v>3773</v>
      </c>
      <c r="J2067" s="9" t="str">
        <f>+LEFT(U2067,4)</f>
        <v>LHDL</v>
      </c>
      <c r="K2067" t="s">
        <v>6</v>
      </c>
      <c r="L2067" s="36">
        <v>1100</v>
      </c>
      <c r="M2067" t="s">
        <v>459</v>
      </c>
      <c r="N2067" t="s">
        <v>7</v>
      </c>
      <c r="O2067" s="48">
        <v>8.8573000000000004</v>
      </c>
      <c r="P2067" s="10">
        <f>ROUND(O2067*L2067,2)</f>
        <v>9743.0300000000007</v>
      </c>
      <c r="Q2067" s="11">
        <f>IF(N2067="HKD",7.8,IF(N2067="CNY",7.30034,1))</f>
        <v>7.3003400000000003</v>
      </c>
      <c r="R2067" s="13">
        <f>+ROUND(O2067/Q2067,4)</f>
        <v>1.2133</v>
      </c>
      <c r="S2067" s="12">
        <f>ROUND(R2067*L2067,2)</f>
        <v>1334.63</v>
      </c>
      <c r="T2067" s="13" t="s">
        <v>135</v>
      </c>
      <c r="U2067" t="s">
        <v>47</v>
      </c>
    </row>
    <row r="2068" spans="1:21" x14ac:dyDescent="0.2">
      <c r="A2068" t="s">
        <v>4504</v>
      </c>
      <c r="B2068" s="20">
        <v>46135</v>
      </c>
      <c r="C2068" s="20">
        <v>46051</v>
      </c>
      <c r="D2068" t="s">
        <v>2819</v>
      </c>
      <c r="E2068" t="s">
        <v>0</v>
      </c>
      <c r="G2068"/>
      <c r="H2068" t="s">
        <v>3774</v>
      </c>
      <c r="I2068" t="s">
        <v>3775</v>
      </c>
      <c r="J2068" s="9" t="str">
        <f>+LEFT(U2068,4)</f>
        <v>LHDL</v>
      </c>
      <c r="K2068" t="s">
        <v>6</v>
      </c>
      <c r="L2068" s="36">
        <v>1200</v>
      </c>
      <c r="M2068" t="s">
        <v>459</v>
      </c>
      <c r="N2068" t="s">
        <v>7</v>
      </c>
      <c r="O2068" s="48">
        <v>8.8573000000000004</v>
      </c>
      <c r="P2068" s="10">
        <f>ROUND(O2068*L2068,2)</f>
        <v>10628.76</v>
      </c>
      <c r="Q2068" s="11">
        <f>IF(N2068="HKD",7.8,IF(N2068="CNY",7.30034,1))</f>
        <v>7.3003400000000003</v>
      </c>
      <c r="R2068" s="13">
        <f>+ROUND(O2068/Q2068,4)</f>
        <v>1.2133</v>
      </c>
      <c r="S2068" s="12">
        <f>ROUND(R2068*L2068,2)</f>
        <v>1455.96</v>
      </c>
      <c r="T2068" s="13" t="s">
        <v>135</v>
      </c>
      <c r="U2068" t="s">
        <v>47</v>
      </c>
    </row>
    <row r="2069" spans="1:21" x14ac:dyDescent="0.2">
      <c r="A2069" t="s">
        <v>4505</v>
      </c>
      <c r="B2069" s="20">
        <v>46135</v>
      </c>
      <c r="C2069" s="20">
        <v>46051</v>
      </c>
      <c r="D2069" t="s">
        <v>2819</v>
      </c>
      <c r="E2069" t="s">
        <v>0</v>
      </c>
      <c r="G2069"/>
      <c r="H2069" t="s">
        <v>3776</v>
      </c>
      <c r="I2069" t="s">
        <v>3777</v>
      </c>
      <c r="J2069" s="9" t="str">
        <f>+LEFT(U2069,4)</f>
        <v>LHDL</v>
      </c>
      <c r="K2069" t="s">
        <v>6</v>
      </c>
      <c r="L2069" s="36">
        <v>700</v>
      </c>
      <c r="M2069" t="s">
        <v>459</v>
      </c>
      <c r="N2069" t="s">
        <v>7</v>
      </c>
      <c r="O2069" s="48">
        <v>8.8573000000000004</v>
      </c>
      <c r="P2069" s="10">
        <f>ROUND(O2069*L2069,2)</f>
        <v>6200.11</v>
      </c>
      <c r="Q2069" s="11">
        <f>IF(N2069="HKD",7.8,IF(N2069="CNY",7.30034,1))</f>
        <v>7.3003400000000003</v>
      </c>
      <c r="R2069" s="13">
        <f>+ROUND(O2069/Q2069,4)</f>
        <v>1.2133</v>
      </c>
      <c r="S2069" s="12">
        <f>ROUND(R2069*L2069,2)</f>
        <v>849.31</v>
      </c>
      <c r="T2069" s="13" t="s">
        <v>135</v>
      </c>
      <c r="U2069" t="s">
        <v>47</v>
      </c>
    </row>
    <row r="2070" spans="1:21" x14ac:dyDescent="0.2">
      <c r="A2070" t="s">
        <v>4506</v>
      </c>
      <c r="B2070" s="20">
        <v>46135</v>
      </c>
      <c r="C2070" s="20">
        <v>46051</v>
      </c>
      <c r="D2070" t="s">
        <v>2819</v>
      </c>
      <c r="E2070" t="s">
        <v>0</v>
      </c>
      <c r="G2070"/>
      <c r="H2070" t="s">
        <v>3778</v>
      </c>
      <c r="I2070" t="s">
        <v>3779</v>
      </c>
      <c r="J2070" s="9" t="str">
        <f>+LEFT(U2070,4)</f>
        <v>LHDL</v>
      </c>
      <c r="K2070" t="s">
        <v>6</v>
      </c>
      <c r="L2070" s="36">
        <v>1400</v>
      </c>
      <c r="M2070" t="s">
        <v>459</v>
      </c>
      <c r="N2070" t="s">
        <v>7</v>
      </c>
      <c r="O2070" s="48">
        <v>8.8573000000000004</v>
      </c>
      <c r="P2070" s="10">
        <f>ROUND(O2070*L2070,2)</f>
        <v>12400.22</v>
      </c>
      <c r="Q2070" s="11">
        <f>IF(N2070="HKD",7.8,IF(N2070="CNY",7.30034,1))</f>
        <v>7.3003400000000003</v>
      </c>
      <c r="R2070" s="13">
        <f>+ROUND(O2070/Q2070,4)</f>
        <v>1.2133</v>
      </c>
      <c r="S2070" s="12">
        <f>ROUND(R2070*L2070,2)</f>
        <v>1698.62</v>
      </c>
      <c r="T2070" s="13" t="s">
        <v>135</v>
      </c>
      <c r="U2070" t="s">
        <v>47</v>
      </c>
    </row>
    <row r="2071" spans="1:21" x14ac:dyDescent="0.2">
      <c r="A2071" t="s">
        <v>4503</v>
      </c>
      <c r="B2071" s="20">
        <v>46141</v>
      </c>
      <c r="C2071" s="20">
        <v>46051</v>
      </c>
      <c r="D2071" t="s">
        <v>2819</v>
      </c>
      <c r="E2071" t="s">
        <v>0</v>
      </c>
      <c r="G2071"/>
      <c r="H2071" t="s">
        <v>3772</v>
      </c>
      <c r="I2071" t="s">
        <v>3773</v>
      </c>
      <c r="J2071" s="9" t="str">
        <f>+LEFT(U2071,4)</f>
        <v>LHDL</v>
      </c>
      <c r="K2071" t="s">
        <v>6</v>
      </c>
      <c r="L2071" s="36">
        <v>900</v>
      </c>
      <c r="M2071" t="s">
        <v>459</v>
      </c>
      <c r="N2071" t="s">
        <v>7</v>
      </c>
      <c r="O2071" s="48">
        <v>8.8573000000000004</v>
      </c>
      <c r="P2071" s="10">
        <f>ROUND(O2071*L2071,2)</f>
        <v>7971.57</v>
      </c>
      <c r="Q2071" s="11">
        <f>IF(N2071="HKD",7.8,IF(N2071="CNY",7.30034,1))</f>
        <v>7.3003400000000003</v>
      </c>
      <c r="R2071" s="13">
        <f>+ROUND(O2071/Q2071,4)</f>
        <v>1.2133</v>
      </c>
      <c r="S2071" s="12">
        <f>ROUND(R2071*L2071,2)</f>
        <v>1091.97</v>
      </c>
      <c r="T2071" s="13" t="s">
        <v>135</v>
      </c>
      <c r="U2071" t="s">
        <v>47</v>
      </c>
    </row>
    <row r="2072" spans="1:21" x14ac:dyDescent="0.2">
      <c r="A2072" t="s">
        <v>4504</v>
      </c>
      <c r="B2072" s="20">
        <v>46141</v>
      </c>
      <c r="C2072" s="20">
        <v>46051</v>
      </c>
      <c r="D2072" t="s">
        <v>2819</v>
      </c>
      <c r="E2072" t="s">
        <v>0</v>
      </c>
      <c r="G2072"/>
      <c r="H2072" t="s">
        <v>3774</v>
      </c>
      <c r="I2072" t="s">
        <v>3775</v>
      </c>
      <c r="J2072" s="9" t="str">
        <f>+LEFT(U2072,4)</f>
        <v>LHDL</v>
      </c>
      <c r="K2072" t="s">
        <v>6</v>
      </c>
      <c r="L2072" s="36">
        <v>850</v>
      </c>
      <c r="M2072" t="s">
        <v>459</v>
      </c>
      <c r="N2072" t="s">
        <v>7</v>
      </c>
      <c r="O2072" s="48">
        <v>8.8573000000000004</v>
      </c>
      <c r="P2072" s="10">
        <f>ROUND(O2072*L2072,2)</f>
        <v>7528.71</v>
      </c>
      <c r="Q2072" s="11">
        <f>IF(N2072="HKD",7.8,IF(N2072="CNY",7.30034,1))</f>
        <v>7.3003400000000003</v>
      </c>
      <c r="R2072" s="13">
        <f>+ROUND(O2072/Q2072,4)</f>
        <v>1.2133</v>
      </c>
      <c r="S2072" s="12">
        <f>ROUND(R2072*L2072,2)</f>
        <v>1031.31</v>
      </c>
      <c r="T2072" s="13" t="s">
        <v>135</v>
      </c>
      <c r="U2072" t="s">
        <v>47</v>
      </c>
    </row>
    <row r="2073" spans="1:21" x14ac:dyDescent="0.2">
      <c r="A2073" t="s">
        <v>4505</v>
      </c>
      <c r="B2073" s="20">
        <v>46141</v>
      </c>
      <c r="C2073" s="20">
        <v>46051</v>
      </c>
      <c r="D2073" t="s">
        <v>2819</v>
      </c>
      <c r="E2073" t="s">
        <v>0</v>
      </c>
      <c r="G2073"/>
      <c r="H2073" t="s">
        <v>3776</v>
      </c>
      <c r="I2073" t="s">
        <v>3777</v>
      </c>
      <c r="J2073" s="9" t="str">
        <f>+LEFT(U2073,4)</f>
        <v>LHDL</v>
      </c>
      <c r="K2073" t="s">
        <v>6</v>
      </c>
      <c r="L2073" s="36">
        <v>2850</v>
      </c>
      <c r="M2073" t="s">
        <v>459</v>
      </c>
      <c r="N2073" t="s">
        <v>7</v>
      </c>
      <c r="O2073" s="48">
        <v>8.8573000000000004</v>
      </c>
      <c r="P2073" s="10">
        <f>ROUND(O2073*L2073,2)</f>
        <v>25243.31</v>
      </c>
      <c r="Q2073" s="11">
        <f>IF(N2073="HKD",7.8,IF(N2073="CNY",7.30034,1))</f>
        <v>7.3003400000000003</v>
      </c>
      <c r="R2073" s="13">
        <f>+ROUND(O2073/Q2073,4)</f>
        <v>1.2133</v>
      </c>
      <c r="S2073" s="12">
        <f>ROUND(R2073*L2073,2)</f>
        <v>3457.91</v>
      </c>
      <c r="T2073" s="13" t="s">
        <v>135</v>
      </c>
      <c r="U2073" t="s">
        <v>47</v>
      </c>
    </row>
    <row r="2074" spans="1:21" x14ac:dyDescent="0.2">
      <c r="A2074" t="s">
        <v>4506</v>
      </c>
      <c r="B2074" s="20">
        <v>46141</v>
      </c>
      <c r="C2074" s="20">
        <v>46051</v>
      </c>
      <c r="D2074" t="s">
        <v>2819</v>
      </c>
      <c r="E2074" t="s">
        <v>0</v>
      </c>
      <c r="G2074"/>
      <c r="H2074" t="s">
        <v>3778</v>
      </c>
      <c r="I2074" t="s">
        <v>3779</v>
      </c>
      <c r="J2074" s="9" t="str">
        <f>+LEFT(U2074,4)</f>
        <v>LHDL</v>
      </c>
      <c r="K2074" t="s">
        <v>6</v>
      </c>
      <c r="L2074" s="36">
        <v>750</v>
      </c>
      <c r="M2074" t="s">
        <v>459</v>
      </c>
      <c r="N2074" t="s">
        <v>7</v>
      </c>
      <c r="O2074" s="48">
        <v>8.8573000000000004</v>
      </c>
      <c r="P2074" s="10">
        <f>ROUND(O2074*L2074,2)</f>
        <v>6642.98</v>
      </c>
      <c r="Q2074" s="11">
        <f>IF(N2074="HKD",7.8,IF(N2074="CNY",7.30034,1))</f>
        <v>7.3003400000000003</v>
      </c>
      <c r="R2074" s="13">
        <f>+ROUND(O2074/Q2074,4)</f>
        <v>1.2133</v>
      </c>
      <c r="S2074" s="12">
        <f>ROUND(R2074*L2074,2)</f>
        <v>909.98</v>
      </c>
      <c r="T2074" s="13" t="s">
        <v>135</v>
      </c>
      <c r="U2074" t="s">
        <v>47</v>
      </c>
    </row>
    <row r="2075" spans="1:21" x14ac:dyDescent="0.2">
      <c r="A2075" t="s">
        <v>2729</v>
      </c>
      <c r="B2075" s="20">
        <v>46097</v>
      </c>
      <c r="C2075" s="20">
        <v>46020</v>
      </c>
      <c r="D2075" t="s">
        <v>2819</v>
      </c>
      <c r="E2075" t="s">
        <v>0</v>
      </c>
      <c r="G2075"/>
      <c r="H2075" t="s">
        <v>3358</v>
      </c>
      <c r="I2075" t="s">
        <v>3359</v>
      </c>
      <c r="J2075" s="9" t="str">
        <f>+LEFT(U2075,4)</f>
        <v>LHDL</v>
      </c>
      <c r="K2075" t="s">
        <v>6</v>
      </c>
      <c r="L2075" s="36">
        <v>700</v>
      </c>
      <c r="M2075" t="s">
        <v>459</v>
      </c>
      <c r="N2075" t="s">
        <v>7</v>
      </c>
      <c r="O2075" s="48">
        <v>9.2240000000000002</v>
      </c>
      <c r="P2075" s="10">
        <f>ROUND(O2075*L2075,2)</f>
        <v>6456.8</v>
      </c>
      <c r="Q2075" s="11">
        <f>IF(N2075="HKD",7.8,IF(N2075="CNY",7.30034,1))</f>
        <v>7.3003400000000003</v>
      </c>
      <c r="R2075" s="13">
        <f>+ROUND(O2075/Q2075,4)</f>
        <v>1.2635000000000001</v>
      </c>
      <c r="S2075" s="12">
        <f>ROUND(R2075*L2075,2)</f>
        <v>884.45</v>
      </c>
      <c r="T2075" s="13" t="s">
        <v>135</v>
      </c>
      <c r="U2075" t="s">
        <v>47</v>
      </c>
    </row>
    <row r="2076" spans="1:21" x14ac:dyDescent="0.2">
      <c r="A2076" t="s">
        <v>4511</v>
      </c>
      <c r="B2076" s="20">
        <v>46133</v>
      </c>
      <c r="C2076" s="20">
        <v>46092</v>
      </c>
      <c r="D2076" t="s">
        <v>350</v>
      </c>
      <c r="E2076" t="s">
        <v>351</v>
      </c>
      <c r="G2076"/>
      <c r="H2076" t="s">
        <v>3781</v>
      </c>
      <c r="I2076" t="s">
        <v>3782</v>
      </c>
      <c r="J2076" s="9" t="str">
        <f>+LEFT(U2076,4)</f>
        <v>LHDL</v>
      </c>
      <c r="K2076" t="s">
        <v>6</v>
      </c>
      <c r="L2076" s="36">
        <v>4100</v>
      </c>
      <c r="M2076" t="s">
        <v>459</v>
      </c>
      <c r="N2076" t="s">
        <v>7</v>
      </c>
      <c r="O2076" s="48">
        <v>9.9033999999999995</v>
      </c>
      <c r="P2076" s="10">
        <f>ROUND(O2076*L2076,2)</f>
        <v>40603.94</v>
      </c>
      <c r="Q2076" s="11">
        <f>IF(N2076="HKD",7.8,IF(N2076="CNY",7.30034,1))</f>
        <v>7.3003400000000003</v>
      </c>
      <c r="R2076" s="13">
        <f>+ROUND(O2076/Q2076,4)</f>
        <v>1.3566</v>
      </c>
      <c r="S2076" s="12">
        <f>ROUND(R2076*L2076,2)</f>
        <v>5562.06</v>
      </c>
      <c r="T2076" s="13" t="s">
        <v>135</v>
      </c>
      <c r="U2076" t="s">
        <v>47</v>
      </c>
    </row>
    <row r="2077" spans="1:21" x14ac:dyDescent="0.2">
      <c r="A2077" t="s">
        <v>1460</v>
      </c>
      <c r="B2077" s="20">
        <v>46045</v>
      </c>
      <c r="C2077" s="20">
        <v>45975</v>
      </c>
      <c r="D2077" t="s">
        <v>54</v>
      </c>
      <c r="E2077" t="s">
        <v>55</v>
      </c>
      <c r="G2077" t="s">
        <v>1686</v>
      </c>
      <c r="H2077" t="s">
        <v>847</v>
      </c>
      <c r="I2077" t="s">
        <v>864</v>
      </c>
      <c r="J2077" s="9" t="str">
        <f>+LEFT(U2077,4)</f>
        <v>LHDL</v>
      </c>
      <c r="K2077" t="s">
        <v>6</v>
      </c>
      <c r="L2077" s="36">
        <v>500</v>
      </c>
      <c r="M2077" t="s">
        <v>459</v>
      </c>
      <c r="N2077" t="s">
        <v>7</v>
      </c>
      <c r="O2077" s="48">
        <v>10.730700000000001</v>
      </c>
      <c r="P2077" s="10">
        <f>ROUND(O2077*L2077,2)</f>
        <v>5365.35</v>
      </c>
      <c r="Q2077" s="11">
        <f>IF(N2077="HKD",7.8,IF(N2077="CNY",7.30034,1))</f>
        <v>7.3003400000000003</v>
      </c>
      <c r="R2077" s="13">
        <f>+ROUND(O2077/Q2077,4)</f>
        <v>1.4699</v>
      </c>
      <c r="S2077" s="12">
        <f>ROUND(R2077*L2077,2)</f>
        <v>734.95</v>
      </c>
      <c r="T2077" s="13" t="s">
        <v>135</v>
      </c>
      <c r="U2077" t="s">
        <v>47</v>
      </c>
    </row>
    <row r="2078" spans="1:21" x14ac:dyDescent="0.2">
      <c r="A2078" t="s">
        <v>4512</v>
      </c>
      <c r="B2078" s="20">
        <v>46140</v>
      </c>
      <c r="C2078" s="20">
        <v>46134</v>
      </c>
      <c r="D2078" t="s">
        <v>54</v>
      </c>
      <c r="E2078" t="s">
        <v>55</v>
      </c>
      <c r="G2078"/>
      <c r="H2078" t="s">
        <v>3783</v>
      </c>
      <c r="I2078" t="s">
        <v>3784</v>
      </c>
      <c r="J2078" s="9" t="str">
        <f>+LEFT(U2078,4)</f>
        <v>LHDL</v>
      </c>
      <c r="K2078" t="s">
        <v>6</v>
      </c>
      <c r="L2078" s="36">
        <v>25</v>
      </c>
      <c r="M2078" t="s">
        <v>459</v>
      </c>
      <c r="N2078" t="s">
        <v>7</v>
      </c>
      <c r="O2078" s="48">
        <v>10.730700000000001</v>
      </c>
      <c r="P2078" s="10">
        <f>ROUND(O2078*L2078,2)</f>
        <v>268.27</v>
      </c>
      <c r="Q2078" s="11">
        <f>IF(N2078="HKD",7.8,IF(N2078="CNY",7.30034,1))</f>
        <v>7.3003400000000003</v>
      </c>
      <c r="R2078" s="13">
        <f>+ROUND(O2078/Q2078,4)</f>
        <v>1.4699</v>
      </c>
      <c r="S2078" s="12">
        <f>ROUND(R2078*L2078,2)</f>
        <v>36.75</v>
      </c>
      <c r="T2078" s="13" t="s">
        <v>135</v>
      </c>
      <c r="U2078" t="s">
        <v>47</v>
      </c>
    </row>
    <row r="2079" spans="1:21" x14ac:dyDescent="0.2">
      <c r="A2079" t="s">
        <v>4513</v>
      </c>
      <c r="B2079" s="20">
        <v>46140</v>
      </c>
      <c r="C2079" s="20">
        <v>46134</v>
      </c>
      <c r="D2079" t="s">
        <v>54</v>
      </c>
      <c r="E2079" t="s">
        <v>55</v>
      </c>
      <c r="G2079"/>
      <c r="H2079" t="s">
        <v>847</v>
      </c>
      <c r="I2079" t="s">
        <v>864</v>
      </c>
      <c r="J2079" s="9" t="str">
        <f>+LEFT(U2079,4)</f>
        <v>LHDL</v>
      </c>
      <c r="K2079" t="s">
        <v>6</v>
      </c>
      <c r="L2079" s="36">
        <v>25</v>
      </c>
      <c r="M2079" t="s">
        <v>459</v>
      </c>
      <c r="N2079" t="s">
        <v>7</v>
      </c>
      <c r="O2079" s="48">
        <v>10.730700000000001</v>
      </c>
      <c r="P2079" s="10">
        <f>ROUND(O2079*L2079,2)</f>
        <v>268.27</v>
      </c>
      <c r="Q2079" s="11">
        <f>IF(N2079="HKD",7.8,IF(N2079="CNY",7.30034,1))</f>
        <v>7.3003400000000003</v>
      </c>
      <c r="R2079" s="13">
        <f>+ROUND(O2079/Q2079,4)</f>
        <v>1.4699</v>
      </c>
      <c r="S2079" s="12">
        <f>ROUND(R2079*L2079,2)</f>
        <v>36.75</v>
      </c>
      <c r="T2079" s="13" t="s">
        <v>135</v>
      </c>
      <c r="U2079" t="s">
        <v>47</v>
      </c>
    </row>
    <row r="2080" spans="1:21" x14ac:dyDescent="0.2">
      <c r="A2080" t="s">
        <v>2742</v>
      </c>
      <c r="B2080" s="20">
        <v>46091</v>
      </c>
      <c r="C2080" s="20">
        <v>46052</v>
      </c>
      <c r="D2080" t="s">
        <v>44</v>
      </c>
      <c r="E2080" t="s">
        <v>45</v>
      </c>
      <c r="G2080"/>
      <c r="H2080" t="s">
        <v>3362</v>
      </c>
      <c r="I2080" t="s">
        <v>3363</v>
      </c>
      <c r="J2080" s="9" t="str">
        <f>+LEFT(U2080,4)</f>
        <v>LHDL</v>
      </c>
      <c r="K2080" t="s">
        <v>6</v>
      </c>
      <c r="L2080" s="36">
        <v>199</v>
      </c>
      <c r="M2080" t="s">
        <v>459</v>
      </c>
      <c r="N2080" t="s">
        <v>7</v>
      </c>
      <c r="O2080" s="48">
        <v>11.152900000000001</v>
      </c>
      <c r="P2080" s="10">
        <f>ROUND(O2080*L2080,2)</f>
        <v>2219.4299999999998</v>
      </c>
      <c r="Q2080" s="11">
        <f>IF(N2080="HKD",7.8,IF(N2080="CNY",7.30034,1))</f>
        <v>7.3003400000000003</v>
      </c>
      <c r="R2080" s="13">
        <f>+ROUND(O2080/Q2080,4)</f>
        <v>1.5277000000000001</v>
      </c>
      <c r="S2080" s="12">
        <f>ROUND(R2080*L2080,2)</f>
        <v>304.01</v>
      </c>
      <c r="T2080" s="13" t="s">
        <v>135</v>
      </c>
      <c r="U2080" t="s">
        <v>47</v>
      </c>
    </row>
    <row r="2081" spans="1:21" x14ac:dyDescent="0.2">
      <c r="A2081" t="s">
        <v>2743</v>
      </c>
      <c r="B2081" s="20">
        <v>46091</v>
      </c>
      <c r="C2081" s="20">
        <v>46052</v>
      </c>
      <c r="D2081" t="s">
        <v>44</v>
      </c>
      <c r="E2081" t="s">
        <v>45</v>
      </c>
      <c r="G2081"/>
      <c r="H2081" t="s">
        <v>3364</v>
      </c>
      <c r="I2081" t="s">
        <v>3365</v>
      </c>
      <c r="J2081" s="9" t="str">
        <f>+LEFT(U2081,4)</f>
        <v>LHDL</v>
      </c>
      <c r="K2081" t="s">
        <v>6</v>
      </c>
      <c r="L2081" s="36">
        <v>213</v>
      </c>
      <c r="M2081" t="s">
        <v>459</v>
      </c>
      <c r="N2081" t="s">
        <v>7</v>
      </c>
      <c r="O2081" s="48">
        <v>11.152900000000001</v>
      </c>
      <c r="P2081" s="10">
        <f>ROUND(O2081*L2081,2)</f>
        <v>2375.5700000000002</v>
      </c>
      <c r="Q2081" s="11">
        <f>IF(N2081="HKD",7.8,IF(N2081="CNY",7.30034,1))</f>
        <v>7.3003400000000003</v>
      </c>
      <c r="R2081" s="13">
        <f>+ROUND(O2081/Q2081,4)</f>
        <v>1.5277000000000001</v>
      </c>
      <c r="S2081" s="12">
        <f>ROUND(R2081*L2081,2)</f>
        <v>325.39999999999998</v>
      </c>
      <c r="T2081" s="13" t="s">
        <v>135</v>
      </c>
      <c r="U2081" t="s">
        <v>47</v>
      </c>
    </row>
    <row r="2082" spans="1:21" x14ac:dyDescent="0.2">
      <c r="A2082" t="s">
        <v>2744</v>
      </c>
      <c r="B2082" s="20">
        <v>46091</v>
      </c>
      <c r="C2082" s="20">
        <v>46052</v>
      </c>
      <c r="D2082" t="s">
        <v>44</v>
      </c>
      <c r="E2082" t="s">
        <v>45</v>
      </c>
      <c r="G2082"/>
      <c r="H2082" t="s">
        <v>3366</v>
      </c>
      <c r="I2082" t="s">
        <v>3367</v>
      </c>
      <c r="J2082" s="9" t="str">
        <f>+LEFT(U2082,4)</f>
        <v>LHDL</v>
      </c>
      <c r="K2082" t="s">
        <v>6</v>
      </c>
      <c r="L2082" s="36">
        <v>145</v>
      </c>
      <c r="M2082" t="s">
        <v>459</v>
      </c>
      <c r="N2082" t="s">
        <v>7</v>
      </c>
      <c r="O2082" s="48">
        <v>11.152900000000001</v>
      </c>
      <c r="P2082" s="10">
        <f>ROUND(O2082*L2082,2)</f>
        <v>1617.17</v>
      </c>
      <c r="Q2082" s="11">
        <f>IF(N2082="HKD",7.8,IF(N2082="CNY",7.30034,1))</f>
        <v>7.3003400000000003</v>
      </c>
      <c r="R2082" s="13">
        <f>+ROUND(O2082/Q2082,4)</f>
        <v>1.5277000000000001</v>
      </c>
      <c r="S2082" s="12">
        <f>ROUND(R2082*L2082,2)</f>
        <v>221.52</v>
      </c>
      <c r="T2082" s="13" t="s">
        <v>135</v>
      </c>
      <c r="U2082" t="s">
        <v>47</v>
      </c>
    </row>
    <row r="2083" spans="1:21" x14ac:dyDescent="0.2">
      <c r="A2083" t="s">
        <v>5055</v>
      </c>
      <c r="B2083" s="20">
        <v>46160</v>
      </c>
      <c r="C2083" s="20">
        <v>46127</v>
      </c>
      <c r="D2083" t="s">
        <v>5553</v>
      </c>
      <c r="E2083" t="s">
        <v>146</v>
      </c>
      <c r="G2083"/>
      <c r="H2083" t="s">
        <v>3060</v>
      </c>
      <c r="I2083" t="s">
        <v>3061</v>
      </c>
      <c r="J2083" s="9" t="str">
        <f>+LEFT(U2083,4)</f>
        <v>LHDL</v>
      </c>
      <c r="K2083" t="s">
        <v>41</v>
      </c>
      <c r="L2083" s="36">
        <v>3000</v>
      </c>
      <c r="M2083" t="s">
        <v>459</v>
      </c>
      <c r="N2083" t="s">
        <v>7</v>
      </c>
      <c r="O2083" s="48">
        <v>0.76559999999999995</v>
      </c>
      <c r="P2083" s="10">
        <f>ROUND(O2083*L2083,2)</f>
        <v>2296.8000000000002</v>
      </c>
      <c r="Q2083" s="11">
        <f>IF(N2083="HKD",7.8,IF(N2083="CNY",7.30034,1))</f>
        <v>7.3003400000000003</v>
      </c>
      <c r="R2083" s="13">
        <f>+ROUND(O2083/Q2083,4)</f>
        <v>0.10489999999999999</v>
      </c>
      <c r="S2083" s="12">
        <f>ROUND(R2083*L2083,2)</f>
        <v>314.7</v>
      </c>
      <c r="T2083" s="13" t="s">
        <v>135</v>
      </c>
      <c r="U2083" t="s">
        <v>47</v>
      </c>
    </row>
    <row r="2084" spans="1:21" x14ac:dyDescent="0.2">
      <c r="A2084" t="s">
        <v>5056</v>
      </c>
      <c r="B2084" s="20">
        <v>46167</v>
      </c>
      <c r="C2084" s="20">
        <v>46127</v>
      </c>
      <c r="D2084" t="s">
        <v>5553</v>
      </c>
      <c r="E2084" t="s">
        <v>146</v>
      </c>
      <c r="G2084"/>
      <c r="H2084" t="s">
        <v>3060</v>
      </c>
      <c r="I2084" t="s">
        <v>3061</v>
      </c>
      <c r="J2084" s="9" t="str">
        <f>+LEFT(U2084,4)</f>
        <v>LHDL</v>
      </c>
      <c r="K2084" t="s">
        <v>41</v>
      </c>
      <c r="L2084" s="36">
        <v>2000</v>
      </c>
      <c r="M2084" t="s">
        <v>459</v>
      </c>
      <c r="N2084" t="s">
        <v>7</v>
      </c>
      <c r="O2084" s="48">
        <v>0.76559999999999995</v>
      </c>
      <c r="P2084" s="10">
        <f>ROUND(O2084*L2084,2)</f>
        <v>1531.2</v>
      </c>
      <c r="Q2084" s="11">
        <f>IF(N2084="HKD",7.8,IF(N2084="CNY",7.30034,1))</f>
        <v>7.3003400000000003</v>
      </c>
      <c r="R2084" s="13">
        <f>+ROUND(O2084/Q2084,4)</f>
        <v>0.10489999999999999</v>
      </c>
      <c r="S2084" s="12">
        <f>ROUND(R2084*L2084,2)</f>
        <v>209.8</v>
      </c>
      <c r="T2084" s="13" t="s">
        <v>135</v>
      </c>
      <c r="U2084" t="s">
        <v>47</v>
      </c>
    </row>
    <row r="2085" spans="1:21" x14ac:dyDescent="0.2">
      <c r="A2085" t="s">
        <v>5121</v>
      </c>
      <c r="B2085" s="20">
        <v>46150</v>
      </c>
      <c r="C2085" s="20">
        <v>45978</v>
      </c>
      <c r="D2085" t="s">
        <v>236</v>
      </c>
      <c r="E2085" t="s">
        <v>237</v>
      </c>
      <c r="G2085"/>
      <c r="H2085" t="s">
        <v>4713</v>
      </c>
      <c r="I2085" t="s">
        <v>4714</v>
      </c>
      <c r="J2085" s="9" t="str">
        <f>+LEFT(U2085,4)</f>
        <v>LHDL</v>
      </c>
      <c r="K2085" t="s">
        <v>6</v>
      </c>
      <c r="L2085" s="36">
        <v>-118</v>
      </c>
      <c r="M2085" t="s">
        <v>459</v>
      </c>
      <c r="N2085" t="s">
        <v>7</v>
      </c>
      <c r="O2085" s="48">
        <v>1.7138</v>
      </c>
      <c r="P2085" s="10">
        <f>ROUND(O2085*L2085,2)</f>
        <v>-202.23</v>
      </c>
      <c r="Q2085" s="11">
        <f>IF(N2085="HKD",7.8,IF(N2085="CNY",7.30034,1))</f>
        <v>7.3003400000000003</v>
      </c>
      <c r="R2085" s="13">
        <f>+ROUND(O2085/Q2085,4)</f>
        <v>0.23480000000000001</v>
      </c>
      <c r="S2085" s="12">
        <f>ROUND(R2085*L2085,2)</f>
        <v>-27.71</v>
      </c>
      <c r="T2085" s="13" t="s">
        <v>135</v>
      </c>
      <c r="U2085" t="s">
        <v>47</v>
      </c>
    </row>
    <row r="2086" spans="1:21" x14ac:dyDescent="0.2">
      <c r="A2086" t="s">
        <v>5122</v>
      </c>
      <c r="B2086" s="20">
        <v>46150</v>
      </c>
      <c r="C2086" s="20">
        <v>46125</v>
      </c>
      <c r="D2086" t="s">
        <v>236</v>
      </c>
      <c r="E2086" t="s">
        <v>237</v>
      </c>
      <c r="G2086"/>
      <c r="H2086" t="s">
        <v>4715</v>
      </c>
      <c r="I2086" t="s">
        <v>4716</v>
      </c>
      <c r="J2086" s="9" t="str">
        <f>+LEFT(U2086,4)</f>
        <v>LHDL</v>
      </c>
      <c r="K2086" t="s">
        <v>6</v>
      </c>
      <c r="L2086" s="36">
        <v>178</v>
      </c>
      <c r="M2086" t="s">
        <v>459</v>
      </c>
      <c r="N2086" t="s">
        <v>7</v>
      </c>
      <c r="O2086" s="48">
        <v>1.7138</v>
      </c>
      <c r="P2086" s="10">
        <f>ROUND(O2086*L2086,2)</f>
        <v>305.06</v>
      </c>
      <c r="Q2086" s="11">
        <f>IF(N2086="HKD",7.8,IF(N2086="CNY",7.30034,1))</f>
        <v>7.3003400000000003</v>
      </c>
      <c r="R2086" s="13">
        <f>+ROUND(O2086/Q2086,4)</f>
        <v>0.23480000000000001</v>
      </c>
      <c r="S2086" s="12">
        <f>ROUND(R2086*L2086,2)</f>
        <v>41.79</v>
      </c>
      <c r="T2086" s="13" t="s">
        <v>135</v>
      </c>
      <c r="U2086" t="s">
        <v>47</v>
      </c>
    </row>
    <row r="2087" spans="1:21" x14ac:dyDescent="0.2">
      <c r="A2087" t="s">
        <v>4151</v>
      </c>
      <c r="B2087" s="20">
        <v>46150</v>
      </c>
      <c r="C2087" s="20">
        <v>46127</v>
      </c>
      <c r="D2087" t="s">
        <v>236</v>
      </c>
      <c r="E2087" t="s">
        <v>237</v>
      </c>
      <c r="G2087"/>
      <c r="H2087" t="s">
        <v>628</v>
      </c>
      <c r="I2087" t="s">
        <v>685</v>
      </c>
      <c r="J2087" s="9" t="str">
        <f>+LEFT(U2087,4)</f>
        <v>LHDL</v>
      </c>
      <c r="K2087" t="s">
        <v>6</v>
      </c>
      <c r="L2087" s="36">
        <v>2200</v>
      </c>
      <c r="M2087" t="s">
        <v>459</v>
      </c>
      <c r="N2087" t="s">
        <v>7</v>
      </c>
      <c r="O2087" s="48">
        <v>1.8205</v>
      </c>
      <c r="P2087" s="10">
        <f>ROUND(O2087*L2087,2)</f>
        <v>4005.1</v>
      </c>
      <c r="Q2087" s="11">
        <f>IF(N2087="HKD",7.8,IF(N2087="CNY",7.30034,1))</f>
        <v>7.3003400000000003</v>
      </c>
      <c r="R2087" s="13">
        <f>+ROUND(O2087/Q2087,4)</f>
        <v>0.24940000000000001</v>
      </c>
      <c r="S2087" s="12">
        <f>ROUND(R2087*L2087,2)</f>
        <v>548.67999999999995</v>
      </c>
      <c r="T2087" s="13" t="s">
        <v>135</v>
      </c>
      <c r="U2087" t="s">
        <v>47</v>
      </c>
    </row>
    <row r="2088" spans="1:21" x14ac:dyDescent="0.2">
      <c r="A2088" t="s">
        <v>5124</v>
      </c>
      <c r="B2088" s="20">
        <v>46150</v>
      </c>
      <c r="C2088" s="20">
        <v>46127</v>
      </c>
      <c r="D2088" t="s">
        <v>236</v>
      </c>
      <c r="E2088" t="s">
        <v>237</v>
      </c>
      <c r="G2088"/>
      <c r="H2088" t="s">
        <v>628</v>
      </c>
      <c r="I2088" t="s">
        <v>685</v>
      </c>
      <c r="J2088" s="9" t="str">
        <f>+LEFT(U2088,4)</f>
        <v>LHDL</v>
      </c>
      <c r="K2088" t="s">
        <v>6</v>
      </c>
      <c r="L2088" s="36">
        <v>2000</v>
      </c>
      <c r="M2088" t="s">
        <v>459</v>
      </c>
      <c r="N2088" t="s">
        <v>7</v>
      </c>
      <c r="O2088" s="48">
        <v>1.8205</v>
      </c>
      <c r="P2088" s="10">
        <f>ROUND(O2088*L2088,2)</f>
        <v>3641</v>
      </c>
      <c r="Q2088" s="11">
        <f>IF(N2088="HKD",7.8,IF(N2088="CNY",7.30034,1))</f>
        <v>7.3003400000000003</v>
      </c>
      <c r="R2088" s="13">
        <f>+ROUND(O2088/Q2088,4)</f>
        <v>0.24940000000000001</v>
      </c>
      <c r="S2088" s="12">
        <f>ROUND(R2088*L2088,2)</f>
        <v>498.8</v>
      </c>
      <c r="T2088" s="13" t="s">
        <v>135</v>
      </c>
      <c r="U2088" t="s">
        <v>47</v>
      </c>
    </row>
    <row r="2089" spans="1:21" x14ac:dyDescent="0.2">
      <c r="A2089" t="s">
        <v>5125</v>
      </c>
      <c r="B2089" s="20">
        <v>46172</v>
      </c>
      <c r="C2089" s="20">
        <v>46153</v>
      </c>
      <c r="D2089" t="s">
        <v>236</v>
      </c>
      <c r="E2089" t="s">
        <v>237</v>
      </c>
      <c r="G2089"/>
      <c r="H2089" t="s">
        <v>628</v>
      </c>
      <c r="I2089" t="s">
        <v>685</v>
      </c>
      <c r="J2089" s="9" t="str">
        <f>+LEFT(U2089,4)</f>
        <v>LHDL</v>
      </c>
      <c r="K2089" t="s">
        <v>6</v>
      </c>
      <c r="L2089" s="36">
        <v>5000</v>
      </c>
      <c r="M2089" t="s">
        <v>459</v>
      </c>
      <c r="N2089" t="s">
        <v>7</v>
      </c>
      <c r="O2089" s="48">
        <v>1.8205</v>
      </c>
      <c r="P2089" s="10">
        <f>ROUND(O2089*L2089,2)</f>
        <v>9102.5</v>
      </c>
      <c r="Q2089" s="11">
        <f>IF(N2089="HKD",7.8,IF(N2089="CNY",7.30034,1))</f>
        <v>7.3003400000000003</v>
      </c>
      <c r="R2089" s="13">
        <f>+ROUND(O2089/Q2089,4)</f>
        <v>0.24940000000000001</v>
      </c>
      <c r="S2089" s="12">
        <f>ROUND(R2089*L2089,2)</f>
        <v>1247</v>
      </c>
      <c r="T2089" s="13" t="s">
        <v>135</v>
      </c>
      <c r="U2089" t="s">
        <v>47</v>
      </c>
    </row>
    <row r="2090" spans="1:21" x14ac:dyDescent="0.2">
      <c r="A2090" t="s">
        <v>5126</v>
      </c>
      <c r="B2090" s="20">
        <v>46150</v>
      </c>
      <c r="C2090" s="20">
        <v>46127</v>
      </c>
      <c r="D2090" t="s">
        <v>236</v>
      </c>
      <c r="E2090" t="s">
        <v>237</v>
      </c>
      <c r="G2090"/>
      <c r="H2090" t="s">
        <v>628</v>
      </c>
      <c r="I2090" t="s">
        <v>685</v>
      </c>
      <c r="J2090" s="9" t="str">
        <f>+LEFT(U2090,4)</f>
        <v>LHDL</v>
      </c>
      <c r="K2090" t="s">
        <v>6</v>
      </c>
      <c r="L2090" s="36">
        <v>450</v>
      </c>
      <c r="M2090" t="s">
        <v>459</v>
      </c>
      <c r="N2090" t="s">
        <v>7</v>
      </c>
      <c r="O2090" s="48">
        <v>1.8576999999999999</v>
      </c>
      <c r="P2090" s="10">
        <f>ROUND(O2090*L2090,2)</f>
        <v>835.97</v>
      </c>
      <c r="Q2090" s="11">
        <f>IF(N2090="HKD",7.8,IF(N2090="CNY",7.30034,1))</f>
        <v>7.3003400000000003</v>
      </c>
      <c r="R2090" s="13">
        <f>+ROUND(O2090/Q2090,4)</f>
        <v>0.2545</v>
      </c>
      <c r="S2090" s="12">
        <f>ROUND(R2090*L2090,2)</f>
        <v>114.53</v>
      </c>
      <c r="T2090" s="13" t="s">
        <v>135</v>
      </c>
      <c r="U2090" t="s">
        <v>47</v>
      </c>
    </row>
    <row r="2091" spans="1:21" x14ac:dyDescent="0.2">
      <c r="A2091" t="s">
        <v>5137</v>
      </c>
      <c r="B2091" s="20">
        <v>46147</v>
      </c>
      <c r="C2091" s="20">
        <v>46122</v>
      </c>
      <c r="D2091" t="s">
        <v>13</v>
      </c>
      <c r="E2091" t="s">
        <v>14</v>
      </c>
      <c r="G2091"/>
      <c r="H2091" t="s">
        <v>4723</v>
      </c>
      <c r="I2091" t="s">
        <v>3606</v>
      </c>
      <c r="J2091" s="9" t="str">
        <f>+LEFT(U2091,4)</f>
        <v>LHDL</v>
      </c>
      <c r="K2091" t="s">
        <v>6</v>
      </c>
      <c r="L2091" s="36">
        <v>1010</v>
      </c>
      <c r="M2091" t="s">
        <v>459</v>
      </c>
      <c r="N2091" t="s">
        <v>7</v>
      </c>
      <c r="O2091" s="48">
        <v>2.1898</v>
      </c>
      <c r="P2091" s="10">
        <f>ROUND(O2091*L2091,2)</f>
        <v>2211.6999999999998</v>
      </c>
      <c r="Q2091" s="11">
        <f>IF(N2091="HKD",7.8,IF(N2091="CNY",7.30034,1))</f>
        <v>7.3003400000000003</v>
      </c>
      <c r="R2091" s="13">
        <f>+ROUND(O2091/Q2091,4)</f>
        <v>0.3</v>
      </c>
      <c r="S2091" s="12">
        <f>ROUND(R2091*L2091,2)</f>
        <v>303</v>
      </c>
      <c r="T2091" s="13" t="s">
        <v>135</v>
      </c>
      <c r="U2091" t="s">
        <v>47</v>
      </c>
    </row>
    <row r="2092" spans="1:21" x14ac:dyDescent="0.2">
      <c r="A2092" t="s">
        <v>5138</v>
      </c>
      <c r="B2092" s="20">
        <v>46147</v>
      </c>
      <c r="C2092" s="20">
        <v>46134</v>
      </c>
      <c r="D2092" t="s">
        <v>13</v>
      </c>
      <c r="E2092" t="s">
        <v>14</v>
      </c>
      <c r="G2092"/>
      <c r="H2092" t="s">
        <v>4723</v>
      </c>
      <c r="I2092" t="s">
        <v>3606</v>
      </c>
      <c r="J2092" s="9" t="str">
        <f>+LEFT(U2092,4)</f>
        <v>LHDL</v>
      </c>
      <c r="K2092" t="s">
        <v>6</v>
      </c>
      <c r="L2092" s="36">
        <v>25</v>
      </c>
      <c r="M2092" t="s">
        <v>459</v>
      </c>
      <c r="N2092" t="s">
        <v>7</v>
      </c>
      <c r="O2092" s="48">
        <v>2.1898</v>
      </c>
      <c r="P2092" s="10">
        <f>ROUND(O2092*L2092,2)</f>
        <v>54.75</v>
      </c>
      <c r="Q2092" s="11">
        <f>IF(N2092="HKD",7.8,IF(N2092="CNY",7.30034,1))</f>
        <v>7.3003400000000003</v>
      </c>
      <c r="R2092" s="13">
        <f>+ROUND(O2092/Q2092,4)</f>
        <v>0.3</v>
      </c>
      <c r="S2092" s="12">
        <f>ROUND(R2092*L2092,2)</f>
        <v>7.5</v>
      </c>
      <c r="T2092" s="13" t="s">
        <v>135</v>
      </c>
      <c r="U2092" t="s">
        <v>47</v>
      </c>
    </row>
    <row r="2093" spans="1:21" x14ac:dyDescent="0.2">
      <c r="A2093" t="s">
        <v>5299</v>
      </c>
      <c r="B2093" s="20">
        <v>46168</v>
      </c>
      <c r="C2093" s="20">
        <v>46125</v>
      </c>
      <c r="D2093" t="s">
        <v>44</v>
      </c>
      <c r="E2093" t="s">
        <v>45</v>
      </c>
      <c r="G2093"/>
      <c r="H2093" t="s">
        <v>800</v>
      </c>
      <c r="I2093" t="s">
        <v>801</v>
      </c>
      <c r="J2093" s="9" t="str">
        <f>+LEFT(U2093,4)</f>
        <v>LHDL</v>
      </c>
      <c r="K2093" t="s">
        <v>6</v>
      </c>
      <c r="L2093" s="36">
        <v>2250</v>
      </c>
      <c r="M2093" t="s">
        <v>459</v>
      </c>
      <c r="N2093" t="s">
        <v>7</v>
      </c>
      <c r="O2093" s="48">
        <v>3.2938000000000001</v>
      </c>
      <c r="P2093" s="10">
        <f>ROUND(O2093*L2093,2)</f>
        <v>7411.05</v>
      </c>
      <c r="Q2093" s="11">
        <f>IF(N2093="HKD",7.8,IF(N2093="CNY",7.30034,1))</f>
        <v>7.3003400000000003</v>
      </c>
      <c r="R2093" s="13">
        <f>+ROUND(O2093/Q2093,4)</f>
        <v>0.45119999999999999</v>
      </c>
      <c r="S2093" s="12">
        <f>ROUND(R2093*L2093,2)</f>
        <v>1015.2</v>
      </c>
      <c r="T2093" s="13" t="s">
        <v>135</v>
      </c>
      <c r="U2093" t="s">
        <v>47</v>
      </c>
    </row>
    <row r="2094" spans="1:21" x14ac:dyDescent="0.2">
      <c r="A2094" t="s">
        <v>5300</v>
      </c>
      <c r="B2094" s="20">
        <v>46168</v>
      </c>
      <c r="C2094" s="20">
        <v>46125</v>
      </c>
      <c r="D2094" t="s">
        <v>44</v>
      </c>
      <c r="E2094" t="s">
        <v>45</v>
      </c>
      <c r="G2094"/>
      <c r="H2094" t="s">
        <v>343</v>
      </c>
      <c r="I2094" t="s">
        <v>344</v>
      </c>
      <c r="J2094" s="9" t="str">
        <f>+LEFT(U2094,4)</f>
        <v>LHDL</v>
      </c>
      <c r="K2094" t="s">
        <v>6</v>
      </c>
      <c r="L2094" s="36">
        <v>1010</v>
      </c>
      <c r="M2094" t="s">
        <v>459</v>
      </c>
      <c r="N2094" t="s">
        <v>7</v>
      </c>
      <c r="O2094" s="48">
        <v>3.2938000000000001</v>
      </c>
      <c r="P2094" s="10">
        <f>ROUND(O2094*L2094,2)</f>
        <v>3326.74</v>
      </c>
      <c r="Q2094" s="11">
        <f>IF(N2094="HKD",7.8,IF(N2094="CNY",7.30034,1))</f>
        <v>7.3003400000000003</v>
      </c>
      <c r="R2094" s="13">
        <f>+ROUND(O2094/Q2094,4)</f>
        <v>0.45119999999999999</v>
      </c>
      <c r="S2094" s="12">
        <f>ROUND(R2094*L2094,2)</f>
        <v>455.71</v>
      </c>
      <c r="T2094" s="13" t="s">
        <v>135</v>
      </c>
      <c r="U2094" t="s">
        <v>47</v>
      </c>
    </row>
    <row r="2095" spans="1:21" x14ac:dyDescent="0.2">
      <c r="A2095" t="s">
        <v>5301</v>
      </c>
      <c r="B2095" s="20">
        <v>46168</v>
      </c>
      <c r="C2095" s="20">
        <v>46125</v>
      </c>
      <c r="D2095" t="s">
        <v>44</v>
      </c>
      <c r="E2095" t="s">
        <v>45</v>
      </c>
      <c r="G2095"/>
      <c r="H2095" t="s">
        <v>396</v>
      </c>
      <c r="I2095" t="s">
        <v>397</v>
      </c>
      <c r="J2095" s="9" t="str">
        <f>+LEFT(U2095,4)</f>
        <v>LHDL</v>
      </c>
      <c r="K2095" t="s">
        <v>6</v>
      </c>
      <c r="L2095" s="36">
        <v>2150</v>
      </c>
      <c r="M2095" t="s">
        <v>459</v>
      </c>
      <c r="N2095" t="s">
        <v>7</v>
      </c>
      <c r="O2095" s="48">
        <v>3.2938000000000001</v>
      </c>
      <c r="P2095" s="10">
        <f>ROUND(O2095*L2095,2)</f>
        <v>7081.67</v>
      </c>
      <c r="Q2095" s="11">
        <f>IF(N2095="HKD",7.8,IF(N2095="CNY",7.30034,1))</f>
        <v>7.3003400000000003</v>
      </c>
      <c r="R2095" s="13">
        <f>+ROUND(O2095/Q2095,4)</f>
        <v>0.45119999999999999</v>
      </c>
      <c r="S2095" s="12">
        <f>ROUND(R2095*L2095,2)</f>
        <v>970.08</v>
      </c>
      <c r="T2095" s="13" t="s">
        <v>135</v>
      </c>
      <c r="U2095" t="s">
        <v>47</v>
      </c>
    </row>
    <row r="2096" spans="1:21" x14ac:dyDescent="0.2">
      <c r="A2096" t="s">
        <v>5423</v>
      </c>
      <c r="B2096" s="20">
        <v>46167</v>
      </c>
      <c r="C2096" s="20">
        <v>46153</v>
      </c>
      <c r="D2096" t="s">
        <v>600</v>
      </c>
      <c r="E2096" t="s">
        <v>601</v>
      </c>
      <c r="G2096"/>
      <c r="H2096" t="s">
        <v>103</v>
      </c>
      <c r="I2096" t="s">
        <v>104</v>
      </c>
      <c r="J2096" s="9" t="str">
        <f>+LEFT(U2096,4)</f>
        <v>LHDL</v>
      </c>
      <c r="K2096" t="s">
        <v>6</v>
      </c>
      <c r="L2096" s="36">
        <v>200</v>
      </c>
      <c r="M2096" t="s">
        <v>459</v>
      </c>
      <c r="N2096" t="s">
        <v>7</v>
      </c>
      <c r="O2096" s="48">
        <v>5.7374999999999998</v>
      </c>
      <c r="P2096" s="10">
        <f>ROUND(O2096*L2096,2)</f>
        <v>1147.5</v>
      </c>
      <c r="Q2096" s="11">
        <f>IF(N2096="HKD",7.8,IF(N2096="CNY",7.30034,1))</f>
        <v>7.3003400000000003</v>
      </c>
      <c r="R2096" s="13">
        <f>+ROUND(O2096/Q2096,4)</f>
        <v>0.78590000000000004</v>
      </c>
      <c r="S2096" s="12">
        <f>ROUND(R2096*L2096,2)</f>
        <v>157.18</v>
      </c>
      <c r="T2096" s="13" t="s">
        <v>135</v>
      </c>
      <c r="U2096" t="s">
        <v>47</v>
      </c>
    </row>
    <row r="2097" spans="1:21" x14ac:dyDescent="0.2">
      <c r="A2097" t="s">
        <v>5443</v>
      </c>
      <c r="B2097" s="20">
        <v>46167</v>
      </c>
      <c r="C2097" s="20">
        <v>46082</v>
      </c>
      <c r="D2097" t="s">
        <v>600</v>
      </c>
      <c r="E2097" t="s">
        <v>601</v>
      </c>
      <c r="G2097"/>
      <c r="H2097" t="s">
        <v>3748</v>
      </c>
      <c r="I2097" t="s">
        <v>3749</v>
      </c>
      <c r="J2097" s="9" t="str">
        <f>+LEFT(U2097,4)</f>
        <v>LHDL</v>
      </c>
      <c r="K2097" t="s">
        <v>6</v>
      </c>
      <c r="L2097" s="36">
        <v>1320</v>
      </c>
      <c r="M2097" t="s">
        <v>459</v>
      </c>
      <c r="N2097" t="s">
        <v>7</v>
      </c>
      <c r="O2097" s="48">
        <v>6.7275</v>
      </c>
      <c r="P2097" s="10">
        <f>ROUND(O2097*L2097,2)</f>
        <v>8880.2999999999993</v>
      </c>
      <c r="Q2097" s="11">
        <f>IF(N2097="HKD",7.8,IF(N2097="CNY",7.30034,1))</f>
        <v>7.3003400000000003</v>
      </c>
      <c r="R2097" s="13">
        <f>+ROUND(O2097/Q2097,4)</f>
        <v>0.92149999999999999</v>
      </c>
      <c r="S2097" s="12">
        <f>ROUND(R2097*L2097,2)</f>
        <v>1216.3800000000001</v>
      </c>
      <c r="T2097" s="13" t="s">
        <v>135</v>
      </c>
      <c r="U2097" t="s">
        <v>47</v>
      </c>
    </row>
    <row r="2098" spans="1:21" x14ac:dyDescent="0.2">
      <c r="A2098" t="s">
        <v>4444</v>
      </c>
      <c r="B2098" s="20">
        <v>46149</v>
      </c>
      <c r="C2098" s="20">
        <v>46051</v>
      </c>
      <c r="D2098" t="s">
        <v>54</v>
      </c>
      <c r="E2098" t="s">
        <v>55</v>
      </c>
      <c r="G2098"/>
      <c r="H2098" t="s">
        <v>630</v>
      </c>
      <c r="I2098" t="s">
        <v>687</v>
      </c>
      <c r="J2098" s="9" t="str">
        <f>+LEFT(U2098,4)</f>
        <v>LHDL</v>
      </c>
      <c r="K2098" t="s">
        <v>6</v>
      </c>
      <c r="L2098" s="36">
        <v>150</v>
      </c>
      <c r="M2098" t="s">
        <v>459</v>
      </c>
      <c r="N2098" t="s">
        <v>7</v>
      </c>
      <c r="O2098" s="48">
        <v>7.2134999999999998</v>
      </c>
      <c r="P2098" s="10">
        <f>ROUND(O2098*L2098,2)</f>
        <v>1082.03</v>
      </c>
      <c r="Q2098" s="11">
        <f>IF(N2098="HKD",7.8,IF(N2098="CNY",7.30034,1))</f>
        <v>7.3003400000000003</v>
      </c>
      <c r="R2098" s="13">
        <f>+ROUND(O2098/Q2098,4)</f>
        <v>0.98809999999999998</v>
      </c>
      <c r="S2098" s="12">
        <f>ROUND(R2098*L2098,2)</f>
        <v>148.22</v>
      </c>
      <c r="T2098" s="13" t="s">
        <v>135</v>
      </c>
      <c r="U2098" t="s">
        <v>47</v>
      </c>
    </row>
    <row r="2099" spans="1:21" x14ac:dyDescent="0.2">
      <c r="A2099" t="s">
        <v>4444</v>
      </c>
      <c r="B2099" s="20">
        <v>46147</v>
      </c>
      <c r="C2099" s="20">
        <v>46051</v>
      </c>
      <c r="D2099" t="s">
        <v>54</v>
      </c>
      <c r="E2099" t="s">
        <v>55</v>
      </c>
      <c r="G2099"/>
      <c r="H2099" t="s">
        <v>630</v>
      </c>
      <c r="I2099" t="s">
        <v>687</v>
      </c>
      <c r="J2099" s="9" t="str">
        <f>+LEFT(U2099,4)</f>
        <v>LHDL</v>
      </c>
      <c r="K2099" t="s">
        <v>6</v>
      </c>
      <c r="L2099" s="36">
        <v>2400</v>
      </c>
      <c r="M2099" t="s">
        <v>459</v>
      </c>
      <c r="N2099" t="s">
        <v>7</v>
      </c>
      <c r="O2099" s="48">
        <v>7.2134999999999998</v>
      </c>
      <c r="P2099" s="10">
        <f>ROUND(O2099*L2099,2)</f>
        <v>17312.400000000001</v>
      </c>
      <c r="Q2099" s="11">
        <f>IF(N2099="HKD",7.8,IF(N2099="CNY",7.30034,1))</f>
        <v>7.3003400000000003</v>
      </c>
      <c r="R2099" s="13">
        <f>+ROUND(O2099/Q2099,4)</f>
        <v>0.98809999999999998</v>
      </c>
      <c r="S2099" s="12">
        <f>ROUND(R2099*L2099,2)</f>
        <v>2371.44</v>
      </c>
      <c r="T2099" s="13" t="s">
        <v>135</v>
      </c>
      <c r="U2099" t="s">
        <v>47</v>
      </c>
    </row>
    <row r="2100" spans="1:21" x14ac:dyDescent="0.2">
      <c r="A2100" t="s">
        <v>4445</v>
      </c>
      <c r="B2100" s="20">
        <v>46147</v>
      </c>
      <c r="C2100" s="20">
        <v>46051</v>
      </c>
      <c r="D2100" t="s">
        <v>54</v>
      </c>
      <c r="E2100" t="s">
        <v>55</v>
      </c>
      <c r="G2100"/>
      <c r="H2100" t="s">
        <v>580</v>
      </c>
      <c r="I2100" t="s">
        <v>581</v>
      </c>
      <c r="J2100" s="9" t="str">
        <f>+LEFT(U2100,4)</f>
        <v>LHDL</v>
      </c>
      <c r="K2100" t="s">
        <v>6</v>
      </c>
      <c r="L2100" s="36">
        <v>360</v>
      </c>
      <c r="M2100" t="s">
        <v>459</v>
      </c>
      <c r="N2100" t="s">
        <v>7</v>
      </c>
      <c r="O2100" s="48">
        <v>7.2134999999999998</v>
      </c>
      <c r="P2100" s="10">
        <f>ROUND(O2100*L2100,2)</f>
        <v>2596.86</v>
      </c>
      <c r="Q2100" s="11">
        <f>IF(N2100="HKD",7.8,IF(N2100="CNY",7.30034,1))</f>
        <v>7.3003400000000003</v>
      </c>
      <c r="R2100" s="13">
        <f>+ROUND(O2100/Q2100,4)</f>
        <v>0.98809999999999998</v>
      </c>
      <c r="S2100" s="12">
        <f>ROUND(R2100*L2100,2)</f>
        <v>355.72</v>
      </c>
      <c r="T2100" s="13" t="s">
        <v>135</v>
      </c>
      <c r="U2100" t="s">
        <v>47</v>
      </c>
    </row>
    <row r="2101" spans="1:21" x14ac:dyDescent="0.2">
      <c r="A2101" t="s">
        <v>4446</v>
      </c>
      <c r="B2101" s="20">
        <v>46147</v>
      </c>
      <c r="C2101" s="20">
        <v>46051</v>
      </c>
      <c r="D2101" t="s">
        <v>54</v>
      </c>
      <c r="E2101" t="s">
        <v>55</v>
      </c>
      <c r="G2101"/>
      <c r="H2101" t="s">
        <v>582</v>
      </c>
      <c r="I2101" t="s">
        <v>583</v>
      </c>
      <c r="J2101" s="9" t="str">
        <f>+LEFT(U2101,4)</f>
        <v>LHDL</v>
      </c>
      <c r="K2101" t="s">
        <v>6</v>
      </c>
      <c r="L2101" s="36">
        <v>550</v>
      </c>
      <c r="M2101" t="s">
        <v>459</v>
      </c>
      <c r="N2101" t="s">
        <v>7</v>
      </c>
      <c r="O2101" s="48">
        <v>7.2134999999999998</v>
      </c>
      <c r="P2101" s="10">
        <f>ROUND(O2101*L2101,2)</f>
        <v>3967.43</v>
      </c>
      <c r="Q2101" s="11">
        <f>IF(N2101="HKD",7.8,IF(N2101="CNY",7.30034,1))</f>
        <v>7.3003400000000003</v>
      </c>
      <c r="R2101" s="13">
        <f>+ROUND(O2101/Q2101,4)</f>
        <v>0.98809999999999998</v>
      </c>
      <c r="S2101" s="12">
        <f>ROUND(R2101*L2101,2)</f>
        <v>543.46</v>
      </c>
      <c r="T2101" s="13" t="s">
        <v>135</v>
      </c>
      <c r="U2101" t="s">
        <v>47</v>
      </c>
    </row>
    <row r="2102" spans="1:21" x14ac:dyDescent="0.2">
      <c r="A2102" t="s">
        <v>5448</v>
      </c>
      <c r="B2102" s="20">
        <v>46153</v>
      </c>
      <c r="C2102" s="20">
        <v>46082</v>
      </c>
      <c r="D2102" t="s">
        <v>54</v>
      </c>
      <c r="E2102" t="s">
        <v>55</v>
      </c>
      <c r="G2102"/>
      <c r="H2102" t="s">
        <v>582</v>
      </c>
      <c r="I2102" t="s">
        <v>583</v>
      </c>
      <c r="J2102" s="9" t="str">
        <f>+LEFT(U2102,4)</f>
        <v>LHDL</v>
      </c>
      <c r="K2102" t="s">
        <v>6</v>
      </c>
      <c r="L2102" s="36">
        <v>6050</v>
      </c>
      <c r="M2102" t="s">
        <v>459</v>
      </c>
      <c r="N2102" t="s">
        <v>7</v>
      </c>
      <c r="O2102" s="48">
        <v>7.2134999999999998</v>
      </c>
      <c r="P2102" s="10">
        <f>ROUND(O2102*L2102,2)</f>
        <v>43641.68</v>
      </c>
      <c r="Q2102" s="11">
        <f>IF(N2102="HKD",7.8,IF(N2102="CNY",7.30034,1))</f>
        <v>7.3003400000000003</v>
      </c>
      <c r="R2102" s="13">
        <f>+ROUND(O2102/Q2102,4)</f>
        <v>0.98809999999999998</v>
      </c>
      <c r="S2102" s="12">
        <f>ROUND(R2102*L2102,2)</f>
        <v>5978.01</v>
      </c>
      <c r="T2102" s="13" t="s">
        <v>135</v>
      </c>
      <c r="U2102" t="s">
        <v>47</v>
      </c>
    </row>
    <row r="2103" spans="1:21" x14ac:dyDescent="0.2">
      <c r="A2103" t="s">
        <v>5448</v>
      </c>
      <c r="B2103" s="20">
        <v>46149</v>
      </c>
      <c r="C2103" s="20">
        <v>46082</v>
      </c>
      <c r="D2103" t="s">
        <v>54</v>
      </c>
      <c r="E2103" t="s">
        <v>55</v>
      </c>
      <c r="G2103"/>
      <c r="H2103" t="s">
        <v>582</v>
      </c>
      <c r="I2103" t="s">
        <v>583</v>
      </c>
      <c r="J2103" s="9" t="str">
        <f>+LEFT(U2103,4)</f>
        <v>LHDL</v>
      </c>
      <c r="K2103" t="s">
        <v>6</v>
      </c>
      <c r="L2103" s="36">
        <v>50</v>
      </c>
      <c r="M2103" t="s">
        <v>459</v>
      </c>
      <c r="N2103" t="s">
        <v>7</v>
      </c>
      <c r="O2103" s="48">
        <v>7.2134999999999998</v>
      </c>
      <c r="P2103" s="10">
        <f>ROUND(O2103*L2103,2)</f>
        <v>360.68</v>
      </c>
      <c r="Q2103" s="11">
        <f>IF(N2103="HKD",7.8,IF(N2103="CNY",7.30034,1))</f>
        <v>7.3003400000000003</v>
      </c>
      <c r="R2103" s="13">
        <f>+ROUND(O2103/Q2103,4)</f>
        <v>0.98809999999999998</v>
      </c>
      <c r="S2103" s="12">
        <f>ROUND(R2103*L2103,2)</f>
        <v>49.41</v>
      </c>
      <c r="T2103" s="13" t="s">
        <v>135</v>
      </c>
      <c r="U2103" t="s">
        <v>47</v>
      </c>
    </row>
    <row r="2104" spans="1:21" x14ac:dyDescent="0.2">
      <c r="A2104" t="s">
        <v>5449</v>
      </c>
      <c r="B2104" s="20">
        <v>46164</v>
      </c>
      <c r="C2104" s="20">
        <v>46082</v>
      </c>
      <c r="D2104" t="s">
        <v>54</v>
      </c>
      <c r="E2104" t="s">
        <v>55</v>
      </c>
      <c r="G2104"/>
      <c r="H2104" t="s">
        <v>582</v>
      </c>
      <c r="I2104" t="s">
        <v>583</v>
      </c>
      <c r="J2104" s="9" t="str">
        <f>+LEFT(U2104,4)</f>
        <v>LHDL</v>
      </c>
      <c r="K2104" t="s">
        <v>6</v>
      </c>
      <c r="L2104" s="36">
        <v>100</v>
      </c>
      <c r="M2104" t="s">
        <v>459</v>
      </c>
      <c r="N2104" t="s">
        <v>7</v>
      </c>
      <c r="O2104" s="48">
        <v>7.2134999999999998</v>
      </c>
      <c r="P2104" s="10">
        <f>ROUND(O2104*L2104,2)</f>
        <v>721.35</v>
      </c>
      <c r="Q2104" s="11">
        <f>IF(N2104="HKD",7.8,IF(N2104="CNY",7.30034,1))</f>
        <v>7.3003400000000003</v>
      </c>
      <c r="R2104" s="13">
        <f>+ROUND(O2104/Q2104,4)</f>
        <v>0.98809999999999998</v>
      </c>
      <c r="S2104" s="12">
        <f>ROUND(R2104*L2104,2)</f>
        <v>98.81</v>
      </c>
      <c r="T2104" s="13" t="s">
        <v>135</v>
      </c>
      <c r="U2104" t="s">
        <v>47</v>
      </c>
    </row>
    <row r="2105" spans="1:21" x14ac:dyDescent="0.2">
      <c r="A2105" t="s">
        <v>5450</v>
      </c>
      <c r="B2105" s="20">
        <v>46171</v>
      </c>
      <c r="C2105" s="20">
        <v>46082</v>
      </c>
      <c r="D2105" t="s">
        <v>54</v>
      </c>
      <c r="E2105" t="s">
        <v>55</v>
      </c>
      <c r="G2105"/>
      <c r="H2105" t="s">
        <v>3752</v>
      </c>
      <c r="I2105" t="s">
        <v>3753</v>
      </c>
      <c r="J2105" s="9" t="str">
        <f>+LEFT(U2105,4)</f>
        <v>LHDL</v>
      </c>
      <c r="K2105" t="s">
        <v>6</v>
      </c>
      <c r="L2105" s="36">
        <v>1080</v>
      </c>
      <c r="M2105" t="s">
        <v>459</v>
      </c>
      <c r="N2105" t="s">
        <v>7</v>
      </c>
      <c r="O2105" s="48">
        <v>7.2134999999999998</v>
      </c>
      <c r="P2105" s="10">
        <f>ROUND(O2105*L2105,2)</f>
        <v>7790.58</v>
      </c>
      <c r="Q2105" s="11">
        <f>IF(N2105="HKD",7.8,IF(N2105="CNY",7.30034,1))</f>
        <v>7.3003400000000003</v>
      </c>
      <c r="R2105" s="13">
        <f>+ROUND(O2105/Q2105,4)</f>
        <v>0.98809999999999998</v>
      </c>
      <c r="S2105" s="12">
        <f>ROUND(R2105*L2105,2)</f>
        <v>1067.1500000000001</v>
      </c>
      <c r="T2105" s="13" t="s">
        <v>135</v>
      </c>
      <c r="U2105" t="s">
        <v>47</v>
      </c>
    </row>
    <row r="2106" spans="1:21" x14ac:dyDescent="0.2">
      <c r="A2106" t="s">
        <v>5451</v>
      </c>
      <c r="B2106" s="20">
        <v>46164</v>
      </c>
      <c r="C2106" s="20">
        <v>46082</v>
      </c>
      <c r="D2106" t="s">
        <v>54</v>
      </c>
      <c r="E2106" t="s">
        <v>55</v>
      </c>
      <c r="G2106"/>
      <c r="H2106" t="s">
        <v>582</v>
      </c>
      <c r="I2106" t="s">
        <v>583</v>
      </c>
      <c r="J2106" s="9" t="str">
        <f>+LEFT(U2106,4)</f>
        <v>LHDL</v>
      </c>
      <c r="K2106" t="s">
        <v>6</v>
      </c>
      <c r="L2106" s="36">
        <v>980</v>
      </c>
      <c r="M2106" t="s">
        <v>459</v>
      </c>
      <c r="N2106" t="s">
        <v>7</v>
      </c>
      <c r="O2106" s="48">
        <v>7.2134999999999998</v>
      </c>
      <c r="P2106" s="10">
        <f>ROUND(O2106*L2106,2)</f>
        <v>7069.23</v>
      </c>
      <c r="Q2106" s="11">
        <f>IF(N2106="HKD",7.8,IF(N2106="CNY",7.30034,1))</f>
        <v>7.3003400000000003</v>
      </c>
      <c r="R2106" s="13">
        <f>+ROUND(O2106/Q2106,4)</f>
        <v>0.98809999999999998</v>
      </c>
      <c r="S2106" s="12">
        <f>ROUND(R2106*L2106,2)</f>
        <v>968.34</v>
      </c>
      <c r="T2106" s="13" t="s">
        <v>135</v>
      </c>
      <c r="U2106" t="s">
        <v>47</v>
      </c>
    </row>
    <row r="2107" spans="1:21" x14ac:dyDescent="0.2">
      <c r="A2107" t="s">
        <v>5451</v>
      </c>
      <c r="B2107" s="20">
        <v>46161</v>
      </c>
      <c r="C2107" s="20">
        <v>46082</v>
      </c>
      <c r="D2107" t="s">
        <v>54</v>
      </c>
      <c r="E2107" t="s">
        <v>55</v>
      </c>
      <c r="G2107"/>
      <c r="H2107" t="s">
        <v>582</v>
      </c>
      <c r="I2107" t="s">
        <v>583</v>
      </c>
      <c r="J2107" s="9" t="str">
        <f>+LEFT(U2107,4)</f>
        <v>LHDL</v>
      </c>
      <c r="K2107" t="s">
        <v>6</v>
      </c>
      <c r="L2107" s="36">
        <v>4200</v>
      </c>
      <c r="M2107" t="s">
        <v>459</v>
      </c>
      <c r="N2107" t="s">
        <v>7</v>
      </c>
      <c r="O2107" s="48">
        <v>7.2134999999999998</v>
      </c>
      <c r="P2107" s="10">
        <f>ROUND(O2107*L2107,2)</f>
        <v>30296.7</v>
      </c>
      <c r="Q2107" s="11">
        <f>IF(N2107="HKD",7.8,IF(N2107="CNY",7.30034,1))</f>
        <v>7.3003400000000003</v>
      </c>
      <c r="R2107" s="13">
        <f>+ROUND(O2107/Q2107,4)</f>
        <v>0.98809999999999998</v>
      </c>
      <c r="S2107" s="12">
        <f>ROUND(R2107*L2107,2)</f>
        <v>4150.0200000000004</v>
      </c>
      <c r="T2107" s="13" t="s">
        <v>135</v>
      </c>
      <c r="U2107" t="s">
        <v>47</v>
      </c>
    </row>
    <row r="2108" spans="1:21" x14ac:dyDescent="0.2">
      <c r="A2108" t="s">
        <v>5451</v>
      </c>
      <c r="B2108" s="20">
        <v>46157</v>
      </c>
      <c r="C2108" s="20">
        <v>46082</v>
      </c>
      <c r="D2108" t="s">
        <v>54</v>
      </c>
      <c r="E2108" t="s">
        <v>55</v>
      </c>
      <c r="G2108"/>
      <c r="H2108" t="s">
        <v>582</v>
      </c>
      <c r="I2108" t="s">
        <v>583</v>
      </c>
      <c r="J2108" s="9" t="str">
        <f>+LEFT(U2108,4)</f>
        <v>LHDL</v>
      </c>
      <c r="K2108" t="s">
        <v>6</v>
      </c>
      <c r="L2108" s="36">
        <v>2520</v>
      </c>
      <c r="M2108" t="s">
        <v>459</v>
      </c>
      <c r="N2108" t="s">
        <v>7</v>
      </c>
      <c r="O2108" s="48">
        <v>7.2134999999999998</v>
      </c>
      <c r="P2108" s="10">
        <f>ROUND(O2108*L2108,2)</f>
        <v>18178.02</v>
      </c>
      <c r="Q2108" s="11">
        <f>IF(N2108="HKD",7.8,IF(N2108="CNY",7.30034,1))</f>
        <v>7.3003400000000003</v>
      </c>
      <c r="R2108" s="13">
        <f>+ROUND(O2108/Q2108,4)</f>
        <v>0.98809999999999998</v>
      </c>
      <c r="S2108" s="12">
        <f>ROUND(R2108*L2108,2)</f>
        <v>2490.0100000000002</v>
      </c>
      <c r="T2108" s="13" t="s">
        <v>135</v>
      </c>
      <c r="U2108" t="s">
        <v>47</v>
      </c>
    </row>
    <row r="2109" spans="1:21" x14ac:dyDescent="0.2">
      <c r="A2109" t="s">
        <v>5452</v>
      </c>
      <c r="B2109" s="20">
        <v>46154</v>
      </c>
      <c r="C2109" s="20">
        <v>46082</v>
      </c>
      <c r="D2109" t="s">
        <v>54</v>
      </c>
      <c r="E2109" t="s">
        <v>55</v>
      </c>
      <c r="G2109"/>
      <c r="H2109" t="s">
        <v>3752</v>
      </c>
      <c r="I2109" t="s">
        <v>3753</v>
      </c>
      <c r="J2109" s="9" t="str">
        <f>+LEFT(U2109,4)</f>
        <v>LHDL</v>
      </c>
      <c r="K2109" t="s">
        <v>6</v>
      </c>
      <c r="L2109" s="36">
        <v>1060</v>
      </c>
      <c r="M2109" t="s">
        <v>459</v>
      </c>
      <c r="N2109" t="s">
        <v>7</v>
      </c>
      <c r="O2109" s="48">
        <v>7.2134999999999998</v>
      </c>
      <c r="P2109" s="10">
        <f>ROUND(O2109*L2109,2)</f>
        <v>7646.31</v>
      </c>
      <c r="Q2109" s="11">
        <f>IF(N2109="HKD",7.8,IF(N2109="CNY",7.30034,1))</f>
        <v>7.3003400000000003</v>
      </c>
      <c r="R2109" s="13">
        <f>+ROUND(O2109/Q2109,4)</f>
        <v>0.98809999999999998</v>
      </c>
      <c r="S2109" s="12">
        <f>ROUND(R2109*L2109,2)</f>
        <v>1047.3900000000001</v>
      </c>
      <c r="T2109" s="13" t="s">
        <v>135</v>
      </c>
      <c r="U2109" t="s">
        <v>47</v>
      </c>
    </row>
    <row r="2110" spans="1:21" x14ac:dyDescent="0.2">
      <c r="A2110" t="s">
        <v>5452</v>
      </c>
      <c r="B2110" s="20">
        <v>46149</v>
      </c>
      <c r="C2110" s="20">
        <v>46082</v>
      </c>
      <c r="D2110" t="s">
        <v>54</v>
      </c>
      <c r="E2110" t="s">
        <v>55</v>
      </c>
      <c r="G2110"/>
      <c r="H2110" t="s">
        <v>3752</v>
      </c>
      <c r="I2110" t="s">
        <v>3753</v>
      </c>
      <c r="J2110" s="9" t="str">
        <f>+LEFT(U2110,4)</f>
        <v>LHDL</v>
      </c>
      <c r="K2110" t="s">
        <v>6</v>
      </c>
      <c r="L2110" s="36">
        <v>1920</v>
      </c>
      <c r="M2110" t="s">
        <v>459</v>
      </c>
      <c r="N2110" t="s">
        <v>7</v>
      </c>
      <c r="O2110" s="48">
        <v>7.2134999999999998</v>
      </c>
      <c r="P2110" s="10">
        <f>ROUND(O2110*L2110,2)</f>
        <v>13849.92</v>
      </c>
      <c r="Q2110" s="11">
        <f>IF(N2110="HKD",7.8,IF(N2110="CNY",7.30034,1))</f>
        <v>7.3003400000000003</v>
      </c>
      <c r="R2110" s="13">
        <f>+ROUND(O2110/Q2110,4)</f>
        <v>0.98809999999999998</v>
      </c>
      <c r="S2110" s="12">
        <f>ROUND(R2110*L2110,2)</f>
        <v>1897.15</v>
      </c>
      <c r="T2110" s="13" t="s">
        <v>135</v>
      </c>
      <c r="U2110" t="s">
        <v>47</v>
      </c>
    </row>
    <row r="2111" spans="1:21" x14ac:dyDescent="0.2">
      <c r="A2111" t="s">
        <v>5452</v>
      </c>
      <c r="B2111" s="20">
        <v>46147</v>
      </c>
      <c r="C2111" s="20">
        <v>46082</v>
      </c>
      <c r="D2111" t="s">
        <v>54</v>
      </c>
      <c r="E2111" t="s">
        <v>55</v>
      </c>
      <c r="G2111"/>
      <c r="H2111" t="s">
        <v>3752</v>
      </c>
      <c r="I2111" t="s">
        <v>3753</v>
      </c>
      <c r="J2111" s="9" t="str">
        <f>+LEFT(U2111,4)</f>
        <v>LHDL</v>
      </c>
      <c r="K2111" t="s">
        <v>6</v>
      </c>
      <c r="L2111" s="36">
        <v>70</v>
      </c>
      <c r="M2111" t="s">
        <v>459</v>
      </c>
      <c r="N2111" t="s">
        <v>7</v>
      </c>
      <c r="O2111" s="48">
        <v>7.2134999999999998</v>
      </c>
      <c r="P2111" s="10">
        <f>ROUND(O2111*L2111,2)</f>
        <v>504.95</v>
      </c>
      <c r="Q2111" s="11">
        <f>IF(N2111="HKD",7.8,IF(N2111="CNY",7.30034,1))</f>
        <v>7.3003400000000003</v>
      </c>
      <c r="R2111" s="13">
        <f>+ROUND(O2111/Q2111,4)</f>
        <v>0.98809999999999998</v>
      </c>
      <c r="S2111" s="12">
        <f>ROUND(R2111*L2111,2)</f>
        <v>69.17</v>
      </c>
      <c r="T2111" s="13" t="s">
        <v>135</v>
      </c>
      <c r="U2111" t="s">
        <v>47</v>
      </c>
    </row>
    <row r="2112" spans="1:21" x14ac:dyDescent="0.2">
      <c r="A2112" t="s">
        <v>4450</v>
      </c>
      <c r="B2112" s="20">
        <v>46147</v>
      </c>
      <c r="C2112" s="20">
        <v>46082</v>
      </c>
      <c r="D2112" t="s">
        <v>54</v>
      </c>
      <c r="E2112" t="s">
        <v>55</v>
      </c>
      <c r="G2112"/>
      <c r="H2112" t="s">
        <v>3752</v>
      </c>
      <c r="I2112" t="s">
        <v>3753</v>
      </c>
      <c r="J2112" s="9" t="str">
        <f>+LEFT(U2112,4)</f>
        <v>LHDL</v>
      </c>
      <c r="K2112" t="s">
        <v>6</v>
      </c>
      <c r="L2112" s="36">
        <v>2450</v>
      </c>
      <c r="M2112" t="s">
        <v>459</v>
      </c>
      <c r="N2112" t="s">
        <v>7</v>
      </c>
      <c r="O2112" s="48">
        <v>7.2134999999999998</v>
      </c>
      <c r="P2112" s="10">
        <f>ROUND(O2112*L2112,2)</f>
        <v>17673.080000000002</v>
      </c>
      <c r="Q2112" s="11">
        <f>IF(N2112="HKD",7.8,IF(N2112="CNY",7.30034,1))</f>
        <v>7.3003400000000003</v>
      </c>
      <c r="R2112" s="13">
        <f>+ROUND(O2112/Q2112,4)</f>
        <v>0.98809999999999998</v>
      </c>
      <c r="S2112" s="12">
        <f>ROUND(R2112*L2112,2)</f>
        <v>2420.85</v>
      </c>
      <c r="T2112" s="13" t="s">
        <v>135</v>
      </c>
      <c r="U2112" t="s">
        <v>47</v>
      </c>
    </row>
    <row r="2113" spans="1:21" x14ac:dyDescent="0.2">
      <c r="A2113" t="s">
        <v>4453</v>
      </c>
      <c r="B2113" s="20">
        <v>46149</v>
      </c>
      <c r="C2113" s="20">
        <v>46087</v>
      </c>
      <c r="D2113" t="s">
        <v>54</v>
      </c>
      <c r="E2113" t="s">
        <v>55</v>
      </c>
      <c r="G2113"/>
      <c r="H2113" t="s">
        <v>634</v>
      </c>
      <c r="I2113" t="s">
        <v>691</v>
      </c>
      <c r="J2113" s="9" t="str">
        <f>+LEFT(U2113,4)</f>
        <v>LHDL</v>
      </c>
      <c r="K2113" t="s">
        <v>6</v>
      </c>
      <c r="L2113" s="36">
        <v>2320</v>
      </c>
      <c r="M2113" t="s">
        <v>459</v>
      </c>
      <c r="N2113" t="s">
        <v>7</v>
      </c>
      <c r="O2113" s="48">
        <v>7.2134999999999998</v>
      </c>
      <c r="P2113" s="10">
        <f>ROUND(O2113*L2113,2)</f>
        <v>16735.32</v>
      </c>
      <c r="Q2113" s="11">
        <f>IF(N2113="HKD",7.8,IF(N2113="CNY",7.30034,1))</f>
        <v>7.3003400000000003</v>
      </c>
      <c r="R2113" s="13">
        <f>+ROUND(O2113/Q2113,4)</f>
        <v>0.98809999999999998</v>
      </c>
      <c r="S2113" s="12">
        <f>ROUND(R2113*L2113,2)</f>
        <v>2292.39</v>
      </c>
      <c r="T2113" s="13" t="s">
        <v>135</v>
      </c>
      <c r="U2113" t="s">
        <v>47</v>
      </c>
    </row>
    <row r="2114" spans="1:21" x14ac:dyDescent="0.2">
      <c r="A2114" t="s">
        <v>4453</v>
      </c>
      <c r="B2114" s="20">
        <v>46147</v>
      </c>
      <c r="C2114" s="20">
        <v>46087</v>
      </c>
      <c r="D2114" t="s">
        <v>54</v>
      </c>
      <c r="E2114" t="s">
        <v>55</v>
      </c>
      <c r="G2114"/>
      <c r="H2114" t="s">
        <v>634</v>
      </c>
      <c r="I2114" t="s">
        <v>691</v>
      </c>
      <c r="J2114" s="9" t="str">
        <f>+LEFT(U2114,4)</f>
        <v>LHDL</v>
      </c>
      <c r="K2114" t="s">
        <v>6</v>
      </c>
      <c r="L2114" s="36">
        <v>1200</v>
      </c>
      <c r="M2114" t="s">
        <v>459</v>
      </c>
      <c r="N2114" t="s">
        <v>7</v>
      </c>
      <c r="O2114" s="48">
        <v>7.2134999999999998</v>
      </c>
      <c r="P2114" s="10">
        <f>ROUND(O2114*L2114,2)</f>
        <v>8656.2000000000007</v>
      </c>
      <c r="Q2114" s="11">
        <f>IF(N2114="HKD",7.8,IF(N2114="CNY",7.30034,1))</f>
        <v>7.3003400000000003</v>
      </c>
      <c r="R2114" s="13">
        <f>+ROUND(O2114/Q2114,4)</f>
        <v>0.98809999999999998</v>
      </c>
      <c r="S2114" s="12">
        <f>ROUND(R2114*L2114,2)</f>
        <v>1185.72</v>
      </c>
      <c r="T2114" s="13" t="s">
        <v>135</v>
      </c>
      <c r="U2114" t="s">
        <v>47</v>
      </c>
    </row>
    <row r="2115" spans="1:21" x14ac:dyDescent="0.2">
      <c r="A2115" t="s">
        <v>5453</v>
      </c>
      <c r="B2115" s="20">
        <v>46147</v>
      </c>
      <c r="C2115" s="20">
        <v>46087</v>
      </c>
      <c r="D2115" t="s">
        <v>54</v>
      </c>
      <c r="E2115" t="s">
        <v>55</v>
      </c>
      <c r="G2115"/>
      <c r="H2115" t="s">
        <v>580</v>
      </c>
      <c r="I2115" t="s">
        <v>581</v>
      </c>
      <c r="J2115" s="9" t="str">
        <f>+LEFT(U2115,4)</f>
        <v>LHDL</v>
      </c>
      <c r="K2115" t="s">
        <v>6</v>
      </c>
      <c r="L2115" s="36">
        <v>1200</v>
      </c>
      <c r="M2115" t="s">
        <v>459</v>
      </c>
      <c r="N2115" t="s">
        <v>7</v>
      </c>
      <c r="O2115" s="48">
        <v>7.2134999999999998</v>
      </c>
      <c r="P2115" s="10">
        <f>ROUND(O2115*L2115,2)</f>
        <v>8656.2000000000007</v>
      </c>
      <c r="Q2115" s="11">
        <f>IF(N2115="HKD",7.8,IF(N2115="CNY",7.30034,1))</f>
        <v>7.3003400000000003</v>
      </c>
      <c r="R2115" s="13">
        <f>+ROUND(O2115/Q2115,4)</f>
        <v>0.98809999999999998</v>
      </c>
      <c r="S2115" s="12">
        <f>ROUND(R2115*L2115,2)</f>
        <v>1185.72</v>
      </c>
      <c r="T2115" s="13" t="s">
        <v>135</v>
      </c>
      <c r="U2115" t="s">
        <v>47</v>
      </c>
    </row>
    <row r="2116" spans="1:21" x14ac:dyDescent="0.2">
      <c r="A2116" t="s">
        <v>5454</v>
      </c>
      <c r="B2116" s="20">
        <v>46149</v>
      </c>
      <c r="C2116" s="20">
        <v>46087</v>
      </c>
      <c r="D2116" t="s">
        <v>54</v>
      </c>
      <c r="E2116" t="s">
        <v>55</v>
      </c>
      <c r="G2116"/>
      <c r="H2116" t="s">
        <v>582</v>
      </c>
      <c r="I2116" t="s">
        <v>583</v>
      </c>
      <c r="J2116" s="9" t="str">
        <f>+LEFT(U2116,4)</f>
        <v>LHDL</v>
      </c>
      <c r="K2116" t="s">
        <v>6</v>
      </c>
      <c r="L2116" s="36">
        <v>670</v>
      </c>
      <c r="M2116" t="s">
        <v>459</v>
      </c>
      <c r="N2116" t="s">
        <v>7</v>
      </c>
      <c r="O2116" s="48">
        <v>7.2134999999999998</v>
      </c>
      <c r="P2116" s="10">
        <f>ROUND(O2116*L2116,2)</f>
        <v>4833.05</v>
      </c>
      <c r="Q2116" s="11">
        <f>IF(N2116="HKD",7.8,IF(N2116="CNY",7.30034,1))</f>
        <v>7.3003400000000003</v>
      </c>
      <c r="R2116" s="13">
        <f>+ROUND(O2116/Q2116,4)</f>
        <v>0.98809999999999998</v>
      </c>
      <c r="S2116" s="12">
        <f>ROUND(R2116*L2116,2)</f>
        <v>662.03</v>
      </c>
      <c r="T2116" s="13" t="s">
        <v>135</v>
      </c>
      <c r="U2116" t="s">
        <v>47</v>
      </c>
    </row>
    <row r="2117" spans="1:21" x14ac:dyDescent="0.2">
      <c r="A2117" t="s">
        <v>5454</v>
      </c>
      <c r="B2117" s="20">
        <v>46147</v>
      </c>
      <c r="C2117" s="20">
        <v>46087</v>
      </c>
      <c r="D2117" t="s">
        <v>54</v>
      </c>
      <c r="E2117" t="s">
        <v>55</v>
      </c>
      <c r="G2117"/>
      <c r="H2117" t="s">
        <v>582</v>
      </c>
      <c r="I2117" t="s">
        <v>583</v>
      </c>
      <c r="J2117" s="9" t="str">
        <f>+LEFT(U2117,4)</f>
        <v>LHDL</v>
      </c>
      <c r="K2117" t="s">
        <v>6</v>
      </c>
      <c r="L2117" s="36">
        <v>530</v>
      </c>
      <c r="M2117" t="s">
        <v>459</v>
      </c>
      <c r="N2117" t="s">
        <v>7</v>
      </c>
      <c r="O2117" s="48">
        <v>7.2134999999999998</v>
      </c>
      <c r="P2117" s="10">
        <f>ROUND(O2117*L2117,2)</f>
        <v>3823.16</v>
      </c>
      <c r="Q2117" s="11">
        <f>IF(N2117="HKD",7.8,IF(N2117="CNY",7.30034,1))</f>
        <v>7.3003400000000003</v>
      </c>
      <c r="R2117" s="13">
        <f>+ROUND(O2117/Q2117,4)</f>
        <v>0.98809999999999998</v>
      </c>
      <c r="S2117" s="12">
        <f>ROUND(R2117*L2117,2)</f>
        <v>523.69000000000005</v>
      </c>
      <c r="T2117" s="13" t="s">
        <v>135</v>
      </c>
      <c r="U2117" t="s">
        <v>47</v>
      </c>
    </row>
    <row r="2118" spans="1:21" x14ac:dyDescent="0.2">
      <c r="A2118" t="s">
        <v>5455</v>
      </c>
      <c r="B2118" s="20">
        <v>46161</v>
      </c>
      <c r="C2118" s="20">
        <v>46105</v>
      </c>
      <c r="D2118" t="s">
        <v>54</v>
      </c>
      <c r="E2118" t="s">
        <v>55</v>
      </c>
      <c r="G2118"/>
      <c r="H2118" t="s">
        <v>634</v>
      </c>
      <c r="I2118" t="s">
        <v>691</v>
      </c>
      <c r="J2118" s="9" t="str">
        <f>+LEFT(U2118,4)</f>
        <v>LHDL</v>
      </c>
      <c r="K2118" t="s">
        <v>6</v>
      </c>
      <c r="L2118" s="36">
        <v>3920</v>
      </c>
      <c r="M2118" t="s">
        <v>459</v>
      </c>
      <c r="N2118" t="s">
        <v>7</v>
      </c>
      <c r="O2118" s="48">
        <v>7.2134999999999998</v>
      </c>
      <c r="P2118" s="10">
        <f>ROUND(O2118*L2118,2)</f>
        <v>28276.92</v>
      </c>
      <c r="Q2118" s="11">
        <f>IF(N2118="HKD",7.8,IF(N2118="CNY",7.30034,1))</f>
        <v>7.3003400000000003</v>
      </c>
      <c r="R2118" s="13">
        <f>+ROUND(O2118/Q2118,4)</f>
        <v>0.98809999999999998</v>
      </c>
      <c r="S2118" s="12">
        <f>ROUND(R2118*L2118,2)</f>
        <v>3873.35</v>
      </c>
      <c r="T2118" s="13" t="s">
        <v>135</v>
      </c>
      <c r="U2118" t="s">
        <v>47</v>
      </c>
    </row>
    <row r="2119" spans="1:21" x14ac:dyDescent="0.2">
      <c r="A2119" t="s">
        <v>5455</v>
      </c>
      <c r="B2119" s="20">
        <v>46154</v>
      </c>
      <c r="C2119" s="20">
        <v>46105</v>
      </c>
      <c r="D2119" t="s">
        <v>54</v>
      </c>
      <c r="E2119" t="s">
        <v>55</v>
      </c>
      <c r="G2119"/>
      <c r="H2119" t="s">
        <v>634</v>
      </c>
      <c r="I2119" t="s">
        <v>691</v>
      </c>
      <c r="J2119" s="9" t="str">
        <f>+LEFT(U2119,4)</f>
        <v>LHDL</v>
      </c>
      <c r="K2119" t="s">
        <v>6</v>
      </c>
      <c r="L2119" s="36">
        <v>1200</v>
      </c>
      <c r="M2119" t="s">
        <v>459</v>
      </c>
      <c r="N2119" t="s">
        <v>7</v>
      </c>
      <c r="O2119" s="48">
        <v>7.2134999999999998</v>
      </c>
      <c r="P2119" s="10">
        <f>ROUND(O2119*L2119,2)</f>
        <v>8656.2000000000007</v>
      </c>
      <c r="Q2119" s="11">
        <f>IF(N2119="HKD",7.8,IF(N2119="CNY",7.30034,1))</f>
        <v>7.3003400000000003</v>
      </c>
      <c r="R2119" s="13">
        <f>+ROUND(O2119/Q2119,4)</f>
        <v>0.98809999999999998</v>
      </c>
      <c r="S2119" s="12">
        <f>ROUND(R2119*L2119,2)</f>
        <v>1185.72</v>
      </c>
      <c r="T2119" s="13" t="s">
        <v>135</v>
      </c>
      <c r="U2119" t="s">
        <v>47</v>
      </c>
    </row>
    <row r="2120" spans="1:21" x14ac:dyDescent="0.2">
      <c r="A2120" t="s">
        <v>5455</v>
      </c>
      <c r="B2120" s="20">
        <v>46149</v>
      </c>
      <c r="C2120" s="20">
        <v>46105</v>
      </c>
      <c r="D2120" t="s">
        <v>54</v>
      </c>
      <c r="E2120" t="s">
        <v>55</v>
      </c>
      <c r="G2120"/>
      <c r="H2120" t="s">
        <v>634</v>
      </c>
      <c r="I2120" t="s">
        <v>691</v>
      </c>
      <c r="J2120" s="9" t="str">
        <f>+LEFT(U2120,4)</f>
        <v>LHDL</v>
      </c>
      <c r="K2120" t="s">
        <v>6</v>
      </c>
      <c r="L2120" s="36">
        <v>80</v>
      </c>
      <c r="M2120" t="s">
        <v>459</v>
      </c>
      <c r="N2120" t="s">
        <v>7</v>
      </c>
      <c r="O2120" s="48">
        <v>7.2134999999999998</v>
      </c>
      <c r="P2120" s="10">
        <f>ROUND(O2120*L2120,2)</f>
        <v>577.08000000000004</v>
      </c>
      <c r="Q2120" s="11">
        <f>IF(N2120="HKD",7.8,IF(N2120="CNY",7.30034,1))</f>
        <v>7.3003400000000003</v>
      </c>
      <c r="R2120" s="13">
        <f>+ROUND(O2120/Q2120,4)</f>
        <v>0.98809999999999998</v>
      </c>
      <c r="S2120" s="12">
        <f>ROUND(R2120*L2120,2)</f>
        <v>79.05</v>
      </c>
      <c r="T2120" s="13" t="s">
        <v>135</v>
      </c>
      <c r="U2120" t="s">
        <v>47</v>
      </c>
    </row>
    <row r="2121" spans="1:21" x14ac:dyDescent="0.2">
      <c r="A2121" t="s">
        <v>5456</v>
      </c>
      <c r="B2121" s="20">
        <v>46157</v>
      </c>
      <c r="C2121" s="20">
        <v>46105</v>
      </c>
      <c r="D2121" t="s">
        <v>54</v>
      </c>
      <c r="E2121" t="s">
        <v>55</v>
      </c>
      <c r="G2121"/>
      <c r="H2121" t="s">
        <v>580</v>
      </c>
      <c r="I2121" t="s">
        <v>581</v>
      </c>
      <c r="J2121" s="9" t="str">
        <f>+LEFT(U2121,4)</f>
        <v>LHDL</v>
      </c>
      <c r="K2121" t="s">
        <v>6</v>
      </c>
      <c r="L2121" s="36">
        <v>1500</v>
      </c>
      <c r="M2121" t="s">
        <v>459</v>
      </c>
      <c r="N2121" t="s">
        <v>7</v>
      </c>
      <c r="O2121" s="48">
        <v>7.2134999999999998</v>
      </c>
      <c r="P2121" s="10">
        <f>ROUND(O2121*L2121,2)</f>
        <v>10820.25</v>
      </c>
      <c r="Q2121" s="11">
        <f>IF(N2121="HKD",7.8,IF(N2121="CNY",7.30034,1))</f>
        <v>7.3003400000000003</v>
      </c>
      <c r="R2121" s="13">
        <f>+ROUND(O2121/Q2121,4)</f>
        <v>0.98809999999999998</v>
      </c>
      <c r="S2121" s="12">
        <f>ROUND(R2121*L2121,2)</f>
        <v>1482.15</v>
      </c>
      <c r="T2121" s="13" t="s">
        <v>135</v>
      </c>
      <c r="U2121" t="s">
        <v>47</v>
      </c>
    </row>
    <row r="2122" spans="1:21" x14ac:dyDescent="0.2">
      <c r="A2122" t="s">
        <v>5457</v>
      </c>
      <c r="B2122" s="20">
        <v>46161</v>
      </c>
      <c r="C2122" s="20">
        <v>46105</v>
      </c>
      <c r="D2122" t="s">
        <v>54</v>
      </c>
      <c r="E2122" t="s">
        <v>55</v>
      </c>
      <c r="G2122"/>
      <c r="H2122" t="s">
        <v>630</v>
      </c>
      <c r="I2122" t="s">
        <v>687</v>
      </c>
      <c r="J2122" s="9" t="str">
        <f>+LEFT(U2122,4)</f>
        <v>LHDL</v>
      </c>
      <c r="K2122" t="s">
        <v>6</v>
      </c>
      <c r="L2122" s="36">
        <v>190</v>
      </c>
      <c r="M2122" t="s">
        <v>459</v>
      </c>
      <c r="N2122" t="s">
        <v>7</v>
      </c>
      <c r="O2122" s="48">
        <v>7.2134999999999998</v>
      </c>
      <c r="P2122" s="10">
        <f>ROUND(O2122*L2122,2)</f>
        <v>1370.57</v>
      </c>
      <c r="Q2122" s="11">
        <f>IF(N2122="HKD",7.8,IF(N2122="CNY",7.30034,1))</f>
        <v>7.3003400000000003</v>
      </c>
      <c r="R2122" s="13">
        <f>+ROUND(O2122/Q2122,4)</f>
        <v>0.98809999999999998</v>
      </c>
      <c r="S2122" s="12">
        <f>ROUND(R2122*L2122,2)</f>
        <v>187.74</v>
      </c>
      <c r="T2122" s="13" t="s">
        <v>135</v>
      </c>
      <c r="U2122" t="s">
        <v>47</v>
      </c>
    </row>
    <row r="2123" spans="1:21" x14ac:dyDescent="0.2">
      <c r="A2123" t="s">
        <v>5457</v>
      </c>
      <c r="B2123" s="20">
        <v>46154</v>
      </c>
      <c r="C2123" s="20">
        <v>46105</v>
      </c>
      <c r="D2123" t="s">
        <v>54</v>
      </c>
      <c r="E2123" t="s">
        <v>55</v>
      </c>
      <c r="G2123"/>
      <c r="H2123" t="s">
        <v>630</v>
      </c>
      <c r="I2123" t="s">
        <v>687</v>
      </c>
      <c r="J2123" s="9" t="str">
        <f>+LEFT(U2123,4)</f>
        <v>LHDL</v>
      </c>
      <c r="K2123" t="s">
        <v>6</v>
      </c>
      <c r="L2123" s="36">
        <v>1080</v>
      </c>
      <c r="M2123" t="s">
        <v>459</v>
      </c>
      <c r="N2123" t="s">
        <v>7</v>
      </c>
      <c r="O2123" s="48">
        <v>7.2134999999999998</v>
      </c>
      <c r="P2123" s="10">
        <f>ROUND(O2123*L2123,2)</f>
        <v>7790.58</v>
      </c>
      <c r="Q2123" s="11">
        <f>IF(N2123="HKD",7.8,IF(N2123="CNY",7.30034,1))</f>
        <v>7.3003400000000003</v>
      </c>
      <c r="R2123" s="13">
        <f>+ROUND(O2123/Q2123,4)</f>
        <v>0.98809999999999998</v>
      </c>
      <c r="S2123" s="12">
        <f>ROUND(R2123*L2123,2)</f>
        <v>1067.1500000000001</v>
      </c>
      <c r="T2123" s="13" t="s">
        <v>135</v>
      </c>
      <c r="U2123" t="s">
        <v>47</v>
      </c>
    </row>
    <row r="2124" spans="1:21" x14ac:dyDescent="0.2">
      <c r="A2124" t="s">
        <v>5457</v>
      </c>
      <c r="B2124" s="20">
        <v>46149</v>
      </c>
      <c r="C2124" s="20">
        <v>46105</v>
      </c>
      <c r="D2124" t="s">
        <v>54</v>
      </c>
      <c r="E2124" t="s">
        <v>55</v>
      </c>
      <c r="G2124"/>
      <c r="H2124" t="s">
        <v>630</v>
      </c>
      <c r="I2124" t="s">
        <v>687</v>
      </c>
      <c r="J2124" s="9" t="str">
        <f>+LEFT(U2124,4)</f>
        <v>LHDL</v>
      </c>
      <c r="K2124" t="s">
        <v>6</v>
      </c>
      <c r="L2124" s="36">
        <v>1530</v>
      </c>
      <c r="M2124" t="s">
        <v>459</v>
      </c>
      <c r="N2124" t="s">
        <v>7</v>
      </c>
      <c r="O2124" s="48">
        <v>7.2134999999999998</v>
      </c>
      <c r="P2124" s="10">
        <f>ROUND(O2124*L2124,2)</f>
        <v>11036.66</v>
      </c>
      <c r="Q2124" s="11">
        <f>IF(N2124="HKD",7.8,IF(N2124="CNY",7.30034,1))</f>
        <v>7.3003400000000003</v>
      </c>
      <c r="R2124" s="13">
        <f>+ROUND(O2124/Q2124,4)</f>
        <v>0.98809999999999998</v>
      </c>
      <c r="S2124" s="12">
        <f>ROUND(R2124*L2124,2)</f>
        <v>1511.79</v>
      </c>
      <c r="T2124" s="13" t="s">
        <v>135</v>
      </c>
      <c r="U2124" t="s">
        <v>47</v>
      </c>
    </row>
    <row r="2125" spans="1:21" x14ac:dyDescent="0.2">
      <c r="A2125" t="s">
        <v>5458</v>
      </c>
      <c r="B2125" s="20">
        <v>46164</v>
      </c>
      <c r="C2125" s="20">
        <v>46105</v>
      </c>
      <c r="D2125" t="s">
        <v>54</v>
      </c>
      <c r="E2125" t="s">
        <v>55</v>
      </c>
      <c r="G2125"/>
      <c r="H2125" t="s">
        <v>630</v>
      </c>
      <c r="I2125" t="s">
        <v>687</v>
      </c>
      <c r="J2125" s="9" t="str">
        <f>+LEFT(U2125,4)</f>
        <v>LHDL</v>
      </c>
      <c r="K2125" t="s">
        <v>6</v>
      </c>
      <c r="L2125" s="36">
        <v>2350</v>
      </c>
      <c r="M2125" t="s">
        <v>459</v>
      </c>
      <c r="N2125" t="s">
        <v>7</v>
      </c>
      <c r="O2125" s="48">
        <v>7.2134999999999998</v>
      </c>
      <c r="P2125" s="10">
        <f>ROUND(O2125*L2125,2)</f>
        <v>16951.73</v>
      </c>
      <c r="Q2125" s="11">
        <f>IF(N2125="HKD",7.8,IF(N2125="CNY",7.30034,1))</f>
        <v>7.3003400000000003</v>
      </c>
      <c r="R2125" s="13">
        <f>+ROUND(O2125/Q2125,4)</f>
        <v>0.98809999999999998</v>
      </c>
      <c r="S2125" s="12">
        <f>ROUND(R2125*L2125,2)</f>
        <v>2322.04</v>
      </c>
      <c r="T2125" s="13" t="s">
        <v>135</v>
      </c>
      <c r="U2125" t="s">
        <v>47</v>
      </c>
    </row>
    <row r="2126" spans="1:21" x14ac:dyDescent="0.2">
      <c r="A2126" t="s">
        <v>5458</v>
      </c>
      <c r="B2126" s="20">
        <v>46161</v>
      </c>
      <c r="C2126" s="20">
        <v>46105</v>
      </c>
      <c r="D2126" t="s">
        <v>54</v>
      </c>
      <c r="E2126" t="s">
        <v>55</v>
      </c>
      <c r="G2126"/>
      <c r="H2126" t="s">
        <v>630</v>
      </c>
      <c r="I2126" t="s">
        <v>687</v>
      </c>
      <c r="J2126" s="9" t="str">
        <f>+LEFT(U2126,4)</f>
        <v>LHDL</v>
      </c>
      <c r="K2126" t="s">
        <v>6</v>
      </c>
      <c r="L2126" s="36">
        <v>50</v>
      </c>
      <c r="M2126" t="s">
        <v>459</v>
      </c>
      <c r="N2126" t="s">
        <v>7</v>
      </c>
      <c r="O2126" s="48">
        <v>7.2134999999999998</v>
      </c>
      <c r="P2126" s="10">
        <f>ROUND(O2126*L2126,2)</f>
        <v>360.68</v>
      </c>
      <c r="Q2126" s="11">
        <f>IF(N2126="HKD",7.8,IF(N2126="CNY",7.30034,1))</f>
        <v>7.3003400000000003</v>
      </c>
      <c r="R2126" s="13">
        <f>+ROUND(O2126/Q2126,4)</f>
        <v>0.98809999999999998</v>
      </c>
      <c r="S2126" s="12">
        <f>ROUND(R2126*L2126,2)</f>
        <v>49.41</v>
      </c>
      <c r="T2126" s="13" t="s">
        <v>135</v>
      </c>
      <c r="U2126" t="s">
        <v>47</v>
      </c>
    </row>
    <row r="2127" spans="1:21" x14ac:dyDescent="0.2">
      <c r="A2127" t="s">
        <v>5459</v>
      </c>
      <c r="B2127" s="20">
        <v>46164</v>
      </c>
      <c r="C2127" s="20">
        <v>46105</v>
      </c>
      <c r="D2127" t="s">
        <v>54</v>
      </c>
      <c r="E2127" t="s">
        <v>55</v>
      </c>
      <c r="G2127"/>
      <c r="H2127" t="s">
        <v>580</v>
      </c>
      <c r="I2127" t="s">
        <v>581</v>
      </c>
      <c r="J2127" s="9" t="str">
        <f>+LEFT(U2127,4)</f>
        <v>LHDL</v>
      </c>
      <c r="K2127" t="s">
        <v>6</v>
      </c>
      <c r="L2127" s="36">
        <v>3300</v>
      </c>
      <c r="M2127" t="s">
        <v>459</v>
      </c>
      <c r="N2127" t="s">
        <v>7</v>
      </c>
      <c r="O2127" s="48">
        <v>7.2134999999999998</v>
      </c>
      <c r="P2127" s="10">
        <f>ROUND(O2127*L2127,2)</f>
        <v>23804.55</v>
      </c>
      <c r="Q2127" s="11">
        <f>IF(N2127="HKD",7.8,IF(N2127="CNY",7.30034,1))</f>
        <v>7.3003400000000003</v>
      </c>
      <c r="R2127" s="13">
        <f>+ROUND(O2127/Q2127,4)</f>
        <v>0.98809999999999998</v>
      </c>
      <c r="S2127" s="12">
        <f>ROUND(R2127*L2127,2)</f>
        <v>3260.73</v>
      </c>
      <c r="T2127" s="13" t="s">
        <v>135</v>
      </c>
      <c r="U2127" t="s">
        <v>47</v>
      </c>
    </row>
    <row r="2128" spans="1:21" x14ac:dyDescent="0.2">
      <c r="A2128" t="s">
        <v>5460</v>
      </c>
      <c r="B2128" s="20">
        <v>46171</v>
      </c>
      <c r="C2128" s="20">
        <v>46105</v>
      </c>
      <c r="D2128" t="s">
        <v>54</v>
      </c>
      <c r="E2128" t="s">
        <v>55</v>
      </c>
      <c r="G2128"/>
      <c r="H2128" t="s">
        <v>634</v>
      </c>
      <c r="I2128" t="s">
        <v>691</v>
      </c>
      <c r="J2128" s="9" t="str">
        <f>+LEFT(U2128,4)</f>
        <v>LHDL</v>
      </c>
      <c r="K2128" t="s">
        <v>6</v>
      </c>
      <c r="L2128" s="36">
        <v>1260</v>
      </c>
      <c r="M2128" t="s">
        <v>459</v>
      </c>
      <c r="N2128" t="s">
        <v>7</v>
      </c>
      <c r="O2128" s="48">
        <v>7.2134999999999998</v>
      </c>
      <c r="P2128" s="10">
        <f>ROUND(O2128*L2128,2)</f>
        <v>9089.01</v>
      </c>
      <c r="Q2128" s="11">
        <f>IF(N2128="HKD",7.8,IF(N2128="CNY",7.30034,1))</f>
        <v>7.3003400000000003</v>
      </c>
      <c r="R2128" s="13">
        <f>+ROUND(O2128/Q2128,4)</f>
        <v>0.98809999999999998</v>
      </c>
      <c r="S2128" s="12">
        <f>ROUND(R2128*L2128,2)</f>
        <v>1245.01</v>
      </c>
      <c r="T2128" s="13" t="s">
        <v>135</v>
      </c>
      <c r="U2128" t="s">
        <v>47</v>
      </c>
    </row>
    <row r="2129" spans="1:21" x14ac:dyDescent="0.2">
      <c r="A2129" t="s">
        <v>5460</v>
      </c>
      <c r="B2129" s="20">
        <v>46161</v>
      </c>
      <c r="C2129" s="20">
        <v>46105</v>
      </c>
      <c r="D2129" t="s">
        <v>54</v>
      </c>
      <c r="E2129" t="s">
        <v>55</v>
      </c>
      <c r="G2129"/>
      <c r="H2129" t="s">
        <v>634</v>
      </c>
      <c r="I2129" t="s">
        <v>691</v>
      </c>
      <c r="J2129" s="9" t="str">
        <f>+LEFT(U2129,4)</f>
        <v>LHDL</v>
      </c>
      <c r="K2129" t="s">
        <v>6</v>
      </c>
      <c r="L2129" s="36">
        <v>40</v>
      </c>
      <c r="M2129" t="s">
        <v>459</v>
      </c>
      <c r="N2129" t="s">
        <v>7</v>
      </c>
      <c r="O2129" s="48">
        <v>7.2134999999999998</v>
      </c>
      <c r="P2129" s="10">
        <f>ROUND(O2129*L2129,2)</f>
        <v>288.54000000000002</v>
      </c>
      <c r="Q2129" s="11">
        <f>IF(N2129="HKD",7.8,IF(N2129="CNY",7.30034,1))</f>
        <v>7.3003400000000003</v>
      </c>
      <c r="R2129" s="13">
        <f>+ROUND(O2129/Q2129,4)</f>
        <v>0.98809999999999998</v>
      </c>
      <c r="S2129" s="12">
        <f>ROUND(R2129*L2129,2)</f>
        <v>39.520000000000003</v>
      </c>
      <c r="T2129" s="13" t="s">
        <v>135</v>
      </c>
      <c r="U2129" t="s">
        <v>47</v>
      </c>
    </row>
    <row r="2130" spans="1:21" x14ac:dyDescent="0.2">
      <c r="A2130" t="s">
        <v>5474</v>
      </c>
      <c r="B2130" s="20">
        <v>46160</v>
      </c>
      <c r="C2130" s="20">
        <v>46082</v>
      </c>
      <c r="D2130" t="s">
        <v>600</v>
      </c>
      <c r="E2130" t="s">
        <v>601</v>
      </c>
      <c r="G2130"/>
      <c r="H2130" t="s">
        <v>3358</v>
      </c>
      <c r="I2130" t="s">
        <v>3359</v>
      </c>
      <c r="J2130" s="9" t="str">
        <f>+LEFT(U2130,4)</f>
        <v>LHDL</v>
      </c>
      <c r="K2130" t="s">
        <v>6</v>
      </c>
      <c r="L2130" s="36">
        <v>1520</v>
      </c>
      <c r="M2130" t="s">
        <v>459</v>
      </c>
      <c r="N2130" t="s">
        <v>7</v>
      </c>
      <c r="O2130" s="48">
        <v>7.8714000000000004</v>
      </c>
      <c r="P2130" s="10">
        <f>ROUND(O2130*L2130,2)</f>
        <v>11964.53</v>
      </c>
      <c r="Q2130" s="11">
        <f>IF(N2130="HKD",7.8,IF(N2130="CNY",7.30034,1))</f>
        <v>7.3003400000000003</v>
      </c>
      <c r="R2130" s="13">
        <f>+ROUND(O2130/Q2130,4)</f>
        <v>1.0782</v>
      </c>
      <c r="S2130" s="12">
        <f>ROUND(R2130*L2130,2)</f>
        <v>1638.86</v>
      </c>
      <c r="T2130" s="13" t="s">
        <v>135</v>
      </c>
      <c r="U2130" t="s">
        <v>47</v>
      </c>
    </row>
    <row r="2131" spans="1:21" x14ac:dyDescent="0.2">
      <c r="A2131" t="s">
        <v>5477</v>
      </c>
      <c r="B2131" s="20">
        <v>46167</v>
      </c>
      <c r="C2131" s="20">
        <v>46082</v>
      </c>
      <c r="D2131" t="s">
        <v>600</v>
      </c>
      <c r="E2131" t="s">
        <v>601</v>
      </c>
      <c r="G2131"/>
      <c r="H2131" t="s">
        <v>3358</v>
      </c>
      <c r="I2131" t="s">
        <v>3359</v>
      </c>
      <c r="J2131" s="9" t="str">
        <f>+LEFT(U2131,4)</f>
        <v>LHDL</v>
      </c>
      <c r="K2131" t="s">
        <v>6</v>
      </c>
      <c r="L2131" s="36">
        <v>1310</v>
      </c>
      <c r="M2131" t="s">
        <v>459</v>
      </c>
      <c r="N2131" t="s">
        <v>7</v>
      </c>
      <c r="O2131" s="48">
        <v>7.8714000000000004</v>
      </c>
      <c r="P2131" s="10">
        <f>ROUND(O2131*L2131,2)</f>
        <v>10311.530000000001</v>
      </c>
      <c r="Q2131" s="11">
        <f>IF(N2131="HKD",7.8,IF(N2131="CNY",7.30034,1))</f>
        <v>7.3003400000000003</v>
      </c>
      <c r="R2131" s="13">
        <f>+ROUND(O2131/Q2131,4)</f>
        <v>1.0782</v>
      </c>
      <c r="S2131" s="12">
        <f>ROUND(R2131*L2131,2)</f>
        <v>1412.44</v>
      </c>
      <c r="T2131" s="13" t="s">
        <v>135</v>
      </c>
      <c r="U2131" t="s">
        <v>47</v>
      </c>
    </row>
    <row r="2132" spans="1:21" x14ac:dyDescent="0.2">
      <c r="A2132" t="s">
        <v>5481</v>
      </c>
      <c r="B2132" s="20">
        <v>46169</v>
      </c>
      <c r="C2132" s="20">
        <v>46105</v>
      </c>
      <c r="D2132" t="s">
        <v>2819</v>
      </c>
      <c r="E2132" t="s">
        <v>0</v>
      </c>
      <c r="G2132"/>
      <c r="H2132" t="s">
        <v>3772</v>
      </c>
      <c r="I2132" t="s">
        <v>3773</v>
      </c>
      <c r="J2132" s="9" t="str">
        <f>+LEFT(U2132,4)</f>
        <v>LHDL</v>
      </c>
      <c r="K2132" t="s">
        <v>6</v>
      </c>
      <c r="L2132" s="36">
        <v>900</v>
      </c>
      <c r="M2132" t="s">
        <v>459</v>
      </c>
      <c r="N2132" t="s">
        <v>7</v>
      </c>
      <c r="O2132" s="48">
        <v>8.8573000000000004</v>
      </c>
      <c r="P2132" s="10">
        <f>ROUND(O2132*L2132,2)</f>
        <v>7971.57</v>
      </c>
      <c r="Q2132" s="11">
        <f>IF(N2132="HKD",7.8,IF(N2132="CNY",7.30034,1))</f>
        <v>7.3003400000000003</v>
      </c>
      <c r="R2132" s="13">
        <f>+ROUND(O2132/Q2132,4)</f>
        <v>1.2133</v>
      </c>
      <c r="S2132" s="12">
        <f>ROUND(R2132*L2132,2)</f>
        <v>1091.97</v>
      </c>
      <c r="T2132" s="13" t="s">
        <v>135</v>
      </c>
      <c r="U2132" t="s">
        <v>47</v>
      </c>
    </row>
    <row r="2133" spans="1:21" x14ac:dyDescent="0.2">
      <c r="A2133" t="s">
        <v>5482</v>
      </c>
      <c r="B2133" s="20">
        <v>46169</v>
      </c>
      <c r="C2133" s="20">
        <v>46105</v>
      </c>
      <c r="D2133" t="s">
        <v>2819</v>
      </c>
      <c r="E2133" t="s">
        <v>0</v>
      </c>
      <c r="G2133"/>
      <c r="H2133" t="s">
        <v>3774</v>
      </c>
      <c r="I2133" t="s">
        <v>3775</v>
      </c>
      <c r="J2133" s="9" t="str">
        <f>+LEFT(U2133,4)</f>
        <v>LHDL</v>
      </c>
      <c r="K2133" t="s">
        <v>6</v>
      </c>
      <c r="L2133" s="36">
        <v>1500</v>
      </c>
      <c r="M2133" t="s">
        <v>459</v>
      </c>
      <c r="N2133" t="s">
        <v>7</v>
      </c>
      <c r="O2133" s="48">
        <v>8.8573000000000004</v>
      </c>
      <c r="P2133" s="10">
        <f>ROUND(O2133*L2133,2)</f>
        <v>13285.95</v>
      </c>
      <c r="Q2133" s="11">
        <f>IF(N2133="HKD",7.8,IF(N2133="CNY",7.30034,1))</f>
        <v>7.3003400000000003</v>
      </c>
      <c r="R2133" s="13">
        <f>+ROUND(O2133/Q2133,4)</f>
        <v>1.2133</v>
      </c>
      <c r="S2133" s="12">
        <f>ROUND(R2133*L2133,2)</f>
        <v>1819.95</v>
      </c>
      <c r="T2133" s="13" t="s">
        <v>135</v>
      </c>
      <c r="U2133" t="s">
        <v>47</v>
      </c>
    </row>
    <row r="2134" spans="1:21" x14ac:dyDescent="0.2">
      <c r="A2134" t="s">
        <v>5483</v>
      </c>
      <c r="B2134" s="20">
        <v>46169</v>
      </c>
      <c r="C2134" s="20">
        <v>46105</v>
      </c>
      <c r="D2134" t="s">
        <v>2819</v>
      </c>
      <c r="E2134" t="s">
        <v>0</v>
      </c>
      <c r="G2134"/>
      <c r="H2134" t="s">
        <v>3776</v>
      </c>
      <c r="I2134" t="s">
        <v>3777</v>
      </c>
      <c r="J2134" s="9" t="str">
        <f>+LEFT(U2134,4)</f>
        <v>LHDL</v>
      </c>
      <c r="K2134" t="s">
        <v>6</v>
      </c>
      <c r="L2134" s="36">
        <v>1900</v>
      </c>
      <c r="M2134" t="s">
        <v>459</v>
      </c>
      <c r="N2134" t="s">
        <v>7</v>
      </c>
      <c r="O2134" s="48">
        <v>8.8573000000000004</v>
      </c>
      <c r="P2134" s="10">
        <f>ROUND(O2134*L2134,2)</f>
        <v>16828.87</v>
      </c>
      <c r="Q2134" s="11">
        <f>IF(N2134="HKD",7.8,IF(N2134="CNY",7.30034,1))</f>
        <v>7.3003400000000003</v>
      </c>
      <c r="R2134" s="13">
        <f>+ROUND(O2134/Q2134,4)</f>
        <v>1.2133</v>
      </c>
      <c r="S2134" s="12">
        <f>ROUND(R2134*L2134,2)</f>
        <v>2305.27</v>
      </c>
      <c r="T2134" s="13" t="s">
        <v>135</v>
      </c>
      <c r="U2134" t="s">
        <v>47</v>
      </c>
    </row>
    <row r="2135" spans="1:21" x14ac:dyDescent="0.2">
      <c r="A2135" t="s">
        <v>5484</v>
      </c>
      <c r="B2135" s="20">
        <v>46169</v>
      </c>
      <c r="C2135" s="20">
        <v>46105</v>
      </c>
      <c r="D2135" t="s">
        <v>2819</v>
      </c>
      <c r="E2135" t="s">
        <v>0</v>
      </c>
      <c r="G2135"/>
      <c r="H2135" t="s">
        <v>3778</v>
      </c>
      <c r="I2135" t="s">
        <v>3779</v>
      </c>
      <c r="J2135" s="9" t="str">
        <f>+LEFT(U2135,4)</f>
        <v>LHDL</v>
      </c>
      <c r="K2135" t="s">
        <v>6</v>
      </c>
      <c r="L2135" s="36">
        <v>700</v>
      </c>
      <c r="M2135" t="s">
        <v>459</v>
      </c>
      <c r="N2135" t="s">
        <v>7</v>
      </c>
      <c r="O2135" s="48">
        <v>8.8573000000000004</v>
      </c>
      <c r="P2135" s="10">
        <f>ROUND(O2135*L2135,2)</f>
        <v>6200.11</v>
      </c>
      <c r="Q2135" s="11">
        <f>IF(N2135="HKD",7.8,IF(N2135="CNY",7.30034,1))</f>
        <v>7.3003400000000003</v>
      </c>
      <c r="R2135" s="13">
        <f>+ROUND(O2135/Q2135,4)</f>
        <v>1.2133</v>
      </c>
      <c r="S2135" s="12">
        <f>ROUND(R2135*L2135,2)</f>
        <v>849.31</v>
      </c>
      <c r="T2135" s="13" t="s">
        <v>135</v>
      </c>
      <c r="U2135" t="s">
        <v>47</v>
      </c>
    </row>
    <row r="2136" spans="1:21" x14ac:dyDescent="0.2">
      <c r="A2136" t="s">
        <v>5489</v>
      </c>
      <c r="B2136" s="20">
        <v>46171</v>
      </c>
      <c r="C2136" s="20">
        <v>46125</v>
      </c>
      <c r="D2136" t="s">
        <v>54</v>
      </c>
      <c r="E2136" t="s">
        <v>55</v>
      </c>
      <c r="G2136"/>
      <c r="H2136" t="s">
        <v>4799</v>
      </c>
      <c r="I2136" t="s">
        <v>4800</v>
      </c>
      <c r="J2136" s="9" t="str">
        <f>+LEFT(U2136,4)</f>
        <v>LHDL</v>
      </c>
      <c r="K2136" t="s">
        <v>6</v>
      </c>
      <c r="L2136" s="36">
        <v>170</v>
      </c>
      <c r="M2136" t="s">
        <v>459</v>
      </c>
      <c r="N2136" t="s">
        <v>7</v>
      </c>
      <c r="O2136" s="48">
        <v>10.6714</v>
      </c>
      <c r="P2136" s="10">
        <f>ROUND(O2136*L2136,2)</f>
        <v>1814.14</v>
      </c>
      <c r="Q2136" s="11">
        <f>IF(N2136="HKD",7.8,IF(N2136="CNY",7.30034,1))</f>
        <v>7.3003400000000003</v>
      </c>
      <c r="R2136" s="13">
        <f>+ROUND(O2136/Q2136,4)</f>
        <v>1.4618</v>
      </c>
      <c r="S2136" s="12">
        <f>ROUND(R2136*L2136,2)</f>
        <v>248.51</v>
      </c>
      <c r="T2136" s="13" t="s">
        <v>135</v>
      </c>
      <c r="U2136" t="s">
        <v>47</v>
      </c>
    </row>
    <row r="2137" spans="1:21" x14ac:dyDescent="0.2">
      <c r="A2137" t="s">
        <v>5489</v>
      </c>
      <c r="B2137" s="20">
        <v>46170</v>
      </c>
      <c r="C2137" s="20">
        <v>46125</v>
      </c>
      <c r="D2137" t="s">
        <v>54</v>
      </c>
      <c r="E2137" t="s">
        <v>55</v>
      </c>
      <c r="G2137"/>
      <c r="H2137" t="s">
        <v>4799</v>
      </c>
      <c r="I2137" t="s">
        <v>4800</v>
      </c>
      <c r="J2137" s="9" t="str">
        <f>+LEFT(U2137,4)</f>
        <v>LHDL</v>
      </c>
      <c r="K2137" t="s">
        <v>6</v>
      </c>
      <c r="L2137" s="36">
        <v>840</v>
      </c>
      <c r="M2137" t="s">
        <v>459</v>
      </c>
      <c r="N2137" t="s">
        <v>7</v>
      </c>
      <c r="O2137" s="48">
        <v>10.6714</v>
      </c>
      <c r="P2137" s="10">
        <f>ROUND(O2137*L2137,2)</f>
        <v>8963.98</v>
      </c>
      <c r="Q2137" s="11">
        <f>IF(N2137="HKD",7.8,IF(N2137="CNY",7.30034,1))</f>
        <v>7.3003400000000003</v>
      </c>
      <c r="R2137" s="13">
        <f>+ROUND(O2137/Q2137,4)</f>
        <v>1.4618</v>
      </c>
      <c r="S2137" s="12">
        <f>ROUND(R2137*L2137,2)</f>
        <v>1227.9100000000001</v>
      </c>
      <c r="T2137" s="13" t="s">
        <v>135</v>
      </c>
      <c r="U2137" t="s">
        <v>47</v>
      </c>
    </row>
    <row r="2138" spans="1:21" x14ac:dyDescent="0.2">
      <c r="A2138" t="s">
        <v>5491</v>
      </c>
      <c r="B2138" s="20">
        <v>46170</v>
      </c>
      <c r="C2138" s="20">
        <v>46125</v>
      </c>
      <c r="D2138" t="s">
        <v>54</v>
      </c>
      <c r="E2138" t="s">
        <v>55</v>
      </c>
      <c r="G2138"/>
      <c r="H2138" t="s">
        <v>4803</v>
      </c>
      <c r="I2138" t="s">
        <v>3132</v>
      </c>
      <c r="J2138" s="9" t="str">
        <f>+LEFT(U2138,4)</f>
        <v>LHDL</v>
      </c>
      <c r="K2138" t="s">
        <v>6</v>
      </c>
      <c r="L2138" s="36">
        <v>1000</v>
      </c>
      <c r="M2138" t="s">
        <v>459</v>
      </c>
      <c r="N2138" t="s">
        <v>7</v>
      </c>
      <c r="O2138" s="48">
        <v>10.730700000000001</v>
      </c>
      <c r="P2138" s="10">
        <f>ROUND(O2138*L2138,2)</f>
        <v>10730.7</v>
      </c>
      <c r="Q2138" s="11">
        <f>IF(N2138="HKD",7.8,IF(N2138="CNY",7.30034,1))</f>
        <v>7.3003400000000003</v>
      </c>
      <c r="R2138" s="13">
        <f>+ROUND(O2138/Q2138,4)</f>
        <v>1.4699</v>
      </c>
      <c r="S2138" s="12">
        <f>ROUND(R2138*L2138,2)</f>
        <v>1469.9</v>
      </c>
      <c r="T2138" s="13" t="s">
        <v>135</v>
      </c>
      <c r="U2138" t="s">
        <v>47</v>
      </c>
    </row>
    <row r="2139" spans="1:21" x14ac:dyDescent="0.2">
      <c r="A2139" t="s">
        <v>5492</v>
      </c>
      <c r="B2139" s="20">
        <v>46171</v>
      </c>
      <c r="C2139" s="20">
        <v>46125</v>
      </c>
      <c r="D2139" t="s">
        <v>54</v>
      </c>
      <c r="E2139" t="s">
        <v>55</v>
      </c>
      <c r="G2139"/>
      <c r="H2139" t="s">
        <v>847</v>
      </c>
      <c r="I2139" t="s">
        <v>864</v>
      </c>
      <c r="J2139" s="9" t="str">
        <f>+LEFT(U2139,4)</f>
        <v>LHDL</v>
      </c>
      <c r="K2139" t="s">
        <v>6</v>
      </c>
      <c r="L2139" s="36">
        <v>1000</v>
      </c>
      <c r="M2139" t="s">
        <v>459</v>
      </c>
      <c r="N2139" t="s">
        <v>7</v>
      </c>
      <c r="O2139" s="48">
        <v>10.730700000000001</v>
      </c>
      <c r="P2139" s="10">
        <f>ROUND(O2139*L2139,2)</f>
        <v>10730.7</v>
      </c>
      <c r="Q2139" s="11">
        <f>IF(N2139="HKD",7.8,IF(N2139="CNY",7.30034,1))</f>
        <v>7.3003400000000003</v>
      </c>
      <c r="R2139" s="13">
        <f>+ROUND(O2139/Q2139,4)</f>
        <v>1.4699</v>
      </c>
      <c r="S2139" s="12">
        <f>ROUND(R2139*L2139,2)</f>
        <v>1469.9</v>
      </c>
      <c r="T2139" s="13" t="s">
        <v>135</v>
      </c>
      <c r="U2139" t="s">
        <v>47</v>
      </c>
    </row>
    <row r="2140" spans="1:21" x14ac:dyDescent="0.2">
      <c r="A2140" t="s">
        <v>5493</v>
      </c>
      <c r="B2140" s="20">
        <v>46171</v>
      </c>
      <c r="C2140" s="20">
        <v>46125</v>
      </c>
      <c r="D2140" t="s">
        <v>54</v>
      </c>
      <c r="E2140" t="s">
        <v>55</v>
      </c>
      <c r="G2140"/>
      <c r="H2140" t="s">
        <v>4804</v>
      </c>
      <c r="I2140" t="s">
        <v>4805</v>
      </c>
      <c r="J2140" s="9" t="str">
        <f>+LEFT(U2140,4)</f>
        <v>LHDL</v>
      </c>
      <c r="K2140" t="s">
        <v>6</v>
      </c>
      <c r="L2140" s="36">
        <v>770</v>
      </c>
      <c r="M2140" t="s">
        <v>459</v>
      </c>
      <c r="N2140" t="s">
        <v>7</v>
      </c>
      <c r="O2140" s="48">
        <v>10.730700000000001</v>
      </c>
      <c r="P2140" s="10">
        <f>ROUND(O2140*L2140,2)</f>
        <v>8262.64</v>
      </c>
      <c r="Q2140" s="11">
        <f>IF(N2140="HKD",7.8,IF(N2140="CNY",7.30034,1))</f>
        <v>7.3003400000000003</v>
      </c>
      <c r="R2140" s="13">
        <f>+ROUND(O2140/Q2140,4)</f>
        <v>1.4699</v>
      </c>
      <c r="S2140" s="12">
        <f>ROUND(R2140*L2140,2)</f>
        <v>1131.82</v>
      </c>
      <c r="T2140" s="13" t="s">
        <v>135</v>
      </c>
      <c r="U2140" t="s">
        <v>47</v>
      </c>
    </row>
    <row r="2141" spans="1:21" x14ac:dyDescent="0.2">
      <c r="A2141" t="s">
        <v>1251</v>
      </c>
      <c r="B2141" s="20">
        <v>46035</v>
      </c>
      <c r="C2141" s="20">
        <v>45957</v>
      </c>
      <c r="D2141" t="s">
        <v>39</v>
      </c>
      <c r="E2141" t="s">
        <v>40</v>
      </c>
      <c r="G2141" t="s">
        <v>334</v>
      </c>
      <c r="H2141" t="s">
        <v>616</v>
      </c>
      <c r="I2141" t="s">
        <v>674</v>
      </c>
      <c r="J2141" s="9" t="str">
        <f>+LEFT(U2141,4)</f>
        <v>LID-</v>
      </c>
      <c r="K2141" t="s">
        <v>41</v>
      </c>
      <c r="L2141" s="36">
        <v>1520</v>
      </c>
      <c r="M2141" t="s">
        <v>459</v>
      </c>
      <c r="N2141" t="s">
        <v>7</v>
      </c>
      <c r="O2141" s="48">
        <v>3.2</v>
      </c>
      <c r="P2141" s="10">
        <f>ROUND(O2141*L2141,2)</f>
        <v>4864</v>
      </c>
      <c r="Q2141" s="11">
        <f>IF(N2141="HKD",7.8,IF(N2141="CNY",7.30034,1))</f>
        <v>7.3003400000000003</v>
      </c>
      <c r="R2141" s="13">
        <f>+ROUND(O2141/Q2141,4)</f>
        <v>0.43830000000000002</v>
      </c>
      <c r="S2141" s="12">
        <f>ROUND(R2141*L2141,2)</f>
        <v>666.22</v>
      </c>
      <c r="T2141" s="13" t="s">
        <v>135</v>
      </c>
      <c r="U2141" t="s">
        <v>144</v>
      </c>
    </row>
    <row r="2142" spans="1:21" x14ac:dyDescent="0.2">
      <c r="A2142" t="s">
        <v>2495</v>
      </c>
      <c r="B2142" s="20">
        <v>46106</v>
      </c>
      <c r="C2142" s="20">
        <v>46031</v>
      </c>
      <c r="D2142" t="s">
        <v>39</v>
      </c>
      <c r="E2142" t="s">
        <v>40</v>
      </c>
      <c r="G2142"/>
      <c r="H2142" t="s">
        <v>616</v>
      </c>
      <c r="I2142" t="s">
        <v>674</v>
      </c>
      <c r="J2142" s="9" t="str">
        <f>+LEFT(U2142,4)</f>
        <v>LID-</v>
      </c>
      <c r="K2142" t="s">
        <v>41</v>
      </c>
      <c r="L2142" s="37">
        <v>510</v>
      </c>
      <c r="M2142" t="s">
        <v>459</v>
      </c>
      <c r="N2142" t="s">
        <v>7</v>
      </c>
      <c r="O2142" s="48">
        <v>3.2</v>
      </c>
      <c r="P2142" s="10">
        <f>ROUND(O2142*L2142,2)</f>
        <v>1632</v>
      </c>
      <c r="Q2142" s="11">
        <f>IF(N2142="HKD",7.8,IF(N2142="CNY",7.30034,1))</f>
        <v>7.3003400000000003</v>
      </c>
      <c r="R2142" s="13">
        <f>+ROUND(O2142/Q2142,4)</f>
        <v>0.43830000000000002</v>
      </c>
      <c r="S2142" s="12">
        <f>ROUND(R2142*L2142,2)</f>
        <v>223.53</v>
      </c>
      <c r="T2142" s="13" t="s">
        <v>135</v>
      </c>
      <c r="U2142" t="s">
        <v>144</v>
      </c>
    </row>
    <row r="2143" spans="1:21" x14ac:dyDescent="0.2">
      <c r="A2143" t="s">
        <v>4274</v>
      </c>
      <c r="B2143" s="20">
        <v>46115</v>
      </c>
      <c r="C2143" s="20">
        <v>46050</v>
      </c>
      <c r="D2143" t="s">
        <v>39</v>
      </c>
      <c r="E2143" t="s">
        <v>40</v>
      </c>
      <c r="G2143"/>
      <c r="H2143" t="s">
        <v>3665</v>
      </c>
      <c r="I2143" t="s">
        <v>3666</v>
      </c>
      <c r="J2143" s="9" t="str">
        <f>+LEFT(U2143,4)</f>
        <v>LID-</v>
      </c>
      <c r="K2143" t="s">
        <v>41</v>
      </c>
      <c r="L2143" s="36">
        <v>1010</v>
      </c>
      <c r="M2143" t="s">
        <v>459</v>
      </c>
      <c r="N2143" t="s">
        <v>7</v>
      </c>
      <c r="O2143" s="48">
        <v>3.2</v>
      </c>
      <c r="P2143" s="10">
        <f>ROUND(O2143*L2143,2)</f>
        <v>3232</v>
      </c>
      <c r="Q2143" s="11">
        <f>IF(N2143="HKD",7.8,IF(N2143="CNY",7.30034,1))</f>
        <v>7.3003400000000003</v>
      </c>
      <c r="R2143" s="13">
        <f>+ROUND(O2143/Q2143,4)</f>
        <v>0.43830000000000002</v>
      </c>
      <c r="S2143" s="12">
        <f>ROUND(R2143*L2143,2)</f>
        <v>442.68</v>
      </c>
      <c r="T2143" s="13" t="s">
        <v>135</v>
      </c>
      <c r="U2143" t="s">
        <v>144</v>
      </c>
    </row>
    <row r="2144" spans="1:21" x14ac:dyDescent="0.2">
      <c r="A2144" t="s">
        <v>1899</v>
      </c>
      <c r="B2144" s="20">
        <v>46057</v>
      </c>
      <c r="C2144" s="20">
        <v>46056</v>
      </c>
      <c r="D2144" t="s">
        <v>2031</v>
      </c>
      <c r="E2144" t="s">
        <v>2032</v>
      </c>
      <c r="G2144"/>
      <c r="H2144" t="s">
        <v>941</v>
      </c>
      <c r="I2144" t="s">
        <v>942</v>
      </c>
      <c r="J2144" s="9" t="str">
        <f>+LEFT(U2144,4)</f>
        <v>LID-</v>
      </c>
      <c r="K2144" t="s">
        <v>41</v>
      </c>
      <c r="L2144" s="36">
        <v>5037</v>
      </c>
      <c r="M2144" t="s">
        <v>459</v>
      </c>
      <c r="N2144" t="s">
        <v>7</v>
      </c>
      <c r="O2144" s="48">
        <v>3.2519999999999998</v>
      </c>
      <c r="P2144" s="10">
        <f>ROUND(O2144*L2144,2)</f>
        <v>16380.32</v>
      </c>
      <c r="Q2144" s="11">
        <f>IF(N2144="HKD",7.8,IF(N2144="CNY",7.30034,1))</f>
        <v>7.3003400000000003</v>
      </c>
      <c r="R2144" s="13">
        <f>+ROUND(O2144/Q2144,4)</f>
        <v>0.44550000000000001</v>
      </c>
      <c r="S2144" s="12">
        <f>ROUND(R2144*L2144,2)</f>
        <v>2243.98</v>
      </c>
      <c r="T2144" s="13" t="s">
        <v>135</v>
      </c>
      <c r="U2144" t="s">
        <v>144</v>
      </c>
    </row>
    <row r="2145" spans="1:21" x14ac:dyDescent="0.2">
      <c r="A2145" t="s">
        <v>1899</v>
      </c>
      <c r="B2145" s="20">
        <v>46060</v>
      </c>
      <c r="C2145" s="20">
        <v>46056</v>
      </c>
      <c r="D2145" t="s">
        <v>2031</v>
      </c>
      <c r="E2145" t="s">
        <v>2032</v>
      </c>
      <c r="G2145"/>
      <c r="H2145" t="s">
        <v>941</v>
      </c>
      <c r="I2145" t="s">
        <v>942</v>
      </c>
      <c r="J2145" s="9" t="str">
        <f>+LEFT(U2145,4)</f>
        <v>LID-</v>
      </c>
      <c r="K2145" t="s">
        <v>41</v>
      </c>
      <c r="L2145" s="36">
        <v>3899</v>
      </c>
      <c r="M2145" t="s">
        <v>459</v>
      </c>
      <c r="N2145" t="s">
        <v>7</v>
      </c>
      <c r="O2145" s="48">
        <v>3.2519999999999998</v>
      </c>
      <c r="P2145" s="10">
        <f>ROUND(O2145*L2145,2)</f>
        <v>12679.55</v>
      </c>
      <c r="Q2145" s="11">
        <f>IF(N2145="HKD",7.8,IF(N2145="CNY",7.30034,1))</f>
        <v>7.3003400000000003</v>
      </c>
      <c r="R2145" s="13">
        <f>+ROUND(O2145/Q2145,4)</f>
        <v>0.44550000000000001</v>
      </c>
      <c r="S2145" s="12">
        <f>ROUND(R2145*L2145,2)</f>
        <v>1737</v>
      </c>
      <c r="T2145" s="13" t="s">
        <v>135</v>
      </c>
      <c r="U2145" t="s">
        <v>144</v>
      </c>
    </row>
    <row r="2146" spans="1:21" x14ac:dyDescent="0.2">
      <c r="A2146" t="s">
        <v>1899</v>
      </c>
      <c r="B2146" s="20">
        <v>46060</v>
      </c>
      <c r="C2146" s="20">
        <v>46056</v>
      </c>
      <c r="D2146" t="s">
        <v>2031</v>
      </c>
      <c r="E2146" t="s">
        <v>2032</v>
      </c>
      <c r="G2146"/>
      <c r="H2146" t="s">
        <v>941</v>
      </c>
      <c r="I2146" t="s">
        <v>942</v>
      </c>
      <c r="J2146" s="9" t="str">
        <f>+LEFT(U2146,4)</f>
        <v>LID-</v>
      </c>
      <c r="K2146" t="s">
        <v>41</v>
      </c>
      <c r="L2146" s="36">
        <v>-3999</v>
      </c>
      <c r="M2146" t="s">
        <v>459</v>
      </c>
      <c r="N2146" t="s">
        <v>7</v>
      </c>
      <c r="O2146" s="48">
        <v>3.2519999999999998</v>
      </c>
      <c r="P2146" s="10">
        <f>ROUND(O2146*L2146,2)</f>
        <v>-13004.75</v>
      </c>
      <c r="Q2146" s="11">
        <f>IF(N2146="HKD",7.8,IF(N2146="CNY",7.30034,1))</f>
        <v>7.3003400000000003</v>
      </c>
      <c r="R2146" s="13">
        <f>+ROUND(O2146/Q2146,4)</f>
        <v>0.44550000000000001</v>
      </c>
      <c r="S2146" s="12">
        <f>ROUND(R2146*L2146,2)</f>
        <v>-1781.55</v>
      </c>
      <c r="T2146" s="13" t="s">
        <v>135</v>
      </c>
      <c r="U2146" t="s">
        <v>144</v>
      </c>
    </row>
    <row r="2147" spans="1:21" x14ac:dyDescent="0.2">
      <c r="A2147" t="s">
        <v>1899</v>
      </c>
      <c r="B2147" s="20">
        <v>46060</v>
      </c>
      <c r="C2147" s="20">
        <v>46056</v>
      </c>
      <c r="D2147" t="s">
        <v>2031</v>
      </c>
      <c r="E2147" t="s">
        <v>2032</v>
      </c>
      <c r="G2147"/>
      <c r="H2147" t="s">
        <v>941</v>
      </c>
      <c r="I2147" t="s">
        <v>942</v>
      </c>
      <c r="J2147" s="9" t="str">
        <f>+LEFT(U2147,4)</f>
        <v>LID-</v>
      </c>
      <c r="K2147" t="s">
        <v>41</v>
      </c>
      <c r="L2147" s="36">
        <v>3999</v>
      </c>
      <c r="M2147" t="s">
        <v>459</v>
      </c>
      <c r="N2147" t="s">
        <v>7</v>
      </c>
      <c r="O2147" s="48">
        <v>3.2519999999999998</v>
      </c>
      <c r="P2147" s="10">
        <f>ROUND(O2147*L2147,2)</f>
        <v>13004.75</v>
      </c>
      <c r="Q2147" s="11">
        <f>IF(N2147="HKD",7.8,IF(N2147="CNY",7.30034,1))</f>
        <v>7.3003400000000003</v>
      </c>
      <c r="R2147" s="13">
        <f>+ROUND(O2147/Q2147,4)</f>
        <v>0.44550000000000001</v>
      </c>
      <c r="S2147" s="12">
        <f>ROUND(R2147*L2147,2)</f>
        <v>1781.55</v>
      </c>
      <c r="T2147" s="13" t="s">
        <v>135</v>
      </c>
      <c r="U2147" t="s">
        <v>144</v>
      </c>
    </row>
    <row r="2148" spans="1:21" x14ac:dyDescent="0.2">
      <c r="A2148" t="s">
        <v>1899</v>
      </c>
      <c r="B2148" s="20">
        <v>46060</v>
      </c>
      <c r="C2148" s="20">
        <v>46056</v>
      </c>
      <c r="D2148" t="s">
        <v>2031</v>
      </c>
      <c r="E2148" t="s">
        <v>2032</v>
      </c>
      <c r="G2148"/>
      <c r="H2148" t="s">
        <v>941</v>
      </c>
      <c r="I2148" t="s">
        <v>942</v>
      </c>
      <c r="J2148" s="9" t="str">
        <f>+LEFT(U2148,4)</f>
        <v>LID-</v>
      </c>
      <c r="K2148" t="s">
        <v>41</v>
      </c>
      <c r="L2148" s="36">
        <v>-5037</v>
      </c>
      <c r="M2148" t="s">
        <v>459</v>
      </c>
      <c r="N2148" t="s">
        <v>7</v>
      </c>
      <c r="O2148" s="48">
        <v>3.2519999999999998</v>
      </c>
      <c r="P2148" s="10">
        <f>ROUND(O2148*L2148,2)</f>
        <v>-16380.32</v>
      </c>
      <c r="Q2148" s="11">
        <f>IF(N2148="HKD",7.8,IF(N2148="CNY",7.30034,1))</f>
        <v>7.3003400000000003</v>
      </c>
      <c r="R2148" s="13">
        <f>+ROUND(O2148/Q2148,4)</f>
        <v>0.44550000000000001</v>
      </c>
      <c r="S2148" s="12">
        <f>ROUND(R2148*L2148,2)</f>
        <v>-2243.98</v>
      </c>
      <c r="T2148" s="13" t="s">
        <v>135</v>
      </c>
      <c r="U2148" t="s">
        <v>144</v>
      </c>
    </row>
    <row r="2149" spans="1:21" x14ac:dyDescent="0.2">
      <c r="A2149" t="s">
        <v>1899</v>
      </c>
      <c r="B2149" s="20">
        <v>46090</v>
      </c>
      <c r="C2149" s="20">
        <v>46056</v>
      </c>
      <c r="D2149" t="s">
        <v>2031</v>
      </c>
      <c r="E2149" t="s">
        <v>2032</v>
      </c>
      <c r="G2149"/>
      <c r="H2149" t="s">
        <v>941</v>
      </c>
      <c r="I2149" t="s">
        <v>942</v>
      </c>
      <c r="J2149" s="9" t="str">
        <f>+LEFT(U2149,4)</f>
        <v>LID-</v>
      </c>
      <c r="K2149" t="s">
        <v>41</v>
      </c>
      <c r="L2149" s="37">
        <v>48</v>
      </c>
      <c r="M2149" t="s">
        <v>459</v>
      </c>
      <c r="N2149" t="s">
        <v>7</v>
      </c>
      <c r="O2149" s="48">
        <v>3.2519999999999998</v>
      </c>
      <c r="P2149" s="10">
        <f>ROUND(O2149*L2149,2)</f>
        <v>156.1</v>
      </c>
      <c r="Q2149" s="11">
        <f>IF(N2149="HKD",7.8,IF(N2149="CNY",7.30034,1))</f>
        <v>7.3003400000000003</v>
      </c>
      <c r="R2149" s="13">
        <f>+ROUND(O2149/Q2149,4)</f>
        <v>0.44550000000000001</v>
      </c>
      <c r="S2149" s="12">
        <f>ROUND(R2149*L2149,2)</f>
        <v>21.38</v>
      </c>
      <c r="T2149" s="13" t="s">
        <v>135</v>
      </c>
      <c r="U2149" t="s">
        <v>144</v>
      </c>
    </row>
    <row r="2150" spans="1:21" x14ac:dyDescent="0.2">
      <c r="A2150" t="s">
        <v>1899</v>
      </c>
      <c r="B2150" s="20">
        <v>46090</v>
      </c>
      <c r="C2150" s="20">
        <v>46056</v>
      </c>
      <c r="D2150" t="s">
        <v>2031</v>
      </c>
      <c r="E2150" t="s">
        <v>2032</v>
      </c>
      <c r="G2150"/>
      <c r="H2150" t="s">
        <v>941</v>
      </c>
      <c r="I2150" t="s">
        <v>942</v>
      </c>
      <c r="J2150" s="9" t="str">
        <f>+LEFT(U2150,4)</f>
        <v>LID-</v>
      </c>
      <c r="K2150" t="s">
        <v>41</v>
      </c>
      <c r="L2150" s="37">
        <v>1090</v>
      </c>
      <c r="M2150" t="s">
        <v>459</v>
      </c>
      <c r="N2150" t="s">
        <v>7</v>
      </c>
      <c r="O2150" s="48">
        <v>3.2519999999999998</v>
      </c>
      <c r="P2150" s="10">
        <f>ROUND(O2150*L2150,2)</f>
        <v>3544.68</v>
      </c>
      <c r="Q2150" s="11">
        <f>IF(N2150="HKD",7.8,IF(N2150="CNY",7.30034,1))</f>
        <v>7.3003400000000003</v>
      </c>
      <c r="R2150" s="13">
        <f>+ROUND(O2150/Q2150,4)</f>
        <v>0.44550000000000001</v>
      </c>
      <c r="S2150" s="12">
        <f>ROUND(R2150*L2150,2)</f>
        <v>485.6</v>
      </c>
      <c r="T2150" s="13" t="s">
        <v>135</v>
      </c>
      <c r="U2150" t="s">
        <v>144</v>
      </c>
    </row>
    <row r="2151" spans="1:21" x14ac:dyDescent="0.2">
      <c r="A2151" t="s">
        <v>1899</v>
      </c>
      <c r="B2151" s="20">
        <v>46090</v>
      </c>
      <c r="C2151" s="20">
        <v>46056</v>
      </c>
      <c r="D2151" t="s">
        <v>2031</v>
      </c>
      <c r="E2151" t="s">
        <v>2032</v>
      </c>
      <c r="G2151"/>
      <c r="H2151" t="s">
        <v>941</v>
      </c>
      <c r="I2151" t="s">
        <v>942</v>
      </c>
      <c r="J2151" s="9" t="str">
        <f>+LEFT(U2151,4)</f>
        <v>LID-</v>
      </c>
      <c r="K2151" t="s">
        <v>41</v>
      </c>
      <c r="L2151" s="37">
        <v>-1138</v>
      </c>
      <c r="M2151" t="s">
        <v>459</v>
      </c>
      <c r="N2151" t="s">
        <v>7</v>
      </c>
      <c r="O2151" s="48">
        <v>3.2519999999999998</v>
      </c>
      <c r="P2151" s="10">
        <f>ROUND(O2151*L2151,2)</f>
        <v>-3700.78</v>
      </c>
      <c r="Q2151" s="11">
        <f>IF(N2151="HKD",7.8,IF(N2151="CNY",7.30034,1))</f>
        <v>7.3003400000000003</v>
      </c>
      <c r="R2151" s="13">
        <f>+ROUND(O2151/Q2151,4)</f>
        <v>0.44550000000000001</v>
      </c>
      <c r="S2151" s="12">
        <f>ROUND(R2151*L2151,2)</f>
        <v>-506.98</v>
      </c>
      <c r="T2151" s="13" t="s">
        <v>135</v>
      </c>
      <c r="U2151" t="s">
        <v>144</v>
      </c>
    </row>
    <row r="2152" spans="1:21" x14ac:dyDescent="0.2">
      <c r="A2152" t="s">
        <v>1899</v>
      </c>
      <c r="B2152" s="20">
        <v>46090</v>
      </c>
      <c r="C2152" s="20">
        <v>46056</v>
      </c>
      <c r="D2152" t="s">
        <v>2031</v>
      </c>
      <c r="E2152" t="s">
        <v>2032</v>
      </c>
      <c r="G2152"/>
      <c r="H2152" t="s">
        <v>941</v>
      </c>
      <c r="I2152" t="s">
        <v>942</v>
      </c>
      <c r="J2152" s="9" t="str">
        <f>+LEFT(U2152,4)</f>
        <v>LID-</v>
      </c>
      <c r="K2152" t="s">
        <v>41</v>
      </c>
      <c r="L2152" s="37">
        <v>1138</v>
      </c>
      <c r="M2152" t="s">
        <v>459</v>
      </c>
      <c r="N2152" t="s">
        <v>7</v>
      </c>
      <c r="O2152" s="48">
        <v>3.2519999999999998</v>
      </c>
      <c r="P2152" s="10">
        <f>ROUND(O2152*L2152,2)</f>
        <v>3700.78</v>
      </c>
      <c r="Q2152" s="11">
        <f>IF(N2152="HKD",7.8,IF(N2152="CNY",7.30034,1))</f>
        <v>7.3003400000000003</v>
      </c>
      <c r="R2152" s="13">
        <f>+ROUND(O2152/Q2152,4)</f>
        <v>0.44550000000000001</v>
      </c>
      <c r="S2152" s="12">
        <f>ROUND(R2152*L2152,2)</f>
        <v>506.98</v>
      </c>
      <c r="T2152" s="13" t="s">
        <v>135</v>
      </c>
      <c r="U2152" t="s">
        <v>144</v>
      </c>
    </row>
    <row r="2153" spans="1:21" x14ac:dyDescent="0.2">
      <c r="A2153" t="s">
        <v>2496</v>
      </c>
      <c r="B2153" s="20">
        <v>46112</v>
      </c>
      <c r="C2153" s="20">
        <v>46094</v>
      </c>
      <c r="D2153" t="s">
        <v>2813</v>
      </c>
      <c r="E2153" t="s">
        <v>2814</v>
      </c>
      <c r="G2153"/>
      <c r="H2153" t="s">
        <v>941</v>
      </c>
      <c r="I2153" t="s">
        <v>942</v>
      </c>
      <c r="J2153" s="9" t="str">
        <f>+LEFT(U2153,4)</f>
        <v>LID-</v>
      </c>
      <c r="K2153" t="s">
        <v>41</v>
      </c>
      <c r="L2153" s="37">
        <v>1310</v>
      </c>
      <c r="M2153" t="s">
        <v>459</v>
      </c>
      <c r="N2153" t="s">
        <v>7</v>
      </c>
      <c r="O2153" s="48">
        <v>3.2524000000000002</v>
      </c>
      <c r="P2153" s="10">
        <f>ROUND(O2153*L2153,2)</f>
        <v>4260.6400000000003</v>
      </c>
      <c r="Q2153" s="11">
        <f>IF(N2153="HKD",7.8,IF(N2153="CNY",7.30034,1))</f>
        <v>7.3003400000000003</v>
      </c>
      <c r="R2153" s="13">
        <f>+ROUND(O2153/Q2153,4)</f>
        <v>0.44550000000000001</v>
      </c>
      <c r="S2153" s="12">
        <f>ROUND(R2153*L2153,2)</f>
        <v>583.61</v>
      </c>
      <c r="T2153" s="13" t="s">
        <v>135</v>
      </c>
      <c r="U2153" t="s">
        <v>144</v>
      </c>
    </row>
    <row r="2154" spans="1:21" x14ac:dyDescent="0.2">
      <c r="A2154" t="s">
        <v>2497</v>
      </c>
      <c r="B2154" s="20">
        <v>46112</v>
      </c>
      <c r="C2154" s="20">
        <v>46094</v>
      </c>
      <c r="D2154" t="s">
        <v>2813</v>
      </c>
      <c r="E2154" t="s">
        <v>2814</v>
      </c>
      <c r="G2154"/>
      <c r="H2154" t="s">
        <v>941</v>
      </c>
      <c r="I2154" t="s">
        <v>942</v>
      </c>
      <c r="J2154" s="9" t="str">
        <f>+LEFT(U2154,4)</f>
        <v>LID-</v>
      </c>
      <c r="K2154" t="s">
        <v>41</v>
      </c>
      <c r="L2154" s="37">
        <v>3250</v>
      </c>
      <c r="M2154" t="s">
        <v>459</v>
      </c>
      <c r="N2154" t="s">
        <v>7</v>
      </c>
      <c r="O2154" s="48">
        <v>3.2524000000000002</v>
      </c>
      <c r="P2154" s="10">
        <f>ROUND(O2154*L2154,2)</f>
        <v>10570.3</v>
      </c>
      <c r="Q2154" s="11">
        <f>IF(N2154="HKD",7.8,IF(N2154="CNY",7.30034,1))</f>
        <v>7.3003400000000003</v>
      </c>
      <c r="R2154" s="13">
        <f>+ROUND(O2154/Q2154,4)</f>
        <v>0.44550000000000001</v>
      </c>
      <c r="S2154" s="12">
        <f>ROUND(R2154*L2154,2)</f>
        <v>1447.88</v>
      </c>
      <c r="T2154" s="13" t="s">
        <v>135</v>
      </c>
      <c r="U2154" t="s">
        <v>144</v>
      </c>
    </row>
    <row r="2155" spans="1:21" x14ac:dyDescent="0.2">
      <c r="A2155" t="s">
        <v>2498</v>
      </c>
      <c r="B2155" s="20">
        <v>46112</v>
      </c>
      <c r="C2155" s="20">
        <v>46094</v>
      </c>
      <c r="D2155" t="s">
        <v>2813</v>
      </c>
      <c r="E2155" t="s">
        <v>2814</v>
      </c>
      <c r="G2155"/>
      <c r="H2155" t="s">
        <v>941</v>
      </c>
      <c r="I2155" t="s">
        <v>942</v>
      </c>
      <c r="J2155" s="9" t="str">
        <f>+LEFT(U2155,4)</f>
        <v>LID-</v>
      </c>
      <c r="K2155" t="s">
        <v>41</v>
      </c>
      <c r="L2155" s="37">
        <v>915</v>
      </c>
      <c r="M2155" t="s">
        <v>459</v>
      </c>
      <c r="N2155" t="s">
        <v>7</v>
      </c>
      <c r="O2155" s="48">
        <v>3.2524000000000002</v>
      </c>
      <c r="P2155" s="10">
        <f>ROUND(O2155*L2155,2)</f>
        <v>2975.95</v>
      </c>
      <c r="Q2155" s="11">
        <f>IF(N2155="HKD",7.8,IF(N2155="CNY",7.30034,1))</f>
        <v>7.3003400000000003</v>
      </c>
      <c r="R2155" s="13">
        <f>+ROUND(O2155/Q2155,4)</f>
        <v>0.44550000000000001</v>
      </c>
      <c r="S2155" s="12">
        <f>ROUND(R2155*L2155,2)</f>
        <v>407.63</v>
      </c>
      <c r="T2155" s="13" t="s">
        <v>135</v>
      </c>
      <c r="U2155" t="s">
        <v>144</v>
      </c>
    </row>
    <row r="2156" spans="1:21" x14ac:dyDescent="0.2">
      <c r="A2156" t="s">
        <v>2498</v>
      </c>
      <c r="B2156" s="20">
        <v>46139</v>
      </c>
      <c r="C2156" s="20">
        <v>46094</v>
      </c>
      <c r="D2156" t="s">
        <v>2813</v>
      </c>
      <c r="E2156" t="s">
        <v>2814</v>
      </c>
      <c r="G2156"/>
      <c r="H2156" t="s">
        <v>941</v>
      </c>
      <c r="I2156" t="s">
        <v>942</v>
      </c>
      <c r="J2156" s="9" t="str">
        <f>+LEFT(U2156,4)</f>
        <v>LID-</v>
      </c>
      <c r="K2156" t="s">
        <v>41</v>
      </c>
      <c r="L2156" s="36">
        <v>-295</v>
      </c>
      <c r="M2156" t="s">
        <v>459</v>
      </c>
      <c r="N2156" t="s">
        <v>7</v>
      </c>
      <c r="O2156" s="48">
        <v>3.2524000000000002</v>
      </c>
      <c r="P2156" s="10">
        <f>ROUND(O2156*L2156,2)</f>
        <v>-959.46</v>
      </c>
      <c r="Q2156" s="11">
        <f>IF(N2156="HKD",7.8,IF(N2156="CNY",7.30034,1))</f>
        <v>7.3003400000000003</v>
      </c>
      <c r="R2156" s="13">
        <f>+ROUND(O2156/Q2156,4)</f>
        <v>0.44550000000000001</v>
      </c>
      <c r="S2156" s="12">
        <f>ROUND(R2156*L2156,2)</f>
        <v>-131.41999999999999</v>
      </c>
      <c r="T2156" s="13" t="s">
        <v>135</v>
      </c>
      <c r="U2156" t="s">
        <v>144</v>
      </c>
    </row>
    <row r="2157" spans="1:21" x14ac:dyDescent="0.2">
      <c r="A2157" t="s">
        <v>2498</v>
      </c>
      <c r="B2157" s="20">
        <v>46139</v>
      </c>
      <c r="C2157" s="20">
        <v>46094</v>
      </c>
      <c r="D2157" t="s">
        <v>2813</v>
      </c>
      <c r="E2157" t="s">
        <v>2814</v>
      </c>
      <c r="G2157"/>
      <c r="H2157" t="s">
        <v>941</v>
      </c>
      <c r="I2157" t="s">
        <v>942</v>
      </c>
      <c r="J2157" s="9" t="str">
        <f>+LEFT(U2157,4)</f>
        <v>LID-</v>
      </c>
      <c r="K2157" t="s">
        <v>41</v>
      </c>
      <c r="L2157" s="36">
        <v>295</v>
      </c>
      <c r="M2157" t="s">
        <v>459</v>
      </c>
      <c r="N2157" t="s">
        <v>7</v>
      </c>
      <c r="O2157" s="48">
        <v>3.2524000000000002</v>
      </c>
      <c r="P2157" s="10">
        <f>ROUND(O2157*L2157,2)</f>
        <v>959.46</v>
      </c>
      <c r="Q2157" s="11">
        <f>IF(N2157="HKD",7.8,IF(N2157="CNY",7.30034,1))</f>
        <v>7.3003400000000003</v>
      </c>
      <c r="R2157" s="13">
        <f>+ROUND(O2157/Q2157,4)</f>
        <v>0.44550000000000001</v>
      </c>
      <c r="S2157" s="12">
        <f>ROUND(R2157*L2157,2)</f>
        <v>131.41999999999999</v>
      </c>
      <c r="T2157" s="13" t="s">
        <v>135</v>
      </c>
      <c r="U2157" t="s">
        <v>144</v>
      </c>
    </row>
    <row r="2158" spans="1:21" x14ac:dyDescent="0.2">
      <c r="A2158" t="s">
        <v>4277</v>
      </c>
      <c r="B2158" s="20">
        <v>46139</v>
      </c>
      <c r="C2158" s="20">
        <v>46094</v>
      </c>
      <c r="D2158" t="s">
        <v>2813</v>
      </c>
      <c r="E2158" t="s">
        <v>2814</v>
      </c>
      <c r="G2158"/>
      <c r="H2158" t="s">
        <v>941</v>
      </c>
      <c r="I2158" t="s">
        <v>942</v>
      </c>
      <c r="J2158" s="9" t="str">
        <f>+LEFT(U2158,4)</f>
        <v>LID-</v>
      </c>
      <c r="K2158" t="s">
        <v>41</v>
      </c>
      <c r="L2158" s="36">
        <v>-1010</v>
      </c>
      <c r="M2158" t="s">
        <v>459</v>
      </c>
      <c r="N2158" t="s">
        <v>7</v>
      </c>
      <c r="O2158" s="48">
        <v>3.2524000000000002</v>
      </c>
      <c r="P2158" s="10">
        <f>ROUND(O2158*L2158,2)</f>
        <v>-3284.92</v>
      </c>
      <c r="Q2158" s="11">
        <f>IF(N2158="HKD",7.8,IF(N2158="CNY",7.30034,1))</f>
        <v>7.3003400000000003</v>
      </c>
      <c r="R2158" s="13">
        <f>+ROUND(O2158/Q2158,4)</f>
        <v>0.44550000000000001</v>
      </c>
      <c r="S2158" s="12">
        <f>ROUND(R2158*L2158,2)</f>
        <v>-449.96</v>
      </c>
      <c r="T2158" s="13" t="s">
        <v>135</v>
      </c>
      <c r="U2158" t="s">
        <v>144</v>
      </c>
    </row>
    <row r="2159" spans="1:21" x14ac:dyDescent="0.2">
      <c r="A2159" t="s">
        <v>4277</v>
      </c>
      <c r="B2159" s="20">
        <v>46139</v>
      </c>
      <c r="C2159" s="20">
        <v>46094</v>
      </c>
      <c r="D2159" t="s">
        <v>2813</v>
      </c>
      <c r="E2159" t="s">
        <v>2814</v>
      </c>
      <c r="G2159"/>
      <c r="H2159" t="s">
        <v>941</v>
      </c>
      <c r="I2159" t="s">
        <v>942</v>
      </c>
      <c r="J2159" s="9" t="str">
        <f>+LEFT(U2159,4)</f>
        <v>LID-</v>
      </c>
      <c r="K2159" t="s">
        <v>41</v>
      </c>
      <c r="L2159" s="36">
        <v>1010</v>
      </c>
      <c r="M2159" t="s">
        <v>459</v>
      </c>
      <c r="N2159" t="s">
        <v>7</v>
      </c>
      <c r="O2159" s="48">
        <v>3.2524000000000002</v>
      </c>
      <c r="P2159" s="10">
        <f>ROUND(O2159*L2159,2)</f>
        <v>3284.92</v>
      </c>
      <c r="Q2159" s="11">
        <f>IF(N2159="HKD",7.8,IF(N2159="CNY",7.30034,1))</f>
        <v>7.3003400000000003</v>
      </c>
      <c r="R2159" s="13">
        <f>+ROUND(O2159/Q2159,4)</f>
        <v>0.44550000000000001</v>
      </c>
      <c r="S2159" s="12">
        <f>ROUND(R2159*L2159,2)</f>
        <v>449.96</v>
      </c>
      <c r="T2159" s="13" t="s">
        <v>135</v>
      </c>
      <c r="U2159" t="s">
        <v>144</v>
      </c>
    </row>
    <row r="2160" spans="1:21" x14ac:dyDescent="0.2">
      <c r="A2160" t="s">
        <v>4278</v>
      </c>
      <c r="B2160" s="20">
        <v>46139</v>
      </c>
      <c r="C2160" s="20">
        <v>46094</v>
      </c>
      <c r="D2160" t="s">
        <v>2813</v>
      </c>
      <c r="E2160" t="s">
        <v>2814</v>
      </c>
      <c r="G2160"/>
      <c r="H2160" t="s">
        <v>941</v>
      </c>
      <c r="I2160" t="s">
        <v>942</v>
      </c>
      <c r="J2160" s="9" t="str">
        <f>+LEFT(U2160,4)</f>
        <v>LID-</v>
      </c>
      <c r="K2160" t="s">
        <v>41</v>
      </c>
      <c r="L2160" s="36">
        <v>-2020</v>
      </c>
      <c r="M2160" t="s">
        <v>459</v>
      </c>
      <c r="N2160" t="s">
        <v>7</v>
      </c>
      <c r="O2160" s="48">
        <v>3.2524000000000002</v>
      </c>
      <c r="P2160" s="10">
        <f>ROUND(O2160*L2160,2)</f>
        <v>-6569.85</v>
      </c>
      <c r="Q2160" s="11">
        <f>IF(N2160="HKD",7.8,IF(N2160="CNY",7.30034,1))</f>
        <v>7.3003400000000003</v>
      </c>
      <c r="R2160" s="13">
        <f>+ROUND(O2160/Q2160,4)</f>
        <v>0.44550000000000001</v>
      </c>
      <c r="S2160" s="12">
        <f>ROUND(R2160*L2160,2)</f>
        <v>-899.91</v>
      </c>
      <c r="T2160" s="13" t="s">
        <v>135</v>
      </c>
      <c r="U2160" t="s">
        <v>144</v>
      </c>
    </row>
    <row r="2161" spans="1:21" x14ac:dyDescent="0.2">
      <c r="A2161" t="s">
        <v>4278</v>
      </c>
      <c r="B2161" s="20">
        <v>46139</v>
      </c>
      <c r="C2161" s="20">
        <v>46094</v>
      </c>
      <c r="D2161" t="s">
        <v>2813</v>
      </c>
      <c r="E2161" t="s">
        <v>2814</v>
      </c>
      <c r="G2161"/>
      <c r="H2161" t="s">
        <v>941</v>
      </c>
      <c r="I2161" t="s">
        <v>942</v>
      </c>
      <c r="J2161" s="9" t="str">
        <f>+LEFT(U2161,4)</f>
        <v>LID-</v>
      </c>
      <c r="K2161" t="s">
        <v>41</v>
      </c>
      <c r="L2161" s="36">
        <v>2020</v>
      </c>
      <c r="M2161" t="s">
        <v>459</v>
      </c>
      <c r="N2161" t="s">
        <v>7</v>
      </c>
      <c r="O2161" s="48">
        <v>3.2524000000000002</v>
      </c>
      <c r="P2161" s="10">
        <f>ROUND(O2161*L2161,2)</f>
        <v>6569.85</v>
      </c>
      <c r="Q2161" s="11">
        <f>IF(N2161="HKD",7.8,IF(N2161="CNY",7.30034,1))</f>
        <v>7.3003400000000003</v>
      </c>
      <c r="R2161" s="13">
        <f>+ROUND(O2161/Q2161,4)</f>
        <v>0.44550000000000001</v>
      </c>
      <c r="S2161" s="12">
        <f>ROUND(R2161*L2161,2)</f>
        <v>899.91</v>
      </c>
      <c r="T2161" s="13" t="s">
        <v>135</v>
      </c>
      <c r="U2161" t="s">
        <v>144</v>
      </c>
    </row>
    <row r="2162" spans="1:21" x14ac:dyDescent="0.2">
      <c r="A2162" t="s">
        <v>4279</v>
      </c>
      <c r="B2162" s="20">
        <v>46139</v>
      </c>
      <c r="C2162" s="20">
        <v>46094</v>
      </c>
      <c r="D2162" t="s">
        <v>2813</v>
      </c>
      <c r="E2162" t="s">
        <v>2814</v>
      </c>
      <c r="G2162"/>
      <c r="H2162" t="s">
        <v>941</v>
      </c>
      <c r="I2162" t="s">
        <v>942</v>
      </c>
      <c r="J2162" s="9" t="str">
        <f>+LEFT(U2162,4)</f>
        <v>LID-</v>
      </c>
      <c r="K2162" t="s">
        <v>41</v>
      </c>
      <c r="L2162" s="36">
        <v>-513</v>
      </c>
      <c r="M2162" t="s">
        <v>459</v>
      </c>
      <c r="N2162" t="s">
        <v>7</v>
      </c>
      <c r="O2162" s="48">
        <v>3.2524000000000002</v>
      </c>
      <c r="P2162" s="10">
        <f>ROUND(O2162*L2162,2)</f>
        <v>-1668.48</v>
      </c>
      <c r="Q2162" s="11">
        <f>IF(N2162="HKD",7.8,IF(N2162="CNY",7.30034,1))</f>
        <v>7.3003400000000003</v>
      </c>
      <c r="R2162" s="13">
        <f>+ROUND(O2162/Q2162,4)</f>
        <v>0.44550000000000001</v>
      </c>
      <c r="S2162" s="12">
        <f>ROUND(R2162*L2162,2)</f>
        <v>-228.54</v>
      </c>
      <c r="T2162" s="13" t="s">
        <v>135</v>
      </c>
      <c r="U2162" t="s">
        <v>144</v>
      </c>
    </row>
    <row r="2163" spans="1:21" x14ac:dyDescent="0.2">
      <c r="A2163" t="s">
        <v>4279</v>
      </c>
      <c r="B2163" s="20">
        <v>46139</v>
      </c>
      <c r="C2163" s="20">
        <v>46094</v>
      </c>
      <c r="D2163" t="s">
        <v>2813</v>
      </c>
      <c r="E2163" t="s">
        <v>2814</v>
      </c>
      <c r="G2163"/>
      <c r="H2163" t="s">
        <v>941</v>
      </c>
      <c r="I2163" t="s">
        <v>942</v>
      </c>
      <c r="J2163" s="9" t="str">
        <f>+LEFT(U2163,4)</f>
        <v>LID-</v>
      </c>
      <c r="K2163" t="s">
        <v>41</v>
      </c>
      <c r="L2163" s="36">
        <v>513</v>
      </c>
      <c r="M2163" t="s">
        <v>459</v>
      </c>
      <c r="N2163" t="s">
        <v>7</v>
      </c>
      <c r="O2163" s="48">
        <v>3.2524000000000002</v>
      </c>
      <c r="P2163" s="10">
        <f>ROUND(O2163*L2163,2)</f>
        <v>1668.48</v>
      </c>
      <c r="Q2163" s="11">
        <f>IF(N2163="HKD",7.8,IF(N2163="CNY",7.30034,1))</f>
        <v>7.3003400000000003</v>
      </c>
      <c r="R2163" s="13">
        <f>+ROUND(O2163/Q2163,4)</f>
        <v>0.44550000000000001</v>
      </c>
      <c r="S2163" s="12">
        <f>ROUND(R2163*L2163,2)</f>
        <v>228.54</v>
      </c>
      <c r="T2163" s="13" t="s">
        <v>135</v>
      </c>
      <c r="U2163" t="s">
        <v>144</v>
      </c>
    </row>
    <row r="2164" spans="1:21" x14ac:dyDescent="0.2">
      <c r="A2164" t="s">
        <v>4280</v>
      </c>
      <c r="B2164" s="20">
        <v>46139</v>
      </c>
      <c r="C2164" s="20">
        <v>46094</v>
      </c>
      <c r="D2164" t="s">
        <v>2813</v>
      </c>
      <c r="E2164" t="s">
        <v>2814</v>
      </c>
      <c r="G2164"/>
      <c r="H2164" t="s">
        <v>941</v>
      </c>
      <c r="I2164" t="s">
        <v>942</v>
      </c>
      <c r="J2164" s="9" t="str">
        <f>+LEFT(U2164,4)</f>
        <v>LID-</v>
      </c>
      <c r="K2164" t="s">
        <v>41</v>
      </c>
      <c r="L2164" s="36">
        <v>-2620</v>
      </c>
      <c r="M2164" t="s">
        <v>459</v>
      </c>
      <c r="N2164" t="s">
        <v>7</v>
      </c>
      <c r="O2164" s="48">
        <v>3.2524000000000002</v>
      </c>
      <c r="P2164" s="10">
        <f>ROUND(O2164*L2164,2)</f>
        <v>-8521.2900000000009</v>
      </c>
      <c r="Q2164" s="11">
        <f>IF(N2164="HKD",7.8,IF(N2164="CNY",7.30034,1))</f>
        <v>7.3003400000000003</v>
      </c>
      <c r="R2164" s="13">
        <f>+ROUND(O2164/Q2164,4)</f>
        <v>0.44550000000000001</v>
      </c>
      <c r="S2164" s="12">
        <f>ROUND(R2164*L2164,2)</f>
        <v>-1167.21</v>
      </c>
      <c r="T2164" s="13" t="s">
        <v>135</v>
      </c>
      <c r="U2164" t="s">
        <v>144</v>
      </c>
    </row>
    <row r="2165" spans="1:21" x14ac:dyDescent="0.2">
      <c r="A2165" t="s">
        <v>4280</v>
      </c>
      <c r="B2165" s="20">
        <v>46139</v>
      </c>
      <c r="C2165" s="20">
        <v>46094</v>
      </c>
      <c r="D2165" t="s">
        <v>2813</v>
      </c>
      <c r="E2165" t="s">
        <v>2814</v>
      </c>
      <c r="G2165"/>
      <c r="H2165" t="s">
        <v>941</v>
      </c>
      <c r="I2165" t="s">
        <v>942</v>
      </c>
      <c r="J2165" s="9" t="str">
        <f>+LEFT(U2165,4)</f>
        <v>LID-</v>
      </c>
      <c r="K2165" t="s">
        <v>41</v>
      </c>
      <c r="L2165" s="36">
        <v>2620</v>
      </c>
      <c r="M2165" t="s">
        <v>459</v>
      </c>
      <c r="N2165" t="s">
        <v>7</v>
      </c>
      <c r="O2165" s="48">
        <v>3.2524000000000002</v>
      </c>
      <c r="P2165" s="10">
        <f>ROUND(O2165*L2165,2)</f>
        <v>8521.2900000000009</v>
      </c>
      <c r="Q2165" s="11">
        <f>IF(N2165="HKD",7.8,IF(N2165="CNY",7.30034,1))</f>
        <v>7.3003400000000003</v>
      </c>
      <c r="R2165" s="13">
        <f>+ROUND(O2165/Q2165,4)</f>
        <v>0.44550000000000001</v>
      </c>
      <c r="S2165" s="12">
        <f>ROUND(R2165*L2165,2)</f>
        <v>1167.21</v>
      </c>
      <c r="T2165" s="13" t="s">
        <v>135</v>
      </c>
      <c r="U2165" t="s">
        <v>144</v>
      </c>
    </row>
    <row r="2166" spans="1:21" x14ac:dyDescent="0.2">
      <c r="A2166" t="s">
        <v>2498</v>
      </c>
      <c r="B2166" s="20">
        <v>46142</v>
      </c>
      <c r="C2166" s="20">
        <v>46094</v>
      </c>
      <c r="D2166" t="s">
        <v>2813</v>
      </c>
      <c r="E2166" t="s">
        <v>2814</v>
      </c>
      <c r="G2166"/>
      <c r="H2166" t="s">
        <v>941</v>
      </c>
      <c r="I2166" t="s">
        <v>942</v>
      </c>
      <c r="J2166" s="9" t="str">
        <f>+LEFT(U2166,4)</f>
        <v>LID-</v>
      </c>
      <c r="K2166" t="s">
        <v>41</v>
      </c>
      <c r="L2166" s="36">
        <v>295</v>
      </c>
      <c r="M2166" t="s">
        <v>459</v>
      </c>
      <c r="N2166" t="s">
        <v>7</v>
      </c>
      <c r="O2166" s="48">
        <v>3.2524000000000002</v>
      </c>
      <c r="P2166" s="10">
        <f>ROUND(O2166*L2166,2)</f>
        <v>959.46</v>
      </c>
      <c r="Q2166" s="11">
        <f>IF(N2166="HKD",7.8,IF(N2166="CNY",7.30034,1))</f>
        <v>7.3003400000000003</v>
      </c>
      <c r="R2166" s="13">
        <f>+ROUND(O2166/Q2166,4)</f>
        <v>0.44550000000000001</v>
      </c>
      <c r="S2166" s="12">
        <f>ROUND(R2166*L2166,2)</f>
        <v>131.41999999999999</v>
      </c>
      <c r="T2166" s="13" t="s">
        <v>135</v>
      </c>
      <c r="U2166" t="s">
        <v>144</v>
      </c>
    </row>
    <row r="2167" spans="1:21" x14ac:dyDescent="0.2">
      <c r="A2167" t="s">
        <v>4277</v>
      </c>
      <c r="B2167" s="20">
        <v>46142</v>
      </c>
      <c r="C2167" s="20">
        <v>46094</v>
      </c>
      <c r="D2167" t="s">
        <v>2813</v>
      </c>
      <c r="E2167" t="s">
        <v>2814</v>
      </c>
      <c r="G2167"/>
      <c r="H2167" t="s">
        <v>941</v>
      </c>
      <c r="I2167" t="s">
        <v>942</v>
      </c>
      <c r="J2167" s="9" t="str">
        <f>+LEFT(U2167,4)</f>
        <v>LID-</v>
      </c>
      <c r="K2167" t="s">
        <v>41</v>
      </c>
      <c r="L2167" s="36">
        <v>1010</v>
      </c>
      <c r="M2167" t="s">
        <v>459</v>
      </c>
      <c r="N2167" t="s">
        <v>7</v>
      </c>
      <c r="O2167" s="48">
        <v>3.2524000000000002</v>
      </c>
      <c r="P2167" s="10">
        <f>ROUND(O2167*L2167,2)</f>
        <v>3284.92</v>
      </c>
      <c r="Q2167" s="11">
        <f>IF(N2167="HKD",7.8,IF(N2167="CNY",7.30034,1))</f>
        <v>7.3003400000000003</v>
      </c>
      <c r="R2167" s="13">
        <f>+ROUND(O2167/Q2167,4)</f>
        <v>0.44550000000000001</v>
      </c>
      <c r="S2167" s="12">
        <f>ROUND(R2167*L2167,2)</f>
        <v>449.96</v>
      </c>
      <c r="T2167" s="13" t="s">
        <v>135</v>
      </c>
      <c r="U2167" t="s">
        <v>144</v>
      </c>
    </row>
    <row r="2168" spans="1:21" x14ac:dyDescent="0.2">
      <c r="A2168" t="s">
        <v>4278</v>
      </c>
      <c r="B2168" s="20">
        <v>46142</v>
      </c>
      <c r="C2168" s="20">
        <v>46094</v>
      </c>
      <c r="D2168" t="s">
        <v>2813</v>
      </c>
      <c r="E2168" t="s">
        <v>2814</v>
      </c>
      <c r="G2168"/>
      <c r="H2168" t="s">
        <v>941</v>
      </c>
      <c r="I2168" t="s">
        <v>942</v>
      </c>
      <c r="J2168" s="9" t="str">
        <f>+LEFT(U2168,4)</f>
        <v>LID-</v>
      </c>
      <c r="K2168" t="s">
        <v>41</v>
      </c>
      <c r="L2168" s="36">
        <v>2020</v>
      </c>
      <c r="M2168" t="s">
        <v>459</v>
      </c>
      <c r="N2168" t="s">
        <v>7</v>
      </c>
      <c r="O2168" s="48">
        <v>3.2524000000000002</v>
      </c>
      <c r="P2168" s="10">
        <f>ROUND(O2168*L2168,2)</f>
        <v>6569.85</v>
      </c>
      <c r="Q2168" s="11">
        <f>IF(N2168="HKD",7.8,IF(N2168="CNY",7.30034,1))</f>
        <v>7.3003400000000003</v>
      </c>
      <c r="R2168" s="13">
        <f>+ROUND(O2168/Q2168,4)</f>
        <v>0.44550000000000001</v>
      </c>
      <c r="S2168" s="12">
        <f>ROUND(R2168*L2168,2)</f>
        <v>899.91</v>
      </c>
      <c r="T2168" s="13" t="s">
        <v>135</v>
      </c>
      <c r="U2168" t="s">
        <v>144</v>
      </c>
    </row>
    <row r="2169" spans="1:21" x14ac:dyDescent="0.2">
      <c r="A2169" t="s">
        <v>4279</v>
      </c>
      <c r="B2169" s="20">
        <v>46142</v>
      </c>
      <c r="C2169" s="20">
        <v>46094</v>
      </c>
      <c r="D2169" t="s">
        <v>2813</v>
      </c>
      <c r="E2169" t="s">
        <v>2814</v>
      </c>
      <c r="G2169"/>
      <c r="H2169" t="s">
        <v>941</v>
      </c>
      <c r="I2169" t="s">
        <v>942</v>
      </c>
      <c r="J2169" s="9" t="str">
        <f>+LEFT(U2169,4)</f>
        <v>LID-</v>
      </c>
      <c r="K2169" t="s">
        <v>41</v>
      </c>
      <c r="L2169" s="36">
        <v>40</v>
      </c>
      <c r="M2169" t="s">
        <v>459</v>
      </c>
      <c r="N2169" t="s">
        <v>7</v>
      </c>
      <c r="O2169" s="48">
        <v>3.2524000000000002</v>
      </c>
      <c r="P2169" s="10">
        <f>ROUND(O2169*L2169,2)</f>
        <v>130.1</v>
      </c>
      <c r="Q2169" s="11">
        <f>IF(N2169="HKD",7.8,IF(N2169="CNY",7.30034,1))</f>
        <v>7.3003400000000003</v>
      </c>
      <c r="R2169" s="13">
        <f>+ROUND(O2169/Q2169,4)</f>
        <v>0.44550000000000001</v>
      </c>
      <c r="S2169" s="12">
        <f>ROUND(R2169*L2169,2)</f>
        <v>17.82</v>
      </c>
      <c r="T2169" s="13" t="s">
        <v>135</v>
      </c>
      <c r="U2169" t="s">
        <v>144</v>
      </c>
    </row>
    <row r="2170" spans="1:21" x14ac:dyDescent="0.2">
      <c r="A2170" t="s">
        <v>4280</v>
      </c>
      <c r="B2170" s="20">
        <v>46142</v>
      </c>
      <c r="C2170" s="20">
        <v>46094</v>
      </c>
      <c r="D2170" t="s">
        <v>2813</v>
      </c>
      <c r="E2170" t="s">
        <v>2814</v>
      </c>
      <c r="G2170"/>
      <c r="H2170" t="s">
        <v>941</v>
      </c>
      <c r="I2170" t="s">
        <v>942</v>
      </c>
      <c r="J2170" s="9" t="str">
        <f>+LEFT(U2170,4)</f>
        <v>LID-</v>
      </c>
      <c r="K2170" t="s">
        <v>41</v>
      </c>
      <c r="L2170" s="36">
        <v>2620</v>
      </c>
      <c r="M2170" t="s">
        <v>459</v>
      </c>
      <c r="N2170" t="s">
        <v>7</v>
      </c>
      <c r="O2170" s="48">
        <v>3.2524000000000002</v>
      </c>
      <c r="P2170" s="10">
        <f>ROUND(O2170*L2170,2)</f>
        <v>8521.2900000000009</v>
      </c>
      <c r="Q2170" s="11">
        <f>IF(N2170="HKD",7.8,IF(N2170="CNY",7.30034,1))</f>
        <v>7.3003400000000003</v>
      </c>
      <c r="R2170" s="13">
        <f>+ROUND(O2170/Q2170,4)</f>
        <v>0.44550000000000001</v>
      </c>
      <c r="S2170" s="12">
        <f>ROUND(R2170*L2170,2)</f>
        <v>1167.21</v>
      </c>
      <c r="T2170" s="13" t="s">
        <v>135</v>
      </c>
      <c r="U2170" t="s">
        <v>144</v>
      </c>
    </row>
    <row r="2171" spans="1:21" x14ac:dyDescent="0.2">
      <c r="A2171" t="s">
        <v>1258</v>
      </c>
      <c r="B2171" s="20">
        <v>46034</v>
      </c>
      <c r="C2171" s="20">
        <v>45957</v>
      </c>
      <c r="D2171" t="s">
        <v>39</v>
      </c>
      <c r="E2171" t="s">
        <v>40</v>
      </c>
      <c r="G2171" t="s">
        <v>353</v>
      </c>
      <c r="H2171" t="s">
        <v>563</v>
      </c>
      <c r="I2171" t="s">
        <v>564</v>
      </c>
      <c r="J2171" s="9" t="str">
        <f>+LEFT(U2171,4)</f>
        <v>LID-</v>
      </c>
      <c r="K2171" t="s">
        <v>41</v>
      </c>
      <c r="L2171" s="36">
        <v>1820</v>
      </c>
      <c r="M2171" t="s">
        <v>459</v>
      </c>
      <c r="N2171" t="s">
        <v>7</v>
      </c>
      <c r="O2171" s="48">
        <v>3.3</v>
      </c>
      <c r="P2171" s="10">
        <f>ROUND(O2171*L2171,2)</f>
        <v>6006</v>
      </c>
      <c r="Q2171" s="11">
        <f>IF(N2171="HKD",7.8,IF(N2171="CNY",7.30034,1))</f>
        <v>7.3003400000000003</v>
      </c>
      <c r="R2171" s="13">
        <f>+ROUND(O2171/Q2171,4)</f>
        <v>0.45200000000000001</v>
      </c>
      <c r="S2171" s="12">
        <f>ROUND(R2171*L2171,2)</f>
        <v>822.64</v>
      </c>
      <c r="T2171" s="13" t="s">
        <v>135</v>
      </c>
      <c r="U2171" t="s">
        <v>144</v>
      </c>
    </row>
    <row r="2172" spans="1:21" x14ac:dyDescent="0.2">
      <c r="A2172" t="s">
        <v>2499</v>
      </c>
      <c r="B2172" s="20">
        <v>46106</v>
      </c>
      <c r="C2172" s="20">
        <v>46031</v>
      </c>
      <c r="D2172" t="s">
        <v>39</v>
      </c>
      <c r="E2172" t="s">
        <v>40</v>
      </c>
      <c r="G2172"/>
      <c r="H2172" t="s">
        <v>563</v>
      </c>
      <c r="I2172" t="s">
        <v>564</v>
      </c>
      <c r="J2172" s="9" t="str">
        <f>+LEFT(U2172,4)</f>
        <v>LID-</v>
      </c>
      <c r="K2172" t="s">
        <v>41</v>
      </c>
      <c r="L2172" s="37">
        <v>510</v>
      </c>
      <c r="M2172" t="s">
        <v>459</v>
      </c>
      <c r="N2172" t="s">
        <v>7</v>
      </c>
      <c r="O2172" s="48">
        <v>3.3</v>
      </c>
      <c r="P2172" s="10">
        <f>ROUND(O2172*L2172,2)</f>
        <v>1683</v>
      </c>
      <c r="Q2172" s="11">
        <f>IF(N2172="HKD",7.8,IF(N2172="CNY",7.30034,1))</f>
        <v>7.3003400000000003</v>
      </c>
      <c r="R2172" s="13">
        <f>+ROUND(O2172/Q2172,4)</f>
        <v>0.45200000000000001</v>
      </c>
      <c r="S2172" s="12">
        <f>ROUND(R2172*L2172,2)</f>
        <v>230.52</v>
      </c>
      <c r="T2172" s="13" t="s">
        <v>135</v>
      </c>
      <c r="U2172" t="s">
        <v>144</v>
      </c>
    </row>
    <row r="2173" spans="1:21" x14ac:dyDescent="0.2">
      <c r="A2173" t="s">
        <v>1261</v>
      </c>
      <c r="B2173" s="20">
        <v>46043</v>
      </c>
      <c r="C2173" s="20">
        <v>45994</v>
      </c>
      <c r="D2173" t="s">
        <v>39</v>
      </c>
      <c r="E2173" t="s">
        <v>40</v>
      </c>
      <c r="G2173" t="s">
        <v>84</v>
      </c>
      <c r="H2173" t="s">
        <v>141</v>
      </c>
      <c r="I2173" t="s">
        <v>142</v>
      </c>
      <c r="J2173" s="9" t="str">
        <f>+LEFT(U2173,4)</f>
        <v>LID-</v>
      </c>
      <c r="K2173" t="s">
        <v>41</v>
      </c>
      <c r="L2173" s="36">
        <v>3030</v>
      </c>
      <c r="M2173" t="s">
        <v>459</v>
      </c>
      <c r="N2173" t="s">
        <v>7</v>
      </c>
      <c r="O2173" s="48">
        <v>3.32</v>
      </c>
      <c r="P2173" s="10">
        <f>ROUND(O2173*L2173,2)</f>
        <v>10059.6</v>
      </c>
      <c r="Q2173" s="11">
        <f>IF(N2173="HKD",7.8,IF(N2173="CNY",7.30034,1))</f>
        <v>7.3003400000000003</v>
      </c>
      <c r="R2173" s="13">
        <f>+ROUND(O2173/Q2173,4)</f>
        <v>0.45479999999999998</v>
      </c>
      <c r="S2173" s="12">
        <f>ROUND(R2173*L2173,2)</f>
        <v>1378.04</v>
      </c>
      <c r="T2173" s="13" t="s">
        <v>135</v>
      </c>
      <c r="U2173" t="s">
        <v>144</v>
      </c>
    </row>
    <row r="2174" spans="1:21" x14ac:dyDescent="0.2">
      <c r="A2174" t="s">
        <v>1260</v>
      </c>
      <c r="B2174" s="20">
        <v>46046</v>
      </c>
      <c r="C2174" s="20">
        <v>46046</v>
      </c>
      <c r="D2174" t="s">
        <v>39</v>
      </c>
      <c r="E2174" t="s">
        <v>40</v>
      </c>
      <c r="G2174" t="s">
        <v>1660</v>
      </c>
      <c r="H2174" t="s">
        <v>141</v>
      </c>
      <c r="I2174" t="s">
        <v>142</v>
      </c>
      <c r="J2174" s="9" t="str">
        <f>+LEFT(U2174,4)</f>
        <v>LID-</v>
      </c>
      <c r="K2174" t="s">
        <v>41</v>
      </c>
      <c r="L2174" s="36">
        <v>70</v>
      </c>
      <c r="M2174" t="s">
        <v>459</v>
      </c>
      <c r="N2174" t="s">
        <v>7</v>
      </c>
      <c r="O2174" s="48">
        <v>3.32</v>
      </c>
      <c r="P2174" s="10">
        <f>ROUND(O2174*L2174,2)</f>
        <v>232.4</v>
      </c>
      <c r="Q2174" s="11">
        <f>IF(N2174="HKD",7.8,IF(N2174="CNY",7.30034,1))</f>
        <v>7.3003400000000003</v>
      </c>
      <c r="R2174" s="13">
        <f>+ROUND(O2174/Q2174,4)</f>
        <v>0.45479999999999998</v>
      </c>
      <c r="S2174" s="12">
        <f>ROUND(R2174*L2174,2)</f>
        <v>31.84</v>
      </c>
      <c r="T2174" s="13" t="s">
        <v>135</v>
      </c>
      <c r="U2174" t="s">
        <v>144</v>
      </c>
    </row>
    <row r="2175" spans="1:21" x14ac:dyDescent="0.2">
      <c r="A2175" t="s">
        <v>1262</v>
      </c>
      <c r="B2175" s="20">
        <v>46046</v>
      </c>
      <c r="C2175" s="20">
        <v>46007</v>
      </c>
      <c r="D2175" t="s">
        <v>39</v>
      </c>
      <c r="E2175" t="s">
        <v>40</v>
      </c>
      <c r="G2175" t="s">
        <v>1660</v>
      </c>
      <c r="H2175" t="s">
        <v>141</v>
      </c>
      <c r="I2175" t="s">
        <v>142</v>
      </c>
      <c r="J2175" s="9" t="str">
        <f>+LEFT(U2175,4)</f>
        <v>LID-</v>
      </c>
      <c r="K2175" t="s">
        <v>41</v>
      </c>
      <c r="L2175" s="36">
        <v>4100</v>
      </c>
      <c r="M2175" t="s">
        <v>459</v>
      </c>
      <c r="N2175" t="s">
        <v>7</v>
      </c>
      <c r="O2175" s="48">
        <v>3.32</v>
      </c>
      <c r="P2175" s="10">
        <f>ROUND(O2175*L2175,2)</f>
        <v>13612</v>
      </c>
      <c r="Q2175" s="11">
        <f>IF(N2175="HKD",7.8,IF(N2175="CNY",7.30034,1))</f>
        <v>7.3003400000000003</v>
      </c>
      <c r="R2175" s="13">
        <f>+ROUND(O2175/Q2175,4)</f>
        <v>0.45479999999999998</v>
      </c>
      <c r="S2175" s="12">
        <f>ROUND(R2175*L2175,2)</f>
        <v>1864.68</v>
      </c>
      <c r="T2175" s="13" t="s">
        <v>135</v>
      </c>
      <c r="U2175" t="s">
        <v>144</v>
      </c>
    </row>
    <row r="2176" spans="1:21" x14ac:dyDescent="0.2">
      <c r="A2176" t="s">
        <v>2044</v>
      </c>
      <c r="B2176" s="20">
        <v>46112</v>
      </c>
      <c r="C2176" s="20">
        <v>46053</v>
      </c>
      <c r="D2176" t="s">
        <v>39</v>
      </c>
      <c r="E2176" t="s">
        <v>40</v>
      </c>
      <c r="G2176"/>
      <c r="H2176" t="s">
        <v>2834</v>
      </c>
      <c r="I2176" t="s">
        <v>2835</v>
      </c>
      <c r="J2176" s="9" t="str">
        <f>+LEFT(U2176,4)</f>
        <v>LID-</v>
      </c>
      <c r="K2176" t="s">
        <v>41</v>
      </c>
      <c r="L2176" s="36">
        <v>3822</v>
      </c>
      <c r="M2176" t="s">
        <v>459</v>
      </c>
      <c r="N2176" t="s">
        <v>7</v>
      </c>
      <c r="O2176" s="48">
        <v>3.32</v>
      </c>
      <c r="P2176" s="10">
        <f>ROUND(O2176*L2176,2)</f>
        <v>12689.04</v>
      </c>
      <c r="Q2176" s="11">
        <f>IF(N2176="HKD",7.8,IF(N2176="CNY",7.30034,1))</f>
        <v>7.3003400000000003</v>
      </c>
      <c r="R2176" s="13">
        <f>+ROUND(O2176/Q2176,4)</f>
        <v>0.45479999999999998</v>
      </c>
      <c r="S2176" s="12">
        <f>ROUND(R2176*L2176,2)</f>
        <v>1738.25</v>
      </c>
      <c r="T2176" s="13" t="s">
        <v>135</v>
      </c>
      <c r="U2176" t="s">
        <v>144</v>
      </c>
    </row>
    <row r="2177" spans="1:21" x14ac:dyDescent="0.2">
      <c r="A2177" t="s">
        <v>1266</v>
      </c>
      <c r="B2177" s="20">
        <v>46035</v>
      </c>
      <c r="C2177" s="20">
        <v>45957</v>
      </c>
      <c r="D2177" t="s">
        <v>39</v>
      </c>
      <c r="E2177" t="s">
        <v>40</v>
      </c>
      <c r="G2177" t="s">
        <v>334</v>
      </c>
      <c r="H2177" t="s">
        <v>617</v>
      </c>
      <c r="I2177" t="s">
        <v>675</v>
      </c>
      <c r="J2177" s="9" t="str">
        <f>+LEFT(U2177,4)</f>
        <v>LID-</v>
      </c>
      <c r="K2177" t="s">
        <v>41</v>
      </c>
      <c r="L2177" s="36">
        <v>1210</v>
      </c>
      <c r="M2177" t="s">
        <v>459</v>
      </c>
      <c r="N2177" t="s">
        <v>7</v>
      </c>
      <c r="O2177" s="48">
        <v>3.4</v>
      </c>
      <c r="P2177" s="10">
        <f>ROUND(O2177*L2177,2)</f>
        <v>4114</v>
      </c>
      <c r="Q2177" s="11">
        <f>IF(N2177="HKD",7.8,IF(N2177="CNY",7.30034,1))</f>
        <v>7.3003400000000003</v>
      </c>
      <c r="R2177" s="13">
        <f>+ROUND(O2177/Q2177,4)</f>
        <v>0.4657</v>
      </c>
      <c r="S2177" s="12">
        <f>ROUND(R2177*L2177,2)</f>
        <v>563.5</v>
      </c>
      <c r="T2177" s="13" t="s">
        <v>135</v>
      </c>
      <c r="U2177" t="s">
        <v>144</v>
      </c>
    </row>
    <row r="2178" spans="1:21" x14ac:dyDescent="0.2">
      <c r="A2178" t="s">
        <v>2504</v>
      </c>
      <c r="B2178" s="20">
        <v>46106</v>
      </c>
      <c r="C2178" s="20">
        <v>46031</v>
      </c>
      <c r="D2178" t="s">
        <v>39</v>
      </c>
      <c r="E2178" t="s">
        <v>40</v>
      </c>
      <c r="G2178"/>
      <c r="H2178" t="s">
        <v>617</v>
      </c>
      <c r="I2178" t="s">
        <v>675</v>
      </c>
      <c r="J2178" s="9" t="str">
        <f>+LEFT(U2178,4)</f>
        <v>LID-</v>
      </c>
      <c r="K2178" t="s">
        <v>41</v>
      </c>
      <c r="L2178" s="37">
        <v>510</v>
      </c>
      <c r="M2178" t="s">
        <v>459</v>
      </c>
      <c r="N2178" t="s">
        <v>7</v>
      </c>
      <c r="O2178" s="48">
        <v>3.4</v>
      </c>
      <c r="P2178" s="10">
        <f>ROUND(O2178*L2178,2)</f>
        <v>1734</v>
      </c>
      <c r="Q2178" s="11">
        <f>IF(N2178="HKD",7.8,IF(N2178="CNY",7.30034,1))</f>
        <v>7.3003400000000003</v>
      </c>
      <c r="R2178" s="13">
        <f>+ROUND(O2178/Q2178,4)</f>
        <v>0.4657</v>
      </c>
      <c r="S2178" s="12">
        <f>ROUND(R2178*L2178,2)</f>
        <v>237.51</v>
      </c>
      <c r="T2178" s="13" t="s">
        <v>135</v>
      </c>
      <c r="U2178" t="s">
        <v>144</v>
      </c>
    </row>
    <row r="2179" spans="1:21" x14ac:dyDescent="0.2">
      <c r="A2179" t="s">
        <v>997</v>
      </c>
      <c r="B2179" s="20">
        <v>46036</v>
      </c>
      <c r="C2179" s="20">
        <v>45978</v>
      </c>
      <c r="D2179" t="s">
        <v>39</v>
      </c>
      <c r="E2179" t="s">
        <v>40</v>
      </c>
      <c r="G2179" t="s">
        <v>1661</v>
      </c>
      <c r="H2179" t="s">
        <v>755</v>
      </c>
      <c r="I2179" t="s">
        <v>756</v>
      </c>
      <c r="J2179" s="9" t="str">
        <f>+LEFT(U2179,4)</f>
        <v>LID-</v>
      </c>
      <c r="K2179" t="s">
        <v>41</v>
      </c>
      <c r="L2179" s="36">
        <v>124</v>
      </c>
      <c r="M2179" t="s">
        <v>459</v>
      </c>
      <c r="N2179" t="s">
        <v>7</v>
      </c>
      <c r="O2179" s="48">
        <v>3.5</v>
      </c>
      <c r="P2179" s="10">
        <f>ROUND(O2179*L2179,2)</f>
        <v>434</v>
      </c>
      <c r="Q2179" s="11">
        <f>IF(N2179="HKD",7.8,IF(N2179="CNY",7.30034,1))</f>
        <v>7.3003400000000003</v>
      </c>
      <c r="R2179" s="13">
        <f>+ROUND(O2179/Q2179,4)</f>
        <v>0.47939999999999999</v>
      </c>
      <c r="S2179" s="12">
        <f>ROUND(R2179*L2179,2)</f>
        <v>59.45</v>
      </c>
      <c r="T2179" s="13" t="s">
        <v>135</v>
      </c>
      <c r="U2179" t="s">
        <v>144</v>
      </c>
    </row>
    <row r="2180" spans="1:21" x14ac:dyDescent="0.2">
      <c r="A2180" t="s">
        <v>1269</v>
      </c>
      <c r="B2180" s="20">
        <v>46036</v>
      </c>
      <c r="C2180" s="20">
        <v>45957</v>
      </c>
      <c r="D2180" t="s">
        <v>39</v>
      </c>
      <c r="E2180" t="s">
        <v>40</v>
      </c>
      <c r="G2180" t="s">
        <v>285</v>
      </c>
      <c r="H2180" t="s">
        <v>618</v>
      </c>
      <c r="I2180" t="s">
        <v>676</v>
      </c>
      <c r="J2180" s="9" t="str">
        <f>+LEFT(U2180,4)</f>
        <v>LID-</v>
      </c>
      <c r="K2180" t="s">
        <v>41</v>
      </c>
      <c r="L2180" s="36">
        <v>1720</v>
      </c>
      <c r="M2180" t="s">
        <v>459</v>
      </c>
      <c r="N2180" t="s">
        <v>7</v>
      </c>
      <c r="O2180" s="48">
        <v>3.5</v>
      </c>
      <c r="P2180" s="10">
        <f>ROUND(O2180*L2180,2)</f>
        <v>6020</v>
      </c>
      <c r="Q2180" s="11">
        <f>IF(N2180="HKD",7.8,IF(N2180="CNY",7.30034,1))</f>
        <v>7.3003400000000003</v>
      </c>
      <c r="R2180" s="13">
        <f>+ROUND(O2180/Q2180,4)</f>
        <v>0.47939999999999999</v>
      </c>
      <c r="S2180" s="12">
        <f>ROUND(R2180*L2180,2)</f>
        <v>824.57</v>
      </c>
      <c r="T2180" s="13" t="s">
        <v>135</v>
      </c>
      <c r="U2180" t="s">
        <v>144</v>
      </c>
    </row>
    <row r="2181" spans="1:21" x14ac:dyDescent="0.2">
      <c r="A2181" t="s">
        <v>2508</v>
      </c>
      <c r="B2181" s="20">
        <v>46106</v>
      </c>
      <c r="C2181" s="20">
        <v>46031</v>
      </c>
      <c r="D2181" t="s">
        <v>39</v>
      </c>
      <c r="E2181" t="s">
        <v>40</v>
      </c>
      <c r="G2181"/>
      <c r="H2181" t="s">
        <v>618</v>
      </c>
      <c r="I2181" t="s">
        <v>676</v>
      </c>
      <c r="J2181" s="9" t="str">
        <f>+LEFT(U2181,4)</f>
        <v>LID-</v>
      </c>
      <c r="K2181" t="s">
        <v>41</v>
      </c>
      <c r="L2181" s="37">
        <v>810</v>
      </c>
      <c r="M2181" t="s">
        <v>459</v>
      </c>
      <c r="N2181" t="s">
        <v>7</v>
      </c>
      <c r="O2181" s="48">
        <v>3.5</v>
      </c>
      <c r="P2181" s="10">
        <f>ROUND(O2181*L2181,2)</f>
        <v>2835</v>
      </c>
      <c r="Q2181" s="11">
        <f>IF(N2181="HKD",7.8,IF(N2181="CNY",7.30034,1))</f>
        <v>7.3003400000000003</v>
      </c>
      <c r="R2181" s="13">
        <f>+ROUND(O2181/Q2181,4)</f>
        <v>0.47939999999999999</v>
      </c>
      <c r="S2181" s="12">
        <f>ROUND(R2181*L2181,2)</f>
        <v>388.31</v>
      </c>
      <c r="T2181" s="13" t="s">
        <v>135</v>
      </c>
      <c r="U2181" t="s">
        <v>144</v>
      </c>
    </row>
    <row r="2182" spans="1:21" x14ac:dyDescent="0.2">
      <c r="A2182" t="s">
        <v>2508</v>
      </c>
      <c r="B2182" s="20">
        <v>46111</v>
      </c>
      <c r="C2182" s="20">
        <v>46031</v>
      </c>
      <c r="D2182" t="s">
        <v>39</v>
      </c>
      <c r="E2182" t="s">
        <v>40</v>
      </c>
      <c r="G2182"/>
      <c r="H2182" t="s">
        <v>618</v>
      </c>
      <c r="I2182" t="s">
        <v>676</v>
      </c>
      <c r="J2182" s="9" t="str">
        <f>+LEFT(U2182,4)</f>
        <v>LID-</v>
      </c>
      <c r="K2182" t="s">
        <v>41</v>
      </c>
      <c r="L2182" s="37">
        <v>-526</v>
      </c>
      <c r="M2182" t="s">
        <v>459</v>
      </c>
      <c r="N2182" t="s">
        <v>7</v>
      </c>
      <c r="O2182" s="48">
        <v>3.5</v>
      </c>
      <c r="P2182" s="10">
        <f>ROUND(O2182*L2182,2)</f>
        <v>-1841</v>
      </c>
      <c r="Q2182" s="11">
        <f>IF(N2182="HKD",7.8,IF(N2182="CNY",7.30034,1))</f>
        <v>7.3003400000000003</v>
      </c>
      <c r="R2182" s="13">
        <f>+ROUND(O2182/Q2182,4)</f>
        <v>0.47939999999999999</v>
      </c>
      <c r="S2182" s="12">
        <f>ROUND(R2182*L2182,2)</f>
        <v>-252.16</v>
      </c>
      <c r="T2182" s="13" t="s">
        <v>135</v>
      </c>
      <c r="U2182" t="s">
        <v>144</v>
      </c>
    </row>
    <row r="2183" spans="1:21" x14ac:dyDescent="0.2">
      <c r="A2183" t="s">
        <v>2508</v>
      </c>
      <c r="B2183" s="20">
        <v>46112</v>
      </c>
      <c r="C2183" s="20">
        <v>46031</v>
      </c>
      <c r="D2183" t="s">
        <v>39</v>
      </c>
      <c r="E2183" t="s">
        <v>40</v>
      </c>
      <c r="G2183"/>
      <c r="H2183" t="s">
        <v>618</v>
      </c>
      <c r="I2183" t="s">
        <v>676</v>
      </c>
      <c r="J2183" s="9" t="str">
        <f>+LEFT(U2183,4)</f>
        <v>LID-</v>
      </c>
      <c r="K2183" t="s">
        <v>41</v>
      </c>
      <c r="L2183" s="37">
        <v>526</v>
      </c>
      <c r="M2183" t="s">
        <v>459</v>
      </c>
      <c r="N2183" t="s">
        <v>7</v>
      </c>
      <c r="O2183" s="48">
        <v>3.5</v>
      </c>
      <c r="P2183" s="10">
        <f>ROUND(O2183*L2183,2)</f>
        <v>1841</v>
      </c>
      <c r="Q2183" s="11">
        <f>IF(N2183="HKD",7.8,IF(N2183="CNY",7.30034,1))</f>
        <v>7.3003400000000003</v>
      </c>
      <c r="R2183" s="13">
        <f>+ROUND(O2183/Q2183,4)</f>
        <v>0.47939999999999999</v>
      </c>
      <c r="S2183" s="12">
        <f>ROUND(R2183*L2183,2)</f>
        <v>252.16</v>
      </c>
      <c r="T2183" s="13" t="s">
        <v>135</v>
      </c>
      <c r="U2183" t="s">
        <v>144</v>
      </c>
    </row>
    <row r="2184" spans="1:21" x14ac:dyDescent="0.2">
      <c r="A2184" t="s">
        <v>2508</v>
      </c>
      <c r="B2184" s="20">
        <v>46113</v>
      </c>
      <c r="C2184" s="20">
        <v>46031</v>
      </c>
      <c r="D2184" t="s">
        <v>39</v>
      </c>
      <c r="E2184" t="s">
        <v>40</v>
      </c>
      <c r="G2184"/>
      <c r="H2184" t="s">
        <v>618</v>
      </c>
      <c r="I2184" t="s">
        <v>676</v>
      </c>
      <c r="J2184" s="9" t="str">
        <f>+LEFT(U2184,4)</f>
        <v>LID-</v>
      </c>
      <c r="K2184" t="s">
        <v>41</v>
      </c>
      <c r="L2184" s="36">
        <v>-430</v>
      </c>
      <c r="M2184" t="s">
        <v>459</v>
      </c>
      <c r="N2184" t="s">
        <v>7</v>
      </c>
      <c r="O2184" s="48">
        <v>3.5</v>
      </c>
      <c r="P2184" s="10">
        <f>ROUND(O2184*L2184,2)</f>
        <v>-1505</v>
      </c>
      <c r="Q2184" s="11">
        <f>IF(N2184="HKD",7.8,IF(N2184="CNY",7.30034,1))</f>
        <v>7.3003400000000003</v>
      </c>
      <c r="R2184" s="13">
        <f>+ROUND(O2184/Q2184,4)</f>
        <v>0.47939999999999999</v>
      </c>
      <c r="S2184" s="12">
        <f>ROUND(R2184*L2184,2)</f>
        <v>-206.14</v>
      </c>
      <c r="T2184" s="13" t="s">
        <v>135</v>
      </c>
      <c r="U2184" t="s">
        <v>144</v>
      </c>
    </row>
    <row r="2185" spans="1:21" x14ac:dyDescent="0.2">
      <c r="A2185" t="s">
        <v>2508</v>
      </c>
      <c r="B2185" s="20">
        <v>46115</v>
      </c>
      <c r="C2185" s="20">
        <v>46031</v>
      </c>
      <c r="D2185" t="s">
        <v>39</v>
      </c>
      <c r="E2185" t="s">
        <v>40</v>
      </c>
      <c r="G2185"/>
      <c r="H2185" t="s">
        <v>618</v>
      </c>
      <c r="I2185" t="s">
        <v>676</v>
      </c>
      <c r="J2185" s="9" t="str">
        <f>+LEFT(U2185,4)</f>
        <v>LID-</v>
      </c>
      <c r="K2185" t="s">
        <v>41</v>
      </c>
      <c r="L2185" s="36">
        <v>430</v>
      </c>
      <c r="M2185" t="s">
        <v>459</v>
      </c>
      <c r="N2185" t="s">
        <v>7</v>
      </c>
      <c r="O2185" s="48">
        <v>3.5</v>
      </c>
      <c r="P2185" s="10">
        <f>ROUND(O2185*L2185,2)</f>
        <v>1505</v>
      </c>
      <c r="Q2185" s="11">
        <f>IF(N2185="HKD",7.8,IF(N2185="CNY",7.30034,1))</f>
        <v>7.3003400000000003</v>
      </c>
      <c r="R2185" s="13">
        <f>+ROUND(O2185/Q2185,4)</f>
        <v>0.47939999999999999</v>
      </c>
      <c r="S2185" s="12">
        <f>ROUND(R2185*L2185,2)</f>
        <v>206.14</v>
      </c>
      <c r="T2185" s="13" t="s">
        <v>135</v>
      </c>
      <c r="U2185" t="s">
        <v>144</v>
      </c>
    </row>
    <row r="2186" spans="1:21" x14ac:dyDescent="0.2">
      <c r="A2186" t="s">
        <v>2508</v>
      </c>
      <c r="B2186" s="20">
        <v>46121</v>
      </c>
      <c r="C2186" s="20">
        <v>46031</v>
      </c>
      <c r="D2186" t="s">
        <v>39</v>
      </c>
      <c r="E2186" t="s">
        <v>40</v>
      </c>
      <c r="G2186"/>
      <c r="H2186" t="s">
        <v>618</v>
      </c>
      <c r="I2186" t="s">
        <v>676</v>
      </c>
      <c r="J2186" s="9" t="str">
        <f>+LEFT(U2186,4)</f>
        <v>LID-</v>
      </c>
      <c r="K2186" t="s">
        <v>41</v>
      </c>
      <c r="L2186" s="36">
        <v>430</v>
      </c>
      <c r="M2186" t="s">
        <v>459</v>
      </c>
      <c r="N2186" t="s">
        <v>7</v>
      </c>
      <c r="O2186" s="48">
        <v>3.5</v>
      </c>
      <c r="P2186" s="10">
        <f>ROUND(O2186*L2186,2)</f>
        <v>1505</v>
      </c>
      <c r="Q2186" s="11">
        <f>IF(N2186="HKD",7.8,IF(N2186="CNY",7.30034,1))</f>
        <v>7.3003400000000003</v>
      </c>
      <c r="R2186" s="13">
        <f>+ROUND(O2186/Q2186,4)</f>
        <v>0.47939999999999999</v>
      </c>
      <c r="S2186" s="12">
        <f>ROUND(R2186*L2186,2)</f>
        <v>206.14</v>
      </c>
      <c r="T2186" s="13" t="s">
        <v>135</v>
      </c>
      <c r="U2186" t="s">
        <v>144</v>
      </c>
    </row>
    <row r="2187" spans="1:21" x14ac:dyDescent="0.2">
      <c r="A2187" t="s">
        <v>2508</v>
      </c>
      <c r="B2187" s="20">
        <v>46121</v>
      </c>
      <c r="C2187" s="20">
        <v>46031</v>
      </c>
      <c r="D2187" t="s">
        <v>39</v>
      </c>
      <c r="E2187" t="s">
        <v>40</v>
      </c>
      <c r="G2187"/>
      <c r="H2187" t="s">
        <v>618</v>
      </c>
      <c r="I2187" t="s">
        <v>676</v>
      </c>
      <c r="J2187" s="9" t="str">
        <f>+LEFT(U2187,4)</f>
        <v>LID-</v>
      </c>
      <c r="K2187" t="s">
        <v>41</v>
      </c>
      <c r="L2187" s="36">
        <v>-430</v>
      </c>
      <c r="M2187" t="s">
        <v>459</v>
      </c>
      <c r="N2187" t="s">
        <v>7</v>
      </c>
      <c r="O2187" s="48">
        <v>3.5</v>
      </c>
      <c r="P2187" s="10">
        <f>ROUND(O2187*L2187,2)</f>
        <v>-1505</v>
      </c>
      <c r="Q2187" s="11">
        <f>IF(N2187="HKD",7.8,IF(N2187="CNY",7.30034,1))</f>
        <v>7.3003400000000003</v>
      </c>
      <c r="R2187" s="13">
        <f>+ROUND(O2187/Q2187,4)</f>
        <v>0.47939999999999999</v>
      </c>
      <c r="S2187" s="12">
        <f>ROUND(R2187*L2187,2)</f>
        <v>-206.14</v>
      </c>
      <c r="T2187" s="13" t="s">
        <v>135</v>
      </c>
      <c r="U2187" t="s">
        <v>144</v>
      </c>
    </row>
    <row r="2188" spans="1:21" x14ac:dyDescent="0.2">
      <c r="A2188" t="s">
        <v>2528</v>
      </c>
      <c r="B2188" s="20">
        <v>46090</v>
      </c>
      <c r="C2188" s="20">
        <v>46007</v>
      </c>
      <c r="D2188" t="s">
        <v>39</v>
      </c>
      <c r="E2188" t="s">
        <v>40</v>
      </c>
      <c r="G2188"/>
      <c r="H2188" t="s">
        <v>3254</v>
      </c>
      <c r="I2188" t="s">
        <v>3255</v>
      </c>
      <c r="J2188" s="9" t="str">
        <f>+LEFT(U2188,4)</f>
        <v>LID-</v>
      </c>
      <c r="K2188" t="s">
        <v>41</v>
      </c>
      <c r="L2188" s="37">
        <v>1050</v>
      </c>
      <c r="M2188" t="s">
        <v>459</v>
      </c>
      <c r="N2188" t="s">
        <v>7</v>
      </c>
      <c r="O2188" s="48">
        <v>3.64</v>
      </c>
      <c r="P2188" s="10">
        <f>ROUND(O2188*L2188,2)</f>
        <v>3822</v>
      </c>
      <c r="Q2188" s="11">
        <f>IF(N2188="HKD",7.8,IF(N2188="CNY",7.30034,1))</f>
        <v>7.3003400000000003</v>
      </c>
      <c r="R2188" s="13">
        <f>+ROUND(O2188/Q2188,4)</f>
        <v>0.49859999999999999</v>
      </c>
      <c r="S2188" s="12">
        <f>ROUND(R2188*L2188,2)</f>
        <v>523.53</v>
      </c>
      <c r="T2188" s="13" t="s">
        <v>135</v>
      </c>
      <c r="U2188" t="s">
        <v>144</v>
      </c>
    </row>
    <row r="2189" spans="1:21" x14ac:dyDescent="0.2">
      <c r="A2189" t="s">
        <v>1275</v>
      </c>
      <c r="B2189" s="20">
        <v>46029</v>
      </c>
      <c r="C2189" s="20">
        <v>45957</v>
      </c>
      <c r="D2189" t="s">
        <v>39</v>
      </c>
      <c r="E2189" t="s">
        <v>40</v>
      </c>
      <c r="G2189" t="s">
        <v>395</v>
      </c>
      <c r="H2189" s="50" t="s">
        <v>4584</v>
      </c>
      <c r="I2189" t="s">
        <v>677</v>
      </c>
      <c r="J2189" s="9" t="str">
        <f>+LEFT(U2189,4)</f>
        <v>LID-</v>
      </c>
      <c r="K2189" t="s">
        <v>41</v>
      </c>
      <c r="L2189" s="36">
        <v>1120</v>
      </c>
      <c r="M2189" t="s">
        <v>459</v>
      </c>
      <c r="N2189" t="s">
        <v>7</v>
      </c>
      <c r="O2189" s="48">
        <v>3.7</v>
      </c>
      <c r="P2189" s="10">
        <f>ROUND(O2189*L2189,2)</f>
        <v>4144</v>
      </c>
      <c r="Q2189" s="11">
        <f>IF(N2189="HKD",7.8,IF(N2189="CNY",7.30034,1))</f>
        <v>7.3003400000000003</v>
      </c>
      <c r="R2189" s="13">
        <f>+ROUND(O2189/Q2189,4)</f>
        <v>0.50680000000000003</v>
      </c>
      <c r="S2189" s="12">
        <f>ROUND(R2189*L2189,2)</f>
        <v>567.62</v>
      </c>
      <c r="T2189" s="13" t="s">
        <v>135</v>
      </c>
      <c r="U2189" t="s">
        <v>144</v>
      </c>
    </row>
    <row r="2190" spans="1:21" x14ac:dyDescent="0.2">
      <c r="A2190" t="s">
        <v>1275</v>
      </c>
      <c r="B2190" s="20">
        <v>46034</v>
      </c>
      <c r="C2190" s="20">
        <v>45957</v>
      </c>
      <c r="D2190" t="s">
        <v>39</v>
      </c>
      <c r="E2190" t="s">
        <v>40</v>
      </c>
      <c r="G2190" t="s">
        <v>353</v>
      </c>
      <c r="H2190" t="s">
        <v>619</v>
      </c>
      <c r="I2190" t="s">
        <v>677</v>
      </c>
      <c r="J2190" s="9" t="str">
        <f>+LEFT(U2190,4)</f>
        <v>LID-</v>
      </c>
      <c r="K2190" t="s">
        <v>41</v>
      </c>
      <c r="L2190" s="36">
        <v>900</v>
      </c>
      <c r="M2190" t="s">
        <v>459</v>
      </c>
      <c r="N2190" t="s">
        <v>7</v>
      </c>
      <c r="O2190" s="48">
        <v>3.7</v>
      </c>
      <c r="P2190" s="10">
        <f>ROUND(O2190*L2190,2)</f>
        <v>3330</v>
      </c>
      <c r="Q2190" s="11">
        <f>IF(N2190="HKD",7.8,IF(N2190="CNY",7.30034,1))</f>
        <v>7.3003400000000003</v>
      </c>
      <c r="R2190" s="13">
        <f>+ROUND(O2190/Q2190,4)</f>
        <v>0.50680000000000003</v>
      </c>
      <c r="S2190" s="12">
        <f>ROUND(R2190*L2190,2)</f>
        <v>456.12</v>
      </c>
      <c r="T2190" s="13" t="s">
        <v>135</v>
      </c>
      <c r="U2190" t="s">
        <v>144</v>
      </c>
    </row>
    <row r="2191" spans="1:21" x14ac:dyDescent="0.2">
      <c r="A2191" t="s">
        <v>2529</v>
      </c>
      <c r="B2191" s="20">
        <v>46105</v>
      </c>
      <c r="C2191" s="20">
        <v>46031</v>
      </c>
      <c r="D2191" t="s">
        <v>39</v>
      </c>
      <c r="E2191" t="s">
        <v>40</v>
      </c>
      <c r="G2191"/>
      <c r="H2191" t="s">
        <v>619</v>
      </c>
      <c r="I2191" t="s">
        <v>677</v>
      </c>
      <c r="J2191" s="9" t="str">
        <f>+LEFT(U2191,4)</f>
        <v>LID-</v>
      </c>
      <c r="K2191" t="s">
        <v>41</v>
      </c>
      <c r="L2191" s="37">
        <v>1110</v>
      </c>
      <c r="M2191" t="s">
        <v>459</v>
      </c>
      <c r="N2191" t="s">
        <v>7</v>
      </c>
      <c r="O2191" s="48">
        <v>3.7</v>
      </c>
      <c r="P2191" s="10">
        <f>ROUND(O2191*L2191,2)</f>
        <v>4107</v>
      </c>
      <c r="Q2191" s="11">
        <f>IF(N2191="HKD",7.8,IF(N2191="CNY",7.30034,1))</f>
        <v>7.3003400000000003</v>
      </c>
      <c r="R2191" s="13">
        <f>+ROUND(O2191/Q2191,4)</f>
        <v>0.50680000000000003</v>
      </c>
      <c r="S2191" s="12">
        <f>ROUND(R2191*L2191,2)</f>
        <v>562.54999999999995</v>
      </c>
      <c r="T2191" s="13" t="s">
        <v>135</v>
      </c>
      <c r="U2191" t="s">
        <v>144</v>
      </c>
    </row>
    <row r="2192" spans="1:21" x14ac:dyDescent="0.2">
      <c r="A2192" t="s">
        <v>4305</v>
      </c>
      <c r="B2192" s="20">
        <v>46115</v>
      </c>
      <c r="C2192" s="20">
        <v>46050</v>
      </c>
      <c r="D2192" t="s">
        <v>39</v>
      </c>
      <c r="E2192" t="s">
        <v>40</v>
      </c>
      <c r="G2192"/>
      <c r="H2192" t="s">
        <v>3676</v>
      </c>
      <c r="I2192" t="s">
        <v>3677</v>
      </c>
      <c r="J2192" s="9" t="str">
        <f>+LEFT(U2192,4)</f>
        <v>LID-</v>
      </c>
      <c r="K2192" t="s">
        <v>41</v>
      </c>
      <c r="L2192" s="36">
        <v>1010</v>
      </c>
      <c r="M2192" t="s">
        <v>459</v>
      </c>
      <c r="N2192" t="s">
        <v>7</v>
      </c>
      <c r="O2192" s="48">
        <v>3.7</v>
      </c>
      <c r="P2192" s="10">
        <f>ROUND(O2192*L2192,2)</f>
        <v>3737</v>
      </c>
      <c r="Q2192" s="11">
        <f>IF(N2192="HKD",7.8,IF(N2192="CNY",7.30034,1))</f>
        <v>7.3003400000000003</v>
      </c>
      <c r="R2192" s="13">
        <f>+ROUND(O2192/Q2192,4)</f>
        <v>0.50680000000000003</v>
      </c>
      <c r="S2192" s="12">
        <f>ROUND(R2192*L2192,2)</f>
        <v>511.87</v>
      </c>
      <c r="T2192" s="13" t="s">
        <v>135</v>
      </c>
      <c r="U2192" t="s">
        <v>144</v>
      </c>
    </row>
    <row r="2193" spans="1:21" x14ac:dyDescent="0.2">
      <c r="A2193" t="s">
        <v>4305</v>
      </c>
      <c r="B2193" s="20">
        <v>46115</v>
      </c>
      <c r="C2193" s="20">
        <v>46050</v>
      </c>
      <c r="D2193" t="s">
        <v>39</v>
      </c>
      <c r="E2193" t="s">
        <v>40</v>
      </c>
      <c r="G2193"/>
      <c r="H2193" t="s">
        <v>3676</v>
      </c>
      <c r="I2193" t="s">
        <v>3677</v>
      </c>
      <c r="J2193" s="9" t="str">
        <f>+LEFT(U2193,4)</f>
        <v>LID-</v>
      </c>
      <c r="K2193" t="s">
        <v>41</v>
      </c>
      <c r="L2193" s="36">
        <v>-1010</v>
      </c>
      <c r="M2193" t="s">
        <v>459</v>
      </c>
      <c r="N2193" t="s">
        <v>7</v>
      </c>
      <c r="O2193" s="48">
        <v>3.7</v>
      </c>
      <c r="P2193" s="10">
        <f>ROUND(O2193*L2193,2)</f>
        <v>-3737</v>
      </c>
      <c r="Q2193" s="11">
        <f>IF(N2193="HKD",7.8,IF(N2193="CNY",7.30034,1))</f>
        <v>7.3003400000000003</v>
      </c>
      <c r="R2193" s="13">
        <f>+ROUND(O2193/Q2193,4)</f>
        <v>0.50680000000000003</v>
      </c>
      <c r="S2193" s="12">
        <f>ROUND(R2193*L2193,2)</f>
        <v>-511.87</v>
      </c>
      <c r="T2193" s="13" t="s">
        <v>135</v>
      </c>
      <c r="U2193" t="s">
        <v>144</v>
      </c>
    </row>
    <row r="2194" spans="1:21" x14ac:dyDescent="0.2">
      <c r="A2194" t="s">
        <v>4305</v>
      </c>
      <c r="B2194" s="20">
        <v>46115</v>
      </c>
      <c r="C2194" s="20">
        <v>46050</v>
      </c>
      <c r="D2194" t="s">
        <v>39</v>
      </c>
      <c r="E2194" t="s">
        <v>40</v>
      </c>
      <c r="G2194"/>
      <c r="H2194" t="s">
        <v>3676</v>
      </c>
      <c r="I2194" t="s">
        <v>3677</v>
      </c>
      <c r="J2194" s="9" t="str">
        <f>+LEFT(U2194,4)</f>
        <v>LID-</v>
      </c>
      <c r="K2194" t="s">
        <v>41</v>
      </c>
      <c r="L2194" s="36">
        <v>1010</v>
      </c>
      <c r="M2194" t="s">
        <v>459</v>
      </c>
      <c r="N2194" t="s">
        <v>7</v>
      </c>
      <c r="O2194" s="48">
        <v>3.7</v>
      </c>
      <c r="P2194" s="10">
        <f>ROUND(O2194*L2194,2)</f>
        <v>3737</v>
      </c>
      <c r="Q2194" s="11">
        <f>IF(N2194="HKD",7.8,IF(N2194="CNY",7.30034,1))</f>
        <v>7.3003400000000003</v>
      </c>
      <c r="R2194" s="13">
        <f>+ROUND(O2194/Q2194,4)</f>
        <v>0.50680000000000003</v>
      </c>
      <c r="S2194" s="12">
        <f>ROUND(R2194*L2194,2)</f>
        <v>511.87</v>
      </c>
      <c r="T2194" s="13" t="s">
        <v>135</v>
      </c>
      <c r="U2194" t="s">
        <v>144</v>
      </c>
    </row>
    <row r="2195" spans="1:21" x14ac:dyDescent="0.2">
      <c r="A2195" t="s">
        <v>1281</v>
      </c>
      <c r="B2195" s="20">
        <v>46030</v>
      </c>
      <c r="C2195" s="20">
        <v>45975</v>
      </c>
      <c r="D2195" t="s">
        <v>278</v>
      </c>
      <c r="E2195" t="s">
        <v>279</v>
      </c>
      <c r="G2195" t="s">
        <v>385</v>
      </c>
      <c r="H2195" t="s">
        <v>941</v>
      </c>
      <c r="I2195" t="s">
        <v>942</v>
      </c>
      <c r="J2195" s="9" t="str">
        <f>+LEFT(U2195,4)</f>
        <v>LID-</v>
      </c>
      <c r="K2195" t="s">
        <v>41</v>
      </c>
      <c r="L2195" s="36">
        <v>1030</v>
      </c>
      <c r="M2195" t="s">
        <v>459</v>
      </c>
      <c r="N2195" t="s">
        <v>7</v>
      </c>
      <c r="O2195" s="48">
        <v>3.75</v>
      </c>
      <c r="P2195" s="10">
        <f>ROUND(O2195*L2195,2)</f>
        <v>3862.5</v>
      </c>
      <c r="Q2195" s="11">
        <f>IF(N2195="HKD",7.8,IF(N2195="CNY",7.30034,1))</f>
        <v>7.3003400000000003</v>
      </c>
      <c r="R2195" s="13">
        <f>+ROUND(O2195/Q2195,4)</f>
        <v>0.51370000000000005</v>
      </c>
      <c r="S2195" s="12">
        <f>ROUND(R2195*L2195,2)</f>
        <v>529.11</v>
      </c>
      <c r="T2195" s="13" t="s">
        <v>135</v>
      </c>
      <c r="U2195" t="s">
        <v>144</v>
      </c>
    </row>
    <row r="2196" spans="1:21" x14ac:dyDescent="0.2">
      <c r="A2196" t="s">
        <v>1282</v>
      </c>
      <c r="B2196" s="20">
        <v>46030</v>
      </c>
      <c r="C2196" s="20">
        <v>45975</v>
      </c>
      <c r="D2196" t="s">
        <v>278</v>
      </c>
      <c r="E2196" t="s">
        <v>279</v>
      </c>
      <c r="G2196" t="s">
        <v>385</v>
      </c>
      <c r="H2196" t="s">
        <v>941</v>
      </c>
      <c r="I2196" t="s">
        <v>942</v>
      </c>
      <c r="J2196" s="9" t="str">
        <f>+LEFT(U2196,4)</f>
        <v>LID-</v>
      </c>
      <c r="K2196" t="s">
        <v>41</v>
      </c>
      <c r="L2196" s="36">
        <v>1500</v>
      </c>
      <c r="M2196" t="s">
        <v>459</v>
      </c>
      <c r="N2196" t="s">
        <v>7</v>
      </c>
      <c r="O2196" s="48">
        <v>3.75</v>
      </c>
      <c r="P2196" s="10">
        <f>ROUND(O2196*L2196,2)</f>
        <v>5625</v>
      </c>
      <c r="Q2196" s="11">
        <f>IF(N2196="HKD",7.8,IF(N2196="CNY",7.30034,1))</f>
        <v>7.3003400000000003</v>
      </c>
      <c r="R2196" s="13">
        <f>+ROUND(O2196/Q2196,4)</f>
        <v>0.51370000000000005</v>
      </c>
      <c r="S2196" s="12">
        <f>ROUND(R2196*L2196,2)</f>
        <v>770.55</v>
      </c>
      <c r="T2196" s="13" t="s">
        <v>135</v>
      </c>
      <c r="U2196" t="s">
        <v>144</v>
      </c>
    </row>
    <row r="2197" spans="1:21" x14ac:dyDescent="0.2">
      <c r="A2197" t="s">
        <v>1282</v>
      </c>
      <c r="B2197" s="20">
        <v>46032</v>
      </c>
      <c r="C2197" s="20">
        <v>45975</v>
      </c>
      <c r="D2197" t="s">
        <v>278</v>
      </c>
      <c r="E2197" t="s">
        <v>279</v>
      </c>
      <c r="G2197" t="s">
        <v>369</v>
      </c>
      <c r="H2197" t="s">
        <v>941</v>
      </c>
      <c r="I2197" t="s">
        <v>942</v>
      </c>
      <c r="J2197" s="9" t="str">
        <f>+LEFT(U2197,4)</f>
        <v>LID-</v>
      </c>
      <c r="K2197" t="s">
        <v>41</v>
      </c>
      <c r="L2197" s="36">
        <v>1400</v>
      </c>
      <c r="M2197" t="s">
        <v>459</v>
      </c>
      <c r="N2197" t="s">
        <v>7</v>
      </c>
      <c r="O2197" s="48">
        <v>3.75</v>
      </c>
      <c r="P2197" s="10">
        <f>ROUND(O2197*L2197,2)</f>
        <v>5250</v>
      </c>
      <c r="Q2197" s="11">
        <f>IF(N2197="HKD",7.8,IF(N2197="CNY",7.30034,1))</f>
        <v>7.3003400000000003</v>
      </c>
      <c r="R2197" s="13">
        <f>+ROUND(O2197/Q2197,4)</f>
        <v>0.51370000000000005</v>
      </c>
      <c r="S2197" s="12">
        <f>ROUND(R2197*L2197,2)</f>
        <v>719.18</v>
      </c>
      <c r="T2197" s="13" t="s">
        <v>135</v>
      </c>
      <c r="U2197" t="s">
        <v>144</v>
      </c>
    </row>
    <row r="2198" spans="1:21" x14ac:dyDescent="0.2">
      <c r="A2198" t="s">
        <v>1285</v>
      </c>
      <c r="B2198" s="20">
        <v>46035</v>
      </c>
      <c r="C2198" s="20">
        <v>45978</v>
      </c>
      <c r="D2198" t="s">
        <v>278</v>
      </c>
      <c r="E2198" t="s">
        <v>279</v>
      </c>
      <c r="G2198" t="s">
        <v>337</v>
      </c>
      <c r="H2198" t="s">
        <v>941</v>
      </c>
      <c r="I2198" t="s">
        <v>942</v>
      </c>
      <c r="J2198" s="9" t="str">
        <f>+LEFT(U2198,4)</f>
        <v>LID-</v>
      </c>
      <c r="K2198" t="s">
        <v>41</v>
      </c>
      <c r="L2198" s="36">
        <v>2020</v>
      </c>
      <c r="M2198" t="s">
        <v>459</v>
      </c>
      <c r="N2198" t="s">
        <v>7</v>
      </c>
      <c r="O2198" s="48">
        <v>3.75</v>
      </c>
      <c r="P2198" s="10">
        <f>ROUND(O2198*L2198,2)</f>
        <v>7575</v>
      </c>
      <c r="Q2198" s="11">
        <f>IF(N2198="HKD",7.8,IF(N2198="CNY",7.30034,1))</f>
        <v>7.3003400000000003</v>
      </c>
      <c r="R2198" s="13">
        <f>+ROUND(O2198/Q2198,4)</f>
        <v>0.51370000000000005</v>
      </c>
      <c r="S2198" s="12">
        <f>ROUND(R2198*L2198,2)</f>
        <v>1037.67</v>
      </c>
      <c r="T2198" s="13" t="s">
        <v>135</v>
      </c>
      <c r="U2198" t="s">
        <v>144</v>
      </c>
    </row>
    <row r="2199" spans="1:21" x14ac:dyDescent="0.2">
      <c r="A2199" t="s">
        <v>1286</v>
      </c>
      <c r="B2199" s="20">
        <v>46037</v>
      </c>
      <c r="C2199" s="20">
        <v>45978</v>
      </c>
      <c r="D2199" t="s">
        <v>278</v>
      </c>
      <c r="E2199" t="s">
        <v>279</v>
      </c>
      <c r="G2199" t="s">
        <v>275</v>
      </c>
      <c r="H2199" t="s">
        <v>941</v>
      </c>
      <c r="I2199" t="s">
        <v>942</v>
      </c>
      <c r="J2199" s="9" t="str">
        <f>+LEFT(U2199,4)</f>
        <v>LID-</v>
      </c>
      <c r="K2199" t="s">
        <v>41</v>
      </c>
      <c r="L2199" s="36">
        <v>2320</v>
      </c>
      <c r="M2199" t="s">
        <v>459</v>
      </c>
      <c r="N2199" t="s">
        <v>7</v>
      </c>
      <c r="O2199" s="48">
        <v>3.75</v>
      </c>
      <c r="P2199" s="10">
        <f>ROUND(O2199*L2199,2)</f>
        <v>8700</v>
      </c>
      <c r="Q2199" s="11">
        <f>IF(N2199="HKD",7.8,IF(N2199="CNY",7.30034,1))</f>
        <v>7.3003400000000003</v>
      </c>
      <c r="R2199" s="13">
        <f>+ROUND(O2199/Q2199,4)</f>
        <v>0.51370000000000005</v>
      </c>
      <c r="S2199" s="12">
        <f>ROUND(R2199*L2199,2)</f>
        <v>1191.78</v>
      </c>
      <c r="T2199" s="13" t="s">
        <v>135</v>
      </c>
      <c r="U2199" t="s">
        <v>144</v>
      </c>
    </row>
    <row r="2200" spans="1:21" x14ac:dyDescent="0.2">
      <c r="A2200" t="s">
        <v>1283</v>
      </c>
      <c r="B2200" s="20">
        <v>46039</v>
      </c>
      <c r="C2200" s="20">
        <v>45996</v>
      </c>
      <c r="D2200" t="s">
        <v>278</v>
      </c>
      <c r="E2200" t="s">
        <v>279</v>
      </c>
      <c r="G2200" t="s">
        <v>193</v>
      </c>
      <c r="H2200" t="s">
        <v>941</v>
      </c>
      <c r="I2200" t="s">
        <v>942</v>
      </c>
      <c r="J2200" s="9" t="str">
        <f>+LEFT(U2200,4)</f>
        <v>LID-</v>
      </c>
      <c r="K2200" t="s">
        <v>41</v>
      </c>
      <c r="L2200" s="36">
        <v>1700</v>
      </c>
      <c r="M2200" t="s">
        <v>459</v>
      </c>
      <c r="N2200" t="s">
        <v>7</v>
      </c>
      <c r="O2200" s="48">
        <v>3.75</v>
      </c>
      <c r="P2200" s="10">
        <f>ROUND(O2200*L2200,2)</f>
        <v>6375</v>
      </c>
      <c r="Q2200" s="11">
        <f>IF(N2200="HKD",7.8,IF(N2200="CNY",7.30034,1))</f>
        <v>7.3003400000000003</v>
      </c>
      <c r="R2200" s="13">
        <f>+ROUND(O2200/Q2200,4)</f>
        <v>0.51370000000000005</v>
      </c>
      <c r="S2200" s="12">
        <f>ROUND(R2200*L2200,2)</f>
        <v>873.29</v>
      </c>
      <c r="T2200" s="13" t="s">
        <v>135</v>
      </c>
      <c r="U2200" t="s">
        <v>144</v>
      </c>
    </row>
    <row r="2201" spans="1:21" x14ac:dyDescent="0.2">
      <c r="A2201" t="s">
        <v>1283</v>
      </c>
      <c r="B2201" s="20">
        <v>46041</v>
      </c>
      <c r="C2201" s="20">
        <v>45996</v>
      </c>
      <c r="D2201" t="s">
        <v>278</v>
      </c>
      <c r="E2201" t="s">
        <v>279</v>
      </c>
      <c r="G2201" t="s">
        <v>188</v>
      </c>
      <c r="H2201" t="s">
        <v>941</v>
      </c>
      <c r="I2201" t="s">
        <v>942</v>
      </c>
      <c r="J2201" s="9" t="str">
        <f>+LEFT(U2201,4)</f>
        <v>LID-</v>
      </c>
      <c r="K2201" t="s">
        <v>41</v>
      </c>
      <c r="L2201" s="36">
        <v>1630</v>
      </c>
      <c r="M2201" t="s">
        <v>459</v>
      </c>
      <c r="N2201" t="s">
        <v>7</v>
      </c>
      <c r="O2201" s="48">
        <v>3.75</v>
      </c>
      <c r="P2201" s="10">
        <f>ROUND(O2201*L2201,2)</f>
        <v>6112.5</v>
      </c>
      <c r="Q2201" s="11">
        <f>IF(N2201="HKD",7.8,IF(N2201="CNY",7.30034,1))</f>
        <v>7.3003400000000003</v>
      </c>
      <c r="R2201" s="13">
        <f>+ROUND(O2201/Q2201,4)</f>
        <v>0.51370000000000005</v>
      </c>
      <c r="S2201" s="12">
        <f>ROUND(R2201*L2201,2)</f>
        <v>837.33</v>
      </c>
      <c r="T2201" s="13" t="s">
        <v>135</v>
      </c>
      <c r="U2201" t="s">
        <v>144</v>
      </c>
    </row>
    <row r="2202" spans="1:21" x14ac:dyDescent="0.2">
      <c r="A2202" t="s">
        <v>1284</v>
      </c>
      <c r="B2202" s="20">
        <v>46042</v>
      </c>
      <c r="C2202" s="20">
        <v>45996</v>
      </c>
      <c r="D2202" t="s">
        <v>278</v>
      </c>
      <c r="E2202" t="s">
        <v>279</v>
      </c>
      <c r="G2202" t="s">
        <v>143</v>
      </c>
      <c r="H2202" t="s">
        <v>941</v>
      </c>
      <c r="I2202" t="s">
        <v>942</v>
      </c>
      <c r="J2202" s="9" t="str">
        <f>+LEFT(U2202,4)</f>
        <v>LID-</v>
      </c>
      <c r="K2202" t="s">
        <v>41</v>
      </c>
      <c r="L2202" s="36">
        <v>2000</v>
      </c>
      <c r="M2202" t="s">
        <v>459</v>
      </c>
      <c r="N2202" t="s">
        <v>7</v>
      </c>
      <c r="O2202" s="48">
        <v>3.75</v>
      </c>
      <c r="P2202" s="10">
        <f>ROUND(O2202*L2202,2)</f>
        <v>7500</v>
      </c>
      <c r="Q2202" s="11">
        <f>IF(N2202="HKD",7.8,IF(N2202="CNY",7.30034,1))</f>
        <v>7.3003400000000003</v>
      </c>
      <c r="R2202" s="13">
        <f>+ROUND(O2202/Q2202,4)</f>
        <v>0.51370000000000005</v>
      </c>
      <c r="S2202" s="12">
        <f>ROUND(R2202*L2202,2)</f>
        <v>1027.4000000000001</v>
      </c>
      <c r="T2202" s="13" t="s">
        <v>135</v>
      </c>
      <c r="U2202" t="s">
        <v>144</v>
      </c>
    </row>
    <row r="2203" spans="1:21" x14ac:dyDescent="0.2">
      <c r="A2203" t="s">
        <v>1284</v>
      </c>
      <c r="B2203" s="20">
        <v>46044</v>
      </c>
      <c r="C2203" s="20">
        <v>45996</v>
      </c>
      <c r="D2203" t="s">
        <v>278</v>
      </c>
      <c r="E2203" t="s">
        <v>279</v>
      </c>
      <c r="G2203" t="s">
        <v>61</v>
      </c>
      <c r="H2203" t="s">
        <v>941</v>
      </c>
      <c r="I2203" t="s">
        <v>942</v>
      </c>
      <c r="J2203" s="9" t="str">
        <f>+LEFT(U2203,4)</f>
        <v>LID-</v>
      </c>
      <c r="K2203" t="s">
        <v>41</v>
      </c>
      <c r="L2203" s="36">
        <v>2030</v>
      </c>
      <c r="M2203" t="s">
        <v>459</v>
      </c>
      <c r="N2203" t="s">
        <v>7</v>
      </c>
      <c r="O2203" s="48">
        <v>3.75</v>
      </c>
      <c r="P2203" s="10">
        <f>ROUND(O2203*L2203,2)</f>
        <v>7612.5</v>
      </c>
      <c r="Q2203" s="11">
        <f>IF(N2203="HKD",7.8,IF(N2203="CNY",7.30034,1))</f>
        <v>7.3003400000000003</v>
      </c>
      <c r="R2203" s="13">
        <f>+ROUND(O2203/Q2203,4)</f>
        <v>0.51370000000000005</v>
      </c>
      <c r="S2203" s="12">
        <f>ROUND(R2203*L2203,2)</f>
        <v>1042.81</v>
      </c>
      <c r="T2203" s="13" t="s">
        <v>135</v>
      </c>
      <c r="U2203" t="s">
        <v>144</v>
      </c>
    </row>
    <row r="2204" spans="1:21" x14ac:dyDescent="0.2">
      <c r="A2204" t="s">
        <v>2533</v>
      </c>
      <c r="B2204" s="20">
        <v>46106</v>
      </c>
      <c r="C2204" s="20">
        <v>46056</v>
      </c>
      <c r="D2204" t="s">
        <v>39</v>
      </c>
      <c r="E2204" t="s">
        <v>40</v>
      </c>
      <c r="G2204"/>
      <c r="H2204" t="s">
        <v>3256</v>
      </c>
      <c r="I2204" t="s">
        <v>3257</v>
      </c>
      <c r="J2204" s="9" t="str">
        <f>+LEFT(U2204,4)</f>
        <v>LID-</v>
      </c>
      <c r="K2204" t="s">
        <v>41</v>
      </c>
      <c r="L2204" s="37">
        <v>1229</v>
      </c>
      <c r="M2204" t="s">
        <v>459</v>
      </c>
      <c r="N2204" t="s">
        <v>7</v>
      </c>
      <c r="O2204" s="48">
        <v>3.75</v>
      </c>
      <c r="P2204" s="10">
        <f>ROUND(O2204*L2204,2)</f>
        <v>4608.75</v>
      </c>
      <c r="Q2204" s="11">
        <f>IF(N2204="HKD",7.8,IF(N2204="CNY",7.30034,1))</f>
        <v>7.3003400000000003</v>
      </c>
      <c r="R2204" s="13">
        <f>+ROUND(O2204/Q2204,4)</f>
        <v>0.51370000000000005</v>
      </c>
      <c r="S2204" s="12">
        <f>ROUND(R2204*L2204,2)</f>
        <v>631.34</v>
      </c>
      <c r="T2204" s="13" t="s">
        <v>135</v>
      </c>
      <c r="U2204" t="s">
        <v>144</v>
      </c>
    </row>
    <row r="2205" spans="1:21" x14ac:dyDescent="0.2">
      <c r="A2205" t="s">
        <v>2545</v>
      </c>
      <c r="B2205" s="20">
        <v>46090</v>
      </c>
      <c r="C2205" s="20">
        <v>46007</v>
      </c>
      <c r="D2205" t="s">
        <v>39</v>
      </c>
      <c r="E2205" t="s">
        <v>40</v>
      </c>
      <c r="G2205"/>
      <c r="H2205" t="s">
        <v>3262</v>
      </c>
      <c r="I2205" t="s">
        <v>3263</v>
      </c>
      <c r="J2205" s="9" t="str">
        <f>+LEFT(U2205,4)</f>
        <v>LID-</v>
      </c>
      <c r="K2205" t="s">
        <v>41</v>
      </c>
      <c r="L2205" s="37">
        <v>650</v>
      </c>
      <c r="M2205" t="s">
        <v>459</v>
      </c>
      <c r="N2205" t="s">
        <v>7</v>
      </c>
      <c r="O2205" s="48">
        <v>3.92</v>
      </c>
      <c r="P2205" s="10">
        <f>ROUND(O2205*L2205,2)</f>
        <v>2548</v>
      </c>
      <c r="Q2205" s="11">
        <f>IF(N2205="HKD",7.8,IF(N2205="CNY",7.30034,1))</f>
        <v>7.3003400000000003</v>
      </c>
      <c r="R2205" s="13">
        <f>+ROUND(O2205/Q2205,4)</f>
        <v>0.53700000000000003</v>
      </c>
      <c r="S2205" s="12">
        <f>ROUND(R2205*L2205,2)</f>
        <v>349.05</v>
      </c>
      <c r="T2205" s="13" t="s">
        <v>135</v>
      </c>
      <c r="U2205" t="s">
        <v>144</v>
      </c>
    </row>
    <row r="2206" spans="1:21" x14ac:dyDescent="0.2">
      <c r="A2206" t="s">
        <v>2547</v>
      </c>
      <c r="B2206" s="20">
        <v>46106</v>
      </c>
      <c r="C2206" s="20">
        <v>46056</v>
      </c>
      <c r="D2206" t="s">
        <v>39</v>
      </c>
      <c r="E2206" t="s">
        <v>40</v>
      </c>
      <c r="G2206"/>
      <c r="H2206" t="s">
        <v>3264</v>
      </c>
      <c r="I2206" t="s">
        <v>3265</v>
      </c>
      <c r="J2206" s="9" t="str">
        <f>+LEFT(U2206,4)</f>
        <v>LID-</v>
      </c>
      <c r="K2206" t="s">
        <v>41</v>
      </c>
      <c r="L2206" s="37">
        <v>695</v>
      </c>
      <c r="M2206" t="s">
        <v>459</v>
      </c>
      <c r="N2206" t="s">
        <v>7</v>
      </c>
      <c r="O2206" s="48">
        <v>3.96</v>
      </c>
      <c r="P2206" s="10">
        <f>ROUND(O2206*L2206,2)</f>
        <v>2752.2</v>
      </c>
      <c r="Q2206" s="11">
        <f>IF(N2206="HKD",7.8,IF(N2206="CNY",7.30034,1))</f>
        <v>7.3003400000000003</v>
      </c>
      <c r="R2206" s="13">
        <f>+ROUND(O2206/Q2206,4)</f>
        <v>0.54239999999999999</v>
      </c>
      <c r="S2206" s="12">
        <f>ROUND(R2206*L2206,2)</f>
        <v>376.97</v>
      </c>
      <c r="T2206" s="13" t="s">
        <v>135</v>
      </c>
      <c r="U2206" t="s">
        <v>144</v>
      </c>
    </row>
    <row r="2207" spans="1:21" x14ac:dyDescent="0.2">
      <c r="A2207" t="s">
        <v>1305</v>
      </c>
      <c r="B2207" s="20">
        <v>46037</v>
      </c>
      <c r="C2207" s="20">
        <v>45926</v>
      </c>
      <c r="D2207" t="s">
        <v>39</v>
      </c>
      <c r="E2207" t="s">
        <v>40</v>
      </c>
      <c r="G2207" t="s">
        <v>264</v>
      </c>
      <c r="H2207" t="s">
        <v>904</v>
      </c>
      <c r="I2207" t="s">
        <v>905</v>
      </c>
      <c r="J2207" s="9" t="str">
        <f>+LEFT(U2207,4)</f>
        <v>LID-</v>
      </c>
      <c r="K2207" t="s">
        <v>41</v>
      </c>
      <c r="L2207" s="36">
        <v>600</v>
      </c>
      <c r="M2207" t="s">
        <v>459</v>
      </c>
      <c r="N2207" t="s">
        <v>7</v>
      </c>
      <c r="O2207" s="48">
        <v>4.17</v>
      </c>
      <c r="P2207" s="10">
        <f>ROUND(O2207*L2207,2)</f>
        <v>2502</v>
      </c>
      <c r="Q2207" s="11">
        <f>IF(N2207="HKD",7.8,IF(N2207="CNY",7.30034,1))</f>
        <v>7.3003400000000003</v>
      </c>
      <c r="R2207" s="13">
        <f>+ROUND(O2207/Q2207,4)</f>
        <v>0.57120000000000004</v>
      </c>
      <c r="S2207" s="12">
        <f>ROUND(R2207*L2207,2)</f>
        <v>342.72</v>
      </c>
      <c r="T2207" s="13" t="s">
        <v>135</v>
      </c>
      <c r="U2207" t="s">
        <v>144</v>
      </c>
    </row>
    <row r="2208" spans="1:21" x14ac:dyDescent="0.2">
      <c r="A2208" t="s">
        <v>1305</v>
      </c>
      <c r="B2208" s="20">
        <v>46038</v>
      </c>
      <c r="C2208" s="20">
        <v>45926</v>
      </c>
      <c r="D2208" t="s">
        <v>39</v>
      </c>
      <c r="E2208" t="s">
        <v>40</v>
      </c>
      <c r="G2208" t="s">
        <v>225</v>
      </c>
      <c r="H2208" t="s">
        <v>904</v>
      </c>
      <c r="I2208" t="s">
        <v>905</v>
      </c>
      <c r="J2208" s="9" t="str">
        <f>+LEFT(U2208,4)</f>
        <v>LID-</v>
      </c>
      <c r="K2208" t="s">
        <v>41</v>
      </c>
      <c r="L2208" s="36">
        <v>430</v>
      </c>
      <c r="M2208" t="s">
        <v>459</v>
      </c>
      <c r="N2208" t="s">
        <v>7</v>
      </c>
      <c r="O2208" s="48">
        <v>4.17</v>
      </c>
      <c r="P2208" s="10">
        <f>ROUND(O2208*L2208,2)</f>
        <v>1793.1</v>
      </c>
      <c r="Q2208" s="11">
        <f>IF(N2208="HKD",7.8,IF(N2208="CNY",7.30034,1))</f>
        <v>7.3003400000000003</v>
      </c>
      <c r="R2208" s="13">
        <f>+ROUND(O2208/Q2208,4)</f>
        <v>0.57120000000000004</v>
      </c>
      <c r="S2208" s="12">
        <f>ROUND(R2208*L2208,2)</f>
        <v>245.62</v>
      </c>
      <c r="T2208" s="13" t="s">
        <v>135</v>
      </c>
      <c r="U2208" t="s">
        <v>144</v>
      </c>
    </row>
    <row r="2209" spans="1:21" x14ac:dyDescent="0.2">
      <c r="A2209" t="s">
        <v>1309</v>
      </c>
      <c r="B2209" s="20">
        <v>46027</v>
      </c>
      <c r="C2209" s="20">
        <v>45978</v>
      </c>
      <c r="D2209" t="s">
        <v>278</v>
      </c>
      <c r="E2209" t="s">
        <v>279</v>
      </c>
      <c r="G2209" t="s">
        <v>437</v>
      </c>
      <c r="H2209" t="s">
        <v>643</v>
      </c>
      <c r="I2209" t="s">
        <v>700</v>
      </c>
      <c r="J2209" s="9" t="str">
        <f>+LEFT(U2209,4)</f>
        <v>LID-</v>
      </c>
      <c r="K2209" t="s">
        <v>41</v>
      </c>
      <c r="L2209" s="36">
        <v>1000</v>
      </c>
      <c r="M2209" t="s">
        <v>459</v>
      </c>
      <c r="N2209" t="s">
        <v>7</v>
      </c>
      <c r="O2209" s="48">
        <v>4.2</v>
      </c>
      <c r="P2209" s="10">
        <f>ROUND(O2209*L2209,2)</f>
        <v>4200</v>
      </c>
      <c r="Q2209" s="11">
        <f>IF(N2209="HKD",7.8,IF(N2209="CNY",7.30034,1))</f>
        <v>7.3003400000000003</v>
      </c>
      <c r="R2209" s="13">
        <f>+ROUND(O2209/Q2209,4)</f>
        <v>0.57530000000000003</v>
      </c>
      <c r="S2209" s="12">
        <f>ROUND(R2209*L2209,2)</f>
        <v>575.29999999999995</v>
      </c>
      <c r="T2209" s="13" t="s">
        <v>135</v>
      </c>
      <c r="U2209" t="s">
        <v>144</v>
      </c>
    </row>
    <row r="2210" spans="1:21" x14ac:dyDescent="0.2">
      <c r="A2210" t="s">
        <v>1312</v>
      </c>
      <c r="B2210" s="20">
        <v>46027</v>
      </c>
      <c r="C2210" s="20">
        <v>45978</v>
      </c>
      <c r="D2210" t="s">
        <v>278</v>
      </c>
      <c r="E2210" t="s">
        <v>279</v>
      </c>
      <c r="G2210" t="s">
        <v>437</v>
      </c>
      <c r="H2210" t="s">
        <v>643</v>
      </c>
      <c r="I2210" t="s">
        <v>700</v>
      </c>
      <c r="J2210" s="9" t="str">
        <f>+LEFT(U2210,4)</f>
        <v>LID-</v>
      </c>
      <c r="K2210" t="s">
        <v>41</v>
      </c>
      <c r="L2210" s="36">
        <v>2020</v>
      </c>
      <c r="M2210" t="s">
        <v>459</v>
      </c>
      <c r="N2210" t="s">
        <v>7</v>
      </c>
      <c r="O2210" s="48">
        <v>4.2</v>
      </c>
      <c r="P2210" s="10">
        <f>ROUND(O2210*L2210,2)</f>
        <v>8484</v>
      </c>
      <c r="Q2210" s="11">
        <f>IF(N2210="HKD",7.8,IF(N2210="CNY",7.30034,1))</f>
        <v>7.3003400000000003</v>
      </c>
      <c r="R2210" s="13">
        <f>+ROUND(O2210/Q2210,4)</f>
        <v>0.57530000000000003</v>
      </c>
      <c r="S2210" s="12">
        <f>ROUND(R2210*L2210,2)</f>
        <v>1162.1099999999999</v>
      </c>
      <c r="T2210" s="13" t="s">
        <v>135</v>
      </c>
      <c r="U2210" t="s">
        <v>144</v>
      </c>
    </row>
    <row r="2211" spans="1:21" x14ac:dyDescent="0.2">
      <c r="A2211" t="s">
        <v>1309</v>
      </c>
      <c r="B2211" s="20">
        <v>46038</v>
      </c>
      <c r="C2211" s="20">
        <v>45978</v>
      </c>
      <c r="D2211" t="s">
        <v>278</v>
      </c>
      <c r="E2211" t="s">
        <v>279</v>
      </c>
      <c r="G2211" t="s">
        <v>235</v>
      </c>
      <c r="H2211" t="s">
        <v>643</v>
      </c>
      <c r="I2211" t="s">
        <v>700</v>
      </c>
      <c r="J2211" s="9" t="str">
        <f>+LEFT(U2211,4)</f>
        <v>LID-</v>
      </c>
      <c r="K2211" t="s">
        <v>41</v>
      </c>
      <c r="L2211" s="36">
        <v>1820</v>
      </c>
      <c r="M2211" t="s">
        <v>459</v>
      </c>
      <c r="N2211" t="s">
        <v>7</v>
      </c>
      <c r="O2211" s="48">
        <v>4.2</v>
      </c>
      <c r="P2211" s="10">
        <f>ROUND(O2211*L2211,2)</f>
        <v>7644</v>
      </c>
      <c r="Q2211" s="11">
        <f>IF(N2211="HKD",7.8,IF(N2211="CNY",7.30034,1))</f>
        <v>7.3003400000000003</v>
      </c>
      <c r="R2211" s="13">
        <f>+ROUND(O2211/Q2211,4)</f>
        <v>0.57530000000000003</v>
      </c>
      <c r="S2211" s="12">
        <f>ROUND(R2211*L2211,2)</f>
        <v>1047.05</v>
      </c>
      <c r="T2211" s="13" t="s">
        <v>135</v>
      </c>
      <c r="U2211" t="s">
        <v>144</v>
      </c>
    </row>
    <row r="2212" spans="1:21" x14ac:dyDescent="0.2">
      <c r="A2212" t="s">
        <v>1310</v>
      </c>
      <c r="B2212" s="20">
        <v>46041</v>
      </c>
      <c r="C2212" s="20">
        <v>45996</v>
      </c>
      <c r="D2212" t="s">
        <v>278</v>
      </c>
      <c r="E2212" t="s">
        <v>279</v>
      </c>
      <c r="G2212" t="s">
        <v>175</v>
      </c>
      <c r="H2212" t="s">
        <v>643</v>
      </c>
      <c r="I2212" t="s">
        <v>700</v>
      </c>
      <c r="J2212" s="9" t="str">
        <f>+LEFT(U2212,4)</f>
        <v>LID-</v>
      </c>
      <c r="K2212" t="s">
        <v>41</v>
      </c>
      <c r="L2212" s="36">
        <v>1000</v>
      </c>
      <c r="M2212" t="s">
        <v>459</v>
      </c>
      <c r="N2212" t="s">
        <v>7</v>
      </c>
      <c r="O2212" s="48">
        <v>4.2</v>
      </c>
      <c r="P2212" s="10">
        <f>ROUND(O2212*L2212,2)</f>
        <v>4200</v>
      </c>
      <c r="Q2212" s="11">
        <f>IF(N2212="HKD",7.8,IF(N2212="CNY",7.30034,1))</f>
        <v>7.3003400000000003</v>
      </c>
      <c r="R2212" s="13">
        <f>+ROUND(O2212/Q2212,4)</f>
        <v>0.57530000000000003</v>
      </c>
      <c r="S2212" s="12">
        <f>ROUND(R2212*L2212,2)</f>
        <v>575.29999999999995</v>
      </c>
      <c r="T2212" s="13" t="s">
        <v>135</v>
      </c>
      <c r="U2212" t="s">
        <v>144</v>
      </c>
    </row>
    <row r="2213" spans="1:21" x14ac:dyDescent="0.2">
      <c r="A2213" t="s">
        <v>1310</v>
      </c>
      <c r="B2213" s="20">
        <v>46041</v>
      </c>
      <c r="C2213" s="20">
        <v>45996</v>
      </c>
      <c r="D2213" t="s">
        <v>278</v>
      </c>
      <c r="E2213" t="s">
        <v>279</v>
      </c>
      <c r="G2213" t="s">
        <v>188</v>
      </c>
      <c r="H2213" t="s">
        <v>643</v>
      </c>
      <c r="I2213" t="s">
        <v>700</v>
      </c>
      <c r="J2213" s="9" t="str">
        <f>+LEFT(U2213,4)</f>
        <v>LID-</v>
      </c>
      <c r="K2213" t="s">
        <v>41</v>
      </c>
      <c r="L2213" s="36">
        <v>1000</v>
      </c>
      <c r="M2213" t="s">
        <v>459</v>
      </c>
      <c r="N2213" t="s">
        <v>7</v>
      </c>
      <c r="O2213" s="48">
        <v>4.2</v>
      </c>
      <c r="P2213" s="10">
        <f>ROUND(O2213*L2213,2)</f>
        <v>4200</v>
      </c>
      <c r="Q2213" s="11">
        <f>IF(N2213="HKD",7.8,IF(N2213="CNY",7.30034,1))</f>
        <v>7.3003400000000003</v>
      </c>
      <c r="R2213" s="13">
        <f>+ROUND(O2213/Q2213,4)</f>
        <v>0.57530000000000003</v>
      </c>
      <c r="S2213" s="12">
        <f>ROUND(R2213*L2213,2)</f>
        <v>575.29999999999995</v>
      </c>
      <c r="T2213" s="13" t="s">
        <v>135</v>
      </c>
      <c r="U2213" t="s">
        <v>144</v>
      </c>
    </row>
    <row r="2214" spans="1:21" x14ac:dyDescent="0.2">
      <c r="A2214" t="s">
        <v>1310</v>
      </c>
      <c r="B2214" s="20">
        <v>46042</v>
      </c>
      <c r="C2214" s="20">
        <v>45996</v>
      </c>
      <c r="D2214" t="s">
        <v>278</v>
      </c>
      <c r="E2214" t="s">
        <v>279</v>
      </c>
      <c r="G2214" t="s">
        <v>143</v>
      </c>
      <c r="H2214" t="s">
        <v>643</v>
      </c>
      <c r="I2214" t="s">
        <v>700</v>
      </c>
      <c r="J2214" s="9" t="str">
        <f>+LEFT(U2214,4)</f>
        <v>LID-</v>
      </c>
      <c r="K2214" t="s">
        <v>41</v>
      </c>
      <c r="L2214" s="36">
        <v>1000</v>
      </c>
      <c r="M2214" t="s">
        <v>459</v>
      </c>
      <c r="N2214" t="s">
        <v>7</v>
      </c>
      <c r="O2214" s="48">
        <v>4.2</v>
      </c>
      <c r="P2214" s="10">
        <f>ROUND(O2214*L2214,2)</f>
        <v>4200</v>
      </c>
      <c r="Q2214" s="11">
        <f>IF(N2214="HKD",7.8,IF(N2214="CNY",7.30034,1))</f>
        <v>7.3003400000000003</v>
      </c>
      <c r="R2214" s="13">
        <f>+ROUND(O2214/Q2214,4)</f>
        <v>0.57530000000000003</v>
      </c>
      <c r="S2214" s="12">
        <f>ROUND(R2214*L2214,2)</f>
        <v>575.29999999999995</v>
      </c>
      <c r="T2214" s="13" t="s">
        <v>135</v>
      </c>
      <c r="U2214" t="s">
        <v>144</v>
      </c>
    </row>
    <row r="2215" spans="1:21" x14ac:dyDescent="0.2">
      <c r="A2215" t="s">
        <v>1310</v>
      </c>
      <c r="B2215" s="20">
        <v>46044</v>
      </c>
      <c r="C2215" s="20">
        <v>45996</v>
      </c>
      <c r="D2215" t="s">
        <v>278</v>
      </c>
      <c r="E2215" t="s">
        <v>279</v>
      </c>
      <c r="G2215" t="s">
        <v>61</v>
      </c>
      <c r="H2215" t="s">
        <v>643</v>
      </c>
      <c r="I2215" t="s">
        <v>700</v>
      </c>
      <c r="J2215" s="9" t="str">
        <f>+LEFT(U2215,4)</f>
        <v>LID-</v>
      </c>
      <c r="K2215" t="s">
        <v>41</v>
      </c>
      <c r="L2215" s="36">
        <v>2000</v>
      </c>
      <c r="M2215" t="s">
        <v>459</v>
      </c>
      <c r="N2215" t="s">
        <v>7</v>
      </c>
      <c r="O2215" s="48">
        <v>4.2</v>
      </c>
      <c r="P2215" s="10">
        <f>ROUND(O2215*L2215,2)</f>
        <v>8400</v>
      </c>
      <c r="Q2215" s="11">
        <f>IF(N2215="HKD",7.8,IF(N2215="CNY",7.30034,1))</f>
        <v>7.3003400000000003</v>
      </c>
      <c r="R2215" s="13">
        <f>+ROUND(O2215/Q2215,4)</f>
        <v>0.57530000000000003</v>
      </c>
      <c r="S2215" s="12">
        <f>ROUND(R2215*L2215,2)</f>
        <v>1150.5999999999999</v>
      </c>
      <c r="T2215" s="13" t="s">
        <v>135</v>
      </c>
      <c r="U2215" t="s">
        <v>144</v>
      </c>
    </row>
    <row r="2216" spans="1:21" x14ac:dyDescent="0.2">
      <c r="A2216" t="s">
        <v>1311</v>
      </c>
      <c r="B2216" s="20">
        <v>46046</v>
      </c>
      <c r="C2216" s="20">
        <v>45996</v>
      </c>
      <c r="D2216" t="s">
        <v>278</v>
      </c>
      <c r="E2216" t="s">
        <v>279</v>
      </c>
      <c r="G2216" t="s">
        <v>1669</v>
      </c>
      <c r="H2216" t="s">
        <v>643</v>
      </c>
      <c r="I2216" t="s">
        <v>700</v>
      </c>
      <c r="J2216" s="9" t="str">
        <f>+LEFT(U2216,4)</f>
        <v>LID-</v>
      </c>
      <c r="K2216" t="s">
        <v>41</v>
      </c>
      <c r="L2216" s="36">
        <v>1000</v>
      </c>
      <c r="M2216" t="s">
        <v>459</v>
      </c>
      <c r="N2216" t="s">
        <v>7</v>
      </c>
      <c r="O2216" s="48">
        <v>4.2</v>
      </c>
      <c r="P2216" s="10">
        <f>ROUND(O2216*L2216,2)</f>
        <v>4200</v>
      </c>
      <c r="Q2216" s="11">
        <f>IF(N2216="HKD",7.8,IF(N2216="CNY",7.30034,1))</f>
        <v>7.3003400000000003</v>
      </c>
      <c r="R2216" s="13">
        <f>+ROUND(O2216/Q2216,4)</f>
        <v>0.57530000000000003</v>
      </c>
      <c r="S2216" s="12">
        <f>ROUND(R2216*L2216,2)</f>
        <v>575.29999999999995</v>
      </c>
      <c r="T2216" s="13" t="s">
        <v>135</v>
      </c>
      <c r="U2216" t="s">
        <v>144</v>
      </c>
    </row>
    <row r="2217" spans="1:21" x14ac:dyDescent="0.2">
      <c r="A2217" t="s">
        <v>1310</v>
      </c>
      <c r="B2217" s="20">
        <v>46046</v>
      </c>
      <c r="C2217" s="20">
        <v>45996</v>
      </c>
      <c r="D2217" t="s">
        <v>278</v>
      </c>
      <c r="E2217" t="s">
        <v>279</v>
      </c>
      <c r="G2217" t="s">
        <v>1669</v>
      </c>
      <c r="H2217" t="s">
        <v>643</v>
      </c>
      <c r="I2217" t="s">
        <v>700</v>
      </c>
      <c r="J2217" s="9" t="str">
        <f>+LEFT(U2217,4)</f>
        <v>LID-</v>
      </c>
      <c r="K2217" t="s">
        <v>41</v>
      </c>
      <c r="L2217" s="36">
        <v>1050</v>
      </c>
      <c r="M2217" t="s">
        <v>459</v>
      </c>
      <c r="N2217" t="s">
        <v>7</v>
      </c>
      <c r="O2217" s="48">
        <v>4.2</v>
      </c>
      <c r="P2217" s="10">
        <f>ROUND(O2217*L2217,2)</f>
        <v>4410</v>
      </c>
      <c r="Q2217" s="11">
        <f>IF(N2217="HKD",7.8,IF(N2217="CNY",7.30034,1))</f>
        <v>7.3003400000000003</v>
      </c>
      <c r="R2217" s="13">
        <f>+ROUND(O2217/Q2217,4)</f>
        <v>0.57530000000000003</v>
      </c>
      <c r="S2217" s="12">
        <f>ROUND(R2217*L2217,2)</f>
        <v>604.07000000000005</v>
      </c>
      <c r="T2217" s="13" t="s">
        <v>135</v>
      </c>
      <c r="U2217" t="s">
        <v>144</v>
      </c>
    </row>
    <row r="2218" spans="1:21" x14ac:dyDescent="0.2">
      <c r="A2218" t="s">
        <v>1311</v>
      </c>
      <c r="B2218" s="20">
        <v>46048</v>
      </c>
      <c r="C2218" s="20">
        <v>45996</v>
      </c>
      <c r="D2218" t="s">
        <v>278</v>
      </c>
      <c r="E2218" t="s">
        <v>279</v>
      </c>
      <c r="G2218" t="s">
        <v>1668</v>
      </c>
      <c r="H2218" t="s">
        <v>643</v>
      </c>
      <c r="I2218" t="s">
        <v>700</v>
      </c>
      <c r="J2218" s="9" t="str">
        <f>+LEFT(U2218,4)</f>
        <v>LID-</v>
      </c>
      <c r="K2218" t="s">
        <v>41</v>
      </c>
      <c r="L2218" s="36">
        <v>1000</v>
      </c>
      <c r="M2218" t="s">
        <v>459</v>
      </c>
      <c r="N2218" t="s">
        <v>7</v>
      </c>
      <c r="O2218" s="48">
        <v>4.2</v>
      </c>
      <c r="P2218" s="10">
        <f>ROUND(O2218*L2218,2)</f>
        <v>4200</v>
      </c>
      <c r="Q2218" s="11">
        <f>IF(N2218="HKD",7.8,IF(N2218="CNY",7.30034,1))</f>
        <v>7.3003400000000003</v>
      </c>
      <c r="R2218" s="13">
        <f>+ROUND(O2218/Q2218,4)</f>
        <v>0.57530000000000003</v>
      </c>
      <c r="S2218" s="12">
        <f>ROUND(R2218*L2218,2)</f>
        <v>575.29999999999995</v>
      </c>
      <c r="T2218" s="13" t="s">
        <v>135</v>
      </c>
      <c r="U2218" t="s">
        <v>144</v>
      </c>
    </row>
    <row r="2219" spans="1:21" x14ac:dyDescent="0.2">
      <c r="A2219" t="s">
        <v>1311</v>
      </c>
      <c r="B2219" s="20">
        <v>46055</v>
      </c>
      <c r="C2219" s="20">
        <v>45996</v>
      </c>
      <c r="D2219" t="s">
        <v>278</v>
      </c>
      <c r="E2219" t="s">
        <v>279</v>
      </c>
      <c r="G2219"/>
      <c r="H2219" t="s">
        <v>643</v>
      </c>
      <c r="I2219" t="s">
        <v>700</v>
      </c>
      <c r="J2219" s="9" t="str">
        <f>+LEFT(U2219,4)</f>
        <v>LID-</v>
      </c>
      <c r="K2219" t="s">
        <v>41</v>
      </c>
      <c r="L2219" s="36">
        <v>1830</v>
      </c>
      <c r="M2219" t="s">
        <v>459</v>
      </c>
      <c r="N2219" t="s">
        <v>7</v>
      </c>
      <c r="O2219" s="48">
        <v>4.2</v>
      </c>
      <c r="P2219" s="10">
        <f>ROUND(O2219*L2219,2)</f>
        <v>7686</v>
      </c>
      <c r="Q2219" s="11">
        <f>IF(N2219="HKD",7.8,IF(N2219="CNY",7.30034,1))</f>
        <v>7.3003400000000003</v>
      </c>
      <c r="R2219" s="13">
        <f>+ROUND(O2219/Q2219,4)</f>
        <v>0.57530000000000003</v>
      </c>
      <c r="S2219" s="12">
        <f>ROUND(R2219*L2219,2)</f>
        <v>1052.8</v>
      </c>
      <c r="T2219" s="13" t="s">
        <v>135</v>
      </c>
      <c r="U2219" t="s">
        <v>144</v>
      </c>
    </row>
    <row r="2220" spans="1:21" x14ac:dyDescent="0.2">
      <c r="A2220" t="s">
        <v>1311</v>
      </c>
      <c r="B2220" s="20">
        <v>46057</v>
      </c>
      <c r="C2220" s="20">
        <v>45996</v>
      </c>
      <c r="D2220" t="s">
        <v>278</v>
      </c>
      <c r="E2220" t="s">
        <v>279</v>
      </c>
      <c r="G2220"/>
      <c r="H2220" t="s">
        <v>643</v>
      </c>
      <c r="I2220" t="s">
        <v>700</v>
      </c>
      <c r="J2220" s="9" t="str">
        <f>+LEFT(U2220,4)</f>
        <v>LID-</v>
      </c>
      <c r="K2220" t="s">
        <v>41</v>
      </c>
      <c r="L2220" s="36">
        <v>1000</v>
      </c>
      <c r="M2220" t="s">
        <v>459</v>
      </c>
      <c r="N2220" t="s">
        <v>7</v>
      </c>
      <c r="O2220" s="48">
        <v>4.2</v>
      </c>
      <c r="P2220" s="10">
        <f>ROUND(O2220*L2220,2)</f>
        <v>4200</v>
      </c>
      <c r="Q2220" s="11">
        <f>IF(N2220="HKD",7.8,IF(N2220="CNY",7.30034,1))</f>
        <v>7.3003400000000003</v>
      </c>
      <c r="R2220" s="13">
        <f>+ROUND(O2220/Q2220,4)</f>
        <v>0.57530000000000003</v>
      </c>
      <c r="S2220" s="12">
        <f>ROUND(R2220*L2220,2)</f>
        <v>575.29999999999995</v>
      </c>
      <c r="T2220" s="13" t="s">
        <v>135</v>
      </c>
      <c r="U2220" t="s">
        <v>144</v>
      </c>
    </row>
    <row r="2221" spans="1:21" x14ac:dyDescent="0.2">
      <c r="A2221" t="s">
        <v>1311</v>
      </c>
      <c r="B2221" s="20">
        <v>46058</v>
      </c>
      <c r="C2221" s="20">
        <v>45996</v>
      </c>
      <c r="D2221" t="s">
        <v>278</v>
      </c>
      <c r="E2221" t="s">
        <v>279</v>
      </c>
      <c r="G2221"/>
      <c r="H2221" t="s">
        <v>643</v>
      </c>
      <c r="I2221" t="s">
        <v>700</v>
      </c>
      <c r="J2221" s="9" t="str">
        <f>+LEFT(U2221,4)</f>
        <v>LID-</v>
      </c>
      <c r="K2221" t="s">
        <v>41</v>
      </c>
      <c r="L2221" s="36">
        <v>1220</v>
      </c>
      <c r="M2221" t="s">
        <v>459</v>
      </c>
      <c r="N2221" t="s">
        <v>7</v>
      </c>
      <c r="O2221" s="48">
        <v>4.2</v>
      </c>
      <c r="P2221" s="10">
        <f>ROUND(O2221*L2221,2)</f>
        <v>5124</v>
      </c>
      <c r="Q2221" s="11">
        <f>IF(N2221="HKD",7.8,IF(N2221="CNY",7.30034,1))</f>
        <v>7.3003400000000003</v>
      </c>
      <c r="R2221" s="13">
        <f>+ROUND(O2221/Q2221,4)</f>
        <v>0.57530000000000003</v>
      </c>
      <c r="S2221" s="12">
        <f>ROUND(R2221*L2221,2)</f>
        <v>701.87</v>
      </c>
      <c r="T2221" s="13" t="s">
        <v>135</v>
      </c>
      <c r="U2221" t="s">
        <v>144</v>
      </c>
    </row>
    <row r="2222" spans="1:21" x14ac:dyDescent="0.2">
      <c r="A2222" t="s">
        <v>2555</v>
      </c>
      <c r="B2222" s="20">
        <v>46084</v>
      </c>
      <c r="C2222" s="20">
        <v>46015</v>
      </c>
      <c r="D2222" t="s">
        <v>278</v>
      </c>
      <c r="E2222" t="s">
        <v>279</v>
      </c>
      <c r="G2222"/>
      <c r="H2222" t="s">
        <v>643</v>
      </c>
      <c r="I2222" t="s">
        <v>700</v>
      </c>
      <c r="J2222" s="9" t="str">
        <f>+LEFT(U2222,4)</f>
        <v>LID-</v>
      </c>
      <c r="K2222" t="s">
        <v>41</v>
      </c>
      <c r="L2222" s="37">
        <v>3050</v>
      </c>
      <c r="M2222" t="s">
        <v>459</v>
      </c>
      <c r="N2222" t="s">
        <v>7</v>
      </c>
      <c r="O2222" s="48">
        <v>4.2</v>
      </c>
      <c r="P2222" s="10">
        <f>ROUND(O2222*L2222,2)</f>
        <v>12810</v>
      </c>
      <c r="Q2222" s="11">
        <f>IF(N2222="HKD",7.8,IF(N2222="CNY",7.30034,1))</f>
        <v>7.3003400000000003</v>
      </c>
      <c r="R2222" s="13">
        <f>+ROUND(O2222/Q2222,4)</f>
        <v>0.57530000000000003</v>
      </c>
      <c r="S2222" s="12">
        <f>ROUND(R2222*L2222,2)</f>
        <v>1754.67</v>
      </c>
      <c r="T2222" s="13" t="s">
        <v>135</v>
      </c>
      <c r="U2222" t="s">
        <v>144</v>
      </c>
    </row>
    <row r="2223" spans="1:21" x14ac:dyDescent="0.2">
      <c r="A2223" t="s">
        <v>2556</v>
      </c>
      <c r="B2223" s="20">
        <v>46087</v>
      </c>
      <c r="C2223" s="20">
        <v>46015</v>
      </c>
      <c r="D2223" t="s">
        <v>278</v>
      </c>
      <c r="E2223" t="s">
        <v>279</v>
      </c>
      <c r="G2223"/>
      <c r="H2223" t="s">
        <v>643</v>
      </c>
      <c r="I2223" t="s">
        <v>700</v>
      </c>
      <c r="J2223" s="9" t="str">
        <f>+LEFT(U2223,4)</f>
        <v>LID-</v>
      </c>
      <c r="K2223" t="s">
        <v>41</v>
      </c>
      <c r="L2223" s="37">
        <v>1000</v>
      </c>
      <c r="M2223" t="s">
        <v>459</v>
      </c>
      <c r="N2223" t="s">
        <v>7</v>
      </c>
      <c r="O2223" s="48">
        <v>4.2</v>
      </c>
      <c r="P2223" s="10">
        <f>ROUND(O2223*L2223,2)</f>
        <v>4200</v>
      </c>
      <c r="Q2223" s="11">
        <f>IF(N2223="HKD",7.8,IF(N2223="CNY",7.30034,1))</f>
        <v>7.3003400000000003</v>
      </c>
      <c r="R2223" s="13">
        <f>+ROUND(O2223/Q2223,4)</f>
        <v>0.57530000000000003</v>
      </c>
      <c r="S2223" s="12">
        <f>ROUND(R2223*L2223,2)</f>
        <v>575.29999999999995</v>
      </c>
      <c r="T2223" s="13" t="s">
        <v>135</v>
      </c>
      <c r="U2223" t="s">
        <v>144</v>
      </c>
    </row>
    <row r="2224" spans="1:21" x14ac:dyDescent="0.2">
      <c r="A2224" t="s">
        <v>2556</v>
      </c>
      <c r="B2224" s="20">
        <v>46090</v>
      </c>
      <c r="C2224" s="20">
        <v>46015</v>
      </c>
      <c r="D2224" t="s">
        <v>278</v>
      </c>
      <c r="E2224" t="s">
        <v>279</v>
      </c>
      <c r="G2224"/>
      <c r="H2224" t="s">
        <v>643</v>
      </c>
      <c r="I2224" t="s">
        <v>700</v>
      </c>
      <c r="J2224" s="9" t="str">
        <f>+LEFT(U2224,4)</f>
        <v>LID-</v>
      </c>
      <c r="K2224" t="s">
        <v>41</v>
      </c>
      <c r="L2224" s="37">
        <v>2000</v>
      </c>
      <c r="M2224" t="s">
        <v>459</v>
      </c>
      <c r="N2224" t="s">
        <v>7</v>
      </c>
      <c r="O2224" s="48">
        <v>4.2</v>
      </c>
      <c r="P2224" s="10">
        <f>ROUND(O2224*L2224,2)</f>
        <v>8400</v>
      </c>
      <c r="Q2224" s="11">
        <f>IF(N2224="HKD",7.8,IF(N2224="CNY",7.30034,1))</f>
        <v>7.3003400000000003</v>
      </c>
      <c r="R2224" s="13">
        <f>+ROUND(O2224/Q2224,4)</f>
        <v>0.57530000000000003</v>
      </c>
      <c r="S2224" s="12">
        <f>ROUND(R2224*L2224,2)</f>
        <v>1150.5999999999999</v>
      </c>
      <c r="T2224" s="13" t="s">
        <v>135</v>
      </c>
      <c r="U2224" t="s">
        <v>144</v>
      </c>
    </row>
    <row r="2225" spans="1:21" x14ac:dyDescent="0.2">
      <c r="A2225" t="s">
        <v>2556</v>
      </c>
      <c r="B2225" s="20">
        <v>46093</v>
      </c>
      <c r="C2225" s="20">
        <v>46015</v>
      </c>
      <c r="D2225" t="s">
        <v>278</v>
      </c>
      <c r="E2225" t="s">
        <v>279</v>
      </c>
      <c r="G2225"/>
      <c r="H2225" t="s">
        <v>643</v>
      </c>
      <c r="I2225" t="s">
        <v>700</v>
      </c>
      <c r="J2225" s="9" t="str">
        <f>+LEFT(U2225,4)</f>
        <v>LID-</v>
      </c>
      <c r="K2225" t="s">
        <v>41</v>
      </c>
      <c r="L2225" s="37">
        <v>1550</v>
      </c>
      <c r="M2225" t="s">
        <v>459</v>
      </c>
      <c r="N2225" t="s">
        <v>7</v>
      </c>
      <c r="O2225" s="48">
        <v>4.2</v>
      </c>
      <c r="P2225" s="10">
        <f>ROUND(O2225*L2225,2)</f>
        <v>6510</v>
      </c>
      <c r="Q2225" s="11">
        <f>IF(N2225="HKD",7.8,IF(N2225="CNY",7.30034,1))</f>
        <v>7.3003400000000003</v>
      </c>
      <c r="R2225" s="13">
        <f>+ROUND(O2225/Q2225,4)</f>
        <v>0.57530000000000003</v>
      </c>
      <c r="S2225" s="12">
        <f>ROUND(R2225*L2225,2)</f>
        <v>891.72</v>
      </c>
      <c r="T2225" s="13" t="s">
        <v>135</v>
      </c>
      <c r="U2225" t="s">
        <v>144</v>
      </c>
    </row>
    <row r="2226" spans="1:21" x14ac:dyDescent="0.2">
      <c r="A2226" t="s">
        <v>2559</v>
      </c>
      <c r="B2226" s="20">
        <v>46093</v>
      </c>
      <c r="C2226" s="20">
        <v>46043</v>
      </c>
      <c r="D2226" t="s">
        <v>278</v>
      </c>
      <c r="E2226" t="s">
        <v>279</v>
      </c>
      <c r="G2226"/>
      <c r="H2226" t="s">
        <v>643</v>
      </c>
      <c r="I2226" t="s">
        <v>700</v>
      </c>
      <c r="J2226" s="9" t="str">
        <f>+LEFT(U2226,4)</f>
        <v>LID-</v>
      </c>
      <c r="K2226" t="s">
        <v>41</v>
      </c>
      <c r="L2226" s="37">
        <v>1000</v>
      </c>
      <c r="M2226" t="s">
        <v>459</v>
      </c>
      <c r="N2226" t="s">
        <v>7</v>
      </c>
      <c r="O2226" s="48">
        <v>4.2</v>
      </c>
      <c r="P2226" s="10">
        <f>ROUND(O2226*L2226,2)</f>
        <v>4200</v>
      </c>
      <c r="Q2226" s="11">
        <f>IF(N2226="HKD",7.8,IF(N2226="CNY",7.30034,1))</f>
        <v>7.3003400000000003</v>
      </c>
      <c r="R2226" s="13">
        <f>+ROUND(O2226/Q2226,4)</f>
        <v>0.57530000000000003</v>
      </c>
      <c r="S2226" s="12">
        <f>ROUND(R2226*L2226,2)</f>
        <v>575.29999999999995</v>
      </c>
      <c r="T2226" s="13" t="s">
        <v>135</v>
      </c>
      <c r="U2226" t="s">
        <v>144</v>
      </c>
    </row>
    <row r="2227" spans="1:21" x14ac:dyDescent="0.2">
      <c r="A2227" t="s">
        <v>2559</v>
      </c>
      <c r="B2227" s="20">
        <v>46094</v>
      </c>
      <c r="C2227" s="20">
        <v>46043</v>
      </c>
      <c r="D2227" t="s">
        <v>278</v>
      </c>
      <c r="E2227" t="s">
        <v>279</v>
      </c>
      <c r="G2227"/>
      <c r="H2227" t="s">
        <v>643</v>
      </c>
      <c r="I2227" t="s">
        <v>700</v>
      </c>
      <c r="J2227" s="9" t="str">
        <f>+LEFT(U2227,4)</f>
        <v>LID-</v>
      </c>
      <c r="K2227" t="s">
        <v>41</v>
      </c>
      <c r="L2227" s="37">
        <v>1000</v>
      </c>
      <c r="M2227" t="s">
        <v>459</v>
      </c>
      <c r="N2227" t="s">
        <v>7</v>
      </c>
      <c r="O2227" s="48">
        <v>4.2</v>
      </c>
      <c r="P2227" s="10">
        <f>ROUND(O2227*L2227,2)</f>
        <v>4200</v>
      </c>
      <c r="Q2227" s="11">
        <f>IF(N2227="HKD",7.8,IF(N2227="CNY",7.30034,1))</f>
        <v>7.3003400000000003</v>
      </c>
      <c r="R2227" s="13">
        <f>+ROUND(O2227/Q2227,4)</f>
        <v>0.57530000000000003</v>
      </c>
      <c r="S2227" s="12">
        <f>ROUND(R2227*L2227,2)</f>
        <v>575.29999999999995</v>
      </c>
      <c r="T2227" s="13" t="s">
        <v>135</v>
      </c>
      <c r="U2227" t="s">
        <v>144</v>
      </c>
    </row>
    <row r="2228" spans="1:21" x14ac:dyDescent="0.2">
      <c r="A2228" t="s">
        <v>2559</v>
      </c>
      <c r="B2228" s="20">
        <v>46101</v>
      </c>
      <c r="C2228" s="20">
        <v>46043</v>
      </c>
      <c r="D2228" t="s">
        <v>278</v>
      </c>
      <c r="E2228" t="s">
        <v>279</v>
      </c>
      <c r="G2228"/>
      <c r="H2228" t="s">
        <v>643</v>
      </c>
      <c r="I2228" t="s">
        <v>700</v>
      </c>
      <c r="J2228" s="9" t="str">
        <f>+LEFT(U2228,4)</f>
        <v>LID-</v>
      </c>
      <c r="K2228" t="s">
        <v>41</v>
      </c>
      <c r="L2228" s="37">
        <v>2000</v>
      </c>
      <c r="M2228" t="s">
        <v>459</v>
      </c>
      <c r="N2228" t="s">
        <v>7</v>
      </c>
      <c r="O2228" s="48">
        <v>4.2</v>
      </c>
      <c r="P2228" s="10">
        <f>ROUND(O2228*L2228,2)</f>
        <v>8400</v>
      </c>
      <c r="Q2228" s="11">
        <f>IF(N2228="HKD",7.8,IF(N2228="CNY",7.30034,1))</f>
        <v>7.3003400000000003</v>
      </c>
      <c r="R2228" s="13">
        <f>+ROUND(O2228/Q2228,4)</f>
        <v>0.57530000000000003</v>
      </c>
      <c r="S2228" s="12">
        <f>ROUND(R2228*L2228,2)</f>
        <v>1150.5999999999999</v>
      </c>
      <c r="T2228" s="13" t="s">
        <v>135</v>
      </c>
      <c r="U2228" t="s">
        <v>144</v>
      </c>
    </row>
    <row r="2229" spans="1:21" x14ac:dyDescent="0.2">
      <c r="A2229" t="s">
        <v>2557</v>
      </c>
      <c r="B2229" s="20">
        <v>46104</v>
      </c>
      <c r="C2229" s="20">
        <v>46022</v>
      </c>
      <c r="D2229" t="s">
        <v>278</v>
      </c>
      <c r="E2229" t="s">
        <v>279</v>
      </c>
      <c r="G2229"/>
      <c r="H2229" t="s">
        <v>643</v>
      </c>
      <c r="I2229" t="s">
        <v>700</v>
      </c>
      <c r="J2229" s="9" t="str">
        <f>+LEFT(U2229,4)</f>
        <v>LID-</v>
      </c>
      <c r="K2229" t="s">
        <v>41</v>
      </c>
      <c r="L2229" s="37">
        <v>1000</v>
      </c>
      <c r="M2229" t="s">
        <v>459</v>
      </c>
      <c r="N2229" t="s">
        <v>7</v>
      </c>
      <c r="O2229" s="48">
        <v>4.2</v>
      </c>
      <c r="P2229" s="10">
        <f>ROUND(O2229*L2229,2)</f>
        <v>4200</v>
      </c>
      <c r="Q2229" s="11">
        <f>IF(N2229="HKD",7.8,IF(N2229="CNY",7.30034,1))</f>
        <v>7.3003400000000003</v>
      </c>
      <c r="R2229" s="13">
        <f>+ROUND(O2229/Q2229,4)</f>
        <v>0.57530000000000003</v>
      </c>
      <c r="S2229" s="12">
        <f>ROUND(R2229*L2229,2)</f>
        <v>575.29999999999995</v>
      </c>
      <c r="T2229" s="13" t="s">
        <v>135</v>
      </c>
      <c r="U2229" t="s">
        <v>144</v>
      </c>
    </row>
    <row r="2230" spans="1:21" x14ac:dyDescent="0.2">
      <c r="A2230" t="s">
        <v>2559</v>
      </c>
      <c r="B2230" s="20">
        <v>46104</v>
      </c>
      <c r="C2230" s="20">
        <v>46043</v>
      </c>
      <c r="D2230" t="s">
        <v>278</v>
      </c>
      <c r="E2230" t="s">
        <v>279</v>
      </c>
      <c r="G2230"/>
      <c r="H2230" t="s">
        <v>643</v>
      </c>
      <c r="I2230" t="s">
        <v>700</v>
      </c>
      <c r="J2230" s="9" t="str">
        <f>+LEFT(U2230,4)</f>
        <v>LID-</v>
      </c>
      <c r="K2230" t="s">
        <v>41</v>
      </c>
      <c r="L2230" s="37">
        <v>2050</v>
      </c>
      <c r="M2230" t="s">
        <v>459</v>
      </c>
      <c r="N2230" t="s">
        <v>7</v>
      </c>
      <c r="O2230" s="48">
        <v>4.2</v>
      </c>
      <c r="P2230" s="10">
        <f>ROUND(O2230*L2230,2)</f>
        <v>8610</v>
      </c>
      <c r="Q2230" s="11">
        <f>IF(N2230="HKD",7.8,IF(N2230="CNY",7.30034,1))</f>
        <v>7.3003400000000003</v>
      </c>
      <c r="R2230" s="13">
        <f>+ROUND(O2230/Q2230,4)</f>
        <v>0.57530000000000003</v>
      </c>
      <c r="S2230" s="12">
        <f>ROUND(R2230*L2230,2)</f>
        <v>1179.3699999999999</v>
      </c>
      <c r="T2230" s="13" t="s">
        <v>135</v>
      </c>
      <c r="U2230" t="s">
        <v>144</v>
      </c>
    </row>
    <row r="2231" spans="1:21" x14ac:dyDescent="0.2">
      <c r="A2231" t="s">
        <v>2557</v>
      </c>
      <c r="B2231" s="20">
        <v>46105</v>
      </c>
      <c r="C2231" s="20">
        <v>46022</v>
      </c>
      <c r="D2231" t="s">
        <v>278</v>
      </c>
      <c r="E2231" t="s">
        <v>279</v>
      </c>
      <c r="G2231"/>
      <c r="H2231" t="s">
        <v>643</v>
      </c>
      <c r="I2231" t="s">
        <v>700</v>
      </c>
      <c r="J2231" s="9" t="str">
        <f>+LEFT(U2231,4)</f>
        <v>LID-</v>
      </c>
      <c r="K2231" t="s">
        <v>41</v>
      </c>
      <c r="L2231" s="37">
        <v>1000</v>
      </c>
      <c r="M2231" t="s">
        <v>459</v>
      </c>
      <c r="N2231" t="s">
        <v>7</v>
      </c>
      <c r="O2231" s="48">
        <v>4.2</v>
      </c>
      <c r="P2231" s="10">
        <f>ROUND(O2231*L2231,2)</f>
        <v>4200</v>
      </c>
      <c r="Q2231" s="11">
        <f>IF(N2231="HKD",7.8,IF(N2231="CNY",7.30034,1))</f>
        <v>7.3003400000000003</v>
      </c>
      <c r="R2231" s="13">
        <f>+ROUND(O2231/Q2231,4)</f>
        <v>0.57530000000000003</v>
      </c>
      <c r="S2231" s="12">
        <f>ROUND(R2231*L2231,2)</f>
        <v>575.29999999999995</v>
      </c>
      <c r="T2231" s="13" t="s">
        <v>135</v>
      </c>
      <c r="U2231" t="s">
        <v>144</v>
      </c>
    </row>
    <row r="2232" spans="1:21" x14ac:dyDescent="0.2">
      <c r="A2232" t="s">
        <v>2557</v>
      </c>
      <c r="B2232" s="20">
        <v>46106</v>
      </c>
      <c r="C2232" s="20">
        <v>46022</v>
      </c>
      <c r="D2232" t="s">
        <v>278</v>
      </c>
      <c r="E2232" t="s">
        <v>279</v>
      </c>
      <c r="G2232"/>
      <c r="H2232" t="s">
        <v>643</v>
      </c>
      <c r="I2232" t="s">
        <v>700</v>
      </c>
      <c r="J2232" s="9" t="str">
        <f>+LEFT(U2232,4)</f>
        <v>LID-</v>
      </c>
      <c r="K2232" t="s">
        <v>41</v>
      </c>
      <c r="L2232" s="37">
        <v>2030</v>
      </c>
      <c r="M2232" t="s">
        <v>459</v>
      </c>
      <c r="N2232" t="s">
        <v>7</v>
      </c>
      <c r="O2232" s="48">
        <v>4.2</v>
      </c>
      <c r="P2232" s="10">
        <f>ROUND(O2232*L2232,2)</f>
        <v>8526</v>
      </c>
      <c r="Q2232" s="11">
        <f>IF(N2232="HKD",7.8,IF(N2232="CNY",7.30034,1))</f>
        <v>7.3003400000000003</v>
      </c>
      <c r="R2232" s="13">
        <f>+ROUND(O2232/Q2232,4)</f>
        <v>0.57530000000000003</v>
      </c>
      <c r="S2232" s="12">
        <f>ROUND(R2232*L2232,2)</f>
        <v>1167.8599999999999</v>
      </c>
      <c r="T2232" s="13" t="s">
        <v>135</v>
      </c>
      <c r="U2232" t="s">
        <v>144</v>
      </c>
    </row>
    <row r="2233" spans="1:21" x14ac:dyDescent="0.2">
      <c r="A2233" t="s">
        <v>4341</v>
      </c>
      <c r="B2233" s="20">
        <v>46120</v>
      </c>
      <c r="C2233" s="20">
        <v>46015</v>
      </c>
      <c r="D2233" t="s">
        <v>278</v>
      </c>
      <c r="E2233" t="s">
        <v>279</v>
      </c>
      <c r="G2233"/>
      <c r="H2233" t="s">
        <v>643</v>
      </c>
      <c r="I2233" t="s">
        <v>700</v>
      </c>
      <c r="J2233" s="9" t="str">
        <f>+LEFT(U2233,4)</f>
        <v>LID-</v>
      </c>
      <c r="K2233" t="s">
        <v>41</v>
      </c>
      <c r="L2233" s="36">
        <v>1000</v>
      </c>
      <c r="M2233" t="s">
        <v>459</v>
      </c>
      <c r="N2233" t="s">
        <v>7</v>
      </c>
      <c r="O2233" s="48">
        <v>4.2</v>
      </c>
      <c r="P2233" s="10">
        <f>ROUND(O2233*L2233,2)</f>
        <v>4200</v>
      </c>
      <c r="Q2233" s="11">
        <f>IF(N2233="HKD",7.8,IF(N2233="CNY",7.30034,1))</f>
        <v>7.3003400000000003</v>
      </c>
      <c r="R2233" s="13">
        <f>+ROUND(O2233/Q2233,4)</f>
        <v>0.57530000000000003</v>
      </c>
      <c r="S2233" s="12">
        <f>ROUND(R2233*L2233,2)</f>
        <v>575.29999999999995</v>
      </c>
      <c r="T2233" s="13" t="s">
        <v>135</v>
      </c>
      <c r="U2233" t="s">
        <v>144</v>
      </c>
    </row>
    <row r="2234" spans="1:21" x14ac:dyDescent="0.2">
      <c r="A2234" t="s">
        <v>4341</v>
      </c>
      <c r="B2234" s="20">
        <v>46122</v>
      </c>
      <c r="C2234" s="20">
        <v>46015</v>
      </c>
      <c r="D2234" t="s">
        <v>278</v>
      </c>
      <c r="E2234" t="s">
        <v>279</v>
      </c>
      <c r="G2234"/>
      <c r="H2234" t="s">
        <v>643</v>
      </c>
      <c r="I2234" t="s">
        <v>700</v>
      </c>
      <c r="J2234" s="9" t="str">
        <f>+LEFT(U2234,4)</f>
        <v>LID-</v>
      </c>
      <c r="K2234" t="s">
        <v>41</v>
      </c>
      <c r="L2234" s="36">
        <v>2200</v>
      </c>
      <c r="M2234" t="s">
        <v>459</v>
      </c>
      <c r="N2234" t="s">
        <v>7</v>
      </c>
      <c r="O2234" s="48">
        <v>4.2</v>
      </c>
      <c r="P2234" s="10">
        <f>ROUND(O2234*L2234,2)</f>
        <v>9240</v>
      </c>
      <c r="Q2234" s="11">
        <f>IF(N2234="HKD",7.8,IF(N2234="CNY",7.30034,1))</f>
        <v>7.3003400000000003</v>
      </c>
      <c r="R2234" s="13">
        <f>+ROUND(O2234/Q2234,4)</f>
        <v>0.57530000000000003</v>
      </c>
      <c r="S2234" s="12">
        <f>ROUND(R2234*L2234,2)</f>
        <v>1265.6600000000001</v>
      </c>
      <c r="T2234" s="13" t="s">
        <v>135</v>
      </c>
      <c r="U2234" t="s">
        <v>144</v>
      </c>
    </row>
    <row r="2235" spans="1:21" x14ac:dyDescent="0.2">
      <c r="A2235" t="s">
        <v>4341</v>
      </c>
      <c r="B2235" s="20">
        <v>46122</v>
      </c>
      <c r="C2235" s="20">
        <v>46015</v>
      </c>
      <c r="D2235" t="s">
        <v>278</v>
      </c>
      <c r="E2235" t="s">
        <v>279</v>
      </c>
      <c r="G2235"/>
      <c r="H2235" t="s">
        <v>643</v>
      </c>
      <c r="I2235" t="s">
        <v>700</v>
      </c>
      <c r="J2235" s="9" t="str">
        <f>+LEFT(U2235,4)</f>
        <v>LID-</v>
      </c>
      <c r="K2235" t="s">
        <v>41</v>
      </c>
      <c r="L2235" s="36">
        <v>1150</v>
      </c>
      <c r="M2235" t="s">
        <v>459</v>
      </c>
      <c r="N2235" t="s">
        <v>7</v>
      </c>
      <c r="O2235" s="48">
        <v>4.2</v>
      </c>
      <c r="P2235" s="10">
        <f>ROUND(O2235*L2235,2)</f>
        <v>4830</v>
      </c>
      <c r="Q2235" s="11">
        <f>IF(N2235="HKD",7.8,IF(N2235="CNY",7.30034,1))</f>
        <v>7.3003400000000003</v>
      </c>
      <c r="R2235" s="13">
        <f>+ROUND(O2235/Q2235,4)</f>
        <v>0.57530000000000003</v>
      </c>
      <c r="S2235" s="12">
        <f>ROUND(R2235*L2235,2)</f>
        <v>661.6</v>
      </c>
      <c r="T2235" s="13" t="s">
        <v>135</v>
      </c>
      <c r="U2235" t="s">
        <v>144</v>
      </c>
    </row>
    <row r="2236" spans="1:21" x14ac:dyDescent="0.2">
      <c r="A2236" t="s">
        <v>4342</v>
      </c>
      <c r="B2236" s="20">
        <v>46125</v>
      </c>
      <c r="C2236" s="20">
        <v>46043</v>
      </c>
      <c r="D2236" t="s">
        <v>278</v>
      </c>
      <c r="E2236" t="s">
        <v>279</v>
      </c>
      <c r="G2236"/>
      <c r="H2236" t="s">
        <v>643</v>
      </c>
      <c r="I2236" t="s">
        <v>700</v>
      </c>
      <c r="J2236" s="9" t="str">
        <f>+LEFT(U2236,4)</f>
        <v>LID-</v>
      </c>
      <c r="K2236" t="s">
        <v>41</v>
      </c>
      <c r="L2236" s="36">
        <v>3530</v>
      </c>
      <c r="M2236" t="s">
        <v>459</v>
      </c>
      <c r="N2236" t="s">
        <v>7</v>
      </c>
      <c r="O2236" s="48">
        <v>4.2</v>
      </c>
      <c r="P2236" s="10">
        <f>ROUND(O2236*L2236,2)</f>
        <v>14826</v>
      </c>
      <c r="Q2236" s="11">
        <f>IF(N2236="HKD",7.8,IF(N2236="CNY",7.30034,1))</f>
        <v>7.3003400000000003</v>
      </c>
      <c r="R2236" s="13">
        <f>+ROUND(O2236/Q2236,4)</f>
        <v>0.57530000000000003</v>
      </c>
      <c r="S2236" s="12">
        <f>ROUND(R2236*L2236,2)</f>
        <v>2030.81</v>
      </c>
      <c r="T2236" s="13" t="s">
        <v>135</v>
      </c>
      <c r="U2236" t="s">
        <v>144</v>
      </c>
    </row>
    <row r="2237" spans="1:21" x14ac:dyDescent="0.2">
      <c r="A2237" t="s">
        <v>4344</v>
      </c>
      <c r="B2237" s="20">
        <v>46127</v>
      </c>
      <c r="C2237" s="20">
        <v>46051</v>
      </c>
      <c r="D2237" t="s">
        <v>278</v>
      </c>
      <c r="E2237" t="s">
        <v>279</v>
      </c>
      <c r="G2237"/>
      <c r="H2237" t="s">
        <v>643</v>
      </c>
      <c r="I2237" t="s">
        <v>700</v>
      </c>
      <c r="J2237" s="9" t="str">
        <f>+LEFT(U2237,4)</f>
        <v>LID-</v>
      </c>
      <c r="K2237" t="s">
        <v>41</v>
      </c>
      <c r="L2237" s="36">
        <v>850</v>
      </c>
      <c r="M2237" t="s">
        <v>459</v>
      </c>
      <c r="N2237" t="s">
        <v>7</v>
      </c>
      <c r="O2237" s="48">
        <v>4.2</v>
      </c>
      <c r="P2237" s="10">
        <f>ROUND(O2237*L2237,2)</f>
        <v>3570</v>
      </c>
      <c r="Q2237" s="11">
        <f>IF(N2237="HKD",7.8,IF(N2237="CNY",7.30034,1))</f>
        <v>7.3003400000000003</v>
      </c>
      <c r="R2237" s="13">
        <f>+ROUND(O2237/Q2237,4)</f>
        <v>0.57530000000000003</v>
      </c>
      <c r="S2237" s="12">
        <f>ROUND(R2237*L2237,2)</f>
        <v>489.01</v>
      </c>
      <c r="T2237" s="13" t="s">
        <v>135</v>
      </c>
      <c r="U2237" t="s">
        <v>144</v>
      </c>
    </row>
    <row r="2238" spans="1:21" x14ac:dyDescent="0.2">
      <c r="A2238" t="s">
        <v>4344</v>
      </c>
      <c r="B2238" s="20">
        <v>46127</v>
      </c>
      <c r="C2238" s="20">
        <v>46051</v>
      </c>
      <c r="D2238" t="s">
        <v>278</v>
      </c>
      <c r="E2238" t="s">
        <v>279</v>
      </c>
      <c r="G2238"/>
      <c r="H2238" t="s">
        <v>643</v>
      </c>
      <c r="I2238" t="s">
        <v>700</v>
      </c>
      <c r="J2238" s="9" t="str">
        <f>+LEFT(U2238,4)</f>
        <v>LID-</v>
      </c>
      <c r="K2238" t="s">
        <v>41</v>
      </c>
      <c r="L2238" s="36">
        <v>3000</v>
      </c>
      <c r="M2238" t="s">
        <v>459</v>
      </c>
      <c r="N2238" t="s">
        <v>7</v>
      </c>
      <c r="O2238" s="48">
        <v>4.2</v>
      </c>
      <c r="P2238" s="10">
        <f>ROUND(O2238*L2238,2)</f>
        <v>12600</v>
      </c>
      <c r="Q2238" s="11">
        <f>IF(N2238="HKD",7.8,IF(N2238="CNY",7.30034,1))</f>
        <v>7.3003400000000003</v>
      </c>
      <c r="R2238" s="13">
        <f>+ROUND(O2238/Q2238,4)</f>
        <v>0.57530000000000003</v>
      </c>
      <c r="S2238" s="12">
        <f>ROUND(R2238*L2238,2)</f>
        <v>1725.9</v>
      </c>
      <c r="T2238" s="13" t="s">
        <v>135</v>
      </c>
      <c r="U2238" t="s">
        <v>144</v>
      </c>
    </row>
    <row r="2239" spans="1:21" x14ac:dyDescent="0.2">
      <c r="A2239" t="s">
        <v>4343</v>
      </c>
      <c r="B2239" s="20">
        <v>46128</v>
      </c>
      <c r="C2239" s="20">
        <v>46043</v>
      </c>
      <c r="D2239" t="s">
        <v>278</v>
      </c>
      <c r="E2239" t="s">
        <v>279</v>
      </c>
      <c r="G2239"/>
      <c r="H2239" t="s">
        <v>643</v>
      </c>
      <c r="I2239" t="s">
        <v>700</v>
      </c>
      <c r="J2239" s="9" t="str">
        <f>+LEFT(U2239,4)</f>
        <v>LID-</v>
      </c>
      <c r="K2239" t="s">
        <v>41</v>
      </c>
      <c r="L2239" s="36">
        <v>2000</v>
      </c>
      <c r="M2239" t="s">
        <v>459</v>
      </c>
      <c r="N2239" t="s">
        <v>7</v>
      </c>
      <c r="O2239" s="48">
        <v>4.2</v>
      </c>
      <c r="P2239" s="10">
        <f>ROUND(O2239*L2239,2)</f>
        <v>8400</v>
      </c>
      <c r="Q2239" s="11">
        <f>IF(N2239="HKD",7.8,IF(N2239="CNY",7.30034,1))</f>
        <v>7.3003400000000003</v>
      </c>
      <c r="R2239" s="13">
        <f>+ROUND(O2239/Q2239,4)</f>
        <v>0.57530000000000003</v>
      </c>
      <c r="S2239" s="12">
        <f>ROUND(R2239*L2239,2)</f>
        <v>1150.5999999999999</v>
      </c>
      <c r="T2239" s="13" t="s">
        <v>135</v>
      </c>
      <c r="U2239" t="s">
        <v>144</v>
      </c>
    </row>
    <row r="2240" spans="1:21" x14ac:dyDescent="0.2">
      <c r="A2240" t="s">
        <v>4343</v>
      </c>
      <c r="B2240" s="20">
        <v>46129</v>
      </c>
      <c r="C2240" s="20">
        <v>46043</v>
      </c>
      <c r="D2240" t="s">
        <v>278</v>
      </c>
      <c r="E2240" t="s">
        <v>279</v>
      </c>
      <c r="G2240"/>
      <c r="H2240" t="s">
        <v>643</v>
      </c>
      <c r="I2240" t="s">
        <v>700</v>
      </c>
      <c r="J2240" s="9" t="str">
        <f>+LEFT(U2240,4)</f>
        <v>LID-</v>
      </c>
      <c r="K2240" t="s">
        <v>41</v>
      </c>
      <c r="L2240" s="36">
        <v>1550</v>
      </c>
      <c r="M2240" t="s">
        <v>459</v>
      </c>
      <c r="N2240" t="s">
        <v>7</v>
      </c>
      <c r="O2240" s="48">
        <v>4.2</v>
      </c>
      <c r="P2240" s="10">
        <f>ROUND(O2240*L2240,2)</f>
        <v>6510</v>
      </c>
      <c r="Q2240" s="11">
        <f>IF(N2240="HKD",7.8,IF(N2240="CNY",7.30034,1))</f>
        <v>7.3003400000000003</v>
      </c>
      <c r="R2240" s="13">
        <f>+ROUND(O2240/Q2240,4)</f>
        <v>0.57530000000000003</v>
      </c>
      <c r="S2240" s="12">
        <f>ROUND(R2240*L2240,2)</f>
        <v>891.72</v>
      </c>
      <c r="T2240" s="13" t="s">
        <v>135</v>
      </c>
      <c r="U2240" t="s">
        <v>144</v>
      </c>
    </row>
    <row r="2241" spans="1:21" x14ac:dyDescent="0.2">
      <c r="A2241" t="s">
        <v>4345</v>
      </c>
      <c r="B2241" s="20">
        <v>46132</v>
      </c>
      <c r="C2241" s="20">
        <v>46082</v>
      </c>
      <c r="D2241" t="s">
        <v>278</v>
      </c>
      <c r="E2241" t="s">
        <v>279</v>
      </c>
      <c r="G2241"/>
      <c r="H2241" t="s">
        <v>643</v>
      </c>
      <c r="I2241" t="s">
        <v>700</v>
      </c>
      <c r="J2241" s="9" t="str">
        <f>+LEFT(U2241,4)</f>
        <v>LID-</v>
      </c>
      <c r="K2241" t="s">
        <v>41</v>
      </c>
      <c r="L2241" s="36">
        <v>3250</v>
      </c>
      <c r="M2241" t="s">
        <v>459</v>
      </c>
      <c r="N2241" t="s">
        <v>7</v>
      </c>
      <c r="O2241" s="48">
        <v>4.2</v>
      </c>
      <c r="P2241" s="10">
        <f>ROUND(O2241*L2241,2)</f>
        <v>13650</v>
      </c>
      <c r="Q2241" s="11">
        <f>IF(N2241="HKD",7.8,IF(N2241="CNY",7.30034,1))</f>
        <v>7.3003400000000003</v>
      </c>
      <c r="R2241" s="13">
        <f>+ROUND(O2241/Q2241,4)</f>
        <v>0.57530000000000003</v>
      </c>
      <c r="S2241" s="12">
        <f>ROUND(R2241*L2241,2)</f>
        <v>1869.73</v>
      </c>
      <c r="T2241" s="13" t="s">
        <v>135</v>
      </c>
      <c r="U2241" t="s">
        <v>144</v>
      </c>
    </row>
    <row r="2242" spans="1:21" x14ac:dyDescent="0.2">
      <c r="A2242" t="s">
        <v>4345</v>
      </c>
      <c r="B2242" s="20">
        <v>46132</v>
      </c>
      <c r="C2242" s="20">
        <v>46082</v>
      </c>
      <c r="D2242" t="s">
        <v>278</v>
      </c>
      <c r="E2242" t="s">
        <v>279</v>
      </c>
      <c r="G2242"/>
      <c r="H2242" t="s">
        <v>643</v>
      </c>
      <c r="I2242" t="s">
        <v>700</v>
      </c>
      <c r="J2242" s="9" t="str">
        <f>+LEFT(U2242,4)</f>
        <v>LID-</v>
      </c>
      <c r="K2242" t="s">
        <v>41</v>
      </c>
      <c r="L2242" s="36">
        <v>-3250</v>
      </c>
      <c r="M2242" t="s">
        <v>459</v>
      </c>
      <c r="N2242" t="s">
        <v>7</v>
      </c>
      <c r="O2242" s="48">
        <v>4.2</v>
      </c>
      <c r="P2242" s="10">
        <f>ROUND(O2242*L2242,2)</f>
        <v>-13650</v>
      </c>
      <c r="Q2242" s="11">
        <f>IF(N2242="HKD",7.8,IF(N2242="CNY",7.30034,1))</f>
        <v>7.3003400000000003</v>
      </c>
      <c r="R2242" s="13">
        <f>+ROUND(O2242/Q2242,4)</f>
        <v>0.57530000000000003</v>
      </c>
      <c r="S2242" s="12">
        <f>ROUND(R2242*L2242,2)</f>
        <v>-1869.73</v>
      </c>
      <c r="T2242" s="13" t="s">
        <v>135</v>
      </c>
      <c r="U2242" t="s">
        <v>144</v>
      </c>
    </row>
    <row r="2243" spans="1:21" x14ac:dyDescent="0.2">
      <c r="A2243" t="s">
        <v>4345</v>
      </c>
      <c r="B2243" s="20">
        <v>46132</v>
      </c>
      <c r="C2243" s="20">
        <v>46082</v>
      </c>
      <c r="D2243" t="s">
        <v>278</v>
      </c>
      <c r="E2243" t="s">
        <v>279</v>
      </c>
      <c r="G2243"/>
      <c r="H2243" t="s">
        <v>643</v>
      </c>
      <c r="I2243" t="s">
        <v>700</v>
      </c>
      <c r="J2243" s="9" t="str">
        <f>+LEFT(U2243,4)</f>
        <v>LID-</v>
      </c>
      <c r="K2243" t="s">
        <v>41</v>
      </c>
      <c r="L2243" s="36">
        <v>3250</v>
      </c>
      <c r="M2243" t="s">
        <v>459</v>
      </c>
      <c r="N2243" t="s">
        <v>7</v>
      </c>
      <c r="O2243" s="48">
        <v>4.2</v>
      </c>
      <c r="P2243" s="10">
        <f>ROUND(O2243*L2243,2)</f>
        <v>13650</v>
      </c>
      <c r="Q2243" s="11">
        <f>IF(N2243="HKD",7.8,IF(N2243="CNY",7.30034,1))</f>
        <v>7.3003400000000003</v>
      </c>
      <c r="R2243" s="13">
        <f>+ROUND(O2243/Q2243,4)</f>
        <v>0.57530000000000003</v>
      </c>
      <c r="S2243" s="12">
        <f>ROUND(R2243*L2243,2)</f>
        <v>1869.73</v>
      </c>
      <c r="T2243" s="13" t="s">
        <v>135</v>
      </c>
      <c r="U2243" t="s">
        <v>144</v>
      </c>
    </row>
    <row r="2244" spans="1:21" x14ac:dyDescent="0.2">
      <c r="A2244" t="s">
        <v>4345</v>
      </c>
      <c r="B2244" s="20">
        <v>46134</v>
      </c>
      <c r="C2244" s="20">
        <v>46082</v>
      </c>
      <c r="D2244" t="s">
        <v>278</v>
      </c>
      <c r="E2244" t="s">
        <v>279</v>
      </c>
      <c r="G2244"/>
      <c r="H2244" t="s">
        <v>643</v>
      </c>
      <c r="I2244" t="s">
        <v>700</v>
      </c>
      <c r="J2244" s="9" t="str">
        <f>+LEFT(U2244,4)</f>
        <v>LID-</v>
      </c>
      <c r="K2244" t="s">
        <v>41</v>
      </c>
      <c r="L2244" s="36">
        <v>2000</v>
      </c>
      <c r="M2244" t="s">
        <v>459</v>
      </c>
      <c r="N2244" t="s">
        <v>7</v>
      </c>
      <c r="O2244" s="48">
        <v>4.2</v>
      </c>
      <c r="P2244" s="10">
        <f>ROUND(O2244*L2244,2)</f>
        <v>8400</v>
      </c>
      <c r="Q2244" s="11">
        <f>IF(N2244="HKD",7.8,IF(N2244="CNY",7.30034,1))</f>
        <v>7.3003400000000003</v>
      </c>
      <c r="R2244" s="13">
        <f>+ROUND(O2244/Q2244,4)</f>
        <v>0.57530000000000003</v>
      </c>
      <c r="S2244" s="12">
        <f>ROUND(R2244*L2244,2)</f>
        <v>1150.5999999999999</v>
      </c>
      <c r="T2244" s="13" t="s">
        <v>135</v>
      </c>
      <c r="U2244" t="s">
        <v>144</v>
      </c>
    </row>
    <row r="2245" spans="1:21" x14ac:dyDescent="0.2">
      <c r="A2245" t="s">
        <v>4345</v>
      </c>
      <c r="B2245" s="20">
        <v>46135</v>
      </c>
      <c r="C2245" s="20">
        <v>46082</v>
      </c>
      <c r="D2245" t="s">
        <v>278</v>
      </c>
      <c r="E2245" t="s">
        <v>279</v>
      </c>
      <c r="G2245"/>
      <c r="H2245" t="s">
        <v>643</v>
      </c>
      <c r="I2245" t="s">
        <v>700</v>
      </c>
      <c r="J2245" s="9" t="str">
        <f>+LEFT(U2245,4)</f>
        <v>LID-</v>
      </c>
      <c r="K2245" t="s">
        <v>41</v>
      </c>
      <c r="L2245" s="36">
        <v>1000</v>
      </c>
      <c r="M2245" t="s">
        <v>459</v>
      </c>
      <c r="N2245" t="s">
        <v>7</v>
      </c>
      <c r="O2245" s="48">
        <v>4.2</v>
      </c>
      <c r="P2245" s="10">
        <f>ROUND(O2245*L2245,2)</f>
        <v>4200</v>
      </c>
      <c r="Q2245" s="11">
        <f>IF(N2245="HKD",7.8,IF(N2245="CNY",7.30034,1))</f>
        <v>7.3003400000000003</v>
      </c>
      <c r="R2245" s="13">
        <f>+ROUND(O2245/Q2245,4)</f>
        <v>0.57530000000000003</v>
      </c>
      <c r="S2245" s="12">
        <f>ROUND(R2245*L2245,2)</f>
        <v>575.29999999999995</v>
      </c>
      <c r="T2245" s="13" t="s">
        <v>135</v>
      </c>
      <c r="U2245" t="s">
        <v>144</v>
      </c>
    </row>
    <row r="2246" spans="1:21" x14ac:dyDescent="0.2">
      <c r="A2246" t="s">
        <v>4348</v>
      </c>
      <c r="B2246" s="20">
        <v>46135</v>
      </c>
      <c r="C2246" s="20">
        <v>46087</v>
      </c>
      <c r="D2246" t="s">
        <v>278</v>
      </c>
      <c r="E2246" t="s">
        <v>279</v>
      </c>
      <c r="G2246"/>
      <c r="H2246" t="s">
        <v>643</v>
      </c>
      <c r="I2246" t="s">
        <v>700</v>
      </c>
      <c r="J2246" s="9" t="str">
        <f>+LEFT(U2246,4)</f>
        <v>LID-</v>
      </c>
      <c r="K2246" t="s">
        <v>41</v>
      </c>
      <c r="L2246" s="36">
        <v>1000</v>
      </c>
      <c r="M2246" t="s">
        <v>459</v>
      </c>
      <c r="N2246" t="s">
        <v>7</v>
      </c>
      <c r="O2246" s="48">
        <v>4.2</v>
      </c>
      <c r="P2246" s="10">
        <f>ROUND(O2246*L2246,2)</f>
        <v>4200</v>
      </c>
      <c r="Q2246" s="11">
        <f>IF(N2246="HKD",7.8,IF(N2246="CNY",7.30034,1))</f>
        <v>7.3003400000000003</v>
      </c>
      <c r="R2246" s="13">
        <f>+ROUND(O2246/Q2246,4)</f>
        <v>0.57530000000000003</v>
      </c>
      <c r="S2246" s="12">
        <f>ROUND(R2246*L2246,2)</f>
        <v>575.29999999999995</v>
      </c>
      <c r="T2246" s="13" t="s">
        <v>135</v>
      </c>
      <c r="U2246" t="s">
        <v>144</v>
      </c>
    </row>
    <row r="2247" spans="1:21" x14ac:dyDescent="0.2">
      <c r="A2247" t="s">
        <v>4346</v>
      </c>
      <c r="B2247" s="20">
        <v>46136</v>
      </c>
      <c r="C2247" s="20">
        <v>46082</v>
      </c>
      <c r="D2247" t="s">
        <v>278</v>
      </c>
      <c r="E2247" t="s">
        <v>279</v>
      </c>
      <c r="G2247"/>
      <c r="H2247" t="s">
        <v>643</v>
      </c>
      <c r="I2247" t="s">
        <v>700</v>
      </c>
      <c r="J2247" s="9" t="str">
        <f>+LEFT(U2247,4)</f>
        <v>LID-</v>
      </c>
      <c r="K2247" t="s">
        <v>41</v>
      </c>
      <c r="L2247" s="36">
        <v>2000</v>
      </c>
      <c r="M2247" t="s">
        <v>459</v>
      </c>
      <c r="N2247" t="s">
        <v>7</v>
      </c>
      <c r="O2247" s="48">
        <v>4.2</v>
      </c>
      <c r="P2247" s="10">
        <f>ROUND(O2247*L2247,2)</f>
        <v>8400</v>
      </c>
      <c r="Q2247" s="11">
        <f>IF(N2247="HKD",7.8,IF(N2247="CNY",7.30034,1))</f>
        <v>7.3003400000000003</v>
      </c>
      <c r="R2247" s="13">
        <f>+ROUND(O2247/Q2247,4)</f>
        <v>0.57530000000000003</v>
      </c>
      <c r="S2247" s="12">
        <f>ROUND(R2247*L2247,2)</f>
        <v>1150.5999999999999</v>
      </c>
      <c r="T2247" s="13" t="s">
        <v>135</v>
      </c>
      <c r="U2247" t="s">
        <v>144</v>
      </c>
    </row>
    <row r="2248" spans="1:21" x14ac:dyDescent="0.2">
      <c r="A2248" t="s">
        <v>4346</v>
      </c>
      <c r="B2248" s="20">
        <v>46136</v>
      </c>
      <c r="C2248" s="20">
        <v>46082</v>
      </c>
      <c r="D2248" t="s">
        <v>278</v>
      </c>
      <c r="E2248" t="s">
        <v>279</v>
      </c>
      <c r="G2248"/>
      <c r="H2248" t="s">
        <v>643</v>
      </c>
      <c r="I2248" t="s">
        <v>700</v>
      </c>
      <c r="J2248" s="9" t="str">
        <f>+LEFT(U2248,4)</f>
        <v>LID-</v>
      </c>
      <c r="K2248" t="s">
        <v>41</v>
      </c>
      <c r="L2248" s="36">
        <v>1000</v>
      </c>
      <c r="M2248" t="s">
        <v>459</v>
      </c>
      <c r="N2248" t="s">
        <v>7</v>
      </c>
      <c r="O2248" s="48">
        <v>4.2</v>
      </c>
      <c r="P2248" s="10">
        <f>ROUND(O2248*L2248,2)</f>
        <v>4200</v>
      </c>
      <c r="Q2248" s="11">
        <f>IF(N2248="HKD",7.8,IF(N2248="CNY",7.30034,1))</f>
        <v>7.3003400000000003</v>
      </c>
      <c r="R2248" s="13">
        <f>+ROUND(O2248/Q2248,4)</f>
        <v>0.57530000000000003</v>
      </c>
      <c r="S2248" s="12">
        <f>ROUND(R2248*L2248,2)</f>
        <v>575.29999999999995</v>
      </c>
      <c r="T2248" s="13" t="s">
        <v>135</v>
      </c>
      <c r="U2248" t="s">
        <v>144</v>
      </c>
    </row>
    <row r="2249" spans="1:21" x14ac:dyDescent="0.2">
      <c r="A2249" t="s">
        <v>4348</v>
      </c>
      <c r="B2249" s="20">
        <v>46136</v>
      </c>
      <c r="C2249" s="20">
        <v>46087</v>
      </c>
      <c r="D2249" t="s">
        <v>278</v>
      </c>
      <c r="E2249" t="s">
        <v>279</v>
      </c>
      <c r="G2249"/>
      <c r="H2249" t="s">
        <v>643</v>
      </c>
      <c r="I2249" t="s">
        <v>700</v>
      </c>
      <c r="J2249" s="9" t="str">
        <f>+LEFT(U2249,4)</f>
        <v>LID-</v>
      </c>
      <c r="K2249" t="s">
        <v>41</v>
      </c>
      <c r="L2249" s="36">
        <v>720</v>
      </c>
      <c r="M2249" t="s">
        <v>459</v>
      </c>
      <c r="N2249" t="s">
        <v>7</v>
      </c>
      <c r="O2249" s="48">
        <v>4.2</v>
      </c>
      <c r="P2249" s="10">
        <f>ROUND(O2249*L2249,2)</f>
        <v>3024</v>
      </c>
      <c r="Q2249" s="11">
        <f>IF(N2249="HKD",7.8,IF(N2249="CNY",7.30034,1))</f>
        <v>7.3003400000000003</v>
      </c>
      <c r="R2249" s="13">
        <f>+ROUND(O2249/Q2249,4)</f>
        <v>0.57530000000000003</v>
      </c>
      <c r="S2249" s="12">
        <f>ROUND(R2249*L2249,2)</f>
        <v>414.22</v>
      </c>
      <c r="T2249" s="13" t="s">
        <v>135</v>
      </c>
      <c r="U2249" t="s">
        <v>144</v>
      </c>
    </row>
    <row r="2250" spans="1:21" x14ac:dyDescent="0.2">
      <c r="A2250" t="s">
        <v>4346</v>
      </c>
      <c r="B2250" s="20">
        <v>46139</v>
      </c>
      <c r="C2250" s="20">
        <v>46082</v>
      </c>
      <c r="D2250" t="s">
        <v>278</v>
      </c>
      <c r="E2250" t="s">
        <v>279</v>
      </c>
      <c r="G2250"/>
      <c r="H2250" t="s">
        <v>643</v>
      </c>
      <c r="I2250" t="s">
        <v>700</v>
      </c>
      <c r="J2250" s="9" t="str">
        <f>+LEFT(U2250,4)</f>
        <v>LID-</v>
      </c>
      <c r="K2250" t="s">
        <v>41</v>
      </c>
      <c r="L2250" s="36">
        <v>3050</v>
      </c>
      <c r="M2250" t="s">
        <v>459</v>
      </c>
      <c r="N2250" t="s">
        <v>7</v>
      </c>
      <c r="O2250" s="48">
        <v>4.2</v>
      </c>
      <c r="P2250" s="10">
        <f>ROUND(O2250*L2250,2)</f>
        <v>12810</v>
      </c>
      <c r="Q2250" s="11">
        <f>IF(N2250="HKD",7.8,IF(N2250="CNY",7.30034,1))</f>
        <v>7.3003400000000003</v>
      </c>
      <c r="R2250" s="13">
        <f>+ROUND(O2250/Q2250,4)</f>
        <v>0.57530000000000003</v>
      </c>
      <c r="S2250" s="12">
        <f>ROUND(R2250*L2250,2)</f>
        <v>1754.67</v>
      </c>
      <c r="T2250" s="13" t="s">
        <v>135</v>
      </c>
      <c r="U2250" t="s">
        <v>144</v>
      </c>
    </row>
    <row r="2251" spans="1:21" x14ac:dyDescent="0.2">
      <c r="A2251" t="s">
        <v>4347</v>
      </c>
      <c r="B2251" s="20">
        <v>46140</v>
      </c>
      <c r="C2251" s="20">
        <v>46085</v>
      </c>
      <c r="D2251" t="s">
        <v>278</v>
      </c>
      <c r="E2251" t="s">
        <v>279</v>
      </c>
      <c r="G2251"/>
      <c r="H2251" t="s">
        <v>643</v>
      </c>
      <c r="I2251" t="s">
        <v>700</v>
      </c>
      <c r="J2251" s="9" t="str">
        <f>+LEFT(U2251,4)</f>
        <v>LID-</v>
      </c>
      <c r="K2251" t="s">
        <v>41</v>
      </c>
      <c r="L2251" s="36">
        <v>3600</v>
      </c>
      <c r="M2251" t="s">
        <v>459</v>
      </c>
      <c r="N2251" t="s">
        <v>7</v>
      </c>
      <c r="O2251" s="48">
        <v>4.2</v>
      </c>
      <c r="P2251" s="10">
        <f>ROUND(O2251*L2251,2)</f>
        <v>15120</v>
      </c>
      <c r="Q2251" s="11">
        <f>IF(N2251="HKD",7.8,IF(N2251="CNY",7.30034,1))</f>
        <v>7.3003400000000003</v>
      </c>
      <c r="R2251" s="13">
        <f>+ROUND(O2251/Q2251,4)</f>
        <v>0.57530000000000003</v>
      </c>
      <c r="S2251" s="12">
        <f>ROUND(R2251*L2251,2)</f>
        <v>2071.08</v>
      </c>
      <c r="T2251" s="13" t="s">
        <v>135</v>
      </c>
      <c r="U2251" t="s">
        <v>144</v>
      </c>
    </row>
    <row r="2252" spans="1:21" x14ac:dyDescent="0.2">
      <c r="A2252" t="s">
        <v>4347</v>
      </c>
      <c r="B2252" s="20">
        <v>46141</v>
      </c>
      <c r="C2252" s="20">
        <v>46085</v>
      </c>
      <c r="D2252" t="s">
        <v>278</v>
      </c>
      <c r="E2252" t="s">
        <v>279</v>
      </c>
      <c r="G2252"/>
      <c r="H2252" t="s">
        <v>643</v>
      </c>
      <c r="I2252" t="s">
        <v>700</v>
      </c>
      <c r="J2252" s="9" t="str">
        <f>+LEFT(U2252,4)</f>
        <v>LID-</v>
      </c>
      <c r="K2252" t="s">
        <v>41</v>
      </c>
      <c r="L2252" s="36">
        <v>3200</v>
      </c>
      <c r="M2252" t="s">
        <v>459</v>
      </c>
      <c r="N2252" t="s">
        <v>7</v>
      </c>
      <c r="O2252" s="48">
        <v>4.2</v>
      </c>
      <c r="P2252" s="10">
        <f>ROUND(O2252*L2252,2)</f>
        <v>13440</v>
      </c>
      <c r="Q2252" s="11">
        <f>IF(N2252="HKD",7.8,IF(N2252="CNY",7.30034,1))</f>
        <v>7.3003400000000003</v>
      </c>
      <c r="R2252" s="13">
        <f>+ROUND(O2252/Q2252,4)</f>
        <v>0.57530000000000003</v>
      </c>
      <c r="S2252" s="12">
        <f>ROUND(R2252*L2252,2)</f>
        <v>1840.96</v>
      </c>
      <c r="T2252" s="13" t="s">
        <v>135</v>
      </c>
      <c r="U2252" t="s">
        <v>144</v>
      </c>
    </row>
    <row r="2253" spans="1:21" x14ac:dyDescent="0.2">
      <c r="A2253" t="s">
        <v>1314</v>
      </c>
      <c r="B2253" s="20">
        <v>46027</v>
      </c>
      <c r="C2253" s="20">
        <v>45926</v>
      </c>
      <c r="D2253" t="s">
        <v>39</v>
      </c>
      <c r="E2253" t="s">
        <v>40</v>
      </c>
      <c r="G2253" t="s">
        <v>1672</v>
      </c>
      <c r="H2253" t="s">
        <v>641</v>
      </c>
      <c r="I2253" t="s">
        <v>698</v>
      </c>
      <c r="J2253" s="9" t="str">
        <f>+LEFT(U2253,4)</f>
        <v>LID-</v>
      </c>
      <c r="K2253" t="s">
        <v>41</v>
      </c>
      <c r="L2253" s="36">
        <v>-2531</v>
      </c>
      <c r="M2253" t="s">
        <v>459</v>
      </c>
      <c r="N2253" t="s">
        <v>7</v>
      </c>
      <c r="O2253" s="48">
        <v>4.26</v>
      </c>
      <c r="P2253" s="10">
        <f>ROUND(O2253*L2253,2)</f>
        <v>-10782.06</v>
      </c>
      <c r="Q2253" s="11">
        <f>IF(N2253="HKD",7.8,IF(N2253="CNY",7.30034,1))</f>
        <v>7.3003400000000003</v>
      </c>
      <c r="R2253" s="13">
        <f>+ROUND(O2253/Q2253,4)</f>
        <v>0.58350000000000002</v>
      </c>
      <c r="S2253" s="12">
        <f>ROUND(R2253*L2253,2)</f>
        <v>-1476.84</v>
      </c>
      <c r="T2253" s="13" t="s">
        <v>135</v>
      </c>
      <c r="U2253" t="s">
        <v>144</v>
      </c>
    </row>
    <row r="2254" spans="1:21" x14ac:dyDescent="0.2">
      <c r="A2254" t="s">
        <v>1314</v>
      </c>
      <c r="B2254" s="20">
        <v>46027</v>
      </c>
      <c r="C2254" s="20">
        <v>45926</v>
      </c>
      <c r="D2254" t="s">
        <v>39</v>
      </c>
      <c r="E2254" t="s">
        <v>40</v>
      </c>
      <c r="G2254" t="s">
        <v>1672</v>
      </c>
      <c r="H2254" t="s">
        <v>641</v>
      </c>
      <c r="I2254" t="s">
        <v>698</v>
      </c>
      <c r="J2254" s="9" t="str">
        <f>+LEFT(U2254,4)</f>
        <v>LID-</v>
      </c>
      <c r="K2254" t="s">
        <v>41</v>
      </c>
      <c r="L2254" s="36">
        <v>-1869</v>
      </c>
      <c r="M2254" t="s">
        <v>459</v>
      </c>
      <c r="N2254" t="s">
        <v>7</v>
      </c>
      <c r="O2254" s="48">
        <v>4.26</v>
      </c>
      <c r="P2254" s="10">
        <f>ROUND(O2254*L2254,2)</f>
        <v>-7961.94</v>
      </c>
      <c r="Q2254" s="11">
        <f>IF(N2254="HKD",7.8,IF(N2254="CNY",7.30034,1))</f>
        <v>7.3003400000000003</v>
      </c>
      <c r="R2254" s="13">
        <f>+ROUND(O2254/Q2254,4)</f>
        <v>0.58350000000000002</v>
      </c>
      <c r="S2254" s="12">
        <f>ROUND(R2254*L2254,2)</f>
        <v>-1090.56</v>
      </c>
      <c r="T2254" s="13" t="s">
        <v>135</v>
      </c>
      <c r="U2254" t="s">
        <v>144</v>
      </c>
    </row>
    <row r="2255" spans="1:21" x14ac:dyDescent="0.2">
      <c r="A2255" t="s">
        <v>1314</v>
      </c>
      <c r="B2255" s="20">
        <v>46027</v>
      </c>
      <c r="C2255" s="20">
        <v>45926</v>
      </c>
      <c r="D2255" t="s">
        <v>39</v>
      </c>
      <c r="E2255" t="s">
        <v>40</v>
      </c>
      <c r="G2255" t="s">
        <v>430</v>
      </c>
      <c r="H2255" t="s">
        <v>641</v>
      </c>
      <c r="I2255" t="s">
        <v>698</v>
      </c>
      <c r="J2255" s="9" t="str">
        <f>+LEFT(U2255,4)</f>
        <v>LID-</v>
      </c>
      <c r="K2255" t="s">
        <v>41</v>
      </c>
      <c r="L2255" s="36">
        <v>429</v>
      </c>
      <c r="M2255" t="s">
        <v>459</v>
      </c>
      <c r="N2255" t="s">
        <v>7</v>
      </c>
      <c r="O2255" s="48">
        <v>4.26</v>
      </c>
      <c r="P2255" s="10">
        <f>ROUND(O2255*L2255,2)</f>
        <v>1827.54</v>
      </c>
      <c r="Q2255" s="11">
        <f>IF(N2255="HKD",7.8,IF(N2255="CNY",7.30034,1))</f>
        <v>7.3003400000000003</v>
      </c>
      <c r="R2255" s="13">
        <f>+ROUND(O2255/Q2255,4)</f>
        <v>0.58350000000000002</v>
      </c>
      <c r="S2255" s="12">
        <f>ROUND(R2255*L2255,2)</f>
        <v>250.32</v>
      </c>
      <c r="T2255" s="13" t="s">
        <v>135</v>
      </c>
      <c r="U2255" t="s">
        <v>144</v>
      </c>
    </row>
    <row r="2256" spans="1:21" x14ac:dyDescent="0.2">
      <c r="A2256" t="s">
        <v>986</v>
      </c>
      <c r="B2256" s="20">
        <v>46027</v>
      </c>
      <c r="C2256" s="20">
        <v>45915</v>
      </c>
      <c r="D2256" t="s">
        <v>39</v>
      </c>
      <c r="E2256" t="s">
        <v>40</v>
      </c>
      <c r="G2256" t="s">
        <v>430</v>
      </c>
      <c r="H2256" t="s">
        <v>641</v>
      </c>
      <c r="I2256" t="s">
        <v>698</v>
      </c>
      <c r="J2256" s="9" t="str">
        <f>+LEFT(U2256,4)</f>
        <v>LID-</v>
      </c>
      <c r="K2256" t="s">
        <v>41</v>
      </c>
      <c r="L2256" s="36">
        <v>511</v>
      </c>
      <c r="M2256" t="s">
        <v>459</v>
      </c>
      <c r="N2256" t="s">
        <v>7</v>
      </c>
      <c r="O2256" s="48">
        <v>4.26</v>
      </c>
      <c r="P2256" s="10">
        <f>ROUND(O2256*L2256,2)</f>
        <v>2176.86</v>
      </c>
      <c r="Q2256" s="11">
        <f>IF(N2256="HKD",7.8,IF(N2256="CNY",7.30034,1))</f>
        <v>7.3003400000000003</v>
      </c>
      <c r="R2256" s="13">
        <f>+ROUND(O2256/Q2256,4)</f>
        <v>0.58350000000000002</v>
      </c>
      <c r="S2256" s="12">
        <f>ROUND(R2256*L2256,2)</f>
        <v>298.17</v>
      </c>
      <c r="T2256" s="13" t="s">
        <v>135</v>
      </c>
      <c r="U2256" t="s">
        <v>144</v>
      </c>
    </row>
    <row r="2257" spans="1:21" x14ac:dyDescent="0.2">
      <c r="A2257" t="s">
        <v>1314</v>
      </c>
      <c r="B2257" s="20">
        <v>46027</v>
      </c>
      <c r="C2257" s="20">
        <v>45926</v>
      </c>
      <c r="D2257" t="s">
        <v>39</v>
      </c>
      <c r="E2257" t="s">
        <v>40</v>
      </c>
      <c r="G2257" t="s">
        <v>430</v>
      </c>
      <c r="H2257" t="s">
        <v>641</v>
      </c>
      <c r="I2257" t="s">
        <v>698</v>
      </c>
      <c r="J2257" s="9" t="str">
        <f>+LEFT(U2257,4)</f>
        <v>LID-</v>
      </c>
      <c r="K2257" t="s">
        <v>41</v>
      </c>
      <c r="L2257" s="36">
        <v>1869</v>
      </c>
      <c r="M2257" t="s">
        <v>459</v>
      </c>
      <c r="N2257" t="s">
        <v>7</v>
      </c>
      <c r="O2257" s="48">
        <v>4.26</v>
      </c>
      <c r="P2257" s="10">
        <f>ROUND(O2257*L2257,2)</f>
        <v>7961.94</v>
      </c>
      <c r="Q2257" s="11">
        <f>IF(N2257="HKD",7.8,IF(N2257="CNY",7.30034,1))</f>
        <v>7.3003400000000003</v>
      </c>
      <c r="R2257" s="13">
        <f>+ROUND(O2257/Q2257,4)</f>
        <v>0.58350000000000002</v>
      </c>
      <c r="S2257" s="12">
        <f>ROUND(R2257*L2257,2)</f>
        <v>1090.56</v>
      </c>
      <c r="T2257" s="13" t="s">
        <v>135</v>
      </c>
      <c r="U2257" t="s">
        <v>144</v>
      </c>
    </row>
    <row r="2258" spans="1:21" x14ac:dyDescent="0.2">
      <c r="A2258" t="s">
        <v>1317</v>
      </c>
      <c r="B2258" s="20">
        <v>46027</v>
      </c>
      <c r="C2258" s="20">
        <v>45926</v>
      </c>
      <c r="D2258" t="s">
        <v>39</v>
      </c>
      <c r="E2258" t="s">
        <v>40</v>
      </c>
      <c r="G2258" t="s">
        <v>430</v>
      </c>
      <c r="H2258" t="s">
        <v>641</v>
      </c>
      <c r="I2258" t="s">
        <v>698</v>
      </c>
      <c r="J2258" s="9" t="str">
        <f>+LEFT(U2258,4)</f>
        <v>LID-</v>
      </c>
      <c r="K2258" t="s">
        <v>41</v>
      </c>
      <c r="L2258" s="36">
        <v>2020</v>
      </c>
      <c r="M2258" t="s">
        <v>459</v>
      </c>
      <c r="N2258" t="s">
        <v>7</v>
      </c>
      <c r="O2258" s="48">
        <v>4.26</v>
      </c>
      <c r="P2258" s="10">
        <f>ROUND(O2258*L2258,2)</f>
        <v>8605.2000000000007</v>
      </c>
      <c r="Q2258" s="11">
        <f>IF(N2258="HKD",7.8,IF(N2258="CNY",7.30034,1))</f>
        <v>7.3003400000000003</v>
      </c>
      <c r="R2258" s="13">
        <f>+ROUND(O2258/Q2258,4)</f>
        <v>0.58350000000000002</v>
      </c>
      <c r="S2258" s="12">
        <f>ROUND(R2258*L2258,2)</f>
        <v>1178.67</v>
      </c>
      <c r="T2258" s="13" t="s">
        <v>135</v>
      </c>
      <c r="U2258" t="s">
        <v>144</v>
      </c>
    </row>
    <row r="2259" spans="1:21" x14ac:dyDescent="0.2">
      <c r="A2259" t="s">
        <v>1314</v>
      </c>
      <c r="B2259" s="20">
        <v>46027</v>
      </c>
      <c r="C2259" s="20">
        <v>45926</v>
      </c>
      <c r="D2259" t="s">
        <v>39</v>
      </c>
      <c r="E2259" t="s">
        <v>40</v>
      </c>
      <c r="G2259" t="s">
        <v>430</v>
      </c>
      <c r="H2259" t="s">
        <v>641</v>
      </c>
      <c r="I2259" t="s">
        <v>698</v>
      </c>
      <c r="J2259" s="9" t="str">
        <f>+LEFT(U2259,4)</f>
        <v>LID-</v>
      </c>
      <c r="K2259" t="s">
        <v>41</v>
      </c>
      <c r="L2259" s="36">
        <v>2531</v>
      </c>
      <c r="M2259" t="s">
        <v>459</v>
      </c>
      <c r="N2259" t="s">
        <v>7</v>
      </c>
      <c r="O2259" s="48">
        <v>4.26</v>
      </c>
      <c r="P2259" s="10">
        <f>ROUND(O2259*L2259,2)</f>
        <v>10782.06</v>
      </c>
      <c r="Q2259" s="11">
        <f>IF(N2259="HKD",7.8,IF(N2259="CNY",7.30034,1))</f>
        <v>7.3003400000000003</v>
      </c>
      <c r="R2259" s="13">
        <f>+ROUND(O2259/Q2259,4)</f>
        <v>0.58350000000000002</v>
      </c>
      <c r="S2259" s="12">
        <f>ROUND(R2259*L2259,2)</f>
        <v>1476.84</v>
      </c>
      <c r="T2259" s="13" t="s">
        <v>135</v>
      </c>
      <c r="U2259" t="s">
        <v>144</v>
      </c>
    </row>
    <row r="2260" spans="1:21" x14ac:dyDescent="0.2">
      <c r="A2260" t="s">
        <v>1314</v>
      </c>
      <c r="B2260" s="20">
        <v>46035</v>
      </c>
      <c r="C2260" s="20">
        <v>45926</v>
      </c>
      <c r="D2260" t="s">
        <v>39</v>
      </c>
      <c r="E2260" t="s">
        <v>40</v>
      </c>
      <c r="G2260" t="s">
        <v>334</v>
      </c>
      <c r="H2260" t="s">
        <v>641</v>
      </c>
      <c r="I2260" t="s">
        <v>698</v>
      </c>
      <c r="J2260" s="9" t="str">
        <f>+LEFT(U2260,4)</f>
        <v>LID-</v>
      </c>
      <c r="K2260" t="s">
        <v>41</v>
      </c>
      <c r="L2260" s="36">
        <v>850</v>
      </c>
      <c r="M2260" t="s">
        <v>459</v>
      </c>
      <c r="N2260" t="s">
        <v>7</v>
      </c>
      <c r="O2260" s="48">
        <v>4.26</v>
      </c>
      <c r="P2260" s="10">
        <f>ROUND(O2260*L2260,2)</f>
        <v>3621</v>
      </c>
      <c r="Q2260" s="11">
        <f>IF(N2260="HKD",7.8,IF(N2260="CNY",7.30034,1))</f>
        <v>7.3003400000000003</v>
      </c>
      <c r="R2260" s="13">
        <f>+ROUND(O2260/Q2260,4)</f>
        <v>0.58350000000000002</v>
      </c>
      <c r="S2260" s="12">
        <f>ROUND(R2260*L2260,2)</f>
        <v>495.98</v>
      </c>
      <c r="T2260" s="13" t="s">
        <v>135</v>
      </c>
      <c r="U2260" t="s">
        <v>144</v>
      </c>
    </row>
    <row r="2261" spans="1:21" x14ac:dyDescent="0.2">
      <c r="A2261" t="s">
        <v>1314</v>
      </c>
      <c r="B2261" s="20">
        <v>46036</v>
      </c>
      <c r="C2261" s="20">
        <v>45926</v>
      </c>
      <c r="D2261" t="s">
        <v>39</v>
      </c>
      <c r="E2261" t="s">
        <v>40</v>
      </c>
      <c r="G2261" t="s">
        <v>285</v>
      </c>
      <c r="H2261" t="s">
        <v>641</v>
      </c>
      <c r="I2261" t="s">
        <v>698</v>
      </c>
      <c r="J2261" s="9" t="str">
        <f>+LEFT(U2261,4)</f>
        <v>LID-</v>
      </c>
      <c r="K2261" t="s">
        <v>41</v>
      </c>
      <c r="L2261" s="36">
        <v>840</v>
      </c>
      <c r="M2261" t="s">
        <v>459</v>
      </c>
      <c r="N2261" t="s">
        <v>7</v>
      </c>
      <c r="O2261" s="48">
        <v>4.26</v>
      </c>
      <c r="P2261" s="10">
        <f>ROUND(O2261*L2261,2)</f>
        <v>3578.4</v>
      </c>
      <c r="Q2261" s="11">
        <f>IF(N2261="HKD",7.8,IF(N2261="CNY",7.30034,1))</f>
        <v>7.3003400000000003</v>
      </c>
      <c r="R2261" s="13">
        <f>+ROUND(O2261/Q2261,4)</f>
        <v>0.58350000000000002</v>
      </c>
      <c r="S2261" s="12">
        <f>ROUND(R2261*L2261,2)</f>
        <v>490.14</v>
      </c>
      <c r="T2261" s="13" t="s">
        <v>135</v>
      </c>
      <c r="U2261" t="s">
        <v>144</v>
      </c>
    </row>
    <row r="2262" spans="1:21" x14ac:dyDescent="0.2">
      <c r="A2262" t="s">
        <v>1314</v>
      </c>
      <c r="B2262" s="20">
        <v>46037</v>
      </c>
      <c r="C2262" s="20">
        <v>45926</v>
      </c>
      <c r="D2262" t="s">
        <v>39</v>
      </c>
      <c r="E2262" t="s">
        <v>40</v>
      </c>
      <c r="G2262" t="s">
        <v>264</v>
      </c>
      <c r="H2262" t="s">
        <v>641</v>
      </c>
      <c r="I2262" t="s">
        <v>698</v>
      </c>
      <c r="J2262" s="9" t="str">
        <f>+LEFT(U2262,4)</f>
        <v>LID-</v>
      </c>
      <c r="K2262" t="s">
        <v>41</v>
      </c>
      <c r="L2262" s="36">
        <v>883</v>
      </c>
      <c r="M2262" t="s">
        <v>459</v>
      </c>
      <c r="N2262" t="s">
        <v>7</v>
      </c>
      <c r="O2262" s="48">
        <v>4.26</v>
      </c>
      <c r="P2262" s="10">
        <f>ROUND(O2262*L2262,2)</f>
        <v>3761.58</v>
      </c>
      <c r="Q2262" s="11">
        <f>IF(N2262="HKD",7.8,IF(N2262="CNY",7.30034,1))</f>
        <v>7.3003400000000003</v>
      </c>
      <c r="R2262" s="13">
        <f>+ROUND(O2262/Q2262,4)</f>
        <v>0.58350000000000002</v>
      </c>
      <c r="S2262" s="12">
        <f>ROUND(R2262*L2262,2)</f>
        <v>515.23</v>
      </c>
      <c r="T2262" s="13" t="s">
        <v>135</v>
      </c>
      <c r="U2262" t="s">
        <v>144</v>
      </c>
    </row>
    <row r="2263" spans="1:21" x14ac:dyDescent="0.2">
      <c r="A2263" t="s">
        <v>1314</v>
      </c>
      <c r="B2263" s="20">
        <v>46041</v>
      </c>
      <c r="C2263" s="20">
        <v>45926</v>
      </c>
      <c r="D2263" t="s">
        <v>39</v>
      </c>
      <c r="E2263" t="s">
        <v>40</v>
      </c>
      <c r="G2263" t="s">
        <v>187</v>
      </c>
      <c r="H2263" t="s">
        <v>641</v>
      </c>
      <c r="I2263" t="s">
        <v>698</v>
      </c>
      <c r="J2263" s="9" t="str">
        <f>+LEFT(U2263,4)</f>
        <v>LID-</v>
      </c>
      <c r="K2263" t="s">
        <v>41</v>
      </c>
      <c r="L2263" s="36">
        <v>528</v>
      </c>
      <c r="M2263" t="s">
        <v>459</v>
      </c>
      <c r="N2263" t="s">
        <v>7</v>
      </c>
      <c r="O2263" s="48">
        <v>4.26</v>
      </c>
      <c r="P2263" s="10">
        <f>ROUND(O2263*L2263,2)</f>
        <v>2249.2800000000002</v>
      </c>
      <c r="Q2263" s="11">
        <f>IF(N2263="HKD",7.8,IF(N2263="CNY",7.30034,1))</f>
        <v>7.3003400000000003</v>
      </c>
      <c r="R2263" s="13">
        <f>+ROUND(O2263/Q2263,4)</f>
        <v>0.58350000000000002</v>
      </c>
      <c r="S2263" s="12">
        <f>ROUND(R2263*L2263,2)</f>
        <v>308.08999999999997</v>
      </c>
      <c r="T2263" s="13" t="s">
        <v>135</v>
      </c>
      <c r="U2263" t="s">
        <v>144</v>
      </c>
    </row>
    <row r="2264" spans="1:21" x14ac:dyDescent="0.2">
      <c r="A2264" t="s">
        <v>1316</v>
      </c>
      <c r="B2264" s="20">
        <v>46041</v>
      </c>
      <c r="C2264" s="20">
        <v>45996</v>
      </c>
      <c r="D2264" t="s">
        <v>39</v>
      </c>
      <c r="E2264" t="s">
        <v>40</v>
      </c>
      <c r="G2264" t="s">
        <v>187</v>
      </c>
      <c r="H2264" t="s">
        <v>641</v>
      </c>
      <c r="I2264" t="s">
        <v>698</v>
      </c>
      <c r="J2264" s="9" t="str">
        <f>+LEFT(U2264,4)</f>
        <v>LID-</v>
      </c>
      <c r="K2264" t="s">
        <v>41</v>
      </c>
      <c r="L2264" s="36">
        <v>1567</v>
      </c>
      <c r="M2264" t="s">
        <v>459</v>
      </c>
      <c r="N2264" t="s">
        <v>7</v>
      </c>
      <c r="O2264" s="48">
        <v>4.26</v>
      </c>
      <c r="P2264" s="10">
        <f>ROUND(O2264*L2264,2)</f>
        <v>6675.42</v>
      </c>
      <c r="Q2264" s="11">
        <f>IF(N2264="HKD",7.8,IF(N2264="CNY",7.30034,1))</f>
        <v>7.3003400000000003</v>
      </c>
      <c r="R2264" s="13">
        <f>+ROUND(O2264/Q2264,4)</f>
        <v>0.58350000000000002</v>
      </c>
      <c r="S2264" s="12">
        <f>ROUND(R2264*L2264,2)</f>
        <v>914.34</v>
      </c>
      <c r="T2264" s="13" t="s">
        <v>135</v>
      </c>
      <c r="U2264" t="s">
        <v>144</v>
      </c>
    </row>
    <row r="2265" spans="1:21" x14ac:dyDescent="0.2">
      <c r="A2265" t="s">
        <v>1318</v>
      </c>
      <c r="B2265" s="20">
        <v>46041</v>
      </c>
      <c r="C2265" s="20">
        <v>45978</v>
      </c>
      <c r="D2265" t="s">
        <v>39</v>
      </c>
      <c r="E2265" t="s">
        <v>40</v>
      </c>
      <c r="G2265" t="s">
        <v>187</v>
      </c>
      <c r="H2265" t="s">
        <v>641</v>
      </c>
      <c r="I2265" t="s">
        <v>698</v>
      </c>
      <c r="J2265" s="9" t="str">
        <f>+LEFT(U2265,4)</f>
        <v>LID-</v>
      </c>
      <c r="K2265" t="s">
        <v>41</v>
      </c>
      <c r="L2265" s="36">
        <v>2020</v>
      </c>
      <c r="M2265" t="s">
        <v>459</v>
      </c>
      <c r="N2265" t="s">
        <v>7</v>
      </c>
      <c r="O2265" s="48">
        <v>4.26</v>
      </c>
      <c r="P2265" s="10">
        <f>ROUND(O2265*L2265,2)</f>
        <v>8605.2000000000007</v>
      </c>
      <c r="Q2265" s="11">
        <f>IF(N2265="HKD",7.8,IF(N2265="CNY",7.30034,1))</f>
        <v>7.3003400000000003</v>
      </c>
      <c r="R2265" s="13">
        <f>+ROUND(O2265/Q2265,4)</f>
        <v>0.58350000000000002</v>
      </c>
      <c r="S2265" s="12">
        <f>ROUND(R2265*L2265,2)</f>
        <v>1178.67</v>
      </c>
      <c r="T2265" s="13" t="s">
        <v>135</v>
      </c>
      <c r="U2265" t="s">
        <v>144</v>
      </c>
    </row>
    <row r="2266" spans="1:21" x14ac:dyDescent="0.2">
      <c r="A2266" t="s">
        <v>1316</v>
      </c>
      <c r="B2266" s="20">
        <v>46049</v>
      </c>
      <c r="C2266" s="20">
        <v>45996</v>
      </c>
      <c r="D2266" t="s">
        <v>39</v>
      </c>
      <c r="E2266" t="s">
        <v>40</v>
      </c>
      <c r="G2266" t="s">
        <v>1675</v>
      </c>
      <c r="H2266" t="s">
        <v>641</v>
      </c>
      <c r="I2266" t="s">
        <v>698</v>
      </c>
      <c r="J2266" s="9" t="str">
        <f>+LEFT(U2266,4)</f>
        <v>LID-</v>
      </c>
      <c r="K2266" t="s">
        <v>41</v>
      </c>
      <c r="L2266" s="36">
        <v>2160</v>
      </c>
      <c r="M2266" t="s">
        <v>459</v>
      </c>
      <c r="N2266" t="s">
        <v>7</v>
      </c>
      <c r="O2266" s="48">
        <v>4.26</v>
      </c>
      <c r="P2266" s="10">
        <f>ROUND(O2266*L2266,2)</f>
        <v>9201.6</v>
      </c>
      <c r="Q2266" s="11">
        <f>IF(N2266="HKD",7.8,IF(N2266="CNY",7.30034,1))</f>
        <v>7.3003400000000003</v>
      </c>
      <c r="R2266" s="13">
        <f>+ROUND(O2266/Q2266,4)</f>
        <v>0.58350000000000002</v>
      </c>
      <c r="S2266" s="12">
        <f>ROUND(R2266*L2266,2)</f>
        <v>1260.3599999999999</v>
      </c>
      <c r="T2266" s="13" t="s">
        <v>135</v>
      </c>
      <c r="U2266" t="s">
        <v>144</v>
      </c>
    </row>
    <row r="2267" spans="1:21" x14ac:dyDescent="0.2">
      <c r="A2267" t="s">
        <v>1315</v>
      </c>
      <c r="B2267" s="20">
        <v>46051</v>
      </c>
      <c r="C2267" s="20">
        <v>45996</v>
      </c>
      <c r="D2267" t="s">
        <v>39</v>
      </c>
      <c r="E2267" t="s">
        <v>40</v>
      </c>
      <c r="G2267" t="s">
        <v>1673</v>
      </c>
      <c r="H2267" t="s">
        <v>641</v>
      </c>
      <c r="I2267" t="s">
        <v>698</v>
      </c>
      <c r="J2267" s="9" t="str">
        <f>+LEFT(U2267,4)</f>
        <v>LID-</v>
      </c>
      <c r="K2267" t="s">
        <v>41</v>
      </c>
      <c r="L2267" s="36">
        <v>557</v>
      </c>
      <c r="M2267" t="s">
        <v>459</v>
      </c>
      <c r="N2267" t="s">
        <v>7</v>
      </c>
      <c r="O2267" s="48">
        <v>4.26</v>
      </c>
      <c r="P2267" s="10">
        <f>ROUND(O2267*L2267,2)</f>
        <v>2372.8200000000002</v>
      </c>
      <c r="Q2267" s="11">
        <f>IF(N2267="HKD",7.8,IF(N2267="CNY",7.30034,1))</f>
        <v>7.3003400000000003</v>
      </c>
      <c r="R2267" s="13">
        <f>+ROUND(O2267/Q2267,4)</f>
        <v>0.58350000000000002</v>
      </c>
      <c r="S2267" s="12">
        <f>ROUND(R2267*L2267,2)</f>
        <v>325.01</v>
      </c>
      <c r="T2267" s="13" t="s">
        <v>135</v>
      </c>
      <c r="U2267" t="s">
        <v>144</v>
      </c>
    </row>
    <row r="2268" spans="1:21" x14ac:dyDescent="0.2">
      <c r="A2268" t="s">
        <v>1316</v>
      </c>
      <c r="B2268" s="20">
        <v>46051</v>
      </c>
      <c r="C2268" s="20">
        <v>45996</v>
      </c>
      <c r="D2268" t="s">
        <v>39</v>
      </c>
      <c r="E2268" t="s">
        <v>40</v>
      </c>
      <c r="G2268" t="s">
        <v>1673</v>
      </c>
      <c r="H2268" t="s">
        <v>641</v>
      </c>
      <c r="I2268" t="s">
        <v>698</v>
      </c>
      <c r="J2268" s="9" t="str">
        <f>+LEFT(U2268,4)</f>
        <v>LID-</v>
      </c>
      <c r="K2268" t="s">
        <v>41</v>
      </c>
      <c r="L2268" s="36">
        <v>2323</v>
      </c>
      <c r="M2268" t="s">
        <v>459</v>
      </c>
      <c r="N2268" t="s">
        <v>7</v>
      </c>
      <c r="O2268" s="48">
        <v>4.26</v>
      </c>
      <c r="P2268" s="10">
        <f>ROUND(O2268*L2268,2)</f>
        <v>9895.98</v>
      </c>
      <c r="Q2268" s="11">
        <f>IF(N2268="HKD",7.8,IF(N2268="CNY",7.30034,1))</f>
        <v>7.3003400000000003</v>
      </c>
      <c r="R2268" s="13">
        <f>+ROUND(O2268/Q2268,4)</f>
        <v>0.58350000000000002</v>
      </c>
      <c r="S2268" s="12">
        <f>ROUND(R2268*L2268,2)</f>
        <v>1355.47</v>
      </c>
      <c r="T2268" s="13" t="s">
        <v>135</v>
      </c>
      <c r="U2268" t="s">
        <v>144</v>
      </c>
    </row>
    <row r="2269" spans="1:21" x14ac:dyDescent="0.2">
      <c r="A2269" t="s">
        <v>1315</v>
      </c>
      <c r="B2269" s="20">
        <v>46052</v>
      </c>
      <c r="C2269" s="20">
        <v>45996</v>
      </c>
      <c r="D2269" t="s">
        <v>39</v>
      </c>
      <c r="E2269" t="s">
        <v>40</v>
      </c>
      <c r="G2269" t="s">
        <v>1674</v>
      </c>
      <c r="H2269" t="s">
        <v>641</v>
      </c>
      <c r="I2269" t="s">
        <v>698</v>
      </c>
      <c r="J2269" s="9" t="str">
        <f>+LEFT(U2269,4)</f>
        <v>LID-</v>
      </c>
      <c r="K2269" t="s">
        <v>41</v>
      </c>
      <c r="L2269" s="36">
        <v>1440</v>
      </c>
      <c r="M2269" t="s">
        <v>459</v>
      </c>
      <c r="N2269" t="s">
        <v>7</v>
      </c>
      <c r="O2269" s="48">
        <v>4.26</v>
      </c>
      <c r="P2269" s="10">
        <f>ROUND(O2269*L2269,2)</f>
        <v>6134.4</v>
      </c>
      <c r="Q2269" s="11">
        <f>IF(N2269="HKD",7.8,IF(N2269="CNY",7.30034,1))</f>
        <v>7.3003400000000003</v>
      </c>
      <c r="R2269" s="13">
        <f>+ROUND(O2269/Q2269,4)</f>
        <v>0.58350000000000002</v>
      </c>
      <c r="S2269" s="12">
        <f>ROUND(R2269*L2269,2)</f>
        <v>840.24</v>
      </c>
      <c r="T2269" s="13" t="s">
        <v>135</v>
      </c>
      <c r="U2269" t="s">
        <v>144</v>
      </c>
    </row>
    <row r="2270" spans="1:21" x14ac:dyDescent="0.2">
      <c r="A2270" t="s">
        <v>1315</v>
      </c>
      <c r="B2270" s="20">
        <v>46056</v>
      </c>
      <c r="C2270" s="20">
        <v>45996</v>
      </c>
      <c r="D2270" t="s">
        <v>39</v>
      </c>
      <c r="E2270" t="s">
        <v>40</v>
      </c>
      <c r="G2270"/>
      <c r="H2270" t="s">
        <v>641</v>
      </c>
      <c r="I2270" t="s">
        <v>698</v>
      </c>
      <c r="J2270" s="9" t="str">
        <f>+LEFT(U2270,4)</f>
        <v>LID-</v>
      </c>
      <c r="K2270" t="s">
        <v>41</v>
      </c>
      <c r="L2270" s="36">
        <v>2033</v>
      </c>
      <c r="M2270" t="s">
        <v>459</v>
      </c>
      <c r="N2270" t="s">
        <v>7</v>
      </c>
      <c r="O2270" s="48">
        <v>4.26</v>
      </c>
      <c r="P2270" s="10">
        <f>ROUND(O2270*L2270,2)</f>
        <v>8660.58</v>
      </c>
      <c r="Q2270" s="11">
        <f>IF(N2270="HKD",7.8,IF(N2270="CNY",7.30034,1))</f>
        <v>7.3003400000000003</v>
      </c>
      <c r="R2270" s="13">
        <f>+ROUND(O2270/Q2270,4)</f>
        <v>0.58350000000000002</v>
      </c>
      <c r="S2270" s="12">
        <f>ROUND(R2270*L2270,2)</f>
        <v>1186.26</v>
      </c>
      <c r="T2270" s="13" t="s">
        <v>135</v>
      </c>
      <c r="U2270" t="s">
        <v>144</v>
      </c>
    </row>
    <row r="2271" spans="1:21" x14ac:dyDescent="0.2">
      <c r="A2271" t="s">
        <v>1995</v>
      </c>
      <c r="B2271" s="20">
        <v>46056</v>
      </c>
      <c r="C2271" s="20">
        <v>46056</v>
      </c>
      <c r="D2271" t="s">
        <v>39</v>
      </c>
      <c r="E2271" t="s">
        <v>40</v>
      </c>
      <c r="G2271"/>
      <c r="H2271" t="s">
        <v>641</v>
      </c>
      <c r="I2271" t="s">
        <v>698</v>
      </c>
      <c r="J2271" s="9" t="str">
        <f>+LEFT(U2271,4)</f>
        <v>LID-</v>
      </c>
      <c r="K2271" t="s">
        <v>41</v>
      </c>
      <c r="L2271" s="36">
        <v>77</v>
      </c>
      <c r="M2271" t="s">
        <v>459</v>
      </c>
      <c r="N2271" t="s">
        <v>7</v>
      </c>
      <c r="O2271" s="48">
        <v>4.26</v>
      </c>
      <c r="P2271" s="10">
        <f>ROUND(O2271*L2271,2)</f>
        <v>328.02</v>
      </c>
      <c r="Q2271" s="11">
        <f>IF(N2271="HKD",7.8,IF(N2271="CNY",7.30034,1))</f>
        <v>7.3003400000000003</v>
      </c>
      <c r="R2271" s="13">
        <f>+ROUND(O2271/Q2271,4)</f>
        <v>0.58350000000000002</v>
      </c>
      <c r="S2271" s="12">
        <f>ROUND(R2271*L2271,2)</f>
        <v>44.93</v>
      </c>
      <c r="T2271" s="13" t="s">
        <v>135</v>
      </c>
      <c r="U2271" t="s">
        <v>144</v>
      </c>
    </row>
    <row r="2272" spans="1:21" x14ac:dyDescent="0.2">
      <c r="A2272" t="s">
        <v>2563</v>
      </c>
      <c r="B2272" s="20">
        <v>46090</v>
      </c>
      <c r="C2272" s="20">
        <v>46015</v>
      </c>
      <c r="D2272" t="s">
        <v>39</v>
      </c>
      <c r="E2272" t="s">
        <v>40</v>
      </c>
      <c r="G2272"/>
      <c r="H2272" t="s">
        <v>641</v>
      </c>
      <c r="I2272" t="s">
        <v>698</v>
      </c>
      <c r="J2272" s="9" t="str">
        <f>+LEFT(U2272,4)</f>
        <v>LID-</v>
      </c>
      <c r="K2272" t="s">
        <v>41</v>
      </c>
      <c r="L2272" s="37">
        <v>2020</v>
      </c>
      <c r="M2272" t="s">
        <v>459</v>
      </c>
      <c r="N2272" t="s">
        <v>7</v>
      </c>
      <c r="O2272" s="48">
        <v>4.26</v>
      </c>
      <c r="P2272" s="10">
        <f>ROUND(O2272*L2272,2)</f>
        <v>8605.2000000000007</v>
      </c>
      <c r="Q2272" s="11">
        <f>IF(N2272="HKD",7.8,IF(N2272="CNY",7.30034,1))</f>
        <v>7.3003400000000003</v>
      </c>
      <c r="R2272" s="13">
        <f>+ROUND(O2272/Q2272,4)</f>
        <v>0.58350000000000002</v>
      </c>
      <c r="S2272" s="12">
        <f>ROUND(R2272*L2272,2)</f>
        <v>1178.67</v>
      </c>
      <c r="T2272" s="13" t="s">
        <v>135</v>
      </c>
      <c r="U2272" t="s">
        <v>144</v>
      </c>
    </row>
    <row r="2273" spans="1:21" x14ac:dyDescent="0.2">
      <c r="A2273" t="s">
        <v>2564</v>
      </c>
      <c r="B2273" s="20">
        <v>46090</v>
      </c>
      <c r="C2273" s="20">
        <v>46015</v>
      </c>
      <c r="D2273" t="s">
        <v>39</v>
      </c>
      <c r="E2273" t="s">
        <v>40</v>
      </c>
      <c r="G2273"/>
      <c r="H2273" t="s">
        <v>641</v>
      </c>
      <c r="I2273" t="s">
        <v>698</v>
      </c>
      <c r="J2273" s="9" t="str">
        <f>+LEFT(U2273,4)</f>
        <v>LID-</v>
      </c>
      <c r="K2273" t="s">
        <v>41</v>
      </c>
      <c r="L2273" s="37">
        <v>28</v>
      </c>
      <c r="M2273" t="s">
        <v>459</v>
      </c>
      <c r="N2273" t="s">
        <v>7</v>
      </c>
      <c r="O2273" s="48">
        <v>4.26</v>
      </c>
      <c r="P2273" s="10">
        <f>ROUND(O2273*L2273,2)</f>
        <v>119.28</v>
      </c>
      <c r="Q2273" s="11">
        <f>IF(N2273="HKD",7.8,IF(N2273="CNY",7.30034,1))</f>
        <v>7.3003400000000003</v>
      </c>
      <c r="R2273" s="13">
        <f>+ROUND(O2273/Q2273,4)</f>
        <v>0.58350000000000002</v>
      </c>
      <c r="S2273" s="12">
        <f>ROUND(R2273*L2273,2)</f>
        <v>16.34</v>
      </c>
      <c r="T2273" s="13" t="s">
        <v>135</v>
      </c>
      <c r="U2273" t="s">
        <v>144</v>
      </c>
    </row>
    <row r="2274" spans="1:21" x14ac:dyDescent="0.2">
      <c r="A2274" t="s">
        <v>2564</v>
      </c>
      <c r="B2274" s="20">
        <v>46090</v>
      </c>
      <c r="C2274" s="20">
        <v>46015</v>
      </c>
      <c r="D2274" t="s">
        <v>39</v>
      </c>
      <c r="E2274" t="s">
        <v>40</v>
      </c>
      <c r="G2274"/>
      <c r="H2274" t="s">
        <v>641</v>
      </c>
      <c r="I2274" t="s">
        <v>698</v>
      </c>
      <c r="J2274" s="9" t="str">
        <f>+LEFT(U2274,4)</f>
        <v>LID-</v>
      </c>
      <c r="K2274" t="s">
        <v>41</v>
      </c>
      <c r="L2274" s="37">
        <v>-868</v>
      </c>
      <c r="M2274" t="s">
        <v>459</v>
      </c>
      <c r="N2274" t="s">
        <v>7</v>
      </c>
      <c r="O2274" s="48">
        <v>4.26</v>
      </c>
      <c r="P2274" s="10">
        <f>ROUND(O2274*L2274,2)</f>
        <v>-3697.68</v>
      </c>
      <c r="Q2274" s="11">
        <f>IF(N2274="HKD",7.8,IF(N2274="CNY",7.30034,1))</f>
        <v>7.3003400000000003</v>
      </c>
      <c r="R2274" s="13">
        <f>+ROUND(O2274/Q2274,4)</f>
        <v>0.58350000000000002</v>
      </c>
      <c r="S2274" s="12">
        <f>ROUND(R2274*L2274,2)</f>
        <v>-506.48</v>
      </c>
      <c r="T2274" s="13" t="s">
        <v>135</v>
      </c>
      <c r="U2274" t="s">
        <v>144</v>
      </c>
    </row>
    <row r="2275" spans="1:21" x14ac:dyDescent="0.2">
      <c r="A2275" t="s">
        <v>2564</v>
      </c>
      <c r="B2275" s="20">
        <v>46090</v>
      </c>
      <c r="C2275" s="20">
        <v>46015</v>
      </c>
      <c r="D2275" t="s">
        <v>39</v>
      </c>
      <c r="E2275" t="s">
        <v>40</v>
      </c>
      <c r="G2275"/>
      <c r="H2275" t="s">
        <v>641</v>
      </c>
      <c r="I2275" t="s">
        <v>698</v>
      </c>
      <c r="J2275" s="9" t="str">
        <f>+LEFT(U2275,4)</f>
        <v>LID-</v>
      </c>
      <c r="K2275" t="s">
        <v>41</v>
      </c>
      <c r="L2275" s="37">
        <v>868</v>
      </c>
      <c r="M2275" t="s">
        <v>459</v>
      </c>
      <c r="N2275" t="s">
        <v>7</v>
      </c>
      <c r="O2275" s="48">
        <v>4.26</v>
      </c>
      <c r="P2275" s="10">
        <f>ROUND(O2275*L2275,2)</f>
        <v>3697.68</v>
      </c>
      <c r="Q2275" s="11">
        <f>IF(N2275="HKD",7.8,IF(N2275="CNY",7.30034,1))</f>
        <v>7.3003400000000003</v>
      </c>
      <c r="R2275" s="13">
        <f>+ROUND(O2275/Q2275,4)</f>
        <v>0.58350000000000002</v>
      </c>
      <c r="S2275" s="12">
        <f>ROUND(R2275*L2275,2)</f>
        <v>506.48</v>
      </c>
      <c r="T2275" s="13" t="s">
        <v>135</v>
      </c>
      <c r="U2275" t="s">
        <v>144</v>
      </c>
    </row>
    <row r="2276" spans="1:21" x14ac:dyDescent="0.2">
      <c r="A2276" t="s">
        <v>1995</v>
      </c>
      <c r="B2276" s="20">
        <v>46090</v>
      </c>
      <c r="C2276" s="20">
        <v>46056</v>
      </c>
      <c r="D2276" t="s">
        <v>39</v>
      </c>
      <c r="E2276" t="s">
        <v>40</v>
      </c>
      <c r="G2276"/>
      <c r="H2276" t="s">
        <v>641</v>
      </c>
      <c r="I2276" t="s">
        <v>698</v>
      </c>
      <c r="J2276" s="9" t="str">
        <f>+LEFT(U2276,4)</f>
        <v>LID-</v>
      </c>
      <c r="K2276" t="s">
        <v>41</v>
      </c>
      <c r="L2276" s="37">
        <v>20</v>
      </c>
      <c r="M2276" t="s">
        <v>459</v>
      </c>
      <c r="N2276" t="s">
        <v>7</v>
      </c>
      <c r="O2276" s="48">
        <v>4.26</v>
      </c>
      <c r="P2276" s="10">
        <f>ROUND(O2276*L2276,2)</f>
        <v>85.2</v>
      </c>
      <c r="Q2276" s="11">
        <f>IF(N2276="HKD",7.8,IF(N2276="CNY",7.30034,1))</f>
        <v>7.3003400000000003</v>
      </c>
      <c r="R2276" s="13">
        <f>+ROUND(O2276/Q2276,4)</f>
        <v>0.58350000000000002</v>
      </c>
      <c r="S2276" s="12">
        <f>ROUND(R2276*L2276,2)</f>
        <v>11.67</v>
      </c>
      <c r="T2276" s="13" t="s">
        <v>135</v>
      </c>
      <c r="U2276" t="s">
        <v>144</v>
      </c>
    </row>
    <row r="2277" spans="1:21" x14ac:dyDescent="0.2">
      <c r="A2277" t="s">
        <v>2564</v>
      </c>
      <c r="B2277" s="20">
        <v>46097</v>
      </c>
      <c r="C2277" s="20">
        <v>46015</v>
      </c>
      <c r="D2277" t="s">
        <v>39</v>
      </c>
      <c r="E2277" t="s">
        <v>40</v>
      </c>
      <c r="G2277"/>
      <c r="H2277" t="s">
        <v>641</v>
      </c>
      <c r="I2277" t="s">
        <v>698</v>
      </c>
      <c r="J2277" s="9" t="str">
        <f>+LEFT(U2277,4)</f>
        <v>LID-</v>
      </c>
      <c r="K2277" t="s">
        <v>41</v>
      </c>
      <c r="L2277" s="37">
        <v>3522</v>
      </c>
      <c r="M2277" t="s">
        <v>459</v>
      </c>
      <c r="N2277" t="s">
        <v>7</v>
      </c>
      <c r="O2277" s="48">
        <v>4.26</v>
      </c>
      <c r="P2277" s="10">
        <f>ROUND(O2277*L2277,2)</f>
        <v>15003.72</v>
      </c>
      <c r="Q2277" s="11">
        <f>IF(N2277="HKD",7.8,IF(N2277="CNY",7.30034,1))</f>
        <v>7.3003400000000003</v>
      </c>
      <c r="R2277" s="13">
        <f>+ROUND(O2277/Q2277,4)</f>
        <v>0.58350000000000002</v>
      </c>
      <c r="S2277" s="12">
        <f>ROUND(R2277*L2277,2)</f>
        <v>2055.09</v>
      </c>
      <c r="T2277" s="13" t="s">
        <v>135</v>
      </c>
      <c r="U2277" t="s">
        <v>144</v>
      </c>
    </row>
    <row r="2278" spans="1:21" x14ac:dyDescent="0.2">
      <c r="A2278" t="s">
        <v>2565</v>
      </c>
      <c r="B2278" s="20">
        <v>46097</v>
      </c>
      <c r="C2278" s="20">
        <v>46022</v>
      </c>
      <c r="D2278" t="s">
        <v>39</v>
      </c>
      <c r="E2278" t="s">
        <v>40</v>
      </c>
      <c r="G2278"/>
      <c r="H2278" t="s">
        <v>641</v>
      </c>
      <c r="I2278" t="s">
        <v>698</v>
      </c>
      <c r="J2278" s="9" t="str">
        <f>+LEFT(U2278,4)</f>
        <v>LID-</v>
      </c>
      <c r="K2278" t="s">
        <v>41</v>
      </c>
      <c r="L2278" s="37">
        <v>1803</v>
      </c>
      <c r="M2278" t="s">
        <v>459</v>
      </c>
      <c r="N2278" t="s">
        <v>7</v>
      </c>
      <c r="O2278" s="48">
        <v>4.26</v>
      </c>
      <c r="P2278" s="10">
        <f>ROUND(O2278*L2278,2)</f>
        <v>7680.78</v>
      </c>
      <c r="Q2278" s="11">
        <f>IF(N2278="HKD",7.8,IF(N2278="CNY",7.30034,1))</f>
        <v>7.3003400000000003</v>
      </c>
      <c r="R2278" s="13">
        <f>+ROUND(O2278/Q2278,4)</f>
        <v>0.58350000000000002</v>
      </c>
      <c r="S2278" s="12">
        <f>ROUND(R2278*L2278,2)</f>
        <v>1052.05</v>
      </c>
      <c r="T2278" s="13" t="s">
        <v>135</v>
      </c>
      <c r="U2278" t="s">
        <v>144</v>
      </c>
    </row>
    <row r="2279" spans="1:21" x14ac:dyDescent="0.2">
      <c r="A2279" t="s">
        <v>2565</v>
      </c>
      <c r="B2279" s="20">
        <v>46099</v>
      </c>
      <c r="C2279" s="20">
        <v>46022</v>
      </c>
      <c r="D2279" t="s">
        <v>39</v>
      </c>
      <c r="E2279" t="s">
        <v>40</v>
      </c>
      <c r="G2279"/>
      <c r="H2279" t="s">
        <v>641</v>
      </c>
      <c r="I2279" t="s">
        <v>698</v>
      </c>
      <c r="J2279" s="9" t="str">
        <f>+LEFT(U2279,4)</f>
        <v>LID-</v>
      </c>
      <c r="K2279" t="s">
        <v>41</v>
      </c>
      <c r="L2279" s="37">
        <v>4234</v>
      </c>
      <c r="M2279" t="s">
        <v>459</v>
      </c>
      <c r="N2279" t="s">
        <v>7</v>
      </c>
      <c r="O2279" s="48">
        <v>4.26</v>
      </c>
      <c r="P2279" s="10">
        <f>ROUND(O2279*L2279,2)</f>
        <v>18036.84</v>
      </c>
      <c r="Q2279" s="11">
        <f>IF(N2279="HKD",7.8,IF(N2279="CNY",7.30034,1))</f>
        <v>7.3003400000000003</v>
      </c>
      <c r="R2279" s="13">
        <f>+ROUND(O2279/Q2279,4)</f>
        <v>0.58350000000000002</v>
      </c>
      <c r="S2279" s="12">
        <f>ROUND(R2279*L2279,2)</f>
        <v>2470.54</v>
      </c>
      <c r="T2279" s="13" t="s">
        <v>135</v>
      </c>
      <c r="U2279" t="s">
        <v>144</v>
      </c>
    </row>
    <row r="2280" spans="1:21" x14ac:dyDescent="0.2">
      <c r="A2280" t="s">
        <v>2565</v>
      </c>
      <c r="B2280" s="20">
        <v>46105</v>
      </c>
      <c r="C2280" s="20">
        <v>46022</v>
      </c>
      <c r="D2280" t="s">
        <v>39</v>
      </c>
      <c r="E2280" t="s">
        <v>40</v>
      </c>
      <c r="G2280"/>
      <c r="H2280" t="s">
        <v>641</v>
      </c>
      <c r="I2280" t="s">
        <v>698</v>
      </c>
      <c r="J2280" s="9" t="str">
        <f>+LEFT(U2280,4)</f>
        <v>LID-</v>
      </c>
      <c r="K2280" t="s">
        <v>41</v>
      </c>
      <c r="L2280" s="37">
        <v>4207</v>
      </c>
      <c r="M2280" t="s">
        <v>459</v>
      </c>
      <c r="N2280" t="s">
        <v>7</v>
      </c>
      <c r="O2280" s="48">
        <v>4.26</v>
      </c>
      <c r="P2280" s="10">
        <f>ROUND(O2280*L2280,2)</f>
        <v>17921.82</v>
      </c>
      <c r="Q2280" s="11">
        <f>IF(N2280="HKD",7.8,IF(N2280="CNY",7.30034,1))</f>
        <v>7.3003400000000003</v>
      </c>
      <c r="R2280" s="13">
        <f>+ROUND(O2280/Q2280,4)</f>
        <v>0.58350000000000002</v>
      </c>
      <c r="S2280" s="12">
        <f>ROUND(R2280*L2280,2)</f>
        <v>2454.7800000000002</v>
      </c>
      <c r="T2280" s="13" t="s">
        <v>135</v>
      </c>
      <c r="U2280" t="s">
        <v>144</v>
      </c>
    </row>
    <row r="2281" spans="1:21" x14ac:dyDescent="0.2">
      <c r="A2281" t="s">
        <v>2565</v>
      </c>
      <c r="B2281" s="20">
        <v>46111</v>
      </c>
      <c r="C2281" s="20">
        <v>46022</v>
      </c>
      <c r="D2281" t="s">
        <v>39</v>
      </c>
      <c r="E2281" t="s">
        <v>40</v>
      </c>
      <c r="G2281"/>
      <c r="H2281" t="s">
        <v>641</v>
      </c>
      <c r="I2281" t="s">
        <v>698</v>
      </c>
      <c r="J2281" s="9" t="str">
        <f>+LEFT(U2281,4)</f>
        <v>LID-</v>
      </c>
      <c r="K2281" t="s">
        <v>41</v>
      </c>
      <c r="L2281" s="37">
        <v>856</v>
      </c>
      <c r="M2281" t="s">
        <v>459</v>
      </c>
      <c r="N2281" t="s">
        <v>7</v>
      </c>
      <c r="O2281" s="48">
        <v>4.26</v>
      </c>
      <c r="P2281" s="10">
        <f>ROUND(O2281*L2281,2)</f>
        <v>3646.56</v>
      </c>
      <c r="Q2281" s="11">
        <f>IF(N2281="HKD",7.8,IF(N2281="CNY",7.30034,1))</f>
        <v>7.3003400000000003</v>
      </c>
      <c r="R2281" s="13">
        <f>+ROUND(O2281/Q2281,4)</f>
        <v>0.58350000000000002</v>
      </c>
      <c r="S2281" s="12">
        <f>ROUND(R2281*L2281,2)</f>
        <v>499.48</v>
      </c>
      <c r="T2281" s="13" t="s">
        <v>135</v>
      </c>
      <c r="U2281" t="s">
        <v>144</v>
      </c>
    </row>
    <row r="2282" spans="1:21" x14ac:dyDescent="0.2">
      <c r="A2282" t="s">
        <v>2566</v>
      </c>
      <c r="B2282" s="20">
        <v>46111</v>
      </c>
      <c r="C2282" s="20">
        <v>46043</v>
      </c>
      <c r="D2282" t="s">
        <v>39</v>
      </c>
      <c r="E2282" t="s">
        <v>40</v>
      </c>
      <c r="G2282"/>
      <c r="H2282" t="s">
        <v>641</v>
      </c>
      <c r="I2282" t="s">
        <v>698</v>
      </c>
      <c r="J2282" s="9" t="str">
        <f>+LEFT(U2282,4)</f>
        <v>LID-</v>
      </c>
      <c r="K2282" t="s">
        <v>41</v>
      </c>
      <c r="L2282" s="37">
        <v>1620</v>
      </c>
      <c r="M2282" t="s">
        <v>459</v>
      </c>
      <c r="N2282" t="s">
        <v>7</v>
      </c>
      <c r="O2282" s="48">
        <v>4.26</v>
      </c>
      <c r="P2282" s="10">
        <f>ROUND(O2282*L2282,2)</f>
        <v>6901.2</v>
      </c>
      <c r="Q2282" s="11">
        <f>IF(N2282="HKD",7.8,IF(N2282="CNY",7.30034,1))</f>
        <v>7.3003400000000003</v>
      </c>
      <c r="R2282" s="13">
        <f>+ROUND(O2282/Q2282,4)</f>
        <v>0.58350000000000002</v>
      </c>
      <c r="S2282" s="12">
        <f>ROUND(R2282*L2282,2)</f>
        <v>945.27</v>
      </c>
      <c r="T2282" s="13" t="s">
        <v>135</v>
      </c>
      <c r="U2282" t="s">
        <v>144</v>
      </c>
    </row>
    <row r="2283" spans="1:21" x14ac:dyDescent="0.2">
      <c r="A2283" t="s">
        <v>2567</v>
      </c>
      <c r="B2283" s="20">
        <v>46111</v>
      </c>
      <c r="C2283" s="20">
        <v>46043</v>
      </c>
      <c r="D2283" t="s">
        <v>39</v>
      </c>
      <c r="E2283" t="s">
        <v>40</v>
      </c>
      <c r="G2283"/>
      <c r="H2283" t="s">
        <v>641</v>
      </c>
      <c r="I2283" t="s">
        <v>698</v>
      </c>
      <c r="J2283" s="9" t="str">
        <f>+LEFT(U2283,4)</f>
        <v>LID-</v>
      </c>
      <c r="K2283" t="s">
        <v>41</v>
      </c>
      <c r="L2283" s="37">
        <v>545</v>
      </c>
      <c r="M2283" t="s">
        <v>459</v>
      </c>
      <c r="N2283" t="s">
        <v>7</v>
      </c>
      <c r="O2283" s="48">
        <v>4.26</v>
      </c>
      <c r="P2283" s="10">
        <f>ROUND(O2283*L2283,2)</f>
        <v>2321.6999999999998</v>
      </c>
      <c r="Q2283" s="11">
        <f>IF(N2283="HKD",7.8,IF(N2283="CNY",7.30034,1))</f>
        <v>7.3003400000000003</v>
      </c>
      <c r="R2283" s="13">
        <f>+ROUND(O2283/Q2283,4)</f>
        <v>0.58350000000000002</v>
      </c>
      <c r="S2283" s="12">
        <f>ROUND(R2283*L2283,2)</f>
        <v>318.01</v>
      </c>
      <c r="T2283" s="13" t="s">
        <v>135</v>
      </c>
      <c r="U2283" t="s">
        <v>144</v>
      </c>
    </row>
    <row r="2284" spans="1:21" x14ac:dyDescent="0.2">
      <c r="A2284" t="s">
        <v>2568</v>
      </c>
      <c r="B2284" s="20">
        <v>46111</v>
      </c>
      <c r="C2284" s="20">
        <v>46051</v>
      </c>
      <c r="D2284" t="s">
        <v>39</v>
      </c>
      <c r="E2284" t="s">
        <v>40</v>
      </c>
      <c r="G2284"/>
      <c r="H2284" t="s">
        <v>641</v>
      </c>
      <c r="I2284" t="s">
        <v>698</v>
      </c>
      <c r="J2284" s="9" t="str">
        <f>+LEFT(U2284,4)</f>
        <v>LID-</v>
      </c>
      <c r="K2284" t="s">
        <v>41</v>
      </c>
      <c r="L2284" s="37">
        <v>1210</v>
      </c>
      <c r="M2284" t="s">
        <v>459</v>
      </c>
      <c r="N2284" t="s">
        <v>7</v>
      </c>
      <c r="O2284" s="48">
        <v>4.26</v>
      </c>
      <c r="P2284" s="10">
        <f>ROUND(O2284*L2284,2)</f>
        <v>5154.6000000000004</v>
      </c>
      <c r="Q2284" s="11">
        <f>IF(N2284="HKD",7.8,IF(N2284="CNY",7.30034,1))</f>
        <v>7.3003400000000003</v>
      </c>
      <c r="R2284" s="13">
        <f>+ROUND(O2284/Q2284,4)</f>
        <v>0.58350000000000002</v>
      </c>
      <c r="S2284" s="12">
        <f>ROUND(R2284*L2284,2)</f>
        <v>706.04</v>
      </c>
      <c r="T2284" s="13" t="s">
        <v>135</v>
      </c>
      <c r="U2284" t="s">
        <v>144</v>
      </c>
    </row>
    <row r="2285" spans="1:21" x14ac:dyDescent="0.2">
      <c r="A2285" t="s">
        <v>2567</v>
      </c>
      <c r="B2285" s="20">
        <v>46127</v>
      </c>
      <c r="C2285" s="20">
        <v>46043</v>
      </c>
      <c r="D2285" t="s">
        <v>39</v>
      </c>
      <c r="E2285" t="s">
        <v>40</v>
      </c>
      <c r="G2285"/>
      <c r="H2285" t="s">
        <v>641</v>
      </c>
      <c r="I2285" t="s">
        <v>698</v>
      </c>
      <c r="J2285" s="9" t="str">
        <f>+LEFT(U2285,4)</f>
        <v>LID-</v>
      </c>
      <c r="K2285" t="s">
        <v>41</v>
      </c>
      <c r="L2285" s="36">
        <v>1575</v>
      </c>
      <c r="M2285" t="s">
        <v>459</v>
      </c>
      <c r="N2285" t="s">
        <v>7</v>
      </c>
      <c r="O2285" s="48">
        <v>4.26</v>
      </c>
      <c r="P2285" s="10">
        <f>ROUND(O2285*L2285,2)</f>
        <v>6709.5</v>
      </c>
      <c r="Q2285" s="11">
        <f>IF(N2285="HKD",7.8,IF(N2285="CNY",7.30034,1))</f>
        <v>7.3003400000000003</v>
      </c>
      <c r="R2285" s="13">
        <f>+ROUND(O2285/Q2285,4)</f>
        <v>0.58350000000000002</v>
      </c>
      <c r="S2285" s="12">
        <f>ROUND(R2285*L2285,2)</f>
        <v>919.01</v>
      </c>
      <c r="T2285" s="13" t="s">
        <v>135</v>
      </c>
      <c r="U2285" t="s">
        <v>144</v>
      </c>
    </row>
    <row r="2286" spans="1:21" x14ac:dyDescent="0.2">
      <c r="A2286" t="s">
        <v>4352</v>
      </c>
      <c r="B2286" s="20">
        <v>46127</v>
      </c>
      <c r="C2286" s="20">
        <v>46087</v>
      </c>
      <c r="D2286" t="s">
        <v>39</v>
      </c>
      <c r="E2286" t="s">
        <v>40</v>
      </c>
      <c r="G2286"/>
      <c r="H2286" t="s">
        <v>641</v>
      </c>
      <c r="I2286" t="s">
        <v>698</v>
      </c>
      <c r="J2286" s="9" t="str">
        <f>+LEFT(U2286,4)</f>
        <v>LID-</v>
      </c>
      <c r="K2286" t="s">
        <v>41</v>
      </c>
      <c r="L2286" s="36">
        <v>345</v>
      </c>
      <c r="M2286" t="s">
        <v>459</v>
      </c>
      <c r="N2286" t="s">
        <v>7</v>
      </c>
      <c r="O2286" s="48">
        <v>4.26</v>
      </c>
      <c r="P2286" s="10">
        <f>ROUND(O2286*L2286,2)</f>
        <v>1469.7</v>
      </c>
      <c r="Q2286" s="11">
        <f>IF(N2286="HKD",7.8,IF(N2286="CNY",7.30034,1))</f>
        <v>7.3003400000000003</v>
      </c>
      <c r="R2286" s="13">
        <f>+ROUND(O2286/Q2286,4)</f>
        <v>0.58350000000000002</v>
      </c>
      <c r="S2286" s="12">
        <f>ROUND(R2286*L2286,2)</f>
        <v>201.31</v>
      </c>
      <c r="T2286" s="13" t="s">
        <v>135</v>
      </c>
      <c r="U2286" t="s">
        <v>144</v>
      </c>
    </row>
    <row r="2287" spans="1:21" x14ac:dyDescent="0.2">
      <c r="A2287" t="s">
        <v>4352</v>
      </c>
      <c r="B2287" s="20">
        <v>46133</v>
      </c>
      <c r="C2287" s="20">
        <v>46087</v>
      </c>
      <c r="D2287" t="s">
        <v>39</v>
      </c>
      <c r="E2287" t="s">
        <v>40</v>
      </c>
      <c r="G2287"/>
      <c r="H2287" t="s">
        <v>641</v>
      </c>
      <c r="I2287" t="s">
        <v>698</v>
      </c>
      <c r="J2287" s="9" t="str">
        <f>+LEFT(U2287,4)</f>
        <v>LID-</v>
      </c>
      <c r="K2287" t="s">
        <v>41</v>
      </c>
      <c r="L2287" s="36">
        <v>1680</v>
      </c>
      <c r="M2287" t="s">
        <v>459</v>
      </c>
      <c r="N2287" t="s">
        <v>7</v>
      </c>
      <c r="O2287" s="48">
        <v>4.26</v>
      </c>
      <c r="P2287" s="10">
        <f>ROUND(O2287*L2287,2)</f>
        <v>7156.8</v>
      </c>
      <c r="Q2287" s="11">
        <f>IF(N2287="HKD",7.8,IF(N2287="CNY",7.30034,1))</f>
        <v>7.3003400000000003</v>
      </c>
      <c r="R2287" s="13">
        <f>+ROUND(O2287/Q2287,4)</f>
        <v>0.58350000000000002</v>
      </c>
      <c r="S2287" s="12">
        <f>ROUND(R2287*L2287,2)</f>
        <v>980.28</v>
      </c>
      <c r="T2287" s="13" t="s">
        <v>135</v>
      </c>
      <c r="U2287" t="s">
        <v>144</v>
      </c>
    </row>
    <row r="2288" spans="1:21" x14ac:dyDescent="0.2">
      <c r="A2288" t="s">
        <v>4352</v>
      </c>
      <c r="B2288" s="20">
        <v>46140</v>
      </c>
      <c r="C2288" s="20">
        <v>46087</v>
      </c>
      <c r="D2288" t="s">
        <v>39</v>
      </c>
      <c r="E2288" t="s">
        <v>40</v>
      </c>
      <c r="G2288"/>
      <c r="H2288" t="s">
        <v>641</v>
      </c>
      <c r="I2288" t="s">
        <v>698</v>
      </c>
      <c r="J2288" s="9" t="str">
        <f>+LEFT(U2288,4)</f>
        <v>LID-</v>
      </c>
      <c r="K2288" t="s">
        <v>41</v>
      </c>
      <c r="L2288" s="36">
        <v>2520</v>
      </c>
      <c r="M2288" t="s">
        <v>459</v>
      </c>
      <c r="N2288" t="s">
        <v>7</v>
      </c>
      <c r="O2288" s="48">
        <v>4.26</v>
      </c>
      <c r="P2288" s="10">
        <f>ROUND(O2288*L2288,2)</f>
        <v>10735.2</v>
      </c>
      <c r="Q2288" s="11">
        <f>IF(N2288="HKD",7.8,IF(N2288="CNY",7.30034,1))</f>
        <v>7.3003400000000003</v>
      </c>
      <c r="R2288" s="13">
        <f>+ROUND(O2288/Q2288,4)</f>
        <v>0.58350000000000002</v>
      </c>
      <c r="S2288" s="12">
        <f>ROUND(R2288*L2288,2)</f>
        <v>1470.42</v>
      </c>
      <c r="T2288" s="13" t="s">
        <v>135</v>
      </c>
      <c r="U2288" t="s">
        <v>144</v>
      </c>
    </row>
    <row r="2289" spans="1:21" x14ac:dyDescent="0.2">
      <c r="A2289" t="s">
        <v>4352</v>
      </c>
      <c r="B2289" s="20">
        <v>46141</v>
      </c>
      <c r="C2289" s="20">
        <v>46087</v>
      </c>
      <c r="D2289" t="s">
        <v>39</v>
      </c>
      <c r="E2289" t="s">
        <v>40</v>
      </c>
      <c r="G2289"/>
      <c r="H2289" t="s">
        <v>641</v>
      </c>
      <c r="I2289" t="s">
        <v>698</v>
      </c>
      <c r="J2289" s="9" t="str">
        <f>+LEFT(U2289,4)</f>
        <v>LID-</v>
      </c>
      <c r="K2289" t="s">
        <v>41</v>
      </c>
      <c r="L2289" s="36">
        <v>1690</v>
      </c>
      <c r="M2289" t="s">
        <v>459</v>
      </c>
      <c r="N2289" t="s">
        <v>7</v>
      </c>
      <c r="O2289" s="48">
        <v>4.26</v>
      </c>
      <c r="P2289" s="10">
        <f>ROUND(O2289*L2289,2)</f>
        <v>7199.4</v>
      </c>
      <c r="Q2289" s="11">
        <f>IF(N2289="HKD",7.8,IF(N2289="CNY",7.30034,1))</f>
        <v>7.3003400000000003</v>
      </c>
      <c r="R2289" s="13">
        <f>+ROUND(O2289/Q2289,4)</f>
        <v>0.58350000000000002</v>
      </c>
      <c r="S2289" s="12">
        <f>ROUND(R2289*L2289,2)</f>
        <v>986.12</v>
      </c>
      <c r="T2289" s="13" t="s">
        <v>135</v>
      </c>
      <c r="U2289" t="s">
        <v>144</v>
      </c>
    </row>
    <row r="2290" spans="1:21" x14ac:dyDescent="0.2">
      <c r="A2290" t="s">
        <v>987</v>
      </c>
      <c r="B2290" s="20">
        <v>46027</v>
      </c>
      <c r="C2290" s="20">
        <v>45915</v>
      </c>
      <c r="D2290" t="s">
        <v>39</v>
      </c>
      <c r="E2290" t="s">
        <v>40</v>
      </c>
      <c r="G2290" t="s">
        <v>422</v>
      </c>
      <c r="H2290" t="s">
        <v>642</v>
      </c>
      <c r="I2290" t="s">
        <v>699</v>
      </c>
      <c r="J2290" s="9" t="str">
        <f>+LEFT(U2290,4)</f>
        <v>LID-</v>
      </c>
      <c r="K2290" t="s">
        <v>41</v>
      </c>
      <c r="L2290" s="36">
        <v>1440</v>
      </c>
      <c r="M2290" t="s">
        <v>459</v>
      </c>
      <c r="N2290" t="s">
        <v>7</v>
      </c>
      <c r="O2290" s="48">
        <v>4.37</v>
      </c>
      <c r="P2290" s="10">
        <f>ROUND(O2290*L2290,2)</f>
        <v>6292.8</v>
      </c>
      <c r="Q2290" s="11">
        <f>IF(N2290="HKD",7.8,IF(N2290="CNY",7.30034,1))</f>
        <v>7.3003400000000003</v>
      </c>
      <c r="R2290" s="13">
        <f>+ROUND(O2290/Q2290,4)</f>
        <v>0.59860000000000002</v>
      </c>
      <c r="S2290" s="12">
        <f>ROUND(R2290*L2290,2)</f>
        <v>861.98</v>
      </c>
      <c r="T2290" s="13" t="s">
        <v>135</v>
      </c>
      <c r="U2290" t="s">
        <v>144</v>
      </c>
    </row>
    <row r="2291" spans="1:21" x14ac:dyDescent="0.2">
      <c r="A2291" t="s">
        <v>987</v>
      </c>
      <c r="B2291" s="20">
        <v>46028</v>
      </c>
      <c r="C2291" s="20">
        <v>45915</v>
      </c>
      <c r="D2291" t="s">
        <v>39</v>
      </c>
      <c r="E2291" t="s">
        <v>40</v>
      </c>
      <c r="G2291" t="s">
        <v>409</v>
      </c>
      <c r="H2291" t="s">
        <v>642</v>
      </c>
      <c r="I2291" t="s">
        <v>699</v>
      </c>
      <c r="J2291" s="9" t="str">
        <f>+LEFT(U2291,4)</f>
        <v>LID-</v>
      </c>
      <c r="K2291" t="s">
        <v>41</v>
      </c>
      <c r="L2291" s="36">
        <v>2880</v>
      </c>
      <c r="M2291" t="s">
        <v>459</v>
      </c>
      <c r="N2291" t="s">
        <v>7</v>
      </c>
      <c r="O2291" s="48">
        <v>4.37</v>
      </c>
      <c r="P2291" s="10">
        <f>ROUND(O2291*L2291,2)</f>
        <v>12585.6</v>
      </c>
      <c r="Q2291" s="11">
        <f>IF(N2291="HKD",7.8,IF(N2291="CNY",7.30034,1))</f>
        <v>7.3003400000000003</v>
      </c>
      <c r="R2291" s="13">
        <f>+ROUND(O2291/Q2291,4)</f>
        <v>0.59860000000000002</v>
      </c>
      <c r="S2291" s="12">
        <f>ROUND(R2291*L2291,2)</f>
        <v>1723.97</v>
      </c>
      <c r="T2291" s="13" t="s">
        <v>135</v>
      </c>
      <c r="U2291" t="s">
        <v>144</v>
      </c>
    </row>
    <row r="2292" spans="1:21" x14ac:dyDescent="0.2">
      <c r="A2292" t="s">
        <v>987</v>
      </c>
      <c r="B2292" s="20">
        <v>46029</v>
      </c>
      <c r="C2292" s="20">
        <v>45915</v>
      </c>
      <c r="D2292" t="s">
        <v>39</v>
      </c>
      <c r="E2292" t="s">
        <v>40</v>
      </c>
      <c r="G2292" t="s">
        <v>395</v>
      </c>
      <c r="H2292" t="s">
        <v>642</v>
      </c>
      <c r="I2292" t="s">
        <v>699</v>
      </c>
      <c r="J2292" s="9" t="str">
        <f>+LEFT(U2292,4)</f>
        <v>LID-</v>
      </c>
      <c r="K2292" t="s">
        <v>41</v>
      </c>
      <c r="L2292" s="36">
        <v>720</v>
      </c>
      <c r="M2292" t="s">
        <v>459</v>
      </c>
      <c r="N2292" t="s">
        <v>7</v>
      </c>
      <c r="O2292" s="48">
        <v>4.37</v>
      </c>
      <c r="P2292" s="10">
        <f>ROUND(O2292*L2292,2)</f>
        <v>3146.4</v>
      </c>
      <c r="Q2292" s="11">
        <f>IF(N2292="HKD",7.8,IF(N2292="CNY",7.30034,1))</f>
        <v>7.3003400000000003</v>
      </c>
      <c r="R2292" s="13">
        <f>+ROUND(O2292/Q2292,4)</f>
        <v>0.59860000000000002</v>
      </c>
      <c r="S2292" s="12">
        <f>ROUND(R2292*L2292,2)</f>
        <v>430.99</v>
      </c>
      <c r="T2292" s="13" t="s">
        <v>135</v>
      </c>
      <c r="U2292" t="s">
        <v>144</v>
      </c>
    </row>
    <row r="2293" spans="1:21" x14ac:dyDescent="0.2">
      <c r="A2293" t="s">
        <v>987</v>
      </c>
      <c r="B2293" s="20">
        <v>46030</v>
      </c>
      <c r="C2293" s="20">
        <v>45915</v>
      </c>
      <c r="D2293" t="s">
        <v>39</v>
      </c>
      <c r="E2293" t="s">
        <v>40</v>
      </c>
      <c r="G2293" t="s">
        <v>393</v>
      </c>
      <c r="H2293" t="s">
        <v>642</v>
      </c>
      <c r="I2293" t="s">
        <v>699</v>
      </c>
      <c r="J2293" s="9" t="str">
        <f>+LEFT(U2293,4)</f>
        <v>LID-</v>
      </c>
      <c r="K2293" t="s">
        <v>41</v>
      </c>
      <c r="L2293" s="36">
        <v>720</v>
      </c>
      <c r="M2293" t="s">
        <v>459</v>
      </c>
      <c r="N2293" t="s">
        <v>7</v>
      </c>
      <c r="O2293" s="48">
        <v>4.37</v>
      </c>
      <c r="P2293" s="10">
        <f>ROUND(O2293*L2293,2)</f>
        <v>3146.4</v>
      </c>
      <c r="Q2293" s="11">
        <f>IF(N2293="HKD",7.8,IF(N2293="CNY",7.30034,1))</f>
        <v>7.3003400000000003</v>
      </c>
      <c r="R2293" s="13">
        <f>+ROUND(O2293/Q2293,4)</f>
        <v>0.59860000000000002</v>
      </c>
      <c r="S2293" s="12">
        <f>ROUND(R2293*L2293,2)</f>
        <v>430.99</v>
      </c>
      <c r="T2293" s="13" t="s">
        <v>135</v>
      </c>
      <c r="U2293" t="s">
        <v>144</v>
      </c>
    </row>
    <row r="2294" spans="1:21" x14ac:dyDescent="0.2">
      <c r="A2294" t="s">
        <v>987</v>
      </c>
      <c r="B2294" s="20">
        <v>46031</v>
      </c>
      <c r="C2294" s="20">
        <v>45915</v>
      </c>
      <c r="D2294" t="s">
        <v>39</v>
      </c>
      <c r="E2294" t="s">
        <v>40</v>
      </c>
      <c r="G2294" t="s">
        <v>384</v>
      </c>
      <c r="H2294" t="s">
        <v>642</v>
      </c>
      <c r="I2294" t="s">
        <v>699</v>
      </c>
      <c r="J2294" s="9" t="str">
        <f>+LEFT(U2294,4)</f>
        <v>LID-</v>
      </c>
      <c r="K2294" t="s">
        <v>41</v>
      </c>
      <c r="L2294" s="36">
        <v>225</v>
      </c>
      <c r="M2294" t="s">
        <v>459</v>
      </c>
      <c r="N2294" t="s">
        <v>7</v>
      </c>
      <c r="O2294" s="48">
        <v>4.37</v>
      </c>
      <c r="P2294" s="10">
        <f>ROUND(O2294*L2294,2)</f>
        <v>983.25</v>
      </c>
      <c r="Q2294" s="11">
        <f>IF(N2294="HKD",7.8,IF(N2294="CNY",7.30034,1))</f>
        <v>7.3003400000000003</v>
      </c>
      <c r="R2294" s="13">
        <f>+ROUND(O2294/Q2294,4)</f>
        <v>0.59860000000000002</v>
      </c>
      <c r="S2294" s="12">
        <f>ROUND(R2294*L2294,2)</f>
        <v>134.69</v>
      </c>
      <c r="T2294" s="13" t="s">
        <v>135</v>
      </c>
      <c r="U2294" t="s">
        <v>144</v>
      </c>
    </row>
    <row r="2295" spans="1:21" x14ac:dyDescent="0.2">
      <c r="A2295" t="s">
        <v>1322</v>
      </c>
      <c r="B2295" s="20">
        <v>46031</v>
      </c>
      <c r="C2295" s="20">
        <v>45926</v>
      </c>
      <c r="D2295" t="s">
        <v>39</v>
      </c>
      <c r="E2295" t="s">
        <v>40</v>
      </c>
      <c r="G2295" t="s">
        <v>384</v>
      </c>
      <c r="H2295" t="s">
        <v>642</v>
      </c>
      <c r="I2295" t="s">
        <v>699</v>
      </c>
      <c r="J2295" s="9" t="str">
        <f>+LEFT(U2295,4)</f>
        <v>LID-</v>
      </c>
      <c r="K2295" t="s">
        <v>41</v>
      </c>
      <c r="L2295" s="36">
        <v>930</v>
      </c>
      <c r="M2295" t="s">
        <v>459</v>
      </c>
      <c r="N2295" t="s">
        <v>7</v>
      </c>
      <c r="O2295" s="48">
        <v>4.37</v>
      </c>
      <c r="P2295" s="10">
        <f>ROUND(O2295*L2295,2)</f>
        <v>4064.1</v>
      </c>
      <c r="Q2295" s="11">
        <f>IF(N2295="HKD",7.8,IF(N2295="CNY",7.30034,1))</f>
        <v>7.3003400000000003</v>
      </c>
      <c r="R2295" s="13">
        <f>+ROUND(O2295/Q2295,4)</f>
        <v>0.59860000000000002</v>
      </c>
      <c r="S2295" s="12">
        <f>ROUND(R2295*L2295,2)</f>
        <v>556.70000000000005</v>
      </c>
      <c r="T2295" s="13" t="s">
        <v>135</v>
      </c>
      <c r="U2295" t="s">
        <v>144</v>
      </c>
    </row>
    <row r="2296" spans="1:21" x14ac:dyDescent="0.2">
      <c r="A2296" t="s">
        <v>1323</v>
      </c>
      <c r="B2296" s="20">
        <v>46031</v>
      </c>
      <c r="C2296" s="20">
        <v>45926</v>
      </c>
      <c r="D2296" t="s">
        <v>39</v>
      </c>
      <c r="E2296" t="s">
        <v>40</v>
      </c>
      <c r="G2296" t="s">
        <v>384</v>
      </c>
      <c r="H2296" t="s">
        <v>642</v>
      </c>
      <c r="I2296" t="s">
        <v>699</v>
      </c>
      <c r="J2296" s="9" t="str">
        <f>+LEFT(U2296,4)</f>
        <v>LID-</v>
      </c>
      <c r="K2296" t="s">
        <v>41</v>
      </c>
      <c r="L2296" s="36">
        <v>1010</v>
      </c>
      <c r="M2296" t="s">
        <v>459</v>
      </c>
      <c r="N2296" t="s">
        <v>7</v>
      </c>
      <c r="O2296" s="48">
        <v>4.37</v>
      </c>
      <c r="P2296" s="10">
        <f>ROUND(O2296*L2296,2)</f>
        <v>4413.7</v>
      </c>
      <c r="Q2296" s="11">
        <f>IF(N2296="HKD",7.8,IF(N2296="CNY",7.30034,1))</f>
        <v>7.3003400000000003</v>
      </c>
      <c r="R2296" s="13">
        <f>+ROUND(O2296/Q2296,4)</f>
        <v>0.59860000000000002</v>
      </c>
      <c r="S2296" s="12">
        <f>ROUND(R2296*L2296,2)</f>
        <v>604.59</v>
      </c>
      <c r="T2296" s="13" t="s">
        <v>135</v>
      </c>
      <c r="U2296" t="s">
        <v>144</v>
      </c>
    </row>
    <row r="2297" spans="1:21" x14ac:dyDescent="0.2">
      <c r="A2297" t="s">
        <v>1320</v>
      </c>
      <c r="B2297" s="20">
        <v>46032</v>
      </c>
      <c r="C2297" s="20">
        <v>45926</v>
      </c>
      <c r="D2297" t="s">
        <v>39</v>
      </c>
      <c r="E2297" t="s">
        <v>40</v>
      </c>
      <c r="G2297" t="s">
        <v>380</v>
      </c>
      <c r="H2297" t="s">
        <v>642</v>
      </c>
      <c r="I2297" t="s">
        <v>699</v>
      </c>
      <c r="J2297" s="9" t="str">
        <f>+LEFT(U2297,4)</f>
        <v>LID-</v>
      </c>
      <c r="K2297" t="s">
        <v>41</v>
      </c>
      <c r="L2297" s="36">
        <v>110</v>
      </c>
      <c r="M2297" t="s">
        <v>459</v>
      </c>
      <c r="N2297" t="s">
        <v>7</v>
      </c>
      <c r="O2297" s="48">
        <v>4.37</v>
      </c>
      <c r="P2297" s="10">
        <f>ROUND(O2297*L2297,2)</f>
        <v>480.7</v>
      </c>
      <c r="Q2297" s="11">
        <f>IF(N2297="HKD",7.8,IF(N2297="CNY",7.30034,1))</f>
        <v>7.3003400000000003</v>
      </c>
      <c r="R2297" s="13">
        <f>+ROUND(O2297/Q2297,4)</f>
        <v>0.59860000000000002</v>
      </c>
      <c r="S2297" s="12">
        <f>ROUND(R2297*L2297,2)</f>
        <v>65.849999999999994</v>
      </c>
      <c r="T2297" s="13" t="s">
        <v>135</v>
      </c>
      <c r="U2297" t="s">
        <v>144</v>
      </c>
    </row>
    <row r="2298" spans="1:21" x14ac:dyDescent="0.2">
      <c r="A2298" t="s">
        <v>1322</v>
      </c>
      <c r="B2298" s="20">
        <v>46032</v>
      </c>
      <c r="C2298" s="20">
        <v>45926</v>
      </c>
      <c r="D2298" t="s">
        <v>39</v>
      </c>
      <c r="E2298" t="s">
        <v>40</v>
      </c>
      <c r="G2298" t="s">
        <v>380</v>
      </c>
      <c r="H2298" t="s">
        <v>642</v>
      </c>
      <c r="I2298" t="s">
        <v>699</v>
      </c>
      <c r="J2298" s="9" t="str">
        <f>+LEFT(U2298,4)</f>
        <v>LID-</v>
      </c>
      <c r="K2298" t="s">
        <v>41</v>
      </c>
      <c r="L2298" s="36">
        <v>1090</v>
      </c>
      <c r="M2298" t="s">
        <v>459</v>
      </c>
      <c r="N2298" t="s">
        <v>7</v>
      </c>
      <c r="O2298" s="48">
        <v>4.37</v>
      </c>
      <c r="P2298" s="10">
        <f>ROUND(O2298*L2298,2)</f>
        <v>4763.3</v>
      </c>
      <c r="Q2298" s="11">
        <f>IF(N2298="HKD",7.8,IF(N2298="CNY",7.30034,1))</f>
        <v>7.3003400000000003</v>
      </c>
      <c r="R2298" s="13">
        <f>+ROUND(O2298/Q2298,4)</f>
        <v>0.59860000000000002</v>
      </c>
      <c r="S2298" s="12">
        <f>ROUND(R2298*L2298,2)</f>
        <v>652.47</v>
      </c>
      <c r="T2298" s="13" t="s">
        <v>135</v>
      </c>
      <c r="U2298" t="s">
        <v>144</v>
      </c>
    </row>
    <row r="2299" spans="1:21" x14ac:dyDescent="0.2">
      <c r="A2299" t="s">
        <v>1321</v>
      </c>
      <c r="B2299" s="20">
        <v>46034</v>
      </c>
      <c r="C2299" s="20">
        <v>45926</v>
      </c>
      <c r="D2299" t="s">
        <v>39</v>
      </c>
      <c r="E2299" t="s">
        <v>40</v>
      </c>
      <c r="G2299" t="s">
        <v>353</v>
      </c>
      <c r="H2299" t="s">
        <v>642</v>
      </c>
      <c r="I2299" t="s">
        <v>699</v>
      </c>
      <c r="J2299" s="9" t="str">
        <f>+LEFT(U2299,4)</f>
        <v>LID-</v>
      </c>
      <c r="K2299" t="s">
        <v>41</v>
      </c>
      <c r="L2299" s="36">
        <v>175</v>
      </c>
      <c r="M2299" t="s">
        <v>459</v>
      </c>
      <c r="N2299" t="s">
        <v>7</v>
      </c>
      <c r="O2299" s="48">
        <v>4.37</v>
      </c>
      <c r="P2299" s="10">
        <f>ROUND(O2299*L2299,2)</f>
        <v>764.75</v>
      </c>
      <c r="Q2299" s="11">
        <f>IF(N2299="HKD",7.8,IF(N2299="CNY",7.30034,1))</f>
        <v>7.3003400000000003</v>
      </c>
      <c r="R2299" s="13">
        <f>+ROUND(O2299/Q2299,4)</f>
        <v>0.59860000000000002</v>
      </c>
      <c r="S2299" s="12">
        <f>ROUND(R2299*L2299,2)</f>
        <v>104.76</v>
      </c>
      <c r="T2299" s="13" t="s">
        <v>135</v>
      </c>
      <c r="U2299" t="s">
        <v>144</v>
      </c>
    </row>
    <row r="2300" spans="1:21" x14ac:dyDescent="0.2">
      <c r="A2300" t="s">
        <v>1320</v>
      </c>
      <c r="B2300" s="20">
        <v>46034</v>
      </c>
      <c r="C2300" s="20">
        <v>45926</v>
      </c>
      <c r="D2300" t="s">
        <v>39</v>
      </c>
      <c r="E2300" t="s">
        <v>40</v>
      </c>
      <c r="G2300" t="s">
        <v>353</v>
      </c>
      <c r="H2300" t="s">
        <v>642</v>
      </c>
      <c r="I2300" t="s">
        <v>699</v>
      </c>
      <c r="J2300" s="9" t="str">
        <f>+LEFT(U2300,4)</f>
        <v>LID-</v>
      </c>
      <c r="K2300" t="s">
        <v>41</v>
      </c>
      <c r="L2300" s="36">
        <v>900</v>
      </c>
      <c r="M2300" t="s">
        <v>459</v>
      </c>
      <c r="N2300" t="s">
        <v>7</v>
      </c>
      <c r="O2300" s="48">
        <v>4.37</v>
      </c>
      <c r="P2300" s="10">
        <f>ROUND(O2300*L2300,2)</f>
        <v>3933</v>
      </c>
      <c r="Q2300" s="11">
        <f>IF(N2300="HKD",7.8,IF(N2300="CNY",7.30034,1))</f>
        <v>7.3003400000000003</v>
      </c>
      <c r="R2300" s="13">
        <f>+ROUND(O2300/Q2300,4)</f>
        <v>0.59860000000000002</v>
      </c>
      <c r="S2300" s="12">
        <f>ROUND(R2300*L2300,2)</f>
        <v>538.74</v>
      </c>
      <c r="T2300" s="13" t="s">
        <v>135</v>
      </c>
      <c r="U2300" t="s">
        <v>144</v>
      </c>
    </row>
    <row r="2301" spans="1:21" x14ac:dyDescent="0.2">
      <c r="A2301" t="s">
        <v>1321</v>
      </c>
      <c r="B2301" s="20">
        <v>46041</v>
      </c>
      <c r="C2301" s="20">
        <v>45926</v>
      </c>
      <c r="D2301" t="s">
        <v>39</v>
      </c>
      <c r="E2301" t="s">
        <v>40</v>
      </c>
      <c r="G2301" t="s">
        <v>187</v>
      </c>
      <c r="H2301" t="s">
        <v>642</v>
      </c>
      <c r="I2301" t="s">
        <v>699</v>
      </c>
      <c r="J2301" s="9" t="str">
        <f>+LEFT(U2301,4)</f>
        <v>LID-</v>
      </c>
      <c r="K2301" t="s">
        <v>41</v>
      </c>
      <c r="L2301" s="36">
        <v>314</v>
      </c>
      <c r="M2301" t="s">
        <v>459</v>
      </c>
      <c r="N2301" t="s">
        <v>7</v>
      </c>
      <c r="O2301" s="48">
        <v>4.37</v>
      </c>
      <c r="P2301" s="10">
        <f>ROUND(O2301*L2301,2)</f>
        <v>1372.18</v>
      </c>
      <c r="Q2301" s="11">
        <f>IF(N2301="HKD",7.8,IF(N2301="CNY",7.30034,1))</f>
        <v>7.3003400000000003</v>
      </c>
      <c r="R2301" s="13">
        <f>+ROUND(O2301/Q2301,4)</f>
        <v>0.59860000000000002</v>
      </c>
      <c r="S2301" s="12">
        <f>ROUND(R2301*L2301,2)</f>
        <v>187.96</v>
      </c>
      <c r="T2301" s="13" t="s">
        <v>135</v>
      </c>
      <c r="U2301" t="s">
        <v>144</v>
      </c>
    </row>
    <row r="2302" spans="1:21" x14ac:dyDescent="0.2">
      <c r="A2302" t="s">
        <v>2570</v>
      </c>
      <c r="B2302" s="20">
        <v>46090</v>
      </c>
      <c r="C2302" s="20">
        <v>46015</v>
      </c>
      <c r="D2302" t="s">
        <v>39</v>
      </c>
      <c r="E2302" t="s">
        <v>40</v>
      </c>
      <c r="G2302"/>
      <c r="H2302" t="s">
        <v>642</v>
      </c>
      <c r="I2302" t="s">
        <v>699</v>
      </c>
      <c r="J2302" s="9" t="str">
        <f>+LEFT(U2302,4)</f>
        <v>LID-</v>
      </c>
      <c r="K2302" t="s">
        <v>41</v>
      </c>
      <c r="L2302" s="37">
        <v>710</v>
      </c>
      <c r="M2302" t="s">
        <v>459</v>
      </c>
      <c r="N2302" t="s">
        <v>7</v>
      </c>
      <c r="O2302" s="48">
        <v>4.37</v>
      </c>
      <c r="P2302" s="10">
        <f>ROUND(O2302*L2302,2)</f>
        <v>3102.7</v>
      </c>
      <c r="Q2302" s="11">
        <f>IF(N2302="HKD",7.8,IF(N2302="CNY",7.30034,1))</f>
        <v>7.3003400000000003</v>
      </c>
      <c r="R2302" s="13">
        <f>+ROUND(O2302/Q2302,4)</f>
        <v>0.59860000000000002</v>
      </c>
      <c r="S2302" s="12">
        <f>ROUND(R2302*L2302,2)</f>
        <v>425.01</v>
      </c>
      <c r="T2302" s="13" t="s">
        <v>135</v>
      </c>
      <c r="U2302" t="s">
        <v>144</v>
      </c>
    </row>
    <row r="2303" spans="1:21" x14ac:dyDescent="0.2">
      <c r="A2303" t="s">
        <v>2571</v>
      </c>
      <c r="B2303" s="20">
        <v>46090</v>
      </c>
      <c r="C2303" s="20">
        <v>46015</v>
      </c>
      <c r="D2303" t="s">
        <v>39</v>
      </c>
      <c r="E2303" t="s">
        <v>40</v>
      </c>
      <c r="G2303"/>
      <c r="H2303" t="s">
        <v>642</v>
      </c>
      <c r="I2303" t="s">
        <v>699</v>
      </c>
      <c r="J2303" s="9" t="str">
        <f>+LEFT(U2303,4)</f>
        <v>LID-</v>
      </c>
      <c r="K2303" t="s">
        <v>41</v>
      </c>
      <c r="L2303" s="37">
        <v>130</v>
      </c>
      <c r="M2303" t="s">
        <v>459</v>
      </c>
      <c r="N2303" t="s">
        <v>7</v>
      </c>
      <c r="O2303" s="48">
        <v>4.37</v>
      </c>
      <c r="P2303" s="10">
        <f>ROUND(O2303*L2303,2)</f>
        <v>568.1</v>
      </c>
      <c r="Q2303" s="11">
        <f>IF(N2303="HKD",7.8,IF(N2303="CNY",7.30034,1))</f>
        <v>7.3003400000000003</v>
      </c>
      <c r="R2303" s="13">
        <f>+ROUND(O2303/Q2303,4)</f>
        <v>0.59860000000000002</v>
      </c>
      <c r="S2303" s="12">
        <f>ROUND(R2303*L2303,2)</f>
        <v>77.819999999999993</v>
      </c>
      <c r="T2303" s="13" t="s">
        <v>135</v>
      </c>
      <c r="U2303" t="s">
        <v>144</v>
      </c>
    </row>
    <row r="2304" spans="1:21" x14ac:dyDescent="0.2">
      <c r="A2304" t="s">
        <v>2571</v>
      </c>
      <c r="B2304" s="20">
        <v>46091</v>
      </c>
      <c r="C2304" s="20">
        <v>46015</v>
      </c>
      <c r="D2304" t="s">
        <v>39</v>
      </c>
      <c r="E2304" t="s">
        <v>40</v>
      </c>
      <c r="G2304"/>
      <c r="H2304" t="s">
        <v>642</v>
      </c>
      <c r="I2304" t="s">
        <v>699</v>
      </c>
      <c r="J2304" s="9" t="str">
        <f>+LEFT(U2304,4)</f>
        <v>LID-</v>
      </c>
      <c r="K2304" t="s">
        <v>41</v>
      </c>
      <c r="L2304" s="37">
        <v>880</v>
      </c>
      <c r="M2304" t="s">
        <v>459</v>
      </c>
      <c r="N2304" t="s">
        <v>7</v>
      </c>
      <c r="O2304" s="48">
        <v>4.37</v>
      </c>
      <c r="P2304" s="10">
        <f>ROUND(O2304*L2304,2)</f>
        <v>3845.6</v>
      </c>
      <c r="Q2304" s="11">
        <f>IF(N2304="HKD",7.8,IF(N2304="CNY",7.30034,1))</f>
        <v>7.3003400000000003</v>
      </c>
      <c r="R2304" s="13">
        <f>+ROUND(O2304/Q2304,4)</f>
        <v>0.59860000000000002</v>
      </c>
      <c r="S2304" s="12">
        <f>ROUND(R2304*L2304,2)</f>
        <v>526.77</v>
      </c>
      <c r="T2304" s="13" t="s">
        <v>135</v>
      </c>
      <c r="U2304" t="s">
        <v>144</v>
      </c>
    </row>
    <row r="2305" spans="1:21" x14ac:dyDescent="0.2">
      <c r="A2305" t="s">
        <v>2572</v>
      </c>
      <c r="B2305" s="20">
        <v>46091</v>
      </c>
      <c r="C2305" s="20">
        <v>46051</v>
      </c>
      <c r="D2305" t="s">
        <v>39</v>
      </c>
      <c r="E2305" t="s">
        <v>40</v>
      </c>
      <c r="G2305"/>
      <c r="H2305" t="s">
        <v>642</v>
      </c>
      <c r="I2305" t="s">
        <v>699</v>
      </c>
      <c r="J2305" s="9" t="str">
        <f>+LEFT(U2305,4)</f>
        <v>LID-</v>
      </c>
      <c r="K2305" t="s">
        <v>41</v>
      </c>
      <c r="L2305" s="37">
        <v>463</v>
      </c>
      <c r="M2305" t="s">
        <v>459</v>
      </c>
      <c r="N2305" t="s">
        <v>7</v>
      </c>
      <c r="O2305" s="48">
        <v>4.37</v>
      </c>
      <c r="P2305" s="10">
        <f>ROUND(O2305*L2305,2)</f>
        <v>2023.31</v>
      </c>
      <c r="Q2305" s="11">
        <f>IF(N2305="HKD",7.8,IF(N2305="CNY",7.30034,1))</f>
        <v>7.3003400000000003</v>
      </c>
      <c r="R2305" s="13">
        <f>+ROUND(O2305/Q2305,4)</f>
        <v>0.59860000000000002</v>
      </c>
      <c r="S2305" s="12">
        <f>ROUND(R2305*L2305,2)</f>
        <v>277.14999999999998</v>
      </c>
      <c r="T2305" s="13" t="s">
        <v>135</v>
      </c>
      <c r="U2305" t="s">
        <v>144</v>
      </c>
    </row>
    <row r="2306" spans="1:21" x14ac:dyDescent="0.2">
      <c r="A2306" t="s">
        <v>4355</v>
      </c>
      <c r="B2306" s="20">
        <v>46119</v>
      </c>
      <c r="C2306" s="20">
        <v>46082</v>
      </c>
      <c r="D2306" t="s">
        <v>39</v>
      </c>
      <c r="E2306" t="s">
        <v>40</v>
      </c>
      <c r="G2306"/>
      <c r="H2306" t="s">
        <v>642</v>
      </c>
      <c r="I2306" t="s">
        <v>699</v>
      </c>
      <c r="J2306" s="9" t="str">
        <f>+LEFT(U2306,4)</f>
        <v>LID-</v>
      </c>
      <c r="K2306" t="s">
        <v>41</v>
      </c>
      <c r="L2306" s="36">
        <v>750</v>
      </c>
      <c r="M2306" t="s">
        <v>459</v>
      </c>
      <c r="N2306" t="s">
        <v>7</v>
      </c>
      <c r="O2306" s="48">
        <v>4.37</v>
      </c>
      <c r="P2306" s="10">
        <f>ROUND(O2306*L2306,2)</f>
        <v>3277.5</v>
      </c>
      <c r="Q2306" s="11">
        <f>IF(N2306="HKD",7.8,IF(N2306="CNY",7.30034,1))</f>
        <v>7.3003400000000003</v>
      </c>
      <c r="R2306" s="13">
        <f>+ROUND(O2306/Q2306,4)</f>
        <v>0.59860000000000002</v>
      </c>
      <c r="S2306" s="12">
        <f>ROUND(R2306*L2306,2)</f>
        <v>448.95</v>
      </c>
      <c r="T2306" s="13" t="s">
        <v>135</v>
      </c>
      <c r="U2306" t="s">
        <v>144</v>
      </c>
    </row>
    <row r="2307" spans="1:21" x14ac:dyDescent="0.2">
      <c r="A2307" t="s">
        <v>4355</v>
      </c>
      <c r="B2307" s="20">
        <v>46121</v>
      </c>
      <c r="C2307" s="20">
        <v>46082</v>
      </c>
      <c r="D2307" t="s">
        <v>39</v>
      </c>
      <c r="E2307" t="s">
        <v>40</v>
      </c>
      <c r="G2307"/>
      <c r="H2307" t="s">
        <v>642</v>
      </c>
      <c r="I2307" t="s">
        <v>699</v>
      </c>
      <c r="J2307" s="9" t="str">
        <f>+LEFT(U2307,4)</f>
        <v>LID-</v>
      </c>
      <c r="K2307" t="s">
        <v>41</v>
      </c>
      <c r="L2307" s="36">
        <v>770</v>
      </c>
      <c r="M2307" t="s">
        <v>459</v>
      </c>
      <c r="N2307" t="s">
        <v>7</v>
      </c>
      <c r="O2307" s="48">
        <v>4.37</v>
      </c>
      <c r="P2307" s="10">
        <f>ROUND(O2307*L2307,2)</f>
        <v>3364.9</v>
      </c>
      <c r="Q2307" s="11">
        <f>IF(N2307="HKD",7.8,IF(N2307="CNY",7.30034,1))</f>
        <v>7.3003400000000003</v>
      </c>
      <c r="R2307" s="13">
        <f>+ROUND(O2307/Q2307,4)</f>
        <v>0.59860000000000002</v>
      </c>
      <c r="S2307" s="12">
        <f>ROUND(R2307*L2307,2)</f>
        <v>460.92</v>
      </c>
      <c r="T2307" s="13" t="s">
        <v>135</v>
      </c>
      <c r="U2307" t="s">
        <v>144</v>
      </c>
    </row>
    <row r="2308" spans="1:21" x14ac:dyDescent="0.2">
      <c r="A2308" t="s">
        <v>4356</v>
      </c>
      <c r="B2308" s="20">
        <v>46121</v>
      </c>
      <c r="C2308" s="20">
        <v>46085</v>
      </c>
      <c r="D2308" t="s">
        <v>39</v>
      </c>
      <c r="E2308" t="s">
        <v>40</v>
      </c>
      <c r="G2308"/>
      <c r="H2308" t="s">
        <v>642</v>
      </c>
      <c r="I2308" t="s">
        <v>699</v>
      </c>
      <c r="J2308" s="9" t="str">
        <f>+LEFT(U2308,4)</f>
        <v>LID-</v>
      </c>
      <c r="K2308" t="s">
        <v>41</v>
      </c>
      <c r="L2308" s="36">
        <v>830</v>
      </c>
      <c r="M2308" t="s">
        <v>459</v>
      </c>
      <c r="N2308" t="s">
        <v>7</v>
      </c>
      <c r="O2308" s="48">
        <v>4.37</v>
      </c>
      <c r="P2308" s="10">
        <f>ROUND(O2308*L2308,2)</f>
        <v>3627.1</v>
      </c>
      <c r="Q2308" s="11">
        <f>IF(N2308="HKD",7.8,IF(N2308="CNY",7.30034,1))</f>
        <v>7.3003400000000003</v>
      </c>
      <c r="R2308" s="13">
        <f>+ROUND(O2308/Q2308,4)</f>
        <v>0.59860000000000002</v>
      </c>
      <c r="S2308" s="12">
        <f>ROUND(R2308*L2308,2)</f>
        <v>496.84</v>
      </c>
      <c r="T2308" s="13" t="s">
        <v>135</v>
      </c>
      <c r="U2308" t="s">
        <v>144</v>
      </c>
    </row>
    <row r="2309" spans="1:21" x14ac:dyDescent="0.2">
      <c r="A2309" t="s">
        <v>4356</v>
      </c>
      <c r="B2309" s="20">
        <v>46125</v>
      </c>
      <c r="C2309" s="20">
        <v>46085</v>
      </c>
      <c r="D2309" t="s">
        <v>39</v>
      </c>
      <c r="E2309" t="s">
        <v>40</v>
      </c>
      <c r="G2309"/>
      <c r="H2309" t="s">
        <v>642</v>
      </c>
      <c r="I2309" t="s">
        <v>699</v>
      </c>
      <c r="J2309" s="9" t="str">
        <f>+LEFT(U2309,4)</f>
        <v>LID-</v>
      </c>
      <c r="K2309" t="s">
        <v>41</v>
      </c>
      <c r="L2309" s="36">
        <v>2379</v>
      </c>
      <c r="M2309" t="s">
        <v>459</v>
      </c>
      <c r="N2309" t="s">
        <v>7</v>
      </c>
      <c r="O2309" s="48">
        <v>4.37</v>
      </c>
      <c r="P2309" s="10">
        <f>ROUND(O2309*L2309,2)</f>
        <v>10396.23</v>
      </c>
      <c r="Q2309" s="11">
        <f>IF(N2309="HKD",7.8,IF(N2309="CNY",7.30034,1))</f>
        <v>7.3003400000000003</v>
      </c>
      <c r="R2309" s="13">
        <f>+ROUND(O2309/Q2309,4)</f>
        <v>0.59860000000000002</v>
      </c>
      <c r="S2309" s="12">
        <f>ROUND(R2309*L2309,2)</f>
        <v>1424.07</v>
      </c>
      <c r="T2309" s="13" t="s">
        <v>135</v>
      </c>
      <c r="U2309" t="s">
        <v>144</v>
      </c>
    </row>
    <row r="2310" spans="1:21" x14ac:dyDescent="0.2">
      <c r="A2310" t="s">
        <v>4356</v>
      </c>
      <c r="B2310" s="20">
        <v>46133</v>
      </c>
      <c r="C2310" s="20">
        <v>46085</v>
      </c>
      <c r="D2310" t="s">
        <v>39</v>
      </c>
      <c r="E2310" t="s">
        <v>40</v>
      </c>
      <c r="G2310"/>
      <c r="H2310" t="s">
        <v>642</v>
      </c>
      <c r="I2310" t="s">
        <v>699</v>
      </c>
      <c r="J2310" s="9" t="str">
        <f>+LEFT(U2310,4)</f>
        <v>LID-</v>
      </c>
      <c r="K2310" t="s">
        <v>41</v>
      </c>
      <c r="L2310" s="36">
        <v>2673</v>
      </c>
      <c r="M2310" t="s">
        <v>459</v>
      </c>
      <c r="N2310" t="s">
        <v>7</v>
      </c>
      <c r="O2310" s="48">
        <v>4.37</v>
      </c>
      <c r="P2310" s="10">
        <f>ROUND(O2310*L2310,2)</f>
        <v>11681.01</v>
      </c>
      <c r="Q2310" s="11">
        <f>IF(N2310="HKD",7.8,IF(N2310="CNY",7.30034,1))</f>
        <v>7.3003400000000003</v>
      </c>
      <c r="R2310" s="13">
        <f>+ROUND(O2310/Q2310,4)</f>
        <v>0.59860000000000002</v>
      </c>
      <c r="S2310" s="12">
        <f>ROUND(R2310*L2310,2)</f>
        <v>1600.06</v>
      </c>
      <c r="T2310" s="13" t="s">
        <v>135</v>
      </c>
      <c r="U2310" t="s">
        <v>144</v>
      </c>
    </row>
    <row r="2311" spans="1:21" x14ac:dyDescent="0.2">
      <c r="A2311" t="s">
        <v>4356</v>
      </c>
      <c r="B2311" s="20">
        <v>46140</v>
      </c>
      <c r="C2311" s="20">
        <v>46085</v>
      </c>
      <c r="D2311" t="s">
        <v>39</v>
      </c>
      <c r="E2311" t="s">
        <v>40</v>
      </c>
      <c r="G2311"/>
      <c r="H2311" t="s">
        <v>642</v>
      </c>
      <c r="I2311" t="s">
        <v>699</v>
      </c>
      <c r="J2311" s="9" t="str">
        <f>+LEFT(U2311,4)</f>
        <v>LID-</v>
      </c>
      <c r="K2311" t="s">
        <v>41</v>
      </c>
      <c r="L2311" s="36">
        <v>2530</v>
      </c>
      <c r="M2311" t="s">
        <v>459</v>
      </c>
      <c r="N2311" t="s">
        <v>7</v>
      </c>
      <c r="O2311" s="48">
        <v>4.37</v>
      </c>
      <c r="P2311" s="10">
        <f>ROUND(O2311*L2311,2)</f>
        <v>11056.1</v>
      </c>
      <c r="Q2311" s="11">
        <f>IF(N2311="HKD",7.8,IF(N2311="CNY",7.30034,1))</f>
        <v>7.3003400000000003</v>
      </c>
      <c r="R2311" s="13">
        <f>+ROUND(O2311/Q2311,4)</f>
        <v>0.59860000000000002</v>
      </c>
      <c r="S2311" s="12">
        <f>ROUND(R2311*L2311,2)</f>
        <v>1514.46</v>
      </c>
      <c r="T2311" s="13" t="s">
        <v>135</v>
      </c>
      <c r="U2311" t="s">
        <v>144</v>
      </c>
    </row>
    <row r="2312" spans="1:21" x14ac:dyDescent="0.2">
      <c r="A2312" t="s">
        <v>1330</v>
      </c>
      <c r="B2312" s="20">
        <v>46036</v>
      </c>
      <c r="C2312" s="20">
        <v>45978</v>
      </c>
      <c r="D2312" t="s">
        <v>278</v>
      </c>
      <c r="E2312" t="s">
        <v>279</v>
      </c>
      <c r="G2312" t="s">
        <v>313</v>
      </c>
      <c r="H2312" t="s">
        <v>759</v>
      </c>
      <c r="I2312" t="s">
        <v>760</v>
      </c>
      <c r="J2312" s="9" t="str">
        <f>+LEFT(U2312,4)</f>
        <v>LID-</v>
      </c>
      <c r="K2312" t="s">
        <v>41</v>
      </c>
      <c r="L2312" s="36">
        <v>720</v>
      </c>
      <c r="M2312" t="s">
        <v>459</v>
      </c>
      <c r="N2312" t="s">
        <v>7</v>
      </c>
      <c r="O2312" s="48">
        <v>4.5999999999999996</v>
      </c>
      <c r="P2312" s="10">
        <f>ROUND(O2312*L2312,2)</f>
        <v>3312</v>
      </c>
      <c r="Q2312" s="11">
        <f>IF(N2312="HKD",7.8,IF(N2312="CNY",7.30034,1))</f>
        <v>7.3003400000000003</v>
      </c>
      <c r="R2312" s="13">
        <f>+ROUND(O2312/Q2312,4)</f>
        <v>0.63009999999999999</v>
      </c>
      <c r="S2312" s="12">
        <f>ROUND(R2312*L2312,2)</f>
        <v>453.67</v>
      </c>
      <c r="T2312" s="13" t="s">
        <v>135</v>
      </c>
      <c r="U2312" t="s">
        <v>144</v>
      </c>
    </row>
    <row r="2313" spans="1:21" x14ac:dyDescent="0.2">
      <c r="A2313" t="s">
        <v>1330</v>
      </c>
      <c r="B2313" s="20">
        <v>46038</v>
      </c>
      <c r="C2313" s="20">
        <v>45978</v>
      </c>
      <c r="D2313" t="s">
        <v>278</v>
      </c>
      <c r="E2313" t="s">
        <v>279</v>
      </c>
      <c r="G2313" t="s">
        <v>235</v>
      </c>
      <c r="H2313" t="s">
        <v>759</v>
      </c>
      <c r="I2313" t="s">
        <v>760</v>
      </c>
      <c r="J2313" s="9" t="str">
        <f>+LEFT(U2313,4)</f>
        <v>LID-</v>
      </c>
      <c r="K2313" t="s">
        <v>41</v>
      </c>
      <c r="L2313" s="36">
        <v>490</v>
      </c>
      <c r="M2313" t="s">
        <v>459</v>
      </c>
      <c r="N2313" t="s">
        <v>7</v>
      </c>
      <c r="O2313" s="48">
        <v>4.5999999999999996</v>
      </c>
      <c r="P2313" s="10">
        <f>ROUND(O2313*L2313,2)</f>
        <v>2254</v>
      </c>
      <c r="Q2313" s="11">
        <f>IF(N2313="HKD",7.8,IF(N2313="CNY",7.30034,1))</f>
        <v>7.3003400000000003</v>
      </c>
      <c r="R2313" s="13">
        <f>+ROUND(O2313/Q2313,4)</f>
        <v>0.63009999999999999</v>
      </c>
      <c r="S2313" s="12">
        <f>ROUND(R2313*L2313,2)</f>
        <v>308.75</v>
      </c>
      <c r="T2313" s="13" t="s">
        <v>135</v>
      </c>
      <c r="U2313" t="s">
        <v>144</v>
      </c>
    </row>
    <row r="2314" spans="1:21" x14ac:dyDescent="0.2">
      <c r="A2314" t="s">
        <v>4472</v>
      </c>
      <c r="B2314" s="20">
        <v>46139</v>
      </c>
      <c r="C2314" s="20">
        <v>46091</v>
      </c>
      <c r="D2314" t="s">
        <v>278</v>
      </c>
      <c r="E2314" t="s">
        <v>279</v>
      </c>
      <c r="G2314"/>
      <c r="H2314" t="s">
        <v>3762</v>
      </c>
      <c r="I2314" t="s">
        <v>3763</v>
      </c>
      <c r="J2314" s="9" t="str">
        <f>+LEFT(U2314,4)</f>
        <v>LID-</v>
      </c>
      <c r="K2314" s="50" t="s">
        <v>4576</v>
      </c>
      <c r="L2314" s="36">
        <v>520</v>
      </c>
      <c r="M2314" t="s">
        <v>459</v>
      </c>
      <c r="N2314" t="s">
        <v>7</v>
      </c>
      <c r="O2314" s="48">
        <v>7.8</v>
      </c>
      <c r="P2314" s="10">
        <f>ROUND(O2314*L2314,2)</f>
        <v>4056</v>
      </c>
      <c r="Q2314" s="11">
        <f>IF(N2314="HKD",7.8,IF(N2314="CNY",7.30034,1))</f>
        <v>7.3003400000000003</v>
      </c>
      <c r="R2314" s="13">
        <f>+ROUND(O2314/Q2314,4)</f>
        <v>1.0684</v>
      </c>
      <c r="S2314" s="12">
        <f>ROUND(R2314*L2314,2)</f>
        <v>555.57000000000005</v>
      </c>
      <c r="T2314" s="13" t="s">
        <v>135</v>
      </c>
      <c r="U2314" t="s">
        <v>144</v>
      </c>
    </row>
    <row r="2315" spans="1:21" x14ac:dyDescent="0.2">
      <c r="A2315" t="s">
        <v>2722</v>
      </c>
      <c r="B2315" s="20">
        <v>46082</v>
      </c>
      <c r="C2315" s="20">
        <v>45975</v>
      </c>
      <c r="D2315" t="s">
        <v>39</v>
      </c>
      <c r="E2315" t="s">
        <v>40</v>
      </c>
      <c r="G2315"/>
      <c r="H2315" t="s">
        <v>3352</v>
      </c>
      <c r="I2315" t="s">
        <v>3353</v>
      </c>
      <c r="J2315" s="9" t="str">
        <f>+LEFT(U2315,4)</f>
        <v>LID-</v>
      </c>
      <c r="K2315" t="s">
        <v>41</v>
      </c>
      <c r="L2315" s="36">
        <v>585</v>
      </c>
      <c r="M2315" t="s">
        <v>459</v>
      </c>
      <c r="N2315" t="s">
        <v>7</v>
      </c>
      <c r="O2315" s="48">
        <v>8.9</v>
      </c>
      <c r="P2315" s="10">
        <f>ROUND(O2315*L2315,2)</f>
        <v>5206.5</v>
      </c>
      <c r="Q2315" s="11">
        <f>IF(N2315="HKD",7.8,IF(N2315="CNY",7.30034,1))</f>
        <v>7.3003400000000003</v>
      </c>
      <c r="R2315" s="13">
        <f>+ROUND(O2315/Q2315,4)</f>
        <v>1.2191000000000001</v>
      </c>
      <c r="S2315" s="12">
        <f>ROUND(R2315*L2315,2)</f>
        <v>713.17</v>
      </c>
      <c r="T2315" s="13" t="s">
        <v>135</v>
      </c>
      <c r="U2315" t="s">
        <v>144</v>
      </c>
    </row>
    <row r="2316" spans="1:21" x14ac:dyDescent="0.2">
      <c r="A2316" t="s">
        <v>2723</v>
      </c>
      <c r="B2316" s="20">
        <v>46082</v>
      </c>
      <c r="C2316" s="20">
        <v>45975</v>
      </c>
      <c r="D2316" t="s">
        <v>39</v>
      </c>
      <c r="E2316" t="s">
        <v>40</v>
      </c>
      <c r="G2316"/>
      <c r="H2316" t="s">
        <v>3354</v>
      </c>
      <c r="I2316" t="s">
        <v>3355</v>
      </c>
      <c r="J2316" s="9" t="str">
        <f>+LEFT(U2316,4)</f>
        <v>LID-</v>
      </c>
      <c r="K2316" t="s">
        <v>41</v>
      </c>
      <c r="L2316" s="36">
        <v>515</v>
      </c>
      <c r="M2316" t="s">
        <v>459</v>
      </c>
      <c r="N2316" t="s">
        <v>7</v>
      </c>
      <c r="O2316" s="48">
        <v>8.9</v>
      </c>
      <c r="P2316" s="10">
        <f>ROUND(O2316*L2316,2)</f>
        <v>4583.5</v>
      </c>
      <c r="Q2316" s="11">
        <f>IF(N2316="HKD",7.8,IF(N2316="CNY",7.30034,1))</f>
        <v>7.3003400000000003</v>
      </c>
      <c r="R2316" s="13">
        <f>+ROUND(O2316/Q2316,4)</f>
        <v>1.2191000000000001</v>
      </c>
      <c r="S2316" s="12">
        <f>ROUND(R2316*L2316,2)</f>
        <v>627.84</v>
      </c>
      <c r="T2316" s="13" t="s">
        <v>135</v>
      </c>
      <c r="U2316" t="s">
        <v>144</v>
      </c>
    </row>
    <row r="2317" spans="1:21" x14ac:dyDescent="0.2">
      <c r="A2317" t="s">
        <v>5288</v>
      </c>
      <c r="B2317" s="20">
        <v>46154</v>
      </c>
      <c r="C2317" s="20">
        <v>46136</v>
      </c>
      <c r="D2317" t="s">
        <v>39</v>
      </c>
      <c r="E2317" t="s">
        <v>40</v>
      </c>
      <c r="G2317"/>
      <c r="H2317" t="s">
        <v>616</v>
      </c>
      <c r="I2317" t="s">
        <v>674</v>
      </c>
      <c r="J2317" s="9" t="str">
        <f>+LEFT(U2317,4)</f>
        <v>LID-</v>
      </c>
      <c r="K2317" t="s">
        <v>41</v>
      </c>
      <c r="L2317" s="36">
        <v>200</v>
      </c>
      <c r="M2317" t="s">
        <v>459</v>
      </c>
      <c r="N2317" t="s">
        <v>7</v>
      </c>
      <c r="O2317" s="48">
        <v>3.2</v>
      </c>
      <c r="P2317" s="10">
        <f>ROUND(O2317*L2317,2)</f>
        <v>640</v>
      </c>
      <c r="Q2317" s="11">
        <f>IF(N2317="HKD",7.8,IF(N2317="CNY",7.30034,1))</f>
        <v>7.3003400000000003</v>
      </c>
      <c r="R2317" s="13">
        <f>+ROUND(O2317/Q2317,4)</f>
        <v>0.43830000000000002</v>
      </c>
      <c r="S2317" s="12">
        <f>ROUND(R2317*L2317,2)</f>
        <v>87.66</v>
      </c>
      <c r="T2317" s="13" t="s">
        <v>135</v>
      </c>
      <c r="U2317" t="s">
        <v>144</v>
      </c>
    </row>
    <row r="2318" spans="1:21" x14ac:dyDescent="0.2">
      <c r="A2318" t="s">
        <v>4279</v>
      </c>
      <c r="B2318" s="20">
        <v>46150</v>
      </c>
      <c r="C2318" s="20">
        <v>46094</v>
      </c>
      <c r="D2318" t="s">
        <v>2813</v>
      </c>
      <c r="E2318" t="s">
        <v>2814</v>
      </c>
      <c r="G2318"/>
      <c r="H2318" t="s">
        <v>941</v>
      </c>
      <c r="I2318" t="s">
        <v>942</v>
      </c>
      <c r="J2318" s="9" t="str">
        <f>+LEFT(U2318,4)</f>
        <v>LID-</v>
      </c>
      <c r="K2318" t="s">
        <v>41</v>
      </c>
      <c r="L2318" s="36">
        <v>1980</v>
      </c>
      <c r="M2318" t="s">
        <v>459</v>
      </c>
      <c r="N2318" t="s">
        <v>7</v>
      </c>
      <c r="O2318" s="48">
        <v>3.2524000000000002</v>
      </c>
      <c r="P2318" s="10">
        <f>ROUND(O2318*L2318,2)</f>
        <v>6439.75</v>
      </c>
      <c r="Q2318" s="11">
        <f>IF(N2318="HKD",7.8,IF(N2318="CNY",7.30034,1))</f>
        <v>7.3003400000000003</v>
      </c>
      <c r="R2318" s="13">
        <f>+ROUND(O2318/Q2318,4)</f>
        <v>0.44550000000000001</v>
      </c>
      <c r="S2318" s="12">
        <f>ROUND(R2318*L2318,2)</f>
        <v>882.09</v>
      </c>
      <c r="T2318" s="13" t="s">
        <v>135</v>
      </c>
      <c r="U2318" t="s">
        <v>144</v>
      </c>
    </row>
    <row r="2319" spans="1:21" x14ac:dyDescent="0.2">
      <c r="A2319" t="s">
        <v>5289</v>
      </c>
      <c r="B2319" s="20">
        <v>46171</v>
      </c>
      <c r="C2319" s="20">
        <v>46094</v>
      </c>
      <c r="D2319" t="s">
        <v>2813</v>
      </c>
      <c r="E2319" t="s">
        <v>2814</v>
      </c>
      <c r="G2319"/>
      <c r="H2319" t="s">
        <v>941</v>
      </c>
      <c r="I2319" t="s">
        <v>942</v>
      </c>
      <c r="J2319" s="9" t="str">
        <f>+LEFT(U2319,4)</f>
        <v>LID-</v>
      </c>
      <c r="K2319" t="s">
        <v>41</v>
      </c>
      <c r="L2319" s="36">
        <v>-3194</v>
      </c>
      <c r="M2319" t="s">
        <v>459</v>
      </c>
      <c r="N2319" t="s">
        <v>7</v>
      </c>
      <c r="O2319" s="48">
        <v>3.2524000000000002</v>
      </c>
      <c r="P2319" s="10">
        <f>ROUND(O2319*L2319,2)</f>
        <v>-10388.17</v>
      </c>
      <c r="Q2319" s="11">
        <f>IF(N2319="HKD",7.8,IF(N2319="CNY",7.30034,1))</f>
        <v>7.3003400000000003</v>
      </c>
      <c r="R2319" s="13">
        <f>+ROUND(O2319/Q2319,4)</f>
        <v>0.44550000000000001</v>
      </c>
      <c r="S2319" s="12">
        <f>ROUND(R2319*L2319,2)</f>
        <v>-1422.93</v>
      </c>
      <c r="T2319" s="13" t="s">
        <v>135</v>
      </c>
      <c r="U2319" t="s">
        <v>144</v>
      </c>
    </row>
    <row r="2320" spans="1:21" x14ac:dyDescent="0.2">
      <c r="A2320" t="s">
        <v>5289</v>
      </c>
      <c r="B2320" s="20">
        <v>46171</v>
      </c>
      <c r="C2320" s="20">
        <v>46094</v>
      </c>
      <c r="D2320" t="s">
        <v>2813</v>
      </c>
      <c r="E2320" t="s">
        <v>2814</v>
      </c>
      <c r="G2320"/>
      <c r="H2320" t="s">
        <v>941</v>
      </c>
      <c r="I2320" t="s">
        <v>942</v>
      </c>
      <c r="J2320" s="9" t="str">
        <f>+LEFT(U2320,4)</f>
        <v>LID-</v>
      </c>
      <c r="K2320" t="s">
        <v>41</v>
      </c>
      <c r="L2320" s="36">
        <v>1056</v>
      </c>
      <c r="M2320" t="s">
        <v>459</v>
      </c>
      <c r="N2320" t="s">
        <v>7</v>
      </c>
      <c r="O2320" s="48">
        <v>3.2524000000000002</v>
      </c>
      <c r="P2320" s="10">
        <f>ROUND(O2320*L2320,2)</f>
        <v>3434.53</v>
      </c>
      <c r="Q2320" s="11">
        <f>IF(N2320="HKD",7.8,IF(N2320="CNY",7.30034,1))</f>
        <v>7.3003400000000003</v>
      </c>
      <c r="R2320" s="13">
        <f>+ROUND(O2320/Q2320,4)</f>
        <v>0.44550000000000001</v>
      </c>
      <c r="S2320" s="12">
        <f>ROUND(R2320*L2320,2)</f>
        <v>470.45</v>
      </c>
      <c r="T2320" s="13" t="s">
        <v>135</v>
      </c>
      <c r="U2320" t="s">
        <v>144</v>
      </c>
    </row>
    <row r="2321" spans="1:21" x14ac:dyDescent="0.2">
      <c r="A2321" t="s">
        <v>5289</v>
      </c>
      <c r="B2321" s="20">
        <v>46164</v>
      </c>
      <c r="C2321" s="20">
        <v>46094</v>
      </c>
      <c r="D2321" t="s">
        <v>2813</v>
      </c>
      <c r="E2321" t="s">
        <v>2814</v>
      </c>
      <c r="G2321"/>
      <c r="H2321" t="s">
        <v>941</v>
      </c>
      <c r="I2321" t="s">
        <v>942</v>
      </c>
      <c r="J2321" s="9" t="str">
        <f>+LEFT(U2321,4)</f>
        <v>LID-</v>
      </c>
      <c r="K2321" t="s">
        <v>41</v>
      </c>
      <c r="L2321" s="36">
        <v>3194</v>
      </c>
      <c r="M2321" t="s">
        <v>459</v>
      </c>
      <c r="N2321" t="s">
        <v>7</v>
      </c>
      <c r="O2321" s="48">
        <v>3.2524000000000002</v>
      </c>
      <c r="P2321" s="10">
        <f>ROUND(O2321*L2321,2)</f>
        <v>10388.17</v>
      </c>
      <c r="Q2321" s="11">
        <f>IF(N2321="HKD",7.8,IF(N2321="CNY",7.30034,1))</f>
        <v>7.3003400000000003</v>
      </c>
      <c r="R2321" s="13">
        <f>+ROUND(O2321/Q2321,4)</f>
        <v>0.44550000000000001</v>
      </c>
      <c r="S2321" s="12">
        <f>ROUND(R2321*L2321,2)</f>
        <v>1422.93</v>
      </c>
      <c r="T2321" s="13" t="s">
        <v>135</v>
      </c>
      <c r="U2321" t="s">
        <v>144</v>
      </c>
    </row>
    <row r="2322" spans="1:21" x14ac:dyDescent="0.2">
      <c r="A2322" t="s">
        <v>5290</v>
      </c>
      <c r="B2322" s="20">
        <v>46150</v>
      </c>
      <c r="C2322" s="20">
        <v>46094</v>
      </c>
      <c r="D2322" t="s">
        <v>2813</v>
      </c>
      <c r="E2322" t="s">
        <v>2814</v>
      </c>
      <c r="G2322"/>
      <c r="H2322" t="s">
        <v>941</v>
      </c>
      <c r="I2322" t="s">
        <v>942</v>
      </c>
      <c r="J2322" s="9" t="str">
        <f>+LEFT(U2322,4)</f>
        <v>LID-</v>
      </c>
      <c r="K2322" t="s">
        <v>41</v>
      </c>
      <c r="L2322" s="36">
        <v>1010</v>
      </c>
      <c r="M2322" t="s">
        <v>459</v>
      </c>
      <c r="N2322" t="s">
        <v>7</v>
      </c>
      <c r="O2322" s="48">
        <v>3.2524000000000002</v>
      </c>
      <c r="P2322" s="10">
        <f>ROUND(O2322*L2322,2)</f>
        <v>3284.92</v>
      </c>
      <c r="Q2322" s="11">
        <f>IF(N2322="HKD",7.8,IF(N2322="CNY",7.30034,1))</f>
        <v>7.3003400000000003</v>
      </c>
      <c r="R2322" s="13">
        <f>+ROUND(O2322/Q2322,4)</f>
        <v>0.44550000000000001</v>
      </c>
      <c r="S2322" s="12">
        <f>ROUND(R2322*L2322,2)</f>
        <v>449.96</v>
      </c>
      <c r="T2322" s="13" t="s">
        <v>135</v>
      </c>
      <c r="U2322" t="s">
        <v>144</v>
      </c>
    </row>
    <row r="2323" spans="1:21" x14ac:dyDescent="0.2">
      <c r="A2323" t="s">
        <v>5291</v>
      </c>
      <c r="B2323" s="20">
        <v>46171</v>
      </c>
      <c r="C2323" s="20">
        <v>46094</v>
      </c>
      <c r="D2323" t="s">
        <v>2813</v>
      </c>
      <c r="E2323" t="s">
        <v>2814</v>
      </c>
      <c r="G2323"/>
      <c r="H2323" t="s">
        <v>941</v>
      </c>
      <c r="I2323" t="s">
        <v>942</v>
      </c>
      <c r="J2323" s="9" t="str">
        <f>+LEFT(U2323,4)</f>
        <v>LID-</v>
      </c>
      <c r="K2323" t="s">
        <v>41</v>
      </c>
      <c r="L2323" s="36">
        <v>-1186</v>
      </c>
      <c r="M2323" t="s">
        <v>459</v>
      </c>
      <c r="N2323" t="s">
        <v>7</v>
      </c>
      <c r="O2323" s="48">
        <v>3.2524000000000002</v>
      </c>
      <c r="P2323" s="10">
        <f>ROUND(O2323*L2323,2)</f>
        <v>-3857.35</v>
      </c>
      <c r="Q2323" s="11">
        <f>IF(N2323="HKD",7.8,IF(N2323="CNY",7.30034,1))</f>
        <v>7.3003400000000003</v>
      </c>
      <c r="R2323" s="13">
        <f>+ROUND(O2323/Q2323,4)</f>
        <v>0.44550000000000001</v>
      </c>
      <c r="S2323" s="12">
        <f>ROUND(R2323*L2323,2)</f>
        <v>-528.36</v>
      </c>
      <c r="T2323" s="13" t="s">
        <v>135</v>
      </c>
      <c r="U2323" t="s">
        <v>144</v>
      </c>
    </row>
    <row r="2324" spans="1:21" x14ac:dyDescent="0.2">
      <c r="A2324" t="s">
        <v>5291</v>
      </c>
      <c r="B2324" s="20">
        <v>46164</v>
      </c>
      <c r="C2324" s="20">
        <v>46094</v>
      </c>
      <c r="D2324" t="s">
        <v>2813</v>
      </c>
      <c r="E2324" t="s">
        <v>2814</v>
      </c>
      <c r="G2324"/>
      <c r="H2324" t="s">
        <v>941</v>
      </c>
      <c r="I2324" t="s">
        <v>942</v>
      </c>
      <c r="J2324" s="9" t="str">
        <f>+LEFT(U2324,4)</f>
        <v>LID-</v>
      </c>
      <c r="K2324" t="s">
        <v>41</v>
      </c>
      <c r="L2324" s="36">
        <v>1186</v>
      </c>
      <c r="M2324" t="s">
        <v>459</v>
      </c>
      <c r="N2324" t="s">
        <v>7</v>
      </c>
      <c r="O2324" s="48">
        <v>3.2524000000000002</v>
      </c>
      <c r="P2324" s="10">
        <f>ROUND(O2324*L2324,2)</f>
        <v>3857.35</v>
      </c>
      <c r="Q2324" s="11">
        <f>IF(N2324="HKD",7.8,IF(N2324="CNY",7.30034,1))</f>
        <v>7.3003400000000003</v>
      </c>
      <c r="R2324" s="13">
        <f>+ROUND(O2324/Q2324,4)</f>
        <v>0.44550000000000001</v>
      </c>
      <c r="S2324" s="12">
        <f>ROUND(R2324*L2324,2)</f>
        <v>528.36</v>
      </c>
      <c r="T2324" s="13" t="s">
        <v>135</v>
      </c>
      <c r="U2324" t="s">
        <v>144</v>
      </c>
    </row>
    <row r="2325" spans="1:21" x14ac:dyDescent="0.2">
      <c r="A2325" t="s">
        <v>5291</v>
      </c>
      <c r="B2325" s="20">
        <v>46150</v>
      </c>
      <c r="C2325" s="20">
        <v>46094</v>
      </c>
      <c r="D2325" t="s">
        <v>2813</v>
      </c>
      <c r="E2325" t="s">
        <v>2814</v>
      </c>
      <c r="G2325"/>
      <c r="H2325" t="s">
        <v>941</v>
      </c>
      <c r="I2325" t="s">
        <v>942</v>
      </c>
      <c r="J2325" s="9" t="str">
        <f>+LEFT(U2325,4)</f>
        <v>LID-</v>
      </c>
      <c r="K2325" t="s">
        <v>41</v>
      </c>
      <c r="L2325" s="36">
        <v>1334</v>
      </c>
      <c r="M2325" t="s">
        <v>459</v>
      </c>
      <c r="N2325" t="s">
        <v>7</v>
      </c>
      <c r="O2325" s="48">
        <v>3.2524000000000002</v>
      </c>
      <c r="P2325" s="10">
        <f>ROUND(O2325*L2325,2)</f>
        <v>4338.7</v>
      </c>
      <c r="Q2325" s="11">
        <f>IF(N2325="HKD",7.8,IF(N2325="CNY",7.30034,1))</f>
        <v>7.3003400000000003</v>
      </c>
      <c r="R2325" s="13">
        <f>+ROUND(O2325/Q2325,4)</f>
        <v>0.44550000000000001</v>
      </c>
      <c r="S2325" s="12">
        <f>ROUND(R2325*L2325,2)</f>
        <v>594.29999999999995</v>
      </c>
      <c r="T2325" s="13" t="s">
        <v>135</v>
      </c>
      <c r="U2325" t="s">
        <v>144</v>
      </c>
    </row>
    <row r="2326" spans="1:21" x14ac:dyDescent="0.2">
      <c r="A2326" t="s">
        <v>5292</v>
      </c>
      <c r="B2326" s="20">
        <v>46171</v>
      </c>
      <c r="C2326" s="20">
        <v>46105</v>
      </c>
      <c r="D2326" t="s">
        <v>5559</v>
      </c>
      <c r="E2326" t="s">
        <v>2814</v>
      </c>
      <c r="G2326"/>
      <c r="H2326" t="s">
        <v>941</v>
      </c>
      <c r="I2326" t="s">
        <v>942</v>
      </c>
      <c r="J2326" s="9" t="str">
        <f>+LEFT(U2326,4)</f>
        <v>LID-</v>
      </c>
      <c r="K2326" t="s">
        <v>41</v>
      </c>
      <c r="L2326" s="36">
        <v>2264</v>
      </c>
      <c r="M2326" t="s">
        <v>459</v>
      </c>
      <c r="N2326" t="s">
        <v>7</v>
      </c>
      <c r="O2326" s="48">
        <v>3.2524000000000002</v>
      </c>
      <c r="P2326" s="10">
        <f>ROUND(O2326*L2326,2)</f>
        <v>7363.43</v>
      </c>
      <c r="Q2326" s="11">
        <f>IF(N2326="HKD",7.8,IF(N2326="CNY",7.30034,1))</f>
        <v>7.3003400000000003</v>
      </c>
      <c r="R2326" s="13">
        <f>+ROUND(O2326/Q2326,4)</f>
        <v>0.44550000000000001</v>
      </c>
      <c r="S2326" s="12">
        <f>ROUND(R2326*L2326,2)</f>
        <v>1008.61</v>
      </c>
      <c r="T2326" s="13" t="s">
        <v>135</v>
      </c>
      <c r="U2326" t="s">
        <v>144</v>
      </c>
    </row>
    <row r="2327" spans="1:21" x14ac:dyDescent="0.2">
      <c r="A2327" t="s">
        <v>5338</v>
      </c>
      <c r="B2327" s="20">
        <v>46154</v>
      </c>
      <c r="C2327" s="20">
        <v>46136</v>
      </c>
      <c r="D2327" t="s">
        <v>39</v>
      </c>
      <c r="E2327" t="s">
        <v>40</v>
      </c>
      <c r="G2327"/>
      <c r="H2327" t="s">
        <v>4764</v>
      </c>
      <c r="I2327" t="s">
        <v>4765</v>
      </c>
      <c r="J2327" s="9" t="str">
        <f>+LEFT(U2327,4)</f>
        <v>LID-</v>
      </c>
      <c r="K2327" t="s">
        <v>41</v>
      </c>
      <c r="L2327" s="36">
        <v>100</v>
      </c>
      <c r="M2327" t="s">
        <v>459</v>
      </c>
      <c r="N2327" t="s">
        <v>7</v>
      </c>
      <c r="O2327" s="48">
        <v>3.8</v>
      </c>
      <c r="P2327" s="10">
        <f>ROUND(O2327*L2327,2)</f>
        <v>380</v>
      </c>
      <c r="Q2327" s="11">
        <f>IF(N2327="HKD",7.8,IF(N2327="CNY",7.30034,1))</f>
        <v>7.3003400000000003</v>
      </c>
      <c r="R2327" s="13">
        <f>+ROUND(O2327/Q2327,4)</f>
        <v>0.52049999999999996</v>
      </c>
      <c r="S2327" s="12">
        <f>ROUND(R2327*L2327,2)</f>
        <v>52.05</v>
      </c>
      <c r="T2327" s="13" t="s">
        <v>135</v>
      </c>
      <c r="U2327" t="s">
        <v>144</v>
      </c>
    </row>
    <row r="2328" spans="1:21" x14ac:dyDescent="0.2">
      <c r="A2328" t="s">
        <v>5344</v>
      </c>
      <c r="B2328" s="20">
        <v>46168</v>
      </c>
      <c r="C2328" s="20">
        <v>46161</v>
      </c>
      <c r="D2328" t="s">
        <v>278</v>
      </c>
      <c r="E2328" t="s">
        <v>279</v>
      </c>
      <c r="G2328"/>
      <c r="H2328" t="s">
        <v>4766</v>
      </c>
      <c r="I2328" t="s">
        <v>4767</v>
      </c>
      <c r="J2328" s="9" t="str">
        <f>+LEFT(U2328,4)</f>
        <v>LID-</v>
      </c>
      <c r="K2328" t="s">
        <v>41</v>
      </c>
      <c r="L2328" s="36">
        <v>1550</v>
      </c>
      <c r="M2328" t="s">
        <v>459</v>
      </c>
      <c r="N2328" t="s">
        <v>7</v>
      </c>
      <c r="O2328" s="48">
        <v>3.85</v>
      </c>
      <c r="P2328" s="10">
        <f>ROUND(O2328*L2328,2)</f>
        <v>5967.5</v>
      </c>
      <c r="Q2328" s="11">
        <f>IF(N2328="HKD",7.8,IF(N2328="CNY",7.30034,1))</f>
        <v>7.3003400000000003</v>
      </c>
      <c r="R2328" s="13">
        <f>+ROUND(O2328/Q2328,4)</f>
        <v>0.52739999999999998</v>
      </c>
      <c r="S2328" s="12">
        <f>ROUND(R2328*L2328,2)</f>
        <v>817.47</v>
      </c>
      <c r="T2328" s="13" t="s">
        <v>135</v>
      </c>
      <c r="U2328" t="s">
        <v>144</v>
      </c>
    </row>
    <row r="2329" spans="1:21" x14ac:dyDescent="0.2">
      <c r="A2329" t="s">
        <v>5344</v>
      </c>
      <c r="B2329" s="20">
        <v>46168</v>
      </c>
      <c r="C2329" s="20">
        <v>46161</v>
      </c>
      <c r="D2329" t="s">
        <v>278</v>
      </c>
      <c r="E2329" t="s">
        <v>279</v>
      </c>
      <c r="G2329"/>
      <c r="H2329" t="s">
        <v>4766</v>
      </c>
      <c r="I2329" t="s">
        <v>4767</v>
      </c>
      <c r="J2329" s="9" t="str">
        <f>+LEFT(U2329,4)</f>
        <v>LID-</v>
      </c>
      <c r="K2329" t="s">
        <v>41</v>
      </c>
      <c r="L2329" s="36">
        <v>1750</v>
      </c>
      <c r="M2329" t="s">
        <v>459</v>
      </c>
      <c r="N2329" t="s">
        <v>7</v>
      </c>
      <c r="O2329" s="48">
        <v>3.85</v>
      </c>
      <c r="P2329" s="10">
        <f>ROUND(O2329*L2329,2)</f>
        <v>6737.5</v>
      </c>
      <c r="Q2329" s="11">
        <f>IF(N2329="HKD",7.8,IF(N2329="CNY",7.30034,1))</f>
        <v>7.3003400000000003</v>
      </c>
      <c r="R2329" s="13">
        <f>+ROUND(O2329/Q2329,4)</f>
        <v>0.52739999999999998</v>
      </c>
      <c r="S2329" s="12">
        <f>ROUND(R2329*L2329,2)</f>
        <v>922.95</v>
      </c>
      <c r="T2329" s="13" t="s">
        <v>135</v>
      </c>
      <c r="U2329" t="s">
        <v>144</v>
      </c>
    </row>
    <row r="2330" spans="1:21" x14ac:dyDescent="0.2">
      <c r="A2330" t="s">
        <v>5345</v>
      </c>
      <c r="B2330" s="20">
        <v>46170</v>
      </c>
      <c r="C2330" s="20">
        <v>46161</v>
      </c>
      <c r="D2330" t="s">
        <v>278</v>
      </c>
      <c r="E2330" t="s">
        <v>279</v>
      </c>
      <c r="G2330"/>
      <c r="H2330" t="s">
        <v>4766</v>
      </c>
      <c r="I2330" t="s">
        <v>4767</v>
      </c>
      <c r="J2330" s="9" t="str">
        <f>+LEFT(U2330,4)</f>
        <v>LID-</v>
      </c>
      <c r="K2330" t="s">
        <v>41</v>
      </c>
      <c r="L2330" s="36">
        <v>3500</v>
      </c>
      <c r="M2330" t="s">
        <v>459</v>
      </c>
      <c r="N2330" t="s">
        <v>7</v>
      </c>
      <c r="O2330" s="48">
        <v>3.85</v>
      </c>
      <c r="P2330" s="10">
        <f>ROUND(O2330*L2330,2)</f>
        <v>13475</v>
      </c>
      <c r="Q2330" s="11">
        <f>IF(N2330="HKD",7.8,IF(N2330="CNY",7.30034,1))</f>
        <v>7.3003400000000003</v>
      </c>
      <c r="R2330" s="13">
        <f>+ROUND(O2330/Q2330,4)</f>
        <v>0.52739999999999998</v>
      </c>
      <c r="S2330" s="12">
        <f>ROUND(R2330*L2330,2)</f>
        <v>1845.9</v>
      </c>
      <c r="T2330" s="13" t="s">
        <v>135</v>
      </c>
      <c r="U2330" t="s">
        <v>144</v>
      </c>
    </row>
    <row r="2331" spans="1:21" x14ac:dyDescent="0.2">
      <c r="A2331" t="s">
        <v>5355</v>
      </c>
      <c r="B2331" s="20">
        <v>46153</v>
      </c>
      <c r="C2331" s="20">
        <v>46015</v>
      </c>
      <c r="D2331" t="s">
        <v>278</v>
      </c>
      <c r="E2331" t="s">
        <v>279</v>
      </c>
      <c r="G2331"/>
      <c r="H2331" t="s">
        <v>643</v>
      </c>
      <c r="I2331" t="s">
        <v>700</v>
      </c>
      <c r="J2331" s="9" t="str">
        <f>+LEFT(U2331,4)</f>
        <v>LID-</v>
      </c>
      <c r="K2331" t="s">
        <v>41</v>
      </c>
      <c r="L2331" s="36">
        <v>5250</v>
      </c>
      <c r="M2331" t="s">
        <v>459</v>
      </c>
      <c r="N2331" t="s">
        <v>7</v>
      </c>
      <c r="O2331" s="48">
        <v>4.2</v>
      </c>
      <c r="P2331" s="10">
        <f>ROUND(O2331*L2331,2)</f>
        <v>22050</v>
      </c>
      <c r="Q2331" s="11">
        <f>IF(N2331="HKD",7.8,IF(N2331="CNY",7.30034,1))</f>
        <v>7.3003400000000003</v>
      </c>
      <c r="R2331" s="13">
        <f>+ROUND(O2331/Q2331,4)</f>
        <v>0.57530000000000003</v>
      </c>
      <c r="S2331" s="12">
        <f>ROUND(R2331*L2331,2)</f>
        <v>3020.33</v>
      </c>
      <c r="T2331" s="13" t="s">
        <v>135</v>
      </c>
      <c r="U2331" t="s">
        <v>144</v>
      </c>
    </row>
    <row r="2332" spans="1:21" x14ac:dyDescent="0.2">
      <c r="A2332" t="s">
        <v>5356</v>
      </c>
      <c r="B2332" s="20">
        <v>46155</v>
      </c>
      <c r="C2332" s="20">
        <v>46051</v>
      </c>
      <c r="D2332" t="s">
        <v>278</v>
      </c>
      <c r="E2332" t="s">
        <v>279</v>
      </c>
      <c r="G2332"/>
      <c r="H2332" t="s">
        <v>643</v>
      </c>
      <c r="I2332" t="s">
        <v>700</v>
      </c>
      <c r="J2332" s="9" t="str">
        <f>+LEFT(U2332,4)</f>
        <v>LID-</v>
      </c>
      <c r="K2332" t="s">
        <v>41</v>
      </c>
      <c r="L2332" s="36">
        <v>2730</v>
      </c>
      <c r="M2332" t="s">
        <v>459</v>
      </c>
      <c r="N2332" t="s">
        <v>7</v>
      </c>
      <c r="O2332" s="48">
        <v>4.2</v>
      </c>
      <c r="P2332" s="10">
        <f>ROUND(O2332*L2332,2)</f>
        <v>11466</v>
      </c>
      <c r="Q2332" s="11">
        <f>IF(N2332="HKD",7.8,IF(N2332="CNY",7.30034,1))</f>
        <v>7.3003400000000003</v>
      </c>
      <c r="R2332" s="13">
        <f>+ROUND(O2332/Q2332,4)</f>
        <v>0.57530000000000003</v>
      </c>
      <c r="S2332" s="12">
        <f>ROUND(R2332*L2332,2)</f>
        <v>1570.57</v>
      </c>
      <c r="T2332" s="13" t="s">
        <v>135</v>
      </c>
      <c r="U2332" t="s">
        <v>144</v>
      </c>
    </row>
    <row r="2333" spans="1:21" x14ac:dyDescent="0.2">
      <c r="A2333" t="s">
        <v>5356</v>
      </c>
      <c r="B2333" s="20">
        <v>46154</v>
      </c>
      <c r="C2333" s="20">
        <v>46051</v>
      </c>
      <c r="D2333" t="s">
        <v>278</v>
      </c>
      <c r="E2333" t="s">
        <v>279</v>
      </c>
      <c r="G2333"/>
      <c r="H2333" t="s">
        <v>643</v>
      </c>
      <c r="I2333" t="s">
        <v>700</v>
      </c>
      <c r="J2333" s="9" t="str">
        <f>+LEFT(U2333,4)</f>
        <v>LID-</v>
      </c>
      <c r="K2333" t="s">
        <v>41</v>
      </c>
      <c r="L2333" s="36">
        <v>3600</v>
      </c>
      <c r="M2333" t="s">
        <v>459</v>
      </c>
      <c r="N2333" t="s">
        <v>7</v>
      </c>
      <c r="O2333" s="48">
        <v>4.2</v>
      </c>
      <c r="P2333" s="10">
        <f>ROUND(O2333*L2333,2)</f>
        <v>15120</v>
      </c>
      <c r="Q2333" s="11">
        <f>IF(N2333="HKD",7.8,IF(N2333="CNY",7.30034,1))</f>
        <v>7.3003400000000003</v>
      </c>
      <c r="R2333" s="13">
        <f>+ROUND(O2333/Q2333,4)</f>
        <v>0.57530000000000003</v>
      </c>
      <c r="S2333" s="12">
        <f>ROUND(R2333*L2333,2)</f>
        <v>2071.08</v>
      </c>
      <c r="T2333" s="13" t="s">
        <v>135</v>
      </c>
      <c r="U2333" t="s">
        <v>144</v>
      </c>
    </row>
    <row r="2334" spans="1:21" x14ac:dyDescent="0.2">
      <c r="A2334" t="s">
        <v>5356</v>
      </c>
      <c r="B2334" s="20">
        <v>46153</v>
      </c>
      <c r="C2334" s="20">
        <v>46051</v>
      </c>
      <c r="D2334" t="s">
        <v>278</v>
      </c>
      <c r="E2334" t="s">
        <v>279</v>
      </c>
      <c r="G2334"/>
      <c r="H2334" t="s">
        <v>643</v>
      </c>
      <c r="I2334" t="s">
        <v>700</v>
      </c>
      <c r="J2334" s="9" t="str">
        <f>+LEFT(U2334,4)</f>
        <v>LID-</v>
      </c>
      <c r="K2334" t="s">
        <v>41</v>
      </c>
      <c r="L2334" s="36">
        <v>720</v>
      </c>
      <c r="M2334" t="s">
        <v>459</v>
      </c>
      <c r="N2334" t="s">
        <v>7</v>
      </c>
      <c r="O2334" s="48">
        <v>4.2</v>
      </c>
      <c r="P2334" s="10">
        <f>ROUND(O2334*L2334,2)</f>
        <v>3024</v>
      </c>
      <c r="Q2334" s="11">
        <f>IF(N2334="HKD",7.8,IF(N2334="CNY",7.30034,1))</f>
        <v>7.3003400000000003</v>
      </c>
      <c r="R2334" s="13">
        <f>+ROUND(O2334/Q2334,4)</f>
        <v>0.57530000000000003</v>
      </c>
      <c r="S2334" s="12">
        <f>ROUND(R2334*L2334,2)</f>
        <v>414.22</v>
      </c>
      <c r="T2334" s="13" t="s">
        <v>135</v>
      </c>
      <c r="U2334" t="s">
        <v>144</v>
      </c>
    </row>
    <row r="2335" spans="1:21" x14ac:dyDescent="0.2">
      <c r="A2335" t="s">
        <v>5357</v>
      </c>
      <c r="B2335" s="20">
        <v>46156</v>
      </c>
      <c r="C2335" s="20">
        <v>46051</v>
      </c>
      <c r="D2335" t="s">
        <v>278</v>
      </c>
      <c r="E2335" t="s">
        <v>279</v>
      </c>
      <c r="G2335"/>
      <c r="H2335" t="s">
        <v>643</v>
      </c>
      <c r="I2335" t="s">
        <v>700</v>
      </c>
      <c r="J2335" s="9" t="str">
        <f>+LEFT(U2335,4)</f>
        <v>LID-</v>
      </c>
      <c r="K2335" t="s">
        <v>41</v>
      </c>
      <c r="L2335" s="36">
        <v>3550</v>
      </c>
      <c r="M2335" t="s">
        <v>459</v>
      </c>
      <c r="N2335" t="s">
        <v>7</v>
      </c>
      <c r="O2335" s="48">
        <v>4.2</v>
      </c>
      <c r="P2335" s="10">
        <f>ROUND(O2335*L2335,2)</f>
        <v>14910</v>
      </c>
      <c r="Q2335" s="11">
        <f>IF(N2335="HKD",7.8,IF(N2335="CNY",7.30034,1))</f>
        <v>7.3003400000000003</v>
      </c>
      <c r="R2335" s="13">
        <f>+ROUND(O2335/Q2335,4)</f>
        <v>0.57530000000000003</v>
      </c>
      <c r="S2335" s="12">
        <f>ROUND(R2335*L2335,2)</f>
        <v>2042.32</v>
      </c>
      <c r="T2335" s="13" t="s">
        <v>135</v>
      </c>
      <c r="U2335" t="s">
        <v>144</v>
      </c>
    </row>
    <row r="2336" spans="1:21" x14ac:dyDescent="0.2">
      <c r="A2336" t="s">
        <v>5358</v>
      </c>
      <c r="B2336" s="20">
        <v>46161</v>
      </c>
      <c r="C2336" s="20">
        <v>46082</v>
      </c>
      <c r="D2336" t="s">
        <v>278</v>
      </c>
      <c r="E2336" t="s">
        <v>279</v>
      </c>
      <c r="G2336"/>
      <c r="H2336" t="s">
        <v>643</v>
      </c>
      <c r="I2336" t="s">
        <v>700</v>
      </c>
      <c r="J2336" s="9" t="str">
        <f>+LEFT(U2336,4)</f>
        <v>LID-</v>
      </c>
      <c r="K2336" t="s">
        <v>41</v>
      </c>
      <c r="L2336" s="36">
        <v>3650</v>
      </c>
      <c r="M2336" t="s">
        <v>459</v>
      </c>
      <c r="N2336" t="s">
        <v>7</v>
      </c>
      <c r="O2336" s="48">
        <v>4.2</v>
      </c>
      <c r="P2336" s="10">
        <f>ROUND(O2336*L2336,2)</f>
        <v>15330</v>
      </c>
      <c r="Q2336" s="11">
        <f>IF(N2336="HKD",7.8,IF(N2336="CNY",7.30034,1))</f>
        <v>7.3003400000000003</v>
      </c>
      <c r="R2336" s="13">
        <f>+ROUND(O2336/Q2336,4)</f>
        <v>0.57530000000000003</v>
      </c>
      <c r="S2336" s="12">
        <f>ROUND(R2336*L2336,2)</f>
        <v>2099.85</v>
      </c>
      <c r="T2336" s="13" t="s">
        <v>135</v>
      </c>
      <c r="U2336" t="s">
        <v>144</v>
      </c>
    </row>
    <row r="2337" spans="1:21" x14ac:dyDescent="0.2">
      <c r="A2337" t="s">
        <v>5358</v>
      </c>
      <c r="B2337" s="20">
        <v>46161</v>
      </c>
      <c r="C2337" s="20">
        <v>46082</v>
      </c>
      <c r="D2337" t="s">
        <v>278</v>
      </c>
      <c r="E2337" t="s">
        <v>279</v>
      </c>
      <c r="G2337"/>
      <c r="H2337" t="s">
        <v>643</v>
      </c>
      <c r="I2337" t="s">
        <v>700</v>
      </c>
      <c r="J2337" s="9" t="str">
        <f>+LEFT(U2337,4)</f>
        <v>LID-</v>
      </c>
      <c r="K2337" t="s">
        <v>41</v>
      </c>
      <c r="L2337" s="36">
        <v>2400</v>
      </c>
      <c r="M2337" t="s">
        <v>459</v>
      </c>
      <c r="N2337" t="s">
        <v>7</v>
      </c>
      <c r="O2337" s="48">
        <v>4.2</v>
      </c>
      <c r="P2337" s="10">
        <f>ROUND(O2337*L2337,2)</f>
        <v>10080</v>
      </c>
      <c r="Q2337" s="11">
        <f>IF(N2337="HKD",7.8,IF(N2337="CNY",7.30034,1))</f>
        <v>7.3003400000000003</v>
      </c>
      <c r="R2337" s="13">
        <f>+ROUND(O2337/Q2337,4)</f>
        <v>0.57530000000000003</v>
      </c>
      <c r="S2337" s="12">
        <f>ROUND(R2337*L2337,2)</f>
        <v>1380.72</v>
      </c>
      <c r="T2337" s="13" t="s">
        <v>135</v>
      </c>
      <c r="U2337" t="s">
        <v>144</v>
      </c>
    </row>
    <row r="2338" spans="1:21" x14ac:dyDescent="0.2">
      <c r="A2338" t="s">
        <v>5359</v>
      </c>
      <c r="B2338" s="20">
        <v>46167</v>
      </c>
      <c r="C2338" s="20">
        <v>46082</v>
      </c>
      <c r="D2338" t="s">
        <v>278</v>
      </c>
      <c r="E2338" t="s">
        <v>279</v>
      </c>
      <c r="G2338"/>
      <c r="H2338" t="s">
        <v>643</v>
      </c>
      <c r="I2338" t="s">
        <v>700</v>
      </c>
      <c r="J2338" s="9" t="str">
        <f>+LEFT(U2338,4)</f>
        <v>LID-</v>
      </c>
      <c r="K2338" t="s">
        <v>41</v>
      </c>
      <c r="L2338" s="36">
        <v>6150</v>
      </c>
      <c r="M2338" t="s">
        <v>459</v>
      </c>
      <c r="N2338" t="s">
        <v>7</v>
      </c>
      <c r="O2338" s="48">
        <v>4.2</v>
      </c>
      <c r="P2338" s="10">
        <f>ROUND(O2338*L2338,2)</f>
        <v>25830</v>
      </c>
      <c r="Q2338" s="11">
        <f>IF(N2338="HKD",7.8,IF(N2338="CNY",7.30034,1))</f>
        <v>7.3003400000000003</v>
      </c>
      <c r="R2338" s="13">
        <f>+ROUND(O2338/Q2338,4)</f>
        <v>0.57530000000000003</v>
      </c>
      <c r="S2338" s="12">
        <f>ROUND(R2338*L2338,2)</f>
        <v>3538.1</v>
      </c>
      <c r="T2338" s="13" t="s">
        <v>135</v>
      </c>
      <c r="U2338" t="s">
        <v>144</v>
      </c>
    </row>
    <row r="2339" spans="1:21" x14ac:dyDescent="0.2">
      <c r="A2339" t="s">
        <v>5360</v>
      </c>
      <c r="B2339" s="20">
        <v>46170</v>
      </c>
      <c r="C2339" s="20">
        <v>46082</v>
      </c>
      <c r="D2339" t="s">
        <v>278</v>
      </c>
      <c r="E2339" t="s">
        <v>279</v>
      </c>
      <c r="G2339"/>
      <c r="H2339" t="s">
        <v>643</v>
      </c>
      <c r="I2339" t="s">
        <v>700</v>
      </c>
      <c r="J2339" s="9" t="str">
        <f>+LEFT(U2339,4)</f>
        <v>LID-</v>
      </c>
      <c r="K2339" t="s">
        <v>41</v>
      </c>
      <c r="L2339" s="36">
        <v>2400</v>
      </c>
      <c r="M2339" t="s">
        <v>459</v>
      </c>
      <c r="N2339" t="s">
        <v>7</v>
      </c>
      <c r="O2339" s="48">
        <v>4.2</v>
      </c>
      <c r="P2339" s="10">
        <f>ROUND(O2339*L2339,2)</f>
        <v>10080</v>
      </c>
      <c r="Q2339" s="11">
        <f>IF(N2339="HKD",7.8,IF(N2339="CNY",7.30034,1))</f>
        <v>7.3003400000000003</v>
      </c>
      <c r="R2339" s="13">
        <f>+ROUND(O2339/Q2339,4)</f>
        <v>0.57530000000000003</v>
      </c>
      <c r="S2339" s="12">
        <f>ROUND(R2339*L2339,2)</f>
        <v>1380.72</v>
      </c>
      <c r="T2339" s="13" t="s">
        <v>135</v>
      </c>
      <c r="U2339" t="s">
        <v>144</v>
      </c>
    </row>
    <row r="2340" spans="1:21" x14ac:dyDescent="0.2">
      <c r="A2340" t="s">
        <v>5360</v>
      </c>
      <c r="B2340" s="20">
        <v>46168</v>
      </c>
      <c r="C2340" s="20">
        <v>46082</v>
      </c>
      <c r="D2340" t="s">
        <v>278</v>
      </c>
      <c r="E2340" t="s">
        <v>279</v>
      </c>
      <c r="G2340"/>
      <c r="H2340" t="s">
        <v>643</v>
      </c>
      <c r="I2340" t="s">
        <v>700</v>
      </c>
      <c r="J2340" s="9" t="str">
        <f>+LEFT(U2340,4)</f>
        <v>LID-</v>
      </c>
      <c r="K2340" t="s">
        <v>41</v>
      </c>
      <c r="L2340" s="36">
        <v>2450</v>
      </c>
      <c r="M2340" t="s">
        <v>459</v>
      </c>
      <c r="N2340" t="s">
        <v>7</v>
      </c>
      <c r="O2340" s="48">
        <v>4.2</v>
      </c>
      <c r="P2340" s="10">
        <f>ROUND(O2340*L2340,2)</f>
        <v>10290</v>
      </c>
      <c r="Q2340" s="11">
        <f>IF(N2340="HKD",7.8,IF(N2340="CNY",7.30034,1))</f>
        <v>7.3003400000000003</v>
      </c>
      <c r="R2340" s="13">
        <f>+ROUND(O2340/Q2340,4)</f>
        <v>0.57530000000000003</v>
      </c>
      <c r="S2340" s="12">
        <f>ROUND(R2340*L2340,2)</f>
        <v>1409.49</v>
      </c>
      <c r="T2340" s="13" t="s">
        <v>135</v>
      </c>
      <c r="U2340" t="s">
        <v>144</v>
      </c>
    </row>
    <row r="2341" spans="1:21" x14ac:dyDescent="0.2">
      <c r="A2341" t="s">
        <v>5360</v>
      </c>
      <c r="B2341" s="20">
        <v>46167</v>
      </c>
      <c r="C2341" s="20">
        <v>46082</v>
      </c>
      <c r="D2341" t="s">
        <v>278</v>
      </c>
      <c r="E2341" t="s">
        <v>279</v>
      </c>
      <c r="G2341"/>
      <c r="H2341" t="s">
        <v>643</v>
      </c>
      <c r="I2341" t="s">
        <v>700</v>
      </c>
      <c r="J2341" s="9" t="str">
        <f>+LEFT(U2341,4)</f>
        <v>LID-</v>
      </c>
      <c r="K2341" t="s">
        <v>41</v>
      </c>
      <c r="L2341" s="36">
        <v>1200</v>
      </c>
      <c r="M2341" t="s">
        <v>459</v>
      </c>
      <c r="N2341" t="s">
        <v>7</v>
      </c>
      <c r="O2341" s="48">
        <v>4.2</v>
      </c>
      <c r="P2341" s="10">
        <f>ROUND(O2341*L2341,2)</f>
        <v>5040</v>
      </c>
      <c r="Q2341" s="11">
        <f>IF(N2341="HKD",7.8,IF(N2341="CNY",7.30034,1))</f>
        <v>7.3003400000000003</v>
      </c>
      <c r="R2341" s="13">
        <f>+ROUND(O2341/Q2341,4)</f>
        <v>0.57530000000000003</v>
      </c>
      <c r="S2341" s="12">
        <f>ROUND(R2341*L2341,2)</f>
        <v>690.36</v>
      </c>
      <c r="T2341" s="13" t="s">
        <v>135</v>
      </c>
      <c r="U2341" t="s">
        <v>144</v>
      </c>
    </row>
    <row r="2342" spans="1:21" x14ac:dyDescent="0.2">
      <c r="A2342" t="s">
        <v>4347</v>
      </c>
      <c r="B2342" s="20">
        <v>46153</v>
      </c>
      <c r="C2342" s="20">
        <v>46085</v>
      </c>
      <c r="D2342" t="s">
        <v>278</v>
      </c>
      <c r="E2342" t="s">
        <v>279</v>
      </c>
      <c r="G2342"/>
      <c r="H2342" t="s">
        <v>643</v>
      </c>
      <c r="I2342" t="s">
        <v>700</v>
      </c>
      <c r="J2342" s="9" t="str">
        <f>+LEFT(U2342,4)</f>
        <v>LID-</v>
      </c>
      <c r="K2342" t="s">
        <v>41</v>
      </c>
      <c r="L2342" s="36">
        <v>6100</v>
      </c>
      <c r="M2342" t="s">
        <v>459</v>
      </c>
      <c r="N2342" t="s">
        <v>7</v>
      </c>
      <c r="O2342" s="48">
        <v>4.2</v>
      </c>
      <c r="P2342" s="10">
        <f>ROUND(O2342*L2342,2)</f>
        <v>25620</v>
      </c>
      <c r="Q2342" s="11">
        <f>IF(N2342="HKD",7.8,IF(N2342="CNY",7.30034,1))</f>
        <v>7.3003400000000003</v>
      </c>
      <c r="R2342" s="13">
        <f>+ROUND(O2342/Q2342,4)</f>
        <v>0.57530000000000003</v>
      </c>
      <c r="S2342" s="12">
        <f>ROUND(R2342*L2342,2)</f>
        <v>3509.33</v>
      </c>
      <c r="T2342" s="13" t="s">
        <v>135</v>
      </c>
      <c r="U2342" t="s">
        <v>144</v>
      </c>
    </row>
    <row r="2343" spans="1:21" x14ac:dyDescent="0.2">
      <c r="A2343" t="s">
        <v>4347</v>
      </c>
      <c r="B2343" s="20">
        <v>46149</v>
      </c>
      <c r="C2343" s="20">
        <v>46085</v>
      </c>
      <c r="D2343" t="s">
        <v>278</v>
      </c>
      <c r="E2343" t="s">
        <v>279</v>
      </c>
      <c r="G2343"/>
      <c r="H2343" t="s">
        <v>643</v>
      </c>
      <c r="I2343" t="s">
        <v>700</v>
      </c>
      <c r="J2343" s="9" t="str">
        <f>+LEFT(U2343,4)</f>
        <v>LID-</v>
      </c>
      <c r="K2343" t="s">
        <v>41</v>
      </c>
      <c r="L2343" s="36">
        <v>3600</v>
      </c>
      <c r="M2343" t="s">
        <v>459</v>
      </c>
      <c r="N2343" t="s">
        <v>7</v>
      </c>
      <c r="O2343" s="48">
        <v>4.2</v>
      </c>
      <c r="P2343" s="10">
        <f>ROUND(O2343*L2343,2)</f>
        <v>15120</v>
      </c>
      <c r="Q2343" s="11">
        <f>IF(N2343="HKD",7.8,IF(N2343="CNY",7.30034,1))</f>
        <v>7.3003400000000003</v>
      </c>
      <c r="R2343" s="13">
        <f>+ROUND(O2343/Q2343,4)</f>
        <v>0.57530000000000003</v>
      </c>
      <c r="S2343" s="12">
        <f>ROUND(R2343*L2343,2)</f>
        <v>2071.08</v>
      </c>
      <c r="T2343" s="13" t="s">
        <v>135</v>
      </c>
      <c r="U2343" t="s">
        <v>144</v>
      </c>
    </row>
    <row r="2344" spans="1:21" x14ac:dyDescent="0.2">
      <c r="A2344" t="s">
        <v>4347</v>
      </c>
      <c r="B2344" s="20">
        <v>46148</v>
      </c>
      <c r="C2344" s="20">
        <v>46085</v>
      </c>
      <c r="D2344" t="s">
        <v>278</v>
      </c>
      <c r="E2344" t="s">
        <v>279</v>
      </c>
      <c r="G2344"/>
      <c r="H2344" t="s">
        <v>643</v>
      </c>
      <c r="I2344" t="s">
        <v>700</v>
      </c>
      <c r="J2344" s="9" t="str">
        <f>+LEFT(U2344,4)</f>
        <v>LID-</v>
      </c>
      <c r="K2344" t="s">
        <v>41</v>
      </c>
      <c r="L2344" s="36">
        <v>3600</v>
      </c>
      <c r="M2344" t="s">
        <v>459</v>
      </c>
      <c r="N2344" t="s">
        <v>7</v>
      </c>
      <c r="O2344" s="48">
        <v>4.2</v>
      </c>
      <c r="P2344" s="10">
        <f>ROUND(O2344*L2344,2)</f>
        <v>15120</v>
      </c>
      <c r="Q2344" s="11">
        <f>IF(N2344="HKD",7.8,IF(N2344="CNY",7.30034,1))</f>
        <v>7.3003400000000003</v>
      </c>
      <c r="R2344" s="13">
        <f>+ROUND(O2344/Q2344,4)</f>
        <v>0.57530000000000003</v>
      </c>
      <c r="S2344" s="12">
        <f>ROUND(R2344*L2344,2)</f>
        <v>2071.08</v>
      </c>
      <c r="T2344" s="13" t="s">
        <v>135</v>
      </c>
      <c r="U2344" t="s">
        <v>144</v>
      </c>
    </row>
    <row r="2345" spans="1:21" x14ac:dyDescent="0.2">
      <c r="A2345" t="s">
        <v>5361</v>
      </c>
      <c r="B2345" s="20">
        <v>46167</v>
      </c>
      <c r="C2345" s="20">
        <v>46105</v>
      </c>
      <c r="D2345" t="s">
        <v>5562</v>
      </c>
      <c r="E2345" t="s">
        <v>279</v>
      </c>
      <c r="G2345"/>
      <c r="H2345" t="s">
        <v>643</v>
      </c>
      <c r="I2345" t="s">
        <v>700</v>
      </c>
      <c r="J2345" s="9" t="str">
        <f>+LEFT(U2345,4)</f>
        <v>LID-</v>
      </c>
      <c r="K2345" t="s">
        <v>41</v>
      </c>
      <c r="L2345" s="36">
        <v>3120</v>
      </c>
      <c r="M2345" t="s">
        <v>459</v>
      </c>
      <c r="N2345" t="s">
        <v>7</v>
      </c>
      <c r="O2345" s="48">
        <v>4.2</v>
      </c>
      <c r="P2345" s="10">
        <f>ROUND(O2345*L2345,2)</f>
        <v>13104</v>
      </c>
      <c r="Q2345" s="11">
        <f>IF(N2345="HKD",7.8,IF(N2345="CNY",7.30034,1))</f>
        <v>7.3003400000000003</v>
      </c>
      <c r="R2345" s="13">
        <f>+ROUND(O2345/Q2345,4)</f>
        <v>0.57530000000000003</v>
      </c>
      <c r="S2345" s="12">
        <f>ROUND(R2345*L2345,2)</f>
        <v>1794.94</v>
      </c>
      <c r="T2345" s="13" t="s">
        <v>135</v>
      </c>
      <c r="U2345" t="s">
        <v>144</v>
      </c>
    </row>
    <row r="2346" spans="1:21" x14ac:dyDescent="0.2">
      <c r="A2346" t="s">
        <v>5365</v>
      </c>
      <c r="B2346" s="20">
        <v>46150</v>
      </c>
      <c r="C2346" s="20">
        <v>46015</v>
      </c>
      <c r="D2346" t="s">
        <v>39</v>
      </c>
      <c r="E2346" t="s">
        <v>40</v>
      </c>
      <c r="G2346"/>
      <c r="H2346" t="s">
        <v>641</v>
      </c>
      <c r="I2346" t="s">
        <v>698</v>
      </c>
      <c r="J2346" s="9" t="str">
        <f>+LEFT(U2346,4)</f>
        <v>LID-</v>
      </c>
      <c r="K2346" t="s">
        <v>41</v>
      </c>
      <c r="L2346" s="36">
        <v>735</v>
      </c>
      <c r="M2346" t="s">
        <v>459</v>
      </c>
      <c r="N2346" t="s">
        <v>7</v>
      </c>
      <c r="O2346" s="48">
        <v>4.26</v>
      </c>
      <c r="P2346" s="10">
        <f>ROUND(O2346*L2346,2)</f>
        <v>3131.1</v>
      </c>
      <c r="Q2346" s="11">
        <f>IF(N2346="HKD",7.8,IF(N2346="CNY",7.30034,1))</f>
        <v>7.3003400000000003</v>
      </c>
      <c r="R2346" s="13">
        <f>+ROUND(O2346/Q2346,4)</f>
        <v>0.58350000000000002</v>
      </c>
      <c r="S2346" s="12">
        <f>ROUND(R2346*L2346,2)</f>
        <v>428.87</v>
      </c>
      <c r="T2346" s="13" t="s">
        <v>135</v>
      </c>
      <c r="U2346" t="s">
        <v>144</v>
      </c>
    </row>
    <row r="2347" spans="1:21" x14ac:dyDescent="0.2">
      <c r="A2347" t="s">
        <v>5365</v>
      </c>
      <c r="B2347" s="20">
        <v>46148</v>
      </c>
      <c r="C2347" s="20">
        <v>46015</v>
      </c>
      <c r="D2347" t="s">
        <v>39</v>
      </c>
      <c r="E2347" t="s">
        <v>40</v>
      </c>
      <c r="G2347"/>
      <c r="H2347" t="s">
        <v>641</v>
      </c>
      <c r="I2347" t="s">
        <v>698</v>
      </c>
      <c r="J2347" s="9" t="str">
        <f>+LEFT(U2347,4)</f>
        <v>LID-</v>
      </c>
      <c r="K2347" t="s">
        <v>41</v>
      </c>
      <c r="L2347" s="36">
        <v>20</v>
      </c>
      <c r="M2347" t="s">
        <v>459</v>
      </c>
      <c r="N2347" t="s">
        <v>7</v>
      </c>
      <c r="O2347" s="48">
        <v>4.26</v>
      </c>
      <c r="P2347" s="10">
        <f>ROUND(O2347*L2347,2)</f>
        <v>85.2</v>
      </c>
      <c r="Q2347" s="11">
        <f>IF(N2347="HKD",7.8,IF(N2347="CNY",7.30034,1))</f>
        <v>7.3003400000000003</v>
      </c>
      <c r="R2347" s="13">
        <f>+ROUND(O2347/Q2347,4)</f>
        <v>0.58350000000000002</v>
      </c>
      <c r="S2347" s="12">
        <f>ROUND(R2347*L2347,2)</f>
        <v>11.67</v>
      </c>
      <c r="T2347" s="13" t="s">
        <v>135</v>
      </c>
      <c r="U2347" t="s">
        <v>144</v>
      </c>
    </row>
    <row r="2348" spans="1:21" x14ac:dyDescent="0.2">
      <c r="A2348" t="s">
        <v>5365</v>
      </c>
      <c r="B2348" s="20">
        <v>46148</v>
      </c>
      <c r="C2348" s="20">
        <v>46015</v>
      </c>
      <c r="D2348" t="s">
        <v>39</v>
      </c>
      <c r="E2348" t="s">
        <v>40</v>
      </c>
      <c r="G2348"/>
      <c r="H2348" t="s">
        <v>641</v>
      </c>
      <c r="I2348" t="s">
        <v>698</v>
      </c>
      <c r="J2348" s="9" t="str">
        <f>+LEFT(U2348,4)</f>
        <v>LID-</v>
      </c>
      <c r="K2348" t="s">
        <v>41</v>
      </c>
      <c r="L2348" s="36">
        <v>2065</v>
      </c>
      <c r="M2348" t="s">
        <v>459</v>
      </c>
      <c r="N2348" t="s">
        <v>7</v>
      </c>
      <c r="O2348" s="48">
        <v>4.26</v>
      </c>
      <c r="P2348" s="10">
        <f>ROUND(O2348*L2348,2)</f>
        <v>8796.9</v>
      </c>
      <c r="Q2348" s="11">
        <f>IF(N2348="HKD",7.8,IF(N2348="CNY",7.30034,1))</f>
        <v>7.3003400000000003</v>
      </c>
      <c r="R2348" s="13">
        <f>+ROUND(O2348/Q2348,4)</f>
        <v>0.58350000000000002</v>
      </c>
      <c r="S2348" s="12">
        <f>ROUND(R2348*L2348,2)</f>
        <v>1204.93</v>
      </c>
      <c r="T2348" s="13" t="s">
        <v>135</v>
      </c>
      <c r="U2348" t="s">
        <v>144</v>
      </c>
    </row>
    <row r="2349" spans="1:21" x14ac:dyDescent="0.2">
      <c r="A2349" t="s">
        <v>5366</v>
      </c>
      <c r="B2349" s="20">
        <v>46154</v>
      </c>
      <c r="C2349" s="20">
        <v>46051</v>
      </c>
      <c r="D2349" t="s">
        <v>39</v>
      </c>
      <c r="E2349" t="s">
        <v>40</v>
      </c>
      <c r="G2349"/>
      <c r="H2349" t="s">
        <v>641</v>
      </c>
      <c r="I2349" t="s">
        <v>698</v>
      </c>
      <c r="J2349" s="9" t="str">
        <f>+LEFT(U2349,4)</f>
        <v>LID-</v>
      </c>
      <c r="K2349" t="s">
        <v>41</v>
      </c>
      <c r="L2349" s="36">
        <v>2175</v>
      </c>
      <c r="M2349" t="s">
        <v>459</v>
      </c>
      <c r="N2349" t="s">
        <v>7</v>
      </c>
      <c r="O2349" s="48">
        <v>4.26</v>
      </c>
      <c r="P2349" s="10">
        <f>ROUND(O2349*L2349,2)</f>
        <v>9265.5</v>
      </c>
      <c r="Q2349" s="11">
        <f>IF(N2349="HKD",7.8,IF(N2349="CNY",7.30034,1))</f>
        <v>7.3003400000000003</v>
      </c>
      <c r="R2349" s="13">
        <f>+ROUND(O2349/Q2349,4)</f>
        <v>0.58350000000000002</v>
      </c>
      <c r="S2349" s="12">
        <f>ROUND(R2349*L2349,2)</f>
        <v>1269.1099999999999</v>
      </c>
      <c r="T2349" s="13" t="s">
        <v>135</v>
      </c>
      <c r="U2349" t="s">
        <v>144</v>
      </c>
    </row>
    <row r="2350" spans="1:21" x14ac:dyDescent="0.2">
      <c r="A2350" t="s">
        <v>5366</v>
      </c>
      <c r="B2350" s="20">
        <v>46150</v>
      </c>
      <c r="C2350" s="20">
        <v>46051</v>
      </c>
      <c r="D2350" t="s">
        <v>39</v>
      </c>
      <c r="E2350" t="s">
        <v>40</v>
      </c>
      <c r="G2350"/>
      <c r="H2350" t="s">
        <v>641</v>
      </c>
      <c r="I2350" t="s">
        <v>698</v>
      </c>
      <c r="J2350" s="9" t="str">
        <f>+LEFT(U2350,4)</f>
        <v>LID-</v>
      </c>
      <c r="K2350" t="s">
        <v>41</v>
      </c>
      <c r="L2350" s="36">
        <v>2675</v>
      </c>
      <c r="M2350" t="s">
        <v>459</v>
      </c>
      <c r="N2350" t="s">
        <v>7</v>
      </c>
      <c r="O2350" s="48">
        <v>4.26</v>
      </c>
      <c r="P2350" s="10">
        <f>ROUND(O2350*L2350,2)</f>
        <v>11395.5</v>
      </c>
      <c r="Q2350" s="11">
        <f>IF(N2350="HKD",7.8,IF(N2350="CNY",7.30034,1))</f>
        <v>7.3003400000000003</v>
      </c>
      <c r="R2350" s="13">
        <f>+ROUND(O2350/Q2350,4)</f>
        <v>0.58350000000000002</v>
      </c>
      <c r="S2350" s="12">
        <f>ROUND(R2350*L2350,2)</f>
        <v>1560.86</v>
      </c>
      <c r="T2350" s="13" t="s">
        <v>135</v>
      </c>
      <c r="U2350" t="s">
        <v>144</v>
      </c>
    </row>
    <row r="2351" spans="1:21" x14ac:dyDescent="0.2">
      <c r="A2351" t="s">
        <v>5367</v>
      </c>
      <c r="B2351" s="20">
        <v>46170</v>
      </c>
      <c r="C2351" s="20">
        <v>46051</v>
      </c>
      <c r="D2351" t="s">
        <v>39</v>
      </c>
      <c r="E2351" t="s">
        <v>40</v>
      </c>
      <c r="G2351"/>
      <c r="H2351" t="s">
        <v>641</v>
      </c>
      <c r="I2351" t="s">
        <v>698</v>
      </c>
      <c r="J2351" s="9" t="str">
        <f>+LEFT(U2351,4)</f>
        <v>LID-</v>
      </c>
      <c r="K2351" t="s">
        <v>41</v>
      </c>
      <c r="L2351" s="36">
        <v>629</v>
      </c>
      <c r="M2351" t="s">
        <v>459</v>
      </c>
      <c r="N2351" t="s">
        <v>7</v>
      </c>
      <c r="O2351" s="48">
        <v>4.26</v>
      </c>
      <c r="P2351" s="10">
        <f>ROUND(O2351*L2351,2)</f>
        <v>2679.54</v>
      </c>
      <c r="Q2351" s="11">
        <f>IF(N2351="HKD",7.8,IF(N2351="CNY",7.30034,1))</f>
        <v>7.3003400000000003</v>
      </c>
      <c r="R2351" s="13">
        <f>+ROUND(O2351/Q2351,4)</f>
        <v>0.58350000000000002</v>
      </c>
      <c r="S2351" s="12">
        <f>ROUND(R2351*L2351,2)</f>
        <v>367.02</v>
      </c>
      <c r="T2351" s="13" t="s">
        <v>135</v>
      </c>
      <c r="U2351" t="s">
        <v>144</v>
      </c>
    </row>
    <row r="2352" spans="1:21" x14ac:dyDescent="0.2">
      <c r="A2352" t="s">
        <v>4352</v>
      </c>
      <c r="B2352" s="20">
        <v>46148</v>
      </c>
      <c r="C2352" s="20">
        <v>46087</v>
      </c>
      <c r="D2352" t="s">
        <v>39</v>
      </c>
      <c r="E2352" t="s">
        <v>40</v>
      </c>
      <c r="G2352"/>
      <c r="H2352" t="s">
        <v>641</v>
      </c>
      <c r="I2352" t="s">
        <v>698</v>
      </c>
      <c r="J2352" s="9" t="str">
        <f>+LEFT(U2352,4)</f>
        <v>LID-</v>
      </c>
      <c r="K2352" t="s">
        <v>41</v>
      </c>
      <c r="L2352" s="36">
        <v>2015</v>
      </c>
      <c r="M2352" t="s">
        <v>459</v>
      </c>
      <c r="N2352" t="s">
        <v>7</v>
      </c>
      <c r="O2352" s="48">
        <v>4.26</v>
      </c>
      <c r="P2352" s="10">
        <f>ROUND(O2352*L2352,2)</f>
        <v>8583.9</v>
      </c>
      <c r="Q2352" s="11">
        <f>IF(N2352="HKD",7.8,IF(N2352="CNY",7.30034,1))</f>
        <v>7.3003400000000003</v>
      </c>
      <c r="R2352" s="13">
        <f>+ROUND(O2352/Q2352,4)</f>
        <v>0.58350000000000002</v>
      </c>
      <c r="S2352" s="12">
        <f>ROUND(R2352*L2352,2)</f>
        <v>1175.75</v>
      </c>
      <c r="T2352" s="13" t="s">
        <v>135</v>
      </c>
      <c r="U2352" t="s">
        <v>144</v>
      </c>
    </row>
    <row r="2353" spans="1:21" x14ac:dyDescent="0.2">
      <c r="A2353" t="s">
        <v>5368</v>
      </c>
      <c r="B2353" s="20">
        <v>46170</v>
      </c>
      <c r="C2353" s="20">
        <v>46105</v>
      </c>
      <c r="D2353" t="s">
        <v>5563</v>
      </c>
      <c r="E2353" t="s">
        <v>40</v>
      </c>
      <c r="G2353"/>
      <c r="H2353" t="s">
        <v>641</v>
      </c>
      <c r="I2353" t="s">
        <v>698</v>
      </c>
      <c r="J2353" s="9" t="str">
        <f>+LEFT(U2353,4)</f>
        <v>LID-</v>
      </c>
      <c r="K2353" t="s">
        <v>41</v>
      </c>
      <c r="L2353" s="36">
        <v>2798</v>
      </c>
      <c r="M2353" t="s">
        <v>459</v>
      </c>
      <c r="N2353" t="s">
        <v>7</v>
      </c>
      <c r="O2353" s="48">
        <v>4.26</v>
      </c>
      <c r="P2353" s="10">
        <f>ROUND(O2353*L2353,2)</f>
        <v>11919.48</v>
      </c>
      <c r="Q2353" s="11">
        <f>IF(N2353="HKD",7.8,IF(N2353="CNY",7.30034,1))</f>
        <v>7.3003400000000003</v>
      </c>
      <c r="R2353" s="13">
        <f>+ROUND(O2353/Q2353,4)</f>
        <v>0.58350000000000002</v>
      </c>
      <c r="S2353" s="12">
        <f>ROUND(R2353*L2353,2)</f>
        <v>1632.63</v>
      </c>
      <c r="T2353" s="13" t="s">
        <v>135</v>
      </c>
      <c r="U2353" t="s">
        <v>144</v>
      </c>
    </row>
    <row r="2354" spans="1:21" x14ac:dyDescent="0.2">
      <c r="A2354" t="s">
        <v>5368</v>
      </c>
      <c r="B2354" s="20">
        <v>46154</v>
      </c>
      <c r="C2354" s="20">
        <v>46105</v>
      </c>
      <c r="D2354" t="s">
        <v>5563</v>
      </c>
      <c r="E2354" t="s">
        <v>40</v>
      </c>
      <c r="G2354"/>
      <c r="H2354" t="s">
        <v>641</v>
      </c>
      <c r="I2354" t="s">
        <v>698</v>
      </c>
      <c r="J2354" s="9" t="str">
        <f>+LEFT(U2354,4)</f>
        <v>LID-</v>
      </c>
      <c r="K2354" t="s">
        <v>41</v>
      </c>
      <c r="L2354" s="36">
        <v>2452</v>
      </c>
      <c r="M2354" t="s">
        <v>459</v>
      </c>
      <c r="N2354" t="s">
        <v>7</v>
      </c>
      <c r="O2354" s="48">
        <v>4.26</v>
      </c>
      <c r="P2354" s="10">
        <f>ROUND(O2354*L2354,2)</f>
        <v>10445.52</v>
      </c>
      <c r="Q2354" s="11">
        <f>IF(N2354="HKD",7.8,IF(N2354="CNY",7.30034,1))</f>
        <v>7.3003400000000003</v>
      </c>
      <c r="R2354" s="13">
        <f>+ROUND(O2354/Q2354,4)</f>
        <v>0.58350000000000002</v>
      </c>
      <c r="S2354" s="12">
        <f>ROUND(R2354*L2354,2)</f>
        <v>1430.74</v>
      </c>
      <c r="T2354" s="13" t="s">
        <v>135</v>
      </c>
      <c r="U2354" t="s">
        <v>144</v>
      </c>
    </row>
    <row r="2355" spans="1:21" x14ac:dyDescent="0.2">
      <c r="A2355" t="s">
        <v>5370</v>
      </c>
      <c r="B2355" s="20">
        <v>46160</v>
      </c>
      <c r="C2355" s="20">
        <v>46051</v>
      </c>
      <c r="D2355" t="s">
        <v>39</v>
      </c>
      <c r="E2355" t="s">
        <v>40</v>
      </c>
      <c r="G2355"/>
      <c r="H2355" t="s">
        <v>642</v>
      </c>
      <c r="I2355" t="s">
        <v>699</v>
      </c>
      <c r="J2355" s="9" t="str">
        <f>+LEFT(U2355,4)</f>
        <v>LID-</v>
      </c>
      <c r="K2355" t="s">
        <v>41</v>
      </c>
      <c r="L2355" s="36">
        <v>2930</v>
      </c>
      <c r="M2355" t="s">
        <v>459</v>
      </c>
      <c r="N2355" t="s">
        <v>7</v>
      </c>
      <c r="O2355" s="48">
        <v>4.37</v>
      </c>
      <c r="P2355" s="10">
        <f>ROUND(O2355*L2355,2)</f>
        <v>12804.1</v>
      </c>
      <c r="Q2355" s="11">
        <f>IF(N2355="HKD",7.8,IF(N2355="CNY",7.30034,1))</f>
        <v>7.3003400000000003</v>
      </c>
      <c r="R2355" s="13">
        <f>+ROUND(O2355/Q2355,4)</f>
        <v>0.59860000000000002</v>
      </c>
      <c r="S2355" s="12">
        <f>ROUND(R2355*L2355,2)</f>
        <v>1753.9</v>
      </c>
      <c r="T2355" s="13" t="s">
        <v>135</v>
      </c>
      <c r="U2355" t="s">
        <v>144</v>
      </c>
    </row>
    <row r="2356" spans="1:21" x14ac:dyDescent="0.2">
      <c r="A2356" t="s">
        <v>5371</v>
      </c>
      <c r="B2356" s="20">
        <v>46168</v>
      </c>
      <c r="C2356" s="20">
        <v>46082</v>
      </c>
      <c r="D2356" t="s">
        <v>39</v>
      </c>
      <c r="E2356" t="s">
        <v>40</v>
      </c>
      <c r="G2356"/>
      <c r="H2356" t="s">
        <v>642</v>
      </c>
      <c r="I2356" t="s">
        <v>699</v>
      </c>
      <c r="J2356" s="9" t="str">
        <f>+LEFT(U2356,4)</f>
        <v>LID-</v>
      </c>
      <c r="K2356" t="s">
        <v>41</v>
      </c>
      <c r="L2356" s="36">
        <v>2138</v>
      </c>
      <c r="M2356" t="s">
        <v>459</v>
      </c>
      <c r="N2356" t="s">
        <v>7</v>
      </c>
      <c r="O2356" s="48">
        <v>4.37</v>
      </c>
      <c r="P2356" s="10">
        <f>ROUND(O2356*L2356,2)</f>
        <v>9343.06</v>
      </c>
      <c r="Q2356" s="11">
        <f>IF(N2356="HKD",7.8,IF(N2356="CNY",7.30034,1))</f>
        <v>7.3003400000000003</v>
      </c>
      <c r="R2356" s="13">
        <f>+ROUND(O2356/Q2356,4)</f>
        <v>0.59860000000000002</v>
      </c>
      <c r="S2356" s="12">
        <f>ROUND(R2356*L2356,2)</f>
        <v>1279.81</v>
      </c>
      <c r="T2356" s="13" t="s">
        <v>135</v>
      </c>
      <c r="U2356" t="s">
        <v>144</v>
      </c>
    </row>
    <row r="2357" spans="1:21" x14ac:dyDescent="0.2">
      <c r="A2357" t="s">
        <v>5371</v>
      </c>
      <c r="B2357" s="20">
        <v>46160</v>
      </c>
      <c r="C2357" s="20">
        <v>46082</v>
      </c>
      <c r="D2357" t="s">
        <v>39</v>
      </c>
      <c r="E2357" t="s">
        <v>40</v>
      </c>
      <c r="G2357"/>
      <c r="H2357" t="s">
        <v>642</v>
      </c>
      <c r="I2357" t="s">
        <v>699</v>
      </c>
      <c r="J2357" s="9" t="str">
        <f>+LEFT(U2357,4)</f>
        <v>LID-</v>
      </c>
      <c r="K2357" t="s">
        <v>41</v>
      </c>
      <c r="L2357" s="36">
        <v>1382</v>
      </c>
      <c r="M2357" t="s">
        <v>459</v>
      </c>
      <c r="N2357" t="s">
        <v>7</v>
      </c>
      <c r="O2357" s="48">
        <v>4.37</v>
      </c>
      <c r="P2357" s="10">
        <f>ROUND(O2357*L2357,2)</f>
        <v>6039.34</v>
      </c>
      <c r="Q2357" s="11">
        <f>IF(N2357="HKD",7.8,IF(N2357="CNY",7.30034,1))</f>
        <v>7.3003400000000003</v>
      </c>
      <c r="R2357" s="13">
        <f>+ROUND(O2357/Q2357,4)</f>
        <v>0.59860000000000002</v>
      </c>
      <c r="S2357" s="12">
        <f>ROUND(R2357*L2357,2)</f>
        <v>827.27</v>
      </c>
      <c r="T2357" s="13" t="s">
        <v>135</v>
      </c>
      <c r="U2357" t="s">
        <v>144</v>
      </c>
    </row>
    <row r="2358" spans="1:21" x14ac:dyDescent="0.2">
      <c r="A2358" t="s">
        <v>5372</v>
      </c>
      <c r="B2358" s="20">
        <v>46168</v>
      </c>
      <c r="C2358" s="20">
        <v>46082</v>
      </c>
      <c r="D2358" t="s">
        <v>39</v>
      </c>
      <c r="E2358" t="s">
        <v>40</v>
      </c>
      <c r="G2358"/>
      <c r="H2358" t="s">
        <v>642</v>
      </c>
      <c r="I2358" t="s">
        <v>699</v>
      </c>
      <c r="J2358" s="9" t="str">
        <f>+LEFT(U2358,4)</f>
        <v>LID-</v>
      </c>
      <c r="K2358" t="s">
        <v>41</v>
      </c>
      <c r="L2358" s="36">
        <v>1520</v>
      </c>
      <c r="M2358" t="s">
        <v>459</v>
      </c>
      <c r="N2358" t="s">
        <v>7</v>
      </c>
      <c r="O2358" s="48">
        <v>4.37</v>
      </c>
      <c r="P2358" s="10">
        <f>ROUND(O2358*L2358,2)</f>
        <v>6642.4</v>
      </c>
      <c r="Q2358" s="11">
        <f>IF(N2358="HKD",7.8,IF(N2358="CNY",7.30034,1))</f>
        <v>7.3003400000000003</v>
      </c>
      <c r="R2358" s="13">
        <f>+ROUND(O2358/Q2358,4)</f>
        <v>0.59860000000000002</v>
      </c>
      <c r="S2358" s="12">
        <f>ROUND(R2358*L2358,2)</f>
        <v>909.87</v>
      </c>
      <c r="T2358" s="13" t="s">
        <v>135</v>
      </c>
      <c r="U2358" t="s">
        <v>144</v>
      </c>
    </row>
    <row r="2359" spans="1:21" x14ac:dyDescent="0.2">
      <c r="A2359" t="s">
        <v>5373</v>
      </c>
      <c r="B2359" s="20">
        <v>46168</v>
      </c>
      <c r="C2359" s="20">
        <v>46082</v>
      </c>
      <c r="D2359" t="s">
        <v>39</v>
      </c>
      <c r="E2359" t="s">
        <v>40</v>
      </c>
      <c r="G2359"/>
      <c r="H2359" t="s">
        <v>642</v>
      </c>
      <c r="I2359" t="s">
        <v>699</v>
      </c>
      <c r="J2359" s="9" t="str">
        <f>+LEFT(U2359,4)</f>
        <v>LID-</v>
      </c>
      <c r="K2359" t="s">
        <v>41</v>
      </c>
      <c r="L2359" s="36">
        <v>1320</v>
      </c>
      <c r="M2359" t="s">
        <v>459</v>
      </c>
      <c r="N2359" t="s">
        <v>7</v>
      </c>
      <c r="O2359" s="48">
        <v>4.37</v>
      </c>
      <c r="P2359" s="10">
        <f>ROUND(O2359*L2359,2)</f>
        <v>5768.4</v>
      </c>
      <c r="Q2359" s="11">
        <f>IF(N2359="HKD",7.8,IF(N2359="CNY",7.30034,1))</f>
        <v>7.3003400000000003</v>
      </c>
      <c r="R2359" s="13">
        <f>+ROUND(O2359/Q2359,4)</f>
        <v>0.59860000000000002</v>
      </c>
      <c r="S2359" s="12">
        <f>ROUND(R2359*L2359,2)</f>
        <v>790.15</v>
      </c>
      <c r="T2359" s="13" t="s">
        <v>135</v>
      </c>
      <c r="U2359" t="s">
        <v>144</v>
      </c>
    </row>
    <row r="2360" spans="1:21" x14ac:dyDescent="0.2">
      <c r="A2360" t="s">
        <v>5374</v>
      </c>
      <c r="B2360" s="20">
        <v>46168</v>
      </c>
      <c r="C2360" s="20">
        <v>46082</v>
      </c>
      <c r="D2360" t="s">
        <v>39</v>
      </c>
      <c r="E2360" t="s">
        <v>40</v>
      </c>
      <c r="G2360"/>
      <c r="H2360" t="s">
        <v>642</v>
      </c>
      <c r="I2360" t="s">
        <v>699</v>
      </c>
      <c r="J2360" s="9" t="str">
        <f>+LEFT(U2360,4)</f>
        <v>LID-</v>
      </c>
      <c r="K2360" t="s">
        <v>41</v>
      </c>
      <c r="L2360" s="36">
        <v>811</v>
      </c>
      <c r="M2360" t="s">
        <v>459</v>
      </c>
      <c r="N2360" t="s">
        <v>7</v>
      </c>
      <c r="O2360" s="48">
        <v>4.37</v>
      </c>
      <c r="P2360" s="10">
        <f>ROUND(O2360*L2360,2)</f>
        <v>3544.07</v>
      </c>
      <c r="Q2360" s="11">
        <f>IF(N2360="HKD",7.8,IF(N2360="CNY",7.30034,1))</f>
        <v>7.3003400000000003</v>
      </c>
      <c r="R2360" s="13">
        <f>+ROUND(O2360/Q2360,4)</f>
        <v>0.59860000000000002</v>
      </c>
      <c r="S2360" s="12">
        <f>ROUND(R2360*L2360,2)</f>
        <v>485.46</v>
      </c>
      <c r="T2360" s="13" t="s">
        <v>135</v>
      </c>
      <c r="U2360" t="s">
        <v>144</v>
      </c>
    </row>
    <row r="2361" spans="1:21" x14ac:dyDescent="0.2">
      <c r="A2361" t="s">
        <v>4356</v>
      </c>
      <c r="B2361" s="20">
        <v>46160</v>
      </c>
      <c r="C2361" s="20">
        <v>46085</v>
      </c>
      <c r="D2361" t="s">
        <v>39</v>
      </c>
      <c r="E2361" t="s">
        <v>40</v>
      </c>
      <c r="G2361"/>
      <c r="H2361" t="s">
        <v>642</v>
      </c>
      <c r="I2361" t="s">
        <v>699</v>
      </c>
      <c r="J2361" s="9" t="str">
        <f>+LEFT(U2361,4)</f>
        <v>LID-</v>
      </c>
      <c r="K2361" t="s">
        <v>41</v>
      </c>
      <c r="L2361" s="36">
        <v>1688</v>
      </c>
      <c r="M2361" t="s">
        <v>459</v>
      </c>
      <c r="N2361" t="s">
        <v>7</v>
      </c>
      <c r="O2361" s="48">
        <v>4.37</v>
      </c>
      <c r="P2361" s="10">
        <f>ROUND(O2361*L2361,2)</f>
        <v>7376.56</v>
      </c>
      <c r="Q2361" s="11">
        <f>IF(N2361="HKD",7.8,IF(N2361="CNY",7.30034,1))</f>
        <v>7.3003400000000003</v>
      </c>
      <c r="R2361" s="13">
        <f>+ROUND(O2361/Q2361,4)</f>
        <v>0.59860000000000002</v>
      </c>
      <c r="S2361" s="12">
        <f>ROUND(R2361*L2361,2)</f>
        <v>1010.44</v>
      </c>
      <c r="T2361" s="13" t="s">
        <v>135</v>
      </c>
      <c r="U2361" t="s">
        <v>144</v>
      </c>
    </row>
    <row r="2362" spans="1:21" x14ac:dyDescent="0.2">
      <c r="A2362" t="s">
        <v>5378</v>
      </c>
      <c r="B2362" s="20">
        <v>46157</v>
      </c>
      <c r="C2362" s="20">
        <v>46015</v>
      </c>
      <c r="D2362" t="s">
        <v>278</v>
      </c>
      <c r="E2362" t="s">
        <v>279</v>
      </c>
      <c r="G2362"/>
      <c r="H2362" t="s">
        <v>759</v>
      </c>
      <c r="I2362" t="s">
        <v>760</v>
      </c>
      <c r="J2362" s="9" t="str">
        <f>+LEFT(U2362,4)</f>
        <v>LID-</v>
      </c>
      <c r="K2362" t="s">
        <v>41</v>
      </c>
      <c r="L2362" s="36">
        <v>1520</v>
      </c>
      <c r="M2362" t="s">
        <v>459</v>
      </c>
      <c r="N2362" t="s">
        <v>7</v>
      </c>
      <c r="O2362" s="48">
        <v>4.5999999999999996</v>
      </c>
      <c r="P2362" s="10">
        <f>ROUND(O2362*L2362,2)</f>
        <v>6992</v>
      </c>
      <c r="Q2362" s="11">
        <f>IF(N2362="HKD",7.8,IF(N2362="CNY",7.30034,1))</f>
        <v>7.3003400000000003</v>
      </c>
      <c r="R2362" s="13">
        <f>+ROUND(O2362/Q2362,4)</f>
        <v>0.63009999999999999</v>
      </c>
      <c r="S2362" s="12">
        <f>ROUND(R2362*L2362,2)</f>
        <v>957.75</v>
      </c>
      <c r="T2362" s="13" t="s">
        <v>135</v>
      </c>
      <c r="U2362" t="s">
        <v>144</v>
      </c>
    </row>
    <row r="2363" spans="1:21" x14ac:dyDescent="0.2">
      <c r="A2363" t="s">
        <v>5378</v>
      </c>
      <c r="B2363" s="20">
        <v>46153</v>
      </c>
      <c r="C2363" s="20">
        <v>46015</v>
      </c>
      <c r="D2363" t="s">
        <v>278</v>
      </c>
      <c r="E2363" t="s">
        <v>279</v>
      </c>
      <c r="G2363"/>
      <c r="H2363" t="s">
        <v>759</v>
      </c>
      <c r="I2363" t="s">
        <v>760</v>
      </c>
      <c r="J2363" s="9" t="str">
        <f>+LEFT(U2363,4)</f>
        <v>LID-</v>
      </c>
      <c r="K2363" t="s">
        <v>41</v>
      </c>
      <c r="L2363" s="36">
        <v>-720</v>
      </c>
      <c r="M2363" t="s">
        <v>459</v>
      </c>
      <c r="N2363" t="s">
        <v>7</v>
      </c>
      <c r="O2363" s="48">
        <v>4.5999999999999996</v>
      </c>
      <c r="P2363" s="10">
        <f>ROUND(O2363*L2363,2)</f>
        <v>-3312</v>
      </c>
      <c r="Q2363" s="11">
        <f>IF(N2363="HKD",7.8,IF(N2363="CNY",7.30034,1))</f>
        <v>7.3003400000000003</v>
      </c>
      <c r="R2363" s="13">
        <f>+ROUND(O2363/Q2363,4)</f>
        <v>0.63009999999999999</v>
      </c>
      <c r="S2363" s="12">
        <f>ROUND(R2363*L2363,2)</f>
        <v>-453.67</v>
      </c>
      <c r="T2363" s="13" t="s">
        <v>135</v>
      </c>
      <c r="U2363" t="s">
        <v>144</v>
      </c>
    </row>
    <row r="2364" spans="1:21" x14ac:dyDescent="0.2">
      <c r="A2364" t="s">
        <v>5378</v>
      </c>
      <c r="B2364" s="20">
        <v>46153</v>
      </c>
      <c r="C2364" s="20">
        <v>46015</v>
      </c>
      <c r="D2364" t="s">
        <v>278</v>
      </c>
      <c r="E2364" t="s">
        <v>279</v>
      </c>
      <c r="G2364"/>
      <c r="H2364" t="s">
        <v>759</v>
      </c>
      <c r="I2364" t="s">
        <v>760</v>
      </c>
      <c r="J2364" s="9" t="str">
        <f>+LEFT(U2364,4)</f>
        <v>LID-</v>
      </c>
      <c r="K2364" t="s">
        <v>41</v>
      </c>
      <c r="L2364" s="36">
        <v>720</v>
      </c>
      <c r="M2364" t="s">
        <v>459</v>
      </c>
      <c r="N2364" t="s">
        <v>7</v>
      </c>
      <c r="O2364" s="48">
        <v>4.5999999999999996</v>
      </c>
      <c r="P2364" s="10">
        <f>ROUND(O2364*L2364,2)</f>
        <v>3312</v>
      </c>
      <c r="Q2364" s="11">
        <f>IF(N2364="HKD",7.8,IF(N2364="CNY",7.30034,1))</f>
        <v>7.3003400000000003</v>
      </c>
      <c r="R2364" s="13">
        <f>+ROUND(O2364/Q2364,4)</f>
        <v>0.63009999999999999</v>
      </c>
      <c r="S2364" s="12">
        <f>ROUND(R2364*L2364,2)</f>
        <v>453.67</v>
      </c>
      <c r="T2364" s="13" t="s">
        <v>135</v>
      </c>
      <c r="U2364" t="s">
        <v>144</v>
      </c>
    </row>
    <row r="2365" spans="1:21" x14ac:dyDescent="0.2">
      <c r="A2365" t="s">
        <v>5379</v>
      </c>
      <c r="B2365" s="20">
        <v>46161</v>
      </c>
      <c r="C2365" s="20">
        <v>46051</v>
      </c>
      <c r="D2365" t="s">
        <v>278</v>
      </c>
      <c r="E2365" t="s">
        <v>279</v>
      </c>
      <c r="G2365"/>
      <c r="H2365" t="s">
        <v>759</v>
      </c>
      <c r="I2365" t="s">
        <v>760</v>
      </c>
      <c r="J2365" s="9" t="str">
        <f>+LEFT(U2365,4)</f>
        <v>LID-</v>
      </c>
      <c r="K2365" t="s">
        <v>41</v>
      </c>
      <c r="L2365" s="36">
        <v>1010</v>
      </c>
      <c r="M2365" t="s">
        <v>459</v>
      </c>
      <c r="N2365" t="s">
        <v>7</v>
      </c>
      <c r="O2365" s="48">
        <v>4.5999999999999996</v>
      </c>
      <c r="P2365" s="10">
        <f>ROUND(O2365*L2365,2)</f>
        <v>4646</v>
      </c>
      <c r="Q2365" s="11">
        <f>IF(N2365="HKD",7.8,IF(N2365="CNY",7.30034,1))</f>
        <v>7.3003400000000003</v>
      </c>
      <c r="R2365" s="13">
        <f>+ROUND(O2365/Q2365,4)</f>
        <v>0.63009999999999999</v>
      </c>
      <c r="S2365" s="12">
        <f>ROUND(R2365*L2365,2)</f>
        <v>636.4</v>
      </c>
      <c r="T2365" s="13" t="s">
        <v>135</v>
      </c>
      <c r="U2365" t="s">
        <v>144</v>
      </c>
    </row>
    <row r="2366" spans="1:21" x14ac:dyDescent="0.2">
      <c r="A2366" t="s">
        <v>5486</v>
      </c>
      <c r="B2366" s="20">
        <v>46154</v>
      </c>
      <c r="C2366" s="20">
        <v>46154</v>
      </c>
      <c r="D2366" t="s">
        <v>350</v>
      </c>
      <c r="E2366" t="s">
        <v>351</v>
      </c>
      <c r="G2366"/>
      <c r="H2366" t="s">
        <v>4797</v>
      </c>
      <c r="I2366" t="s">
        <v>4798</v>
      </c>
      <c r="J2366" s="9" t="str">
        <f>+LEFT(U2366,4)</f>
        <v>LID-</v>
      </c>
      <c r="K2366" t="s">
        <v>6</v>
      </c>
      <c r="L2366" s="36">
        <v>240</v>
      </c>
      <c r="M2366" t="s">
        <v>459</v>
      </c>
      <c r="N2366" t="s">
        <v>7</v>
      </c>
      <c r="O2366" s="48">
        <v>9.8977000000000004</v>
      </c>
      <c r="P2366" s="10">
        <f>ROUND(O2366*L2366,2)</f>
        <v>2375.4499999999998</v>
      </c>
      <c r="Q2366" s="11">
        <f>IF(N2366="HKD",7.8,IF(N2366="CNY",7.30034,1))</f>
        <v>7.3003400000000003</v>
      </c>
      <c r="R2366" s="13">
        <f>+ROUND(O2366/Q2366,4)</f>
        <v>1.3557999999999999</v>
      </c>
      <c r="S2366" s="12">
        <f>ROUND(R2366*L2366,2)</f>
        <v>325.39</v>
      </c>
      <c r="T2366" s="13" t="s">
        <v>135</v>
      </c>
      <c r="U2366" t="s">
        <v>144</v>
      </c>
    </row>
    <row r="2367" spans="1:21" x14ac:dyDescent="0.2">
      <c r="A2367" t="s">
        <v>5490</v>
      </c>
      <c r="B2367" s="20">
        <v>46167</v>
      </c>
      <c r="C2367" s="20">
        <v>46154</v>
      </c>
      <c r="D2367" t="s">
        <v>350</v>
      </c>
      <c r="E2367" t="s">
        <v>351</v>
      </c>
      <c r="G2367"/>
      <c r="H2367" t="s">
        <v>4801</v>
      </c>
      <c r="I2367" t="s">
        <v>4802</v>
      </c>
      <c r="J2367" s="9" t="str">
        <f>+LEFT(U2367,4)</f>
        <v>LID-</v>
      </c>
      <c r="K2367" t="s">
        <v>6</v>
      </c>
      <c r="L2367" s="36">
        <v>2500</v>
      </c>
      <c r="M2367" t="s">
        <v>459</v>
      </c>
      <c r="N2367" t="s">
        <v>7</v>
      </c>
      <c r="O2367" s="48">
        <v>10.7148</v>
      </c>
      <c r="P2367" s="10">
        <f>ROUND(O2367*L2367,2)</f>
        <v>26787</v>
      </c>
      <c r="Q2367" s="11">
        <f>IF(N2367="HKD",7.8,IF(N2367="CNY",7.30034,1))</f>
        <v>7.3003400000000003</v>
      </c>
      <c r="R2367" s="13">
        <f>+ROUND(O2367/Q2367,4)</f>
        <v>1.4677</v>
      </c>
      <c r="S2367" s="12">
        <f>ROUND(R2367*L2367,2)</f>
        <v>3669.25</v>
      </c>
      <c r="T2367" s="13" t="s">
        <v>135</v>
      </c>
      <c r="U2367" t="s">
        <v>144</v>
      </c>
    </row>
    <row r="2368" spans="1:21" x14ac:dyDescent="0.2">
      <c r="A2368" t="s">
        <v>5495</v>
      </c>
      <c r="B2368" s="20">
        <v>46160</v>
      </c>
      <c r="C2368" s="20">
        <v>46154</v>
      </c>
      <c r="D2368" t="s">
        <v>350</v>
      </c>
      <c r="E2368" t="s">
        <v>351</v>
      </c>
      <c r="G2368"/>
      <c r="H2368" t="s">
        <v>4806</v>
      </c>
      <c r="I2368" t="s">
        <v>4807</v>
      </c>
      <c r="J2368" s="9" t="str">
        <f>+LEFT(U2368,4)</f>
        <v>LID-</v>
      </c>
      <c r="K2368" t="s">
        <v>6</v>
      </c>
      <c r="L2368" s="36">
        <v>520</v>
      </c>
      <c r="M2368" t="s">
        <v>459</v>
      </c>
      <c r="N2368" t="s">
        <v>7</v>
      </c>
      <c r="O2368" s="48">
        <v>11.413399999999999</v>
      </c>
      <c r="P2368" s="10">
        <f>ROUND(O2368*L2368,2)</f>
        <v>5934.97</v>
      </c>
      <c r="Q2368" s="11">
        <f>IF(N2368="HKD",7.8,IF(N2368="CNY",7.30034,1))</f>
        <v>7.3003400000000003</v>
      </c>
      <c r="R2368" s="13">
        <f>+ROUND(O2368/Q2368,4)</f>
        <v>1.5633999999999999</v>
      </c>
      <c r="S2368" s="12">
        <f>ROUND(R2368*L2368,2)</f>
        <v>812.97</v>
      </c>
      <c r="T2368" s="13" t="s">
        <v>135</v>
      </c>
      <c r="U2368" t="s">
        <v>144</v>
      </c>
    </row>
    <row r="2369" spans="1:21" x14ac:dyDescent="0.2">
      <c r="A2369" t="s">
        <v>5495</v>
      </c>
      <c r="B2369" s="20">
        <v>46154</v>
      </c>
      <c r="C2369" s="20">
        <v>46154</v>
      </c>
      <c r="D2369" t="s">
        <v>350</v>
      </c>
      <c r="E2369" t="s">
        <v>351</v>
      </c>
      <c r="G2369"/>
      <c r="H2369" t="s">
        <v>4806</v>
      </c>
      <c r="I2369" t="s">
        <v>4807</v>
      </c>
      <c r="J2369" s="9" t="str">
        <f>+LEFT(U2369,4)</f>
        <v>LID-</v>
      </c>
      <c r="K2369" t="s">
        <v>6</v>
      </c>
      <c r="L2369" s="36">
        <v>1212</v>
      </c>
      <c r="M2369" t="s">
        <v>459</v>
      </c>
      <c r="N2369" t="s">
        <v>7</v>
      </c>
      <c r="O2369" s="48">
        <v>11.413399999999999</v>
      </c>
      <c r="P2369" s="10">
        <f>ROUND(O2369*L2369,2)</f>
        <v>13833.04</v>
      </c>
      <c r="Q2369" s="11">
        <f>IF(N2369="HKD",7.8,IF(N2369="CNY",7.30034,1))</f>
        <v>7.3003400000000003</v>
      </c>
      <c r="R2369" s="13">
        <f>+ROUND(O2369/Q2369,4)</f>
        <v>1.5633999999999999</v>
      </c>
      <c r="S2369" s="12">
        <f>ROUND(R2369*L2369,2)</f>
        <v>1894.84</v>
      </c>
      <c r="T2369" s="13" t="s">
        <v>135</v>
      </c>
      <c r="U2369" t="s">
        <v>144</v>
      </c>
    </row>
    <row r="2370" spans="1:21" x14ac:dyDescent="0.2">
      <c r="A2370" t="s">
        <v>5500</v>
      </c>
      <c r="B2370" s="20">
        <v>46154</v>
      </c>
      <c r="C2370" s="20">
        <v>46154</v>
      </c>
      <c r="D2370" t="s">
        <v>350</v>
      </c>
      <c r="E2370" t="s">
        <v>351</v>
      </c>
      <c r="G2370"/>
      <c r="H2370" t="s">
        <v>4816</v>
      </c>
      <c r="I2370" t="s">
        <v>4817</v>
      </c>
      <c r="J2370" s="9" t="str">
        <f>+LEFT(U2370,4)</f>
        <v>LID-</v>
      </c>
      <c r="K2370" t="s">
        <v>6</v>
      </c>
      <c r="L2370" s="36">
        <v>1252</v>
      </c>
      <c r="M2370" t="s">
        <v>459</v>
      </c>
      <c r="N2370" t="s">
        <v>7</v>
      </c>
      <c r="O2370" s="48">
        <v>12.7098</v>
      </c>
      <c r="P2370" s="10">
        <f>ROUND(O2370*L2370,2)</f>
        <v>15912.67</v>
      </c>
      <c r="Q2370" s="11">
        <f>IF(N2370="HKD",7.8,IF(N2370="CNY",7.30034,1))</f>
        <v>7.3003400000000003</v>
      </c>
      <c r="R2370" s="13">
        <f>+ROUND(O2370/Q2370,4)</f>
        <v>1.7410000000000001</v>
      </c>
      <c r="S2370" s="12">
        <f>ROUND(R2370*L2370,2)</f>
        <v>2179.73</v>
      </c>
      <c r="T2370" s="13" t="s">
        <v>135</v>
      </c>
      <c r="U2370" t="s">
        <v>144</v>
      </c>
    </row>
    <row r="2371" spans="1:21" x14ac:dyDescent="0.2">
      <c r="A2371" t="s">
        <v>5505</v>
      </c>
      <c r="B2371" s="20">
        <v>46160</v>
      </c>
      <c r="C2371" s="20">
        <v>46154</v>
      </c>
      <c r="D2371" t="s">
        <v>350</v>
      </c>
      <c r="E2371" t="s">
        <v>351</v>
      </c>
      <c r="G2371"/>
      <c r="H2371" t="s">
        <v>4824</v>
      </c>
      <c r="I2371" t="s">
        <v>4825</v>
      </c>
      <c r="J2371" s="9" t="str">
        <f>+LEFT(U2371,4)</f>
        <v>LID-</v>
      </c>
      <c r="K2371" t="s">
        <v>6</v>
      </c>
      <c r="L2371" s="36">
        <v>1680</v>
      </c>
      <c r="M2371" t="s">
        <v>459</v>
      </c>
      <c r="N2371" t="s">
        <v>7</v>
      </c>
      <c r="O2371" s="48">
        <v>15.473800000000001</v>
      </c>
      <c r="P2371" s="10">
        <f>ROUND(O2371*L2371,2)</f>
        <v>25995.98</v>
      </c>
      <c r="Q2371" s="11">
        <f>IF(N2371="HKD",7.8,IF(N2371="CNY",7.30034,1))</f>
        <v>7.3003400000000003</v>
      </c>
      <c r="R2371" s="13">
        <f>+ROUND(O2371/Q2371,4)</f>
        <v>2.1196000000000002</v>
      </c>
      <c r="S2371" s="12">
        <f>ROUND(R2371*L2371,2)</f>
        <v>3560.93</v>
      </c>
      <c r="T2371" s="13" t="s">
        <v>135</v>
      </c>
      <c r="U2371" t="s">
        <v>144</v>
      </c>
    </row>
    <row r="2372" spans="1:21" x14ac:dyDescent="0.2">
      <c r="A2372" t="s">
        <v>1900</v>
      </c>
      <c r="B2372" s="20">
        <v>46058</v>
      </c>
      <c r="C2372" s="20">
        <v>46058</v>
      </c>
      <c r="D2372" t="s">
        <v>2033</v>
      </c>
      <c r="E2372" t="s">
        <v>2034</v>
      </c>
      <c r="G2372"/>
      <c r="H2372" t="s">
        <v>1746</v>
      </c>
      <c r="I2372" t="s">
        <v>1747</v>
      </c>
      <c r="J2372" s="9" t="str">
        <f>+LEFT(U2372,4)</f>
        <v>MISC</v>
      </c>
      <c r="K2372" t="s">
        <v>6</v>
      </c>
      <c r="L2372" s="36">
        <v>1000</v>
      </c>
      <c r="M2372" t="s">
        <v>459</v>
      </c>
      <c r="N2372" t="s">
        <v>7</v>
      </c>
      <c r="O2372" s="48">
        <v>5.7000000000000002E-2</v>
      </c>
      <c r="P2372" s="10">
        <f>ROUND(O2372*L2372,2)</f>
        <v>57</v>
      </c>
      <c r="Q2372" s="11">
        <f>IF(N2372="HKD",7.8,IF(N2372="CNY",7.30034,1))</f>
        <v>7.3003400000000003</v>
      </c>
      <c r="R2372" s="13">
        <f>+ROUND(O2372/Q2372,4)</f>
        <v>7.7999999999999996E-3</v>
      </c>
      <c r="S2372" s="12">
        <f>ROUND(R2372*L2372,2)</f>
        <v>7.8</v>
      </c>
      <c r="T2372" s="13" t="s">
        <v>135</v>
      </c>
      <c r="U2372" t="s">
        <v>10</v>
      </c>
    </row>
    <row r="2373" spans="1:21" x14ac:dyDescent="0.2">
      <c r="A2373" t="s">
        <v>1086</v>
      </c>
      <c r="B2373" s="20">
        <v>46029</v>
      </c>
      <c r="C2373" s="20">
        <v>45982</v>
      </c>
      <c r="D2373" t="s">
        <v>173</v>
      </c>
      <c r="E2373" t="s">
        <v>174</v>
      </c>
      <c r="G2373" t="s">
        <v>398</v>
      </c>
      <c r="H2373" t="s">
        <v>176</v>
      </c>
      <c r="I2373" t="s">
        <v>177</v>
      </c>
      <c r="J2373" s="9" t="str">
        <f>+LEFT(U2373,4)</f>
        <v>MISC</v>
      </c>
      <c r="K2373" t="s">
        <v>6</v>
      </c>
      <c r="L2373" s="36">
        <v>11600</v>
      </c>
      <c r="M2373" t="s">
        <v>459</v>
      </c>
      <c r="N2373" t="s">
        <v>7</v>
      </c>
      <c r="O2373" s="48">
        <v>0.115</v>
      </c>
      <c r="P2373" s="10">
        <f>ROUND(O2373*L2373,2)</f>
        <v>1334</v>
      </c>
      <c r="Q2373" s="11">
        <f>IF(N2373="HKD",7.8,IF(N2373="CNY",7.30034,1))</f>
        <v>7.3003400000000003</v>
      </c>
      <c r="R2373" s="13">
        <f>+ROUND(O2373/Q2373,4)</f>
        <v>1.5800000000000002E-2</v>
      </c>
      <c r="S2373" s="12">
        <f>ROUND(R2373*L2373,2)</f>
        <v>183.28</v>
      </c>
      <c r="T2373" s="13" t="s">
        <v>135</v>
      </c>
      <c r="U2373" t="s">
        <v>10</v>
      </c>
    </row>
    <row r="2374" spans="1:21" x14ac:dyDescent="0.2">
      <c r="A2374" t="s">
        <v>2161</v>
      </c>
      <c r="B2374" s="20">
        <v>46092</v>
      </c>
      <c r="C2374" s="20">
        <v>46010</v>
      </c>
      <c r="D2374" t="s">
        <v>173</v>
      </c>
      <c r="E2374" t="s">
        <v>174</v>
      </c>
      <c r="G2374"/>
      <c r="H2374" t="s">
        <v>176</v>
      </c>
      <c r="I2374" t="s">
        <v>177</v>
      </c>
      <c r="J2374" s="9" t="str">
        <f>+LEFT(U2374,4)</f>
        <v>MISC</v>
      </c>
      <c r="K2374" t="s">
        <v>6</v>
      </c>
      <c r="L2374" s="37">
        <v>8200</v>
      </c>
      <c r="M2374" t="s">
        <v>459</v>
      </c>
      <c r="N2374" t="s">
        <v>7</v>
      </c>
      <c r="O2374" s="48">
        <v>0.115</v>
      </c>
      <c r="P2374" s="10">
        <f>ROUND(O2374*L2374,2)</f>
        <v>943</v>
      </c>
      <c r="Q2374" s="11">
        <f>IF(N2374="HKD",7.8,IF(N2374="CNY",7.30034,1))</f>
        <v>7.3003400000000003</v>
      </c>
      <c r="R2374" s="13">
        <f>+ROUND(O2374/Q2374,4)</f>
        <v>1.5800000000000002E-2</v>
      </c>
      <c r="S2374" s="12">
        <f>ROUND(R2374*L2374,2)</f>
        <v>129.56</v>
      </c>
      <c r="T2374" s="13" t="s">
        <v>135</v>
      </c>
      <c r="U2374" t="s">
        <v>10</v>
      </c>
    </row>
    <row r="2375" spans="1:21" x14ac:dyDescent="0.2">
      <c r="A2375" t="s">
        <v>2162</v>
      </c>
      <c r="B2375" s="20">
        <v>46092</v>
      </c>
      <c r="C2375" s="20">
        <v>46010</v>
      </c>
      <c r="D2375" t="s">
        <v>173</v>
      </c>
      <c r="E2375" t="s">
        <v>174</v>
      </c>
      <c r="G2375"/>
      <c r="H2375" t="s">
        <v>176</v>
      </c>
      <c r="I2375" t="s">
        <v>177</v>
      </c>
      <c r="J2375" s="9" t="str">
        <f>+LEFT(U2375,4)</f>
        <v>MISC</v>
      </c>
      <c r="K2375" t="s">
        <v>6</v>
      </c>
      <c r="L2375" s="37">
        <v>6500</v>
      </c>
      <c r="M2375" t="s">
        <v>459</v>
      </c>
      <c r="N2375" t="s">
        <v>7</v>
      </c>
      <c r="O2375" s="48">
        <v>0.115</v>
      </c>
      <c r="P2375" s="10">
        <f>ROUND(O2375*L2375,2)</f>
        <v>747.5</v>
      </c>
      <c r="Q2375" s="11">
        <f>IF(N2375="HKD",7.8,IF(N2375="CNY",7.30034,1))</f>
        <v>7.3003400000000003</v>
      </c>
      <c r="R2375" s="13">
        <f>+ROUND(O2375/Q2375,4)</f>
        <v>1.5800000000000002E-2</v>
      </c>
      <c r="S2375" s="12">
        <f>ROUND(R2375*L2375,2)</f>
        <v>102.7</v>
      </c>
      <c r="T2375" s="13" t="s">
        <v>135</v>
      </c>
      <c r="U2375" t="s">
        <v>10</v>
      </c>
    </row>
    <row r="2376" spans="1:21" x14ac:dyDescent="0.2">
      <c r="A2376" t="s">
        <v>3970</v>
      </c>
      <c r="B2376" s="20">
        <v>46120</v>
      </c>
      <c r="C2376" s="20">
        <v>46049</v>
      </c>
      <c r="D2376" t="s">
        <v>173</v>
      </c>
      <c r="E2376" t="s">
        <v>174</v>
      </c>
      <c r="G2376"/>
      <c r="H2376" t="s">
        <v>176</v>
      </c>
      <c r="I2376" t="s">
        <v>177</v>
      </c>
      <c r="J2376" s="9" t="str">
        <f>+LEFT(U2376,4)</f>
        <v>MISC</v>
      </c>
      <c r="K2376" t="s">
        <v>6</v>
      </c>
      <c r="L2376" s="36">
        <v>10700</v>
      </c>
      <c r="M2376" t="s">
        <v>459</v>
      </c>
      <c r="N2376" t="s">
        <v>7</v>
      </c>
      <c r="O2376" s="48">
        <v>0.115</v>
      </c>
      <c r="P2376" s="10">
        <f>ROUND(O2376*L2376,2)</f>
        <v>1230.5</v>
      </c>
      <c r="Q2376" s="11">
        <f>IF(N2376="HKD",7.8,IF(N2376="CNY",7.30034,1))</f>
        <v>7.3003400000000003</v>
      </c>
      <c r="R2376" s="13">
        <f>+ROUND(O2376/Q2376,4)</f>
        <v>1.5800000000000002E-2</v>
      </c>
      <c r="S2376" s="12">
        <f>ROUND(R2376*L2376,2)</f>
        <v>169.06</v>
      </c>
      <c r="T2376" s="13" t="s">
        <v>135</v>
      </c>
      <c r="U2376" t="s">
        <v>10</v>
      </c>
    </row>
    <row r="2377" spans="1:21" x14ac:dyDescent="0.2">
      <c r="A2377" t="s">
        <v>3971</v>
      </c>
      <c r="B2377" s="20">
        <v>46120</v>
      </c>
      <c r="C2377" s="20">
        <v>46101</v>
      </c>
      <c r="D2377" t="s">
        <v>173</v>
      </c>
      <c r="E2377" t="s">
        <v>174</v>
      </c>
      <c r="G2377"/>
      <c r="H2377" t="s">
        <v>176</v>
      </c>
      <c r="I2377" t="s">
        <v>177</v>
      </c>
      <c r="J2377" s="9" t="str">
        <f>+LEFT(U2377,4)</f>
        <v>MISC</v>
      </c>
      <c r="K2377" t="s">
        <v>6</v>
      </c>
      <c r="L2377" s="36">
        <v>9400</v>
      </c>
      <c r="M2377" t="s">
        <v>459</v>
      </c>
      <c r="N2377" t="s">
        <v>7</v>
      </c>
      <c r="O2377" s="48">
        <v>0.115</v>
      </c>
      <c r="P2377" s="10">
        <f>ROUND(O2377*L2377,2)</f>
        <v>1081</v>
      </c>
      <c r="Q2377" s="11">
        <f>IF(N2377="HKD",7.8,IF(N2377="CNY",7.30034,1))</f>
        <v>7.3003400000000003</v>
      </c>
      <c r="R2377" s="13">
        <f>+ROUND(O2377/Q2377,4)</f>
        <v>1.5800000000000002E-2</v>
      </c>
      <c r="S2377" s="12">
        <f>ROUND(R2377*L2377,2)</f>
        <v>148.52000000000001</v>
      </c>
      <c r="T2377" s="13" t="s">
        <v>135</v>
      </c>
      <c r="U2377" t="s">
        <v>10</v>
      </c>
    </row>
    <row r="2378" spans="1:21" x14ac:dyDescent="0.2">
      <c r="A2378" t="s">
        <v>3972</v>
      </c>
      <c r="B2378" s="20">
        <v>46141</v>
      </c>
      <c r="C2378" s="20">
        <v>46136</v>
      </c>
      <c r="D2378" t="s">
        <v>173</v>
      </c>
      <c r="E2378" t="s">
        <v>174</v>
      </c>
      <c r="G2378"/>
      <c r="H2378" t="s">
        <v>176</v>
      </c>
      <c r="I2378" t="s">
        <v>177</v>
      </c>
      <c r="J2378" s="9" t="str">
        <f>+LEFT(U2378,4)</f>
        <v>MISC</v>
      </c>
      <c r="K2378" t="s">
        <v>6</v>
      </c>
      <c r="L2378" s="36">
        <v>6000</v>
      </c>
      <c r="M2378" t="s">
        <v>459</v>
      </c>
      <c r="N2378" t="s">
        <v>7</v>
      </c>
      <c r="O2378" s="48">
        <v>0.115</v>
      </c>
      <c r="P2378" s="10">
        <f>ROUND(O2378*L2378,2)</f>
        <v>690</v>
      </c>
      <c r="Q2378" s="11">
        <f>IF(N2378="HKD",7.8,IF(N2378="CNY",7.30034,1))</f>
        <v>7.3003400000000003</v>
      </c>
      <c r="R2378" s="13">
        <f>+ROUND(O2378/Q2378,4)</f>
        <v>1.5800000000000002E-2</v>
      </c>
      <c r="S2378" s="12">
        <f>ROUND(R2378*L2378,2)</f>
        <v>94.8</v>
      </c>
      <c r="T2378" s="13" t="s">
        <v>135</v>
      </c>
      <c r="U2378" t="s">
        <v>10</v>
      </c>
    </row>
    <row r="2379" spans="1:21" x14ac:dyDescent="0.2">
      <c r="A2379" t="s">
        <v>3973</v>
      </c>
      <c r="B2379" s="20">
        <v>46141</v>
      </c>
      <c r="C2379" s="20">
        <v>46136</v>
      </c>
      <c r="D2379" t="s">
        <v>173</v>
      </c>
      <c r="E2379" t="s">
        <v>174</v>
      </c>
      <c r="G2379"/>
      <c r="H2379" t="s">
        <v>176</v>
      </c>
      <c r="I2379" t="s">
        <v>177</v>
      </c>
      <c r="J2379" s="9" t="str">
        <f>+LEFT(U2379,4)</f>
        <v>MISC</v>
      </c>
      <c r="K2379" t="s">
        <v>6</v>
      </c>
      <c r="L2379" s="36">
        <v>8000</v>
      </c>
      <c r="M2379" t="s">
        <v>459</v>
      </c>
      <c r="N2379" t="s">
        <v>7</v>
      </c>
      <c r="O2379" s="48">
        <v>0.115</v>
      </c>
      <c r="P2379" s="10">
        <f>ROUND(O2379*L2379,2)</f>
        <v>920</v>
      </c>
      <c r="Q2379" s="11">
        <f>IF(N2379="HKD",7.8,IF(N2379="CNY",7.30034,1))</f>
        <v>7.3003400000000003</v>
      </c>
      <c r="R2379" s="13">
        <f>+ROUND(O2379/Q2379,4)</f>
        <v>1.5800000000000002E-2</v>
      </c>
      <c r="S2379" s="12">
        <f>ROUND(R2379*L2379,2)</f>
        <v>126.4</v>
      </c>
      <c r="T2379" s="13" t="s">
        <v>135</v>
      </c>
      <c r="U2379" t="s">
        <v>10</v>
      </c>
    </row>
    <row r="2380" spans="1:21" x14ac:dyDescent="0.2">
      <c r="A2380" t="s">
        <v>2217</v>
      </c>
      <c r="B2380" s="20">
        <v>46106</v>
      </c>
      <c r="C2380" s="20">
        <v>46087</v>
      </c>
      <c r="D2380" t="s">
        <v>2035</v>
      </c>
      <c r="E2380" t="s">
        <v>2036</v>
      </c>
      <c r="G2380"/>
      <c r="H2380" t="s">
        <v>2987</v>
      </c>
      <c r="I2380" t="s">
        <v>2988</v>
      </c>
      <c r="J2380" s="9" t="str">
        <f>+LEFT(U2380,4)</f>
        <v>MISC</v>
      </c>
      <c r="K2380" t="s">
        <v>6</v>
      </c>
      <c r="L2380" s="37">
        <v>500</v>
      </c>
      <c r="M2380" t="s">
        <v>459</v>
      </c>
      <c r="N2380" t="s">
        <v>7</v>
      </c>
      <c r="O2380" s="48">
        <v>0.25180000000000002</v>
      </c>
      <c r="P2380" s="10">
        <f>ROUND(O2380*L2380,2)</f>
        <v>125.9</v>
      </c>
      <c r="Q2380" s="11">
        <f>IF(N2380="HKD",7.8,IF(N2380="CNY",7.30034,1))</f>
        <v>7.3003400000000003</v>
      </c>
      <c r="R2380" s="13">
        <f>+ROUND(O2380/Q2380,4)</f>
        <v>3.4500000000000003E-2</v>
      </c>
      <c r="S2380" s="12">
        <f>ROUND(R2380*L2380,2)</f>
        <v>17.25</v>
      </c>
      <c r="T2380" s="13" t="s">
        <v>135</v>
      </c>
      <c r="U2380" t="s">
        <v>10</v>
      </c>
    </row>
    <row r="2381" spans="1:21" x14ac:dyDescent="0.2">
      <c r="A2381" t="s">
        <v>1002</v>
      </c>
      <c r="B2381" s="20">
        <v>46043</v>
      </c>
      <c r="C2381" s="20">
        <v>45994</v>
      </c>
      <c r="D2381" t="s">
        <v>1018</v>
      </c>
      <c r="E2381" t="s">
        <v>1019</v>
      </c>
      <c r="G2381" t="s">
        <v>1022</v>
      </c>
      <c r="H2381" t="s">
        <v>558</v>
      </c>
      <c r="I2381" t="s">
        <v>559</v>
      </c>
      <c r="J2381" s="9" t="str">
        <f>+LEFT(U2381,4)</f>
        <v>MISC</v>
      </c>
      <c r="K2381" t="s">
        <v>6</v>
      </c>
      <c r="L2381" s="36">
        <v>4</v>
      </c>
      <c r="M2381" t="s">
        <v>459</v>
      </c>
      <c r="N2381" t="s">
        <v>7</v>
      </c>
      <c r="O2381" s="48">
        <v>1.8052999999999999</v>
      </c>
      <c r="P2381" s="10">
        <f>ROUND(O2381*L2381,2)</f>
        <v>7.22</v>
      </c>
      <c r="Q2381" s="11">
        <f>IF(N2381="HKD",7.8,IF(N2381="CNY",7.30034,1))</f>
        <v>7.3003400000000003</v>
      </c>
      <c r="R2381" s="13">
        <f>+ROUND(O2381/Q2381,4)</f>
        <v>0.24729999999999999</v>
      </c>
      <c r="S2381" s="12">
        <f>ROUND(R2381*L2381,2)</f>
        <v>0.99</v>
      </c>
      <c r="T2381" s="13" t="s">
        <v>135</v>
      </c>
      <c r="U2381" t="s">
        <v>10</v>
      </c>
    </row>
    <row r="2382" spans="1:21" x14ac:dyDescent="0.2">
      <c r="A2382" t="s">
        <v>1190</v>
      </c>
      <c r="B2382" s="20">
        <v>46038</v>
      </c>
      <c r="C2382" s="20">
        <v>46009</v>
      </c>
      <c r="D2382" t="s">
        <v>99</v>
      </c>
      <c r="E2382" t="s">
        <v>100</v>
      </c>
      <c r="G2382" t="s">
        <v>196</v>
      </c>
      <c r="H2382" t="s">
        <v>1539</v>
      </c>
      <c r="I2382" t="s">
        <v>1540</v>
      </c>
      <c r="J2382" s="9" t="str">
        <f>+LEFT(U2382,4)</f>
        <v>MISC</v>
      </c>
      <c r="K2382" t="s">
        <v>6</v>
      </c>
      <c r="L2382" s="36">
        <v>1600</v>
      </c>
      <c r="M2382" t="s">
        <v>459</v>
      </c>
      <c r="N2382" t="s">
        <v>7</v>
      </c>
      <c r="O2382" s="48">
        <v>1.94</v>
      </c>
      <c r="P2382" s="10">
        <f>ROUND(O2382*L2382,2)</f>
        <v>3104</v>
      </c>
      <c r="Q2382" s="11">
        <f>IF(N2382="HKD",7.8,IF(N2382="CNY",7.30034,1))</f>
        <v>7.3003400000000003</v>
      </c>
      <c r="R2382" s="13">
        <f>+ROUND(O2382/Q2382,4)</f>
        <v>0.26569999999999999</v>
      </c>
      <c r="S2382" s="12">
        <f>ROUND(R2382*L2382,2)</f>
        <v>425.12</v>
      </c>
      <c r="T2382" s="13" t="s">
        <v>135</v>
      </c>
      <c r="U2382" t="s">
        <v>10</v>
      </c>
    </row>
    <row r="2383" spans="1:21" x14ac:dyDescent="0.2">
      <c r="A2383" t="s">
        <v>1189</v>
      </c>
      <c r="B2383" s="20">
        <v>46050</v>
      </c>
      <c r="C2383" s="20">
        <v>46043</v>
      </c>
      <c r="D2383" t="s">
        <v>99</v>
      </c>
      <c r="E2383" t="s">
        <v>100</v>
      </c>
      <c r="G2383" t="s">
        <v>1637</v>
      </c>
      <c r="H2383" t="s">
        <v>1539</v>
      </c>
      <c r="I2383" t="s">
        <v>1540</v>
      </c>
      <c r="J2383" s="9" t="str">
        <f>+LEFT(U2383,4)</f>
        <v>MISC</v>
      </c>
      <c r="K2383" t="s">
        <v>6</v>
      </c>
      <c r="L2383" s="36">
        <v>500</v>
      </c>
      <c r="M2383" t="s">
        <v>459</v>
      </c>
      <c r="N2383" t="s">
        <v>7</v>
      </c>
      <c r="O2383" s="48">
        <v>1.94</v>
      </c>
      <c r="P2383" s="10">
        <f>ROUND(O2383*L2383,2)</f>
        <v>970</v>
      </c>
      <c r="Q2383" s="11">
        <f>IF(N2383="HKD",7.8,IF(N2383="CNY",7.30034,1))</f>
        <v>7.3003400000000003</v>
      </c>
      <c r="R2383" s="13">
        <f>+ROUND(O2383/Q2383,4)</f>
        <v>0.26569999999999999</v>
      </c>
      <c r="S2383" s="12">
        <f>ROUND(R2383*L2383,2)</f>
        <v>132.85</v>
      </c>
      <c r="T2383" s="13" t="s">
        <v>135</v>
      </c>
      <c r="U2383" t="s">
        <v>10</v>
      </c>
    </row>
    <row r="2384" spans="1:21" x14ac:dyDescent="0.2">
      <c r="A2384" t="s">
        <v>2371</v>
      </c>
      <c r="B2384" s="20">
        <v>46105</v>
      </c>
      <c r="C2384" s="20">
        <v>46092</v>
      </c>
      <c r="D2384" t="s">
        <v>2811</v>
      </c>
      <c r="E2384" t="s">
        <v>2812</v>
      </c>
      <c r="G2384"/>
      <c r="H2384" t="s">
        <v>3127</v>
      </c>
      <c r="I2384" t="s">
        <v>3128</v>
      </c>
      <c r="J2384" s="9" t="str">
        <f>+LEFT(U2384,4)</f>
        <v>MISC</v>
      </c>
      <c r="K2384" t="s">
        <v>6</v>
      </c>
      <c r="L2384" s="37">
        <v>50</v>
      </c>
      <c r="M2384" t="s">
        <v>3423</v>
      </c>
      <c r="N2384" t="s">
        <v>7</v>
      </c>
      <c r="O2384" s="48">
        <v>2.15</v>
      </c>
      <c r="P2384" s="10">
        <f>ROUND(O2384*L2384,2)</f>
        <v>107.5</v>
      </c>
      <c r="Q2384" s="11">
        <f>IF(N2384="HKD",7.8,IF(N2384="CNY",7.30034,1))</f>
        <v>7.3003400000000003</v>
      </c>
      <c r="R2384" s="13">
        <f>+ROUND(O2384/Q2384,4)</f>
        <v>0.29449999999999998</v>
      </c>
      <c r="S2384" s="12">
        <f>ROUND(R2384*L2384,2)</f>
        <v>14.73</v>
      </c>
      <c r="T2384" s="13" t="s">
        <v>135</v>
      </c>
      <c r="U2384" t="s">
        <v>10</v>
      </c>
    </row>
    <row r="2385" spans="1:21" x14ac:dyDescent="0.2">
      <c r="A2385" t="s">
        <v>2392</v>
      </c>
      <c r="B2385" s="20">
        <v>46105</v>
      </c>
      <c r="C2385" s="20">
        <v>46092</v>
      </c>
      <c r="D2385" t="s">
        <v>2811</v>
      </c>
      <c r="E2385" t="s">
        <v>2812</v>
      </c>
      <c r="G2385"/>
      <c r="H2385" t="s">
        <v>3157</v>
      </c>
      <c r="I2385" t="s">
        <v>3158</v>
      </c>
      <c r="J2385" s="9" t="str">
        <f>+LEFT(U2385,4)</f>
        <v>MISC</v>
      </c>
      <c r="K2385" t="s">
        <v>6</v>
      </c>
      <c r="L2385" s="37">
        <v>100</v>
      </c>
      <c r="M2385" t="s">
        <v>3423</v>
      </c>
      <c r="N2385" t="s">
        <v>7</v>
      </c>
      <c r="O2385" s="48">
        <v>2.57</v>
      </c>
      <c r="P2385" s="10">
        <f>ROUND(O2385*L2385,2)</f>
        <v>257</v>
      </c>
      <c r="Q2385" s="11">
        <f>IF(N2385="HKD",7.8,IF(N2385="CNY",7.30034,1))</f>
        <v>7.3003400000000003</v>
      </c>
      <c r="R2385" s="13">
        <f>+ROUND(O2385/Q2385,4)</f>
        <v>0.35199999999999998</v>
      </c>
      <c r="S2385" s="12">
        <f>ROUND(R2385*L2385,2)</f>
        <v>35.200000000000003</v>
      </c>
      <c r="T2385" s="13" t="s">
        <v>135</v>
      </c>
      <c r="U2385" t="s">
        <v>10</v>
      </c>
    </row>
    <row r="2386" spans="1:21" x14ac:dyDescent="0.2">
      <c r="A2386" t="s">
        <v>2581</v>
      </c>
      <c r="B2386" s="20">
        <v>46085</v>
      </c>
      <c r="C2386" s="20">
        <v>45986</v>
      </c>
      <c r="D2386" t="s">
        <v>185</v>
      </c>
      <c r="E2386" t="s">
        <v>186</v>
      </c>
      <c r="G2386"/>
      <c r="H2386" t="s">
        <v>569</v>
      </c>
      <c r="I2386" t="s">
        <v>570</v>
      </c>
      <c r="J2386" s="9" t="str">
        <f>+LEFT(U2386,4)</f>
        <v>MISC</v>
      </c>
      <c r="K2386" t="s">
        <v>6</v>
      </c>
      <c r="L2386" s="37">
        <v>2510</v>
      </c>
      <c r="M2386" t="s">
        <v>459</v>
      </c>
      <c r="N2386" t="s">
        <v>7</v>
      </c>
      <c r="O2386" s="48">
        <v>4.5961999999999996</v>
      </c>
      <c r="P2386" s="10">
        <f>ROUND(O2386*L2386,2)</f>
        <v>11536.46</v>
      </c>
      <c r="Q2386" s="11">
        <f>IF(N2386="HKD",7.8,IF(N2386="CNY",7.30034,1))</f>
        <v>7.3003400000000003</v>
      </c>
      <c r="R2386" s="13">
        <f>+ROUND(O2386/Q2386,4)</f>
        <v>0.62960000000000005</v>
      </c>
      <c r="S2386" s="12">
        <f>ROUND(R2386*L2386,2)</f>
        <v>1580.3</v>
      </c>
      <c r="T2386" s="13" t="s">
        <v>135</v>
      </c>
      <c r="U2386" t="s">
        <v>10</v>
      </c>
    </row>
    <row r="2387" spans="1:21" x14ac:dyDescent="0.2">
      <c r="A2387" t="s">
        <v>1334</v>
      </c>
      <c r="B2387" s="20">
        <v>46037</v>
      </c>
      <c r="C2387" s="20">
        <v>45986</v>
      </c>
      <c r="D2387" t="s">
        <v>185</v>
      </c>
      <c r="E2387" t="s">
        <v>186</v>
      </c>
      <c r="G2387" t="s">
        <v>254</v>
      </c>
      <c r="H2387" t="s">
        <v>569</v>
      </c>
      <c r="I2387" t="s">
        <v>570</v>
      </c>
      <c r="J2387" s="9" t="str">
        <f>+LEFT(U2387,4)</f>
        <v>MISC</v>
      </c>
      <c r="K2387" t="s">
        <v>6</v>
      </c>
      <c r="L2387" s="36">
        <v>1310</v>
      </c>
      <c r="M2387" t="s">
        <v>459</v>
      </c>
      <c r="N2387" t="s">
        <v>7</v>
      </c>
      <c r="O2387" s="48">
        <v>4.6900000000000004</v>
      </c>
      <c r="P2387" s="10">
        <f>ROUND(O2387*L2387,2)</f>
        <v>6143.9</v>
      </c>
      <c r="Q2387" s="11">
        <f>IF(N2387="HKD",7.8,IF(N2387="CNY",7.30034,1))</f>
        <v>7.3003400000000003</v>
      </c>
      <c r="R2387" s="13">
        <f>+ROUND(O2387/Q2387,4)</f>
        <v>0.64239999999999997</v>
      </c>
      <c r="S2387" s="12">
        <f>ROUND(R2387*L2387,2)</f>
        <v>841.54</v>
      </c>
      <c r="T2387" s="13" t="s">
        <v>135</v>
      </c>
      <c r="U2387" t="s">
        <v>10</v>
      </c>
    </row>
    <row r="2388" spans="1:21" x14ac:dyDescent="0.2">
      <c r="A2388" t="s">
        <v>2586</v>
      </c>
      <c r="B2388" s="20">
        <v>46085</v>
      </c>
      <c r="C2388" s="20">
        <v>46009</v>
      </c>
      <c r="D2388" t="s">
        <v>185</v>
      </c>
      <c r="E2388" t="s">
        <v>186</v>
      </c>
      <c r="G2388"/>
      <c r="H2388" t="s">
        <v>569</v>
      </c>
      <c r="I2388" t="s">
        <v>570</v>
      </c>
      <c r="J2388" s="9" t="str">
        <f>+LEFT(U2388,4)</f>
        <v>MISC</v>
      </c>
      <c r="K2388" t="s">
        <v>6</v>
      </c>
      <c r="L2388" s="37">
        <v>1200</v>
      </c>
      <c r="M2388" t="s">
        <v>459</v>
      </c>
      <c r="N2388" t="s">
        <v>7</v>
      </c>
      <c r="O2388" s="48">
        <v>4.6900000000000004</v>
      </c>
      <c r="P2388" s="10">
        <f>ROUND(O2388*L2388,2)</f>
        <v>5628</v>
      </c>
      <c r="Q2388" s="11">
        <f>IF(N2388="HKD",7.8,IF(N2388="CNY",7.30034,1))</f>
        <v>7.3003400000000003</v>
      </c>
      <c r="R2388" s="13">
        <f>+ROUND(O2388/Q2388,4)</f>
        <v>0.64239999999999997</v>
      </c>
      <c r="S2388" s="12">
        <f>ROUND(R2388*L2388,2)</f>
        <v>770.88</v>
      </c>
      <c r="T2388" s="13" t="s">
        <v>135</v>
      </c>
      <c r="U2388" t="s">
        <v>10</v>
      </c>
    </row>
    <row r="2389" spans="1:21" x14ac:dyDescent="0.2">
      <c r="A2389" t="s">
        <v>2587</v>
      </c>
      <c r="B2389" s="20">
        <v>46098</v>
      </c>
      <c r="C2389" s="20">
        <v>46022</v>
      </c>
      <c r="D2389" t="s">
        <v>185</v>
      </c>
      <c r="E2389" t="s">
        <v>186</v>
      </c>
      <c r="G2389"/>
      <c r="H2389" t="s">
        <v>569</v>
      </c>
      <c r="I2389" t="s">
        <v>570</v>
      </c>
      <c r="J2389" s="9" t="str">
        <f>+LEFT(U2389,4)</f>
        <v>MISC</v>
      </c>
      <c r="K2389" t="s">
        <v>6</v>
      </c>
      <c r="L2389" s="37">
        <v>1510</v>
      </c>
      <c r="M2389" t="s">
        <v>459</v>
      </c>
      <c r="N2389" t="s">
        <v>7</v>
      </c>
      <c r="O2389" s="48">
        <v>4.6900000000000004</v>
      </c>
      <c r="P2389" s="10">
        <f>ROUND(O2389*L2389,2)</f>
        <v>7081.9</v>
      </c>
      <c r="Q2389" s="11">
        <f>IF(N2389="HKD",7.8,IF(N2389="CNY",7.30034,1))</f>
        <v>7.3003400000000003</v>
      </c>
      <c r="R2389" s="13">
        <f>+ROUND(O2389/Q2389,4)</f>
        <v>0.64239999999999997</v>
      </c>
      <c r="S2389" s="12">
        <f>ROUND(R2389*L2389,2)</f>
        <v>970.02</v>
      </c>
      <c r="T2389" s="13" t="s">
        <v>135</v>
      </c>
      <c r="U2389" t="s">
        <v>10</v>
      </c>
    </row>
    <row r="2390" spans="1:21" x14ac:dyDescent="0.2">
      <c r="A2390" t="s">
        <v>2614</v>
      </c>
      <c r="B2390" s="20">
        <v>46105</v>
      </c>
      <c r="C2390" s="20">
        <v>46092</v>
      </c>
      <c r="D2390" t="s">
        <v>2811</v>
      </c>
      <c r="E2390" t="s">
        <v>2812</v>
      </c>
      <c r="G2390"/>
      <c r="H2390" t="s">
        <v>3295</v>
      </c>
      <c r="I2390" t="s">
        <v>3296</v>
      </c>
      <c r="J2390" s="9" t="str">
        <f>+LEFT(U2390,4)</f>
        <v>MISC</v>
      </c>
      <c r="K2390" t="s">
        <v>6</v>
      </c>
      <c r="L2390" s="37">
        <v>100</v>
      </c>
      <c r="M2390" t="s">
        <v>3423</v>
      </c>
      <c r="N2390" t="s">
        <v>7</v>
      </c>
      <c r="O2390" s="48">
        <v>5.18</v>
      </c>
      <c r="P2390" s="10">
        <f>ROUND(O2390*L2390,2)</f>
        <v>518</v>
      </c>
      <c r="Q2390" s="11">
        <f>IF(N2390="HKD",7.8,IF(N2390="CNY",7.30034,1))</f>
        <v>7.3003400000000003</v>
      </c>
      <c r="R2390" s="13">
        <f>+ROUND(O2390/Q2390,4)</f>
        <v>0.70960000000000001</v>
      </c>
      <c r="S2390" s="12">
        <f>ROUND(R2390*L2390,2)</f>
        <v>70.959999999999994</v>
      </c>
      <c r="T2390" s="13" t="s">
        <v>135</v>
      </c>
      <c r="U2390" t="s">
        <v>10</v>
      </c>
    </row>
    <row r="2391" spans="1:21" x14ac:dyDescent="0.2">
      <c r="A2391" t="s">
        <v>2631</v>
      </c>
      <c r="B2391" s="20">
        <v>46082</v>
      </c>
      <c r="C2391" s="20">
        <v>46055</v>
      </c>
      <c r="D2391" t="s">
        <v>2815</v>
      </c>
      <c r="E2391" t="s">
        <v>2816</v>
      </c>
      <c r="G2391"/>
      <c r="H2391" t="s">
        <v>3311</v>
      </c>
      <c r="I2391" t="s">
        <v>3312</v>
      </c>
      <c r="J2391" s="9" t="str">
        <f>+LEFT(U2391,4)</f>
        <v>MISC</v>
      </c>
      <c r="K2391" t="s">
        <v>6</v>
      </c>
      <c r="L2391" s="37">
        <v>1440</v>
      </c>
      <c r="M2391" t="s">
        <v>3423</v>
      </c>
      <c r="N2391" t="s">
        <v>7</v>
      </c>
      <c r="O2391" s="48">
        <v>5.6195000000000004</v>
      </c>
      <c r="P2391" s="10">
        <f>ROUND(O2391*L2391,2)</f>
        <v>8092.08</v>
      </c>
      <c r="Q2391" s="11">
        <f>IF(N2391="HKD",7.8,IF(N2391="CNY",7.30034,1))</f>
        <v>7.3003400000000003</v>
      </c>
      <c r="R2391" s="13">
        <f>+ROUND(O2391/Q2391,4)</f>
        <v>0.76980000000000004</v>
      </c>
      <c r="S2391" s="12">
        <f>ROUND(R2391*L2391,2)</f>
        <v>1108.51</v>
      </c>
      <c r="T2391" s="13" t="s">
        <v>135</v>
      </c>
      <c r="U2391" t="s">
        <v>10</v>
      </c>
    </row>
    <row r="2392" spans="1:21" x14ac:dyDescent="0.2">
      <c r="A2392" t="s">
        <v>2643</v>
      </c>
      <c r="B2392" s="20">
        <v>46085</v>
      </c>
      <c r="C2392" s="20">
        <v>45986</v>
      </c>
      <c r="D2392" t="s">
        <v>185</v>
      </c>
      <c r="E2392" t="s">
        <v>186</v>
      </c>
      <c r="G2392"/>
      <c r="H2392" t="s">
        <v>573</v>
      </c>
      <c r="I2392" t="s">
        <v>574</v>
      </c>
      <c r="J2392" s="9" t="str">
        <f>+LEFT(U2392,4)</f>
        <v>MISC</v>
      </c>
      <c r="K2392" t="s">
        <v>6</v>
      </c>
      <c r="L2392" s="37">
        <v>3720</v>
      </c>
      <c r="M2392" t="s">
        <v>459</v>
      </c>
      <c r="N2392" t="s">
        <v>7</v>
      </c>
      <c r="O2392" s="48">
        <v>5.8996000000000004</v>
      </c>
      <c r="P2392" s="10">
        <f>ROUND(O2392*L2392,2)</f>
        <v>21946.51</v>
      </c>
      <c r="Q2392" s="11">
        <f>IF(N2392="HKD",7.8,IF(N2392="CNY",7.30034,1))</f>
        <v>7.3003400000000003</v>
      </c>
      <c r="R2392" s="13">
        <f>+ROUND(O2392/Q2392,4)</f>
        <v>0.80810000000000004</v>
      </c>
      <c r="S2392" s="12">
        <f>ROUND(R2392*L2392,2)</f>
        <v>3006.13</v>
      </c>
      <c r="T2392" s="13" t="s">
        <v>135</v>
      </c>
      <c r="U2392" t="s">
        <v>10</v>
      </c>
    </row>
    <row r="2393" spans="1:21" x14ac:dyDescent="0.2">
      <c r="A2393" t="s">
        <v>2644</v>
      </c>
      <c r="B2393" s="20">
        <v>46085</v>
      </c>
      <c r="C2393" s="20">
        <v>46009</v>
      </c>
      <c r="D2393" t="s">
        <v>185</v>
      </c>
      <c r="E2393" t="s">
        <v>186</v>
      </c>
      <c r="G2393"/>
      <c r="H2393" t="s">
        <v>573</v>
      </c>
      <c r="I2393" t="s">
        <v>574</v>
      </c>
      <c r="J2393" s="9" t="str">
        <f>+LEFT(U2393,4)</f>
        <v>MISC</v>
      </c>
      <c r="K2393" t="s">
        <v>6</v>
      </c>
      <c r="L2393" s="37">
        <v>2000</v>
      </c>
      <c r="M2393" t="s">
        <v>459</v>
      </c>
      <c r="N2393" t="s">
        <v>7</v>
      </c>
      <c r="O2393" s="48">
        <v>5.8996000000000004</v>
      </c>
      <c r="P2393" s="10">
        <f>ROUND(O2393*L2393,2)</f>
        <v>11799.2</v>
      </c>
      <c r="Q2393" s="11">
        <f>IF(N2393="HKD",7.8,IF(N2393="CNY",7.30034,1))</f>
        <v>7.3003400000000003</v>
      </c>
      <c r="R2393" s="13">
        <f>+ROUND(O2393/Q2393,4)</f>
        <v>0.80810000000000004</v>
      </c>
      <c r="S2393" s="12">
        <f>ROUND(R2393*L2393,2)</f>
        <v>1616.2</v>
      </c>
      <c r="T2393" s="13" t="s">
        <v>135</v>
      </c>
      <c r="U2393" t="s">
        <v>10</v>
      </c>
    </row>
    <row r="2394" spans="1:21" x14ac:dyDescent="0.2">
      <c r="A2394" t="s">
        <v>2645</v>
      </c>
      <c r="B2394" s="20">
        <v>46098</v>
      </c>
      <c r="C2394" s="20">
        <v>46022</v>
      </c>
      <c r="D2394" t="s">
        <v>185</v>
      </c>
      <c r="E2394" t="s">
        <v>186</v>
      </c>
      <c r="G2394"/>
      <c r="H2394" t="s">
        <v>573</v>
      </c>
      <c r="I2394" t="s">
        <v>574</v>
      </c>
      <c r="J2394" s="9" t="str">
        <f>+LEFT(U2394,4)</f>
        <v>MISC</v>
      </c>
      <c r="K2394" t="s">
        <v>6</v>
      </c>
      <c r="L2394" s="37">
        <v>2520</v>
      </c>
      <c r="M2394" t="s">
        <v>459</v>
      </c>
      <c r="N2394" t="s">
        <v>7</v>
      </c>
      <c r="O2394" s="48">
        <v>5.8996000000000004</v>
      </c>
      <c r="P2394" s="10">
        <f>ROUND(O2394*L2394,2)</f>
        <v>14866.99</v>
      </c>
      <c r="Q2394" s="11">
        <f>IF(N2394="HKD",7.8,IF(N2394="CNY",7.30034,1))</f>
        <v>7.3003400000000003</v>
      </c>
      <c r="R2394" s="13">
        <f>+ROUND(O2394/Q2394,4)</f>
        <v>0.80810000000000004</v>
      </c>
      <c r="S2394" s="12">
        <f>ROUND(R2394*L2394,2)</f>
        <v>2036.41</v>
      </c>
      <c r="T2394" s="13" t="s">
        <v>135</v>
      </c>
      <c r="U2394" t="s">
        <v>10</v>
      </c>
    </row>
    <row r="2395" spans="1:21" x14ac:dyDescent="0.2">
      <c r="A2395" t="s">
        <v>1390</v>
      </c>
      <c r="B2395" s="20">
        <v>46037</v>
      </c>
      <c r="C2395" s="20">
        <v>45986</v>
      </c>
      <c r="D2395" t="s">
        <v>185</v>
      </c>
      <c r="E2395" t="s">
        <v>186</v>
      </c>
      <c r="G2395" t="s">
        <v>254</v>
      </c>
      <c r="H2395" t="s">
        <v>573</v>
      </c>
      <c r="I2395" t="s">
        <v>574</v>
      </c>
      <c r="J2395" s="9" t="str">
        <f>+LEFT(U2395,4)</f>
        <v>MISC</v>
      </c>
      <c r="K2395" t="s">
        <v>6</v>
      </c>
      <c r="L2395" s="36">
        <v>1010</v>
      </c>
      <c r="M2395" t="s">
        <v>459</v>
      </c>
      <c r="N2395" t="s">
        <v>7</v>
      </c>
      <c r="O2395" s="48">
        <v>6.02</v>
      </c>
      <c r="P2395" s="10">
        <f>ROUND(O2395*L2395,2)</f>
        <v>6080.2</v>
      </c>
      <c r="Q2395" s="11">
        <f>IF(N2395="HKD",7.8,IF(N2395="CNY",7.30034,1))</f>
        <v>7.3003400000000003</v>
      </c>
      <c r="R2395" s="13">
        <f>+ROUND(O2395/Q2395,4)</f>
        <v>0.8246</v>
      </c>
      <c r="S2395" s="12">
        <f>ROUND(R2395*L2395,2)</f>
        <v>832.85</v>
      </c>
      <c r="T2395" s="13" t="s">
        <v>135</v>
      </c>
      <c r="U2395" t="s">
        <v>10</v>
      </c>
    </row>
    <row r="2396" spans="1:21" x14ac:dyDescent="0.2">
      <c r="A2396" t="s">
        <v>2646</v>
      </c>
      <c r="B2396" s="20">
        <v>46090</v>
      </c>
      <c r="C2396" s="20">
        <v>46085</v>
      </c>
      <c r="D2396" t="s">
        <v>598</v>
      </c>
      <c r="E2396" t="s">
        <v>599</v>
      </c>
      <c r="G2396"/>
      <c r="H2396" t="s">
        <v>3315</v>
      </c>
      <c r="I2396" t="s">
        <v>3316</v>
      </c>
      <c r="J2396" s="9" t="str">
        <f>+LEFT(U2396,4)</f>
        <v>MISC</v>
      </c>
      <c r="K2396" t="s">
        <v>6</v>
      </c>
      <c r="L2396" s="37">
        <v>2000</v>
      </c>
      <c r="M2396" t="s">
        <v>70</v>
      </c>
      <c r="N2396" t="s">
        <v>7</v>
      </c>
      <c r="O2396" s="48">
        <v>6.0620000000000003</v>
      </c>
      <c r="P2396" s="10">
        <f>ROUND(O2396*L2396,2)</f>
        <v>12124</v>
      </c>
      <c r="Q2396" s="11">
        <f>IF(N2396="HKD",7.8,IF(N2396="CNY",7.30034,1))</f>
        <v>7.3003400000000003</v>
      </c>
      <c r="R2396" s="13">
        <f>+ROUND(O2396/Q2396,4)</f>
        <v>0.83040000000000003</v>
      </c>
      <c r="S2396" s="12">
        <f>ROUND(R2396*L2396,2)</f>
        <v>1660.8</v>
      </c>
      <c r="T2396" s="13" t="s">
        <v>135</v>
      </c>
      <c r="U2396" t="s">
        <v>10</v>
      </c>
    </row>
    <row r="2397" spans="1:21" x14ac:dyDescent="0.2">
      <c r="A2397" t="s">
        <v>1392</v>
      </c>
      <c r="B2397" s="20">
        <v>46028</v>
      </c>
      <c r="C2397" s="20">
        <v>46021</v>
      </c>
      <c r="D2397" t="s">
        <v>598</v>
      </c>
      <c r="E2397" t="s">
        <v>599</v>
      </c>
      <c r="G2397" t="s">
        <v>1707</v>
      </c>
      <c r="H2397" t="s">
        <v>670</v>
      </c>
      <c r="I2397" t="s">
        <v>728</v>
      </c>
      <c r="J2397" s="9" t="str">
        <f>+LEFT(U2397,4)</f>
        <v>MISC</v>
      </c>
      <c r="K2397" t="s">
        <v>6</v>
      </c>
      <c r="L2397" s="36">
        <v>2000</v>
      </c>
      <c r="M2397" t="s">
        <v>70</v>
      </c>
      <c r="N2397" t="s">
        <v>7</v>
      </c>
      <c r="O2397" s="48">
        <v>6.1504000000000003</v>
      </c>
      <c r="P2397" s="10">
        <f>ROUND(O2397*L2397,2)</f>
        <v>12300.8</v>
      </c>
      <c r="Q2397" s="11">
        <f>IF(N2397="HKD",7.8,IF(N2397="CNY",7.30034,1))</f>
        <v>7.3003400000000003</v>
      </c>
      <c r="R2397" s="13">
        <f>+ROUND(O2397/Q2397,4)</f>
        <v>0.84250000000000003</v>
      </c>
      <c r="S2397" s="12">
        <f>ROUND(R2397*L2397,2)</f>
        <v>1685</v>
      </c>
      <c r="T2397" s="13" t="s">
        <v>135</v>
      </c>
      <c r="U2397" t="s">
        <v>10</v>
      </c>
    </row>
    <row r="2398" spans="1:21" x14ac:dyDescent="0.2">
      <c r="A2398" t="s">
        <v>4416</v>
      </c>
      <c r="B2398" s="20">
        <v>46140</v>
      </c>
      <c r="C2398" s="20">
        <v>46134</v>
      </c>
      <c r="D2398" t="s">
        <v>598</v>
      </c>
      <c r="E2398" t="s">
        <v>599</v>
      </c>
      <c r="G2398"/>
      <c r="H2398" t="s">
        <v>670</v>
      </c>
      <c r="I2398" t="s">
        <v>728</v>
      </c>
      <c r="J2398" s="9" t="str">
        <f>+LEFT(U2398,4)</f>
        <v>MISC</v>
      </c>
      <c r="K2398" t="s">
        <v>6</v>
      </c>
      <c r="L2398" s="36">
        <v>2000</v>
      </c>
      <c r="M2398" t="s">
        <v>70</v>
      </c>
      <c r="N2398" t="s">
        <v>7</v>
      </c>
      <c r="O2398" s="48">
        <v>6.1504000000000003</v>
      </c>
      <c r="P2398" s="10">
        <f>ROUND(O2398*L2398,2)</f>
        <v>12300.8</v>
      </c>
      <c r="Q2398" s="11">
        <f>IF(N2398="HKD",7.8,IF(N2398="CNY",7.30034,1))</f>
        <v>7.3003400000000003</v>
      </c>
      <c r="R2398" s="13">
        <f>+ROUND(O2398/Q2398,4)</f>
        <v>0.84250000000000003</v>
      </c>
      <c r="S2398" s="12">
        <f>ROUND(R2398*L2398,2)</f>
        <v>1685</v>
      </c>
      <c r="T2398" s="13" t="s">
        <v>135</v>
      </c>
      <c r="U2398" t="s">
        <v>10</v>
      </c>
    </row>
    <row r="2399" spans="1:21" x14ac:dyDescent="0.2">
      <c r="A2399" t="s">
        <v>1427</v>
      </c>
      <c r="B2399" s="20">
        <v>46038</v>
      </c>
      <c r="C2399" s="20">
        <v>45986</v>
      </c>
      <c r="D2399" t="s">
        <v>99</v>
      </c>
      <c r="E2399" t="s">
        <v>100</v>
      </c>
      <c r="G2399" t="s">
        <v>196</v>
      </c>
      <c r="H2399" t="s">
        <v>577</v>
      </c>
      <c r="I2399" t="s">
        <v>578</v>
      </c>
      <c r="J2399" s="9" t="str">
        <f>+LEFT(U2399,4)</f>
        <v>MISC</v>
      </c>
      <c r="K2399" t="s">
        <v>6</v>
      </c>
      <c r="L2399" s="36">
        <v>5020</v>
      </c>
      <c r="M2399" t="s">
        <v>459</v>
      </c>
      <c r="N2399" t="s">
        <v>7</v>
      </c>
      <c r="O2399" s="48">
        <v>7.2556000000000003</v>
      </c>
      <c r="P2399" s="10">
        <f>ROUND(O2399*L2399,2)</f>
        <v>36423.11</v>
      </c>
      <c r="Q2399" s="11">
        <f>IF(N2399="HKD",7.8,IF(N2399="CNY",7.30034,1))</f>
        <v>7.3003400000000003</v>
      </c>
      <c r="R2399" s="13">
        <f>+ROUND(O2399/Q2399,4)</f>
        <v>0.99390000000000001</v>
      </c>
      <c r="S2399" s="12">
        <f>ROUND(R2399*L2399,2)</f>
        <v>4989.38</v>
      </c>
      <c r="T2399" s="13" t="s">
        <v>135</v>
      </c>
      <c r="U2399" t="s">
        <v>10</v>
      </c>
    </row>
    <row r="2400" spans="1:21" x14ac:dyDescent="0.2">
      <c r="A2400" t="s">
        <v>2683</v>
      </c>
      <c r="B2400" s="20">
        <v>46090</v>
      </c>
      <c r="C2400" s="20">
        <v>45986</v>
      </c>
      <c r="D2400" t="s">
        <v>99</v>
      </c>
      <c r="E2400" t="s">
        <v>100</v>
      </c>
      <c r="G2400"/>
      <c r="H2400" t="s">
        <v>577</v>
      </c>
      <c r="I2400" t="s">
        <v>578</v>
      </c>
      <c r="J2400" s="9" t="str">
        <f>+LEFT(U2400,4)</f>
        <v>MISC</v>
      </c>
      <c r="K2400" t="s">
        <v>6</v>
      </c>
      <c r="L2400" s="36">
        <v>7130</v>
      </c>
      <c r="M2400" t="s">
        <v>459</v>
      </c>
      <c r="N2400" t="s">
        <v>7</v>
      </c>
      <c r="O2400" s="48">
        <v>7.2556000000000003</v>
      </c>
      <c r="P2400" s="10">
        <f>ROUND(O2400*L2400,2)</f>
        <v>51732.43</v>
      </c>
      <c r="Q2400" s="11">
        <f>IF(N2400="HKD",7.8,IF(N2400="CNY",7.30034,1))</f>
        <v>7.3003400000000003</v>
      </c>
      <c r="R2400" s="13">
        <f>+ROUND(O2400/Q2400,4)</f>
        <v>0.99390000000000001</v>
      </c>
      <c r="S2400" s="12">
        <f>ROUND(R2400*L2400,2)</f>
        <v>7086.51</v>
      </c>
      <c r="T2400" s="13" t="s">
        <v>135</v>
      </c>
      <c r="U2400" t="s">
        <v>10</v>
      </c>
    </row>
    <row r="2401" spans="1:21" x14ac:dyDescent="0.2">
      <c r="A2401" t="s">
        <v>2684</v>
      </c>
      <c r="B2401" s="20">
        <v>46090</v>
      </c>
      <c r="C2401" s="20">
        <v>46022</v>
      </c>
      <c r="D2401" t="s">
        <v>99</v>
      </c>
      <c r="E2401" t="s">
        <v>100</v>
      </c>
      <c r="G2401"/>
      <c r="H2401" t="s">
        <v>577</v>
      </c>
      <c r="I2401" t="s">
        <v>578</v>
      </c>
      <c r="J2401" s="9" t="str">
        <f>+LEFT(U2401,4)</f>
        <v>MISC</v>
      </c>
      <c r="K2401" t="s">
        <v>6</v>
      </c>
      <c r="L2401" s="36">
        <v>2600</v>
      </c>
      <c r="M2401" t="s">
        <v>459</v>
      </c>
      <c r="N2401" t="s">
        <v>7</v>
      </c>
      <c r="O2401" s="48">
        <v>7.2556000000000003</v>
      </c>
      <c r="P2401" s="10">
        <f>ROUND(O2401*L2401,2)</f>
        <v>18864.560000000001</v>
      </c>
      <c r="Q2401" s="11">
        <f>IF(N2401="HKD",7.8,IF(N2401="CNY",7.30034,1))</f>
        <v>7.3003400000000003</v>
      </c>
      <c r="R2401" s="13">
        <f>+ROUND(O2401/Q2401,4)</f>
        <v>0.99390000000000001</v>
      </c>
      <c r="S2401" s="12">
        <f>ROUND(R2401*L2401,2)</f>
        <v>2584.14</v>
      </c>
      <c r="T2401" s="13" t="s">
        <v>135</v>
      </c>
      <c r="U2401" t="s">
        <v>10</v>
      </c>
    </row>
    <row r="2402" spans="1:21" x14ac:dyDescent="0.2">
      <c r="A2402" t="s">
        <v>2684</v>
      </c>
      <c r="B2402" s="20">
        <v>46104</v>
      </c>
      <c r="C2402" s="20">
        <v>46022</v>
      </c>
      <c r="D2402" t="s">
        <v>99</v>
      </c>
      <c r="E2402" t="s">
        <v>100</v>
      </c>
      <c r="G2402"/>
      <c r="H2402" t="s">
        <v>577</v>
      </c>
      <c r="I2402" t="s">
        <v>578</v>
      </c>
      <c r="J2402" s="9" t="str">
        <f>+LEFT(U2402,4)</f>
        <v>MISC</v>
      </c>
      <c r="K2402" t="s">
        <v>6</v>
      </c>
      <c r="L2402" s="36">
        <v>4750</v>
      </c>
      <c r="M2402" t="s">
        <v>459</v>
      </c>
      <c r="N2402" t="s">
        <v>7</v>
      </c>
      <c r="O2402" s="48">
        <v>7.2556000000000003</v>
      </c>
      <c r="P2402" s="10">
        <f>ROUND(O2402*L2402,2)</f>
        <v>34464.1</v>
      </c>
      <c r="Q2402" s="11">
        <f>IF(N2402="HKD",7.8,IF(N2402="CNY",7.30034,1))</f>
        <v>7.3003400000000003</v>
      </c>
      <c r="R2402" s="13">
        <f>+ROUND(O2402/Q2402,4)</f>
        <v>0.99390000000000001</v>
      </c>
      <c r="S2402" s="12">
        <f>ROUND(R2402*L2402,2)</f>
        <v>4721.03</v>
      </c>
      <c r="T2402" s="13" t="s">
        <v>135</v>
      </c>
      <c r="U2402" t="s">
        <v>10</v>
      </c>
    </row>
    <row r="2403" spans="1:21" x14ac:dyDescent="0.2">
      <c r="A2403" t="s">
        <v>2686</v>
      </c>
      <c r="B2403" s="20">
        <v>46090</v>
      </c>
      <c r="C2403" s="20">
        <v>46009</v>
      </c>
      <c r="D2403" t="s">
        <v>99</v>
      </c>
      <c r="E2403" t="s">
        <v>100</v>
      </c>
      <c r="G2403"/>
      <c r="H2403" t="s">
        <v>577</v>
      </c>
      <c r="I2403" t="s">
        <v>578</v>
      </c>
      <c r="J2403" s="9" t="str">
        <f>+LEFT(U2403,4)</f>
        <v>MISC</v>
      </c>
      <c r="K2403" t="s">
        <v>6</v>
      </c>
      <c r="L2403" s="36">
        <v>4100</v>
      </c>
      <c r="M2403" t="s">
        <v>459</v>
      </c>
      <c r="N2403" t="s">
        <v>7</v>
      </c>
      <c r="O2403" s="48">
        <v>7.3304</v>
      </c>
      <c r="P2403" s="10">
        <f>ROUND(O2403*L2403,2)</f>
        <v>30054.639999999999</v>
      </c>
      <c r="Q2403" s="11">
        <f>IF(N2403="HKD",7.8,IF(N2403="CNY",7.30034,1))</f>
        <v>7.3003400000000003</v>
      </c>
      <c r="R2403" s="13">
        <f>+ROUND(O2403/Q2403,4)</f>
        <v>1.0041</v>
      </c>
      <c r="S2403" s="12">
        <f>ROUND(R2403*L2403,2)</f>
        <v>4116.8100000000004</v>
      </c>
      <c r="T2403" s="13" t="s">
        <v>135</v>
      </c>
      <c r="U2403" t="s">
        <v>10</v>
      </c>
    </row>
    <row r="2404" spans="1:21" x14ac:dyDescent="0.2">
      <c r="A2404" t="s">
        <v>2687</v>
      </c>
      <c r="B2404" s="20">
        <v>46104</v>
      </c>
      <c r="C2404" s="20">
        <v>46060</v>
      </c>
      <c r="D2404" t="s">
        <v>99</v>
      </c>
      <c r="E2404" t="s">
        <v>100</v>
      </c>
      <c r="G2404"/>
      <c r="H2404" t="s">
        <v>577</v>
      </c>
      <c r="I2404" t="s">
        <v>578</v>
      </c>
      <c r="J2404" s="9" t="str">
        <f>+LEFT(U2404,4)</f>
        <v>MISC</v>
      </c>
      <c r="K2404" t="s">
        <v>6</v>
      </c>
      <c r="L2404" s="36">
        <v>2300</v>
      </c>
      <c r="M2404" t="s">
        <v>459</v>
      </c>
      <c r="N2404" t="s">
        <v>7</v>
      </c>
      <c r="O2404" s="48">
        <v>7.3304</v>
      </c>
      <c r="P2404" s="10">
        <f>ROUND(O2404*L2404,2)</f>
        <v>16859.919999999998</v>
      </c>
      <c r="Q2404" s="11">
        <f>IF(N2404="HKD",7.8,IF(N2404="CNY",7.30034,1))</f>
        <v>7.3003400000000003</v>
      </c>
      <c r="R2404" s="13">
        <f>+ROUND(O2404/Q2404,4)</f>
        <v>1.0041</v>
      </c>
      <c r="S2404" s="12">
        <f>ROUND(R2404*L2404,2)</f>
        <v>2309.4299999999998</v>
      </c>
      <c r="T2404" s="13" t="s">
        <v>135</v>
      </c>
      <c r="U2404" t="s">
        <v>10</v>
      </c>
    </row>
    <row r="2405" spans="1:21" x14ac:dyDescent="0.2">
      <c r="A2405" t="s">
        <v>4458</v>
      </c>
      <c r="B2405" s="20">
        <v>46141</v>
      </c>
      <c r="C2405" s="20">
        <v>46101</v>
      </c>
      <c r="D2405" t="s">
        <v>4569</v>
      </c>
      <c r="E2405" t="s">
        <v>100</v>
      </c>
      <c r="G2405"/>
      <c r="H2405" t="s">
        <v>577</v>
      </c>
      <c r="I2405" t="s">
        <v>578</v>
      </c>
      <c r="J2405" s="9" t="str">
        <f>+LEFT(U2405,4)</f>
        <v>MISC</v>
      </c>
      <c r="K2405" t="s">
        <v>6</v>
      </c>
      <c r="L2405" s="36">
        <v>3720</v>
      </c>
      <c r="M2405" t="s">
        <v>459</v>
      </c>
      <c r="N2405" t="s">
        <v>7</v>
      </c>
      <c r="O2405" s="48">
        <v>7.3304</v>
      </c>
      <c r="P2405" s="10">
        <f>ROUND(O2405*L2405,2)</f>
        <v>27269.09</v>
      </c>
      <c r="Q2405" s="11">
        <f>IF(N2405="HKD",7.8,IF(N2405="CNY",7.30034,1))</f>
        <v>7.3003400000000003</v>
      </c>
      <c r="R2405" s="13">
        <f>+ROUND(O2405/Q2405,4)</f>
        <v>1.0041</v>
      </c>
      <c r="S2405" s="12">
        <f>ROUND(R2405*L2405,2)</f>
        <v>3735.25</v>
      </c>
      <c r="T2405" s="13" t="s">
        <v>135</v>
      </c>
      <c r="U2405" t="s">
        <v>10</v>
      </c>
    </row>
    <row r="2406" spans="1:21" x14ac:dyDescent="0.2">
      <c r="A2406" t="s">
        <v>1012</v>
      </c>
      <c r="B2406" s="20">
        <v>46049</v>
      </c>
      <c r="C2406" s="20">
        <v>46009</v>
      </c>
      <c r="D2406" t="s">
        <v>44</v>
      </c>
      <c r="E2406" t="s">
        <v>45</v>
      </c>
      <c r="G2406" t="s">
        <v>1728</v>
      </c>
      <c r="H2406" t="s">
        <v>974</v>
      </c>
      <c r="I2406" t="s">
        <v>975</v>
      </c>
      <c r="J2406" s="9" t="str">
        <f>+LEFT(U2406,4)</f>
        <v>MISC</v>
      </c>
      <c r="K2406" t="s">
        <v>6</v>
      </c>
      <c r="L2406" s="36">
        <v>1182</v>
      </c>
      <c r="M2406" t="s">
        <v>459</v>
      </c>
      <c r="N2406" t="s">
        <v>7</v>
      </c>
      <c r="O2406" s="48">
        <v>9.1234000000000002</v>
      </c>
      <c r="P2406" s="10">
        <f>ROUND(O2406*L2406,2)</f>
        <v>10783.86</v>
      </c>
      <c r="Q2406" s="11">
        <f>IF(N2406="HKD",7.8,IF(N2406="CNY",7.30034,1))</f>
        <v>7.3003400000000003</v>
      </c>
      <c r="R2406" s="13">
        <f>+ROUND(O2406/Q2406,4)</f>
        <v>1.2497</v>
      </c>
      <c r="S2406" s="12">
        <f>ROUND(R2406*L2406,2)</f>
        <v>1477.15</v>
      </c>
      <c r="T2406" s="13" t="s">
        <v>135</v>
      </c>
      <c r="U2406" t="s">
        <v>10</v>
      </c>
    </row>
    <row r="2407" spans="1:21" x14ac:dyDescent="0.2">
      <c r="A2407" t="s">
        <v>1462</v>
      </c>
      <c r="B2407" s="20">
        <v>46037</v>
      </c>
      <c r="C2407" s="20">
        <v>45986</v>
      </c>
      <c r="D2407" t="s">
        <v>185</v>
      </c>
      <c r="E2407" t="s">
        <v>186</v>
      </c>
      <c r="G2407" t="s">
        <v>254</v>
      </c>
      <c r="H2407" t="s">
        <v>584</v>
      </c>
      <c r="I2407" t="s">
        <v>585</v>
      </c>
      <c r="J2407" s="9" t="str">
        <f>+LEFT(U2407,4)</f>
        <v>MISC</v>
      </c>
      <c r="K2407" t="s">
        <v>6</v>
      </c>
      <c r="L2407" s="36">
        <v>1210</v>
      </c>
      <c r="M2407" t="s">
        <v>459</v>
      </c>
      <c r="N2407" t="s">
        <v>7</v>
      </c>
      <c r="O2407" s="48">
        <v>10.85</v>
      </c>
      <c r="P2407" s="10">
        <f>ROUND(O2407*L2407,2)</f>
        <v>13128.5</v>
      </c>
      <c r="Q2407" s="11">
        <f>IF(N2407="HKD",7.8,IF(N2407="CNY",7.30034,1))</f>
        <v>7.3003400000000003</v>
      </c>
      <c r="R2407" s="13">
        <f>+ROUND(O2407/Q2407,4)</f>
        <v>1.4862</v>
      </c>
      <c r="S2407" s="12">
        <f>ROUND(R2407*L2407,2)</f>
        <v>1798.3</v>
      </c>
      <c r="T2407" s="13" t="s">
        <v>135</v>
      </c>
      <c r="U2407" t="s">
        <v>10</v>
      </c>
    </row>
    <row r="2408" spans="1:21" x14ac:dyDescent="0.2">
      <c r="A2408" t="s">
        <v>2736</v>
      </c>
      <c r="B2408" s="20">
        <v>46085</v>
      </c>
      <c r="C2408" s="20">
        <v>45986</v>
      </c>
      <c r="D2408" t="s">
        <v>185</v>
      </c>
      <c r="E2408" t="s">
        <v>186</v>
      </c>
      <c r="G2408"/>
      <c r="H2408" t="s">
        <v>584</v>
      </c>
      <c r="I2408" t="s">
        <v>585</v>
      </c>
      <c r="J2408" s="9" t="str">
        <f>+LEFT(U2408,4)</f>
        <v>MISC</v>
      </c>
      <c r="K2408" t="s">
        <v>6</v>
      </c>
      <c r="L2408" s="36">
        <v>1610</v>
      </c>
      <c r="M2408" t="s">
        <v>459</v>
      </c>
      <c r="N2408" t="s">
        <v>7</v>
      </c>
      <c r="O2408" s="48">
        <v>10.85</v>
      </c>
      <c r="P2408" s="10">
        <f>ROUND(O2408*L2408,2)</f>
        <v>17468.5</v>
      </c>
      <c r="Q2408" s="11">
        <f>IF(N2408="HKD",7.8,IF(N2408="CNY",7.30034,1))</f>
        <v>7.3003400000000003</v>
      </c>
      <c r="R2408" s="13">
        <f>+ROUND(O2408/Q2408,4)</f>
        <v>1.4862</v>
      </c>
      <c r="S2408" s="12">
        <f>ROUND(R2408*L2408,2)</f>
        <v>2392.7800000000002</v>
      </c>
      <c r="T2408" s="13" t="s">
        <v>135</v>
      </c>
      <c r="U2408" t="s">
        <v>10</v>
      </c>
    </row>
    <row r="2409" spans="1:21" x14ac:dyDescent="0.2">
      <c r="A2409" t="s">
        <v>2737</v>
      </c>
      <c r="B2409" s="20">
        <v>46085</v>
      </c>
      <c r="C2409" s="20">
        <v>46009</v>
      </c>
      <c r="D2409" t="s">
        <v>185</v>
      </c>
      <c r="E2409" t="s">
        <v>186</v>
      </c>
      <c r="G2409"/>
      <c r="H2409" t="s">
        <v>584</v>
      </c>
      <c r="I2409" t="s">
        <v>585</v>
      </c>
      <c r="J2409" s="9" t="str">
        <f>+LEFT(U2409,4)</f>
        <v>MISC</v>
      </c>
      <c r="K2409" t="s">
        <v>6</v>
      </c>
      <c r="L2409" s="36">
        <v>700</v>
      </c>
      <c r="M2409" t="s">
        <v>459</v>
      </c>
      <c r="N2409" t="s">
        <v>7</v>
      </c>
      <c r="O2409" s="48">
        <v>10.85</v>
      </c>
      <c r="P2409" s="10">
        <f>ROUND(O2409*L2409,2)</f>
        <v>7595</v>
      </c>
      <c r="Q2409" s="11">
        <f>IF(N2409="HKD",7.8,IF(N2409="CNY",7.30034,1))</f>
        <v>7.3003400000000003</v>
      </c>
      <c r="R2409" s="13">
        <f>+ROUND(O2409/Q2409,4)</f>
        <v>1.4862</v>
      </c>
      <c r="S2409" s="12">
        <f>ROUND(R2409*L2409,2)</f>
        <v>1040.3399999999999</v>
      </c>
      <c r="T2409" s="13" t="s">
        <v>135</v>
      </c>
      <c r="U2409" t="s">
        <v>10</v>
      </c>
    </row>
    <row r="2410" spans="1:21" x14ac:dyDescent="0.2">
      <c r="A2410" t="s">
        <v>2738</v>
      </c>
      <c r="B2410" s="20">
        <v>46098</v>
      </c>
      <c r="C2410" s="20">
        <v>46022</v>
      </c>
      <c r="D2410" t="s">
        <v>185</v>
      </c>
      <c r="E2410" t="s">
        <v>186</v>
      </c>
      <c r="G2410"/>
      <c r="H2410" t="s">
        <v>584</v>
      </c>
      <c r="I2410" t="s">
        <v>585</v>
      </c>
      <c r="J2410" s="9" t="str">
        <f>+LEFT(U2410,4)</f>
        <v>MISC</v>
      </c>
      <c r="K2410" t="s">
        <v>6</v>
      </c>
      <c r="L2410" s="36">
        <v>1100</v>
      </c>
      <c r="M2410" t="s">
        <v>459</v>
      </c>
      <c r="N2410" t="s">
        <v>7</v>
      </c>
      <c r="O2410" s="48">
        <v>10.85</v>
      </c>
      <c r="P2410" s="10">
        <f>ROUND(O2410*L2410,2)</f>
        <v>11935</v>
      </c>
      <c r="Q2410" s="11">
        <f>IF(N2410="HKD",7.8,IF(N2410="CNY",7.30034,1))</f>
        <v>7.3003400000000003</v>
      </c>
      <c r="R2410" s="13">
        <f>+ROUND(O2410/Q2410,4)</f>
        <v>1.4862</v>
      </c>
      <c r="S2410" s="12">
        <f>ROUND(R2410*L2410,2)</f>
        <v>1634.82</v>
      </c>
      <c r="T2410" s="13" t="s">
        <v>135</v>
      </c>
      <c r="U2410" t="s">
        <v>10</v>
      </c>
    </row>
    <row r="2411" spans="1:21" x14ac:dyDescent="0.2">
      <c r="A2411" t="s">
        <v>1013</v>
      </c>
      <c r="B2411" s="20">
        <v>46049</v>
      </c>
      <c r="C2411" s="20">
        <v>46009</v>
      </c>
      <c r="D2411" t="s">
        <v>44</v>
      </c>
      <c r="E2411" t="s">
        <v>45</v>
      </c>
      <c r="G2411" t="s">
        <v>1728</v>
      </c>
      <c r="H2411" t="s">
        <v>976</v>
      </c>
      <c r="I2411" t="s">
        <v>977</v>
      </c>
      <c r="J2411" s="9" t="str">
        <f>+LEFT(U2411,4)</f>
        <v>MISC</v>
      </c>
      <c r="K2411" t="s">
        <v>6</v>
      </c>
      <c r="L2411" s="36">
        <v>374</v>
      </c>
      <c r="M2411" t="s">
        <v>459</v>
      </c>
      <c r="N2411" t="s">
        <v>7</v>
      </c>
      <c r="O2411" s="48">
        <v>11.816599999999999</v>
      </c>
      <c r="P2411" s="10">
        <f>ROUND(O2411*L2411,2)</f>
        <v>4419.41</v>
      </c>
      <c r="Q2411" s="11">
        <f>IF(N2411="HKD",7.8,IF(N2411="CNY",7.30034,1))</f>
        <v>7.3003400000000003</v>
      </c>
      <c r="R2411" s="13">
        <f>+ROUND(O2411/Q2411,4)</f>
        <v>1.6186</v>
      </c>
      <c r="S2411" s="12">
        <f>ROUND(R2411*L2411,2)</f>
        <v>605.36</v>
      </c>
      <c r="T2411" s="13" t="s">
        <v>135</v>
      </c>
      <c r="U2411" t="s">
        <v>10</v>
      </c>
    </row>
    <row r="2412" spans="1:21" x14ac:dyDescent="0.2">
      <c r="A2412" t="s">
        <v>1010</v>
      </c>
      <c r="B2412" s="20">
        <v>46052</v>
      </c>
      <c r="C2412" s="20">
        <v>46009</v>
      </c>
      <c r="D2412" t="s">
        <v>44</v>
      </c>
      <c r="E2412" t="s">
        <v>45</v>
      </c>
      <c r="G2412" t="s">
        <v>1740</v>
      </c>
      <c r="H2412" t="s">
        <v>832</v>
      </c>
      <c r="I2412" t="s">
        <v>833</v>
      </c>
      <c r="J2412" s="9" t="str">
        <f>+LEFT(U2412,4)</f>
        <v>MISC</v>
      </c>
      <c r="K2412" t="s">
        <v>6</v>
      </c>
      <c r="L2412" s="36">
        <v>633</v>
      </c>
      <c r="M2412" t="s">
        <v>459</v>
      </c>
      <c r="N2412" t="s">
        <v>7</v>
      </c>
      <c r="O2412" s="48">
        <v>22.486799999999999</v>
      </c>
      <c r="P2412" s="10">
        <f>ROUND(O2412*L2412,2)</f>
        <v>14234.14</v>
      </c>
      <c r="Q2412" s="11">
        <f>IF(N2412="HKD",7.8,IF(N2412="CNY",7.30034,1))</f>
        <v>7.3003400000000003</v>
      </c>
      <c r="R2412" s="13">
        <f>+ROUND(O2412/Q2412,4)</f>
        <v>3.0802</v>
      </c>
      <c r="S2412" s="12">
        <f>ROUND(R2412*L2412,2)</f>
        <v>1949.77</v>
      </c>
      <c r="T2412" s="13" t="s">
        <v>135</v>
      </c>
      <c r="U2412" t="s">
        <v>10</v>
      </c>
    </row>
    <row r="2413" spans="1:21" x14ac:dyDescent="0.2">
      <c r="A2413" t="s">
        <v>1011</v>
      </c>
      <c r="B2413" s="20">
        <v>46049</v>
      </c>
      <c r="C2413" s="20">
        <v>46009</v>
      </c>
      <c r="D2413" t="s">
        <v>44</v>
      </c>
      <c r="E2413" t="s">
        <v>45</v>
      </c>
      <c r="G2413" t="s">
        <v>1728</v>
      </c>
      <c r="H2413" t="s">
        <v>851</v>
      </c>
      <c r="I2413" t="s">
        <v>865</v>
      </c>
      <c r="J2413" s="9" t="str">
        <f>+LEFT(U2413,4)</f>
        <v>MISC</v>
      </c>
      <c r="K2413" t="s">
        <v>6</v>
      </c>
      <c r="L2413" s="36">
        <v>702</v>
      </c>
      <c r="M2413" t="s">
        <v>459</v>
      </c>
      <c r="N2413" t="s">
        <v>7</v>
      </c>
      <c r="O2413" s="48">
        <v>58.265599999999999</v>
      </c>
      <c r="P2413" s="10">
        <f>ROUND(O2413*L2413,2)</f>
        <v>40902.449999999997</v>
      </c>
      <c r="Q2413" s="11">
        <f>IF(N2413="HKD",7.8,IF(N2413="CNY",7.30034,1))</f>
        <v>7.3003400000000003</v>
      </c>
      <c r="R2413" s="13">
        <f>+ROUND(O2413/Q2413,4)</f>
        <v>7.9812000000000003</v>
      </c>
      <c r="S2413" s="12">
        <f>ROUND(R2413*L2413,2)</f>
        <v>5602.8</v>
      </c>
      <c r="T2413" s="13" t="s">
        <v>135</v>
      </c>
      <c r="U2413" t="s">
        <v>10</v>
      </c>
    </row>
    <row r="2414" spans="1:21" x14ac:dyDescent="0.2">
      <c r="A2414" t="s">
        <v>4855</v>
      </c>
      <c r="B2414" s="20">
        <v>46149</v>
      </c>
      <c r="C2414" s="20">
        <v>46132</v>
      </c>
      <c r="D2414" t="s">
        <v>88</v>
      </c>
      <c r="E2414" t="s">
        <v>89</v>
      </c>
      <c r="G2414"/>
      <c r="H2414" t="s">
        <v>4589</v>
      </c>
      <c r="I2414" t="s">
        <v>4590</v>
      </c>
      <c r="J2414" s="9" t="str">
        <f>+LEFT(U2414,4)</f>
        <v>ELCO</v>
      </c>
      <c r="K2414" t="s">
        <v>6</v>
      </c>
      <c r="L2414" s="36">
        <v>500</v>
      </c>
      <c r="M2414" t="s">
        <v>459</v>
      </c>
      <c r="N2414" t="s">
        <v>7</v>
      </c>
      <c r="O2414" s="48">
        <v>0.57999999999999996</v>
      </c>
      <c r="P2414" s="10">
        <f>ROUND(O2414*L2414,2)</f>
        <v>290</v>
      </c>
      <c r="Q2414" s="11">
        <f>IF(N2414="HKD",7.8,IF(N2414="CNY",7.30034,1))</f>
        <v>7.3003400000000003</v>
      </c>
      <c r="R2414" s="13">
        <f>+ROUND(O2414/Q2414,4)</f>
        <v>7.9399999999999998E-2</v>
      </c>
      <c r="S2414" s="12">
        <f>ROUND(R2414*L2414,2)</f>
        <v>39.700000000000003</v>
      </c>
      <c r="T2414" s="13" t="s">
        <v>135</v>
      </c>
      <c r="U2414" t="s">
        <v>5566</v>
      </c>
    </row>
    <row r="2415" spans="1:21" x14ac:dyDescent="0.2">
      <c r="A2415" t="s">
        <v>5010</v>
      </c>
      <c r="B2415" s="20">
        <v>46153</v>
      </c>
      <c r="C2415" s="20">
        <v>46125</v>
      </c>
      <c r="D2415" t="s">
        <v>4566</v>
      </c>
      <c r="E2415" t="s">
        <v>2036</v>
      </c>
      <c r="G2415"/>
      <c r="H2415" t="s">
        <v>2987</v>
      </c>
      <c r="I2415" t="s">
        <v>2988</v>
      </c>
      <c r="J2415" s="9" t="str">
        <f>+LEFT(U2415,4)</f>
        <v>MISC</v>
      </c>
      <c r="K2415" t="s">
        <v>6</v>
      </c>
      <c r="L2415" s="36">
        <v>1000</v>
      </c>
      <c r="M2415" t="s">
        <v>459</v>
      </c>
      <c r="N2415" t="s">
        <v>7</v>
      </c>
      <c r="O2415" s="48">
        <v>0.25180000000000002</v>
      </c>
      <c r="P2415" s="10">
        <f>ROUND(O2415*L2415,2)</f>
        <v>251.8</v>
      </c>
      <c r="Q2415" s="11">
        <f>IF(N2415="HKD",7.8,IF(N2415="CNY",7.30034,1))</f>
        <v>7.3003400000000003</v>
      </c>
      <c r="R2415" s="13">
        <f>+ROUND(O2415/Q2415,4)</f>
        <v>3.4500000000000003E-2</v>
      </c>
      <c r="S2415" s="12">
        <f>ROUND(R2415*L2415,2)</f>
        <v>34.5</v>
      </c>
      <c r="T2415" s="13" t="s">
        <v>135</v>
      </c>
      <c r="U2415" t="s">
        <v>10</v>
      </c>
    </row>
    <row r="2416" spans="1:21" x14ac:dyDescent="0.2">
      <c r="A2416" t="s">
        <v>5113</v>
      </c>
      <c r="B2416" s="20">
        <v>46155</v>
      </c>
      <c r="C2416" s="20">
        <v>46147</v>
      </c>
      <c r="D2416" t="s">
        <v>2811</v>
      </c>
      <c r="E2416" t="s">
        <v>2812</v>
      </c>
      <c r="G2416"/>
      <c r="H2416" t="s">
        <v>4707</v>
      </c>
      <c r="I2416" t="s">
        <v>4708</v>
      </c>
      <c r="J2416" s="9" t="str">
        <f>+LEFT(U2416,4)</f>
        <v>MISC</v>
      </c>
      <c r="K2416" t="s">
        <v>6</v>
      </c>
      <c r="L2416" s="36">
        <v>20</v>
      </c>
      <c r="M2416" t="s">
        <v>3423</v>
      </c>
      <c r="N2416" t="s">
        <v>7</v>
      </c>
      <c r="O2416" s="48">
        <v>1.5</v>
      </c>
      <c r="P2416" s="10">
        <f>ROUND(O2416*L2416,2)</f>
        <v>30</v>
      </c>
      <c r="Q2416" s="11">
        <f>IF(N2416="HKD",7.8,IF(N2416="CNY",7.30034,1))</f>
        <v>7.3003400000000003</v>
      </c>
      <c r="R2416" s="13">
        <f>+ROUND(O2416/Q2416,4)</f>
        <v>0.20549999999999999</v>
      </c>
      <c r="S2416" s="12">
        <f>ROUND(R2416*L2416,2)</f>
        <v>4.1100000000000003</v>
      </c>
      <c r="T2416" s="13" t="s">
        <v>135</v>
      </c>
      <c r="U2416" t="s">
        <v>10</v>
      </c>
    </row>
    <row r="2417" spans="1:21" x14ac:dyDescent="0.2">
      <c r="A2417" t="s">
        <v>5183</v>
      </c>
      <c r="B2417" s="20">
        <v>46155</v>
      </c>
      <c r="C2417" s="20">
        <v>46147</v>
      </c>
      <c r="D2417" t="s">
        <v>2811</v>
      </c>
      <c r="E2417" t="s">
        <v>2812</v>
      </c>
      <c r="G2417"/>
      <c r="H2417" t="s">
        <v>3157</v>
      </c>
      <c r="I2417" t="s">
        <v>3158</v>
      </c>
      <c r="J2417" s="9" t="str">
        <f>+LEFT(U2417,4)</f>
        <v>MISC</v>
      </c>
      <c r="K2417" t="s">
        <v>6</v>
      </c>
      <c r="L2417" s="36">
        <v>820</v>
      </c>
      <c r="M2417" t="s">
        <v>3423</v>
      </c>
      <c r="N2417" t="s">
        <v>7</v>
      </c>
      <c r="O2417" s="48">
        <v>2.9</v>
      </c>
      <c r="P2417" s="10">
        <f>ROUND(O2417*L2417,2)</f>
        <v>2378</v>
      </c>
      <c r="Q2417" s="11">
        <f>IF(N2417="HKD",7.8,IF(N2417="CNY",7.30034,1))</f>
        <v>7.3003400000000003</v>
      </c>
      <c r="R2417" s="13">
        <f>+ROUND(O2417/Q2417,4)</f>
        <v>0.3972</v>
      </c>
      <c r="S2417" s="12">
        <f>ROUND(R2417*L2417,2)</f>
        <v>325.7</v>
      </c>
      <c r="T2417" s="13" t="s">
        <v>135</v>
      </c>
      <c r="U2417" t="s">
        <v>10</v>
      </c>
    </row>
    <row r="2418" spans="1:21" x14ac:dyDescent="0.2">
      <c r="A2418" t="s">
        <v>5424</v>
      </c>
      <c r="B2418" s="20">
        <v>46155</v>
      </c>
      <c r="C2418" s="20">
        <v>46147</v>
      </c>
      <c r="D2418" t="s">
        <v>2811</v>
      </c>
      <c r="E2418" t="s">
        <v>2812</v>
      </c>
      <c r="G2418"/>
      <c r="H2418" t="s">
        <v>3295</v>
      </c>
      <c r="I2418" t="s">
        <v>3296</v>
      </c>
      <c r="J2418" s="9" t="str">
        <f>+LEFT(U2418,4)</f>
        <v>MISC</v>
      </c>
      <c r="K2418" t="s">
        <v>6</v>
      </c>
      <c r="L2418" s="36">
        <v>820</v>
      </c>
      <c r="M2418" t="s">
        <v>3423</v>
      </c>
      <c r="N2418" t="s">
        <v>7</v>
      </c>
      <c r="O2418" s="48">
        <v>5.8</v>
      </c>
      <c r="P2418" s="10">
        <f>ROUND(O2418*L2418,2)</f>
        <v>4756</v>
      </c>
      <c r="Q2418" s="11">
        <f>IF(N2418="HKD",7.8,IF(N2418="CNY",7.30034,1))</f>
        <v>7.3003400000000003</v>
      </c>
      <c r="R2418" s="13">
        <f>+ROUND(O2418/Q2418,4)</f>
        <v>0.79449999999999998</v>
      </c>
      <c r="S2418" s="12">
        <f>ROUND(R2418*L2418,2)</f>
        <v>651.49</v>
      </c>
      <c r="T2418" s="13" t="s">
        <v>135</v>
      </c>
      <c r="U2418" t="s">
        <v>10</v>
      </c>
    </row>
    <row r="2419" spans="1:21" x14ac:dyDescent="0.2">
      <c r="A2419" t="s">
        <v>5430</v>
      </c>
      <c r="B2419" s="20">
        <v>46148</v>
      </c>
      <c r="C2419" s="20">
        <v>46101</v>
      </c>
      <c r="D2419" t="s">
        <v>185</v>
      </c>
      <c r="E2419" t="s">
        <v>186</v>
      </c>
      <c r="G2419"/>
      <c r="H2419" t="s">
        <v>573</v>
      </c>
      <c r="I2419" t="s">
        <v>574</v>
      </c>
      <c r="J2419" s="9" t="str">
        <f>+LEFT(U2419,4)</f>
        <v>MISC</v>
      </c>
      <c r="K2419" t="s">
        <v>6</v>
      </c>
      <c r="L2419" s="36">
        <v>1010</v>
      </c>
      <c r="M2419" t="s">
        <v>459</v>
      </c>
      <c r="N2419" t="s">
        <v>7</v>
      </c>
      <c r="O2419" s="48">
        <v>6.02</v>
      </c>
      <c r="P2419" s="10">
        <f>ROUND(O2419*L2419,2)</f>
        <v>6080.2</v>
      </c>
      <c r="Q2419" s="11">
        <f>IF(N2419="HKD",7.8,IF(N2419="CNY",7.30034,1))</f>
        <v>7.3003400000000003</v>
      </c>
      <c r="R2419" s="13">
        <f>+ROUND(O2419/Q2419,4)</f>
        <v>0.8246</v>
      </c>
      <c r="S2419" s="12">
        <f>ROUND(R2419*L2419,2)</f>
        <v>832.85</v>
      </c>
      <c r="T2419" s="13" t="s">
        <v>135</v>
      </c>
      <c r="U2419" t="s">
        <v>10</v>
      </c>
    </row>
    <row r="2420" spans="1:21" x14ac:dyDescent="0.2">
      <c r="A2420" t="s">
        <v>5433</v>
      </c>
      <c r="B2420" s="20">
        <v>46148</v>
      </c>
      <c r="C2420" s="20">
        <v>46140</v>
      </c>
      <c r="D2420" t="s">
        <v>598</v>
      </c>
      <c r="E2420" t="s">
        <v>599</v>
      </c>
      <c r="G2420"/>
      <c r="H2420" t="s">
        <v>3315</v>
      </c>
      <c r="I2420" t="s">
        <v>3316</v>
      </c>
      <c r="J2420" s="9" t="str">
        <f>+LEFT(U2420,4)</f>
        <v>MISC</v>
      </c>
      <c r="K2420" t="s">
        <v>6</v>
      </c>
      <c r="L2420" s="36">
        <v>2000</v>
      </c>
      <c r="M2420" t="s">
        <v>70</v>
      </c>
      <c r="N2420" t="s">
        <v>7</v>
      </c>
      <c r="O2420" s="48">
        <v>6.0620000000000003</v>
      </c>
      <c r="P2420" s="10">
        <f>ROUND(O2420*L2420,2)</f>
        <v>12124</v>
      </c>
      <c r="Q2420" s="11">
        <f>IF(N2420="HKD",7.8,IF(N2420="CNY",7.30034,1))</f>
        <v>7.3003400000000003</v>
      </c>
      <c r="R2420" s="13">
        <f>+ROUND(O2420/Q2420,4)</f>
        <v>0.83040000000000003</v>
      </c>
      <c r="S2420" s="12">
        <f>ROUND(R2420*L2420,2)</f>
        <v>1660.8</v>
      </c>
      <c r="T2420" s="13" t="s">
        <v>135</v>
      </c>
      <c r="U2420" t="s">
        <v>10</v>
      </c>
    </row>
    <row r="2421" spans="1:21" x14ac:dyDescent="0.2">
      <c r="A2421" t="s">
        <v>5494</v>
      </c>
      <c r="B2421" s="20">
        <v>46153</v>
      </c>
      <c r="C2421" s="20">
        <v>46101</v>
      </c>
      <c r="D2421" t="s">
        <v>185</v>
      </c>
      <c r="E2421" t="s">
        <v>186</v>
      </c>
      <c r="G2421"/>
      <c r="H2421" t="s">
        <v>584</v>
      </c>
      <c r="I2421" t="s">
        <v>585</v>
      </c>
      <c r="J2421" s="9" t="str">
        <f>+LEFT(U2421,4)</f>
        <v>MISC</v>
      </c>
      <c r="K2421" t="s">
        <v>6</v>
      </c>
      <c r="L2421" s="36">
        <v>1010</v>
      </c>
      <c r="M2421" t="s">
        <v>459</v>
      </c>
      <c r="N2421" t="s">
        <v>7</v>
      </c>
      <c r="O2421" s="48">
        <v>10.85</v>
      </c>
      <c r="P2421" s="10">
        <f>ROUND(O2421*L2421,2)</f>
        <v>10958.5</v>
      </c>
      <c r="Q2421" s="11">
        <f>IF(N2421="HKD",7.8,IF(N2421="CNY",7.30034,1))</f>
        <v>7.3003400000000003</v>
      </c>
      <c r="R2421" s="13">
        <f>+ROUND(O2421/Q2421,4)</f>
        <v>1.4862</v>
      </c>
      <c r="S2421" s="12">
        <f>ROUND(R2421*L2421,2)</f>
        <v>1501.06</v>
      </c>
      <c r="T2421" s="13" t="s">
        <v>135</v>
      </c>
      <c r="U2421" t="s">
        <v>10</v>
      </c>
    </row>
    <row r="2422" spans="1:21" x14ac:dyDescent="0.2">
      <c r="A2422" t="s">
        <v>5525</v>
      </c>
      <c r="B2422" s="20">
        <v>46168</v>
      </c>
      <c r="C2422" s="20">
        <v>46163</v>
      </c>
      <c r="D2422" t="s">
        <v>44</v>
      </c>
      <c r="E2422" t="s">
        <v>45</v>
      </c>
      <c r="G2422"/>
      <c r="H2422" t="s">
        <v>832</v>
      </c>
      <c r="I2422" t="s">
        <v>833</v>
      </c>
      <c r="J2422" s="9" t="str">
        <f>+LEFT(U2422,4)</f>
        <v>MISC</v>
      </c>
      <c r="K2422" t="s">
        <v>6</v>
      </c>
      <c r="L2422" s="36">
        <v>79</v>
      </c>
      <c r="M2422" t="s">
        <v>459</v>
      </c>
      <c r="N2422" t="s">
        <v>7</v>
      </c>
      <c r="O2422" s="48">
        <v>22.486799999999999</v>
      </c>
      <c r="P2422" s="10">
        <f>ROUND(O2422*L2422,2)</f>
        <v>1776.46</v>
      </c>
      <c r="Q2422" s="11">
        <f>IF(N2422="HKD",7.8,IF(N2422="CNY",7.30034,1))</f>
        <v>7.3003400000000003</v>
      </c>
      <c r="R2422" s="13">
        <f>+ROUND(O2422/Q2422,4)</f>
        <v>3.0802</v>
      </c>
      <c r="S2422" s="12">
        <f>ROUND(R2422*L2422,2)</f>
        <v>243.34</v>
      </c>
      <c r="T2422" s="13" t="s">
        <v>135</v>
      </c>
      <c r="U2422" t="s">
        <v>10</v>
      </c>
    </row>
    <row r="2423" spans="1:21" x14ac:dyDescent="0.2">
      <c r="A2423" t="s">
        <v>5527</v>
      </c>
      <c r="B2423" s="20">
        <v>46168</v>
      </c>
      <c r="C2423" s="20">
        <v>46163</v>
      </c>
      <c r="D2423" t="s">
        <v>44</v>
      </c>
      <c r="E2423" t="s">
        <v>45</v>
      </c>
      <c r="G2423"/>
      <c r="H2423" t="s">
        <v>851</v>
      </c>
      <c r="I2423" t="s">
        <v>865</v>
      </c>
      <c r="J2423" s="9" t="str">
        <f>+LEFT(U2423,4)</f>
        <v>MISC</v>
      </c>
      <c r="K2423" t="s">
        <v>6</v>
      </c>
      <c r="L2423" s="36">
        <v>83</v>
      </c>
      <c r="M2423" t="s">
        <v>459</v>
      </c>
      <c r="N2423" t="s">
        <v>7</v>
      </c>
      <c r="O2423" s="48">
        <v>58.265599999999999</v>
      </c>
      <c r="P2423" s="10">
        <f>ROUND(O2423*L2423,2)</f>
        <v>4836.04</v>
      </c>
      <c r="Q2423" s="11">
        <f>IF(N2423="HKD",7.8,IF(N2423="CNY",7.30034,1))</f>
        <v>7.3003400000000003</v>
      </c>
      <c r="R2423" s="13">
        <f>+ROUND(O2423/Q2423,4)</f>
        <v>7.9812000000000003</v>
      </c>
      <c r="S2423" s="12">
        <f>ROUND(R2423*L2423,2)</f>
        <v>662.44</v>
      </c>
      <c r="T2423" s="13" t="s">
        <v>135</v>
      </c>
      <c r="U2423" t="s">
        <v>10</v>
      </c>
    </row>
    <row r="2424" spans="1:21" x14ac:dyDescent="0.2">
      <c r="A2424" t="s">
        <v>2155</v>
      </c>
      <c r="B2424" s="20">
        <v>46090</v>
      </c>
      <c r="C2424" s="20">
        <v>46063</v>
      </c>
      <c r="D2424" t="s">
        <v>66</v>
      </c>
      <c r="E2424" t="s">
        <v>67</v>
      </c>
      <c r="G2424"/>
      <c r="H2424" t="s">
        <v>2941</v>
      </c>
      <c r="I2424" t="s">
        <v>2942</v>
      </c>
      <c r="J2424" s="9" t="str">
        <f>+LEFT(U2424,4)</f>
        <v>PAP-</v>
      </c>
      <c r="K2424" t="s">
        <v>6</v>
      </c>
      <c r="L2424" s="37">
        <v>6500</v>
      </c>
      <c r="M2424" t="s">
        <v>459</v>
      </c>
      <c r="N2424" t="s">
        <v>7</v>
      </c>
      <c r="O2424" s="48">
        <v>0.1</v>
      </c>
      <c r="P2424" s="10">
        <f>ROUND(O2424*L2424,2)</f>
        <v>650</v>
      </c>
      <c r="Q2424" s="11">
        <f>IF(N2424="HKD",7.8,IF(N2424="CNY",7.30034,1))</f>
        <v>7.3003400000000003</v>
      </c>
      <c r="R2424" s="13">
        <f>+ROUND(O2424/Q2424,4)</f>
        <v>1.37E-2</v>
      </c>
      <c r="S2424" s="12">
        <f>ROUND(R2424*L2424,2)</f>
        <v>89.05</v>
      </c>
      <c r="T2424" s="13" t="s">
        <v>135</v>
      </c>
      <c r="U2424" t="s">
        <v>370</v>
      </c>
    </row>
    <row r="2425" spans="1:21" x14ac:dyDescent="0.2">
      <c r="A2425" t="s">
        <v>2156</v>
      </c>
      <c r="B2425" s="20">
        <v>46101</v>
      </c>
      <c r="C2425" s="20">
        <v>46094</v>
      </c>
      <c r="D2425" t="s">
        <v>66</v>
      </c>
      <c r="E2425" t="s">
        <v>67</v>
      </c>
      <c r="G2425"/>
      <c r="H2425" t="s">
        <v>2941</v>
      </c>
      <c r="I2425" t="s">
        <v>2942</v>
      </c>
      <c r="J2425" s="9" t="str">
        <f>+LEFT(U2425,4)</f>
        <v>PAP-</v>
      </c>
      <c r="K2425" t="s">
        <v>6</v>
      </c>
      <c r="L2425" s="37">
        <v>6000</v>
      </c>
      <c r="M2425" t="s">
        <v>459</v>
      </c>
      <c r="N2425" t="s">
        <v>7</v>
      </c>
      <c r="O2425" s="48">
        <v>0.1</v>
      </c>
      <c r="P2425" s="10">
        <f>ROUND(O2425*L2425,2)</f>
        <v>600</v>
      </c>
      <c r="Q2425" s="11">
        <f>IF(N2425="HKD",7.8,IF(N2425="CNY",7.30034,1))</f>
        <v>7.3003400000000003</v>
      </c>
      <c r="R2425" s="13">
        <f>+ROUND(O2425/Q2425,4)</f>
        <v>1.37E-2</v>
      </c>
      <c r="S2425" s="12">
        <f>ROUND(R2425*L2425,2)</f>
        <v>82.2</v>
      </c>
      <c r="T2425" s="13" t="s">
        <v>135</v>
      </c>
      <c r="U2425" t="s">
        <v>370</v>
      </c>
    </row>
    <row r="2426" spans="1:21" x14ac:dyDescent="0.2">
      <c r="A2426" t="s">
        <v>3955</v>
      </c>
      <c r="B2426" s="20">
        <v>46125</v>
      </c>
      <c r="C2426" s="20">
        <v>46108</v>
      </c>
      <c r="D2426" t="s">
        <v>66</v>
      </c>
      <c r="E2426" t="s">
        <v>67</v>
      </c>
      <c r="G2426"/>
      <c r="H2426" t="s">
        <v>2941</v>
      </c>
      <c r="I2426" t="s">
        <v>2942</v>
      </c>
      <c r="J2426" s="9" t="str">
        <f>+LEFT(U2426,4)</f>
        <v>PAP-</v>
      </c>
      <c r="K2426" t="s">
        <v>6</v>
      </c>
      <c r="L2426" s="36">
        <v>10000</v>
      </c>
      <c r="M2426" t="s">
        <v>459</v>
      </c>
      <c r="N2426" t="s">
        <v>7</v>
      </c>
      <c r="O2426" s="48">
        <v>0.1</v>
      </c>
      <c r="P2426" s="10">
        <f>ROUND(O2426*L2426,2)</f>
        <v>1000</v>
      </c>
      <c r="Q2426" s="11">
        <f>IF(N2426="HKD",7.8,IF(N2426="CNY",7.30034,1))</f>
        <v>7.3003400000000003</v>
      </c>
      <c r="R2426" s="13">
        <f>+ROUND(O2426/Q2426,4)</f>
        <v>1.37E-2</v>
      </c>
      <c r="S2426" s="12">
        <f>ROUND(R2426*L2426,2)</f>
        <v>137</v>
      </c>
      <c r="T2426" s="13" t="s">
        <v>135</v>
      </c>
      <c r="U2426" t="s">
        <v>370</v>
      </c>
    </row>
    <row r="2427" spans="1:21" x14ac:dyDescent="0.2">
      <c r="A2427" t="s">
        <v>1089</v>
      </c>
      <c r="B2427" s="20">
        <v>46030</v>
      </c>
      <c r="C2427" s="20">
        <v>46015</v>
      </c>
      <c r="D2427" t="s">
        <v>66</v>
      </c>
      <c r="E2427" t="s">
        <v>67</v>
      </c>
      <c r="G2427" t="s">
        <v>1619</v>
      </c>
      <c r="H2427" t="s">
        <v>639</v>
      </c>
      <c r="I2427" t="s">
        <v>696</v>
      </c>
      <c r="J2427" s="9" t="str">
        <f>+LEFT(U2427,4)</f>
        <v>PAP-</v>
      </c>
      <c r="K2427" t="s">
        <v>6</v>
      </c>
      <c r="L2427" s="36">
        <v>5000</v>
      </c>
      <c r="M2427" t="s">
        <v>459</v>
      </c>
      <c r="N2427" t="s">
        <v>7</v>
      </c>
      <c r="O2427" s="48">
        <v>0.12</v>
      </c>
      <c r="P2427" s="10">
        <f>ROUND(O2427*L2427,2)</f>
        <v>600</v>
      </c>
      <c r="Q2427" s="11">
        <f>IF(N2427="HKD",7.8,IF(N2427="CNY",7.30034,1))</f>
        <v>7.3003400000000003</v>
      </c>
      <c r="R2427" s="13">
        <f>+ROUND(O2427/Q2427,4)</f>
        <v>1.6400000000000001E-2</v>
      </c>
      <c r="S2427" s="12">
        <f>ROUND(R2427*L2427,2)</f>
        <v>82</v>
      </c>
      <c r="T2427" s="13" t="s">
        <v>135</v>
      </c>
      <c r="U2427" t="s">
        <v>370</v>
      </c>
    </row>
    <row r="2428" spans="1:21" x14ac:dyDescent="0.2">
      <c r="A2428" t="s">
        <v>1095</v>
      </c>
      <c r="B2428" s="20">
        <v>46030</v>
      </c>
      <c r="C2428" s="20">
        <v>46000</v>
      </c>
      <c r="D2428" t="s">
        <v>66</v>
      </c>
      <c r="E2428" t="s">
        <v>67</v>
      </c>
      <c r="G2428" t="s">
        <v>1620</v>
      </c>
      <c r="H2428" t="s">
        <v>663</v>
      </c>
      <c r="I2428" t="s">
        <v>721</v>
      </c>
      <c r="J2428" s="9" t="str">
        <f>+LEFT(U2428,4)</f>
        <v>PAP-</v>
      </c>
      <c r="K2428" t="s">
        <v>6</v>
      </c>
      <c r="L2428" s="36">
        <v>5000</v>
      </c>
      <c r="M2428" t="s">
        <v>459</v>
      </c>
      <c r="N2428" t="s">
        <v>7</v>
      </c>
      <c r="O2428" s="48">
        <v>0.14000000000000001</v>
      </c>
      <c r="P2428" s="10">
        <f>ROUND(O2428*L2428,2)</f>
        <v>700</v>
      </c>
      <c r="Q2428" s="11">
        <f>IF(N2428="HKD",7.8,IF(N2428="CNY",7.30034,1))</f>
        <v>7.3003400000000003</v>
      </c>
      <c r="R2428" s="13">
        <f>+ROUND(O2428/Q2428,4)</f>
        <v>1.9199999999999998E-2</v>
      </c>
      <c r="S2428" s="12">
        <f>ROUND(R2428*L2428,2)</f>
        <v>96</v>
      </c>
      <c r="T2428" s="13" t="s">
        <v>135</v>
      </c>
      <c r="U2428" t="s">
        <v>370</v>
      </c>
    </row>
    <row r="2429" spans="1:21" x14ac:dyDescent="0.2">
      <c r="A2429" t="s">
        <v>1916</v>
      </c>
      <c r="B2429" s="20">
        <v>46055</v>
      </c>
      <c r="C2429" s="20">
        <v>46036</v>
      </c>
      <c r="D2429" t="s">
        <v>66</v>
      </c>
      <c r="E2429" t="s">
        <v>67</v>
      </c>
      <c r="G2429"/>
      <c r="H2429" t="s">
        <v>663</v>
      </c>
      <c r="I2429" t="s">
        <v>721</v>
      </c>
      <c r="J2429" s="9" t="str">
        <f>+LEFT(U2429,4)</f>
        <v>PAP-</v>
      </c>
      <c r="K2429" t="s">
        <v>6</v>
      </c>
      <c r="L2429" s="36">
        <v>3000</v>
      </c>
      <c r="M2429" t="s">
        <v>459</v>
      </c>
      <c r="N2429" t="s">
        <v>7</v>
      </c>
      <c r="O2429" s="48">
        <v>0.14000000000000001</v>
      </c>
      <c r="P2429" s="10">
        <f>ROUND(O2429*L2429,2)</f>
        <v>420</v>
      </c>
      <c r="Q2429" s="11">
        <f>IF(N2429="HKD",7.8,IF(N2429="CNY",7.30034,1))</f>
        <v>7.3003400000000003</v>
      </c>
      <c r="R2429" s="13">
        <f>+ROUND(O2429/Q2429,4)</f>
        <v>1.9199999999999998E-2</v>
      </c>
      <c r="S2429" s="12">
        <f>ROUND(R2429*L2429,2)</f>
        <v>57.6</v>
      </c>
      <c r="T2429" s="13" t="s">
        <v>135</v>
      </c>
      <c r="U2429" t="s">
        <v>370</v>
      </c>
    </row>
    <row r="2430" spans="1:21" x14ac:dyDescent="0.2">
      <c r="A2430" t="s">
        <v>1109</v>
      </c>
      <c r="B2430" s="20">
        <v>46030</v>
      </c>
      <c r="C2430" s="20">
        <v>46000</v>
      </c>
      <c r="D2430" t="s">
        <v>66</v>
      </c>
      <c r="E2430" t="s">
        <v>67</v>
      </c>
      <c r="G2430" t="s">
        <v>1620</v>
      </c>
      <c r="H2430" t="s">
        <v>737</v>
      </c>
      <c r="I2430" t="s">
        <v>738</v>
      </c>
      <c r="J2430" s="9" t="str">
        <f>+LEFT(U2430,4)</f>
        <v>PAP-</v>
      </c>
      <c r="K2430" t="s">
        <v>6</v>
      </c>
      <c r="L2430" s="36">
        <v>5000</v>
      </c>
      <c r="M2430" t="s">
        <v>459</v>
      </c>
      <c r="N2430" t="s">
        <v>7</v>
      </c>
      <c r="O2430" s="48">
        <v>0.2</v>
      </c>
      <c r="P2430" s="10">
        <f>ROUND(O2430*L2430,2)</f>
        <v>1000</v>
      </c>
      <c r="Q2430" s="11">
        <f>IF(N2430="HKD",7.8,IF(N2430="CNY",7.30034,1))</f>
        <v>7.3003400000000003</v>
      </c>
      <c r="R2430" s="13">
        <f>+ROUND(O2430/Q2430,4)</f>
        <v>2.7400000000000001E-2</v>
      </c>
      <c r="S2430" s="12">
        <f>ROUND(R2430*L2430,2)</f>
        <v>137</v>
      </c>
      <c r="T2430" s="13" t="s">
        <v>135</v>
      </c>
      <c r="U2430" t="s">
        <v>370</v>
      </c>
    </row>
    <row r="2431" spans="1:21" x14ac:dyDescent="0.2">
      <c r="A2431" t="s">
        <v>1920</v>
      </c>
      <c r="B2431" s="20">
        <v>46055</v>
      </c>
      <c r="C2431" s="20">
        <v>46036</v>
      </c>
      <c r="D2431" t="s">
        <v>66</v>
      </c>
      <c r="E2431" t="s">
        <v>67</v>
      </c>
      <c r="G2431"/>
      <c r="H2431" t="s">
        <v>737</v>
      </c>
      <c r="I2431" t="s">
        <v>738</v>
      </c>
      <c r="J2431" s="9" t="str">
        <f>+LEFT(U2431,4)</f>
        <v>PAP-</v>
      </c>
      <c r="K2431" t="s">
        <v>6</v>
      </c>
      <c r="L2431" s="36">
        <v>3000</v>
      </c>
      <c r="M2431" t="s">
        <v>459</v>
      </c>
      <c r="N2431" t="s">
        <v>7</v>
      </c>
      <c r="O2431" s="48">
        <v>0.2</v>
      </c>
      <c r="P2431" s="10">
        <f>ROUND(O2431*L2431,2)</f>
        <v>600</v>
      </c>
      <c r="Q2431" s="11">
        <f>IF(N2431="HKD",7.8,IF(N2431="CNY",7.30034,1))</f>
        <v>7.3003400000000003</v>
      </c>
      <c r="R2431" s="13">
        <f>+ROUND(O2431/Q2431,4)</f>
        <v>2.7400000000000001E-2</v>
      </c>
      <c r="S2431" s="12">
        <f>ROUND(R2431*L2431,2)</f>
        <v>82.2</v>
      </c>
      <c r="T2431" s="13" t="s">
        <v>135</v>
      </c>
      <c r="U2431" t="s">
        <v>370</v>
      </c>
    </row>
    <row r="2432" spans="1:21" x14ac:dyDescent="0.2">
      <c r="A2432" t="s">
        <v>1114</v>
      </c>
      <c r="B2432" s="20">
        <v>46030</v>
      </c>
      <c r="C2432" s="20">
        <v>46015</v>
      </c>
      <c r="D2432" t="s">
        <v>66</v>
      </c>
      <c r="E2432" t="s">
        <v>67</v>
      </c>
      <c r="G2432" t="s">
        <v>1619</v>
      </c>
      <c r="H2432" t="s">
        <v>739</v>
      </c>
      <c r="I2432" t="s">
        <v>740</v>
      </c>
      <c r="J2432" s="9" t="str">
        <f>+LEFT(U2432,4)</f>
        <v>PAP-</v>
      </c>
      <c r="K2432" t="s">
        <v>6</v>
      </c>
      <c r="L2432" s="36">
        <v>5000</v>
      </c>
      <c r="M2432" t="s">
        <v>459</v>
      </c>
      <c r="N2432" t="s">
        <v>7</v>
      </c>
      <c r="O2432" s="48">
        <v>0.23</v>
      </c>
      <c r="P2432" s="10">
        <f>ROUND(O2432*L2432,2)</f>
        <v>1150</v>
      </c>
      <c r="Q2432" s="11">
        <f>IF(N2432="HKD",7.8,IF(N2432="CNY",7.30034,1))</f>
        <v>7.3003400000000003</v>
      </c>
      <c r="R2432" s="13">
        <f>+ROUND(O2432/Q2432,4)</f>
        <v>3.15E-2</v>
      </c>
      <c r="S2432" s="12">
        <f>ROUND(R2432*L2432,2)</f>
        <v>157.5</v>
      </c>
      <c r="T2432" s="13" t="s">
        <v>135</v>
      </c>
      <c r="U2432" t="s">
        <v>370</v>
      </c>
    </row>
    <row r="2433" spans="1:21" x14ac:dyDescent="0.2">
      <c r="A2433" t="s">
        <v>1116</v>
      </c>
      <c r="B2433" s="20">
        <v>46030</v>
      </c>
      <c r="C2433" s="20">
        <v>46015</v>
      </c>
      <c r="D2433" t="s">
        <v>66</v>
      </c>
      <c r="E2433" t="s">
        <v>67</v>
      </c>
      <c r="G2433" t="s">
        <v>1620</v>
      </c>
      <c r="H2433" t="s">
        <v>373</v>
      </c>
      <c r="I2433" t="s">
        <v>374</v>
      </c>
      <c r="J2433" s="9" t="str">
        <f>+LEFT(U2433,4)</f>
        <v>PAP-</v>
      </c>
      <c r="K2433" t="s">
        <v>6</v>
      </c>
      <c r="L2433" s="36">
        <v>15000</v>
      </c>
      <c r="M2433" t="s">
        <v>459</v>
      </c>
      <c r="N2433" t="s">
        <v>7</v>
      </c>
      <c r="O2433" s="48">
        <v>0.23</v>
      </c>
      <c r="P2433" s="10">
        <f>ROUND(O2433*L2433,2)</f>
        <v>3450</v>
      </c>
      <c r="Q2433" s="11">
        <f>IF(N2433="HKD",7.8,IF(N2433="CNY",7.30034,1))</f>
        <v>7.3003400000000003</v>
      </c>
      <c r="R2433" s="13">
        <f>+ROUND(O2433/Q2433,4)</f>
        <v>3.15E-2</v>
      </c>
      <c r="S2433" s="12">
        <f>ROUND(R2433*L2433,2)</f>
        <v>472.5</v>
      </c>
      <c r="T2433" s="13" t="s">
        <v>135</v>
      </c>
      <c r="U2433" t="s">
        <v>370</v>
      </c>
    </row>
    <row r="2434" spans="1:21" x14ac:dyDescent="0.2">
      <c r="A2434" t="s">
        <v>1115</v>
      </c>
      <c r="B2434" s="20">
        <v>46050</v>
      </c>
      <c r="C2434" s="20">
        <v>46036</v>
      </c>
      <c r="D2434" t="s">
        <v>66</v>
      </c>
      <c r="E2434" t="s">
        <v>67</v>
      </c>
      <c r="G2434" t="s">
        <v>1623</v>
      </c>
      <c r="H2434" t="s">
        <v>373</v>
      </c>
      <c r="I2434" t="s">
        <v>374</v>
      </c>
      <c r="J2434" s="9" t="str">
        <f>+LEFT(U2434,4)</f>
        <v>PAP-</v>
      </c>
      <c r="K2434" t="s">
        <v>6</v>
      </c>
      <c r="L2434" s="36">
        <v>10000</v>
      </c>
      <c r="M2434" t="s">
        <v>459</v>
      </c>
      <c r="N2434" t="s">
        <v>7</v>
      </c>
      <c r="O2434" s="48">
        <v>0.23</v>
      </c>
      <c r="P2434" s="10">
        <f>ROUND(O2434*L2434,2)</f>
        <v>2300</v>
      </c>
      <c r="Q2434" s="11">
        <f>IF(N2434="HKD",7.8,IF(N2434="CNY",7.30034,1))</f>
        <v>7.3003400000000003</v>
      </c>
      <c r="R2434" s="13">
        <f>+ROUND(O2434/Q2434,4)</f>
        <v>3.15E-2</v>
      </c>
      <c r="S2434" s="12">
        <f>ROUND(R2434*L2434,2)</f>
        <v>315</v>
      </c>
      <c r="T2434" s="13" t="s">
        <v>135</v>
      </c>
      <c r="U2434" t="s">
        <v>370</v>
      </c>
    </row>
    <row r="2435" spans="1:21" x14ac:dyDescent="0.2">
      <c r="A2435" t="s">
        <v>2210</v>
      </c>
      <c r="B2435" s="20">
        <v>46090</v>
      </c>
      <c r="C2435" s="20">
        <v>46063</v>
      </c>
      <c r="D2435" t="s">
        <v>66</v>
      </c>
      <c r="E2435" t="s">
        <v>67</v>
      </c>
      <c r="G2435"/>
      <c r="H2435" t="s">
        <v>373</v>
      </c>
      <c r="I2435" t="s">
        <v>374</v>
      </c>
      <c r="J2435" s="9" t="str">
        <f>+LEFT(U2435,4)</f>
        <v>PAP-</v>
      </c>
      <c r="K2435" t="s">
        <v>6</v>
      </c>
      <c r="L2435" s="37">
        <v>20000</v>
      </c>
      <c r="M2435" t="s">
        <v>459</v>
      </c>
      <c r="N2435" t="s">
        <v>7</v>
      </c>
      <c r="O2435" s="48">
        <v>0.23</v>
      </c>
      <c r="P2435" s="10">
        <f>ROUND(O2435*L2435,2)</f>
        <v>4600</v>
      </c>
      <c r="Q2435" s="11">
        <f>IF(N2435="HKD",7.8,IF(N2435="CNY",7.30034,1))</f>
        <v>7.3003400000000003</v>
      </c>
      <c r="R2435" s="13">
        <f>+ROUND(O2435/Q2435,4)</f>
        <v>3.15E-2</v>
      </c>
      <c r="S2435" s="12">
        <f>ROUND(R2435*L2435,2)</f>
        <v>630</v>
      </c>
      <c r="T2435" s="13" t="s">
        <v>135</v>
      </c>
      <c r="U2435" t="s">
        <v>370</v>
      </c>
    </row>
    <row r="2436" spans="1:21" x14ac:dyDescent="0.2">
      <c r="A2436" t="s">
        <v>2211</v>
      </c>
      <c r="B2436" s="20">
        <v>46101</v>
      </c>
      <c r="C2436" s="20">
        <v>46094</v>
      </c>
      <c r="D2436" t="s">
        <v>66</v>
      </c>
      <c r="E2436" t="s">
        <v>67</v>
      </c>
      <c r="G2436"/>
      <c r="H2436" t="s">
        <v>373</v>
      </c>
      <c r="I2436" t="s">
        <v>374</v>
      </c>
      <c r="J2436" s="9" t="str">
        <f>+LEFT(U2436,4)</f>
        <v>PAP-</v>
      </c>
      <c r="K2436" t="s">
        <v>6</v>
      </c>
      <c r="L2436" s="37">
        <v>30000</v>
      </c>
      <c r="M2436" t="s">
        <v>459</v>
      </c>
      <c r="N2436" t="s">
        <v>7</v>
      </c>
      <c r="O2436" s="48">
        <v>0.23</v>
      </c>
      <c r="P2436" s="10">
        <f>ROUND(O2436*L2436,2)</f>
        <v>6900</v>
      </c>
      <c r="Q2436" s="11">
        <f>IF(N2436="HKD",7.8,IF(N2436="CNY",7.30034,1))</f>
        <v>7.3003400000000003</v>
      </c>
      <c r="R2436" s="13">
        <f>+ROUND(O2436/Q2436,4)</f>
        <v>3.15E-2</v>
      </c>
      <c r="S2436" s="12">
        <f>ROUND(R2436*L2436,2)</f>
        <v>945</v>
      </c>
      <c r="T2436" s="13" t="s">
        <v>135</v>
      </c>
      <c r="U2436" t="s">
        <v>370</v>
      </c>
    </row>
    <row r="2437" spans="1:21" x14ac:dyDescent="0.2">
      <c r="A2437" t="s">
        <v>4014</v>
      </c>
      <c r="B2437" s="20">
        <v>46125</v>
      </c>
      <c r="C2437" s="20">
        <v>46108</v>
      </c>
      <c r="D2437" t="s">
        <v>66</v>
      </c>
      <c r="E2437" t="s">
        <v>67</v>
      </c>
      <c r="G2437"/>
      <c r="H2437" t="s">
        <v>373</v>
      </c>
      <c r="I2437" t="s">
        <v>374</v>
      </c>
      <c r="J2437" s="9" t="str">
        <f>+LEFT(U2437,4)</f>
        <v>PAP-</v>
      </c>
      <c r="K2437" t="s">
        <v>6</v>
      </c>
      <c r="L2437" s="36">
        <v>50000</v>
      </c>
      <c r="M2437" t="s">
        <v>459</v>
      </c>
      <c r="N2437" t="s">
        <v>7</v>
      </c>
      <c r="O2437" s="48">
        <v>0.23</v>
      </c>
      <c r="P2437" s="10">
        <f>ROUND(O2437*L2437,2)</f>
        <v>11500</v>
      </c>
      <c r="Q2437" s="11">
        <f>IF(N2437="HKD",7.8,IF(N2437="CNY",7.30034,1))</f>
        <v>7.3003400000000003</v>
      </c>
      <c r="R2437" s="13">
        <f>+ROUND(O2437/Q2437,4)</f>
        <v>3.15E-2</v>
      </c>
      <c r="S2437" s="12">
        <f>ROUND(R2437*L2437,2)</f>
        <v>1575</v>
      </c>
      <c r="T2437" s="13" t="s">
        <v>135</v>
      </c>
      <c r="U2437" t="s">
        <v>370</v>
      </c>
    </row>
    <row r="2438" spans="1:21" x14ac:dyDescent="0.2">
      <c r="A2438" t="s">
        <v>4015</v>
      </c>
      <c r="B2438" s="20">
        <v>46125</v>
      </c>
      <c r="C2438" s="20">
        <v>46113</v>
      </c>
      <c r="D2438" t="s">
        <v>4560</v>
      </c>
      <c r="E2438" t="s">
        <v>67</v>
      </c>
      <c r="G2438"/>
      <c r="H2438" t="s">
        <v>373</v>
      </c>
      <c r="I2438" t="s">
        <v>374</v>
      </c>
      <c r="J2438" s="9" t="str">
        <f>+LEFT(U2438,4)</f>
        <v>PAP-</v>
      </c>
      <c r="K2438" t="s">
        <v>6</v>
      </c>
      <c r="L2438" s="36">
        <v>10000</v>
      </c>
      <c r="M2438" t="s">
        <v>459</v>
      </c>
      <c r="N2438" t="s">
        <v>7</v>
      </c>
      <c r="O2438" s="48">
        <v>0.23</v>
      </c>
      <c r="P2438" s="10">
        <f>ROUND(O2438*L2438,2)</f>
        <v>2300</v>
      </c>
      <c r="Q2438" s="11">
        <f>IF(N2438="HKD",7.8,IF(N2438="CNY",7.30034,1))</f>
        <v>7.3003400000000003</v>
      </c>
      <c r="R2438" s="13">
        <f>+ROUND(O2438/Q2438,4)</f>
        <v>3.15E-2</v>
      </c>
      <c r="S2438" s="12">
        <f>ROUND(R2438*L2438,2)</f>
        <v>315</v>
      </c>
      <c r="T2438" s="13" t="s">
        <v>135</v>
      </c>
      <c r="U2438" t="s">
        <v>370</v>
      </c>
    </row>
    <row r="2439" spans="1:21" x14ac:dyDescent="0.2">
      <c r="A2439" t="s">
        <v>1131</v>
      </c>
      <c r="B2439" s="20">
        <v>46050</v>
      </c>
      <c r="C2439" s="20">
        <v>46036</v>
      </c>
      <c r="D2439" t="s">
        <v>66</v>
      </c>
      <c r="E2439" t="s">
        <v>67</v>
      </c>
      <c r="G2439" t="s">
        <v>1623</v>
      </c>
      <c r="H2439" t="s">
        <v>371</v>
      </c>
      <c r="I2439" t="s">
        <v>372</v>
      </c>
      <c r="J2439" s="9" t="str">
        <f>+LEFT(U2439,4)</f>
        <v>PAP-</v>
      </c>
      <c r="K2439" t="s">
        <v>6</v>
      </c>
      <c r="L2439" s="36">
        <v>10000</v>
      </c>
      <c r="M2439" t="s">
        <v>459</v>
      </c>
      <c r="N2439" t="s">
        <v>7</v>
      </c>
      <c r="O2439" s="48">
        <v>0.28999999999999998</v>
      </c>
      <c r="P2439" s="10">
        <f>ROUND(O2439*L2439,2)</f>
        <v>2900</v>
      </c>
      <c r="Q2439" s="11">
        <f>IF(N2439="HKD",7.8,IF(N2439="CNY",7.30034,1))</f>
        <v>7.3003400000000003</v>
      </c>
      <c r="R2439" s="13">
        <f>+ROUND(O2439/Q2439,4)</f>
        <v>3.9699999999999999E-2</v>
      </c>
      <c r="S2439" s="12">
        <f>ROUND(R2439*L2439,2)</f>
        <v>397</v>
      </c>
      <c r="T2439" s="13" t="s">
        <v>135</v>
      </c>
      <c r="U2439" t="s">
        <v>370</v>
      </c>
    </row>
    <row r="2440" spans="1:21" x14ac:dyDescent="0.2">
      <c r="A2440" t="s">
        <v>4030</v>
      </c>
      <c r="B2440" s="20">
        <v>46136</v>
      </c>
      <c r="C2440" s="20">
        <v>46113</v>
      </c>
      <c r="D2440" t="s">
        <v>4560</v>
      </c>
      <c r="E2440" t="s">
        <v>67</v>
      </c>
      <c r="G2440"/>
      <c r="H2440" t="s">
        <v>651</v>
      </c>
      <c r="I2440" t="s">
        <v>708</v>
      </c>
      <c r="J2440" s="9" t="str">
        <f>+LEFT(U2440,4)</f>
        <v>PAP-</v>
      </c>
      <c r="K2440" t="s">
        <v>6</v>
      </c>
      <c r="L2440" s="36">
        <v>7000</v>
      </c>
      <c r="M2440" t="s">
        <v>459</v>
      </c>
      <c r="N2440" t="s">
        <v>7</v>
      </c>
      <c r="O2440" s="48">
        <v>0.34</v>
      </c>
      <c r="P2440" s="10">
        <f>ROUND(O2440*L2440,2)</f>
        <v>2380</v>
      </c>
      <c r="Q2440" s="11">
        <f>IF(N2440="HKD",7.8,IF(N2440="CNY",7.30034,1))</f>
        <v>7.3003400000000003</v>
      </c>
      <c r="R2440" s="13">
        <f>+ROUND(O2440/Q2440,4)</f>
        <v>4.6600000000000003E-2</v>
      </c>
      <c r="S2440" s="12">
        <f>ROUND(R2440*L2440,2)</f>
        <v>326.2</v>
      </c>
      <c r="T2440" s="13" t="s">
        <v>135</v>
      </c>
      <c r="U2440" t="s">
        <v>370</v>
      </c>
    </row>
    <row r="2441" spans="1:21" x14ac:dyDescent="0.2">
      <c r="A2441" t="s">
        <v>1135</v>
      </c>
      <c r="B2441" s="20">
        <v>46050</v>
      </c>
      <c r="C2441" s="20">
        <v>46036</v>
      </c>
      <c r="D2441" t="s">
        <v>66</v>
      </c>
      <c r="E2441" t="s">
        <v>67</v>
      </c>
      <c r="G2441" t="s">
        <v>1623</v>
      </c>
      <c r="H2441" t="s">
        <v>651</v>
      </c>
      <c r="I2441" t="s">
        <v>708</v>
      </c>
      <c r="J2441" s="9" t="str">
        <f>+LEFT(U2441,4)</f>
        <v>PAP-</v>
      </c>
      <c r="K2441" t="s">
        <v>6</v>
      </c>
      <c r="L2441" s="36">
        <v>5000</v>
      </c>
      <c r="M2441" t="s">
        <v>459</v>
      </c>
      <c r="N2441" t="s">
        <v>7</v>
      </c>
      <c r="O2441" s="48">
        <v>0.36</v>
      </c>
      <c r="P2441" s="10">
        <f>ROUND(O2441*L2441,2)</f>
        <v>1800</v>
      </c>
      <c r="Q2441" s="11">
        <f>IF(N2441="HKD",7.8,IF(N2441="CNY",7.30034,1))</f>
        <v>7.3003400000000003</v>
      </c>
      <c r="R2441" s="13">
        <f>+ROUND(O2441/Q2441,4)</f>
        <v>4.9299999999999997E-2</v>
      </c>
      <c r="S2441" s="12">
        <f>ROUND(R2441*L2441,2)</f>
        <v>246.5</v>
      </c>
      <c r="T2441" s="13" t="s">
        <v>135</v>
      </c>
      <c r="U2441" t="s">
        <v>370</v>
      </c>
    </row>
    <row r="2442" spans="1:21" x14ac:dyDescent="0.2">
      <c r="A2442" t="s">
        <v>1137</v>
      </c>
      <c r="B2442" s="20">
        <v>46030</v>
      </c>
      <c r="C2442" s="20">
        <v>46000</v>
      </c>
      <c r="D2442" t="s">
        <v>66</v>
      </c>
      <c r="E2442" t="s">
        <v>67</v>
      </c>
      <c r="G2442" t="s">
        <v>1620</v>
      </c>
      <c r="H2442" t="s">
        <v>652</v>
      </c>
      <c r="I2442" t="s">
        <v>709</v>
      </c>
      <c r="J2442" s="9" t="str">
        <f>+LEFT(U2442,4)</f>
        <v>PAP-</v>
      </c>
      <c r="K2442" t="s">
        <v>6</v>
      </c>
      <c r="L2442" s="36">
        <v>5000</v>
      </c>
      <c r="M2442" t="s">
        <v>459</v>
      </c>
      <c r="N2442" t="s">
        <v>7</v>
      </c>
      <c r="O2442" s="48">
        <v>0.42</v>
      </c>
      <c r="P2442" s="10">
        <f>ROUND(O2442*L2442,2)</f>
        <v>2100</v>
      </c>
      <c r="Q2442" s="11">
        <f>IF(N2442="HKD",7.8,IF(N2442="CNY",7.30034,1))</f>
        <v>7.3003400000000003</v>
      </c>
      <c r="R2442" s="13">
        <f>+ROUND(O2442/Q2442,4)</f>
        <v>5.7500000000000002E-2</v>
      </c>
      <c r="S2442" s="12">
        <f>ROUND(R2442*L2442,2)</f>
        <v>287.5</v>
      </c>
      <c r="T2442" s="13" t="s">
        <v>135</v>
      </c>
      <c r="U2442" t="s">
        <v>370</v>
      </c>
    </row>
    <row r="2443" spans="1:21" x14ac:dyDescent="0.2">
      <c r="A2443" t="s">
        <v>4035</v>
      </c>
      <c r="B2443" s="20">
        <v>46125</v>
      </c>
      <c r="C2443" s="20">
        <v>46108</v>
      </c>
      <c r="D2443" t="s">
        <v>66</v>
      </c>
      <c r="E2443" t="s">
        <v>67</v>
      </c>
      <c r="G2443"/>
      <c r="H2443" t="s">
        <v>652</v>
      </c>
      <c r="I2443" t="s">
        <v>709</v>
      </c>
      <c r="J2443" s="9" t="str">
        <f>+LEFT(U2443,4)</f>
        <v>PAP-</v>
      </c>
      <c r="K2443" t="s">
        <v>6</v>
      </c>
      <c r="L2443" s="36">
        <v>3000</v>
      </c>
      <c r="M2443" t="s">
        <v>459</v>
      </c>
      <c r="N2443" t="s">
        <v>7</v>
      </c>
      <c r="O2443" s="48">
        <v>0.44</v>
      </c>
      <c r="P2443" s="10">
        <f>ROUND(O2443*L2443,2)</f>
        <v>1320</v>
      </c>
      <c r="Q2443" s="11">
        <f>IF(N2443="HKD",7.8,IF(N2443="CNY",7.30034,1))</f>
        <v>7.3003400000000003</v>
      </c>
      <c r="R2443" s="13">
        <f>+ROUND(O2443/Q2443,4)</f>
        <v>6.0299999999999999E-2</v>
      </c>
      <c r="S2443" s="12">
        <f>ROUND(R2443*L2443,2)</f>
        <v>180.9</v>
      </c>
      <c r="T2443" s="13" t="s">
        <v>135</v>
      </c>
      <c r="U2443" t="s">
        <v>370</v>
      </c>
    </row>
    <row r="2444" spans="1:21" x14ac:dyDescent="0.2">
      <c r="A2444" t="s">
        <v>4036</v>
      </c>
      <c r="B2444" s="20">
        <v>46125</v>
      </c>
      <c r="C2444" s="20">
        <v>46113</v>
      </c>
      <c r="D2444" t="s">
        <v>4560</v>
      </c>
      <c r="E2444" t="s">
        <v>67</v>
      </c>
      <c r="G2444"/>
      <c r="H2444" t="s">
        <v>652</v>
      </c>
      <c r="I2444" t="s">
        <v>709</v>
      </c>
      <c r="J2444" s="9" t="str">
        <f>+LEFT(U2444,4)</f>
        <v>PAP-</v>
      </c>
      <c r="K2444" t="s">
        <v>6</v>
      </c>
      <c r="L2444" s="36">
        <v>3000</v>
      </c>
      <c r="M2444" t="s">
        <v>459</v>
      </c>
      <c r="N2444" t="s">
        <v>7</v>
      </c>
      <c r="O2444" s="48">
        <v>0.44</v>
      </c>
      <c r="P2444" s="10">
        <f>ROUND(O2444*L2444,2)</f>
        <v>1320</v>
      </c>
      <c r="Q2444" s="11">
        <f>IF(N2444="HKD",7.8,IF(N2444="CNY",7.30034,1))</f>
        <v>7.3003400000000003</v>
      </c>
      <c r="R2444" s="13">
        <f>+ROUND(O2444/Q2444,4)</f>
        <v>6.0299999999999999E-2</v>
      </c>
      <c r="S2444" s="12">
        <f>ROUND(R2444*L2444,2)</f>
        <v>180.9</v>
      </c>
      <c r="T2444" s="13" t="s">
        <v>135</v>
      </c>
      <c r="U2444" t="s">
        <v>370</v>
      </c>
    </row>
    <row r="2445" spans="1:21" x14ac:dyDescent="0.2">
      <c r="A2445" t="s">
        <v>1496</v>
      </c>
      <c r="B2445" s="20">
        <v>46050</v>
      </c>
      <c r="C2445" s="20">
        <v>46044</v>
      </c>
      <c r="D2445" t="s">
        <v>66</v>
      </c>
      <c r="E2445" t="s">
        <v>67</v>
      </c>
      <c r="G2445" t="s">
        <v>1626</v>
      </c>
      <c r="H2445" t="s">
        <v>1598</v>
      </c>
      <c r="I2445" t="s">
        <v>1599</v>
      </c>
      <c r="J2445" s="9" t="str">
        <f>+LEFT(U2445,4)</f>
        <v>PAP-</v>
      </c>
      <c r="K2445" t="s">
        <v>6</v>
      </c>
      <c r="L2445" s="36">
        <v>200</v>
      </c>
      <c r="M2445" t="s">
        <v>1506</v>
      </c>
      <c r="N2445" t="s">
        <v>7</v>
      </c>
      <c r="O2445" s="48">
        <v>107</v>
      </c>
      <c r="P2445" s="10">
        <f>ROUND(O2445*L2445,2)</f>
        <v>21400</v>
      </c>
      <c r="Q2445" s="11">
        <f>IF(N2445="HKD",7.8,IF(N2445="CNY",7.30034,1))</f>
        <v>7.3003400000000003</v>
      </c>
      <c r="R2445" s="13">
        <f>+ROUND(O2445/Q2445,4)</f>
        <v>14.6569</v>
      </c>
      <c r="S2445" s="12">
        <f>ROUND(R2445*L2445,2)</f>
        <v>2931.38</v>
      </c>
      <c r="T2445" s="13" t="s">
        <v>135</v>
      </c>
      <c r="U2445" t="s">
        <v>370</v>
      </c>
    </row>
    <row r="2446" spans="1:21" x14ac:dyDescent="0.2">
      <c r="A2446" t="s">
        <v>5539</v>
      </c>
      <c r="B2446" s="20">
        <v>46167</v>
      </c>
      <c r="C2446" s="20">
        <v>46148</v>
      </c>
      <c r="D2446" t="s">
        <v>66</v>
      </c>
      <c r="E2446" t="s">
        <v>67</v>
      </c>
      <c r="G2446"/>
      <c r="H2446" t="s">
        <v>1598</v>
      </c>
      <c r="I2446" t="s">
        <v>1599</v>
      </c>
      <c r="J2446" s="9" t="str">
        <f>+LEFT(U2446,4)</f>
        <v>PAP-</v>
      </c>
      <c r="K2446" t="s">
        <v>6</v>
      </c>
      <c r="L2446" s="36">
        <v>200</v>
      </c>
      <c r="M2446" t="s">
        <v>1506</v>
      </c>
      <c r="N2446" t="s">
        <v>7</v>
      </c>
      <c r="O2446" s="48">
        <v>107</v>
      </c>
      <c r="P2446" s="10">
        <f>ROUND(O2446*L2446,2)</f>
        <v>21400</v>
      </c>
      <c r="Q2446" s="11">
        <f>IF(N2446="HKD",7.8,IF(N2446="CNY",7.30034,1))</f>
        <v>7.3003400000000003</v>
      </c>
      <c r="R2446" s="13">
        <f>+ROUND(O2446/Q2446,4)</f>
        <v>14.6569</v>
      </c>
      <c r="S2446" s="12">
        <f>ROUND(R2446*L2446,2)</f>
        <v>2931.38</v>
      </c>
      <c r="T2446" s="13" t="s">
        <v>135</v>
      </c>
      <c r="U2446" t="s">
        <v>370</v>
      </c>
    </row>
    <row r="2447" spans="1:21" x14ac:dyDescent="0.2">
      <c r="A2447" t="s">
        <v>2769</v>
      </c>
      <c r="B2447" s="20">
        <v>46091</v>
      </c>
      <c r="C2447" s="20">
        <v>46091</v>
      </c>
      <c r="D2447" t="s">
        <v>2826</v>
      </c>
      <c r="E2447" t="s">
        <v>2827</v>
      </c>
      <c r="G2447"/>
      <c r="H2447" t="s">
        <v>3403</v>
      </c>
      <c r="I2447" t="s">
        <v>3404</v>
      </c>
      <c r="J2447" s="9" t="str">
        <f>+LEFT(U2447,4)</f>
        <v>POLM</v>
      </c>
      <c r="K2447" t="s">
        <v>6</v>
      </c>
      <c r="L2447" s="36">
        <v>300</v>
      </c>
      <c r="M2447" t="s">
        <v>3423</v>
      </c>
      <c r="N2447" t="s">
        <v>7</v>
      </c>
      <c r="O2447" s="48">
        <v>39.799999999999997</v>
      </c>
      <c r="P2447" s="10">
        <f>ROUND(O2447*L2447,2)</f>
        <v>11940</v>
      </c>
      <c r="Q2447" s="11">
        <f>IF(N2447="HKD",7.8,IF(N2447="CNY",7.30034,1))</f>
        <v>7.3003400000000003</v>
      </c>
      <c r="R2447" s="13">
        <f>+ROUND(O2447/Q2447,4)</f>
        <v>5.4518000000000004</v>
      </c>
      <c r="S2447" s="12">
        <f>ROUND(R2447*L2447,2)</f>
        <v>1635.54</v>
      </c>
      <c r="T2447" s="13" t="s">
        <v>135</v>
      </c>
      <c r="U2447" t="s">
        <v>3428</v>
      </c>
    </row>
    <row r="2448" spans="1:21" x14ac:dyDescent="0.2">
      <c r="A2448" t="s">
        <v>5526</v>
      </c>
      <c r="B2448" s="20">
        <v>46167</v>
      </c>
      <c r="C2448" s="20">
        <v>46163</v>
      </c>
      <c r="D2448" t="s">
        <v>2826</v>
      </c>
      <c r="E2448" t="s">
        <v>2827</v>
      </c>
      <c r="G2448"/>
      <c r="H2448" t="s">
        <v>3403</v>
      </c>
      <c r="I2448" t="s">
        <v>3404</v>
      </c>
      <c r="J2448" s="9" t="str">
        <f>+LEFT(U2448,4)</f>
        <v>POLM</v>
      </c>
      <c r="K2448" t="s">
        <v>6</v>
      </c>
      <c r="L2448" s="36">
        <v>400</v>
      </c>
      <c r="M2448" t="s">
        <v>3423</v>
      </c>
      <c r="N2448" t="s">
        <v>7</v>
      </c>
      <c r="O2448" s="48">
        <v>39.799999999999997</v>
      </c>
      <c r="P2448" s="10">
        <f>ROUND(O2448*L2448,2)</f>
        <v>15920</v>
      </c>
      <c r="Q2448" s="11">
        <f>IF(N2448="HKD",7.8,IF(N2448="CNY",7.30034,1))</f>
        <v>7.3003400000000003</v>
      </c>
      <c r="R2448" s="13">
        <f>+ROUND(O2448/Q2448,4)</f>
        <v>5.4518000000000004</v>
      </c>
      <c r="S2448" s="12">
        <f>ROUND(R2448*L2448,2)</f>
        <v>2180.7199999999998</v>
      </c>
      <c r="T2448" s="13" t="s">
        <v>135</v>
      </c>
      <c r="U2448" t="s">
        <v>3428</v>
      </c>
    </row>
    <row r="2449" spans="1:21" x14ac:dyDescent="0.2">
      <c r="A2449" t="s">
        <v>4066</v>
      </c>
      <c r="B2449" s="20">
        <v>46129</v>
      </c>
      <c r="C2449" s="20">
        <v>46108</v>
      </c>
      <c r="D2449" t="s">
        <v>66</v>
      </c>
      <c r="E2449" t="s">
        <v>67</v>
      </c>
      <c r="G2449"/>
      <c r="H2449" t="s">
        <v>3100</v>
      </c>
      <c r="I2449" t="s">
        <v>3101</v>
      </c>
      <c r="J2449" s="9" t="str">
        <f>+LEFT(U2449,4)</f>
        <v>PRIM</v>
      </c>
      <c r="K2449" t="s">
        <v>6</v>
      </c>
      <c r="L2449" s="36">
        <v>7500</v>
      </c>
      <c r="M2449" t="s">
        <v>459</v>
      </c>
      <c r="N2449" t="s">
        <v>7</v>
      </c>
      <c r="O2449" s="48">
        <v>0.79</v>
      </c>
      <c r="P2449" s="10">
        <f>ROUND(O2449*L2449,2)</f>
        <v>5925</v>
      </c>
      <c r="Q2449" s="11">
        <f>IF(N2449="HKD",7.8,IF(N2449="CNY",7.30034,1))</f>
        <v>7.3003400000000003</v>
      </c>
      <c r="R2449" s="13">
        <f>+ROUND(O2449/Q2449,4)</f>
        <v>0.1082</v>
      </c>
      <c r="S2449" s="12">
        <f>ROUND(R2449*L2449,2)</f>
        <v>811.5</v>
      </c>
      <c r="T2449" s="13" t="s">
        <v>135</v>
      </c>
      <c r="U2449" t="s">
        <v>2041</v>
      </c>
    </row>
    <row r="2450" spans="1:21" x14ac:dyDescent="0.2">
      <c r="A2450" t="s">
        <v>4066</v>
      </c>
      <c r="B2450" s="20">
        <v>46129</v>
      </c>
      <c r="C2450" s="20">
        <v>46108</v>
      </c>
      <c r="D2450" t="s">
        <v>66</v>
      </c>
      <c r="E2450" t="s">
        <v>67</v>
      </c>
      <c r="G2450"/>
      <c r="H2450" t="s">
        <v>3100</v>
      </c>
      <c r="I2450" t="s">
        <v>3101</v>
      </c>
      <c r="J2450" s="9" t="str">
        <f>+LEFT(U2450,4)</f>
        <v>PRIM</v>
      </c>
      <c r="K2450" t="s">
        <v>6</v>
      </c>
      <c r="L2450" s="36">
        <v>-7500</v>
      </c>
      <c r="M2450" t="s">
        <v>459</v>
      </c>
      <c r="N2450" t="s">
        <v>7</v>
      </c>
      <c r="O2450" s="48">
        <v>0.79</v>
      </c>
      <c r="P2450" s="10">
        <f>ROUND(O2450*L2450,2)</f>
        <v>-5925</v>
      </c>
      <c r="Q2450" s="11">
        <f>IF(N2450="HKD",7.8,IF(N2450="CNY",7.30034,1))</f>
        <v>7.3003400000000003</v>
      </c>
      <c r="R2450" s="13">
        <f>+ROUND(O2450/Q2450,4)</f>
        <v>0.1082</v>
      </c>
      <c r="S2450" s="12">
        <f>ROUND(R2450*L2450,2)</f>
        <v>-811.5</v>
      </c>
      <c r="T2450" s="13" t="s">
        <v>135</v>
      </c>
      <c r="U2450" t="s">
        <v>2041</v>
      </c>
    </row>
    <row r="2451" spans="1:21" x14ac:dyDescent="0.2">
      <c r="A2451" t="s">
        <v>4066</v>
      </c>
      <c r="B2451" s="20">
        <v>46129</v>
      </c>
      <c r="C2451" s="20">
        <v>46108</v>
      </c>
      <c r="D2451" t="s">
        <v>66</v>
      </c>
      <c r="E2451" t="s">
        <v>67</v>
      </c>
      <c r="G2451"/>
      <c r="H2451" t="s">
        <v>3100</v>
      </c>
      <c r="I2451" t="s">
        <v>3101</v>
      </c>
      <c r="J2451" s="9" t="str">
        <f>+LEFT(U2451,4)</f>
        <v>PRIM</v>
      </c>
      <c r="K2451" t="s">
        <v>6</v>
      </c>
      <c r="L2451" s="36">
        <v>7500</v>
      </c>
      <c r="M2451" t="s">
        <v>459</v>
      </c>
      <c r="N2451" t="s">
        <v>7</v>
      </c>
      <c r="O2451" s="48">
        <v>0.79</v>
      </c>
      <c r="P2451" s="10">
        <f>ROUND(O2451*L2451,2)</f>
        <v>5925</v>
      </c>
      <c r="Q2451" s="11">
        <f>IF(N2451="HKD",7.8,IF(N2451="CNY",7.30034,1))</f>
        <v>7.3003400000000003</v>
      </c>
      <c r="R2451" s="13">
        <f>+ROUND(O2451/Q2451,4)</f>
        <v>0.1082</v>
      </c>
      <c r="S2451" s="12">
        <f>ROUND(R2451*L2451,2)</f>
        <v>811.5</v>
      </c>
      <c r="T2451" s="13" t="s">
        <v>135</v>
      </c>
      <c r="U2451" t="s">
        <v>2041</v>
      </c>
    </row>
    <row r="2452" spans="1:21" x14ac:dyDescent="0.2">
      <c r="A2452" t="s">
        <v>2284</v>
      </c>
      <c r="B2452" s="20">
        <v>46111</v>
      </c>
      <c r="C2452" s="20">
        <v>46099</v>
      </c>
      <c r="D2452" t="s">
        <v>66</v>
      </c>
      <c r="E2452" t="s">
        <v>67</v>
      </c>
      <c r="G2452"/>
      <c r="H2452" t="s">
        <v>3062</v>
      </c>
      <c r="I2452" t="s">
        <v>3063</v>
      </c>
      <c r="J2452" s="9" t="str">
        <f>+LEFT(U2452,4)</f>
        <v>PRIM</v>
      </c>
      <c r="K2452" t="s">
        <v>6</v>
      </c>
      <c r="L2452" s="37">
        <v>7100</v>
      </c>
      <c r="M2452" t="s">
        <v>459</v>
      </c>
      <c r="N2452" t="s">
        <v>7</v>
      </c>
      <c r="O2452" s="48">
        <v>0.81</v>
      </c>
      <c r="P2452" s="10">
        <f>ROUND(O2452*L2452,2)</f>
        <v>5751</v>
      </c>
      <c r="Q2452" s="11">
        <f>IF(N2452="HKD",7.8,IF(N2452="CNY",7.30034,1))</f>
        <v>7.3003400000000003</v>
      </c>
      <c r="R2452" s="13">
        <f>+ROUND(O2452/Q2452,4)</f>
        <v>0.111</v>
      </c>
      <c r="S2452" s="12">
        <f>ROUND(R2452*L2452,2)</f>
        <v>788.1</v>
      </c>
      <c r="T2452" s="13" t="s">
        <v>135</v>
      </c>
      <c r="U2452" t="s">
        <v>2041</v>
      </c>
    </row>
    <row r="2453" spans="1:21" x14ac:dyDescent="0.2">
      <c r="A2453" t="s">
        <v>2307</v>
      </c>
      <c r="B2453" s="20">
        <v>46111</v>
      </c>
      <c r="C2453" s="20">
        <v>46094</v>
      </c>
      <c r="D2453" t="s">
        <v>66</v>
      </c>
      <c r="E2453" t="s">
        <v>67</v>
      </c>
      <c r="G2453"/>
      <c r="H2453" t="s">
        <v>3082</v>
      </c>
      <c r="I2453" t="s">
        <v>1796</v>
      </c>
      <c r="J2453" s="9" t="str">
        <f>+LEFT(U2453,4)</f>
        <v>PRIM</v>
      </c>
      <c r="K2453" t="s">
        <v>6</v>
      </c>
      <c r="L2453" s="37">
        <v>4000</v>
      </c>
      <c r="M2453" t="s">
        <v>459</v>
      </c>
      <c r="N2453" t="s">
        <v>7</v>
      </c>
      <c r="O2453" s="48">
        <v>1.1200000000000001</v>
      </c>
      <c r="P2453" s="10">
        <f>ROUND(O2453*L2453,2)</f>
        <v>4480</v>
      </c>
      <c r="Q2453" s="11">
        <f>IF(N2453="HKD",7.8,IF(N2453="CNY",7.30034,1))</f>
        <v>7.3003400000000003</v>
      </c>
      <c r="R2453" s="13">
        <f>+ROUND(O2453/Q2453,4)</f>
        <v>0.15340000000000001</v>
      </c>
      <c r="S2453" s="12">
        <f>ROUND(R2453*L2453,2)</f>
        <v>613.6</v>
      </c>
      <c r="T2453" s="13" t="s">
        <v>135</v>
      </c>
      <c r="U2453" t="s">
        <v>2041</v>
      </c>
    </row>
    <row r="2454" spans="1:21" x14ac:dyDescent="0.2">
      <c r="A2454" t="s">
        <v>4103</v>
      </c>
      <c r="B2454" s="20">
        <v>46125</v>
      </c>
      <c r="C2454" s="20">
        <v>46108</v>
      </c>
      <c r="D2454" t="s">
        <v>66</v>
      </c>
      <c r="E2454" t="s">
        <v>67</v>
      </c>
      <c r="G2454"/>
      <c r="H2454" t="s">
        <v>3082</v>
      </c>
      <c r="I2454" t="s">
        <v>1796</v>
      </c>
      <c r="J2454" s="9" t="str">
        <f>+LEFT(U2454,4)</f>
        <v>PRIM</v>
      </c>
      <c r="K2454" t="s">
        <v>6</v>
      </c>
      <c r="L2454" s="36">
        <v>8600</v>
      </c>
      <c r="M2454" t="s">
        <v>459</v>
      </c>
      <c r="N2454" t="s">
        <v>7</v>
      </c>
      <c r="O2454" s="48">
        <v>1.1200000000000001</v>
      </c>
      <c r="P2454" s="10">
        <f>ROUND(O2454*L2454,2)</f>
        <v>9632</v>
      </c>
      <c r="Q2454" s="11">
        <f>IF(N2454="HKD",7.8,IF(N2454="CNY",7.30034,1))</f>
        <v>7.3003400000000003</v>
      </c>
      <c r="R2454" s="13">
        <f>+ROUND(O2454/Q2454,4)</f>
        <v>0.15340000000000001</v>
      </c>
      <c r="S2454" s="12">
        <f>ROUND(R2454*L2454,2)</f>
        <v>1319.24</v>
      </c>
      <c r="T2454" s="13" t="s">
        <v>135</v>
      </c>
      <c r="U2454" t="s">
        <v>2041</v>
      </c>
    </row>
    <row r="2455" spans="1:21" x14ac:dyDescent="0.2">
      <c r="A2455" t="s">
        <v>4104</v>
      </c>
      <c r="B2455" s="20">
        <v>46129</v>
      </c>
      <c r="C2455" s="20">
        <v>46113</v>
      </c>
      <c r="D2455" t="s">
        <v>4560</v>
      </c>
      <c r="E2455" t="s">
        <v>67</v>
      </c>
      <c r="G2455"/>
      <c r="H2455" t="s">
        <v>3062</v>
      </c>
      <c r="I2455" t="s">
        <v>3063</v>
      </c>
      <c r="J2455" s="9" t="str">
        <f>+LEFT(U2455,4)</f>
        <v>PRIM</v>
      </c>
      <c r="K2455" t="s">
        <v>6</v>
      </c>
      <c r="L2455" s="36">
        <v>3200</v>
      </c>
      <c r="M2455" t="s">
        <v>459</v>
      </c>
      <c r="N2455" t="s">
        <v>7</v>
      </c>
      <c r="O2455" s="48">
        <v>1.1499999999999999</v>
      </c>
      <c r="P2455" s="10">
        <f>ROUND(O2455*L2455,2)</f>
        <v>3680</v>
      </c>
      <c r="Q2455" s="11">
        <f>IF(N2455="HKD",7.8,IF(N2455="CNY",7.30034,1))</f>
        <v>7.3003400000000003</v>
      </c>
      <c r="R2455" s="13">
        <f>+ROUND(O2455/Q2455,4)</f>
        <v>0.1575</v>
      </c>
      <c r="S2455" s="12">
        <f>ROUND(R2455*L2455,2)</f>
        <v>504</v>
      </c>
      <c r="T2455" s="13" t="s">
        <v>135</v>
      </c>
      <c r="U2455" t="s">
        <v>2041</v>
      </c>
    </row>
    <row r="2456" spans="1:21" x14ac:dyDescent="0.2">
      <c r="A2456" t="s">
        <v>4104</v>
      </c>
      <c r="B2456" s="20">
        <v>46133</v>
      </c>
      <c r="C2456" s="20">
        <v>46113</v>
      </c>
      <c r="D2456" t="s">
        <v>4560</v>
      </c>
      <c r="E2456" t="s">
        <v>67</v>
      </c>
      <c r="G2456"/>
      <c r="H2456" t="s">
        <v>3062</v>
      </c>
      <c r="I2456" t="s">
        <v>3063</v>
      </c>
      <c r="J2456" s="9" t="str">
        <f>+LEFT(U2456,4)</f>
        <v>PRIM</v>
      </c>
      <c r="K2456" t="s">
        <v>6</v>
      </c>
      <c r="L2456" s="36">
        <v>800</v>
      </c>
      <c r="M2456" t="s">
        <v>459</v>
      </c>
      <c r="N2456" t="s">
        <v>7</v>
      </c>
      <c r="O2456" s="48">
        <v>1.1499999999999999</v>
      </c>
      <c r="P2456" s="10">
        <f>ROUND(O2456*L2456,2)</f>
        <v>920</v>
      </c>
      <c r="Q2456" s="11">
        <f>IF(N2456="HKD",7.8,IF(N2456="CNY",7.30034,1))</f>
        <v>7.3003400000000003</v>
      </c>
      <c r="R2456" s="13">
        <f>+ROUND(O2456/Q2456,4)</f>
        <v>0.1575</v>
      </c>
      <c r="S2456" s="12">
        <f>ROUND(R2456*L2456,2)</f>
        <v>126</v>
      </c>
      <c r="T2456" s="13" t="s">
        <v>135</v>
      </c>
      <c r="U2456" t="s">
        <v>2041</v>
      </c>
    </row>
    <row r="2457" spans="1:21" x14ac:dyDescent="0.2">
      <c r="A2457" t="s">
        <v>4107</v>
      </c>
      <c r="B2457" s="20">
        <v>46125</v>
      </c>
      <c r="C2457" s="20">
        <v>46108</v>
      </c>
      <c r="D2457" t="s">
        <v>66</v>
      </c>
      <c r="E2457" t="s">
        <v>67</v>
      </c>
      <c r="G2457"/>
      <c r="H2457" t="s">
        <v>1795</v>
      </c>
      <c r="I2457" t="s">
        <v>1796</v>
      </c>
      <c r="J2457" s="9" t="str">
        <f>+LEFT(U2457,4)</f>
        <v>PRIM</v>
      </c>
      <c r="K2457" t="s">
        <v>6</v>
      </c>
      <c r="L2457" s="36">
        <v>4000</v>
      </c>
      <c r="M2457" t="s">
        <v>459</v>
      </c>
      <c r="N2457" t="s">
        <v>7</v>
      </c>
      <c r="O2457" s="48">
        <v>1.23</v>
      </c>
      <c r="P2457" s="10">
        <f>ROUND(O2457*L2457,2)</f>
        <v>4920</v>
      </c>
      <c r="Q2457" s="11">
        <f>IF(N2457="HKD",7.8,IF(N2457="CNY",7.30034,1))</f>
        <v>7.3003400000000003</v>
      </c>
      <c r="R2457" s="13">
        <f>+ROUND(O2457/Q2457,4)</f>
        <v>0.16850000000000001</v>
      </c>
      <c r="S2457" s="12">
        <f>ROUND(R2457*L2457,2)</f>
        <v>674</v>
      </c>
      <c r="T2457" s="13" t="s">
        <v>135</v>
      </c>
      <c r="U2457" t="s">
        <v>2041</v>
      </c>
    </row>
    <row r="2458" spans="1:21" x14ac:dyDescent="0.2">
      <c r="A2458" t="s">
        <v>2316</v>
      </c>
      <c r="B2458" s="20">
        <v>46111</v>
      </c>
      <c r="C2458" s="20">
        <v>46099</v>
      </c>
      <c r="D2458" t="s">
        <v>66</v>
      </c>
      <c r="E2458" t="s">
        <v>67</v>
      </c>
      <c r="G2458"/>
      <c r="H2458" t="s">
        <v>3093</v>
      </c>
      <c r="I2458" t="s">
        <v>3094</v>
      </c>
      <c r="J2458" s="9" t="str">
        <f>+LEFT(U2458,4)</f>
        <v>PRIM</v>
      </c>
      <c r="K2458" t="s">
        <v>6</v>
      </c>
      <c r="L2458" s="37">
        <v>1000</v>
      </c>
      <c r="M2458" t="s">
        <v>459</v>
      </c>
      <c r="N2458" t="s">
        <v>7</v>
      </c>
      <c r="O2458" s="48">
        <v>1.29</v>
      </c>
      <c r="P2458" s="10">
        <f>ROUND(O2458*L2458,2)</f>
        <v>1290</v>
      </c>
      <c r="Q2458" s="11">
        <f>IF(N2458="HKD",7.8,IF(N2458="CNY",7.30034,1))</f>
        <v>7.3003400000000003</v>
      </c>
      <c r="R2458" s="13">
        <f>+ROUND(O2458/Q2458,4)</f>
        <v>0.1767</v>
      </c>
      <c r="S2458" s="12">
        <f>ROUND(R2458*L2458,2)</f>
        <v>176.7</v>
      </c>
      <c r="T2458" s="13" t="s">
        <v>135</v>
      </c>
      <c r="U2458" t="s">
        <v>2041</v>
      </c>
    </row>
    <row r="2459" spans="1:21" x14ac:dyDescent="0.2">
      <c r="A2459" t="s">
        <v>4110</v>
      </c>
      <c r="B2459" s="20">
        <v>46133</v>
      </c>
      <c r="C2459" s="20">
        <v>46113</v>
      </c>
      <c r="D2459" t="s">
        <v>4560</v>
      </c>
      <c r="E2459" t="s">
        <v>67</v>
      </c>
      <c r="G2459"/>
      <c r="H2459" t="s">
        <v>3093</v>
      </c>
      <c r="I2459" t="s">
        <v>3094</v>
      </c>
      <c r="J2459" s="9" t="str">
        <f>+LEFT(U2459,4)</f>
        <v>PRIM</v>
      </c>
      <c r="K2459" t="s">
        <v>6</v>
      </c>
      <c r="L2459" s="36">
        <v>2100</v>
      </c>
      <c r="M2459" t="s">
        <v>459</v>
      </c>
      <c r="N2459" t="s">
        <v>7</v>
      </c>
      <c r="O2459" s="48">
        <v>1.29</v>
      </c>
      <c r="P2459" s="10">
        <f>ROUND(O2459*L2459,2)</f>
        <v>2709</v>
      </c>
      <c r="Q2459" s="11">
        <f>IF(N2459="HKD",7.8,IF(N2459="CNY",7.30034,1))</f>
        <v>7.3003400000000003</v>
      </c>
      <c r="R2459" s="13">
        <f>+ROUND(O2459/Q2459,4)</f>
        <v>0.1767</v>
      </c>
      <c r="S2459" s="12">
        <f>ROUND(R2459*L2459,2)</f>
        <v>371.07</v>
      </c>
      <c r="T2459" s="13" t="s">
        <v>135</v>
      </c>
      <c r="U2459" t="s">
        <v>2041</v>
      </c>
    </row>
    <row r="2460" spans="1:21" x14ac:dyDescent="0.2">
      <c r="A2460" t="s">
        <v>4111</v>
      </c>
      <c r="B2460" s="20">
        <v>46136</v>
      </c>
      <c r="C2460" s="20">
        <v>46119</v>
      </c>
      <c r="D2460" t="s">
        <v>66</v>
      </c>
      <c r="E2460" t="s">
        <v>67</v>
      </c>
      <c r="G2460"/>
      <c r="H2460" t="s">
        <v>3093</v>
      </c>
      <c r="I2460" t="s">
        <v>3094</v>
      </c>
      <c r="J2460" s="9" t="str">
        <f>+LEFT(U2460,4)</f>
        <v>PRIM</v>
      </c>
      <c r="K2460" t="s">
        <v>6</v>
      </c>
      <c r="L2460" s="36">
        <v>1000</v>
      </c>
      <c r="M2460" t="s">
        <v>459</v>
      </c>
      <c r="N2460" t="s">
        <v>7</v>
      </c>
      <c r="O2460" s="48">
        <v>1.29</v>
      </c>
      <c r="P2460" s="10">
        <f>ROUND(O2460*L2460,2)</f>
        <v>1290</v>
      </c>
      <c r="Q2460" s="11">
        <f>IF(N2460="HKD",7.8,IF(N2460="CNY",7.30034,1))</f>
        <v>7.3003400000000003</v>
      </c>
      <c r="R2460" s="13">
        <f>+ROUND(O2460/Q2460,4)</f>
        <v>0.1767</v>
      </c>
      <c r="S2460" s="12">
        <f>ROUND(R2460*L2460,2)</f>
        <v>176.7</v>
      </c>
      <c r="T2460" s="13" t="s">
        <v>135</v>
      </c>
      <c r="U2460" t="s">
        <v>2041</v>
      </c>
    </row>
    <row r="2461" spans="1:21" x14ac:dyDescent="0.2">
      <c r="A2461" t="s">
        <v>2337</v>
      </c>
      <c r="B2461" s="20">
        <v>46090</v>
      </c>
      <c r="C2461" s="20">
        <v>46086</v>
      </c>
      <c r="D2461" t="s">
        <v>66</v>
      </c>
      <c r="E2461" t="s">
        <v>67</v>
      </c>
      <c r="G2461"/>
      <c r="H2461" t="s">
        <v>3102</v>
      </c>
      <c r="I2461" t="s">
        <v>3103</v>
      </c>
      <c r="J2461" s="9" t="str">
        <f>+LEFT(U2461,4)</f>
        <v>PRIM</v>
      </c>
      <c r="K2461" t="s">
        <v>6</v>
      </c>
      <c r="L2461" s="37">
        <v>500</v>
      </c>
      <c r="M2461" t="s">
        <v>459</v>
      </c>
      <c r="N2461" t="s">
        <v>7</v>
      </c>
      <c r="O2461" s="48">
        <v>1.51</v>
      </c>
      <c r="P2461" s="10">
        <f>ROUND(O2461*L2461,2)</f>
        <v>755</v>
      </c>
      <c r="Q2461" s="11">
        <f>IF(N2461="HKD",7.8,IF(N2461="CNY",7.30034,1))</f>
        <v>7.3003400000000003</v>
      </c>
      <c r="R2461" s="13">
        <f>+ROUND(O2461/Q2461,4)</f>
        <v>0.20680000000000001</v>
      </c>
      <c r="S2461" s="12">
        <f>ROUND(R2461*L2461,2)</f>
        <v>103.4</v>
      </c>
      <c r="T2461" s="13" t="s">
        <v>135</v>
      </c>
      <c r="U2461" t="s">
        <v>2041</v>
      </c>
    </row>
    <row r="2462" spans="1:21" x14ac:dyDescent="0.2">
      <c r="A2462" t="s">
        <v>2336</v>
      </c>
      <c r="B2462" s="20">
        <v>46098</v>
      </c>
      <c r="C2462" s="20">
        <v>46086</v>
      </c>
      <c r="D2462" t="s">
        <v>66</v>
      </c>
      <c r="E2462" t="s">
        <v>67</v>
      </c>
      <c r="G2462"/>
      <c r="H2462" t="s">
        <v>3100</v>
      </c>
      <c r="I2462" t="s">
        <v>3101</v>
      </c>
      <c r="J2462" s="9" t="str">
        <f>+LEFT(U2462,4)</f>
        <v>PRIM</v>
      </c>
      <c r="K2462" t="s">
        <v>6</v>
      </c>
      <c r="L2462" s="37">
        <v>1000</v>
      </c>
      <c r="M2462" t="s">
        <v>459</v>
      </c>
      <c r="N2462" t="s">
        <v>7</v>
      </c>
      <c r="O2462" s="48">
        <v>1.51</v>
      </c>
      <c r="P2462" s="10">
        <f>ROUND(O2462*L2462,2)</f>
        <v>1510</v>
      </c>
      <c r="Q2462" s="11">
        <f>IF(N2462="HKD",7.8,IF(N2462="CNY",7.30034,1))</f>
        <v>7.3003400000000003</v>
      </c>
      <c r="R2462" s="13">
        <f>+ROUND(O2462/Q2462,4)</f>
        <v>0.20680000000000001</v>
      </c>
      <c r="S2462" s="12">
        <f>ROUND(R2462*L2462,2)</f>
        <v>206.8</v>
      </c>
      <c r="T2462" s="13" t="s">
        <v>135</v>
      </c>
      <c r="U2462" t="s">
        <v>2041</v>
      </c>
    </row>
    <row r="2463" spans="1:21" x14ac:dyDescent="0.2">
      <c r="A2463" t="s">
        <v>2338</v>
      </c>
      <c r="B2463" s="20">
        <v>46111</v>
      </c>
      <c r="C2463" s="20">
        <v>46099</v>
      </c>
      <c r="D2463" t="s">
        <v>66</v>
      </c>
      <c r="E2463" t="s">
        <v>67</v>
      </c>
      <c r="G2463"/>
      <c r="H2463" t="s">
        <v>3102</v>
      </c>
      <c r="I2463" t="s">
        <v>3103</v>
      </c>
      <c r="J2463" s="9" t="str">
        <f>+LEFT(U2463,4)</f>
        <v>PRIM</v>
      </c>
      <c r="K2463" t="s">
        <v>6</v>
      </c>
      <c r="L2463" s="37">
        <v>2000</v>
      </c>
      <c r="M2463" t="s">
        <v>459</v>
      </c>
      <c r="N2463" t="s">
        <v>7</v>
      </c>
      <c r="O2463" s="48">
        <v>1.51</v>
      </c>
      <c r="P2463" s="10">
        <f>ROUND(O2463*L2463,2)</f>
        <v>3020</v>
      </c>
      <c r="Q2463" s="11">
        <f>IF(N2463="HKD",7.8,IF(N2463="CNY",7.30034,1))</f>
        <v>7.3003400000000003</v>
      </c>
      <c r="R2463" s="13">
        <f>+ROUND(O2463/Q2463,4)</f>
        <v>0.20680000000000001</v>
      </c>
      <c r="S2463" s="12">
        <f>ROUND(R2463*L2463,2)</f>
        <v>413.6</v>
      </c>
      <c r="T2463" s="13" t="s">
        <v>135</v>
      </c>
      <c r="U2463" t="s">
        <v>2041</v>
      </c>
    </row>
    <row r="2464" spans="1:21" x14ac:dyDescent="0.2">
      <c r="A2464" t="s">
        <v>4139</v>
      </c>
      <c r="B2464" s="20">
        <v>46129</v>
      </c>
      <c r="C2464" s="20">
        <v>46108</v>
      </c>
      <c r="D2464" t="s">
        <v>66</v>
      </c>
      <c r="E2464" t="s">
        <v>67</v>
      </c>
      <c r="G2464"/>
      <c r="H2464" t="s">
        <v>3102</v>
      </c>
      <c r="I2464" t="s">
        <v>3103</v>
      </c>
      <c r="J2464" s="9" t="str">
        <f>+LEFT(U2464,4)</f>
        <v>PRIM</v>
      </c>
      <c r="K2464" t="s">
        <v>6</v>
      </c>
      <c r="L2464" s="36">
        <v>2020</v>
      </c>
      <c r="M2464" t="s">
        <v>459</v>
      </c>
      <c r="N2464" t="s">
        <v>7</v>
      </c>
      <c r="O2464" s="48">
        <v>1.51</v>
      </c>
      <c r="P2464" s="10">
        <f>ROUND(O2464*L2464,2)</f>
        <v>3050.2</v>
      </c>
      <c r="Q2464" s="11">
        <f>IF(N2464="HKD",7.8,IF(N2464="CNY",7.30034,1))</f>
        <v>7.3003400000000003</v>
      </c>
      <c r="R2464" s="13">
        <f>+ROUND(O2464/Q2464,4)</f>
        <v>0.20680000000000001</v>
      </c>
      <c r="S2464" s="12">
        <f>ROUND(R2464*L2464,2)</f>
        <v>417.74</v>
      </c>
      <c r="T2464" s="13" t="s">
        <v>135</v>
      </c>
      <c r="U2464" t="s">
        <v>2041</v>
      </c>
    </row>
    <row r="2465" spans="1:21" x14ac:dyDescent="0.2">
      <c r="A2465" t="s">
        <v>4140</v>
      </c>
      <c r="B2465" s="20">
        <v>46133</v>
      </c>
      <c r="C2465" s="20">
        <v>46113</v>
      </c>
      <c r="D2465" t="s">
        <v>4560</v>
      </c>
      <c r="E2465" t="s">
        <v>67</v>
      </c>
      <c r="G2465"/>
      <c r="H2465" t="s">
        <v>3100</v>
      </c>
      <c r="I2465" t="s">
        <v>3101</v>
      </c>
      <c r="J2465" s="9" t="str">
        <f>+LEFT(U2465,4)</f>
        <v>PRIM</v>
      </c>
      <c r="K2465" t="s">
        <v>6</v>
      </c>
      <c r="L2465" s="36">
        <v>3000</v>
      </c>
      <c r="M2465" t="s">
        <v>459</v>
      </c>
      <c r="N2465" t="s">
        <v>7</v>
      </c>
      <c r="O2465" s="48">
        <v>1.51</v>
      </c>
      <c r="P2465" s="10">
        <f>ROUND(O2465*L2465,2)</f>
        <v>4530</v>
      </c>
      <c r="Q2465" s="11">
        <f>IF(N2465="HKD",7.8,IF(N2465="CNY",7.30034,1))</f>
        <v>7.3003400000000003</v>
      </c>
      <c r="R2465" s="13">
        <f>+ROUND(O2465/Q2465,4)</f>
        <v>0.20680000000000001</v>
      </c>
      <c r="S2465" s="12">
        <f>ROUND(R2465*L2465,2)</f>
        <v>620.4</v>
      </c>
      <c r="T2465" s="13" t="s">
        <v>135</v>
      </c>
      <c r="U2465" t="s">
        <v>2041</v>
      </c>
    </row>
    <row r="2466" spans="1:21" x14ac:dyDescent="0.2">
      <c r="A2466" t="s">
        <v>4141</v>
      </c>
      <c r="B2466" s="20">
        <v>46133</v>
      </c>
      <c r="C2466" s="20">
        <v>46113</v>
      </c>
      <c r="D2466" t="s">
        <v>4560</v>
      </c>
      <c r="E2466" t="s">
        <v>67</v>
      </c>
      <c r="G2466"/>
      <c r="H2466" t="s">
        <v>3102</v>
      </c>
      <c r="I2466" t="s">
        <v>3103</v>
      </c>
      <c r="J2466" s="9" t="str">
        <f>+LEFT(U2466,4)</f>
        <v>PRIM</v>
      </c>
      <c r="K2466" t="s">
        <v>6</v>
      </c>
      <c r="L2466" s="36">
        <v>1000</v>
      </c>
      <c r="M2466" t="s">
        <v>459</v>
      </c>
      <c r="N2466" t="s">
        <v>7</v>
      </c>
      <c r="O2466" s="48">
        <v>1.51</v>
      </c>
      <c r="P2466" s="10">
        <f>ROUND(O2466*L2466,2)</f>
        <v>1510</v>
      </c>
      <c r="Q2466" s="11">
        <f>IF(N2466="HKD",7.8,IF(N2466="CNY",7.30034,1))</f>
        <v>7.3003400000000003</v>
      </c>
      <c r="R2466" s="13">
        <f>+ROUND(O2466/Q2466,4)</f>
        <v>0.20680000000000001</v>
      </c>
      <c r="S2466" s="12">
        <f>ROUND(R2466*L2466,2)</f>
        <v>206.8</v>
      </c>
      <c r="T2466" s="13" t="s">
        <v>135</v>
      </c>
      <c r="U2466" t="s">
        <v>2041</v>
      </c>
    </row>
    <row r="2467" spans="1:21" x14ac:dyDescent="0.2">
      <c r="A2467" t="s">
        <v>2339</v>
      </c>
      <c r="B2467" s="20">
        <v>46084</v>
      </c>
      <c r="C2467" s="20">
        <v>46036</v>
      </c>
      <c r="D2467" t="s">
        <v>66</v>
      </c>
      <c r="E2467" t="s">
        <v>67</v>
      </c>
      <c r="G2467"/>
      <c r="H2467" t="s">
        <v>3062</v>
      </c>
      <c r="I2467" t="s">
        <v>3063</v>
      </c>
      <c r="J2467" s="9" t="str">
        <f>+LEFT(U2467,4)</f>
        <v>PRIM</v>
      </c>
      <c r="K2467" t="s">
        <v>6</v>
      </c>
      <c r="L2467" s="37">
        <v>3020</v>
      </c>
      <c r="M2467" t="s">
        <v>459</v>
      </c>
      <c r="N2467" t="s">
        <v>7</v>
      </c>
      <c r="O2467" s="48">
        <v>1.53</v>
      </c>
      <c r="P2467" s="10">
        <f>ROUND(O2467*L2467,2)</f>
        <v>4620.6000000000004</v>
      </c>
      <c r="Q2467" s="11">
        <f>IF(N2467="HKD",7.8,IF(N2467="CNY",7.30034,1))</f>
        <v>7.3003400000000003</v>
      </c>
      <c r="R2467" s="13">
        <f>+ROUND(O2467/Q2467,4)</f>
        <v>0.20960000000000001</v>
      </c>
      <c r="S2467" s="12">
        <f>ROUND(R2467*L2467,2)</f>
        <v>632.99</v>
      </c>
      <c r="T2467" s="13" t="s">
        <v>135</v>
      </c>
      <c r="U2467" t="s">
        <v>2041</v>
      </c>
    </row>
    <row r="2468" spans="1:21" x14ac:dyDescent="0.2">
      <c r="A2468" t="s">
        <v>2340</v>
      </c>
      <c r="B2468" s="20">
        <v>46098</v>
      </c>
      <c r="C2468" s="20">
        <v>46086</v>
      </c>
      <c r="D2468" t="s">
        <v>66</v>
      </c>
      <c r="E2468" t="s">
        <v>67</v>
      </c>
      <c r="G2468"/>
      <c r="H2468" t="s">
        <v>3062</v>
      </c>
      <c r="I2468" t="s">
        <v>3063</v>
      </c>
      <c r="J2468" s="9" t="str">
        <f>+LEFT(U2468,4)</f>
        <v>PRIM</v>
      </c>
      <c r="K2468" t="s">
        <v>6</v>
      </c>
      <c r="L2468" s="37">
        <v>1000</v>
      </c>
      <c r="M2468" t="s">
        <v>459</v>
      </c>
      <c r="N2468" t="s">
        <v>7</v>
      </c>
      <c r="O2468" s="48">
        <v>1.53</v>
      </c>
      <c r="P2468" s="10">
        <f>ROUND(O2468*L2468,2)</f>
        <v>1530</v>
      </c>
      <c r="Q2468" s="11">
        <f>IF(N2468="HKD",7.8,IF(N2468="CNY",7.30034,1))</f>
        <v>7.3003400000000003</v>
      </c>
      <c r="R2468" s="13">
        <f>+ROUND(O2468/Q2468,4)</f>
        <v>0.20960000000000001</v>
      </c>
      <c r="S2468" s="12">
        <f>ROUND(R2468*L2468,2)</f>
        <v>209.6</v>
      </c>
      <c r="T2468" s="13" t="s">
        <v>135</v>
      </c>
      <c r="U2468" t="s">
        <v>2041</v>
      </c>
    </row>
    <row r="2469" spans="1:21" x14ac:dyDescent="0.2">
      <c r="A2469" t="s">
        <v>1942</v>
      </c>
      <c r="B2469" s="20">
        <v>46055</v>
      </c>
      <c r="C2469" s="20">
        <v>46036</v>
      </c>
      <c r="D2469" t="s">
        <v>66</v>
      </c>
      <c r="E2469" t="s">
        <v>67</v>
      </c>
      <c r="G2469"/>
      <c r="H2469" t="s">
        <v>1795</v>
      </c>
      <c r="I2469" t="s">
        <v>1796</v>
      </c>
      <c r="J2469" s="9" t="str">
        <f>+LEFT(U2469,4)</f>
        <v>PRIM</v>
      </c>
      <c r="K2469" t="s">
        <v>6</v>
      </c>
      <c r="L2469" s="36">
        <v>2020</v>
      </c>
      <c r="M2469" t="s">
        <v>459</v>
      </c>
      <c r="N2469" t="s">
        <v>7</v>
      </c>
      <c r="O2469" s="48">
        <v>1.82</v>
      </c>
      <c r="P2469" s="10">
        <f>ROUND(O2469*L2469,2)</f>
        <v>3676.4</v>
      </c>
      <c r="Q2469" s="11">
        <f>IF(N2469="HKD",7.8,IF(N2469="CNY",7.30034,1))</f>
        <v>7.3003400000000003</v>
      </c>
      <c r="R2469" s="13">
        <f>+ROUND(O2469/Q2469,4)</f>
        <v>0.24929999999999999</v>
      </c>
      <c r="S2469" s="12">
        <f>ROUND(R2469*L2469,2)</f>
        <v>503.59</v>
      </c>
      <c r="T2469" s="13" t="s">
        <v>135</v>
      </c>
      <c r="U2469" t="s">
        <v>2041</v>
      </c>
    </row>
    <row r="2470" spans="1:21" x14ac:dyDescent="0.2">
      <c r="A2470" t="s">
        <v>2376</v>
      </c>
      <c r="B2470" s="20">
        <v>46090</v>
      </c>
      <c r="C2470" s="20">
        <v>46063</v>
      </c>
      <c r="D2470" t="s">
        <v>66</v>
      </c>
      <c r="E2470" t="s">
        <v>67</v>
      </c>
      <c r="G2470"/>
      <c r="H2470" t="s">
        <v>3082</v>
      </c>
      <c r="I2470" t="s">
        <v>1796</v>
      </c>
      <c r="J2470" s="9" t="str">
        <f>+LEFT(U2470,4)</f>
        <v>PRIM</v>
      </c>
      <c r="K2470" t="s">
        <v>6</v>
      </c>
      <c r="L2470" s="37">
        <v>500</v>
      </c>
      <c r="M2470" t="s">
        <v>459</v>
      </c>
      <c r="N2470" t="s">
        <v>7</v>
      </c>
      <c r="O2470" s="48">
        <v>2.2000000000000002</v>
      </c>
      <c r="P2470" s="10">
        <f>ROUND(O2470*L2470,2)</f>
        <v>1100</v>
      </c>
      <c r="Q2470" s="11">
        <f>IF(N2470="HKD",7.8,IF(N2470="CNY",7.30034,1))</f>
        <v>7.3003400000000003</v>
      </c>
      <c r="R2470" s="13">
        <f>+ROUND(O2470/Q2470,4)</f>
        <v>0.3014</v>
      </c>
      <c r="S2470" s="12">
        <f>ROUND(R2470*L2470,2)</f>
        <v>150.69999999999999</v>
      </c>
      <c r="T2470" s="13" t="s">
        <v>135</v>
      </c>
      <c r="U2470" t="s">
        <v>2041</v>
      </c>
    </row>
    <row r="2471" spans="1:21" x14ac:dyDescent="0.2">
      <c r="A2471" t="s">
        <v>4161</v>
      </c>
      <c r="B2471" s="20">
        <v>46136</v>
      </c>
      <c r="C2471" s="20">
        <v>46119</v>
      </c>
      <c r="D2471" t="s">
        <v>66</v>
      </c>
      <c r="E2471" t="s">
        <v>67</v>
      </c>
      <c r="G2471"/>
      <c r="H2471" t="s">
        <v>3082</v>
      </c>
      <c r="I2471" t="s">
        <v>1796</v>
      </c>
      <c r="J2471" s="9" t="str">
        <f>+LEFT(U2471,4)</f>
        <v>PRIM</v>
      </c>
      <c r="K2471" t="s">
        <v>6</v>
      </c>
      <c r="L2471" s="36">
        <v>810</v>
      </c>
      <c r="M2471" t="s">
        <v>459</v>
      </c>
      <c r="N2471" t="s">
        <v>7</v>
      </c>
      <c r="O2471" s="48">
        <v>2.2000000000000002</v>
      </c>
      <c r="P2471" s="10">
        <f>ROUND(O2471*L2471,2)</f>
        <v>1782</v>
      </c>
      <c r="Q2471" s="11">
        <f>IF(N2471="HKD",7.8,IF(N2471="CNY",7.30034,1))</f>
        <v>7.3003400000000003</v>
      </c>
      <c r="R2471" s="13">
        <f>+ROUND(O2471/Q2471,4)</f>
        <v>0.3014</v>
      </c>
      <c r="S2471" s="12">
        <f>ROUND(R2471*L2471,2)</f>
        <v>244.13</v>
      </c>
      <c r="T2471" s="13" t="s">
        <v>135</v>
      </c>
      <c r="U2471" t="s">
        <v>2041</v>
      </c>
    </row>
    <row r="2472" spans="1:21" x14ac:dyDescent="0.2">
      <c r="A2472" t="s">
        <v>4161</v>
      </c>
      <c r="B2472" s="20">
        <v>46136</v>
      </c>
      <c r="C2472" s="20">
        <v>46119</v>
      </c>
      <c r="D2472" t="s">
        <v>66</v>
      </c>
      <c r="E2472" t="s">
        <v>67</v>
      </c>
      <c r="G2472"/>
      <c r="H2472" t="s">
        <v>3082</v>
      </c>
      <c r="I2472" t="s">
        <v>1796</v>
      </c>
      <c r="J2472" s="9" t="str">
        <f>+LEFT(U2472,4)</f>
        <v>PRIM</v>
      </c>
      <c r="K2472" t="s">
        <v>6</v>
      </c>
      <c r="L2472" s="36">
        <v>-1010</v>
      </c>
      <c r="M2472" t="s">
        <v>459</v>
      </c>
      <c r="N2472" t="s">
        <v>7</v>
      </c>
      <c r="O2472" s="48">
        <v>2.2000000000000002</v>
      </c>
      <c r="P2472" s="10">
        <f>ROUND(O2472*L2472,2)</f>
        <v>-2222</v>
      </c>
      <c r="Q2472" s="11">
        <f>IF(N2472="HKD",7.8,IF(N2472="CNY",7.30034,1))</f>
        <v>7.3003400000000003</v>
      </c>
      <c r="R2472" s="13">
        <f>+ROUND(O2472/Q2472,4)</f>
        <v>0.3014</v>
      </c>
      <c r="S2472" s="12">
        <f>ROUND(R2472*L2472,2)</f>
        <v>-304.41000000000003</v>
      </c>
      <c r="T2472" s="13" t="s">
        <v>135</v>
      </c>
      <c r="U2472" t="s">
        <v>2041</v>
      </c>
    </row>
    <row r="2473" spans="1:21" x14ac:dyDescent="0.2">
      <c r="A2473" t="s">
        <v>4161</v>
      </c>
      <c r="B2473" s="20">
        <v>46136</v>
      </c>
      <c r="C2473" s="20">
        <v>46119</v>
      </c>
      <c r="D2473" t="s">
        <v>66</v>
      </c>
      <c r="E2473" t="s">
        <v>67</v>
      </c>
      <c r="G2473"/>
      <c r="H2473" t="s">
        <v>3082</v>
      </c>
      <c r="I2473" t="s">
        <v>1796</v>
      </c>
      <c r="J2473" s="9" t="str">
        <f>+LEFT(U2473,4)</f>
        <v>PRIM</v>
      </c>
      <c r="K2473" t="s">
        <v>6</v>
      </c>
      <c r="L2473" s="36">
        <v>1010</v>
      </c>
      <c r="M2473" t="s">
        <v>459</v>
      </c>
      <c r="N2473" t="s">
        <v>7</v>
      </c>
      <c r="O2473" s="48">
        <v>2.2000000000000002</v>
      </c>
      <c r="P2473" s="10">
        <f>ROUND(O2473*L2473,2)</f>
        <v>2222</v>
      </c>
      <c r="Q2473" s="11">
        <f>IF(N2473="HKD",7.8,IF(N2473="CNY",7.30034,1))</f>
        <v>7.3003400000000003</v>
      </c>
      <c r="R2473" s="13">
        <f>+ROUND(O2473/Q2473,4)</f>
        <v>0.3014</v>
      </c>
      <c r="S2473" s="12">
        <f>ROUND(R2473*L2473,2)</f>
        <v>304.41000000000003</v>
      </c>
      <c r="T2473" s="13" t="s">
        <v>135</v>
      </c>
      <c r="U2473" t="s">
        <v>2041</v>
      </c>
    </row>
    <row r="2474" spans="1:21" x14ac:dyDescent="0.2">
      <c r="A2474" t="s">
        <v>4161</v>
      </c>
      <c r="B2474" s="20">
        <v>46142</v>
      </c>
      <c r="C2474" s="20">
        <v>46119</v>
      </c>
      <c r="D2474" t="s">
        <v>66</v>
      </c>
      <c r="E2474" t="s">
        <v>67</v>
      </c>
      <c r="G2474"/>
      <c r="H2474" t="s">
        <v>3082</v>
      </c>
      <c r="I2474" t="s">
        <v>1796</v>
      </c>
      <c r="J2474" s="9" t="str">
        <f>+LEFT(U2474,4)</f>
        <v>PRIM</v>
      </c>
      <c r="K2474" t="s">
        <v>6</v>
      </c>
      <c r="L2474" s="36">
        <v>200</v>
      </c>
      <c r="M2474" t="s">
        <v>459</v>
      </c>
      <c r="N2474" t="s">
        <v>7</v>
      </c>
      <c r="O2474" s="48">
        <v>2.2000000000000002</v>
      </c>
      <c r="P2474" s="10">
        <f>ROUND(O2474*L2474,2)</f>
        <v>440</v>
      </c>
      <c r="Q2474" s="11">
        <f>IF(N2474="HKD",7.8,IF(N2474="CNY",7.30034,1))</f>
        <v>7.3003400000000003</v>
      </c>
      <c r="R2474" s="13">
        <f>+ROUND(O2474/Q2474,4)</f>
        <v>0.3014</v>
      </c>
      <c r="S2474" s="12">
        <f>ROUND(R2474*L2474,2)</f>
        <v>60.28</v>
      </c>
      <c r="T2474" s="13" t="s">
        <v>135</v>
      </c>
      <c r="U2474" t="s">
        <v>2041</v>
      </c>
    </row>
    <row r="2475" spans="1:21" x14ac:dyDescent="0.2">
      <c r="A2475" t="s">
        <v>5114</v>
      </c>
      <c r="B2475" s="20">
        <v>46167</v>
      </c>
      <c r="C2475" s="20">
        <v>46156</v>
      </c>
      <c r="D2475" t="s">
        <v>66</v>
      </c>
      <c r="E2475" t="s">
        <v>67</v>
      </c>
      <c r="G2475"/>
      <c r="H2475" t="s">
        <v>3102</v>
      </c>
      <c r="I2475" t="s">
        <v>3103</v>
      </c>
      <c r="J2475" s="9" t="str">
        <f>+LEFT(U2475,4)</f>
        <v>PRIM</v>
      </c>
      <c r="K2475" t="s">
        <v>6</v>
      </c>
      <c r="L2475" s="36">
        <v>900</v>
      </c>
      <c r="M2475" t="s">
        <v>459</v>
      </c>
      <c r="N2475" t="s">
        <v>7</v>
      </c>
      <c r="O2475" s="48">
        <v>1.51</v>
      </c>
      <c r="P2475" s="10">
        <f>ROUND(O2475*L2475,2)</f>
        <v>1359</v>
      </c>
      <c r="Q2475" s="11">
        <f>IF(N2475="HKD",7.8,IF(N2475="CNY",7.30034,1))</f>
        <v>7.3003400000000003</v>
      </c>
      <c r="R2475" s="13">
        <f>+ROUND(O2475/Q2475,4)</f>
        <v>0.20680000000000001</v>
      </c>
      <c r="S2475" s="12">
        <f>ROUND(R2475*L2475,2)</f>
        <v>186.12</v>
      </c>
      <c r="T2475" s="13" t="s">
        <v>135</v>
      </c>
      <c r="U2475" t="s">
        <v>2041</v>
      </c>
    </row>
    <row r="2476" spans="1:21" x14ac:dyDescent="0.2">
      <c r="A2476" t="s">
        <v>5115</v>
      </c>
      <c r="B2476" s="20">
        <v>46155</v>
      </c>
      <c r="C2476" s="20">
        <v>46142</v>
      </c>
      <c r="D2476" t="s">
        <v>66</v>
      </c>
      <c r="E2476" t="s">
        <v>67</v>
      </c>
      <c r="G2476"/>
      <c r="H2476" t="s">
        <v>3062</v>
      </c>
      <c r="I2476" t="s">
        <v>3063</v>
      </c>
      <c r="J2476" s="9" t="str">
        <f>+LEFT(U2476,4)</f>
        <v>PRIM</v>
      </c>
      <c r="K2476" t="s">
        <v>6</v>
      </c>
      <c r="L2476" s="36">
        <v>1000</v>
      </c>
      <c r="M2476" t="s">
        <v>459</v>
      </c>
      <c r="N2476" t="s">
        <v>7</v>
      </c>
      <c r="O2476" s="48">
        <v>1.53</v>
      </c>
      <c r="P2476" s="10">
        <f>ROUND(O2476*L2476,2)</f>
        <v>1530</v>
      </c>
      <c r="Q2476" s="11">
        <f>IF(N2476="HKD",7.8,IF(N2476="CNY",7.30034,1))</f>
        <v>7.3003400000000003</v>
      </c>
      <c r="R2476" s="13">
        <f>+ROUND(O2476/Q2476,4)</f>
        <v>0.20960000000000001</v>
      </c>
      <c r="S2476" s="12">
        <f>ROUND(R2476*L2476,2)</f>
        <v>209.6</v>
      </c>
      <c r="T2476" s="13" t="s">
        <v>135</v>
      </c>
      <c r="U2476" t="s">
        <v>2041</v>
      </c>
    </row>
    <row r="2477" spans="1:21" x14ac:dyDescent="0.2">
      <c r="A2477" t="s">
        <v>4525</v>
      </c>
      <c r="B2477" s="20">
        <v>46133</v>
      </c>
      <c r="C2477" s="20">
        <v>46108</v>
      </c>
      <c r="D2477" t="s">
        <v>350</v>
      </c>
      <c r="E2477" t="s">
        <v>351</v>
      </c>
      <c r="G2477"/>
      <c r="H2477" t="s">
        <v>3803</v>
      </c>
      <c r="I2477" t="s">
        <v>3804</v>
      </c>
      <c r="J2477" s="9" t="str">
        <f>+LEFT(U2477,4)</f>
        <v>RACK</v>
      </c>
      <c r="K2477" t="s">
        <v>6</v>
      </c>
      <c r="L2477" s="36">
        <v>1350</v>
      </c>
      <c r="M2477" t="s">
        <v>459</v>
      </c>
      <c r="N2477" t="s">
        <v>7</v>
      </c>
      <c r="O2477" s="48">
        <v>18.474299999999999</v>
      </c>
      <c r="P2477" s="10">
        <f>ROUND(O2477*L2477,2)</f>
        <v>24940.31</v>
      </c>
      <c r="Q2477" s="11">
        <f>IF(N2477="HKD",7.8,IF(N2477="CNY",7.30034,1))</f>
        <v>7.3003400000000003</v>
      </c>
      <c r="R2477" s="13">
        <f>+ROUND(O2477/Q2477,4)</f>
        <v>2.5306000000000002</v>
      </c>
      <c r="S2477" s="12">
        <f>ROUND(R2477*L2477,2)</f>
        <v>3416.31</v>
      </c>
      <c r="T2477" s="13" t="s">
        <v>135</v>
      </c>
      <c r="U2477" t="s">
        <v>4559</v>
      </c>
    </row>
    <row r="2478" spans="1:21" x14ac:dyDescent="0.2">
      <c r="A2478" t="s">
        <v>5441</v>
      </c>
      <c r="B2478" s="20">
        <v>46153</v>
      </c>
      <c r="C2478" s="20">
        <v>46127</v>
      </c>
      <c r="D2478" t="s">
        <v>2035</v>
      </c>
      <c r="E2478" t="s">
        <v>2036</v>
      </c>
      <c r="G2478"/>
      <c r="H2478" t="s">
        <v>4791</v>
      </c>
      <c r="I2478" t="s">
        <v>4792</v>
      </c>
      <c r="J2478" s="9" t="str">
        <f>+LEFT(U2478,4)</f>
        <v>RACK</v>
      </c>
      <c r="K2478" t="s">
        <v>6</v>
      </c>
      <c r="L2478" s="36">
        <v>1000</v>
      </c>
      <c r="M2478" t="s">
        <v>459</v>
      </c>
      <c r="N2478" t="s">
        <v>7</v>
      </c>
      <c r="O2478" s="48">
        <v>6.7026000000000003</v>
      </c>
      <c r="P2478" s="10">
        <f>ROUND(O2478*L2478,2)</f>
        <v>6702.6</v>
      </c>
      <c r="Q2478" s="11">
        <f>IF(N2478="HKD",7.8,IF(N2478="CNY",7.30034,1))</f>
        <v>7.3003400000000003</v>
      </c>
      <c r="R2478" s="13">
        <f>+ROUND(O2478/Q2478,4)</f>
        <v>0.91810000000000003</v>
      </c>
      <c r="S2478" s="12">
        <f>ROUND(R2478*L2478,2)</f>
        <v>918.1</v>
      </c>
      <c r="T2478" s="13" t="s">
        <v>135</v>
      </c>
      <c r="U2478" t="s">
        <v>4559</v>
      </c>
    </row>
    <row r="2479" spans="1:21" x14ac:dyDescent="0.2">
      <c r="A2479" t="s">
        <v>5442</v>
      </c>
      <c r="B2479" s="20">
        <v>46161</v>
      </c>
      <c r="C2479" s="20">
        <v>46127</v>
      </c>
      <c r="D2479" t="s">
        <v>2035</v>
      </c>
      <c r="E2479" t="s">
        <v>2036</v>
      </c>
      <c r="G2479"/>
      <c r="H2479" t="s">
        <v>4791</v>
      </c>
      <c r="I2479" t="s">
        <v>4792</v>
      </c>
      <c r="J2479" s="9" t="str">
        <f>+LEFT(U2479,4)</f>
        <v>RACK</v>
      </c>
      <c r="K2479" t="s">
        <v>6</v>
      </c>
      <c r="L2479" s="36">
        <v>1010</v>
      </c>
      <c r="M2479" t="s">
        <v>459</v>
      </c>
      <c r="N2479" t="s">
        <v>7</v>
      </c>
      <c r="O2479" s="48">
        <v>6.7026000000000003</v>
      </c>
      <c r="P2479" s="10">
        <f>ROUND(O2479*L2479,2)</f>
        <v>6769.63</v>
      </c>
      <c r="Q2479" s="11">
        <f>IF(N2479="HKD",7.8,IF(N2479="CNY",7.30034,1))</f>
        <v>7.3003400000000003</v>
      </c>
      <c r="R2479" s="13">
        <f>+ROUND(O2479/Q2479,4)</f>
        <v>0.91810000000000003</v>
      </c>
      <c r="S2479" s="12">
        <f>ROUND(R2479*L2479,2)</f>
        <v>927.28</v>
      </c>
      <c r="T2479" s="13" t="s">
        <v>135</v>
      </c>
      <c r="U2479" t="s">
        <v>4559</v>
      </c>
    </row>
    <row r="2480" spans="1:21" x14ac:dyDescent="0.2">
      <c r="A2480" t="s">
        <v>5442</v>
      </c>
      <c r="B2480" s="20">
        <v>46161</v>
      </c>
      <c r="C2480" s="20">
        <v>46127</v>
      </c>
      <c r="D2480" t="s">
        <v>2035</v>
      </c>
      <c r="E2480" t="s">
        <v>2036</v>
      </c>
      <c r="G2480"/>
      <c r="H2480" t="s">
        <v>4791</v>
      </c>
      <c r="I2480" t="s">
        <v>4792</v>
      </c>
      <c r="J2480" s="9" t="str">
        <f>+LEFT(U2480,4)</f>
        <v>RACK</v>
      </c>
      <c r="K2480" t="s">
        <v>6</v>
      </c>
      <c r="L2480" s="36">
        <v>-1030</v>
      </c>
      <c r="M2480" t="s">
        <v>459</v>
      </c>
      <c r="N2480" t="s">
        <v>7</v>
      </c>
      <c r="O2480" s="48">
        <v>6.7026000000000003</v>
      </c>
      <c r="P2480" s="10">
        <f>ROUND(O2480*L2480,2)</f>
        <v>-6903.68</v>
      </c>
      <c r="Q2480" s="11">
        <f>IF(N2480="HKD",7.8,IF(N2480="CNY",7.30034,1))</f>
        <v>7.3003400000000003</v>
      </c>
      <c r="R2480" s="13">
        <f>+ROUND(O2480/Q2480,4)</f>
        <v>0.91810000000000003</v>
      </c>
      <c r="S2480" s="12">
        <f>ROUND(R2480*L2480,2)</f>
        <v>-945.64</v>
      </c>
      <c r="T2480" s="13" t="s">
        <v>135</v>
      </c>
      <c r="U2480" t="s">
        <v>4559</v>
      </c>
    </row>
    <row r="2481" spans="1:21" x14ac:dyDescent="0.2">
      <c r="A2481" t="s">
        <v>5442</v>
      </c>
      <c r="B2481" s="20">
        <v>46161</v>
      </c>
      <c r="C2481" s="20">
        <v>46127</v>
      </c>
      <c r="D2481" t="s">
        <v>2035</v>
      </c>
      <c r="E2481" t="s">
        <v>2036</v>
      </c>
      <c r="G2481"/>
      <c r="H2481" t="s">
        <v>4791</v>
      </c>
      <c r="I2481" t="s">
        <v>4792</v>
      </c>
      <c r="J2481" s="9" t="str">
        <f>+LEFT(U2481,4)</f>
        <v>RACK</v>
      </c>
      <c r="K2481" t="s">
        <v>6</v>
      </c>
      <c r="L2481" s="36">
        <v>1030</v>
      </c>
      <c r="M2481" t="s">
        <v>459</v>
      </c>
      <c r="N2481" t="s">
        <v>7</v>
      </c>
      <c r="O2481" s="48">
        <v>6.7026000000000003</v>
      </c>
      <c r="P2481" s="10">
        <f>ROUND(O2481*L2481,2)</f>
        <v>6903.68</v>
      </c>
      <c r="Q2481" s="11">
        <f>IF(N2481="HKD",7.8,IF(N2481="CNY",7.30034,1))</f>
        <v>7.3003400000000003</v>
      </c>
      <c r="R2481" s="13">
        <f>+ROUND(O2481/Q2481,4)</f>
        <v>0.91810000000000003</v>
      </c>
      <c r="S2481" s="12">
        <f>ROUND(R2481*L2481,2)</f>
        <v>945.64</v>
      </c>
      <c r="T2481" s="13" t="s">
        <v>135</v>
      </c>
      <c r="U2481" t="s">
        <v>4559</v>
      </c>
    </row>
    <row r="2482" spans="1:21" x14ac:dyDescent="0.2">
      <c r="A2482" t="s">
        <v>5512</v>
      </c>
      <c r="B2482" s="20">
        <v>46154</v>
      </c>
      <c r="C2482" s="20">
        <v>46132</v>
      </c>
      <c r="D2482" t="s">
        <v>350</v>
      </c>
      <c r="E2482" t="s">
        <v>351</v>
      </c>
      <c r="G2482"/>
      <c r="H2482" t="s">
        <v>3803</v>
      </c>
      <c r="I2482" t="s">
        <v>3804</v>
      </c>
      <c r="J2482" s="9" t="str">
        <f>+LEFT(U2482,4)</f>
        <v>RACK</v>
      </c>
      <c r="K2482" t="s">
        <v>6</v>
      </c>
      <c r="L2482" s="36">
        <v>2050</v>
      </c>
      <c r="M2482" t="s">
        <v>459</v>
      </c>
      <c r="N2482" t="s">
        <v>7</v>
      </c>
      <c r="O2482" s="48">
        <v>18.104800000000001</v>
      </c>
      <c r="P2482" s="10">
        <f>ROUND(O2482*L2482,2)</f>
        <v>37114.839999999997</v>
      </c>
      <c r="Q2482" s="11">
        <f>IF(N2482="HKD",7.8,IF(N2482="CNY",7.30034,1))</f>
        <v>7.3003400000000003</v>
      </c>
      <c r="R2482" s="13">
        <f>+ROUND(O2482/Q2482,4)</f>
        <v>2.48</v>
      </c>
      <c r="S2482" s="12">
        <f>ROUND(R2482*L2482,2)</f>
        <v>5084</v>
      </c>
      <c r="T2482" s="13" t="s">
        <v>135</v>
      </c>
      <c r="U2482" t="s">
        <v>4559</v>
      </c>
    </row>
    <row r="2483" spans="1:21" x14ac:dyDescent="0.2">
      <c r="A2483" t="s">
        <v>2099</v>
      </c>
      <c r="B2483" s="20">
        <v>46107</v>
      </c>
      <c r="C2483" s="20">
        <v>46083</v>
      </c>
      <c r="D2483" t="s">
        <v>88</v>
      </c>
      <c r="E2483" t="s">
        <v>89</v>
      </c>
      <c r="G2483"/>
      <c r="H2483" t="s">
        <v>2882</v>
      </c>
      <c r="I2483" t="s">
        <v>2883</v>
      </c>
      <c r="J2483" s="9" t="str">
        <f>+LEFT(U2483,4)</f>
        <v>RIV-</v>
      </c>
      <c r="K2483" t="s">
        <v>6</v>
      </c>
      <c r="L2483" s="36">
        <v>40000</v>
      </c>
      <c r="M2483" t="s">
        <v>459</v>
      </c>
      <c r="N2483" t="s">
        <v>7</v>
      </c>
      <c r="O2483" s="48">
        <v>4.48E-2</v>
      </c>
      <c r="P2483" s="10">
        <f>ROUND(O2483*L2483,2)</f>
        <v>1792</v>
      </c>
      <c r="Q2483" s="11">
        <f>IF(N2483="HKD",7.8,IF(N2483="CNY",7.30034,1))</f>
        <v>7.3003400000000003</v>
      </c>
      <c r="R2483" s="13">
        <f>+ROUND(O2483/Q2483,4)</f>
        <v>6.1000000000000004E-3</v>
      </c>
      <c r="S2483" s="12">
        <f>ROUND(R2483*L2483,2)</f>
        <v>244</v>
      </c>
      <c r="T2483" s="13" t="s">
        <v>135</v>
      </c>
      <c r="U2483" t="s">
        <v>51</v>
      </c>
    </row>
    <row r="2484" spans="1:21" x14ac:dyDescent="0.2">
      <c r="A2484" t="s">
        <v>3886</v>
      </c>
      <c r="B2484" s="20">
        <v>46129</v>
      </c>
      <c r="C2484" s="20">
        <v>46108</v>
      </c>
      <c r="D2484" t="s">
        <v>88</v>
      </c>
      <c r="E2484" t="s">
        <v>89</v>
      </c>
      <c r="G2484"/>
      <c r="H2484" t="s">
        <v>2882</v>
      </c>
      <c r="I2484" t="s">
        <v>2883</v>
      </c>
      <c r="J2484" s="9" t="str">
        <f>+LEFT(U2484,4)</f>
        <v>RIV-</v>
      </c>
      <c r="K2484" t="s">
        <v>6</v>
      </c>
      <c r="L2484" s="36">
        <v>31000</v>
      </c>
      <c r="M2484" t="s">
        <v>459</v>
      </c>
      <c r="N2484" t="s">
        <v>7</v>
      </c>
      <c r="O2484" s="48">
        <v>4.48E-2</v>
      </c>
      <c r="P2484" s="10">
        <f>ROUND(O2484*L2484,2)</f>
        <v>1388.8</v>
      </c>
      <c r="Q2484" s="11">
        <f>IF(N2484="HKD",7.8,IF(N2484="CNY",7.30034,1))</f>
        <v>7.3003400000000003</v>
      </c>
      <c r="R2484" s="13">
        <f>+ROUND(O2484/Q2484,4)</f>
        <v>6.1000000000000004E-3</v>
      </c>
      <c r="S2484" s="12">
        <f>ROUND(R2484*L2484,2)</f>
        <v>189.1</v>
      </c>
      <c r="T2484" s="13" t="s">
        <v>135</v>
      </c>
      <c r="U2484" t="s">
        <v>51</v>
      </c>
    </row>
    <row r="2485" spans="1:21" x14ac:dyDescent="0.2">
      <c r="A2485" t="s">
        <v>2101</v>
      </c>
      <c r="B2485" s="20">
        <v>46083</v>
      </c>
      <c r="C2485" s="20">
        <v>46045</v>
      </c>
      <c r="D2485" t="s">
        <v>88</v>
      </c>
      <c r="E2485" t="s">
        <v>89</v>
      </c>
      <c r="G2485"/>
      <c r="H2485" t="s">
        <v>2886</v>
      </c>
      <c r="I2485" t="s">
        <v>2887</v>
      </c>
      <c r="J2485" s="9" t="str">
        <f>+LEFT(U2485,4)</f>
        <v>RIV-</v>
      </c>
      <c r="K2485" t="s">
        <v>6</v>
      </c>
      <c r="L2485" s="36">
        <v>3000</v>
      </c>
      <c r="M2485" t="s">
        <v>459</v>
      </c>
      <c r="N2485" t="s">
        <v>7</v>
      </c>
      <c r="O2485" s="48">
        <v>4.5100000000000001E-2</v>
      </c>
      <c r="P2485" s="10">
        <f>ROUND(O2485*L2485,2)</f>
        <v>135.30000000000001</v>
      </c>
      <c r="Q2485" s="11">
        <f>IF(N2485="HKD",7.8,IF(N2485="CNY",7.30034,1))</f>
        <v>7.3003400000000003</v>
      </c>
      <c r="R2485" s="13">
        <f>+ROUND(O2485/Q2485,4)</f>
        <v>6.1999999999999998E-3</v>
      </c>
      <c r="S2485" s="12">
        <f>ROUND(R2485*L2485,2)</f>
        <v>18.600000000000001</v>
      </c>
      <c r="T2485" s="13" t="s">
        <v>135</v>
      </c>
      <c r="U2485" t="s">
        <v>51</v>
      </c>
    </row>
    <row r="2486" spans="1:21" x14ac:dyDescent="0.2">
      <c r="A2486" t="s">
        <v>2102</v>
      </c>
      <c r="B2486" s="20">
        <v>46083</v>
      </c>
      <c r="C2486" s="20">
        <v>46060</v>
      </c>
      <c r="D2486" t="s">
        <v>88</v>
      </c>
      <c r="E2486" t="s">
        <v>89</v>
      </c>
      <c r="G2486"/>
      <c r="H2486" t="s">
        <v>2886</v>
      </c>
      <c r="I2486" t="s">
        <v>2887</v>
      </c>
      <c r="J2486" s="9" t="str">
        <f>+LEFT(U2486,4)</f>
        <v>RIV-</v>
      </c>
      <c r="K2486" t="s">
        <v>6</v>
      </c>
      <c r="L2486" s="36">
        <v>1500</v>
      </c>
      <c r="M2486" t="s">
        <v>459</v>
      </c>
      <c r="N2486" t="s">
        <v>7</v>
      </c>
      <c r="O2486" s="48">
        <v>4.5100000000000001E-2</v>
      </c>
      <c r="P2486" s="10">
        <f>ROUND(O2486*L2486,2)</f>
        <v>67.650000000000006</v>
      </c>
      <c r="Q2486" s="11">
        <f>IF(N2486="HKD",7.8,IF(N2486="CNY",7.30034,1))</f>
        <v>7.3003400000000003</v>
      </c>
      <c r="R2486" s="13">
        <f>+ROUND(O2486/Q2486,4)</f>
        <v>6.1999999999999998E-3</v>
      </c>
      <c r="S2486" s="12">
        <f>ROUND(R2486*L2486,2)</f>
        <v>9.3000000000000007</v>
      </c>
      <c r="T2486" s="13" t="s">
        <v>135</v>
      </c>
      <c r="U2486" t="s">
        <v>51</v>
      </c>
    </row>
    <row r="2487" spans="1:21" x14ac:dyDescent="0.2">
      <c r="A2487" t="s">
        <v>3887</v>
      </c>
      <c r="B2487" s="20">
        <v>46139</v>
      </c>
      <c r="C2487" s="20">
        <v>46122</v>
      </c>
      <c r="D2487" t="s">
        <v>4562</v>
      </c>
      <c r="E2487" t="s">
        <v>89</v>
      </c>
      <c r="G2487"/>
      <c r="H2487" t="s">
        <v>2882</v>
      </c>
      <c r="I2487" t="s">
        <v>2883</v>
      </c>
      <c r="J2487" s="9" t="str">
        <f>+LEFT(U2487,4)</f>
        <v>RIV-</v>
      </c>
      <c r="K2487" t="s">
        <v>6</v>
      </c>
      <c r="L2487" s="36">
        <v>2000</v>
      </c>
      <c r="M2487" t="s">
        <v>459</v>
      </c>
      <c r="N2487" t="s">
        <v>7</v>
      </c>
      <c r="O2487" s="48">
        <v>4.58E-2</v>
      </c>
      <c r="P2487" s="10">
        <f>ROUND(O2487*L2487,2)</f>
        <v>91.6</v>
      </c>
      <c r="Q2487" s="11">
        <f>IF(N2487="HKD",7.8,IF(N2487="CNY",7.30034,1))</f>
        <v>7.3003400000000003</v>
      </c>
      <c r="R2487" s="13">
        <f>+ROUND(O2487/Q2487,4)</f>
        <v>6.3E-3</v>
      </c>
      <c r="S2487" s="12">
        <f>ROUND(R2487*L2487,2)</f>
        <v>12.6</v>
      </c>
      <c r="T2487" s="13" t="s">
        <v>135</v>
      </c>
      <c r="U2487" t="s">
        <v>51</v>
      </c>
    </row>
    <row r="2488" spans="1:21" x14ac:dyDescent="0.2">
      <c r="A2488" t="s">
        <v>2103</v>
      </c>
      <c r="B2488" s="20">
        <v>46091</v>
      </c>
      <c r="C2488" s="20">
        <v>46083</v>
      </c>
      <c r="D2488" t="s">
        <v>48</v>
      </c>
      <c r="E2488" t="s">
        <v>49</v>
      </c>
      <c r="G2488"/>
      <c r="H2488" t="s">
        <v>2888</v>
      </c>
      <c r="I2488" t="s">
        <v>2889</v>
      </c>
      <c r="J2488" s="9" t="str">
        <f>+LEFT(U2488,4)</f>
        <v>RIV-</v>
      </c>
      <c r="K2488" t="s">
        <v>6</v>
      </c>
      <c r="L2488" s="36">
        <v>1200</v>
      </c>
      <c r="M2488" t="s">
        <v>459</v>
      </c>
      <c r="N2488" t="s">
        <v>7</v>
      </c>
      <c r="O2488" s="48">
        <v>4.6300000000000001E-2</v>
      </c>
      <c r="P2488" s="10">
        <f>ROUND(O2488*L2488,2)</f>
        <v>55.56</v>
      </c>
      <c r="Q2488" s="11">
        <f>IF(N2488="HKD",7.8,IF(N2488="CNY",7.30034,1))</f>
        <v>7.3003400000000003</v>
      </c>
      <c r="R2488" s="13">
        <f>+ROUND(O2488/Q2488,4)</f>
        <v>6.3E-3</v>
      </c>
      <c r="S2488" s="12">
        <f>ROUND(R2488*L2488,2)</f>
        <v>7.56</v>
      </c>
      <c r="T2488" s="13" t="s">
        <v>135</v>
      </c>
      <c r="U2488" t="s">
        <v>51</v>
      </c>
    </row>
    <row r="2489" spans="1:21" x14ac:dyDescent="0.2">
      <c r="A2489" t="s">
        <v>1061</v>
      </c>
      <c r="B2489" s="20">
        <v>46035</v>
      </c>
      <c r="C2489" s="20">
        <v>46015</v>
      </c>
      <c r="D2489" t="s">
        <v>48</v>
      </c>
      <c r="E2489" t="s">
        <v>49</v>
      </c>
      <c r="G2489" t="s">
        <v>162</v>
      </c>
      <c r="H2489" t="s">
        <v>341</v>
      </c>
      <c r="I2489" t="s">
        <v>342</v>
      </c>
      <c r="J2489" s="9" t="str">
        <f>+LEFT(U2489,4)</f>
        <v>RIV-</v>
      </c>
      <c r="K2489" t="s">
        <v>6</v>
      </c>
      <c r="L2489" s="36">
        <v>7000</v>
      </c>
      <c r="M2489" t="s">
        <v>459</v>
      </c>
      <c r="N2489" t="s">
        <v>7</v>
      </c>
      <c r="O2489" s="48">
        <v>4.8000000000000001E-2</v>
      </c>
      <c r="P2489" s="10">
        <f>ROUND(O2489*L2489,2)</f>
        <v>336</v>
      </c>
      <c r="Q2489" s="11">
        <f>IF(N2489="HKD",7.8,IF(N2489="CNY",7.30034,1))</f>
        <v>7.3003400000000003</v>
      </c>
      <c r="R2489" s="13">
        <f>+ROUND(O2489/Q2489,4)</f>
        <v>6.6E-3</v>
      </c>
      <c r="S2489" s="12">
        <f>ROUND(R2489*L2489,2)</f>
        <v>46.2</v>
      </c>
      <c r="T2489" s="13" t="s">
        <v>135</v>
      </c>
      <c r="U2489" t="s">
        <v>51</v>
      </c>
    </row>
    <row r="2490" spans="1:21" x14ac:dyDescent="0.2">
      <c r="A2490" t="s">
        <v>2104</v>
      </c>
      <c r="B2490" s="20">
        <v>46098</v>
      </c>
      <c r="C2490" s="20">
        <v>46056</v>
      </c>
      <c r="D2490" t="s">
        <v>48</v>
      </c>
      <c r="E2490" t="s">
        <v>49</v>
      </c>
      <c r="G2490"/>
      <c r="H2490" t="s">
        <v>341</v>
      </c>
      <c r="I2490" t="s">
        <v>342</v>
      </c>
      <c r="J2490" s="9" t="str">
        <f>+LEFT(U2490,4)</f>
        <v>RIV-</v>
      </c>
      <c r="K2490" t="s">
        <v>6</v>
      </c>
      <c r="L2490" s="36">
        <v>6000</v>
      </c>
      <c r="M2490" t="s">
        <v>459</v>
      </c>
      <c r="N2490" t="s">
        <v>7</v>
      </c>
      <c r="O2490" s="48">
        <v>4.8000000000000001E-2</v>
      </c>
      <c r="P2490" s="10">
        <f>ROUND(O2490*L2490,2)</f>
        <v>288</v>
      </c>
      <c r="Q2490" s="11">
        <f>IF(N2490="HKD",7.8,IF(N2490="CNY",7.30034,1))</f>
        <v>7.3003400000000003</v>
      </c>
      <c r="R2490" s="13">
        <f>+ROUND(O2490/Q2490,4)</f>
        <v>6.6E-3</v>
      </c>
      <c r="S2490" s="12">
        <f>ROUND(R2490*L2490,2)</f>
        <v>39.6</v>
      </c>
      <c r="T2490" s="13" t="s">
        <v>135</v>
      </c>
      <c r="U2490" t="s">
        <v>51</v>
      </c>
    </row>
    <row r="2491" spans="1:21" x14ac:dyDescent="0.2">
      <c r="A2491" t="s">
        <v>2105</v>
      </c>
      <c r="B2491" s="20">
        <v>46098</v>
      </c>
      <c r="C2491" s="20">
        <v>46083</v>
      </c>
      <c r="D2491" t="s">
        <v>48</v>
      </c>
      <c r="E2491" t="s">
        <v>49</v>
      </c>
      <c r="G2491"/>
      <c r="H2491" t="s">
        <v>341</v>
      </c>
      <c r="I2491" t="s">
        <v>342</v>
      </c>
      <c r="J2491" s="9" t="str">
        <f>+LEFT(U2491,4)</f>
        <v>RIV-</v>
      </c>
      <c r="K2491" t="s">
        <v>6</v>
      </c>
      <c r="L2491" s="36">
        <v>2000</v>
      </c>
      <c r="M2491" t="s">
        <v>459</v>
      </c>
      <c r="N2491" t="s">
        <v>7</v>
      </c>
      <c r="O2491" s="48">
        <v>4.8000000000000001E-2</v>
      </c>
      <c r="P2491" s="10">
        <f>ROUND(O2491*L2491,2)</f>
        <v>96</v>
      </c>
      <c r="Q2491" s="11">
        <f>IF(N2491="HKD",7.8,IF(N2491="CNY",7.30034,1))</f>
        <v>7.3003400000000003</v>
      </c>
      <c r="R2491" s="13">
        <f>+ROUND(O2491/Q2491,4)</f>
        <v>6.6E-3</v>
      </c>
      <c r="S2491" s="12">
        <f>ROUND(R2491*L2491,2)</f>
        <v>13.2</v>
      </c>
      <c r="T2491" s="13" t="s">
        <v>135</v>
      </c>
      <c r="U2491" t="s">
        <v>51</v>
      </c>
    </row>
    <row r="2492" spans="1:21" x14ac:dyDescent="0.2">
      <c r="A2492" t="s">
        <v>3888</v>
      </c>
      <c r="B2492" s="20">
        <v>46133</v>
      </c>
      <c r="C2492" s="20">
        <v>46108</v>
      </c>
      <c r="D2492" t="s">
        <v>48</v>
      </c>
      <c r="E2492" t="s">
        <v>49</v>
      </c>
      <c r="G2492"/>
      <c r="H2492" t="s">
        <v>341</v>
      </c>
      <c r="I2492" t="s">
        <v>342</v>
      </c>
      <c r="J2492" s="9" t="str">
        <f>+LEFT(U2492,4)</f>
        <v>RIV-</v>
      </c>
      <c r="K2492" t="s">
        <v>6</v>
      </c>
      <c r="L2492" s="36">
        <v>3500</v>
      </c>
      <c r="M2492" t="s">
        <v>459</v>
      </c>
      <c r="N2492" t="s">
        <v>7</v>
      </c>
      <c r="O2492" s="48">
        <v>4.8000000000000001E-2</v>
      </c>
      <c r="P2492" s="10">
        <f>ROUND(O2492*L2492,2)</f>
        <v>168</v>
      </c>
      <c r="Q2492" s="11">
        <f>IF(N2492="HKD",7.8,IF(N2492="CNY",7.30034,1))</f>
        <v>7.3003400000000003</v>
      </c>
      <c r="R2492" s="13">
        <f>+ROUND(O2492/Q2492,4)</f>
        <v>6.6E-3</v>
      </c>
      <c r="S2492" s="12">
        <f>ROUND(R2492*L2492,2)</f>
        <v>23.1</v>
      </c>
      <c r="T2492" s="13" t="s">
        <v>135</v>
      </c>
      <c r="U2492" t="s">
        <v>51</v>
      </c>
    </row>
    <row r="2493" spans="1:21" x14ac:dyDescent="0.2">
      <c r="A2493" t="s">
        <v>3889</v>
      </c>
      <c r="B2493" s="20">
        <v>46135</v>
      </c>
      <c r="C2493" s="20">
        <v>46127</v>
      </c>
      <c r="D2493" t="s">
        <v>48</v>
      </c>
      <c r="E2493" t="s">
        <v>49</v>
      </c>
      <c r="G2493"/>
      <c r="H2493" t="s">
        <v>341</v>
      </c>
      <c r="I2493" t="s">
        <v>342</v>
      </c>
      <c r="J2493" s="9" t="str">
        <f>+LEFT(U2493,4)</f>
        <v>RIV-</v>
      </c>
      <c r="K2493" t="s">
        <v>6</v>
      </c>
      <c r="L2493" s="36">
        <v>1000</v>
      </c>
      <c r="M2493" t="s">
        <v>459</v>
      </c>
      <c r="N2493" t="s">
        <v>7</v>
      </c>
      <c r="O2493" s="48">
        <v>4.8000000000000001E-2</v>
      </c>
      <c r="P2493" s="10">
        <f>ROUND(O2493*L2493,2)</f>
        <v>48</v>
      </c>
      <c r="Q2493" s="11">
        <f>IF(N2493="HKD",7.8,IF(N2493="CNY",7.30034,1))</f>
        <v>7.3003400000000003</v>
      </c>
      <c r="R2493" s="13">
        <f>+ROUND(O2493/Q2493,4)</f>
        <v>6.6E-3</v>
      </c>
      <c r="S2493" s="12">
        <f>ROUND(R2493*L2493,2)</f>
        <v>6.6</v>
      </c>
      <c r="T2493" s="13" t="s">
        <v>135</v>
      </c>
      <c r="U2493" t="s">
        <v>51</v>
      </c>
    </row>
    <row r="2494" spans="1:21" x14ac:dyDescent="0.2">
      <c r="A2494" t="s">
        <v>3890</v>
      </c>
      <c r="B2494" s="20">
        <v>46135</v>
      </c>
      <c r="C2494" s="20">
        <v>46127</v>
      </c>
      <c r="D2494" t="s">
        <v>48</v>
      </c>
      <c r="E2494" t="s">
        <v>49</v>
      </c>
      <c r="G2494"/>
      <c r="H2494" t="s">
        <v>341</v>
      </c>
      <c r="I2494" t="s">
        <v>342</v>
      </c>
      <c r="J2494" s="9" t="str">
        <f>+LEFT(U2494,4)</f>
        <v>RIV-</v>
      </c>
      <c r="K2494" t="s">
        <v>6</v>
      </c>
      <c r="L2494" s="36">
        <v>3850</v>
      </c>
      <c r="M2494" t="s">
        <v>459</v>
      </c>
      <c r="N2494" t="s">
        <v>7</v>
      </c>
      <c r="O2494" s="48">
        <v>4.8000000000000001E-2</v>
      </c>
      <c r="P2494" s="10">
        <f>ROUND(O2494*L2494,2)</f>
        <v>184.8</v>
      </c>
      <c r="Q2494" s="11">
        <f>IF(N2494="HKD",7.8,IF(N2494="CNY",7.30034,1))</f>
        <v>7.3003400000000003</v>
      </c>
      <c r="R2494" s="13">
        <f>+ROUND(O2494/Q2494,4)</f>
        <v>6.6E-3</v>
      </c>
      <c r="S2494" s="12">
        <f>ROUND(R2494*L2494,2)</f>
        <v>25.41</v>
      </c>
      <c r="T2494" s="13" t="s">
        <v>135</v>
      </c>
      <c r="U2494" t="s">
        <v>51</v>
      </c>
    </row>
    <row r="2495" spans="1:21" x14ac:dyDescent="0.2">
      <c r="A2495" t="s">
        <v>2128</v>
      </c>
      <c r="B2495" s="20">
        <v>46105</v>
      </c>
      <c r="C2495" s="20">
        <v>46056</v>
      </c>
      <c r="D2495" t="s">
        <v>48</v>
      </c>
      <c r="E2495" t="s">
        <v>49</v>
      </c>
      <c r="G2495"/>
      <c r="H2495" t="s">
        <v>2927</v>
      </c>
      <c r="I2495" t="s">
        <v>2928</v>
      </c>
      <c r="J2495" s="9" t="str">
        <f>+LEFT(U2495,4)</f>
        <v>RIV-</v>
      </c>
      <c r="K2495" t="s">
        <v>6</v>
      </c>
      <c r="L2495" s="37">
        <v>6000</v>
      </c>
      <c r="M2495" t="s">
        <v>459</v>
      </c>
      <c r="N2495" t="s">
        <v>7</v>
      </c>
      <c r="O2495" s="48">
        <v>6.2199999999999998E-2</v>
      </c>
      <c r="P2495" s="10">
        <f>ROUND(O2495*L2495,2)</f>
        <v>373.2</v>
      </c>
      <c r="Q2495" s="11">
        <f>IF(N2495="HKD",7.8,IF(N2495="CNY",7.30034,1))</f>
        <v>7.3003400000000003</v>
      </c>
      <c r="R2495" s="13">
        <f>+ROUND(O2495/Q2495,4)</f>
        <v>8.5000000000000006E-3</v>
      </c>
      <c r="S2495" s="12">
        <f>ROUND(R2495*L2495,2)</f>
        <v>51</v>
      </c>
      <c r="T2495" s="13" t="s">
        <v>135</v>
      </c>
      <c r="U2495" t="s">
        <v>51</v>
      </c>
    </row>
    <row r="2496" spans="1:21" x14ac:dyDescent="0.2">
      <c r="A2496" t="s">
        <v>2128</v>
      </c>
      <c r="B2496" s="20">
        <v>46105</v>
      </c>
      <c r="C2496" s="20">
        <v>46056</v>
      </c>
      <c r="D2496" t="s">
        <v>48</v>
      </c>
      <c r="E2496" t="s">
        <v>49</v>
      </c>
      <c r="G2496"/>
      <c r="H2496" t="s">
        <v>2927</v>
      </c>
      <c r="I2496" t="s">
        <v>2928</v>
      </c>
      <c r="J2496" s="9" t="str">
        <f>+LEFT(U2496,4)</f>
        <v>RIV-</v>
      </c>
      <c r="K2496" t="s">
        <v>6</v>
      </c>
      <c r="L2496" s="37">
        <v>-6500</v>
      </c>
      <c r="M2496" t="s">
        <v>459</v>
      </c>
      <c r="N2496" t="s">
        <v>7</v>
      </c>
      <c r="O2496" s="48">
        <v>6.2199999999999998E-2</v>
      </c>
      <c r="P2496" s="10">
        <f>ROUND(O2496*L2496,2)</f>
        <v>-404.3</v>
      </c>
      <c r="Q2496" s="11">
        <f>IF(N2496="HKD",7.8,IF(N2496="CNY",7.30034,1))</f>
        <v>7.3003400000000003</v>
      </c>
      <c r="R2496" s="13">
        <f>+ROUND(O2496/Q2496,4)</f>
        <v>8.5000000000000006E-3</v>
      </c>
      <c r="S2496" s="12">
        <f>ROUND(R2496*L2496,2)</f>
        <v>-55.25</v>
      </c>
      <c r="T2496" s="13" t="s">
        <v>135</v>
      </c>
      <c r="U2496" t="s">
        <v>51</v>
      </c>
    </row>
    <row r="2497" spans="1:21" x14ac:dyDescent="0.2">
      <c r="A2497" t="s">
        <v>2128</v>
      </c>
      <c r="B2497" s="20">
        <v>46105</v>
      </c>
      <c r="C2497" s="20">
        <v>46056</v>
      </c>
      <c r="D2497" t="s">
        <v>48</v>
      </c>
      <c r="E2497" t="s">
        <v>49</v>
      </c>
      <c r="G2497"/>
      <c r="H2497" t="s">
        <v>2927</v>
      </c>
      <c r="I2497" t="s">
        <v>2928</v>
      </c>
      <c r="J2497" s="9" t="str">
        <f>+LEFT(U2497,4)</f>
        <v>RIV-</v>
      </c>
      <c r="K2497" t="s">
        <v>6</v>
      </c>
      <c r="L2497" s="37">
        <v>6500</v>
      </c>
      <c r="M2497" t="s">
        <v>459</v>
      </c>
      <c r="N2497" t="s">
        <v>7</v>
      </c>
      <c r="O2497" s="48">
        <v>6.2199999999999998E-2</v>
      </c>
      <c r="P2497" s="10">
        <f>ROUND(O2497*L2497,2)</f>
        <v>404.3</v>
      </c>
      <c r="Q2497" s="11">
        <f>IF(N2497="HKD",7.8,IF(N2497="CNY",7.30034,1))</f>
        <v>7.3003400000000003</v>
      </c>
      <c r="R2497" s="13">
        <f>+ROUND(O2497/Q2497,4)</f>
        <v>8.5000000000000006E-3</v>
      </c>
      <c r="S2497" s="12">
        <f>ROUND(R2497*L2497,2)</f>
        <v>55.25</v>
      </c>
      <c r="T2497" s="13" t="s">
        <v>135</v>
      </c>
      <c r="U2497" t="s">
        <v>51</v>
      </c>
    </row>
    <row r="2498" spans="1:21" x14ac:dyDescent="0.2">
      <c r="A2498" t="s">
        <v>2129</v>
      </c>
      <c r="B2498" s="20">
        <v>46105</v>
      </c>
      <c r="C2498" s="20">
        <v>46083</v>
      </c>
      <c r="D2498" t="s">
        <v>48</v>
      </c>
      <c r="E2498" t="s">
        <v>49</v>
      </c>
      <c r="G2498"/>
      <c r="H2498" t="s">
        <v>2927</v>
      </c>
      <c r="I2498" t="s">
        <v>2928</v>
      </c>
      <c r="J2498" s="9" t="str">
        <f>+LEFT(U2498,4)</f>
        <v>RIV-</v>
      </c>
      <c r="K2498" t="s">
        <v>6</v>
      </c>
      <c r="L2498" s="37">
        <v>10000</v>
      </c>
      <c r="M2498" t="s">
        <v>459</v>
      </c>
      <c r="N2498" t="s">
        <v>7</v>
      </c>
      <c r="O2498" s="48">
        <v>6.2199999999999998E-2</v>
      </c>
      <c r="P2498" s="10">
        <f>ROUND(O2498*L2498,2)</f>
        <v>622</v>
      </c>
      <c r="Q2498" s="11">
        <f>IF(N2498="HKD",7.8,IF(N2498="CNY",7.30034,1))</f>
        <v>7.3003400000000003</v>
      </c>
      <c r="R2498" s="13">
        <f>+ROUND(O2498/Q2498,4)</f>
        <v>8.5000000000000006E-3</v>
      </c>
      <c r="S2498" s="12">
        <f>ROUND(R2498*L2498,2)</f>
        <v>85</v>
      </c>
      <c r="T2498" s="13" t="s">
        <v>135</v>
      </c>
      <c r="U2498" t="s">
        <v>51</v>
      </c>
    </row>
    <row r="2499" spans="1:21" x14ac:dyDescent="0.2">
      <c r="A2499" t="s">
        <v>2128</v>
      </c>
      <c r="B2499" s="20">
        <v>46112</v>
      </c>
      <c r="C2499" s="20">
        <v>46056</v>
      </c>
      <c r="D2499" t="s">
        <v>48</v>
      </c>
      <c r="E2499" t="s">
        <v>49</v>
      </c>
      <c r="G2499"/>
      <c r="H2499" t="s">
        <v>2927</v>
      </c>
      <c r="I2499" t="s">
        <v>2928</v>
      </c>
      <c r="J2499" s="9" t="str">
        <f>+LEFT(U2499,4)</f>
        <v>RIV-</v>
      </c>
      <c r="K2499" t="s">
        <v>6</v>
      </c>
      <c r="L2499" s="37">
        <v>500</v>
      </c>
      <c r="M2499" t="s">
        <v>459</v>
      </c>
      <c r="N2499" t="s">
        <v>7</v>
      </c>
      <c r="O2499" s="48">
        <v>6.2199999999999998E-2</v>
      </c>
      <c r="P2499" s="10">
        <f>ROUND(O2499*L2499,2)</f>
        <v>31.1</v>
      </c>
      <c r="Q2499" s="11">
        <f>IF(N2499="HKD",7.8,IF(N2499="CNY",7.30034,1))</f>
        <v>7.3003400000000003</v>
      </c>
      <c r="R2499" s="13">
        <f>+ROUND(O2499/Q2499,4)</f>
        <v>8.5000000000000006E-3</v>
      </c>
      <c r="S2499" s="12">
        <f>ROUND(R2499*L2499,2)</f>
        <v>4.25</v>
      </c>
      <c r="T2499" s="13" t="s">
        <v>135</v>
      </c>
      <c r="U2499" t="s">
        <v>51</v>
      </c>
    </row>
    <row r="2500" spans="1:21" x14ac:dyDescent="0.2">
      <c r="A2500" t="s">
        <v>3916</v>
      </c>
      <c r="B2500" s="20">
        <v>46115</v>
      </c>
      <c r="C2500" s="20">
        <v>46091</v>
      </c>
      <c r="D2500" t="s">
        <v>48</v>
      </c>
      <c r="E2500" t="s">
        <v>49</v>
      </c>
      <c r="G2500"/>
      <c r="H2500" t="s">
        <v>2927</v>
      </c>
      <c r="I2500" t="s">
        <v>2928</v>
      </c>
      <c r="J2500" s="9" t="str">
        <f>+LEFT(U2500,4)</f>
        <v>RIV-</v>
      </c>
      <c r="K2500" t="s">
        <v>6</v>
      </c>
      <c r="L2500" s="36">
        <v>1000</v>
      </c>
      <c r="M2500" t="s">
        <v>459</v>
      </c>
      <c r="N2500" t="s">
        <v>7</v>
      </c>
      <c r="O2500" s="48">
        <v>6.2199999999999998E-2</v>
      </c>
      <c r="P2500" s="10">
        <f>ROUND(O2500*L2500,2)</f>
        <v>62.2</v>
      </c>
      <c r="Q2500" s="11">
        <f>IF(N2500="HKD",7.8,IF(N2500="CNY",7.30034,1))</f>
        <v>7.3003400000000003</v>
      </c>
      <c r="R2500" s="13">
        <f>+ROUND(O2500/Q2500,4)</f>
        <v>8.5000000000000006E-3</v>
      </c>
      <c r="S2500" s="12">
        <f>ROUND(R2500*L2500,2)</f>
        <v>8.5</v>
      </c>
      <c r="T2500" s="13" t="s">
        <v>135</v>
      </c>
      <c r="U2500" t="s">
        <v>51</v>
      </c>
    </row>
    <row r="2501" spans="1:21" x14ac:dyDescent="0.2">
      <c r="A2501" t="s">
        <v>3917</v>
      </c>
      <c r="B2501" s="20">
        <v>46140</v>
      </c>
      <c r="C2501" s="20">
        <v>46127</v>
      </c>
      <c r="D2501" t="s">
        <v>48</v>
      </c>
      <c r="E2501" t="s">
        <v>49</v>
      </c>
      <c r="G2501"/>
      <c r="H2501" t="s">
        <v>2927</v>
      </c>
      <c r="I2501" t="s">
        <v>2928</v>
      </c>
      <c r="J2501" s="9" t="str">
        <f>+LEFT(U2501,4)</f>
        <v>RIV-</v>
      </c>
      <c r="K2501" t="s">
        <v>6</v>
      </c>
      <c r="L2501" s="36">
        <v>1300</v>
      </c>
      <c r="M2501" t="s">
        <v>459</v>
      </c>
      <c r="N2501" t="s">
        <v>7</v>
      </c>
      <c r="O2501" s="48">
        <v>6.2199999999999998E-2</v>
      </c>
      <c r="P2501" s="10">
        <f>ROUND(O2501*L2501,2)</f>
        <v>80.86</v>
      </c>
      <c r="Q2501" s="11">
        <f>IF(N2501="HKD",7.8,IF(N2501="CNY",7.30034,1))</f>
        <v>7.3003400000000003</v>
      </c>
      <c r="R2501" s="13">
        <f>+ROUND(O2501/Q2501,4)</f>
        <v>8.5000000000000006E-3</v>
      </c>
      <c r="S2501" s="12">
        <f>ROUND(R2501*L2501,2)</f>
        <v>11.05</v>
      </c>
      <c r="T2501" s="13" t="s">
        <v>135</v>
      </c>
      <c r="U2501" t="s">
        <v>51</v>
      </c>
    </row>
    <row r="2502" spans="1:21" x14ac:dyDescent="0.2">
      <c r="A2502" t="s">
        <v>3918</v>
      </c>
      <c r="B2502" s="20">
        <v>46140</v>
      </c>
      <c r="C2502" s="20">
        <v>46127</v>
      </c>
      <c r="D2502" t="s">
        <v>48</v>
      </c>
      <c r="E2502" t="s">
        <v>49</v>
      </c>
      <c r="G2502"/>
      <c r="H2502" t="s">
        <v>2927</v>
      </c>
      <c r="I2502" t="s">
        <v>2928</v>
      </c>
      <c r="J2502" s="9" t="str">
        <f>+LEFT(U2502,4)</f>
        <v>RIV-</v>
      </c>
      <c r="K2502" t="s">
        <v>6</v>
      </c>
      <c r="L2502" s="36">
        <v>10000</v>
      </c>
      <c r="M2502" t="s">
        <v>459</v>
      </c>
      <c r="N2502" t="s">
        <v>7</v>
      </c>
      <c r="O2502" s="48">
        <v>6.2199999999999998E-2</v>
      </c>
      <c r="P2502" s="10">
        <f>ROUND(O2502*L2502,2)</f>
        <v>622</v>
      </c>
      <c r="Q2502" s="11">
        <f>IF(N2502="HKD",7.8,IF(N2502="CNY",7.30034,1))</f>
        <v>7.3003400000000003</v>
      </c>
      <c r="R2502" s="13">
        <f>+ROUND(O2502/Q2502,4)</f>
        <v>8.5000000000000006E-3</v>
      </c>
      <c r="S2502" s="12">
        <f>ROUND(R2502*L2502,2)</f>
        <v>85</v>
      </c>
      <c r="T2502" s="13" t="s">
        <v>135</v>
      </c>
      <c r="U2502" t="s">
        <v>51</v>
      </c>
    </row>
    <row r="2503" spans="1:21" x14ac:dyDescent="0.2">
      <c r="A2503" t="s">
        <v>3919</v>
      </c>
      <c r="B2503" s="20">
        <v>46140</v>
      </c>
      <c r="C2503" s="20">
        <v>46127</v>
      </c>
      <c r="D2503" t="s">
        <v>48</v>
      </c>
      <c r="E2503" t="s">
        <v>49</v>
      </c>
      <c r="G2503"/>
      <c r="H2503" t="s">
        <v>2927</v>
      </c>
      <c r="I2503" t="s">
        <v>2928</v>
      </c>
      <c r="J2503" s="9" t="str">
        <f>+LEFT(U2503,4)</f>
        <v>RIV-</v>
      </c>
      <c r="K2503" t="s">
        <v>6</v>
      </c>
      <c r="L2503" s="36">
        <v>1200</v>
      </c>
      <c r="M2503" t="s">
        <v>459</v>
      </c>
      <c r="N2503" t="s">
        <v>7</v>
      </c>
      <c r="O2503" s="48">
        <v>6.2199999999999998E-2</v>
      </c>
      <c r="P2503" s="10">
        <f>ROUND(O2503*L2503,2)</f>
        <v>74.64</v>
      </c>
      <c r="Q2503" s="11">
        <f>IF(N2503="HKD",7.8,IF(N2503="CNY",7.30034,1))</f>
        <v>7.3003400000000003</v>
      </c>
      <c r="R2503" s="13">
        <f>+ROUND(O2503/Q2503,4)</f>
        <v>8.5000000000000006E-3</v>
      </c>
      <c r="S2503" s="12">
        <f>ROUND(R2503*L2503,2)</f>
        <v>10.199999999999999</v>
      </c>
      <c r="T2503" s="13" t="s">
        <v>135</v>
      </c>
      <c r="U2503" t="s">
        <v>51</v>
      </c>
    </row>
    <row r="2504" spans="1:21" x14ac:dyDescent="0.2">
      <c r="A2504" t="s">
        <v>3920</v>
      </c>
      <c r="B2504" s="20">
        <v>46142</v>
      </c>
      <c r="C2504" s="20">
        <v>46134</v>
      </c>
      <c r="D2504" t="s">
        <v>4563</v>
      </c>
      <c r="E2504" t="s">
        <v>49</v>
      </c>
      <c r="G2504"/>
      <c r="H2504" t="s">
        <v>2927</v>
      </c>
      <c r="I2504" t="s">
        <v>2928</v>
      </c>
      <c r="J2504" s="9" t="str">
        <f>+LEFT(U2504,4)</f>
        <v>RIV-</v>
      </c>
      <c r="K2504" t="s">
        <v>6</v>
      </c>
      <c r="L2504" s="36">
        <v>11000</v>
      </c>
      <c r="M2504" t="s">
        <v>459</v>
      </c>
      <c r="N2504" t="s">
        <v>7</v>
      </c>
      <c r="O2504" s="48">
        <v>6.2199999999999998E-2</v>
      </c>
      <c r="P2504" s="10">
        <f>ROUND(O2504*L2504,2)</f>
        <v>684.2</v>
      </c>
      <c r="Q2504" s="11">
        <f>IF(N2504="HKD",7.8,IF(N2504="CNY",7.30034,1))</f>
        <v>7.3003400000000003</v>
      </c>
      <c r="R2504" s="13">
        <f>+ROUND(O2504/Q2504,4)</f>
        <v>8.5000000000000006E-3</v>
      </c>
      <c r="S2504" s="12">
        <f>ROUND(R2504*L2504,2)</f>
        <v>93.5</v>
      </c>
      <c r="T2504" s="13" t="s">
        <v>135</v>
      </c>
      <c r="U2504" t="s">
        <v>51</v>
      </c>
    </row>
    <row r="2505" spans="1:21" x14ac:dyDescent="0.2">
      <c r="A2505" t="s">
        <v>2130</v>
      </c>
      <c r="B2505" s="20">
        <v>46091</v>
      </c>
      <c r="C2505" s="20">
        <v>46045</v>
      </c>
      <c r="D2505" t="s">
        <v>48</v>
      </c>
      <c r="E2505" t="s">
        <v>49</v>
      </c>
      <c r="G2505"/>
      <c r="H2505" t="s">
        <v>2929</v>
      </c>
      <c r="I2505" t="s">
        <v>2930</v>
      </c>
      <c r="J2505" s="9" t="str">
        <f>+LEFT(U2505,4)</f>
        <v>RIV-</v>
      </c>
      <c r="K2505" t="s">
        <v>6</v>
      </c>
      <c r="L2505" s="37">
        <v>4500</v>
      </c>
      <c r="M2505" t="s">
        <v>459</v>
      </c>
      <c r="N2505" t="s">
        <v>7</v>
      </c>
      <c r="O2505" s="48">
        <v>6.5699999999999995E-2</v>
      </c>
      <c r="P2505" s="10">
        <f>ROUND(O2505*L2505,2)</f>
        <v>295.64999999999998</v>
      </c>
      <c r="Q2505" s="11">
        <f>IF(N2505="HKD",7.8,IF(N2505="CNY",7.30034,1))</f>
        <v>7.3003400000000003</v>
      </c>
      <c r="R2505" s="13">
        <f>+ROUND(O2505/Q2505,4)</f>
        <v>8.9999999999999993E-3</v>
      </c>
      <c r="S2505" s="12">
        <f>ROUND(R2505*L2505,2)</f>
        <v>40.5</v>
      </c>
      <c r="T2505" s="13" t="s">
        <v>135</v>
      </c>
      <c r="U2505" t="s">
        <v>51</v>
      </c>
    </row>
    <row r="2506" spans="1:21" x14ac:dyDescent="0.2">
      <c r="A2506" t="s">
        <v>1904</v>
      </c>
      <c r="B2506" s="20">
        <v>46055</v>
      </c>
      <c r="C2506" s="20">
        <v>46043</v>
      </c>
      <c r="D2506" t="s">
        <v>48</v>
      </c>
      <c r="E2506" t="s">
        <v>49</v>
      </c>
      <c r="G2506"/>
      <c r="H2506" t="s">
        <v>339</v>
      </c>
      <c r="I2506" t="s">
        <v>340</v>
      </c>
      <c r="J2506" s="9" t="str">
        <f>+LEFT(U2506,4)</f>
        <v>RIV-</v>
      </c>
      <c r="K2506" t="s">
        <v>6</v>
      </c>
      <c r="L2506" s="36">
        <v>20000</v>
      </c>
      <c r="M2506" t="s">
        <v>459</v>
      </c>
      <c r="N2506" t="s">
        <v>7</v>
      </c>
      <c r="O2506" s="48">
        <v>6.8599999999999994E-2</v>
      </c>
      <c r="P2506" s="10">
        <f>ROUND(O2506*L2506,2)</f>
        <v>1372</v>
      </c>
      <c r="Q2506" s="11">
        <f>IF(N2506="HKD",7.8,IF(N2506="CNY",7.30034,1))</f>
        <v>7.3003400000000003</v>
      </c>
      <c r="R2506" s="13">
        <f>+ROUND(O2506/Q2506,4)</f>
        <v>9.4000000000000004E-3</v>
      </c>
      <c r="S2506" s="12">
        <f>ROUND(R2506*L2506,2)</f>
        <v>188</v>
      </c>
      <c r="T2506" s="13" t="s">
        <v>135</v>
      </c>
      <c r="U2506" t="s">
        <v>51</v>
      </c>
    </row>
    <row r="2507" spans="1:21" x14ac:dyDescent="0.2">
      <c r="A2507" t="s">
        <v>1074</v>
      </c>
      <c r="B2507" s="20">
        <v>46035</v>
      </c>
      <c r="C2507" s="20">
        <v>46015</v>
      </c>
      <c r="D2507" t="s">
        <v>48</v>
      </c>
      <c r="E2507" t="s">
        <v>49</v>
      </c>
      <c r="G2507" t="s">
        <v>162</v>
      </c>
      <c r="H2507" t="s">
        <v>339</v>
      </c>
      <c r="I2507" t="s">
        <v>340</v>
      </c>
      <c r="J2507" s="9" t="str">
        <f>+LEFT(U2507,4)</f>
        <v>RIV-</v>
      </c>
      <c r="K2507" t="s">
        <v>6</v>
      </c>
      <c r="L2507" s="36">
        <v>1000</v>
      </c>
      <c r="M2507" t="s">
        <v>459</v>
      </c>
      <c r="N2507" t="s">
        <v>7</v>
      </c>
      <c r="O2507" s="48">
        <v>7.0099999999999996E-2</v>
      </c>
      <c r="P2507" s="10">
        <f>ROUND(O2507*L2507,2)</f>
        <v>70.099999999999994</v>
      </c>
      <c r="Q2507" s="11">
        <f>IF(N2507="HKD",7.8,IF(N2507="CNY",7.30034,1))</f>
        <v>7.3003400000000003</v>
      </c>
      <c r="R2507" s="13">
        <f>+ROUND(O2507/Q2507,4)</f>
        <v>9.5999999999999992E-3</v>
      </c>
      <c r="S2507" s="12">
        <f>ROUND(R2507*L2507,2)</f>
        <v>9.6</v>
      </c>
      <c r="T2507" s="13" t="s">
        <v>135</v>
      </c>
      <c r="U2507" t="s">
        <v>51</v>
      </c>
    </row>
    <row r="2508" spans="1:21" x14ac:dyDescent="0.2">
      <c r="A2508" t="s">
        <v>1907</v>
      </c>
      <c r="B2508" s="20">
        <v>46055</v>
      </c>
      <c r="C2508" s="20">
        <v>46031</v>
      </c>
      <c r="D2508" t="s">
        <v>48</v>
      </c>
      <c r="E2508" t="s">
        <v>49</v>
      </c>
      <c r="G2508"/>
      <c r="H2508" t="s">
        <v>339</v>
      </c>
      <c r="I2508" t="s">
        <v>340</v>
      </c>
      <c r="J2508" s="9" t="str">
        <f>+LEFT(U2508,4)</f>
        <v>RIV-</v>
      </c>
      <c r="K2508" t="s">
        <v>6</v>
      </c>
      <c r="L2508" s="36">
        <v>2000</v>
      </c>
      <c r="M2508" t="s">
        <v>459</v>
      </c>
      <c r="N2508" t="s">
        <v>7</v>
      </c>
      <c r="O2508" s="48">
        <v>7.0099999999999996E-2</v>
      </c>
      <c r="P2508" s="10">
        <f>ROUND(O2508*L2508,2)</f>
        <v>140.19999999999999</v>
      </c>
      <c r="Q2508" s="11">
        <f>IF(N2508="HKD",7.8,IF(N2508="CNY",7.30034,1))</f>
        <v>7.3003400000000003</v>
      </c>
      <c r="R2508" s="13">
        <f>+ROUND(O2508/Q2508,4)</f>
        <v>9.5999999999999992E-3</v>
      </c>
      <c r="S2508" s="12">
        <f>ROUND(R2508*L2508,2)</f>
        <v>19.2</v>
      </c>
      <c r="T2508" s="13" t="s">
        <v>135</v>
      </c>
      <c r="U2508" t="s">
        <v>51</v>
      </c>
    </row>
    <row r="2509" spans="1:21" x14ac:dyDescent="0.2">
      <c r="A2509" t="s">
        <v>2135</v>
      </c>
      <c r="B2509" s="20">
        <v>46098</v>
      </c>
      <c r="C2509" s="20">
        <v>46045</v>
      </c>
      <c r="D2509" t="s">
        <v>48</v>
      </c>
      <c r="E2509" t="s">
        <v>49</v>
      </c>
      <c r="G2509"/>
      <c r="H2509" t="s">
        <v>339</v>
      </c>
      <c r="I2509" t="s">
        <v>340</v>
      </c>
      <c r="J2509" s="9" t="str">
        <f>+LEFT(U2509,4)</f>
        <v>RIV-</v>
      </c>
      <c r="K2509" t="s">
        <v>6</v>
      </c>
      <c r="L2509" s="37">
        <v>3000</v>
      </c>
      <c r="M2509" t="s">
        <v>459</v>
      </c>
      <c r="N2509" t="s">
        <v>7</v>
      </c>
      <c r="O2509" s="48">
        <v>7.0099999999999996E-2</v>
      </c>
      <c r="P2509" s="10">
        <f>ROUND(O2509*L2509,2)</f>
        <v>210.3</v>
      </c>
      <c r="Q2509" s="11">
        <f>IF(N2509="HKD",7.8,IF(N2509="CNY",7.30034,1))</f>
        <v>7.3003400000000003</v>
      </c>
      <c r="R2509" s="13">
        <f>+ROUND(O2509/Q2509,4)</f>
        <v>9.5999999999999992E-3</v>
      </c>
      <c r="S2509" s="12">
        <f>ROUND(R2509*L2509,2)</f>
        <v>28.8</v>
      </c>
      <c r="T2509" s="13" t="s">
        <v>135</v>
      </c>
      <c r="U2509" t="s">
        <v>51</v>
      </c>
    </row>
    <row r="2510" spans="1:21" x14ac:dyDescent="0.2">
      <c r="A2510" t="s">
        <v>2136</v>
      </c>
      <c r="B2510" s="20">
        <v>46098</v>
      </c>
      <c r="C2510" s="20">
        <v>46058</v>
      </c>
      <c r="D2510" t="s">
        <v>48</v>
      </c>
      <c r="E2510" t="s">
        <v>49</v>
      </c>
      <c r="G2510"/>
      <c r="H2510" t="s">
        <v>339</v>
      </c>
      <c r="I2510" t="s">
        <v>340</v>
      </c>
      <c r="J2510" s="9" t="str">
        <f>+LEFT(U2510,4)</f>
        <v>RIV-</v>
      </c>
      <c r="K2510" t="s">
        <v>6</v>
      </c>
      <c r="L2510" s="37">
        <v>10000</v>
      </c>
      <c r="M2510" t="s">
        <v>459</v>
      </c>
      <c r="N2510" t="s">
        <v>7</v>
      </c>
      <c r="O2510" s="48">
        <v>7.0099999999999996E-2</v>
      </c>
      <c r="P2510" s="10">
        <f>ROUND(O2510*L2510,2)</f>
        <v>701</v>
      </c>
      <c r="Q2510" s="11">
        <f>IF(N2510="HKD",7.8,IF(N2510="CNY",7.30034,1))</f>
        <v>7.3003400000000003</v>
      </c>
      <c r="R2510" s="13">
        <f>+ROUND(O2510/Q2510,4)</f>
        <v>9.5999999999999992E-3</v>
      </c>
      <c r="S2510" s="12">
        <f>ROUND(R2510*L2510,2)</f>
        <v>96</v>
      </c>
      <c r="T2510" s="13" t="s">
        <v>135</v>
      </c>
      <c r="U2510" t="s">
        <v>51</v>
      </c>
    </row>
    <row r="2511" spans="1:21" x14ac:dyDescent="0.2">
      <c r="A2511" t="s">
        <v>2137</v>
      </c>
      <c r="B2511" s="20">
        <v>46098</v>
      </c>
      <c r="C2511" s="20">
        <v>46083</v>
      </c>
      <c r="D2511" t="s">
        <v>48</v>
      </c>
      <c r="E2511" t="s">
        <v>49</v>
      </c>
      <c r="G2511"/>
      <c r="H2511" t="s">
        <v>339</v>
      </c>
      <c r="I2511" t="s">
        <v>340</v>
      </c>
      <c r="J2511" s="9" t="str">
        <f>+LEFT(U2511,4)</f>
        <v>RIV-</v>
      </c>
      <c r="K2511" t="s">
        <v>6</v>
      </c>
      <c r="L2511" s="37">
        <v>14500</v>
      </c>
      <c r="M2511" t="s">
        <v>459</v>
      </c>
      <c r="N2511" t="s">
        <v>7</v>
      </c>
      <c r="O2511" s="48">
        <v>7.0099999999999996E-2</v>
      </c>
      <c r="P2511" s="10">
        <f>ROUND(O2511*L2511,2)</f>
        <v>1016.45</v>
      </c>
      <c r="Q2511" s="11">
        <f>IF(N2511="HKD",7.8,IF(N2511="CNY",7.30034,1))</f>
        <v>7.3003400000000003</v>
      </c>
      <c r="R2511" s="13">
        <f>+ROUND(O2511/Q2511,4)</f>
        <v>9.5999999999999992E-3</v>
      </c>
      <c r="S2511" s="12">
        <f>ROUND(R2511*L2511,2)</f>
        <v>139.19999999999999</v>
      </c>
      <c r="T2511" s="13" t="s">
        <v>135</v>
      </c>
      <c r="U2511" t="s">
        <v>51</v>
      </c>
    </row>
    <row r="2512" spans="1:21" x14ac:dyDescent="0.2">
      <c r="A2512" t="s">
        <v>3926</v>
      </c>
      <c r="B2512" s="20">
        <v>46115</v>
      </c>
      <c r="C2512" s="20">
        <v>46091</v>
      </c>
      <c r="D2512" t="s">
        <v>48</v>
      </c>
      <c r="E2512" t="s">
        <v>49</v>
      </c>
      <c r="G2512"/>
      <c r="H2512" t="s">
        <v>339</v>
      </c>
      <c r="I2512" t="s">
        <v>340</v>
      </c>
      <c r="J2512" s="9" t="str">
        <f>+LEFT(U2512,4)</f>
        <v>RIV-</v>
      </c>
      <c r="K2512" t="s">
        <v>6</v>
      </c>
      <c r="L2512" s="36">
        <v>4000</v>
      </c>
      <c r="M2512" t="s">
        <v>459</v>
      </c>
      <c r="N2512" t="s">
        <v>7</v>
      </c>
      <c r="O2512" s="48">
        <v>7.0099999999999996E-2</v>
      </c>
      <c r="P2512" s="10">
        <f>ROUND(O2512*L2512,2)</f>
        <v>280.39999999999998</v>
      </c>
      <c r="Q2512" s="11">
        <f>IF(N2512="HKD",7.8,IF(N2512="CNY",7.30034,1))</f>
        <v>7.3003400000000003</v>
      </c>
      <c r="R2512" s="13">
        <f>+ROUND(O2512/Q2512,4)</f>
        <v>9.5999999999999992E-3</v>
      </c>
      <c r="S2512" s="12">
        <f>ROUND(R2512*L2512,2)</f>
        <v>38.4</v>
      </c>
      <c r="T2512" s="13" t="s">
        <v>135</v>
      </c>
      <c r="U2512" t="s">
        <v>51</v>
      </c>
    </row>
    <row r="2513" spans="1:21" x14ac:dyDescent="0.2">
      <c r="A2513" t="s">
        <v>3927</v>
      </c>
      <c r="B2513" s="20">
        <v>46133</v>
      </c>
      <c r="C2513" s="20">
        <v>46108</v>
      </c>
      <c r="D2513" t="s">
        <v>48</v>
      </c>
      <c r="E2513" t="s">
        <v>49</v>
      </c>
      <c r="G2513"/>
      <c r="H2513" t="s">
        <v>339</v>
      </c>
      <c r="I2513" t="s">
        <v>340</v>
      </c>
      <c r="J2513" s="9" t="str">
        <f>+LEFT(U2513,4)</f>
        <v>RIV-</v>
      </c>
      <c r="K2513" t="s">
        <v>6</v>
      </c>
      <c r="L2513" s="36">
        <v>1100</v>
      </c>
      <c r="M2513" t="s">
        <v>459</v>
      </c>
      <c r="N2513" t="s">
        <v>7</v>
      </c>
      <c r="O2513" s="48">
        <v>7.0099999999999996E-2</v>
      </c>
      <c r="P2513" s="10">
        <f>ROUND(O2513*L2513,2)</f>
        <v>77.11</v>
      </c>
      <c r="Q2513" s="11">
        <f>IF(N2513="HKD",7.8,IF(N2513="CNY",7.30034,1))</f>
        <v>7.3003400000000003</v>
      </c>
      <c r="R2513" s="13">
        <f>+ROUND(O2513/Q2513,4)</f>
        <v>9.5999999999999992E-3</v>
      </c>
      <c r="S2513" s="12">
        <f>ROUND(R2513*L2513,2)</f>
        <v>10.56</v>
      </c>
      <c r="T2513" s="13" t="s">
        <v>135</v>
      </c>
      <c r="U2513" t="s">
        <v>51</v>
      </c>
    </row>
    <row r="2514" spans="1:21" x14ac:dyDescent="0.2">
      <c r="A2514" t="s">
        <v>2149</v>
      </c>
      <c r="B2514" s="20">
        <v>46091</v>
      </c>
      <c r="C2514" s="20">
        <v>46083</v>
      </c>
      <c r="D2514" t="s">
        <v>48</v>
      </c>
      <c r="E2514" t="s">
        <v>49</v>
      </c>
      <c r="G2514"/>
      <c r="H2514" t="s">
        <v>2937</v>
      </c>
      <c r="I2514" t="s">
        <v>2938</v>
      </c>
      <c r="J2514" s="9" t="str">
        <f>+LEFT(U2514,4)</f>
        <v>RIV-</v>
      </c>
      <c r="K2514" t="s">
        <v>6</v>
      </c>
      <c r="L2514" s="37">
        <v>2000</v>
      </c>
      <c r="M2514" t="s">
        <v>459</v>
      </c>
      <c r="N2514" t="s">
        <v>7</v>
      </c>
      <c r="O2514" s="48">
        <v>9.1499999999999998E-2</v>
      </c>
      <c r="P2514" s="10">
        <f>ROUND(O2514*L2514,2)</f>
        <v>183</v>
      </c>
      <c r="Q2514" s="11">
        <f>IF(N2514="HKD",7.8,IF(N2514="CNY",7.30034,1))</f>
        <v>7.3003400000000003</v>
      </c>
      <c r="R2514" s="13">
        <f>+ROUND(O2514/Q2514,4)</f>
        <v>1.2500000000000001E-2</v>
      </c>
      <c r="S2514" s="12">
        <f>ROUND(R2514*L2514,2)</f>
        <v>25</v>
      </c>
      <c r="T2514" s="13" t="s">
        <v>135</v>
      </c>
      <c r="U2514" t="s">
        <v>51</v>
      </c>
    </row>
    <row r="2515" spans="1:21" x14ac:dyDescent="0.2">
      <c r="A2515" t="s">
        <v>3942</v>
      </c>
      <c r="B2515" s="20">
        <v>46133</v>
      </c>
      <c r="C2515" s="20">
        <v>46108</v>
      </c>
      <c r="D2515" t="s">
        <v>48</v>
      </c>
      <c r="E2515" t="s">
        <v>49</v>
      </c>
      <c r="G2515"/>
      <c r="H2515" t="s">
        <v>2937</v>
      </c>
      <c r="I2515" t="s">
        <v>2938</v>
      </c>
      <c r="J2515" s="9" t="str">
        <f>+LEFT(U2515,4)</f>
        <v>RIV-</v>
      </c>
      <c r="K2515" t="s">
        <v>6</v>
      </c>
      <c r="L2515" s="36">
        <v>4100</v>
      </c>
      <c r="M2515" t="s">
        <v>459</v>
      </c>
      <c r="N2515" t="s">
        <v>7</v>
      </c>
      <c r="O2515" s="48">
        <v>9.1499999999999998E-2</v>
      </c>
      <c r="P2515" s="10">
        <f>ROUND(O2515*L2515,2)</f>
        <v>375.15</v>
      </c>
      <c r="Q2515" s="11">
        <f>IF(N2515="HKD",7.8,IF(N2515="CNY",7.30034,1))</f>
        <v>7.3003400000000003</v>
      </c>
      <c r="R2515" s="13">
        <f>+ROUND(O2515/Q2515,4)</f>
        <v>1.2500000000000001E-2</v>
      </c>
      <c r="S2515" s="12">
        <f>ROUND(R2515*L2515,2)</f>
        <v>51.25</v>
      </c>
      <c r="T2515" s="13" t="s">
        <v>135</v>
      </c>
      <c r="U2515" t="s">
        <v>51</v>
      </c>
    </row>
    <row r="2516" spans="1:21" x14ac:dyDescent="0.2">
      <c r="A2516" t="s">
        <v>2151</v>
      </c>
      <c r="B2516" s="20">
        <v>46091</v>
      </c>
      <c r="C2516" s="20">
        <v>46039</v>
      </c>
      <c r="D2516" t="s">
        <v>48</v>
      </c>
      <c r="E2516" t="s">
        <v>49</v>
      </c>
      <c r="G2516"/>
      <c r="H2516" t="s">
        <v>2939</v>
      </c>
      <c r="I2516" t="s">
        <v>2940</v>
      </c>
      <c r="J2516" s="9" t="str">
        <f>+LEFT(U2516,4)</f>
        <v>RIV-</v>
      </c>
      <c r="K2516" t="s">
        <v>6</v>
      </c>
      <c r="L2516" s="37">
        <v>9300</v>
      </c>
      <c r="M2516" t="s">
        <v>459</v>
      </c>
      <c r="N2516" t="s">
        <v>7</v>
      </c>
      <c r="O2516" s="48">
        <v>9.6100000000000005E-2</v>
      </c>
      <c r="P2516" s="10">
        <f>ROUND(O2516*L2516,2)</f>
        <v>893.73</v>
      </c>
      <c r="Q2516" s="11">
        <f>IF(N2516="HKD",7.8,IF(N2516="CNY",7.30034,1))</f>
        <v>7.3003400000000003</v>
      </c>
      <c r="R2516" s="13">
        <f>+ROUND(O2516/Q2516,4)</f>
        <v>1.32E-2</v>
      </c>
      <c r="S2516" s="12">
        <f>ROUND(R2516*L2516,2)</f>
        <v>122.76</v>
      </c>
      <c r="T2516" s="13" t="s">
        <v>135</v>
      </c>
      <c r="U2516" t="s">
        <v>51</v>
      </c>
    </row>
    <row r="2517" spans="1:21" x14ac:dyDescent="0.2">
      <c r="A2517" t="s">
        <v>2152</v>
      </c>
      <c r="B2517" s="20">
        <v>46091</v>
      </c>
      <c r="C2517" s="20">
        <v>46083</v>
      </c>
      <c r="D2517" t="s">
        <v>48</v>
      </c>
      <c r="E2517" t="s">
        <v>49</v>
      </c>
      <c r="G2517"/>
      <c r="H2517" t="s">
        <v>2939</v>
      </c>
      <c r="I2517" t="s">
        <v>2940</v>
      </c>
      <c r="J2517" s="9" t="str">
        <f>+LEFT(U2517,4)</f>
        <v>RIV-</v>
      </c>
      <c r="K2517" t="s">
        <v>6</v>
      </c>
      <c r="L2517" s="37">
        <v>1000</v>
      </c>
      <c r="M2517" t="s">
        <v>459</v>
      </c>
      <c r="N2517" t="s">
        <v>7</v>
      </c>
      <c r="O2517" s="48">
        <v>9.6100000000000005E-2</v>
      </c>
      <c r="P2517" s="10">
        <f>ROUND(O2517*L2517,2)</f>
        <v>96.1</v>
      </c>
      <c r="Q2517" s="11">
        <f>IF(N2517="HKD",7.8,IF(N2517="CNY",7.30034,1))</f>
        <v>7.3003400000000003</v>
      </c>
      <c r="R2517" s="13">
        <f>+ROUND(O2517/Q2517,4)</f>
        <v>1.32E-2</v>
      </c>
      <c r="S2517" s="12">
        <f>ROUND(R2517*L2517,2)</f>
        <v>13.2</v>
      </c>
      <c r="T2517" s="13" t="s">
        <v>135</v>
      </c>
      <c r="U2517" t="s">
        <v>51</v>
      </c>
    </row>
    <row r="2518" spans="1:21" x14ac:dyDescent="0.2">
      <c r="A2518" t="s">
        <v>3948</v>
      </c>
      <c r="B2518" s="20">
        <v>46132</v>
      </c>
      <c r="C2518" s="20">
        <v>46091</v>
      </c>
      <c r="D2518" t="s">
        <v>48</v>
      </c>
      <c r="E2518" t="s">
        <v>49</v>
      </c>
      <c r="G2518"/>
      <c r="H2518" t="s">
        <v>2939</v>
      </c>
      <c r="I2518" t="s">
        <v>2940</v>
      </c>
      <c r="J2518" s="9" t="str">
        <f>+LEFT(U2518,4)</f>
        <v>RIV-</v>
      </c>
      <c r="K2518" t="s">
        <v>6</v>
      </c>
      <c r="L2518" s="36">
        <v>12500</v>
      </c>
      <c r="M2518" t="s">
        <v>459</v>
      </c>
      <c r="N2518" t="s">
        <v>7</v>
      </c>
      <c r="O2518" s="48">
        <v>9.6100000000000005E-2</v>
      </c>
      <c r="P2518" s="10">
        <f>ROUND(O2518*L2518,2)</f>
        <v>1201.25</v>
      </c>
      <c r="Q2518" s="11">
        <f>IF(N2518="HKD",7.8,IF(N2518="CNY",7.30034,1))</f>
        <v>7.3003400000000003</v>
      </c>
      <c r="R2518" s="13">
        <f>+ROUND(O2518/Q2518,4)</f>
        <v>1.32E-2</v>
      </c>
      <c r="S2518" s="12">
        <f>ROUND(R2518*L2518,2)</f>
        <v>165</v>
      </c>
      <c r="T2518" s="13" t="s">
        <v>135</v>
      </c>
      <c r="U2518" t="s">
        <v>51</v>
      </c>
    </row>
    <row r="2519" spans="1:21" x14ac:dyDescent="0.2">
      <c r="A2519" t="s">
        <v>3949</v>
      </c>
      <c r="B2519" s="20">
        <v>46132</v>
      </c>
      <c r="C2519" s="20">
        <v>46108</v>
      </c>
      <c r="D2519" t="s">
        <v>48</v>
      </c>
      <c r="E2519" t="s">
        <v>49</v>
      </c>
      <c r="G2519"/>
      <c r="H2519" t="s">
        <v>2939</v>
      </c>
      <c r="I2519" t="s">
        <v>2940</v>
      </c>
      <c r="J2519" s="9" t="str">
        <f>+LEFT(U2519,4)</f>
        <v>RIV-</v>
      </c>
      <c r="K2519" t="s">
        <v>6</v>
      </c>
      <c r="L2519" s="36">
        <v>17700</v>
      </c>
      <c r="M2519" t="s">
        <v>459</v>
      </c>
      <c r="N2519" t="s">
        <v>7</v>
      </c>
      <c r="O2519" s="48">
        <v>9.6100000000000005E-2</v>
      </c>
      <c r="P2519" s="10">
        <f>ROUND(O2519*L2519,2)</f>
        <v>1700.97</v>
      </c>
      <c r="Q2519" s="11">
        <f>IF(N2519="HKD",7.8,IF(N2519="CNY",7.30034,1))</f>
        <v>7.3003400000000003</v>
      </c>
      <c r="R2519" s="13">
        <f>+ROUND(O2519/Q2519,4)</f>
        <v>1.32E-2</v>
      </c>
      <c r="S2519" s="12">
        <f>ROUND(R2519*L2519,2)</f>
        <v>233.64</v>
      </c>
      <c r="T2519" s="13" t="s">
        <v>135</v>
      </c>
      <c r="U2519" t="s">
        <v>51</v>
      </c>
    </row>
    <row r="2520" spans="1:21" x14ac:dyDescent="0.2">
      <c r="A2520" t="s">
        <v>3950</v>
      </c>
      <c r="B2520" s="20">
        <v>46135</v>
      </c>
      <c r="C2520" s="20">
        <v>46125</v>
      </c>
      <c r="D2520" t="s">
        <v>48</v>
      </c>
      <c r="E2520" t="s">
        <v>49</v>
      </c>
      <c r="G2520"/>
      <c r="H2520" t="s">
        <v>2939</v>
      </c>
      <c r="I2520" t="s">
        <v>2940</v>
      </c>
      <c r="J2520" s="9" t="str">
        <f>+LEFT(U2520,4)</f>
        <v>RIV-</v>
      </c>
      <c r="K2520" t="s">
        <v>6</v>
      </c>
      <c r="L2520" s="36">
        <v>2000</v>
      </c>
      <c r="M2520" t="s">
        <v>459</v>
      </c>
      <c r="N2520" t="s">
        <v>7</v>
      </c>
      <c r="O2520" s="48">
        <v>9.6100000000000005E-2</v>
      </c>
      <c r="P2520" s="10">
        <f>ROUND(O2520*L2520,2)</f>
        <v>192.2</v>
      </c>
      <c r="Q2520" s="11">
        <f>IF(N2520="HKD",7.8,IF(N2520="CNY",7.30034,1))</f>
        <v>7.3003400000000003</v>
      </c>
      <c r="R2520" s="13">
        <f>+ROUND(O2520/Q2520,4)</f>
        <v>1.32E-2</v>
      </c>
      <c r="S2520" s="12">
        <f>ROUND(R2520*L2520,2)</f>
        <v>26.4</v>
      </c>
      <c r="T2520" s="13" t="s">
        <v>135</v>
      </c>
      <c r="U2520" t="s">
        <v>51</v>
      </c>
    </row>
    <row r="2521" spans="1:21" x14ac:dyDescent="0.2">
      <c r="A2521" t="s">
        <v>3956</v>
      </c>
      <c r="B2521" s="20">
        <v>46115</v>
      </c>
      <c r="C2521" s="20">
        <v>46058</v>
      </c>
      <c r="D2521" t="s">
        <v>48</v>
      </c>
      <c r="E2521" t="s">
        <v>49</v>
      </c>
      <c r="G2521"/>
      <c r="H2521" t="s">
        <v>3505</v>
      </c>
      <c r="I2521" t="s">
        <v>3506</v>
      </c>
      <c r="J2521" s="9" t="str">
        <f>+LEFT(U2521,4)</f>
        <v>RIV-</v>
      </c>
      <c r="K2521" t="s">
        <v>6</v>
      </c>
      <c r="L2521" s="36">
        <v>2000</v>
      </c>
      <c r="M2521" t="s">
        <v>459</v>
      </c>
      <c r="N2521" t="s">
        <v>7</v>
      </c>
      <c r="O2521" s="48">
        <v>0.1016</v>
      </c>
      <c r="P2521" s="10">
        <f>ROUND(O2521*L2521,2)</f>
        <v>203.2</v>
      </c>
      <c r="Q2521" s="11">
        <f>IF(N2521="HKD",7.8,IF(N2521="CNY",7.30034,1))</f>
        <v>7.3003400000000003</v>
      </c>
      <c r="R2521" s="13">
        <f>+ROUND(O2521/Q2521,4)</f>
        <v>1.3899999999999999E-2</v>
      </c>
      <c r="S2521" s="12">
        <f>ROUND(R2521*L2521,2)</f>
        <v>27.8</v>
      </c>
      <c r="T2521" s="13" t="s">
        <v>135</v>
      </c>
      <c r="U2521" t="s">
        <v>51</v>
      </c>
    </row>
    <row r="2522" spans="1:21" x14ac:dyDescent="0.2">
      <c r="A2522" t="s">
        <v>3957</v>
      </c>
      <c r="B2522" s="20">
        <v>46140</v>
      </c>
      <c r="C2522" s="20">
        <v>46127</v>
      </c>
      <c r="D2522" t="s">
        <v>48</v>
      </c>
      <c r="E2522" t="s">
        <v>49</v>
      </c>
      <c r="G2522"/>
      <c r="H2522" t="s">
        <v>3505</v>
      </c>
      <c r="I2522" t="s">
        <v>3506</v>
      </c>
      <c r="J2522" s="9" t="str">
        <f>+LEFT(U2522,4)</f>
        <v>RIV-</v>
      </c>
      <c r="K2522" t="s">
        <v>6</v>
      </c>
      <c r="L2522" s="36">
        <v>500</v>
      </c>
      <c r="M2522" t="s">
        <v>459</v>
      </c>
      <c r="N2522" t="s">
        <v>7</v>
      </c>
      <c r="O2522" s="48">
        <v>0.1016</v>
      </c>
      <c r="P2522" s="10">
        <f>ROUND(O2522*L2522,2)</f>
        <v>50.8</v>
      </c>
      <c r="Q2522" s="11">
        <f>IF(N2522="HKD",7.8,IF(N2522="CNY",7.30034,1))</f>
        <v>7.3003400000000003</v>
      </c>
      <c r="R2522" s="13">
        <f>+ROUND(O2522/Q2522,4)</f>
        <v>1.3899999999999999E-2</v>
      </c>
      <c r="S2522" s="12">
        <f>ROUND(R2522*L2522,2)</f>
        <v>6.95</v>
      </c>
      <c r="T2522" s="13" t="s">
        <v>135</v>
      </c>
      <c r="U2522" t="s">
        <v>51</v>
      </c>
    </row>
    <row r="2523" spans="1:21" x14ac:dyDescent="0.2">
      <c r="A2523" t="s">
        <v>1093</v>
      </c>
      <c r="B2523" s="20">
        <v>46034</v>
      </c>
      <c r="C2523" s="20">
        <v>46015</v>
      </c>
      <c r="D2523" t="s">
        <v>88</v>
      </c>
      <c r="E2523" t="s">
        <v>89</v>
      </c>
      <c r="G2523" t="s">
        <v>354</v>
      </c>
      <c r="H2523" t="s">
        <v>410</v>
      </c>
      <c r="I2523" t="s">
        <v>411</v>
      </c>
      <c r="J2523" s="9" t="str">
        <f>+LEFT(U2523,4)</f>
        <v>RIV-</v>
      </c>
      <c r="K2523" t="s">
        <v>6</v>
      </c>
      <c r="L2523" s="36">
        <v>65000</v>
      </c>
      <c r="M2523" t="s">
        <v>459</v>
      </c>
      <c r="N2523" t="s">
        <v>7</v>
      </c>
      <c r="O2523" s="48">
        <v>0.13150000000000001</v>
      </c>
      <c r="P2523" s="10">
        <f>ROUND(O2523*L2523,2)</f>
        <v>8547.5</v>
      </c>
      <c r="Q2523" s="11">
        <f>IF(N2523="HKD",7.8,IF(N2523="CNY",7.30034,1))</f>
        <v>7.3003400000000003</v>
      </c>
      <c r="R2523" s="13">
        <f>+ROUND(O2523/Q2523,4)</f>
        <v>1.7999999999999999E-2</v>
      </c>
      <c r="S2523" s="12">
        <f>ROUND(R2523*L2523,2)</f>
        <v>1170</v>
      </c>
      <c r="T2523" s="13" t="s">
        <v>135</v>
      </c>
      <c r="U2523" t="s">
        <v>51</v>
      </c>
    </row>
    <row r="2524" spans="1:21" x14ac:dyDescent="0.2">
      <c r="A2524" t="s">
        <v>2175</v>
      </c>
      <c r="B2524" s="20">
        <v>46107</v>
      </c>
      <c r="C2524" s="20">
        <v>46051</v>
      </c>
      <c r="D2524" t="s">
        <v>88</v>
      </c>
      <c r="E2524" t="s">
        <v>89</v>
      </c>
      <c r="G2524"/>
      <c r="H2524" t="s">
        <v>410</v>
      </c>
      <c r="I2524" t="s">
        <v>411</v>
      </c>
      <c r="J2524" s="9" t="str">
        <f>+LEFT(U2524,4)</f>
        <v>RIV-</v>
      </c>
      <c r="K2524" t="s">
        <v>6</v>
      </c>
      <c r="L2524" s="37">
        <v>50000</v>
      </c>
      <c r="M2524" t="s">
        <v>459</v>
      </c>
      <c r="N2524" t="s">
        <v>7</v>
      </c>
      <c r="O2524" s="48">
        <v>0.13150000000000001</v>
      </c>
      <c r="P2524" s="10">
        <f>ROUND(O2524*L2524,2)</f>
        <v>6575</v>
      </c>
      <c r="Q2524" s="11">
        <f>IF(N2524="HKD",7.8,IF(N2524="CNY",7.30034,1))</f>
        <v>7.3003400000000003</v>
      </c>
      <c r="R2524" s="13">
        <f>+ROUND(O2524/Q2524,4)</f>
        <v>1.7999999999999999E-2</v>
      </c>
      <c r="S2524" s="12">
        <f>ROUND(R2524*L2524,2)</f>
        <v>900</v>
      </c>
      <c r="T2524" s="13" t="s">
        <v>135</v>
      </c>
      <c r="U2524" t="s">
        <v>51</v>
      </c>
    </row>
    <row r="2525" spans="1:21" x14ac:dyDescent="0.2">
      <c r="A2525" t="s">
        <v>2176</v>
      </c>
      <c r="B2525" s="20">
        <v>46107</v>
      </c>
      <c r="C2525" s="20">
        <v>46083</v>
      </c>
      <c r="D2525" t="s">
        <v>88</v>
      </c>
      <c r="E2525" t="s">
        <v>89</v>
      </c>
      <c r="G2525"/>
      <c r="H2525" t="s">
        <v>410</v>
      </c>
      <c r="I2525" t="s">
        <v>411</v>
      </c>
      <c r="J2525" s="9" t="str">
        <f>+LEFT(U2525,4)</f>
        <v>RIV-</v>
      </c>
      <c r="K2525" t="s">
        <v>6</v>
      </c>
      <c r="L2525" s="37">
        <v>170000</v>
      </c>
      <c r="M2525" t="s">
        <v>459</v>
      </c>
      <c r="N2525" t="s">
        <v>7</v>
      </c>
      <c r="O2525" s="48">
        <v>0.13150000000000001</v>
      </c>
      <c r="P2525" s="10">
        <f>ROUND(O2525*L2525,2)</f>
        <v>22355</v>
      </c>
      <c r="Q2525" s="11">
        <f>IF(N2525="HKD",7.8,IF(N2525="CNY",7.30034,1))</f>
        <v>7.3003400000000003</v>
      </c>
      <c r="R2525" s="13">
        <f>+ROUND(O2525/Q2525,4)</f>
        <v>1.7999999999999999E-2</v>
      </c>
      <c r="S2525" s="12">
        <f>ROUND(R2525*L2525,2)</f>
        <v>3060</v>
      </c>
      <c r="T2525" s="13" t="s">
        <v>135</v>
      </c>
      <c r="U2525" t="s">
        <v>51</v>
      </c>
    </row>
    <row r="2526" spans="1:21" x14ac:dyDescent="0.2">
      <c r="A2526" t="s">
        <v>2177</v>
      </c>
      <c r="B2526" s="20">
        <v>46107</v>
      </c>
      <c r="C2526" s="20">
        <v>46091</v>
      </c>
      <c r="D2526" t="s">
        <v>88</v>
      </c>
      <c r="E2526" t="s">
        <v>89</v>
      </c>
      <c r="G2526"/>
      <c r="H2526" t="s">
        <v>410</v>
      </c>
      <c r="I2526" t="s">
        <v>411</v>
      </c>
      <c r="J2526" s="9" t="str">
        <f>+LEFT(U2526,4)</f>
        <v>RIV-</v>
      </c>
      <c r="K2526" t="s">
        <v>6</v>
      </c>
      <c r="L2526" s="37">
        <v>100000</v>
      </c>
      <c r="M2526" t="s">
        <v>459</v>
      </c>
      <c r="N2526" t="s">
        <v>7</v>
      </c>
      <c r="O2526" s="48">
        <v>0.13150000000000001</v>
      </c>
      <c r="P2526" s="10">
        <f>ROUND(O2526*L2526,2)</f>
        <v>13150</v>
      </c>
      <c r="Q2526" s="11">
        <f>IF(N2526="HKD",7.8,IF(N2526="CNY",7.30034,1))</f>
        <v>7.3003400000000003</v>
      </c>
      <c r="R2526" s="13">
        <f>+ROUND(O2526/Q2526,4)</f>
        <v>1.7999999999999999E-2</v>
      </c>
      <c r="S2526" s="12">
        <f>ROUND(R2526*L2526,2)</f>
        <v>1800</v>
      </c>
      <c r="T2526" s="13" t="s">
        <v>135</v>
      </c>
      <c r="U2526" t="s">
        <v>51</v>
      </c>
    </row>
    <row r="2527" spans="1:21" x14ac:dyDescent="0.2">
      <c r="A2527" t="s">
        <v>3978</v>
      </c>
      <c r="B2527" s="20">
        <v>46129</v>
      </c>
      <c r="C2527" s="20">
        <v>46108</v>
      </c>
      <c r="D2527" t="s">
        <v>88</v>
      </c>
      <c r="E2527" t="s">
        <v>89</v>
      </c>
      <c r="G2527"/>
      <c r="H2527" t="s">
        <v>410</v>
      </c>
      <c r="I2527" t="s">
        <v>411</v>
      </c>
      <c r="J2527" s="9" t="str">
        <f>+LEFT(U2527,4)</f>
        <v>RIV-</v>
      </c>
      <c r="K2527" t="s">
        <v>6</v>
      </c>
      <c r="L2527" s="36">
        <v>127500</v>
      </c>
      <c r="M2527" t="s">
        <v>459</v>
      </c>
      <c r="N2527" t="s">
        <v>7</v>
      </c>
      <c r="O2527" s="48">
        <v>0.13150000000000001</v>
      </c>
      <c r="P2527" s="10">
        <f>ROUND(O2527*L2527,2)</f>
        <v>16766.25</v>
      </c>
      <c r="Q2527" s="11">
        <f>IF(N2527="HKD",7.8,IF(N2527="CNY",7.30034,1))</f>
        <v>7.3003400000000003</v>
      </c>
      <c r="R2527" s="13">
        <f>+ROUND(O2527/Q2527,4)</f>
        <v>1.7999999999999999E-2</v>
      </c>
      <c r="S2527" s="12">
        <f>ROUND(R2527*L2527,2)</f>
        <v>2295</v>
      </c>
      <c r="T2527" s="13" t="s">
        <v>135</v>
      </c>
      <c r="U2527" t="s">
        <v>51</v>
      </c>
    </row>
    <row r="2528" spans="1:21" x14ac:dyDescent="0.2">
      <c r="A2528" t="s">
        <v>2179</v>
      </c>
      <c r="B2528" s="20">
        <v>46083</v>
      </c>
      <c r="C2528" s="20">
        <v>46030</v>
      </c>
      <c r="D2528" t="s">
        <v>88</v>
      </c>
      <c r="E2528" t="s">
        <v>89</v>
      </c>
      <c r="G2528"/>
      <c r="H2528" t="s">
        <v>410</v>
      </c>
      <c r="I2528" t="s">
        <v>411</v>
      </c>
      <c r="J2528" s="9" t="str">
        <f>+LEFT(U2528,4)</f>
        <v>RIV-</v>
      </c>
      <c r="K2528" t="s">
        <v>6</v>
      </c>
      <c r="L2528" s="37">
        <v>43000</v>
      </c>
      <c r="M2528" t="s">
        <v>459</v>
      </c>
      <c r="N2528" t="s">
        <v>7</v>
      </c>
      <c r="O2528" s="48">
        <v>0.1328</v>
      </c>
      <c r="P2528" s="10">
        <f>ROUND(O2528*L2528,2)</f>
        <v>5710.4</v>
      </c>
      <c r="Q2528" s="11">
        <f>IF(N2528="HKD",7.8,IF(N2528="CNY",7.30034,1))</f>
        <v>7.3003400000000003</v>
      </c>
      <c r="R2528" s="13">
        <f>+ROUND(O2528/Q2528,4)</f>
        <v>1.8200000000000001E-2</v>
      </c>
      <c r="S2528" s="12">
        <f>ROUND(R2528*L2528,2)</f>
        <v>782.6</v>
      </c>
      <c r="T2528" s="13" t="s">
        <v>135</v>
      </c>
      <c r="U2528" t="s">
        <v>51</v>
      </c>
    </row>
    <row r="2529" spans="1:21" x14ac:dyDescent="0.2">
      <c r="A2529" t="s">
        <v>2180</v>
      </c>
      <c r="B2529" s="20">
        <v>46083</v>
      </c>
      <c r="C2529" s="20">
        <v>46043</v>
      </c>
      <c r="D2529" t="s">
        <v>88</v>
      </c>
      <c r="E2529" t="s">
        <v>89</v>
      </c>
      <c r="G2529"/>
      <c r="H2529" t="s">
        <v>410</v>
      </c>
      <c r="I2529" t="s">
        <v>411</v>
      </c>
      <c r="J2529" s="9" t="str">
        <f>+LEFT(U2529,4)</f>
        <v>RIV-</v>
      </c>
      <c r="K2529" t="s">
        <v>6</v>
      </c>
      <c r="L2529" s="37">
        <v>40000</v>
      </c>
      <c r="M2529" t="s">
        <v>459</v>
      </c>
      <c r="N2529" t="s">
        <v>7</v>
      </c>
      <c r="O2529" s="48">
        <v>0.1328</v>
      </c>
      <c r="P2529" s="10">
        <f>ROUND(O2529*L2529,2)</f>
        <v>5312</v>
      </c>
      <c r="Q2529" s="11">
        <f>IF(N2529="HKD",7.8,IF(N2529="CNY",7.30034,1))</f>
        <v>7.3003400000000003</v>
      </c>
      <c r="R2529" s="13">
        <f>+ROUND(O2529/Q2529,4)</f>
        <v>1.8200000000000001E-2</v>
      </c>
      <c r="S2529" s="12">
        <f>ROUND(R2529*L2529,2)</f>
        <v>728</v>
      </c>
      <c r="T2529" s="13" t="s">
        <v>135</v>
      </c>
      <c r="U2529" t="s">
        <v>51</v>
      </c>
    </row>
    <row r="2530" spans="1:21" x14ac:dyDescent="0.2">
      <c r="A2530" t="s">
        <v>3981</v>
      </c>
      <c r="B2530" s="20">
        <v>46139</v>
      </c>
      <c r="C2530" s="20">
        <v>46122</v>
      </c>
      <c r="D2530" t="s">
        <v>4562</v>
      </c>
      <c r="E2530" t="s">
        <v>89</v>
      </c>
      <c r="G2530"/>
      <c r="H2530" t="s">
        <v>410</v>
      </c>
      <c r="I2530" t="s">
        <v>411</v>
      </c>
      <c r="J2530" s="9" t="str">
        <f>+LEFT(U2530,4)</f>
        <v>RIV-</v>
      </c>
      <c r="K2530" t="s">
        <v>6</v>
      </c>
      <c r="L2530" s="36">
        <v>2000</v>
      </c>
      <c r="M2530" t="s">
        <v>459</v>
      </c>
      <c r="N2530" t="s">
        <v>7</v>
      </c>
      <c r="O2530" s="48">
        <v>0.13550000000000001</v>
      </c>
      <c r="P2530" s="10">
        <f>ROUND(O2530*L2530,2)</f>
        <v>271</v>
      </c>
      <c r="Q2530" s="11">
        <f>IF(N2530="HKD",7.8,IF(N2530="CNY",7.30034,1))</f>
        <v>7.3003400000000003</v>
      </c>
      <c r="R2530" s="13">
        <f>+ROUND(O2530/Q2530,4)</f>
        <v>1.8599999999999998E-2</v>
      </c>
      <c r="S2530" s="12">
        <f>ROUND(R2530*L2530,2)</f>
        <v>37.200000000000003</v>
      </c>
      <c r="T2530" s="13" t="s">
        <v>135</v>
      </c>
      <c r="U2530" t="s">
        <v>51</v>
      </c>
    </row>
    <row r="2531" spans="1:21" x14ac:dyDescent="0.2">
      <c r="A2531" t="s">
        <v>2185</v>
      </c>
      <c r="B2531" s="20">
        <v>46107</v>
      </c>
      <c r="C2531" s="20">
        <v>46083</v>
      </c>
      <c r="D2531" t="s">
        <v>88</v>
      </c>
      <c r="E2531" t="s">
        <v>89</v>
      </c>
      <c r="G2531"/>
      <c r="H2531" t="s">
        <v>90</v>
      </c>
      <c r="I2531" t="s">
        <v>91</v>
      </c>
      <c r="J2531" s="9" t="str">
        <f>+LEFT(U2531,4)</f>
        <v>RIV-</v>
      </c>
      <c r="K2531" t="s">
        <v>6</v>
      </c>
      <c r="L2531" s="37">
        <v>70000</v>
      </c>
      <c r="M2531" t="s">
        <v>459</v>
      </c>
      <c r="N2531" t="s">
        <v>7</v>
      </c>
      <c r="O2531" s="48">
        <v>0.15629999999999999</v>
      </c>
      <c r="P2531" s="10">
        <f>ROUND(O2531*L2531,2)</f>
        <v>10941</v>
      </c>
      <c r="Q2531" s="11">
        <f>IF(N2531="HKD",7.8,IF(N2531="CNY",7.30034,1))</f>
        <v>7.3003400000000003</v>
      </c>
      <c r="R2531" s="13">
        <f>+ROUND(O2531/Q2531,4)</f>
        <v>2.1399999999999999E-2</v>
      </c>
      <c r="S2531" s="12">
        <f>ROUND(R2531*L2531,2)</f>
        <v>1498</v>
      </c>
      <c r="T2531" s="13" t="s">
        <v>135</v>
      </c>
      <c r="U2531" t="s">
        <v>51</v>
      </c>
    </row>
    <row r="2532" spans="1:21" x14ac:dyDescent="0.2">
      <c r="A2532" t="s">
        <v>1102</v>
      </c>
      <c r="B2532" s="20">
        <v>46034</v>
      </c>
      <c r="C2532" s="20">
        <v>46015</v>
      </c>
      <c r="D2532" t="s">
        <v>88</v>
      </c>
      <c r="E2532" t="s">
        <v>89</v>
      </c>
      <c r="G2532" t="s">
        <v>354</v>
      </c>
      <c r="H2532" t="s">
        <v>90</v>
      </c>
      <c r="I2532" t="s">
        <v>91</v>
      </c>
      <c r="J2532" s="9" t="str">
        <f>+LEFT(U2532,4)</f>
        <v>RIV-</v>
      </c>
      <c r="K2532" t="s">
        <v>6</v>
      </c>
      <c r="L2532" s="36">
        <v>13000</v>
      </c>
      <c r="M2532" t="s">
        <v>459</v>
      </c>
      <c r="N2532" t="s">
        <v>7</v>
      </c>
      <c r="O2532" s="48">
        <v>0.16120000000000001</v>
      </c>
      <c r="P2532" s="10">
        <f>ROUND(O2532*L2532,2)</f>
        <v>2095.6</v>
      </c>
      <c r="Q2532" s="11">
        <f>IF(N2532="HKD",7.8,IF(N2532="CNY",7.30034,1))</f>
        <v>7.3003400000000003</v>
      </c>
      <c r="R2532" s="13">
        <f>+ROUND(O2532/Q2532,4)</f>
        <v>2.2100000000000002E-2</v>
      </c>
      <c r="S2532" s="12">
        <f>ROUND(R2532*L2532,2)</f>
        <v>287.3</v>
      </c>
      <c r="T2532" s="13" t="s">
        <v>135</v>
      </c>
      <c r="U2532" t="s">
        <v>51</v>
      </c>
    </row>
    <row r="2533" spans="1:21" x14ac:dyDescent="0.2">
      <c r="A2533" t="s">
        <v>3995</v>
      </c>
      <c r="B2533" s="20">
        <v>46129</v>
      </c>
      <c r="C2533" s="20">
        <v>46108</v>
      </c>
      <c r="D2533" t="s">
        <v>88</v>
      </c>
      <c r="E2533" t="s">
        <v>89</v>
      </c>
      <c r="G2533"/>
      <c r="H2533" t="s">
        <v>90</v>
      </c>
      <c r="I2533" t="s">
        <v>91</v>
      </c>
      <c r="J2533" s="9" t="str">
        <f>+LEFT(U2533,4)</f>
        <v>RIV-</v>
      </c>
      <c r="K2533" t="s">
        <v>6</v>
      </c>
      <c r="L2533" s="36">
        <v>15000</v>
      </c>
      <c r="M2533" t="s">
        <v>459</v>
      </c>
      <c r="N2533" t="s">
        <v>7</v>
      </c>
      <c r="O2533" s="48">
        <v>0.16120000000000001</v>
      </c>
      <c r="P2533" s="10">
        <f>ROUND(O2533*L2533,2)</f>
        <v>2418</v>
      </c>
      <c r="Q2533" s="11">
        <f>IF(N2533="HKD",7.8,IF(N2533="CNY",7.30034,1))</f>
        <v>7.3003400000000003</v>
      </c>
      <c r="R2533" s="13">
        <f>+ROUND(O2533/Q2533,4)</f>
        <v>2.2100000000000002E-2</v>
      </c>
      <c r="S2533" s="12">
        <f>ROUND(R2533*L2533,2)</f>
        <v>331.5</v>
      </c>
      <c r="T2533" s="13" t="s">
        <v>135</v>
      </c>
      <c r="U2533" t="s">
        <v>51</v>
      </c>
    </row>
    <row r="2534" spans="1:21" x14ac:dyDescent="0.2">
      <c r="A2534" t="s">
        <v>3996</v>
      </c>
      <c r="B2534" s="20">
        <v>46139</v>
      </c>
      <c r="C2534" s="20">
        <v>46122</v>
      </c>
      <c r="D2534" t="s">
        <v>4562</v>
      </c>
      <c r="E2534" t="s">
        <v>89</v>
      </c>
      <c r="G2534"/>
      <c r="H2534" t="s">
        <v>90</v>
      </c>
      <c r="I2534" t="s">
        <v>91</v>
      </c>
      <c r="J2534" s="9" t="str">
        <f>+LEFT(U2534,4)</f>
        <v>RIV-</v>
      </c>
      <c r="K2534" t="s">
        <v>6</v>
      </c>
      <c r="L2534" s="36">
        <v>5000</v>
      </c>
      <c r="M2534" t="s">
        <v>459</v>
      </c>
      <c r="N2534" t="s">
        <v>7</v>
      </c>
      <c r="O2534" s="48">
        <v>0.16120000000000001</v>
      </c>
      <c r="P2534" s="10">
        <f>ROUND(O2534*L2534,2)</f>
        <v>806</v>
      </c>
      <c r="Q2534" s="11">
        <f>IF(N2534="HKD",7.8,IF(N2534="CNY",7.30034,1))</f>
        <v>7.3003400000000003</v>
      </c>
      <c r="R2534" s="13">
        <f>+ROUND(O2534/Q2534,4)</f>
        <v>2.2100000000000002E-2</v>
      </c>
      <c r="S2534" s="12">
        <f>ROUND(R2534*L2534,2)</f>
        <v>110.5</v>
      </c>
      <c r="T2534" s="13" t="s">
        <v>135</v>
      </c>
      <c r="U2534" t="s">
        <v>51</v>
      </c>
    </row>
    <row r="2535" spans="1:21" x14ac:dyDescent="0.2">
      <c r="A2535" t="s">
        <v>1103</v>
      </c>
      <c r="B2535" s="20">
        <v>46034</v>
      </c>
      <c r="C2535" s="20">
        <v>46009</v>
      </c>
      <c r="D2535" t="s">
        <v>88</v>
      </c>
      <c r="E2535" t="s">
        <v>89</v>
      </c>
      <c r="G2535" t="s">
        <v>355</v>
      </c>
      <c r="H2535" t="s">
        <v>964</v>
      </c>
      <c r="I2535" t="s">
        <v>965</v>
      </c>
      <c r="J2535" s="9" t="str">
        <f>+LEFT(U2535,4)</f>
        <v>RIV-</v>
      </c>
      <c r="K2535" t="s">
        <v>6</v>
      </c>
      <c r="L2535" s="36">
        <v>2000</v>
      </c>
      <c r="M2535" t="s">
        <v>459</v>
      </c>
      <c r="N2535" t="s">
        <v>7</v>
      </c>
      <c r="O2535" s="48">
        <v>0.17019999999999999</v>
      </c>
      <c r="P2535" s="10">
        <f>ROUND(O2535*L2535,2)</f>
        <v>340.4</v>
      </c>
      <c r="Q2535" s="11">
        <f>IF(N2535="HKD",7.8,IF(N2535="CNY",7.30034,1))</f>
        <v>7.3003400000000003</v>
      </c>
      <c r="R2535" s="13">
        <f>+ROUND(O2535/Q2535,4)</f>
        <v>2.3300000000000001E-2</v>
      </c>
      <c r="S2535" s="12">
        <f>ROUND(R2535*L2535,2)</f>
        <v>46.6</v>
      </c>
      <c r="T2535" s="13" t="s">
        <v>135</v>
      </c>
      <c r="U2535" t="s">
        <v>51</v>
      </c>
    </row>
    <row r="2536" spans="1:21" x14ac:dyDescent="0.2">
      <c r="A2536" t="s">
        <v>1917</v>
      </c>
      <c r="B2536" s="20">
        <v>46055</v>
      </c>
      <c r="C2536" s="20">
        <v>46039</v>
      </c>
      <c r="D2536" t="s">
        <v>88</v>
      </c>
      <c r="E2536" t="s">
        <v>89</v>
      </c>
      <c r="G2536"/>
      <c r="H2536" t="s">
        <v>964</v>
      </c>
      <c r="I2536" t="s">
        <v>965</v>
      </c>
      <c r="J2536" s="9" t="str">
        <f>+LEFT(U2536,4)</f>
        <v>RIV-</v>
      </c>
      <c r="K2536" t="s">
        <v>6</v>
      </c>
      <c r="L2536" s="36">
        <v>8000</v>
      </c>
      <c r="M2536" t="s">
        <v>459</v>
      </c>
      <c r="N2536" t="s">
        <v>7</v>
      </c>
      <c r="O2536" s="48">
        <v>0.17019999999999999</v>
      </c>
      <c r="P2536" s="10">
        <f>ROUND(O2536*L2536,2)</f>
        <v>1361.6</v>
      </c>
      <c r="Q2536" s="11">
        <f>IF(N2536="HKD",7.8,IF(N2536="CNY",7.30034,1))</f>
        <v>7.3003400000000003</v>
      </c>
      <c r="R2536" s="13">
        <f>+ROUND(O2536/Q2536,4)</f>
        <v>2.3300000000000001E-2</v>
      </c>
      <c r="S2536" s="12">
        <f>ROUND(R2536*L2536,2)</f>
        <v>186.4</v>
      </c>
      <c r="T2536" s="13" t="s">
        <v>135</v>
      </c>
      <c r="U2536" t="s">
        <v>51</v>
      </c>
    </row>
    <row r="2537" spans="1:21" x14ac:dyDescent="0.2">
      <c r="A2537" t="s">
        <v>2190</v>
      </c>
      <c r="B2537" s="20">
        <v>46082</v>
      </c>
      <c r="C2537" s="20">
        <v>46056</v>
      </c>
      <c r="D2537" t="s">
        <v>88</v>
      </c>
      <c r="E2537" t="s">
        <v>89</v>
      </c>
      <c r="G2537"/>
      <c r="H2537" t="s">
        <v>964</v>
      </c>
      <c r="I2537" t="s">
        <v>965</v>
      </c>
      <c r="J2537" s="9" t="str">
        <f>+LEFT(U2537,4)</f>
        <v>RIV-</v>
      </c>
      <c r="K2537" t="s">
        <v>6</v>
      </c>
      <c r="L2537" s="37">
        <v>3500</v>
      </c>
      <c r="M2537" t="s">
        <v>459</v>
      </c>
      <c r="N2537" t="s">
        <v>7</v>
      </c>
      <c r="O2537" s="48">
        <v>0.17019999999999999</v>
      </c>
      <c r="P2537" s="10">
        <f>ROUND(O2537*L2537,2)</f>
        <v>595.70000000000005</v>
      </c>
      <c r="Q2537" s="11">
        <f>IF(N2537="HKD",7.8,IF(N2537="CNY",7.30034,1))</f>
        <v>7.3003400000000003</v>
      </c>
      <c r="R2537" s="13">
        <f>+ROUND(O2537/Q2537,4)</f>
        <v>2.3300000000000001E-2</v>
      </c>
      <c r="S2537" s="12">
        <f>ROUND(R2537*L2537,2)</f>
        <v>81.55</v>
      </c>
      <c r="T2537" s="13" t="s">
        <v>135</v>
      </c>
      <c r="U2537" t="s">
        <v>51</v>
      </c>
    </row>
    <row r="2538" spans="1:21" x14ac:dyDescent="0.2">
      <c r="A2538" t="s">
        <v>2191</v>
      </c>
      <c r="B2538" s="20">
        <v>46107</v>
      </c>
      <c r="C2538" s="20">
        <v>46083</v>
      </c>
      <c r="D2538" t="s">
        <v>88</v>
      </c>
      <c r="E2538" t="s">
        <v>89</v>
      </c>
      <c r="G2538"/>
      <c r="H2538" t="s">
        <v>964</v>
      </c>
      <c r="I2538" t="s">
        <v>965</v>
      </c>
      <c r="J2538" s="9" t="str">
        <f>+LEFT(U2538,4)</f>
        <v>RIV-</v>
      </c>
      <c r="K2538" t="s">
        <v>6</v>
      </c>
      <c r="L2538" s="37">
        <v>8000</v>
      </c>
      <c r="M2538" t="s">
        <v>459</v>
      </c>
      <c r="N2538" t="s">
        <v>7</v>
      </c>
      <c r="O2538" s="48">
        <v>0.17019999999999999</v>
      </c>
      <c r="P2538" s="10">
        <f>ROUND(O2538*L2538,2)</f>
        <v>1361.6</v>
      </c>
      <c r="Q2538" s="11">
        <f>IF(N2538="HKD",7.8,IF(N2538="CNY",7.30034,1))</f>
        <v>7.3003400000000003</v>
      </c>
      <c r="R2538" s="13">
        <f>+ROUND(O2538/Q2538,4)</f>
        <v>2.3300000000000001E-2</v>
      </c>
      <c r="S2538" s="12">
        <f>ROUND(R2538*L2538,2)</f>
        <v>186.4</v>
      </c>
      <c r="T2538" s="13" t="s">
        <v>135</v>
      </c>
      <c r="U2538" t="s">
        <v>51</v>
      </c>
    </row>
    <row r="2539" spans="1:21" x14ac:dyDescent="0.2">
      <c r="A2539" t="s">
        <v>3997</v>
      </c>
      <c r="B2539" s="20">
        <v>46129</v>
      </c>
      <c r="C2539" s="20">
        <v>46108</v>
      </c>
      <c r="D2539" t="s">
        <v>88</v>
      </c>
      <c r="E2539" t="s">
        <v>89</v>
      </c>
      <c r="G2539"/>
      <c r="H2539" t="s">
        <v>964</v>
      </c>
      <c r="I2539" t="s">
        <v>965</v>
      </c>
      <c r="J2539" s="9" t="str">
        <f>+LEFT(U2539,4)</f>
        <v>RIV-</v>
      </c>
      <c r="K2539" t="s">
        <v>6</v>
      </c>
      <c r="L2539" s="36">
        <v>3800</v>
      </c>
      <c r="M2539" t="s">
        <v>459</v>
      </c>
      <c r="N2539" t="s">
        <v>7</v>
      </c>
      <c r="O2539" s="48">
        <v>0.17019999999999999</v>
      </c>
      <c r="P2539" s="10">
        <f>ROUND(O2539*L2539,2)</f>
        <v>646.76</v>
      </c>
      <c r="Q2539" s="11">
        <f>IF(N2539="HKD",7.8,IF(N2539="CNY",7.30034,1))</f>
        <v>7.3003400000000003</v>
      </c>
      <c r="R2539" s="13">
        <f>+ROUND(O2539/Q2539,4)</f>
        <v>2.3300000000000001E-2</v>
      </c>
      <c r="S2539" s="12">
        <f>ROUND(R2539*L2539,2)</f>
        <v>88.54</v>
      </c>
      <c r="T2539" s="13" t="s">
        <v>135</v>
      </c>
      <c r="U2539" t="s">
        <v>51</v>
      </c>
    </row>
    <row r="2540" spans="1:21" x14ac:dyDescent="0.2">
      <c r="A2540" t="s">
        <v>3998</v>
      </c>
      <c r="B2540" s="20">
        <v>46129</v>
      </c>
      <c r="C2540" s="20">
        <v>46108</v>
      </c>
      <c r="D2540" t="s">
        <v>88</v>
      </c>
      <c r="E2540" t="s">
        <v>89</v>
      </c>
      <c r="G2540"/>
      <c r="H2540" t="s">
        <v>413</v>
      </c>
      <c r="I2540" t="s">
        <v>414</v>
      </c>
      <c r="J2540" s="9" t="str">
        <f>+LEFT(U2540,4)</f>
        <v>RIV-</v>
      </c>
      <c r="K2540" t="s">
        <v>6</v>
      </c>
      <c r="L2540" s="36">
        <v>54000</v>
      </c>
      <c r="M2540" t="s">
        <v>459</v>
      </c>
      <c r="N2540" t="s">
        <v>7</v>
      </c>
      <c r="O2540" s="48">
        <v>0.17119999999999999</v>
      </c>
      <c r="P2540" s="10">
        <f>ROUND(O2540*L2540,2)</f>
        <v>9244.7999999999993</v>
      </c>
      <c r="Q2540" s="11">
        <f>IF(N2540="HKD",7.8,IF(N2540="CNY",7.30034,1))</f>
        <v>7.3003400000000003</v>
      </c>
      <c r="R2540" s="13">
        <f>+ROUND(O2540/Q2540,4)</f>
        <v>2.35E-2</v>
      </c>
      <c r="S2540" s="12">
        <f>ROUND(R2540*L2540,2)</f>
        <v>1269</v>
      </c>
      <c r="T2540" s="13" t="s">
        <v>135</v>
      </c>
      <c r="U2540" t="s">
        <v>51</v>
      </c>
    </row>
    <row r="2541" spans="1:21" x14ac:dyDescent="0.2">
      <c r="A2541" t="s">
        <v>2192</v>
      </c>
      <c r="B2541" s="20">
        <v>46083</v>
      </c>
      <c r="C2541" s="20">
        <v>46060</v>
      </c>
      <c r="D2541" t="s">
        <v>88</v>
      </c>
      <c r="E2541" t="s">
        <v>89</v>
      </c>
      <c r="G2541"/>
      <c r="H2541" t="s">
        <v>2963</v>
      </c>
      <c r="I2541" t="s">
        <v>2964</v>
      </c>
      <c r="J2541" s="9" t="str">
        <f>+LEFT(U2541,4)</f>
        <v>RIV-</v>
      </c>
      <c r="K2541" t="s">
        <v>6</v>
      </c>
      <c r="L2541" s="37">
        <v>2000</v>
      </c>
      <c r="M2541" t="s">
        <v>459</v>
      </c>
      <c r="N2541" t="s">
        <v>7</v>
      </c>
      <c r="O2541" s="48">
        <v>0.17180000000000001</v>
      </c>
      <c r="P2541" s="10">
        <f>ROUND(O2541*L2541,2)</f>
        <v>343.6</v>
      </c>
      <c r="Q2541" s="11">
        <f>IF(N2541="HKD",7.8,IF(N2541="CNY",7.30034,1))</f>
        <v>7.3003400000000003</v>
      </c>
      <c r="R2541" s="13">
        <f>+ROUND(O2541/Q2541,4)</f>
        <v>2.35E-2</v>
      </c>
      <c r="S2541" s="12">
        <f>ROUND(R2541*L2541,2)</f>
        <v>47</v>
      </c>
      <c r="T2541" s="13" t="s">
        <v>135</v>
      </c>
      <c r="U2541" t="s">
        <v>51</v>
      </c>
    </row>
    <row r="2542" spans="1:21" x14ac:dyDescent="0.2">
      <c r="A2542" t="s">
        <v>2193</v>
      </c>
      <c r="B2542" s="20">
        <v>46107</v>
      </c>
      <c r="C2542" s="20">
        <v>46091</v>
      </c>
      <c r="D2542" t="s">
        <v>88</v>
      </c>
      <c r="E2542" t="s">
        <v>89</v>
      </c>
      <c r="G2542"/>
      <c r="H2542" t="s">
        <v>2963</v>
      </c>
      <c r="I2542" t="s">
        <v>2964</v>
      </c>
      <c r="J2542" s="9" t="str">
        <f>+LEFT(U2542,4)</f>
        <v>RIV-</v>
      </c>
      <c r="K2542" t="s">
        <v>6</v>
      </c>
      <c r="L2542" s="37">
        <v>2100</v>
      </c>
      <c r="M2542" t="s">
        <v>459</v>
      </c>
      <c r="N2542" t="s">
        <v>7</v>
      </c>
      <c r="O2542" s="48">
        <v>0.17180000000000001</v>
      </c>
      <c r="P2542" s="10">
        <f>ROUND(O2542*L2542,2)</f>
        <v>360.78</v>
      </c>
      <c r="Q2542" s="11">
        <f>IF(N2542="HKD",7.8,IF(N2542="CNY",7.30034,1))</f>
        <v>7.3003400000000003</v>
      </c>
      <c r="R2542" s="13">
        <f>+ROUND(O2542/Q2542,4)</f>
        <v>2.35E-2</v>
      </c>
      <c r="S2542" s="12">
        <f>ROUND(R2542*L2542,2)</f>
        <v>49.35</v>
      </c>
      <c r="T2542" s="13" t="s">
        <v>135</v>
      </c>
      <c r="U2542" t="s">
        <v>51</v>
      </c>
    </row>
    <row r="2543" spans="1:21" x14ac:dyDescent="0.2">
      <c r="A2543" t="s">
        <v>3999</v>
      </c>
      <c r="B2543" s="20">
        <v>46139</v>
      </c>
      <c r="C2543" s="20">
        <v>46134</v>
      </c>
      <c r="D2543" t="s">
        <v>88</v>
      </c>
      <c r="E2543" t="s">
        <v>89</v>
      </c>
      <c r="G2543"/>
      <c r="H2543" t="s">
        <v>2963</v>
      </c>
      <c r="I2543" t="s">
        <v>2964</v>
      </c>
      <c r="J2543" s="9" t="str">
        <f>+LEFT(U2543,4)</f>
        <v>RIV-</v>
      </c>
      <c r="K2543" t="s">
        <v>6</v>
      </c>
      <c r="L2543" s="36">
        <v>2000</v>
      </c>
      <c r="M2543" t="s">
        <v>459</v>
      </c>
      <c r="N2543" t="s">
        <v>7</v>
      </c>
      <c r="O2543" s="48">
        <v>0.17180000000000001</v>
      </c>
      <c r="P2543" s="10">
        <f>ROUND(O2543*L2543,2)</f>
        <v>343.6</v>
      </c>
      <c r="Q2543" s="11">
        <f>IF(N2543="HKD",7.8,IF(N2543="CNY",7.30034,1))</f>
        <v>7.3003400000000003</v>
      </c>
      <c r="R2543" s="13">
        <f>+ROUND(O2543/Q2543,4)</f>
        <v>2.35E-2</v>
      </c>
      <c r="S2543" s="12">
        <f>ROUND(R2543*L2543,2)</f>
        <v>47</v>
      </c>
      <c r="T2543" s="13" t="s">
        <v>135</v>
      </c>
      <c r="U2543" t="s">
        <v>51</v>
      </c>
    </row>
    <row r="2544" spans="1:21" x14ac:dyDescent="0.2">
      <c r="A2544" t="s">
        <v>2196</v>
      </c>
      <c r="B2544" s="20">
        <v>46107</v>
      </c>
      <c r="C2544" s="20">
        <v>46091</v>
      </c>
      <c r="D2544" t="s">
        <v>88</v>
      </c>
      <c r="E2544" t="s">
        <v>89</v>
      </c>
      <c r="G2544"/>
      <c r="H2544" t="s">
        <v>413</v>
      </c>
      <c r="I2544" t="s">
        <v>414</v>
      </c>
      <c r="J2544" s="9" t="str">
        <f>+LEFT(U2544,4)</f>
        <v>RIV-</v>
      </c>
      <c r="K2544" t="s">
        <v>6</v>
      </c>
      <c r="L2544" s="37">
        <v>35000</v>
      </c>
      <c r="M2544" t="s">
        <v>459</v>
      </c>
      <c r="N2544" t="s">
        <v>7</v>
      </c>
      <c r="O2544" s="48">
        <v>0.17299999999999999</v>
      </c>
      <c r="P2544" s="10">
        <f>ROUND(O2544*L2544,2)</f>
        <v>6055</v>
      </c>
      <c r="Q2544" s="11">
        <f>IF(N2544="HKD",7.8,IF(N2544="CNY",7.30034,1))</f>
        <v>7.3003400000000003</v>
      </c>
      <c r="R2544" s="13">
        <f>+ROUND(O2544/Q2544,4)</f>
        <v>2.3699999999999999E-2</v>
      </c>
      <c r="S2544" s="12">
        <f>ROUND(R2544*L2544,2)</f>
        <v>829.5</v>
      </c>
      <c r="T2544" s="13" t="s">
        <v>135</v>
      </c>
      <c r="U2544" t="s">
        <v>51</v>
      </c>
    </row>
    <row r="2545" spans="1:21" x14ac:dyDescent="0.2">
      <c r="A2545" t="s">
        <v>1105</v>
      </c>
      <c r="B2545" s="20">
        <v>46034</v>
      </c>
      <c r="C2545" s="20">
        <v>46015</v>
      </c>
      <c r="D2545" t="s">
        <v>88</v>
      </c>
      <c r="E2545" t="s">
        <v>89</v>
      </c>
      <c r="G2545" t="s">
        <v>354</v>
      </c>
      <c r="H2545" t="s">
        <v>413</v>
      </c>
      <c r="I2545" t="s">
        <v>414</v>
      </c>
      <c r="J2545" s="9" t="str">
        <f>+LEFT(U2545,4)</f>
        <v>RIV-</v>
      </c>
      <c r="K2545" t="s">
        <v>6</v>
      </c>
      <c r="L2545" s="36">
        <v>12500</v>
      </c>
      <c r="M2545" t="s">
        <v>459</v>
      </c>
      <c r="N2545" t="s">
        <v>7</v>
      </c>
      <c r="O2545" s="48">
        <v>0.17649999999999999</v>
      </c>
      <c r="P2545" s="10">
        <f>ROUND(O2545*L2545,2)</f>
        <v>2206.25</v>
      </c>
      <c r="Q2545" s="11">
        <f>IF(N2545="HKD",7.8,IF(N2545="CNY",7.30034,1))</f>
        <v>7.3003400000000003</v>
      </c>
      <c r="R2545" s="13">
        <f>+ROUND(O2545/Q2545,4)</f>
        <v>2.4199999999999999E-2</v>
      </c>
      <c r="S2545" s="12">
        <f>ROUND(R2545*L2545,2)</f>
        <v>302.5</v>
      </c>
      <c r="T2545" s="13" t="s">
        <v>135</v>
      </c>
      <c r="U2545" t="s">
        <v>51</v>
      </c>
    </row>
    <row r="2546" spans="1:21" x14ac:dyDescent="0.2">
      <c r="A2546" t="s">
        <v>1918</v>
      </c>
      <c r="B2546" s="20">
        <v>46055</v>
      </c>
      <c r="C2546" s="20">
        <v>46039</v>
      </c>
      <c r="D2546" t="s">
        <v>88</v>
      </c>
      <c r="E2546" t="s">
        <v>89</v>
      </c>
      <c r="G2546"/>
      <c r="H2546" t="s">
        <v>413</v>
      </c>
      <c r="I2546" t="s">
        <v>414</v>
      </c>
      <c r="J2546" s="9" t="str">
        <f>+LEFT(U2546,4)</f>
        <v>RIV-</v>
      </c>
      <c r="K2546" t="s">
        <v>6</v>
      </c>
      <c r="L2546" s="36">
        <v>15000</v>
      </c>
      <c r="M2546" t="s">
        <v>459</v>
      </c>
      <c r="N2546" t="s">
        <v>7</v>
      </c>
      <c r="O2546" s="48">
        <v>0.17649999999999999</v>
      </c>
      <c r="P2546" s="10">
        <f>ROUND(O2546*L2546,2)</f>
        <v>2647.5</v>
      </c>
      <c r="Q2546" s="11">
        <f>IF(N2546="HKD",7.8,IF(N2546="CNY",7.30034,1))</f>
        <v>7.3003400000000003</v>
      </c>
      <c r="R2546" s="13">
        <f>+ROUND(O2546/Q2546,4)</f>
        <v>2.4199999999999999E-2</v>
      </c>
      <c r="S2546" s="12">
        <f>ROUND(R2546*L2546,2)</f>
        <v>363</v>
      </c>
      <c r="T2546" s="13" t="s">
        <v>135</v>
      </c>
      <c r="U2546" t="s">
        <v>51</v>
      </c>
    </row>
    <row r="2547" spans="1:21" x14ac:dyDescent="0.2">
      <c r="A2547" t="s">
        <v>2197</v>
      </c>
      <c r="B2547" s="20">
        <v>46107</v>
      </c>
      <c r="C2547" s="20">
        <v>46083</v>
      </c>
      <c r="D2547" t="s">
        <v>88</v>
      </c>
      <c r="E2547" t="s">
        <v>89</v>
      </c>
      <c r="G2547"/>
      <c r="H2547" t="s">
        <v>413</v>
      </c>
      <c r="I2547" t="s">
        <v>414</v>
      </c>
      <c r="J2547" s="9" t="str">
        <f>+LEFT(U2547,4)</f>
        <v>RIV-</v>
      </c>
      <c r="K2547" t="s">
        <v>6</v>
      </c>
      <c r="L2547" s="37">
        <v>2000</v>
      </c>
      <c r="M2547" t="s">
        <v>459</v>
      </c>
      <c r="N2547" t="s">
        <v>7</v>
      </c>
      <c r="O2547" s="48">
        <v>0.17649999999999999</v>
      </c>
      <c r="P2547" s="10">
        <f>ROUND(O2547*L2547,2)</f>
        <v>353</v>
      </c>
      <c r="Q2547" s="11">
        <f>IF(N2547="HKD",7.8,IF(N2547="CNY",7.30034,1))</f>
        <v>7.3003400000000003</v>
      </c>
      <c r="R2547" s="13">
        <f>+ROUND(O2547/Q2547,4)</f>
        <v>2.4199999999999999E-2</v>
      </c>
      <c r="S2547" s="12">
        <f>ROUND(R2547*L2547,2)</f>
        <v>48.4</v>
      </c>
      <c r="T2547" s="13" t="s">
        <v>135</v>
      </c>
      <c r="U2547" t="s">
        <v>51</v>
      </c>
    </row>
    <row r="2548" spans="1:21" x14ac:dyDescent="0.2">
      <c r="A2548" t="s">
        <v>4001</v>
      </c>
      <c r="B2548" s="20">
        <v>46139</v>
      </c>
      <c r="C2548" s="20">
        <v>46122</v>
      </c>
      <c r="D2548" t="s">
        <v>4562</v>
      </c>
      <c r="E2548" t="s">
        <v>89</v>
      </c>
      <c r="G2548"/>
      <c r="H2548" t="s">
        <v>413</v>
      </c>
      <c r="I2548" t="s">
        <v>414</v>
      </c>
      <c r="J2548" s="9" t="str">
        <f>+LEFT(U2548,4)</f>
        <v>RIV-</v>
      </c>
      <c r="K2548" t="s">
        <v>6</v>
      </c>
      <c r="L2548" s="36">
        <v>4000</v>
      </c>
      <c r="M2548" t="s">
        <v>459</v>
      </c>
      <c r="N2548" t="s">
        <v>7</v>
      </c>
      <c r="O2548" s="48">
        <v>0.17649999999999999</v>
      </c>
      <c r="P2548" s="10">
        <f>ROUND(O2548*L2548,2)</f>
        <v>706</v>
      </c>
      <c r="Q2548" s="11">
        <f>IF(N2548="HKD",7.8,IF(N2548="CNY",7.30034,1))</f>
        <v>7.3003400000000003</v>
      </c>
      <c r="R2548" s="13">
        <f>+ROUND(O2548/Q2548,4)</f>
        <v>2.4199999999999999E-2</v>
      </c>
      <c r="S2548" s="12">
        <f>ROUND(R2548*L2548,2)</f>
        <v>96.8</v>
      </c>
      <c r="T2548" s="13" t="s">
        <v>135</v>
      </c>
      <c r="U2548" t="s">
        <v>51</v>
      </c>
    </row>
    <row r="2549" spans="1:21" x14ac:dyDescent="0.2">
      <c r="A2549" t="s">
        <v>4002</v>
      </c>
      <c r="B2549" s="20">
        <v>46139</v>
      </c>
      <c r="C2549" s="20">
        <v>46127</v>
      </c>
      <c r="D2549" t="s">
        <v>4562</v>
      </c>
      <c r="E2549" t="s">
        <v>89</v>
      </c>
      <c r="G2549"/>
      <c r="H2549" t="s">
        <v>413</v>
      </c>
      <c r="I2549" t="s">
        <v>414</v>
      </c>
      <c r="J2549" s="9" t="str">
        <f>+LEFT(U2549,4)</f>
        <v>RIV-</v>
      </c>
      <c r="K2549" t="s">
        <v>6</v>
      </c>
      <c r="L2549" s="36">
        <v>16000</v>
      </c>
      <c r="M2549" t="s">
        <v>459</v>
      </c>
      <c r="N2549" t="s">
        <v>7</v>
      </c>
      <c r="O2549" s="48">
        <v>0.17649999999999999</v>
      </c>
      <c r="P2549" s="10">
        <f>ROUND(O2549*L2549,2)</f>
        <v>2824</v>
      </c>
      <c r="Q2549" s="11">
        <f>IF(N2549="HKD",7.8,IF(N2549="CNY",7.30034,1))</f>
        <v>7.3003400000000003</v>
      </c>
      <c r="R2549" s="13">
        <f>+ROUND(O2549/Q2549,4)</f>
        <v>2.4199999999999999E-2</v>
      </c>
      <c r="S2549" s="12">
        <f>ROUND(R2549*L2549,2)</f>
        <v>387.2</v>
      </c>
      <c r="T2549" s="13" t="s">
        <v>135</v>
      </c>
      <c r="U2549" t="s">
        <v>51</v>
      </c>
    </row>
    <row r="2550" spans="1:21" x14ac:dyDescent="0.2">
      <c r="A2550" t="s">
        <v>1107</v>
      </c>
      <c r="B2550" s="20">
        <v>46034</v>
      </c>
      <c r="C2550" s="20">
        <v>46009</v>
      </c>
      <c r="D2550" t="s">
        <v>88</v>
      </c>
      <c r="E2550" t="s">
        <v>89</v>
      </c>
      <c r="G2550" t="s">
        <v>355</v>
      </c>
      <c r="H2550" t="s">
        <v>92</v>
      </c>
      <c r="I2550" t="s">
        <v>93</v>
      </c>
      <c r="J2550" s="9" t="str">
        <f>+LEFT(U2550,4)</f>
        <v>RIV-</v>
      </c>
      <c r="K2550" t="s">
        <v>6</v>
      </c>
      <c r="L2550" s="36">
        <v>4000</v>
      </c>
      <c r="M2550" t="s">
        <v>459</v>
      </c>
      <c r="N2550" t="s">
        <v>7</v>
      </c>
      <c r="O2550" s="48">
        <v>0.1865</v>
      </c>
      <c r="P2550" s="10">
        <f>ROUND(O2550*L2550,2)</f>
        <v>746</v>
      </c>
      <c r="Q2550" s="11">
        <f>IF(N2550="HKD",7.8,IF(N2550="CNY",7.30034,1))</f>
        <v>7.3003400000000003</v>
      </c>
      <c r="R2550" s="13">
        <f>+ROUND(O2550/Q2550,4)</f>
        <v>2.5499999999999998E-2</v>
      </c>
      <c r="S2550" s="12">
        <f>ROUND(R2550*L2550,2)</f>
        <v>102</v>
      </c>
      <c r="T2550" s="13" t="s">
        <v>135</v>
      </c>
      <c r="U2550" t="s">
        <v>51</v>
      </c>
    </row>
    <row r="2551" spans="1:21" x14ac:dyDescent="0.2">
      <c r="A2551" t="s">
        <v>1919</v>
      </c>
      <c r="B2551" s="20">
        <v>46055</v>
      </c>
      <c r="C2551" s="20">
        <v>46039</v>
      </c>
      <c r="D2551" t="s">
        <v>88</v>
      </c>
      <c r="E2551" t="s">
        <v>89</v>
      </c>
      <c r="G2551"/>
      <c r="H2551" t="s">
        <v>92</v>
      </c>
      <c r="I2551" t="s">
        <v>93</v>
      </c>
      <c r="J2551" s="9" t="str">
        <f>+LEFT(U2551,4)</f>
        <v>RIV-</v>
      </c>
      <c r="K2551" t="s">
        <v>6</v>
      </c>
      <c r="L2551" s="36">
        <v>1500</v>
      </c>
      <c r="M2551" t="s">
        <v>459</v>
      </c>
      <c r="N2551" t="s">
        <v>7</v>
      </c>
      <c r="O2551" s="48">
        <v>0.1865</v>
      </c>
      <c r="P2551" s="10">
        <f>ROUND(O2551*L2551,2)</f>
        <v>279.75</v>
      </c>
      <c r="Q2551" s="11">
        <f>IF(N2551="HKD",7.8,IF(N2551="CNY",7.30034,1))</f>
        <v>7.3003400000000003</v>
      </c>
      <c r="R2551" s="13">
        <f>+ROUND(O2551/Q2551,4)</f>
        <v>2.5499999999999998E-2</v>
      </c>
      <c r="S2551" s="12">
        <f>ROUND(R2551*L2551,2)</f>
        <v>38.25</v>
      </c>
      <c r="T2551" s="13" t="s">
        <v>135</v>
      </c>
      <c r="U2551" t="s">
        <v>51</v>
      </c>
    </row>
    <row r="2552" spans="1:21" x14ac:dyDescent="0.2">
      <c r="A2552" t="s">
        <v>2199</v>
      </c>
      <c r="B2552" s="20">
        <v>46083</v>
      </c>
      <c r="C2552" s="20">
        <v>46049</v>
      </c>
      <c r="D2552" t="s">
        <v>88</v>
      </c>
      <c r="E2552" t="s">
        <v>89</v>
      </c>
      <c r="G2552"/>
      <c r="H2552" t="s">
        <v>92</v>
      </c>
      <c r="I2552" t="s">
        <v>93</v>
      </c>
      <c r="J2552" s="9" t="str">
        <f>+LEFT(U2552,4)</f>
        <v>RIV-</v>
      </c>
      <c r="K2552" t="s">
        <v>6</v>
      </c>
      <c r="L2552" s="37">
        <v>3000</v>
      </c>
      <c r="M2552" t="s">
        <v>459</v>
      </c>
      <c r="N2552" t="s">
        <v>7</v>
      </c>
      <c r="O2552" s="48">
        <v>0.1865</v>
      </c>
      <c r="P2552" s="10">
        <f>ROUND(O2552*L2552,2)</f>
        <v>559.5</v>
      </c>
      <c r="Q2552" s="11">
        <f>IF(N2552="HKD",7.8,IF(N2552="CNY",7.30034,1))</f>
        <v>7.3003400000000003</v>
      </c>
      <c r="R2552" s="13">
        <f>+ROUND(O2552/Q2552,4)</f>
        <v>2.5499999999999998E-2</v>
      </c>
      <c r="S2552" s="12">
        <f>ROUND(R2552*L2552,2)</f>
        <v>76.5</v>
      </c>
      <c r="T2552" s="13" t="s">
        <v>135</v>
      </c>
      <c r="U2552" t="s">
        <v>51</v>
      </c>
    </row>
    <row r="2553" spans="1:21" x14ac:dyDescent="0.2">
      <c r="A2553" t="s">
        <v>2200</v>
      </c>
      <c r="B2553" s="20">
        <v>46083</v>
      </c>
      <c r="C2553" s="20">
        <v>46060</v>
      </c>
      <c r="D2553" t="s">
        <v>88</v>
      </c>
      <c r="E2553" t="s">
        <v>89</v>
      </c>
      <c r="G2553"/>
      <c r="H2553" t="s">
        <v>92</v>
      </c>
      <c r="I2553" t="s">
        <v>93</v>
      </c>
      <c r="J2553" s="9" t="str">
        <f>+LEFT(U2553,4)</f>
        <v>RIV-</v>
      </c>
      <c r="K2553" t="s">
        <v>6</v>
      </c>
      <c r="L2553" s="37">
        <v>2000</v>
      </c>
      <c r="M2553" t="s">
        <v>459</v>
      </c>
      <c r="N2553" t="s">
        <v>7</v>
      </c>
      <c r="O2553" s="48">
        <v>0.1865</v>
      </c>
      <c r="P2553" s="10">
        <f>ROUND(O2553*L2553,2)</f>
        <v>373</v>
      </c>
      <c r="Q2553" s="11">
        <f>IF(N2553="HKD",7.8,IF(N2553="CNY",7.30034,1))</f>
        <v>7.3003400000000003</v>
      </c>
      <c r="R2553" s="13">
        <f>+ROUND(O2553/Q2553,4)</f>
        <v>2.5499999999999998E-2</v>
      </c>
      <c r="S2553" s="12">
        <f>ROUND(R2553*L2553,2)</f>
        <v>51</v>
      </c>
      <c r="T2553" s="13" t="s">
        <v>135</v>
      </c>
      <c r="U2553" t="s">
        <v>51</v>
      </c>
    </row>
    <row r="2554" spans="1:21" x14ac:dyDescent="0.2">
      <c r="A2554" t="s">
        <v>2201</v>
      </c>
      <c r="B2554" s="20">
        <v>46107</v>
      </c>
      <c r="C2554" s="20">
        <v>46083</v>
      </c>
      <c r="D2554" t="s">
        <v>88</v>
      </c>
      <c r="E2554" t="s">
        <v>89</v>
      </c>
      <c r="G2554"/>
      <c r="H2554" t="s">
        <v>92</v>
      </c>
      <c r="I2554" t="s">
        <v>93</v>
      </c>
      <c r="J2554" s="9" t="str">
        <f>+LEFT(U2554,4)</f>
        <v>RIV-</v>
      </c>
      <c r="K2554" t="s">
        <v>6</v>
      </c>
      <c r="L2554" s="37">
        <v>6000</v>
      </c>
      <c r="M2554" t="s">
        <v>459</v>
      </c>
      <c r="N2554" t="s">
        <v>7</v>
      </c>
      <c r="O2554" s="48">
        <v>0.1865</v>
      </c>
      <c r="P2554" s="10">
        <f>ROUND(O2554*L2554,2)</f>
        <v>1119</v>
      </c>
      <c r="Q2554" s="11">
        <f>IF(N2554="HKD",7.8,IF(N2554="CNY",7.30034,1))</f>
        <v>7.3003400000000003</v>
      </c>
      <c r="R2554" s="13">
        <f>+ROUND(O2554/Q2554,4)</f>
        <v>2.5499999999999998E-2</v>
      </c>
      <c r="S2554" s="12">
        <f>ROUND(R2554*L2554,2)</f>
        <v>153</v>
      </c>
      <c r="T2554" s="13" t="s">
        <v>135</v>
      </c>
      <c r="U2554" t="s">
        <v>51</v>
      </c>
    </row>
    <row r="2555" spans="1:21" x14ac:dyDescent="0.2">
      <c r="A2555" t="s">
        <v>4004</v>
      </c>
      <c r="B2555" s="20">
        <v>46129</v>
      </c>
      <c r="C2555" s="20">
        <v>46108</v>
      </c>
      <c r="D2555" t="s">
        <v>88</v>
      </c>
      <c r="E2555" t="s">
        <v>89</v>
      </c>
      <c r="G2555"/>
      <c r="H2555" t="s">
        <v>92</v>
      </c>
      <c r="I2555" t="s">
        <v>93</v>
      </c>
      <c r="J2555" s="9" t="str">
        <f>+LEFT(U2555,4)</f>
        <v>RIV-</v>
      </c>
      <c r="K2555" t="s">
        <v>6</v>
      </c>
      <c r="L2555" s="36">
        <v>16500</v>
      </c>
      <c r="M2555" t="s">
        <v>459</v>
      </c>
      <c r="N2555" t="s">
        <v>7</v>
      </c>
      <c r="O2555" s="48">
        <v>0.1865</v>
      </c>
      <c r="P2555" s="10">
        <f>ROUND(O2555*L2555,2)</f>
        <v>3077.25</v>
      </c>
      <c r="Q2555" s="11">
        <f>IF(N2555="HKD",7.8,IF(N2555="CNY",7.30034,1))</f>
        <v>7.3003400000000003</v>
      </c>
      <c r="R2555" s="13">
        <f>+ROUND(O2555/Q2555,4)</f>
        <v>2.5499999999999998E-2</v>
      </c>
      <c r="S2555" s="12">
        <f>ROUND(R2555*L2555,2)</f>
        <v>420.75</v>
      </c>
      <c r="T2555" s="13" t="s">
        <v>135</v>
      </c>
      <c r="U2555" t="s">
        <v>51</v>
      </c>
    </row>
    <row r="2556" spans="1:21" x14ac:dyDescent="0.2">
      <c r="A2556" t="s">
        <v>4005</v>
      </c>
      <c r="B2556" s="20">
        <v>46139</v>
      </c>
      <c r="C2556" s="20">
        <v>46122</v>
      </c>
      <c r="D2556" t="s">
        <v>4562</v>
      </c>
      <c r="E2556" t="s">
        <v>89</v>
      </c>
      <c r="G2556"/>
      <c r="H2556" t="s">
        <v>92</v>
      </c>
      <c r="I2556" t="s">
        <v>93</v>
      </c>
      <c r="J2556" s="9" t="str">
        <f>+LEFT(U2556,4)</f>
        <v>RIV-</v>
      </c>
      <c r="K2556" t="s">
        <v>6</v>
      </c>
      <c r="L2556" s="36">
        <v>6500</v>
      </c>
      <c r="M2556" t="s">
        <v>459</v>
      </c>
      <c r="N2556" t="s">
        <v>7</v>
      </c>
      <c r="O2556" s="48">
        <v>0.1865</v>
      </c>
      <c r="P2556" s="10">
        <f>ROUND(O2556*L2556,2)</f>
        <v>1212.25</v>
      </c>
      <c r="Q2556" s="11">
        <f>IF(N2556="HKD",7.8,IF(N2556="CNY",7.30034,1))</f>
        <v>7.3003400000000003</v>
      </c>
      <c r="R2556" s="13">
        <f>+ROUND(O2556/Q2556,4)</f>
        <v>2.5499999999999998E-2</v>
      </c>
      <c r="S2556" s="12">
        <f>ROUND(R2556*L2556,2)</f>
        <v>165.75</v>
      </c>
      <c r="T2556" s="13" t="s">
        <v>135</v>
      </c>
      <c r="U2556" t="s">
        <v>51</v>
      </c>
    </row>
    <row r="2557" spans="1:21" x14ac:dyDescent="0.2">
      <c r="A2557" t="s">
        <v>4016</v>
      </c>
      <c r="B2557" s="20">
        <v>46139</v>
      </c>
      <c r="C2557" s="20">
        <v>46125</v>
      </c>
      <c r="D2557" t="s">
        <v>88</v>
      </c>
      <c r="E2557" t="s">
        <v>89</v>
      </c>
      <c r="G2557"/>
      <c r="H2557" t="s">
        <v>3515</v>
      </c>
      <c r="I2557" t="s">
        <v>3516</v>
      </c>
      <c r="J2557" s="9" t="str">
        <f>+LEFT(U2557,4)</f>
        <v>RIV-</v>
      </c>
      <c r="K2557" t="s">
        <v>6</v>
      </c>
      <c r="L2557" s="36">
        <v>15000</v>
      </c>
      <c r="M2557" t="s">
        <v>459</v>
      </c>
      <c r="N2557" t="s">
        <v>7</v>
      </c>
      <c r="O2557" s="48">
        <v>0.2331</v>
      </c>
      <c r="P2557" s="10">
        <f>ROUND(O2557*L2557,2)</f>
        <v>3496.5</v>
      </c>
      <c r="Q2557" s="11">
        <f>IF(N2557="HKD",7.8,IF(N2557="CNY",7.30034,1))</f>
        <v>7.3003400000000003</v>
      </c>
      <c r="R2557" s="13">
        <f>+ROUND(O2557/Q2557,4)</f>
        <v>3.1899999999999998E-2</v>
      </c>
      <c r="S2557" s="12">
        <f>ROUND(R2557*L2557,2)</f>
        <v>478.5</v>
      </c>
      <c r="T2557" s="13" t="s">
        <v>135</v>
      </c>
      <c r="U2557" t="s">
        <v>51</v>
      </c>
    </row>
    <row r="2558" spans="1:21" x14ac:dyDescent="0.2">
      <c r="A2558" t="s">
        <v>4913</v>
      </c>
      <c r="B2558" s="20">
        <v>46153</v>
      </c>
      <c r="C2558" s="20">
        <v>46125</v>
      </c>
      <c r="D2558" t="s">
        <v>88</v>
      </c>
      <c r="E2558" t="s">
        <v>89</v>
      </c>
      <c r="G2558"/>
      <c r="H2558" t="s">
        <v>2882</v>
      </c>
      <c r="I2558" t="s">
        <v>2883</v>
      </c>
      <c r="J2558" s="9" t="str">
        <f>+LEFT(U2558,4)</f>
        <v>RIV-</v>
      </c>
      <c r="K2558" t="s">
        <v>6</v>
      </c>
      <c r="L2558" s="36">
        <v>5000</v>
      </c>
      <c r="M2558" t="s">
        <v>459</v>
      </c>
      <c r="N2558" t="s">
        <v>7</v>
      </c>
      <c r="O2558" s="48">
        <v>4.58E-2</v>
      </c>
      <c r="P2558" s="10">
        <f>ROUND(O2558*L2558,2)</f>
        <v>229</v>
      </c>
      <c r="Q2558" s="11">
        <f>IF(N2558="HKD",7.8,IF(N2558="CNY",7.30034,1))</f>
        <v>7.3003400000000003</v>
      </c>
      <c r="R2558" s="13">
        <f>+ROUND(O2558/Q2558,4)</f>
        <v>6.3E-3</v>
      </c>
      <c r="S2558" s="12">
        <f>ROUND(R2558*L2558,2)</f>
        <v>31.5</v>
      </c>
      <c r="T2558" s="13" t="s">
        <v>135</v>
      </c>
      <c r="U2558" t="s">
        <v>51</v>
      </c>
    </row>
    <row r="2559" spans="1:21" x14ac:dyDescent="0.2">
      <c r="A2559" t="s">
        <v>4914</v>
      </c>
      <c r="B2559" s="20">
        <v>46153</v>
      </c>
      <c r="C2559" s="20">
        <v>46142</v>
      </c>
      <c r="D2559" t="s">
        <v>88</v>
      </c>
      <c r="E2559" t="s">
        <v>89</v>
      </c>
      <c r="G2559"/>
      <c r="H2559" t="s">
        <v>2882</v>
      </c>
      <c r="I2559" t="s">
        <v>2883</v>
      </c>
      <c r="J2559" s="9" t="str">
        <f>+LEFT(U2559,4)</f>
        <v>RIV-</v>
      </c>
      <c r="K2559" t="s">
        <v>6</v>
      </c>
      <c r="L2559" s="36">
        <v>3000</v>
      </c>
      <c r="M2559" t="s">
        <v>459</v>
      </c>
      <c r="N2559" t="s">
        <v>7</v>
      </c>
      <c r="O2559" s="48">
        <v>4.58E-2</v>
      </c>
      <c r="P2559" s="10">
        <f>ROUND(O2559*L2559,2)</f>
        <v>137.4</v>
      </c>
      <c r="Q2559" s="11">
        <f>IF(N2559="HKD",7.8,IF(N2559="CNY",7.30034,1))</f>
        <v>7.3003400000000003</v>
      </c>
      <c r="R2559" s="13">
        <f>+ROUND(O2559/Q2559,4)</f>
        <v>6.3E-3</v>
      </c>
      <c r="S2559" s="12">
        <f>ROUND(R2559*L2559,2)</f>
        <v>18.899999999999999</v>
      </c>
      <c r="T2559" s="13" t="s">
        <v>135</v>
      </c>
      <c r="U2559" t="s">
        <v>51</v>
      </c>
    </row>
    <row r="2560" spans="1:21" x14ac:dyDescent="0.2">
      <c r="A2560" t="s">
        <v>4915</v>
      </c>
      <c r="B2560" s="20">
        <v>46160</v>
      </c>
      <c r="C2560" s="20">
        <v>46142</v>
      </c>
      <c r="D2560" t="s">
        <v>88</v>
      </c>
      <c r="E2560" t="s">
        <v>89</v>
      </c>
      <c r="G2560"/>
      <c r="H2560" t="s">
        <v>2882</v>
      </c>
      <c r="I2560" t="s">
        <v>2883</v>
      </c>
      <c r="J2560" s="9" t="str">
        <f>+LEFT(U2560,4)</f>
        <v>RIV-</v>
      </c>
      <c r="K2560" t="s">
        <v>6</v>
      </c>
      <c r="L2560" s="36">
        <v>11000</v>
      </c>
      <c r="M2560" t="s">
        <v>459</v>
      </c>
      <c r="N2560" t="s">
        <v>7</v>
      </c>
      <c r="O2560" s="48">
        <v>4.58E-2</v>
      </c>
      <c r="P2560" s="10">
        <f>ROUND(O2560*L2560,2)</f>
        <v>503.8</v>
      </c>
      <c r="Q2560" s="11">
        <f>IF(N2560="HKD",7.8,IF(N2560="CNY",7.30034,1))</f>
        <v>7.3003400000000003</v>
      </c>
      <c r="R2560" s="13">
        <f>+ROUND(O2560/Q2560,4)</f>
        <v>6.3E-3</v>
      </c>
      <c r="S2560" s="12">
        <f>ROUND(R2560*L2560,2)</f>
        <v>69.3</v>
      </c>
      <c r="T2560" s="13" t="s">
        <v>135</v>
      </c>
      <c r="U2560" t="s">
        <v>51</v>
      </c>
    </row>
    <row r="2561" spans="1:21" x14ac:dyDescent="0.2">
      <c r="A2561" t="s">
        <v>4917</v>
      </c>
      <c r="B2561" s="20">
        <v>46150</v>
      </c>
      <c r="C2561" s="20">
        <v>46127</v>
      </c>
      <c r="D2561" t="s">
        <v>48</v>
      </c>
      <c r="E2561" t="s">
        <v>49</v>
      </c>
      <c r="G2561"/>
      <c r="H2561" t="s">
        <v>341</v>
      </c>
      <c r="I2561" t="s">
        <v>342</v>
      </c>
      <c r="J2561" s="9" t="str">
        <f>+LEFT(U2561,4)</f>
        <v>RIV-</v>
      </c>
      <c r="K2561" t="s">
        <v>6</v>
      </c>
      <c r="L2561" s="36">
        <v>6200</v>
      </c>
      <c r="M2561" t="s">
        <v>459</v>
      </c>
      <c r="N2561" t="s">
        <v>7</v>
      </c>
      <c r="O2561" s="48">
        <v>4.8000000000000001E-2</v>
      </c>
      <c r="P2561" s="10">
        <f>ROUND(O2561*L2561,2)</f>
        <v>297.60000000000002</v>
      </c>
      <c r="Q2561" s="11">
        <f>IF(N2561="HKD",7.8,IF(N2561="CNY",7.30034,1))</f>
        <v>7.3003400000000003</v>
      </c>
      <c r="R2561" s="13">
        <f>+ROUND(O2561/Q2561,4)</f>
        <v>6.6E-3</v>
      </c>
      <c r="S2561" s="12">
        <f>ROUND(R2561*L2561,2)</f>
        <v>40.92</v>
      </c>
      <c r="T2561" s="13" t="s">
        <v>135</v>
      </c>
      <c r="U2561" t="s">
        <v>51</v>
      </c>
    </row>
    <row r="2562" spans="1:21" x14ac:dyDescent="0.2">
      <c r="A2562" t="s">
        <v>4918</v>
      </c>
      <c r="B2562" s="20">
        <v>46168</v>
      </c>
      <c r="C2562" s="20">
        <v>46150</v>
      </c>
      <c r="D2562" t="s">
        <v>48</v>
      </c>
      <c r="E2562" t="s">
        <v>49</v>
      </c>
      <c r="G2562"/>
      <c r="H2562" t="s">
        <v>341</v>
      </c>
      <c r="I2562" t="s">
        <v>342</v>
      </c>
      <c r="J2562" s="9" t="str">
        <f>+LEFT(U2562,4)</f>
        <v>RIV-</v>
      </c>
      <c r="K2562" t="s">
        <v>6</v>
      </c>
      <c r="L2562" s="36">
        <v>11000</v>
      </c>
      <c r="M2562" t="s">
        <v>459</v>
      </c>
      <c r="N2562" t="s">
        <v>7</v>
      </c>
      <c r="O2562" s="48">
        <v>4.8000000000000001E-2</v>
      </c>
      <c r="P2562" s="10">
        <f>ROUND(O2562*L2562,2)</f>
        <v>528</v>
      </c>
      <c r="Q2562" s="11">
        <f>IF(N2562="HKD",7.8,IF(N2562="CNY",7.30034,1))</f>
        <v>7.3003400000000003</v>
      </c>
      <c r="R2562" s="13">
        <f>+ROUND(O2562/Q2562,4)</f>
        <v>6.6E-3</v>
      </c>
      <c r="S2562" s="12">
        <f>ROUND(R2562*L2562,2)</f>
        <v>72.599999999999994</v>
      </c>
      <c r="T2562" s="13" t="s">
        <v>135</v>
      </c>
      <c r="U2562" t="s">
        <v>51</v>
      </c>
    </row>
    <row r="2563" spans="1:21" x14ac:dyDescent="0.2">
      <c r="A2563" t="s">
        <v>4942</v>
      </c>
      <c r="B2563" s="20">
        <v>46150</v>
      </c>
      <c r="C2563" s="20">
        <v>46125</v>
      </c>
      <c r="D2563" t="s">
        <v>48</v>
      </c>
      <c r="E2563" t="s">
        <v>49</v>
      </c>
      <c r="G2563"/>
      <c r="H2563" t="s">
        <v>339</v>
      </c>
      <c r="I2563" t="s">
        <v>340</v>
      </c>
      <c r="J2563" s="9" t="str">
        <f>+LEFT(U2563,4)</f>
        <v>RIV-</v>
      </c>
      <c r="K2563" t="s">
        <v>6</v>
      </c>
      <c r="L2563" s="36">
        <v>5500</v>
      </c>
      <c r="M2563" t="s">
        <v>459</v>
      </c>
      <c r="N2563" t="s">
        <v>7</v>
      </c>
      <c r="O2563" s="48">
        <v>7.0099999999999996E-2</v>
      </c>
      <c r="P2563" s="10">
        <f>ROUND(O2563*L2563,2)</f>
        <v>385.55</v>
      </c>
      <c r="Q2563" s="11">
        <f>IF(N2563="HKD",7.8,IF(N2563="CNY",7.30034,1))</f>
        <v>7.3003400000000003</v>
      </c>
      <c r="R2563" s="13">
        <f>+ROUND(O2563/Q2563,4)</f>
        <v>9.5999999999999992E-3</v>
      </c>
      <c r="S2563" s="12">
        <f>ROUND(R2563*L2563,2)</f>
        <v>52.8</v>
      </c>
      <c r="T2563" s="13" t="s">
        <v>135</v>
      </c>
      <c r="U2563" t="s">
        <v>51</v>
      </c>
    </row>
    <row r="2564" spans="1:21" x14ac:dyDescent="0.2">
      <c r="A2564" t="s">
        <v>4943</v>
      </c>
      <c r="B2564" s="20">
        <v>46161</v>
      </c>
      <c r="C2564" s="20">
        <v>46150</v>
      </c>
      <c r="D2564" t="s">
        <v>48</v>
      </c>
      <c r="E2564" t="s">
        <v>49</v>
      </c>
      <c r="G2564"/>
      <c r="H2564" t="s">
        <v>339</v>
      </c>
      <c r="I2564" t="s">
        <v>340</v>
      </c>
      <c r="J2564" s="9" t="str">
        <f>+LEFT(U2564,4)</f>
        <v>RIV-</v>
      </c>
      <c r="K2564" t="s">
        <v>6</v>
      </c>
      <c r="L2564" s="36">
        <v>1500</v>
      </c>
      <c r="M2564" t="s">
        <v>459</v>
      </c>
      <c r="N2564" t="s">
        <v>7</v>
      </c>
      <c r="O2564" s="48">
        <v>7.0099999999999996E-2</v>
      </c>
      <c r="P2564" s="10">
        <f>ROUND(O2564*L2564,2)</f>
        <v>105.15</v>
      </c>
      <c r="Q2564" s="11">
        <f>IF(N2564="HKD",7.8,IF(N2564="CNY",7.30034,1))</f>
        <v>7.3003400000000003</v>
      </c>
      <c r="R2564" s="13">
        <f>+ROUND(O2564/Q2564,4)</f>
        <v>9.5999999999999992E-3</v>
      </c>
      <c r="S2564" s="12">
        <f>ROUND(R2564*L2564,2)</f>
        <v>14.4</v>
      </c>
      <c r="T2564" s="13" t="s">
        <v>135</v>
      </c>
      <c r="U2564" t="s">
        <v>51</v>
      </c>
    </row>
    <row r="2565" spans="1:21" x14ac:dyDescent="0.2">
      <c r="A2565" t="s">
        <v>4944</v>
      </c>
      <c r="B2565" s="20">
        <v>46161</v>
      </c>
      <c r="C2565" s="20">
        <v>46150</v>
      </c>
      <c r="D2565" t="s">
        <v>48</v>
      </c>
      <c r="E2565" t="s">
        <v>49</v>
      </c>
      <c r="G2565"/>
      <c r="H2565" t="s">
        <v>339</v>
      </c>
      <c r="I2565" t="s">
        <v>340</v>
      </c>
      <c r="J2565" s="9" t="str">
        <f>+LEFT(U2565,4)</f>
        <v>RIV-</v>
      </c>
      <c r="K2565" t="s">
        <v>6</v>
      </c>
      <c r="L2565" s="36">
        <v>3000</v>
      </c>
      <c r="M2565" t="s">
        <v>459</v>
      </c>
      <c r="N2565" t="s">
        <v>7</v>
      </c>
      <c r="O2565" s="48">
        <v>7.0099999999999996E-2</v>
      </c>
      <c r="P2565" s="10">
        <f>ROUND(O2565*L2565,2)</f>
        <v>210.3</v>
      </c>
      <c r="Q2565" s="11">
        <f>IF(N2565="HKD",7.8,IF(N2565="CNY",7.30034,1))</f>
        <v>7.3003400000000003</v>
      </c>
      <c r="R2565" s="13">
        <f>+ROUND(O2565/Q2565,4)</f>
        <v>9.5999999999999992E-3</v>
      </c>
      <c r="S2565" s="12">
        <f>ROUND(R2565*L2565,2)</f>
        <v>28.8</v>
      </c>
      <c r="T2565" s="13" t="s">
        <v>135</v>
      </c>
      <c r="U2565" t="s">
        <v>51</v>
      </c>
    </row>
    <row r="2566" spans="1:21" x14ac:dyDescent="0.2">
      <c r="A2566" t="s">
        <v>4945</v>
      </c>
      <c r="B2566" s="20">
        <v>46168</v>
      </c>
      <c r="C2566" s="20">
        <v>46154</v>
      </c>
      <c r="D2566" t="s">
        <v>48</v>
      </c>
      <c r="E2566" t="s">
        <v>49</v>
      </c>
      <c r="G2566"/>
      <c r="H2566" t="s">
        <v>339</v>
      </c>
      <c r="I2566" t="s">
        <v>340</v>
      </c>
      <c r="J2566" s="9" t="str">
        <f>+LEFT(U2566,4)</f>
        <v>RIV-</v>
      </c>
      <c r="K2566" t="s">
        <v>6</v>
      </c>
      <c r="L2566" s="36">
        <v>4000</v>
      </c>
      <c r="M2566" t="s">
        <v>459</v>
      </c>
      <c r="N2566" t="s">
        <v>7</v>
      </c>
      <c r="O2566" s="48">
        <v>7.0099999999999996E-2</v>
      </c>
      <c r="P2566" s="10">
        <f>ROUND(O2566*L2566,2)</f>
        <v>280.39999999999998</v>
      </c>
      <c r="Q2566" s="11">
        <f>IF(N2566="HKD",7.8,IF(N2566="CNY",7.30034,1))</f>
        <v>7.3003400000000003</v>
      </c>
      <c r="R2566" s="13">
        <f>+ROUND(O2566/Q2566,4)</f>
        <v>9.5999999999999992E-3</v>
      </c>
      <c r="S2566" s="12">
        <f>ROUND(R2566*L2566,2)</f>
        <v>38.4</v>
      </c>
      <c r="T2566" s="13" t="s">
        <v>135</v>
      </c>
      <c r="U2566" t="s">
        <v>51</v>
      </c>
    </row>
    <row r="2567" spans="1:21" x14ac:dyDescent="0.2">
      <c r="A2567" t="s">
        <v>4956</v>
      </c>
      <c r="B2567" s="20">
        <v>46171</v>
      </c>
      <c r="C2567" s="20">
        <v>46170</v>
      </c>
      <c r="D2567" t="s">
        <v>88</v>
      </c>
      <c r="E2567" t="s">
        <v>89</v>
      </c>
      <c r="G2567"/>
      <c r="H2567" t="s">
        <v>2927</v>
      </c>
      <c r="I2567" t="s">
        <v>2928</v>
      </c>
      <c r="J2567" s="9" t="str">
        <f>+LEFT(U2567,4)</f>
        <v>RIV-</v>
      </c>
      <c r="K2567" t="s">
        <v>6</v>
      </c>
      <c r="L2567" s="36">
        <v>2000</v>
      </c>
      <c r="M2567" t="s">
        <v>459</v>
      </c>
      <c r="N2567" t="s">
        <v>7</v>
      </c>
      <c r="O2567" s="48">
        <v>9.1999999999999998E-2</v>
      </c>
      <c r="P2567" s="10">
        <f>ROUND(O2567*L2567,2)</f>
        <v>184</v>
      </c>
      <c r="Q2567" s="11">
        <f>IF(N2567="HKD",7.8,IF(N2567="CNY",7.30034,1))</f>
        <v>7.3003400000000003</v>
      </c>
      <c r="R2567" s="13">
        <f>+ROUND(O2567/Q2567,4)</f>
        <v>1.26E-2</v>
      </c>
      <c r="S2567" s="12">
        <f>ROUND(R2567*L2567,2)</f>
        <v>25.2</v>
      </c>
      <c r="T2567" s="13" t="s">
        <v>135</v>
      </c>
      <c r="U2567" t="s">
        <v>51</v>
      </c>
    </row>
    <row r="2568" spans="1:21" x14ac:dyDescent="0.2">
      <c r="A2568" t="s">
        <v>4981</v>
      </c>
      <c r="B2568" s="20">
        <v>46160</v>
      </c>
      <c r="C2568" s="20">
        <v>46150</v>
      </c>
      <c r="D2568" t="s">
        <v>88</v>
      </c>
      <c r="E2568" t="s">
        <v>89</v>
      </c>
      <c r="G2568"/>
      <c r="H2568" t="s">
        <v>410</v>
      </c>
      <c r="I2568" t="s">
        <v>411</v>
      </c>
      <c r="J2568" s="9" t="str">
        <f>+LEFT(U2568,4)</f>
        <v>RIV-</v>
      </c>
      <c r="K2568" t="s">
        <v>6</v>
      </c>
      <c r="L2568" s="36">
        <v>31000</v>
      </c>
      <c r="M2568" t="s">
        <v>459</v>
      </c>
      <c r="N2568" t="s">
        <v>7</v>
      </c>
      <c r="O2568" s="48">
        <v>0.1328</v>
      </c>
      <c r="P2568" s="10">
        <f>ROUND(O2568*L2568,2)</f>
        <v>4116.8</v>
      </c>
      <c r="Q2568" s="11">
        <f>IF(N2568="HKD",7.8,IF(N2568="CNY",7.30034,1))</f>
        <v>7.3003400000000003</v>
      </c>
      <c r="R2568" s="13">
        <f>+ROUND(O2568/Q2568,4)</f>
        <v>1.8200000000000001E-2</v>
      </c>
      <c r="S2568" s="12">
        <f>ROUND(R2568*L2568,2)</f>
        <v>564.20000000000005</v>
      </c>
      <c r="T2568" s="13" t="s">
        <v>135</v>
      </c>
      <c r="U2568" t="s">
        <v>51</v>
      </c>
    </row>
    <row r="2569" spans="1:21" x14ac:dyDescent="0.2">
      <c r="A2569" t="s">
        <v>4988</v>
      </c>
      <c r="B2569" s="20">
        <v>46164</v>
      </c>
      <c r="C2569" s="20">
        <v>46150</v>
      </c>
      <c r="D2569" t="s">
        <v>88</v>
      </c>
      <c r="E2569" t="s">
        <v>89</v>
      </c>
      <c r="G2569"/>
      <c r="H2569" t="s">
        <v>90</v>
      </c>
      <c r="I2569" t="s">
        <v>91</v>
      </c>
      <c r="J2569" s="9" t="str">
        <f>+LEFT(U2569,4)</f>
        <v>RIV-</v>
      </c>
      <c r="K2569" t="s">
        <v>6</v>
      </c>
      <c r="L2569" s="36">
        <v>37000</v>
      </c>
      <c r="M2569" t="s">
        <v>459</v>
      </c>
      <c r="N2569" t="s">
        <v>7</v>
      </c>
      <c r="O2569" s="48">
        <v>0.15790000000000001</v>
      </c>
      <c r="P2569" s="10">
        <f>ROUND(O2569*L2569,2)</f>
        <v>5842.3</v>
      </c>
      <c r="Q2569" s="11">
        <f>IF(N2569="HKD",7.8,IF(N2569="CNY",7.30034,1))</f>
        <v>7.3003400000000003</v>
      </c>
      <c r="R2569" s="13">
        <f>+ROUND(O2569/Q2569,4)</f>
        <v>2.1600000000000001E-2</v>
      </c>
      <c r="S2569" s="12">
        <f>ROUND(R2569*L2569,2)</f>
        <v>799.2</v>
      </c>
      <c r="T2569" s="13" t="s">
        <v>135</v>
      </c>
      <c r="U2569" t="s">
        <v>51</v>
      </c>
    </row>
    <row r="2570" spans="1:21" x14ac:dyDescent="0.2">
      <c r="A2570" t="s">
        <v>4989</v>
      </c>
      <c r="B2570" s="20">
        <v>46153</v>
      </c>
      <c r="C2570" s="20">
        <v>46134</v>
      </c>
      <c r="D2570" t="s">
        <v>88</v>
      </c>
      <c r="E2570" t="s">
        <v>89</v>
      </c>
      <c r="G2570"/>
      <c r="H2570" t="s">
        <v>90</v>
      </c>
      <c r="I2570" t="s">
        <v>91</v>
      </c>
      <c r="J2570" s="9" t="str">
        <f>+LEFT(U2570,4)</f>
        <v>RIV-</v>
      </c>
      <c r="K2570" t="s">
        <v>6</v>
      </c>
      <c r="L2570" s="36">
        <v>1500</v>
      </c>
      <c r="M2570" t="s">
        <v>459</v>
      </c>
      <c r="N2570" t="s">
        <v>7</v>
      </c>
      <c r="O2570" s="48">
        <v>0.16120000000000001</v>
      </c>
      <c r="P2570" s="10">
        <f>ROUND(O2570*L2570,2)</f>
        <v>241.8</v>
      </c>
      <c r="Q2570" s="11">
        <f>IF(N2570="HKD",7.8,IF(N2570="CNY",7.30034,1))</f>
        <v>7.3003400000000003</v>
      </c>
      <c r="R2570" s="13">
        <f>+ROUND(O2570/Q2570,4)</f>
        <v>2.2100000000000002E-2</v>
      </c>
      <c r="S2570" s="12">
        <f>ROUND(R2570*L2570,2)</f>
        <v>33.15</v>
      </c>
      <c r="T2570" s="13" t="s">
        <v>135</v>
      </c>
      <c r="U2570" t="s">
        <v>51</v>
      </c>
    </row>
    <row r="2571" spans="1:21" x14ac:dyDescent="0.2">
      <c r="A2571" t="s">
        <v>4991</v>
      </c>
      <c r="B2571" s="20">
        <v>46153</v>
      </c>
      <c r="C2571" s="20">
        <v>46125</v>
      </c>
      <c r="D2571" t="s">
        <v>88</v>
      </c>
      <c r="E2571" t="s">
        <v>89</v>
      </c>
      <c r="G2571"/>
      <c r="H2571" t="s">
        <v>964</v>
      </c>
      <c r="I2571" t="s">
        <v>965</v>
      </c>
      <c r="J2571" s="9" t="str">
        <f>+LEFT(U2571,4)</f>
        <v>RIV-</v>
      </c>
      <c r="K2571" t="s">
        <v>6</v>
      </c>
      <c r="L2571" s="36">
        <v>4200</v>
      </c>
      <c r="M2571" t="s">
        <v>459</v>
      </c>
      <c r="N2571" t="s">
        <v>7</v>
      </c>
      <c r="O2571" s="48">
        <v>0.17019999999999999</v>
      </c>
      <c r="P2571" s="10">
        <f>ROUND(O2571*L2571,2)</f>
        <v>714.84</v>
      </c>
      <c r="Q2571" s="11">
        <f>IF(N2571="HKD",7.8,IF(N2571="CNY",7.30034,1))</f>
        <v>7.3003400000000003</v>
      </c>
      <c r="R2571" s="13">
        <f>+ROUND(O2571/Q2571,4)</f>
        <v>2.3300000000000001E-2</v>
      </c>
      <c r="S2571" s="12">
        <f>ROUND(R2571*L2571,2)</f>
        <v>97.86</v>
      </c>
      <c r="T2571" s="13" t="s">
        <v>135</v>
      </c>
      <c r="U2571" t="s">
        <v>51</v>
      </c>
    </row>
    <row r="2572" spans="1:21" x14ac:dyDescent="0.2">
      <c r="A2572" t="s">
        <v>4992</v>
      </c>
      <c r="B2572" s="20">
        <v>46160</v>
      </c>
      <c r="C2572" s="20">
        <v>46142</v>
      </c>
      <c r="D2572" t="s">
        <v>88</v>
      </c>
      <c r="E2572" t="s">
        <v>89</v>
      </c>
      <c r="G2572"/>
      <c r="H2572" t="s">
        <v>964</v>
      </c>
      <c r="I2572" t="s">
        <v>965</v>
      </c>
      <c r="J2572" s="9" t="str">
        <f>+LEFT(U2572,4)</f>
        <v>RIV-</v>
      </c>
      <c r="K2572" t="s">
        <v>6</v>
      </c>
      <c r="L2572" s="36">
        <v>500</v>
      </c>
      <c r="M2572" t="s">
        <v>459</v>
      </c>
      <c r="N2572" t="s">
        <v>7</v>
      </c>
      <c r="O2572" s="48">
        <v>0.17019999999999999</v>
      </c>
      <c r="P2572" s="10">
        <f>ROUND(O2572*L2572,2)</f>
        <v>85.1</v>
      </c>
      <c r="Q2572" s="11">
        <f>IF(N2572="HKD",7.8,IF(N2572="CNY",7.30034,1))</f>
        <v>7.3003400000000003</v>
      </c>
      <c r="R2572" s="13">
        <f>+ROUND(O2572/Q2572,4)</f>
        <v>2.3300000000000001E-2</v>
      </c>
      <c r="S2572" s="12">
        <f>ROUND(R2572*L2572,2)</f>
        <v>11.65</v>
      </c>
      <c r="T2572" s="13" t="s">
        <v>135</v>
      </c>
      <c r="U2572" t="s">
        <v>51</v>
      </c>
    </row>
    <row r="2573" spans="1:21" x14ac:dyDescent="0.2">
      <c r="A2573" t="s">
        <v>4994</v>
      </c>
      <c r="B2573" s="20">
        <v>46153</v>
      </c>
      <c r="C2573" s="20">
        <v>46125</v>
      </c>
      <c r="D2573" t="s">
        <v>88</v>
      </c>
      <c r="E2573" t="s">
        <v>89</v>
      </c>
      <c r="G2573"/>
      <c r="H2573" t="s">
        <v>413</v>
      </c>
      <c r="I2573" t="s">
        <v>414</v>
      </c>
      <c r="J2573" s="9" t="str">
        <f>+LEFT(U2573,4)</f>
        <v>RIV-</v>
      </c>
      <c r="K2573" t="s">
        <v>6</v>
      </c>
      <c r="L2573" s="36">
        <v>27000</v>
      </c>
      <c r="M2573" t="s">
        <v>459</v>
      </c>
      <c r="N2573" t="s">
        <v>7</v>
      </c>
      <c r="O2573" s="48">
        <v>0.17299999999999999</v>
      </c>
      <c r="P2573" s="10">
        <f>ROUND(O2573*L2573,2)</f>
        <v>4671</v>
      </c>
      <c r="Q2573" s="11">
        <f>IF(N2573="HKD",7.8,IF(N2573="CNY",7.30034,1))</f>
        <v>7.3003400000000003</v>
      </c>
      <c r="R2573" s="13">
        <f>+ROUND(O2573/Q2573,4)</f>
        <v>2.3699999999999999E-2</v>
      </c>
      <c r="S2573" s="12">
        <f>ROUND(R2573*L2573,2)</f>
        <v>639.9</v>
      </c>
      <c r="T2573" s="13" t="s">
        <v>135</v>
      </c>
      <c r="U2573" t="s">
        <v>51</v>
      </c>
    </row>
    <row r="2574" spans="1:21" x14ac:dyDescent="0.2">
      <c r="A2574" t="s">
        <v>4997</v>
      </c>
      <c r="B2574" s="20">
        <v>46153</v>
      </c>
      <c r="C2574" s="20">
        <v>46134</v>
      </c>
      <c r="D2574" t="s">
        <v>88</v>
      </c>
      <c r="E2574" t="s">
        <v>89</v>
      </c>
      <c r="G2574"/>
      <c r="H2574" t="s">
        <v>92</v>
      </c>
      <c r="I2574" t="s">
        <v>93</v>
      </c>
      <c r="J2574" s="9" t="str">
        <f>+LEFT(U2574,4)</f>
        <v>RIV-</v>
      </c>
      <c r="K2574" t="s">
        <v>6</v>
      </c>
      <c r="L2574" s="36">
        <v>44000</v>
      </c>
      <c r="M2574" t="s">
        <v>459</v>
      </c>
      <c r="N2574" t="s">
        <v>7</v>
      </c>
      <c r="O2574" s="48">
        <v>0.18279999999999999</v>
      </c>
      <c r="P2574" s="10">
        <f>ROUND(O2574*L2574,2)</f>
        <v>8043.2</v>
      </c>
      <c r="Q2574" s="11">
        <f>IF(N2574="HKD",7.8,IF(N2574="CNY",7.30034,1))</f>
        <v>7.3003400000000003</v>
      </c>
      <c r="R2574" s="13">
        <f>+ROUND(O2574/Q2574,4)</f>
        <v>2.5000000000000001E-2</v>
      </c>
      <c r="S2574" s="12">
        <f>ROUND(R2574*L2574,2)</f>
        <v>1100</v>
      </c>
      <c r="T2574" s="13" t="s">
        <v>135</v>
      </c>
      <c r="U2574" t="s">
        <v>51</v>
      </c>
    </row>
    <row r="2575" spans="1:21" x14ac:dyDescent="0.2">
      <c r="A2575" t="s">
        <v>4998</v>
      </c>
      <c r="B2575" s="20">
        <v>46160</v>
      </c>
      <c r="C2575" s="20">
        <v>46142</v>
      </c>
      <c r="D2575" t="s">
        <v>88</v>
      </c>
      <c r="E2575" t="s">
        <v>89</v>
      </c>
      <c r="G2575"/>
      <c r="H2575" t="s">
        <v>92</v>
      </c>
      <c r="I2575" t="s">
        <v>93</v>
      </c>
      <c r="J2575" s="9" t="str">
        <f>+LEFT(U2575,4)</f>
        <v>RIV-</v>
      </c>
      <c r="K2575" t="s">
        <v>6</v>
      </c>
      <c r="L2575" s="36">
        <v>2300</v>
      </c>
      <c r="M2575" t="s">
        <v>459</v>
      </c>
      <c r="N2575" t="s">
        <v>7</v>
      </c>
      <c r="O2575" s="48">
        <v>0.1865</v>
      </c>
      <c r="P2575" s="10">
        <f>ROUND(O2575*L2575,2)</f>
        <v>428.95</v>
      </c>
      <c r="Q2575" s="11">
        <f>IF(N2575="HKD",7.8,IF(N2575="CNY",7.30034,1))</f>
        <v>7.3003400000000003</v>
      </c>
      <c r="R2575" s="13">
        <f>+ROUND(O2575/Q2575,4)</f>
        <v>2.5499999999999998E-2</v>
      </c>
      <c r="S2575" s="12">
        <f>ROUND(R2575*L2575,2)</f>
        <v>58.65</v>
      </c>
      <c r="T2575" s="13" t="s">
        <v>135</v>
      </c>
      <c r="U2575" t="s">
        <v>51</v>
      </c>
    </row>
    <row r="2576" spans="1:21" x14ac:dyDescent="0.2">
      <c r="A2576" t="s">
        <v>2132</v>
      </c>
      <c r="B2576" s="20">
        <v>46111</v>
      </c>
      <c r="C2576" s="20">
        <v>46094</v>
      </c>
      <c r="D2576" t="s">
        <v>62</v>
      </c>
      <c r="E2576" t="s">
        <v>63</v>
      </c>
      <c r="G2576"/>
      <c r="H2576" t="s">
        <v>2931</v>
      </c>
      <c r="I2576" t="s">
        <v>2932</v>
      </c>
      <c r="J2576" s="9" t="str">
        <f>+LEFT(U2576,4)</f>
        <v>SCR-</v>
      </c>
      <c r="K2576" t="s">
        <v>6</v>
      </c>
      <c r="L2576" s="37">
        <v>2000</v>
      </c>
      <c r="M2576" t="s">
        <v>459</v>
      </c>
      <c r="N2576" t="s">
        <v>7</v>
      </c>
      <c r="O2576" s="48">
        <v>6.9000000000000006E-2</v>
      </c>
      <c r="P2576" s="10">
        <f>ROUND(O2576*L2576,2)</f>
        <v>138</v>
      </c>
      <c r="Q2576" s="11">
        <f>IF(N2576="HKD",7.8,IF(N2576="CNY",7.30034,1))</f>
        <v>7.3003400000000003</v>
      </c>
      <c r="R2576" s="13">
        <f>+ROUND(O2576/Q2576,4)</f>
        <v>9.4999999999999998E-3</v>
      </c>
      <c r="S2576" s="12">
        <f>ROUND(R2576*L2576,2)</f>
        <v>19</v>
      </c>
      <c r="T2576" s="13" t="s">
        <v>135</v>
      </c>
      <c r="U2576" t="s">
        <v>65</v>
      </c>
    </row>
    <row r="2577" spans="1:21" x14ac:dyDescent="0.2">
      <c r="A2577" t="s">
        <v>3924</v>
      </c>
      <c r="B2577" s="20">
        <v>46128</v>
      </c>
      <c r="C2577" s="20">
        <v>46108</v>
      </c>
      <c r="D2577" t="s">
        <v>4565</v>
      </c>
      <c r="E2577" t="s">
        <v>63</v>
      </c>
      <c r="G2577"/>
      <c r="H2577" t="s">
        <v>2931</v>
      </c>
      <c r="I2577" t="s">
        <v>2932</v>
      </c>
      <c r="J2577" s="9" t="str">
        <f>+LEFT(U2577,4)</f>
        <v>SCR-</v>
      </c>
      <c r="K2577" t="s">
        <v>6</v>
      </c>
      <c r="L2577" s="36">
        <v>11800</v>
      </c>
      <c r="M2577" t="s">
        <v>459</v>
      </c>
      <c r="N2577" t="s">
        <v>7</v>
      </c>
      <c r="O2577" s="48">
        <v>6.9000000000000006E-2</v>
      </c>
      <c r="P2577" s="10">
        <f>ROUND(O2577*L2577,2)</f>
        <v>814.2</v>
      </c>
      <c r="Q2577" s="11">
        <f>IF(N2577="HKD",7.8,IF(N2577="CNY",7.30034,1))</f>
        <v>7.3003400000000003</v>
      </c>
      <c r="R2577" s="13">
        <f>+ROUND(O2577/Q2577,4)</f>
        <v>9.4999999999999998E-3</v>
      </c>
      <c r="S2577" s="12">
        <f>ROUND(R2577*L2577,2)</f>
        <v>112.1</v>
      </c>
      <c r="T2577" s="13" t="s">
        <v>135</v>
      </c>
      <c r="U2577" t="s">
        <v>65</v>
      </c>
    </row>
    <row r="2578" spans="1:21" x14ac:dyDescent="0.2">
      <c r="A2578" t="s">
        <v>1073</v>
      </c>
      <c r="B2578" s="20">
        <v>46042</v>
      </c>
      <c r="C2578" s="20">
        <v>45986</v>
      </c>
      <c r="D2578" t="s">
        <v>62</v>
      </c>
      <c r="E2578" t="s">
        <v>63</v>
      </c>
      <c r="G2578" t="s">
        <v>1616</v>
      </c>
      <c r="H2578" t="s">
        <v>194</v>
      </c>
      <c r="I2578" t="s">
        <v>195</v>
      </c>
      <c r="J2578" s="9" t="str">
        <f>+LEFT(U2578,4)</f>
        <v>SCR-</v>
      </c>
      <c r="K2578" t="s">
        <v>6</v>
      </c>
      <c r="L2578" s="36">
        <v>8000</v>
      </c>
      <c r="M2578" t="s">
        <v>459</v>
      </c>
      <c r="N2578" t="s">
        <v>7</v>
      </c>
      <c r="O2578" s="48">
        <v>7.0000000000000007E-2</v>
      </c>
      <c r="P2578" s="10">
        <f>ROUND(O2578*L2578,2)</f>
        <v>560</v>
      </c>
      <c r="Q2578" s="11">
        <f>IF(N2578="HKD",7.8,IF(N2578="CNY",7.30034,1))</f>
        <v>7.3003400000000003</v>
      </c>
      <c r="R2578" s="13">
        <f>+ROUND(O2578/Q2578,4)</f>
        <v>9.5999999999999992E-3</v>
      </c>
      <c r="S2578" s="12">
        <f>ROUND(R2578*L2578,2)</f>
        <v>76.8</v>
      </c>
      <c r="T2578" s="13" t="s">
        <v>135</v>
      </c>
      <c r="U2578" t="s">
        <v>65</v>
      </c>
    </row>
    <row r="2579" spans="1:21" x14ac:dyDescent="0.2">
      <c r="A2579" t="s">
        <v>1073</v>
      </c>
      <c r="B2579" s="20">
        <v>46043</v>
      </c>
      <c r="C2579" s="20">
        <v>45986</v>
      </c>
      <c r="D2579" t="s">
        <v>62</v>
      </c>
      <c r="E2579" t="s">
        <v>63</v>
      </c>
      <c r="G2579" t="s">
        <v>1615</v>
      </c>
      <c r="H2579" t="s">
        <v>194</v>
      </c>
      <c r="I2579" t="s">
        <v>195</v>
      </c>
      <c r="J2579" s="9" t="str">
        <f>+LEFT(U2579,4)</f>
        <v>SCR-</v>
      </c>
      <c r="K2579" t="s">
        <v>6</v>
      </c>
      <c r="L2579" s="36">
        <v>500</v>
      </c>
      <c r="M2579" t="s">
        <v>459</v>
      </c>
      <c r="N2579" t="s">
        <v>7</v>
      </c>
      <c r="O2579" s="48">
        <v>7.0000000000000007E-2</v>
      </c>
      <c r="P2579" s="10">
        <f>ROUND(O2579*L2579,2)</f>
        <v>35</v>
      </c>
      <c r="Q2579" s="11">
        <f>IF(N2579="HKD",7.8,IF(N2579="CNY",7.30034,1))</f>
        <v>7.3003400000000003</v>
      </c>
      <c r="R2579" s="13">
        <f>+ROUND(O2579/Q2579,4)</f>
        <v>9.5999999999999992E-3</v>
      </c>
      <c r="S2579" s="12">
        <f>ROUND(R2579*L2579,2)</f>
        <v>4.8</v>
      </c>
      <c r="T2579" s="13" t="s">
        <v>135</v>
      </c>
      <c r="U2579" t="s">
        <v>65</v>
      </c>
    </row>
    <row r="2580" spans="1:21" x14ac:dyDescent="0.2">
      <c r="A2580" t="s">
        <v>1905</v>
      </c>
      <c r="B2580" s="20">
        <v>46056</v>
      </c>
      <c r="C2580" s="20">
        <v>45986</v>
      </c>
      <c r="D2580" t="s">
        <v>62</v>
      </c>
      <c r="E2580" t="s">
        <v>63</v>
      </c>
      <c r="G2580"/>
      <c r="H2580" t="s">
        <v>194</v>
      </c>
      <c r="I2580" t="s">
        <v>195</v>
      </c>
      <c r="J2580" s="9" t="str">
        <f>+LEFT(U2580,4)</f>
        <v>SCR-</v>
      </c>
      <c r="K2580" t="s">
        <v>6</v>
      </c>
      <c r="L2580" s="36">
        <v>14900</v>
      </c>
      <c r="M2580" t="s">
        <v>459</v>
      </c>
      <c r="N2580" t="s">
        <v>7</v>
      </c>
      <c r="O2580" s="48">
        <v>7.0000000000000007E-2</v>
      </c>
      <c r="P2580" s="10">
        <f>ROUND(O2580*L2580,2)</f>
        <v>1043</v>
      </c>
      <c r="Q2580" s="11">
        <f>IF(N2580="HKD",7.8,IF(N2580="CNY",7.30034,1))</f>
        <v>7.3003400000000003</v>
      </c>
      <c r="R2580" s="13">
        <f>+ROUND(O2580/Q2580,4)</f>
        <v>9.5999999999999992E-3</v>
      </c>
      <c r="S2580" s="12">
        <f>ROUND(R2580*L2580,2)</f>
        <v>143.04</v>
      </c>
      <c r="T2580" s="13" t="s">
        <v>135</v>
      </c>
      <c r="U2580" t="s">
        <v>65</v>
      </c>
    </row>
    <row r="2581" spans="1:21" x14ac:dyDescent="0.2">
      <c r="A2581" t="s">
        <v>1906</v>
      </c>
      <c r="B2581" s="20">
        <v>46056</v>
      </c>
      <c r="C2581" s="20">
        <v>46009</v>
      </c>
      <c r="D2581" t="s">
        <v>62</v>
      </c>
      <c r="E2581" t="s">
        <v>63</v>
      </c>
      <c r="G2581"/>
      <c r="H2581" t="s">
        <v>194</v>
      </c>
      <c r="I2581" t="s">
        <v>195</v>
      </c>
      <c r="J2581" s="9" t="str">
        <f>+LEFT(U2581,4)</f>
        <v>SCR-</v>
      </c>
      <c r="K2581" t="s">
        <v>6</v>
      </c>
      <c r="L2581" s="36">
        <v>8000</v>
      </c>
      <c r="M2581" t="s">
        <v>459</v>
      </c>
      <c r="N2581" t="s">
        <v>7</v>
      </c>
      <c r="O2581" s="48">
        <v>7.0000000000000007E-2</v>
      </c>
      <c r="P2581" s="10">
        <f>ROUND(O2581*L2581,2)</f>
        <v>560</v>
      </c>
      <c r="Q2581" s="11">
        <f>IF(N2581="HKD",7.8,IF(N2581="CNY",7.30034,1))</f>
        <v>7.3003400000000003</v>
      </c>
      <c r="R2581" s="13">
        <f>+ROUND(O2581/Q2581,4)</f>
        <v>9.5999999999999992E-3</v>
      </c>
      <c r="S2581" s="12">
        <f>ROUND(R2581*L2581,2)</f>
        <v>76.8</v>
      </c>
      <c r="T2581" s="13" t="s">
        <v>135</v>
      </c>
      <c r="U2581" t="s">
        <v>65</v>
      </c>
    </row>
    <row r="2582" spans="1:21" x14ac:dyDescent="0.2">
      <c r="A2582" t="s">
        <v>2133</v>
      </c>
      <c r="B2582" s="20">
        <v>46097</v>
      </c>
      <c r="C2582" s="20">
        <v>46022</v>
      </c>
      <c r="D2582" t="s">
        <v>62</v>
      </c>
      <c r="E2582" t="s">
        <v>63</v>
      </c>
      <c r="G2582"/>
      <c r="H2582" t="s">
        <v>194</v>
      </c>
      <c r="I2582" t="s">
        <v>195</v>
      </c>
      <c r="J2582" s="9" t="str">
        <f>+LEFT(U2582,4)</f>
        <v>SCR-</v>
      </c>
      <c r="K2582" t="s">
        <v>6</v>
      </c>
      <c r="L2582" s="37">
        <v>12500</v>
      </c>
      <c r="M2582" t="s">
        <v>459</v>
      </c>
      <c r="N2582" t="s">
        <v>7</v>
      </c>
      <c r="O2582" s="48">
        <v>7.0000000000000007E-2</v>
      </c>
      <c r="P2582" s="10">
        <f>ROUND(O2582*L2582,2)</f>
        <v>875</v>
      </c>
      <c r="Q2582" s="11">
        <f>IF(N2582="HKD",7.8,IF(N2582="CNY",7.30034,1))</f>
        <v>7.3003400000000003</v>
      </c>
      <c r="R2582" s="13">
        <f>+ROUND(O2582/Q2582,4)</f>
        <v>9.5999999999999992E-3</v>
      </c>
      <c r="S2582" s="12">
        <f>ROUND(R2582*L2582,2)</f>
        <v>120</v>
      </c>
      <c r="T2582" s="13" t="s">
        <v>135</v>
      </c>
      <c r="U2582" t="s">
        <v>65</v>
      </c>
    </row>
    <row r="2583" spans="1:21" x14ac:dyDescent="0.2">
      <c r="A2583" t="s">
        <v>2134</v>
      </c>
      <c r="B2583" s="20">
        <v>46111</v>
      </c>
      <c r="C2583" s="20">
        <v>46060</v>
      </c>
      <c r="D2583" t="s">
        <v>62</v>
      </c>
      <c r="E2583" t="s">
        <v>63</v>
      </c>
      <c r="G2583"/>
      <c r="H2583" t="s">
        <v>194</v>
      </c>
      <c r="I2583" t="s">
        <v>195</v>
      </c>
      <c r="J2583" s="9" t="str">
        <f>+LEFT(U2583,4)</f>
        <v>SCR-</v>
      </c>
      <c r="K2583" t="s">
        <v>6</v>
      </c>
      <c r="L2583" s="37">
        <v>2300</v>
      </c>
      <c r="M2583" t="s">
        <v>459</v>
      </c>
      <c r="N2583" t="s">
        <v>7</v>
      </c>
      <c r="O2583" s="48">
        <v>7.0000000000000007E-2</v>
      </c>
      <c r="P2583" s="10">
        <f>ROUND(O2583*L2583,2)</f>
        <v>161</v>
      </c>
      <c r="Q2583" s="11">
        <f>IF(N2583="HKD",7.8,IF(N2583="CNY",7.30034,1))</f>
        <v>7.3003400000000003</v>
      </c>
      <c r="R2583" s="13">
        <f>+ROUND(O2583/Q2583,4)</f>
        <v>9.5999999999999992E-3</v>
      </c>
      <c r="S2583" s="12">
        <f>ROUND(R2583*L2583,2)</f>
        <v>22.08</v>
      </c>
      <c r="T2583" s="13" t="s">
        <v>135</v>
      </c>
      <c r="U2583" t="s">
        <v>65</v>
      </c>
    </row>
    <row r="2584" spans="1:21" x14ac:dyDescent="0.2">
      <c r="A2584" t="s">
        <v>3925</v>
      </c>
      <c r="B2584" s="20">
        <v>46139</v>
      </c>
      <c r="C2584" s="20">
        <v>46101</v>
      </c>
      <c r="D2584" t="s">
        <v>62</v>
      </c>
      <c r="E2584" t="s">
        <v>63</v>
      </c>
      <c r="G2584"/>
      <c r="H2584" t="s">
        <v>194</v>
      </c>
      <c r="I2584" t="s">
        <v>195</v>
      </c>
      <c r="J2584" s="9" t="str">
        <f>+LEFT(U2584,4)</f>
        <v>SCR-</v>
      </c>
      <c r="K2584" t="s">
        <v>6</v>
      </c>
      <c r="L2584" s="36">
        <v>7000</v>
      </c>
      <c r="M2584" t="s">
        <v>459</v>
      </c>
      <c r="N2584" t="s">
        <v>7</v>
      </c>
      <c r="O2584" s="48">
        <v>7.0000000000000007E-2</v>
      </c>
      <c r="P2584" s="10">
        <f>ROUND(O2584*L2584,2)</f>
        <v>490</v>
      </c>
      <c r="Q2584" s="11">
        <f>IF(N2584="HKD",7.8,IF(N2584="CNY",7.30034,1))</f>
        <v>7.3003400000000003</v>
      </c>
      <c r="R2584" s="13">
        <f>+ROUND(O2584/Q2584,4)</f>
        <v>9.5999999999999992E-3</v>
      </c>
      <c r="S2584" s="12">
        <f>ROUND(R2584*L2584,2)</f>
        <v>67.2</v>
      </c>
      <c r="T2584" s="13" t="s">
        <v>135</v>
      </c>
      <c r="U2584" t="s">
        <v>65</v>
      </c>
    </row>
    <row r="2585" spans="1:21" x14ac:dyDescent="0.2">
      <c r="A2585" t="s">
        <v>2143</v>
      </c>
      <c r="B2585" s="20">
        <v>46111</v>
      </c>
      <c r="C2585" s="20">
        <v>46094</v>
      </c>
      <c r="D2585" t="s">
        <v>62</v>
      </c>
      <c r="E2585" t="s">
        <v>63</v>
      </c>
      <c r="G2585"/>
      <c r="H2585" t="s">
        <v>2935</v>
      </c>
      <c r="I2585" t="s">
        <v>2936</v>
      </c>
      <c r="J2585" s="9" t="str">
        <f>+LEFT(U2585,4)</f>
        <v>SCR-</v>
      </c>
      <c r="K2585" t="s">
        <v>6</v>
      </c>
      <c r="L2585" s="37">
        <v>2000</v>
      </c>
      <c r="M2585" t="s">
        <v>459</v>
      </c>
      <c r="N2585" t="s">
        <v>7</v>
      </c>
      <c r="O2585" s="48">
        <v>8.3000000000000004E-2</v>
      </c>
      <c r="P2585" s="10">
        <f>ROUND(O2585*L2585,2)</f>
        <v>166</v>
      </c>
      <c r="Q2585" s="11">
        <f>IF(N2585="HKD",7.8,IF(N2585="CNY",7.30034,1))</f>
        <v>7.3003400000000003</v>
      </c>
      <c r="R2585" s="13">
        <f>+ROUND(O2585/Q2585,4)</f>
        <v>1.14E-2</v>
      </c>
      <c r="S2585" s="12">
        <f>ROUND(R2585*L2585,2)</f>
        <v>22.8</v>
      </c>
      <c r="T2585" s="13" t="s">
        <v>135</v>
      </c>
      <c r="U2585" t="s">
        <v>65</v>
      </c>
    </row>
    <row r="2586" spans="1:21" x14ac:dyDescent="0.2">
      <c r="A2586" t="s">
        <v>1081</v>
      </c>
      <c r="B2586" s="20">
        <v>46042</v>
      </c>
      <c r="C2586" s="20">
        <v>46015</v>
      </c>
      <c r="D2586" t="s">
        <v>62</v>
      </c>
      <c r="E2586" t="s">
        <v>63</v>
      </c>
      <c r="G2586" t="s">
        <v>1616</v>
      </c>
      <c r="H2586" t="s">
        <v>189</v>
      </c>
      <c r="I2586" t="s">
        <v>190</v>
      </c>
      <c r="J2586" s="9" t="str">
        <f>+LEFT(U2586,4)</f>
        <v>SCR-</v>
      </c>
      <c r="K2586" t="s">
        <v>6</v>
      </c>
      <c r="L2586" s="36">
        <v>5000</v>
      </c>
      <c r="M2586" t="s">
        <v>459</v>
      </c>
      <c r="N2586" t="s">
        <v>7</v>
      </c>
      <c r="O2586" s="48">
        <v>9.2999999999999999E-2</v>
      </c>
      <c r="P2586" s="10">
        <f>ROUND(O2586*L2586,2)</f>
        <v>465</v>
      </c>
      <c r="Q2586" s="11">
        <f>IF(N2586="HKD",7.8,IF(N2586="CNY",7.30034,1))</f>
        <v>7.3003400000000003</v>
      </c>
      <c r="R2586" s="13">
        <f>+ROUND(O2586/Q2586,4)</f>
        <v>1.2699999999999999E-2</v>
      </c>
      <c r="S2586" s="12">
        <f>ROUND(R2586*L2586,2)</f>
        <v>63.5</v>
      </c>
      <c r="T2586" s="13" t="s">
        <v>135</v>
      </c>
      <c r="U2586" t="s">
        <v>65</v>
      </c>
    </row>
    <row r="2587" spans="1:21" x14ac:dyDescent="0.2">
      <c r="A2587" t="s">
        <v>1908</v>
      </c>
      <c r="B2587" s="20">
        <v>46056</v>
      </c>
      <c r="C2587" s="20">
        <v>46034</v>
      </c>
      <c r="D2587" t="s">
        <v>62</v>
      </c>
      <c r="E2587" t="s">
        <v>63</v>
      </c>
      <c r="G2587"/>
      <c r="H2587" t="s">
        <v>189</v>
      </c>
      <c r="I2587" t="s">
        <v>190</v>
      </c>
      <c r="J2587" s="9" t="str">
        <f>+LEFT(U2587,4)</f>
        <v>SCR-</v>
      </c>
      <c r="K2587" t="s">
        <v>6</v>
      </c>
      <c r="L2587" s="36">
        <v>1000</v>
      </c>
      <c r="M2587" t="s">
        <v>459</v>
      </c>
      <c r="N2587" t="s">
        <v>7</v>
      </c>
      <c r="O2587" s="48">
        <v>9.2999999999999999E-2</v>
      </c>
      <c r="P2587" s="10">
        <f>ROUND(O2587*L2587,2)</f>
        <v>93</v>
      </c>
      <c r="Q2587" s="11">
        <f>IF(N2587="HKD",7.8,IF(N2587="CNY",7.30034,1))</f>
        <v>7.3003400000000003</v>
      </c>
      <c r="R2587" s="13">
        <f>+ROUND(O2587/Q2587,4)</f>
        <v>1.2699999999999999E-2</v>
      </c>
      <c r="S2587" s="12">
        <f>ROUND(R2587*L2587,2)</f>
        <v>12.7</v>
      </c>
      <c r="T2587" s="13" t="s">
        <v>135</v>
      </c>
      <c r="U2587" t="s">
        <v>65</v>
      </c>
    </row>
    <row r="2588" spans="1:21" x14ac:dyDescent="0.2">
      <c r="A2588" t="s">
        <v>2150</v>
      </c>
      <c r="B2588" s="20">
        <v>46097</v>
      </c>
      <c r="C2588" s="20">
        <v>46083</v>
      </c>
      <c r="D2588" t="s">
        <v>62</v>
      </c>
      <c r="E2588" t="s">
        <v>63</v>
      </c>
      <c r="G2588"/>
      <c r="H2588" t="s">
        <v>189</v>
      </c>
      <c r="I2588" t="s">
        <v>190</v>
      </c>
      <c r="J2588" s="9" t="str">
        <f>+LEFT(U2588,4)</f>
        <v>SCR-</v>
      </c>
      <c r="K2588" t="s">
        <v>6</v>
      </c>
      <c r="L2588" s="37">
        <v>12000</v>
      </c>
      <c r="M2588" t="s">
        <v>459</v>
      </c>
      <c r="N2588" t="s">
        <v>7</v>
      </c>
      <c r="O2588" s="48">
        <v>9.2999999999999999E-2</v>
      </c>
      <c r="P2588" s="10">
        <f>ROUND(O2588*L2588,2)</f>
        <v>1116</v>
      </c>
      <c r="Q2588" s="11">
        <f>IF(N2588="HKD",7.8,IF(N2588="CNY",7.30034,1))</f>
        <v>7.3003400000000003</v>
      </c>
      <c r="R2588" s="13">
        <f>+ROUND(O2588/Q2588,4)</f>
        <v>1.2699999999999999E-2</v>
      </c>
      <c r="S2588" s="12">
        <f>ROUND(R2588*L2588,2)</f>
        <v>152.4</v>
      </c>
      <c r="T2588" s="13" t="s">
        <v>135</v>
      </c>
      <c r="U2588" t="s">
        <v>65</v>
      </c>
    </row>
    <row r="2589" spans="1:21" x14ac:dyDescent="0.2">
      <c r="A2589" t="s">
        <v>3943</v>
      </c>
      <c r="B2589" s="20">
        <v>46139</v>
      </c>
      <c r="C2589" s="20">
        <v>46125</v>
      </c>
      <c r="D2589" t="s">
        <v>4565</v>
      </c>
      <c r="E2589" t="s">
        <v>63</v>
      </c>
      <c r="G2589"/>
      <c r="H2589" t="s">
        <v>189</v>
      </c>
      <c r="I2589" t="s">
        <v>190</v>
      </c>
      <c r="J2589" s="9" t="str">
        <f>+LEFT(U2589,4)</f>
        <v>SCR-</v>
      </c>
      <c r="K2589" t="s">
        <v>6</v>
      </c>
      <c r="L2589" s="36">
        <v>2000</v>
      </c>
      <c r="M2589" t="s">
        <v>459</v>
      </c>
      <c r="N2589" t="s">
        <v>7</v>
      </c>
      <c r="O2589" s="48">
        <v>9.2999999999999999E-2</v>
      </c>
      <c r="P2589" s="10">
        <f>ROUND(O2589*L2589,2)</f>
        <v>186</v>
      </c>
      <c r="Q2589" s="11">
        <f>IF(N2589="HKD",7.8,IF(N2589="CNY",7.30034,1))</f>
        <v>7.3003400000000003</v>
      </c>
      <c r="R2589" s="13">
        <f>+ROUND(O2589/Q2589,4)</f>
        <v>1.2699999999999999E-2</v>
      </c>
      <c r="S2589" s="12">
        <f>ROUND(R2589*L2589,2)</f>
        <v>25.4</v>
      </c>
      <c r="T2589" s="13" t="s">
        <v>135</v>
      </c>
      <c r="U2589" t="s">
        <v>65</v>
      </c>
    </row>
    <row r="2590" spans="1:21" x14ac:dyDescent="0.2">
      <c r="A2590" t="s">
        <v>3946</v>
      </c>
      <c r="B2590" s="20">
        <v>46139</v>
      </c>
      <c r="C2590" s="20">
        <v>46108</v>
      </c>
      <c r="D2590" t="s">
        <v>4565</v>
      </c>
      <c r="E2590" t="s">
        <v>63</v>
      </c>
      <c r="G2590"/>
      <c r="H2590" t="s">
        <v>1752</v>
      </c>
      <c r="I2590" t="s">
        <v>1753</v>
      </c>
      <c r="J2590" s="9" t="str">
        <f>+LEFT(U2590,4)</f>
        <v>SCR-</v>
      </c>
      <c r="K2590" t="s">
        <v>6</v>
      </c>
      <c r="L2590" s="36">
        <v>24500</v>
      </c>
      <c r="M2590" t="s">
        <v>459</v>
      </c>
      <c r="N2590" t="s">
        <v>7</v>
      </c>
      <c r="O2590" s="48">
        <v>9.6000000000000002E-2</v>
      </c>
      <c r="P2590" s="10">
        <f>ROUND(O2590*L2590,2)</f>
        <v>2352</v>
      </c>
      <c r="Q2590" s="11">
        <f>IF(N2590="HKD",7.8,IF(N2590="CNY",7.30034,1))</f>
        <v>7.3003400000000003</v>
      </c>
      <c r="R2590" s="13">
        <f>+ROUND(O2590/Q2590,4)</f>
        <v>1.32E-2</v>
      </c>
      <c r="S2590" s="12">
        <f>ROUND(R2590*L2590,2)</f>
        <v>323.39999999999998</v>
      </c>
      <c r="T2590" s="13" t="s">
        <v>135</v>
      </c>
      <c r="U2590" t="s">
        <v>65</v>
      </c>
    </row>
    <row r="2591" spans="1:21" x14ac:dyDescent="0.2">
      <c r="A2591" t="s">
        <v>1909</v>
      </c>
      <c r="B2591" s="20">
        <v>46056</v>
      </c>
      <c r="C2591" s="20">
        <v>46034</v>
      </c>
      <c r="D2591" t="s">
        <v>62</v>
      </c>
      <c r="E2591" t="s">
        <v>63</v>
      </c>
      <c r="G2591"/>
      <c r="H2591" t="s">
        <v>1752</v>
      </c>
      <c r="I2591" t="s">
        <v>1753</v>
      </c>
      <c r="J2591" s="9" t="str">
        <f>+LEFT(U2591,4)</f>
        <v>SCR-</v>
      </c>
      <c r="K2591" t="s">
        <v>6</v>
      </c>
      <c r="L2591" s="36">
        <v>3500</v>
      </c>
      <c r="M2591" t="s">
        <v>459</v>
      </c>
      <c r="N2591" t="s">
        <v>7</v>
      </c>
      <c r="O2591" s="48">
        <v>9.8000000000000004E-2</v>
      </c>
      <c r="P2591" s="10">
        <f>ROUND(O2591*L2591,2)</f>
        <v>343</v>
      </c>
      <c r="Q2591" s="11">
        <f>IF(N2591="HKD",7.8,IF(N2591="CNY",7.30034,1))</f>
        <v>7.3003400000000003</v>
      </c>
      <c r="R2591" s="13">
        <f>+ROUND(O2591/Q2591,4)</f>
        <v>1.34E-2</v>
      </c>
      <c r="S2591" s="12">
        <f>ROUND(R2591*L2591,2)</f>
        <v>46.9</v>
      </c>
      <c r="T2591" s="13" t="s">
        <v>135</v>
      </c>
      <c r="U2591" t="s">
        <v>65</v>
      </c>
    </row>
    <row r="2592" spans="1:21" x14ac:dyDescent="0.2">
      <c r="A2592" t="s">
        <v>2153</v>
      </c>
      <c r="B2592" s="20">
        <v>46111</v>
      </c>
      <c r="C2592" s="20">
        <v>46094</v>
      </c>
      <c r="D2592" t="s">
        <v>62</v>
      </c>
      <c r="E2592" t="s">
        <v>63</v>
      </c>
      <c r="G2592"/>
      <c r="H2592" t="s">
        <v>1752</v>
      </c>
      <c r="I2592" t="s">
        <v>1753</v>
      </c>
      <c r="J2592" s="9" t="str">
        <f>+LEFT(U2592,4)</f>
        <v>SCR-</v>
      </c>
      <c r="K2592" t="s">
        <v>6</v>
      </c>
      <c r="L2592" s="37">
        <v>13000</v>
      </c>
      <c r="M2592" t="s">
        <v>459</v>
      </c>
      <c r="N2592" t="s">
        <v>7</v>
      </c>
      <c r="O2592" s="48">
        <v>9.8000000000000004E-2</v>
      </c>
      <c r="P2592" s="10">
        <f>ROUND(O2592*L2592,2)</f>
        <v>1274</v>
      </c>
      <c r="Q2592" s="11">
        <f>IF(N2592="HKD",7.8,IF(N2592="CNY",7.30034,1))</f>
        <v>7.3003400000000003</v>
      </c>
      <c r="R2592" s="13">
        <f>+ROUND(O2592/Q2592,4)</f>
        <v>1.34E-2</v>
      </c>
      <c r="S2592" s="12">
        <f>ROUND(R2592*L2592,2)</f>
        <v>174.2</v>
      </c>
      <c r="T2592" s="13" t="s">
        <v>135</v>
      </c>
      <c r="U2592" t="s">
        <v>65</v>
      </c>
    </row>
    <row r="2593" spans="1:21" x14ac:dyDescent="0.2">
      <c r="A2593" t="s">
        <v>3952</v>
      </c>
      <c r="B2593" s="20">
        <v>46139</v>
      </c>
      <c r="C2593" s="20">
        <v>46125</v>
      </c>
      <c r="D2593" t="s">
        <v>4565</v>
      </c>
      <c r="E2593" t="s">
        <v>63</v>
      </c>
      <c r="G2593"/>
      <c r="H2593" t="s">
        <v>1752</v>
      </c>
      <c r="I2593" t="s">
        <v>1753</v>
      </c>
      <c r="J2593" s="9" t="str">
        <f>+LEFT(U2593,4)</f>
        <v>SCR-</v>
      </c>
      <c r="K2593" t="s">
        <v>6</v>
      </c>
      <c r="L2593" s="36">
        <v>2000</v>
      </c>
      <c r="M2593" t="s">
        <v>459</v>
      </c>
      <c r="N2593" t="s">
        <v>7</v>
      </c>
      <c r="O2593" s="48">
        <v>9.8000000000000004E-2</v>
      </c>
      <c r="P2593" s="10">
        <f>ROUND(O2593*L2593,2)</f>
        <v>196</v>
      </c>
      <c r="Q2593" s="11">
        <f>IF(N2593="HKD",7.8,IF(N2593="CNY",7.30034,1))</f>
        <v>7.3003400000000003</v>
      </c>
      <c r="R2593" s="13">
        <f>+ROUND(O2593/Q2593,4)</f>
        <v>1.34E-2</v>
      </c>
      <c r="S2593" s="12">
        <f>ROUND(R2593*L2593,2)</f>
        <v>26.8</v>
      </c>
      <c r="T2593" s="13" t="s">
        <v>135</v>
      </c>
      <c r="U2593" t="s">
        <v>65</v>
      </c>
    </row>
    <row r="2594" spans="1:21" x14ac:dyDescent="0.2">
      <c r="A2594" t="s">
        <v>1910</v>
      </c>
      <c r="B2594" s="20">
        <v>46056</v>
      </c>
      <c r="C2594" s="20">
        <v>46045</v>
      </c>
      <c r="D2594" t="s">
        <v>62</v>
      </c>
      <c r="E2594" t="s">
        <v>63</v>
      </c>
      <c r="G2594"/>
      <c r="H2594" t="s">
        <v>1754</v>
      </c>
      <c r="I2594" t="s">
        <v>1755</v>
      </c>
      <c r="J2594" s="9" t="str">
        <f>+LEFT(U2594,4)</f>
        <v>SCR-</v>
      </c>
      <c r="K2594" t="s">
        <v>6</v>
      </c>
      <c r="L2594" s="36">
        <v>2000</v>
      </c>
      <c r="M2594" t="s">
        <v>459</v>
      </c>
      <c r="N2594" t="s">
        <v>7</v>
      </c>
      <c r="O2594" s="48">
        <v>0.109</v>
      </c>
      <c r="P2594" s="10">
        <f>ROUND(O2594*L2594,2)</f>
        <v>218</v>
      </c>
      <c r="Q2594" s="11">
        <f>IF(N2594="HKD",7.8,IF(N2594="CNY",7.30034,1))</f>
        <v>7.3003400000000003</v>
      </c>
      <c r="R2594" s="13">
        <f>+ROUND(O2594/Q2594,4)</f>
        <v>1.49E-2</v>
      </c>
      <c r="S2594" s="12">
        <f>ROUND(R2594*L2594,2)</f>
        <v>29.8</v>
      </c>
      <c r="T2594" s="13" t="s">
        <v>135</v>
      </c>
      <c r="U2594" t="s">
        <v>65</v>
      </c>
    </row>
    <row r="2595" spans="1:21" x14ac:dyDescent="0.2">
      <c r="A2595" t="s">
        <v>1911</v>
      </c>
      <c r="B2595" s="20">
        <v>46056</v>
      </c>
      <c r="C2595" s="20">
        <v>46034</v>
      </c>
      <c r="D2595" t="s">
        <v>62</v>
      </c>
      <c r="E2595" t="s">
        <v>63</v>
      </c>
      <c r="G2595"/>
      <c r="H2595" t="s">
        <v>1756</v>
      </c>
      <c r="I2595" t="s">
        <v>1757</v>
      </c>
      <c r="J2595" s="9" t="str">
        <f>+LEFT(U2595,4)</f>
        <v>SCR-</v>
      </c>
      <c r="K2595" t="s">
        <v>6</v>
      </c>
      <c r="L2595" s="36">
        <v>2000</v>
      </c>
      <c r="M2595" t="s">
        <v>459</v>
      </c>
      <c r="N2595" t="s">
        <v>7</v>
      </c>
      <c r="O2595" s="48">
        <v>0.11700000000000001</v>
      </c>
      <c r="P2595" s="10">
        <f>ROUND(O2595*L2595,2)</f>
        <v>234</v>
      </c>
      <c r="Q2595" s="11">
        <f>IF(N2595="HKD",7.8,IF(N2595="CNY",7.30034,1))</f>
        <v>7.3003400000000003</v>
      </c>
      <c r="R2595" s="13">
        <f>+ROUND(O2595/Q2595,4)</f>
        <v>1.6E-2</v>
      </c>
      <c r="S2595" s="12">
        <f>ROUND(R2595*L2595,2)</f>
        <v>32</v>
      </c>
      <c r="T2595" s="13" t="s">
        <v>135</v>
      </c>
      <c r="U2595" t="s">
        <v>65</v>
      </c>
    </row>
    <row r="2596" spans="1:21" x14ac:dyDescent="0.2">
      <c r="A2596" t="s">
        <v>1912</v>
      </c>
      <c r="B2596" s="20">
        <v>46056</v>
      </c>
      <c r="C2596" s="20">
        <v>46039</v>
      </c>
      <c r="D2596" t="s">
        <v>62</v>
      </c>
      <c r="E2596" t="s">
        <v>63</v>
      </c>
      <c r="G2596"/>
      <c r="H2596" t="s">
        <v>1756</v>
      </c>
      <c r="I2596" t="s">
        <v>1757</v>
      </c>
      <c r="J2596" s="9" t="str">
        <f>+LEFT(U2596,4)</f>
        <v>SCR-</v>
      </c>
      <c r="K2596" t="s">
        <v>6</v>
      </c>
      <c r="L2596" s="36">
        <v>5000</v>
      </c>
      <c r="M2596" t="s">
        <v>459</v>
      </c>
      <c r="N2596" t="s">
        <v>7</v>
      </c>
      <c r="O2596" s="48">
        <v>0.11700000000000001</v>
      </c>
      <c r="P2596" s="10">
        <f>ROUND(O2596*L2596,2)</f>
        <v>585</v>
      </c>
      <c r="Q2596" s="11">
        <f>IF(N2596="HKD",7.8,IF(N2596="CNY",7.30034,1))</f>
        <v>7.3003400000000003</v>
      </c>
      <c r="R2596" s="13">
        <f>+ROUND(O2596/Q2596,4)</f>
        <v>1.6E-2</v>
      </c>
      <c r="S2596" s="12">
        <f>ROUND(R2596*L2596,2)</f>
        <v>80</v>
      </c>
      <c r="T2596" s="13" t="s">
        <v>135</v>
      </c>
      <c r="U2596" t="s">
        <v>65</v>
      </c>
    </row>
    <row r="2597" spans="1:21" x14ac:dyDescent="0.2">
      <c r="A2597" t="s">
        <v>2166</v>
      </c>
      <c r="B2597" s="20">
        <v>46097</v>
      </c>
      <c r="C2597" s="20">
        <v>46083</v>
      </c>
      <c r="D2597" t="s">
        <v>62</v>
      </c>
      <c r="E2597" t="s">
        <v>63</v>
      </c>
      <c r="G2597"/>
      <c r="H2597" t="s">
        <v>1756</v>
      </c>
      <c r="I2597" t="s">
        <v>1757</v>
      </c>
      <c r="J2597" s="9" t="str">
        <f>+LEFT(U2597,4)</f>
        <v>SCR-</v>
      </c>
      <c r="K2597" t="s">
        <v>6</v>
      </c>
      <c r="L2597" s="37">
        <v>4500</v>
      </c>
      <c r="M2597" t="s">
        <v>459</v>
      </c>
      <c r="N2597" t="s">
        <v>7</v>
      </c>
      <c r="O2597" s="48">
        <v>0.11700000000000001</v>
      </c>
      <c r="P2597" s="10">
        <f>ROUND(O2597*L2597,2)</f>
        <v>526.5</v>
      </c>
      <c r="Q2597" s="11">
        <f>IF(N2597="HKD",7.8,IF(N2597="CNY",7.30034,1))</f>
        <v>7.3003400000000003</v>
      </c>
      <c r="R2597" s="13">
        <f>+ROUND(O2597/Q2597,4)</f>
        <v>1.6E-2</v>
      </c>
      <c r="S2597" s="12">
        <f>ROUND(R2597*L2597,2)</f>
        <v>72</v>
      </c>
      <c r="T2597" s="13" t="s">
        <v>135</v>
      </c>
      <c r="U2597" t="s">
        <v>65</v>
      </c>
    </row>
    <row r="2598" spans="1:21" x14ac:dyDescent="0.2">
      <c r="A2598" t="s">
        <v>2167</v>
      </c>
      <c r="B2598" s="20">
        <v>46111</v>
      </c>
      <c r="C2598" s="20">
        <v>46091</v>
      </c>
      <c r="D2598" t="s">
        <v>62</v>
      </c>
      <c r="E2598" t="s">
        <v>63</v>
      </c>
      <c r="G2598"/>
      <c r="H2598" t="s">
        <v>1756</v>
      </c>
      <c r="I2598" t="s">
        <v>1757</v>
      </c>
      <c r="J2598" s="9" t="str">
        <f>+LEFT(U2598,4)</f>
        <v>SCR-</v>
      </c>
      <c r="K2598" t="s">
        <v>6</v>
      </c>
      <c r="L2598" s="37">
        <v>2000</v>
      </c>
      <c r="M2598" t="s">
        <v>459</v>
      </c>
      <c r="N2598" t="s">
        <v>7</v>
      </c>
      <c r="O2598" s="48">
        <v>0.11700000000000001</v>
      </c>
      <c r="P2598" s="10">
        <f>ROUND(O2598*L2598,2)</f>
        <v>234</v>
      </c>
      <c r="Q2598" s="11">
        <f>IF(N2598="HKD",7.8,IF(N2598="CNY",7.30034,1))</f>
        <v>7.3003400000000003</v>
      </c>
      <c r="R2598" s="13">
        <f>+ROUND(O2598/Q2598,4)</f>
        <v>1.6E-2</v>
      </c>
      <c r="S2598" s="12">
        <f>ROUND(R2598*L2598,2)</f>
        <v>32</v>
      </c>
      <c r="T2598" s="13" t="s">
        <v>135</v>
      </c>
      <c r="U2598" t="s">
        <v>65</v>
      </c>
    </row>
    <row r="2599" spans="1:21" x14ac:dyDescent="0.2">
      <c r="A2599" t="s">
        <v>3974</v>
      </c>
      <c r="B2599" s="20">
        <v>46139</v>
      </c>
      <c r="C2599" s="20">
        <v>46108</v>
      </c>
      <c r="D2599" t="s">
        <v>4565</v>
      </c>
      <c r="E2599" t="s">
        <v>63</v>
      </c>
      <c r="G2599"/>
      <c r="H2599" t="s">
        <v>1756</v>
      </c>
      <c r="I2599" t="s">
        <v>1757</v>
      </c>
      <c r="J2599" s="9" t="str">
        <f>+LEFT(U2599,4)</f>
        <v>SCR-</v>
      </c>
      <c r="K2599" t="s">
        <v>6</v>
      </c>
      <c r="L2599" s="36">
        <v>4000</v>
      </c>
      <c r="M2599" t="s">
        <v>459</v>
      </c>
      <c r="N2599" t="s">
        <v>7</v>
      </c>
      <c r="O2599" s="48">
        <v>0.11700000000000001</v>
      </c>
      <c r="P2599" s="10">
        <f>ROUND(O2599*L2599,2)</f>
        <v>468</v>
      </c>
      <c r="Q2599" s="11">
        <f>IF(N2599="HKD",7.8,IF(N2599="CNY",7.30034,1))</f>
        <v>7.3003400000000003</v>
      </c>
      <c r="R2599" s="13">
        <f>+ROUND(O2599/Q2599,4)</f>
        <v>1.6E-2</v>
      </c>
      <c r="S2599" s="12">
        <f>ROUND(R2599*L2599,2)</f>
        <v>64</v>
      </c>
      <c r="T2599" s="13" t="s">
        <v>135</v>
      </c>
      <c r="U2599" t="s">
        <v>65</v>
      </c>
    </row>
    <row r="2600" spans="1:21" x14ac:dyDescent="0.2">
      <c r="A2600" t="s">
        <v>2169</v>
      </c>
      <c r="B2600" s="20">
        <v>46083</v>
      </c>
      <c r="C2600" s="20">
        <v>46039</v>
      </c>
      <c r="D2600" t="s">
        <v>88</v>
      </c>
      <c r="E2600" t="s">
        <v>89</v>
      </c>
      <c r="G2600"/>
      <c r="H2600" t="s">
        <v>417</v>
      </c>
      <c r="I2600" t="s">
        <v>418</v>
      </c>
      <c r="J2600" s="9" t="str">
        <f>+LEFT(U2600,4)</f>
        <v>SCR-</v>
      </c>
      <c r="K2600" t="s">
        <v>6</v>
      </c>
      <c r="L2600" s="37">
        <v>1000</v>
      </c>
      <c r="M2600" t="s">
        <v>459</v>
      </c>
      <c r="N2600" t="s">
        <v>7</v>
      </c>
      <c r="O2600" s="48">
        <v>0.12939999999999999</v>
      </c>
      <c r="P2600" s="10">
        <f>ROUND(O2600*L2600,2)</f>
        <v>129.4</v>
      </c>
      <c r="Q2600" s="11">
        <f>IF(N2600="HKD",7.8,IF(N2600="CNY",7.30034,1))</f>
        <v>7.3003400000000003</v>
      </c>
      <c r="R2600" s="13">
        <f>+ROUND(O2600/Q2600,4)</f>
        <v>1.77E-2</v>
      </c>
      <c r="S2600" s="12">
        <f>ROUND(R2600*L2600,2)</f>
        <v>17.7</v>
      </c>
      <c r="T2600" s="13" t="s">
        <v>135</v>
      </c>
      <c r="U2600" t="s">
        <v>65</v>
      </c>
    </row>
    <row r="2601" spans="1:21" x14ac:dyDescent="0.2">
      <c r="A2601" t="s">
        <v>1913</v>
      </c>
      <c r="B2601" s="20">
        <v>46056</v>
      </c>
      <c r="C2601" s="20">
        <v>46045</v>
      </c>
      <c r="D2601" t="s">
        <v>62</v>
      </c>
      <c r="E2601" t="s">
        <v>63</v>
      </c>
      <c r="G2601"/>
      <c r="H2601" t="s">
        <v>1758</v>
      </c>
      <c r="I2601" t="s">
        <v>1759</v>
      </c>
      <c r="J2601" s="9" t="str">
        <f>+LEFT(U2601,4)</f>
        <v>SCR-</v>
      </c>
      <c r="K2601" t="s">
        <v>6</v>
      </c>
      <c r="L2601" s="36">
        <v>1500</v>
      </c>
      <c r="M2601" t="s">
        <v>459</v>
      </c>
      <c r="N2601" t="s">
        <v>7</v>
      </c>
      <c r="O2601" s="48">
        <v>0.13800000000000001</v>
      </c>
      <c r="P2601" s="10">
        <f>ROUND(O2601*L2601,2)</f>
        <v>207</v>
      </c>
      <c r="Q2601" s="11">
        <f>IF(N2601="HKD",7.8,IF(N2601="CNY",7.30034,1))</f>
        <v>7.3003400000000003</v>
      </c>
      <c r="R2601" s="13">
        <f>+ROUND(O2601/Q2601,4)</f>
        <v>1.89E-2</v>
      </c>
      <c r="S2601" s="12">
        <f>ROUND(R2601*L2601,2)</f>
        <v>28.35</v>
      </c>
      <c r="T2601" s="13" t="s">
        <v>135</v>
      </c>
      <c r="U2601" t="s">
        <v>65</v>
      </c>
    </row>
    <row r="2602" spans="1:21" x14ac:dyDescent="0.2">
      <c r="A2602" t="s">
        <v>1094</v>
      </c>
      <c r="B2602" s="20">
        <v>46035</v>
      </c>
      <c r="C2602" s="20">
        <v>46009</v>
      </c>
      <c r="D2602" t="s">
        <v>62</v>
      </c>
      <c r="E2602" t="s">
        <v>63</v>
      </c>
      <c r="G2602" t="s">
        <v>331</v>
      </c>
      <c r="H2602" t="s">
        <v>417</v>
      </c>
      <c r="I2602" t="s">
        <v>418</v>
      </c>
      <c r="J2602" s="9" t="str">
        <f>+LEFT(U2602,4)</f>
        <v>SCR-</v>
      </c>
      <c r="K2602" t="s">
        <v>6</v>
      </c>
      <c r="L2602" s="36">
        <v>1000</v>
      </c>
      <c r="M2602" t="s">
        <v>459</v>
      </c>
      <c r="N2602" t="s">
        <v>7</v>
      </c>
      <c r="O2602" s="48">
        <v>0.13900000000000001</v>
      </c>
      <c r="P2602" s="10">
        <f>ROUND(O2602*L2602,2)</f>
        <v>139</v>
      </c>
      <c r="Q2602" s="11">
        <f>IF(N2602="HKD",7.8,IF(N2602="CNY",7.30034,1))</f>
        <v>7.3003400000000003</v>
      </c>
      <c r="R2602" s="13">
        <f>+ROUND(O2602/Q2602,4)</f>
        <v>1.9E-2</v>
      </c>
      <c r="S2602" s="12">
        <f>ROUND(R2602*L2602,2)</f>
        <v>19</v>
      </c>
      <c r="T2602" s="13" t="s">
        <v>135</v>
      </c>
      <c r="U2602" t="s">
        <v>65</v>
      </c>
    </row>
    <row r="2603" spans="1:21" x14ac:dyDescent="0.2">
      <c r="A2603" t="s">
        <v>1914</v>
      </c>
      <c r="B2603" s="20">
        <v>46056</v>
      </c>
      <c r="C2603" s="20">
        <v>46031</v>
      </c>
      <c r="D2603" t="s">
        <v>62</v>
      </c>
      <c r="E2603" t="s">
        <v>63</v>
      </c>
      <c r="G2603"/>
      <c r="H2603" t="s">
        <v>417</v>
      </c>
      <c r="I2603" t="s">
        <v>418</v>
      </c>
      <c r="J2603" s="9" t="str">
        <f>+LEFT(U2603,4)</f>
        <v>SCR-</v>
      </c>
      <c r="K2603" t="s">
        <v>6</v>
      </c>
      <c r="L2603" s="36">
        <v>1000</v>
      </c>
      <c r="M2603" t="s">
        <v>459</v>
      </c>
      <c r="N2603" t="s">
        <v>7</v>
      </c>
      <c r="O2603" s="48">
        <v>0.13900000000000001</v>
      </c>
      <c r="P2603" s="10">
        <f>ROUND(O2603*L2603,2)</f>
        <v>139</v>
      </c>
      <c r="Q2603" s="11">
        <f>IF(N2603="HKD",7.8,IF(N2603="CNY",7.30034,1))</f>
        <v>7.3003400000000003</v>
      </c>
      <c r="R2603" s="13">
        <f>+ROUND(O2603/Q2603,4)</f>
        <v>1.9E-2</v>
      </c>
      <c r="S2603" s="12">
        <f>ROUND(R2603*L2603,2)</f>
        <v>19</v>
      </c>
      <c r="T2603" s="13" t="s">
        <v>135</v>
      </c>
      <c r="U2603" t="s">
        <v>65</v>
      </c>
    </row>
    <row r="2604" spans="1:21" x14ac:dyDescent="0.2">
      <c r="A2604" t="s">
        <v>1915</v>
      </c>
      <c r="B2604" s="20">
        <v>46056</v>
      </c>
      <c r="C2604" s="20">
        <v>46048</v>
      </c>
      <c r="D2604" t="s">
        <v>62</v>
      </c>
      <c r="E2604" t="s">
        <v>63</v>
      </c>
      <c r="G2604"/>
      <c r="H2604" t="s">
        <v>417</v>
      </c>
      <c r="I2604" t="s">
        <v>418</v>
      </c>
      <c r="J2604" s="9" t="str">
        <f>+LEFT(U2604,4)</f>
        <v>SCR-</v>
      </c>
      <c r="K2604" t="s">
        <v>6</v>
      </c>
      <c r="L2604" s="36">
        <v>1000</v>
      </c>
      <c r="M2604" t="s">
        <v>459</v>
      </c>
      <c r="N2604" t="s">
        <v>7</v>
      </c>
      <c r="O2604" s="48">
        <v>0.13900000000000001</v>
      </c>
      <c r="P2604" s="10">
        <f>ROUND(O2604*L2604,2)</f>
        <v>139</v>
      </c>
      <c r="Q2604" s="11">
        <f>IF(N2604="HKD",7.8,IF(N2604="CNY",7.30034,1))</f>
        <v>7.3003400000000003</v>
      </c>
      <c r="R2604" s="13">
        <f>+ROUND(O2604/Q2604,4)</f>
        <v>1.9E-2</v>
      </c>
      <c r="S2604" s="12">
        <f>ROUND(R2604*L2604,2)</f>
        <v>19</v>
      </c>
      <c r="T2604" s="13" t="s">
        <v>135</v>
      </c>
      <c r="U2604" t="s">
        <v>65</v>
      </c>
    </row>
    <row r="2605" spans="1:21" x14ac:dyDescent="0.2">
      <c r="A2605" t="s">
        <v>2181</v>
      </c>
      <c r="B2605" s="20">
        <v>46111</v>
      </c>
      <c r="C2605" s="20">
        <v>46091</v>
      </c>
      <c r="D2605" t="s">
        <v>62</v>
      </c>
      <c r="E2605" t="s">
        <v>63</v>
      </c>
      <c r="G2605"/>
      <c r="H2605" t="s">
        <v>417</v>
      </c>
      <c r="I2605" t="s">
        <v>418</v>
      </c>
      <c r="J2605" s="9" t="str">
        <f>+LEFT(U2605,4)</f>
        <v>SCR-</v>
      </c>
      <c r="K2605" t="s">
        <v>6</v>
      </c>
      <c r="L2605" s="37">
        <v>2400</v>
      </c>
      <c r="M2605" t="s">
        <v>459</v>
      </c>
      <c r="N2605" t="s">
        <v>7</v>
      </c>
      <c r="O2605" s="48">
        <v>0.13900000000000001</v>
      </c>
      <c r="P2605" s="10">
        <f>ROUND(O2605*L2605,2)</f>
        <v>333.6</v>
      </c>
      <c r="Q2605" s="11">
        <f>IF(N2605="HKD",7.8,IF(N2605="CNY",7.30034,1))</f>
        <v>7.3003400000000003</v>
      </c>
      <c r="R2605" s="13">
        <f>+ROUND(O2605/Q2605,4)</f>
        <v>1.9E-2</v>
      </c>
      <c r="S2605" s="12">
        <f>ROUND(R2605*L2605,2)</f>
        <v>45.6</v>
      </c>
      <c r="T2605" s="13" t="s">
        <v>135</v>
      </c>
      <c r="U2605" t="s">
        <v>65</v>
      </c>
    </row>
    <row r="2606" spans="1:21" x14ac:dyDescent="0.2">
      <c r="A2606" t="s">
        <v>3982</v>
      </c>
      <c r="B2606" s="20">
        <v>46139</v>
      </c>
      <c r="C2606" s="20">
        <v>46125</v>
      </c>
      <c r="D2606" t="s">
        <v>4565</v>
      </c>
      <c r="E2606" t="s">
        <v>63</v>
      </c>
      <c r="G2606"/>
      <c r="H2606" t="s">
        <v>417</v>
      </c>
      <c r="I2606" t="s">
        <v>418</v>
      </c>
      <c r="J2606" s="9" t="str">
        <f>+LEFT(U2606,4)</f>
        <v>SCR-</v>
      </c>
      <c r="K2606" t="s">
        <v>6</v>
      </c>
      <c r="L2606" s="36">
        <v>1000</v>
      </c>
      <c r="M2606" t="s">
        <v>459</v>
      </c>
      <c r="N2606" t="s">
        <v>7</v>
      </c>
      <c r="O2606" s="48">
        <v>0.13900000000000001</v>
      </c>
      <c r="P2606" s="10">
        <f>ROUND(O2606*L2606,2)</f>
        <v>139</v>
      </c>
      <c r="Q2606" s="11">
        <f>IF(N2606="HKD",7.8,IF(N2606="CNY",7.30034,1))</f>
        <v>7.3003400000000003</v>
      </c>
      <c r="R2606" s="13">
        <f>+ROUND(O2606/Q2606,4)</f>
        <v>1.9E-2</v>
      </c>
      <c r="S2606" s="12">
        <f>ROUND(R2606*L2606,2)</f>
        <v>19</v>
      </c>
      <c r="T2606" s="13" t="s">
        <v>135</v>
      </c>
      <c r="U2606" t="s">
        <v>65</v>
      </c>
    </row>
    <row r="2607" spans="1:21" x14ac:dyDescent="0.2">
      <c r="A2607" t="s">
        <v>1100</v>
      </c>
      <c r="B2607" s="20">
        <v>46035</v>
      </c>
      <c r="C2607" s="20">
        <v>45982</v>
      </c>
      <c r="D2607" t="s">
        <v>62</v>
      </c>
      <c r="E2607" t="s">
        <v>63</v>
      </c>
      <c r="G2607" t="s">
        <v>331</v>
      </c>
      <c r="H2607" t="s">
        <v>191</v>
      </c>
      <c r="I2607" t="s">
        <v>192</v>
      </c>
      <c r="J2607" s="9" t="str">
        <f>+LEFT(U2607,4)</f>
        <v>SCR-</v>
      </c>
      <c r="K2607" t="s">
        <v>6</v>
      </c>
      <c r="L2607" s="36">
        <v>11600</v>
      </c>
      <c r="M2607" t="s">
        <v>459</v>
      </c>
      <c r="N2607" t="s">
        <v>7</v>
      </c>
      <c r="O2607" s="48">
        <v>0.153</v>
      </c>
      <c r="P2607" s="10">
        <f>ROUND(O2607*L2607,2)</f>
        <v>1774.8</v>
      </c>
      <c r="Q2607" s="11">
        <f>IF(N2607="HKD",7.8,IF(N2607="CNY",7.30034,1))</f>
        <v>7.3003400000000003</v>
      </c>
      <c r="R2607" s="13">
        <f>+ROUND(O2607/Q2607,4)</f>
        <v>2.1000000000000001E-2</v>
      </c>
      <c r="S2607" s="12">
        <f>ROUND(R2607*L2607,2)</f>
        <v>243.6</v>
      </c>
      <c r="T2607" s="13" t="s">
        <v>135</v>
      </c>
      <c r="U2607" t="s">
        <v>65</v>
      </c>
    </row>
    <row r="2608" spans="1:21" x14ac:dyDescent="0.2">
      <c r="A2608" t="s">
        <v>1098</v>
      </c>
      <c r="B2608" s="20">
        <v>46042</v>
      </c>
      <c r="C2608" s="20">
        <v>46010</v>
      </c>
      <c r="D2608" t="s">
        <v>62</v>
      </c>
      <c r="E2608" t="s">
        <v>63</v>
      </c>
      <c r="G2608" t="s">
        <v>1616</v>
      </c>
      <c r="H2608" t="s">
        <v>191</v>
      </c>
      <c r="I2608" t="s">
        <v>192</v>
      </c>
      <c r="J2608" s="9" t="str">
        <f>+LEFT(U2608,4)</f>
        <v>SCR-</v>
      </c>
      <c r="K2608" t="s">
        <v>6</v>
      </c>
      <c r="L2608" s="36">
        <v>6500</v>
      </c>
      <c r="M2608" t="s">
        <v>459</v>
      </c>
      <c r="N2608" t="s">
        <v>7</v>
      </c>
      <c r="O2608" s="48">
        <v>0.153</v>
      </c>
      <c r="P2608" s="10">
        <f>ROUND(O2608*L2608,2)</f>
        <v>994.5</v>
      </c>
      <c r="Q2608" s="11">
        <f>IF(N2608="HKD",7.8,IF(N2608="CNY",7.30034,1))</f>
        <v>7.3003400000000003</v>
      </c>
      <c r="R2608" s="13">
        <f>+ROUND(O2608/Q2608,4)</f>
        <v>2.1000000000000001E-2</v>
      </c>
      <c r="S2608" s="12">
        <f>ROUND(R2608*L2608,2)</f>
        <v>136.5</v>
      </c>
      <c r="T2608" s="13" t="s">
        <v>135</v>
      </c>
      <c r="U2608" t="s">
        <v>65</v>
      </c>
    </row>
    <row r="2609" spans="1:21" x14ac:dyDescent="0.2">
      <c r="A2609" t="s">
        <v>1099</v>
      </c>
      <c r="B2609" s="20">
        <v>46042</v>
      </c>
      <c r="C2609" s="20">
        <v>46010</v>
      </c>
      <c r="D2609" t="s">
        <v>62</v>
      </c>
      <c r="E2609" t="s">
        <v>63</v>
      </c>
      <c r="G2609" t="s">
        <v>1616</v>
      </c>
      <c r="H2609" t="s">
        <v>191</v>
      </c>
      <c r="I2609" t="s">
        <v>192</v>
      </c>
      <c r="J2609" s="9" t="str">
        <f>+LEFT(U2609,4)</f>
        <v>SCR-</v>
      </c>
      <c r="K2609" t="s">
        <v>6</v>
      </c>
      <c r="L2609" s="36">
        <v>8200</v>
      </c>
      <c r="M2609" t="s">
        <v>459</v>
      </c>
      <c r="N2609" t="s">
        <v>7</v>
      </c>
      <c r="O2609" s="48">
        <v>0.153</v>
      </c>
      <c r="P2609" s="10">
        <f>ROUND(O2609*L2609,2)</f>
        <v>1254.5999999999999</v>
      </c>
      <c r="Q2609" s="11">
        <f>IF(N2609="HKD",7.8,IF(N2609="CNY",7.30034,1))</f>
        <v>7.3003400000000003</v>
      </c>
      <c r="R2609" s="13">
        <f>+ROUND(O2609/Q2609,4)</f>
        <v>2.1000000000000001E-2</v>
      </c>
      <c r="S2609" s="12">
        <f>ROUND(R2609*L2609,2)</f>
        <v>172.2</v>
      </c>
      <c r="T2609" s="13" t="s">
        <v>135</v>
      </c>
      <c r="U2609" t="s">
        <v>65</v>
      </c>
    </row>
    <row r="2610" spans="1:21" x14ac:dyDescent="0.2">
      <c r="A2610" t="s">
        <v>3991</v>
      </c>
      <c r="B2610" s="20">
        <v>46128</v>
      </c>
      <c r="C2610" s="20">
        <v>46108</v>
      </c>
      <c r="D2610" t="s">
        <v>4565</v>
      </c>
      <c r="E2610" t="s">
        <v>63</v>
      </c>
      <c r="G2610"/>
      <c r="H2610" t="s">
        <v>191</v>
      </c>
      <c r="I2610" t="s">
        <v>192</v>
      </c>
      <c r="J2610" s="9" t="str">
        <f>+LEFT(U2610,4)</f>
        <v>SCR-</v>
      </c>
      <c r="K2610" t="s">
        <v>6</v>
      </c>
      <c r="L2610" s="36">
        <v>1000</v>
      </c>
      <c r="M2610" t="s">
        <v>459</v>
      </c>
      <c r="N2610" t="s">
        <v>7</v>
      </c>
      <c r="O2610" s="48">
        <v>0.153</v>
      </c>
      <c r="P2610" s="10">
        <f>ROUND(O2610*L2610,2)</f>
        <v>153</v>
      </c>
      <c r="Q2610" s="11">
        <f>IF(N2610="HKD",7.8,IF(N2610="CNY",7.30034,1))</f>
        <v>7.3003400000000003</v>
      </c>
      <c r="R2610" s="13">
        <f>+ROUND(O2610/Q2610,4)</f>
        <v>2.1000000000000001E-2</v>
      </c>
      <c r="S2610" s="12">
        <f>ROUND(R2610*L2610,2)</f>
        <v>21</v>
      </c>
      <c r="T2610" s="13" t="s">
        <v>135</v>
      </c>
      <c r="U2610" t="s">
        <v>65</v>
      </c>
    </row>
    <row r="2611" spans="1:21" x14ac:dyDescent="0.2">
      <c r="A2611" t="s">
        <v>3989</v>
      </c>
      <c r="B2611" s="20">
        <v>46139</v>
      </c>
      <c r="C2611" s="20">
        <v>46049</v>
      </c>
      <c r="D2611" t="s">
        <v>62</v>
      </c>
      <c r="E2611" t="s">
        <v>63</v>
      </c>
      <c r="G2611"/>
      <c r="H2611" t="s">
        <v>191</v>
      </c>
      <c r="I2611" t="s">
        <v>192</v>
      </c>
      <c r="J2611" s="9" t="str">
        <f>+LEFT(U2611,4)</f>
        <v>SCR-</v>
      </c>
      <c r="K2611" t="s">
        <v>6</v>
      </c>
      <c r="L2611" s="36">
        <v>10700</v>
      </c>
      <c r="M2611" t="s">
        <v>459</v>
      </c>
      <c r="N2611" t="s">
        <v>7</v>
      </c>
      <c r="O2611" s="48">
        <v>0.153</v>
      </c>
      <c r="P2611" s="10">
        <f>ROUND(O2611*L2611,2)</f>
        <v>1637.1</v>
      </c>
      <c r="Q2611" s="11">
        <f>IF(N2611="HKD",7.8,IF(N2611="CNY",7.30034,1))</f>
        <v>7.3003400000000003</v>
      </c>
      <c r="R2611" s="13">
        <f>+ROUND(O2611/Q2611,4)</f>
        <v>2.1000000000000001E-2</v>
      </c>
      <c r="S2611" s="12">
        <f>ROUND(R2611*L2611,2)</f>
        <v>224.7</v>
      </c>
      <c r="T2611" s="13" t="s">
        <v>135</v>
      </c>
      <c r="U2611" t="s">
        <v>65</v>
      </c>
    </row>
    <row r="2612" spans="1:21" x14ac:dyDescent="0.2">
      <c r="A2612" t="s">
        <v>3990</v>
      </c>
      <c r="B2612" s="20">
        <v>46139</v>
      </c>
      <c r="C2612" s="20">
        <v>46101</v>
      </c>
      <c r="D2612" t="s">
        <v>62</v>
      </c>
      <c r="E2612" t="s">
        <v>63</v>
      </c>
      <c r="G2612"/>
      <c r="H2612" t="s">
        <v>191</v>
      </c>
      <c r="I2612" t="s">
        <v>192</v>
      </c>
      <c r="J2612" s="9" t="str">
        <f>+LEFT(U2612,4)</f>
        <v>SCR-</v>
      </c>
      <c r="K2612" t="s">
        <v>6</v>
      </c>
      <c r="L2612" s="36">
        <v>9400</v>
      </c>
      <c r="M2612" t="s">
        <v>459</v>
      </c>
      <c r="N2612" t="s">
        <v>7</v>
      </c>
      <c r="O2612" s="48">
        <v>0.153</v>
      </c>
      <c r="P2612" s="10">
        <f>ROUND(O2612*L2612,2)</f>
        <v>1438.2</v>
      </c>
      <c r="Q2612" s="11">
        <f>IF(N2612="HKD",7.8,IF(N2612="CNY",7.30034,1))</f>
        <v>7.3003400000000003</v>
      </c>
      <c r="R2612" s="13">
        <f>+ROUND(O2612/Q2612,4)</f>
        <v>2.1000000000000001E-2</v>
      </c>
      <c r="S2612" s="12">
        <f>ROUND(R2612*L2612,2)</f>
        <v>197.4</v>
      </c>
      <c r="T2612" s="13" t="s">
        <v>135</v>
      </c>
      <c r="U2612" t="s">
        <v>65</v>
      </c>
    </row>
    <row r="2613" spans="1:21" x14ac:dyDescent="0.2">
      <c r="A2613" t="s">
        <v>1924</v>
      </c>
      <c r="B2613" s="20">
        <v>46055</v>
      </c>
      <c r="C2613" s="20">
        <v>46034</v>
      </c>
      <c r="D2613" t="s">
        <v>88</v>
      </c>
      <c r="E2613" t="s">
        <v>89</v>
      </c>
      <c r="G2613"/>
      <c r="H2613" t="s">
        <v>1765</v>
      </c>
      <c r="I2613" t="s">
        <v>1766</v>
      </c>
      <c r="J2613" s="9" t="str">
        <f>+LEFT(U2613,4)</f>
        <v>SCR-</v>
      </c>
      <c r="K2613" t="s">
        <v>6</v>
      </c>
      <c r="L2613" s="36">
        <v>1030</v>
      </c>
      <c r="M2613" t="s">
        <v>459</v>
      </c>
      <c r="N2613" t="s">
        <v>7</v>
      </c>
      <c r="O2613" s="48">
        <v>0.28810000000000002</v>
      </c>
      <c r="P2613" s="10">
        <f>ROUND(O2613*L2613,2)</f>
        <v>296.74</v>
      </c>
      <c r="Q2613" s="11">
        <f>IF(N2613="HKD",7.8,IF(N2613="CNY",7.30034,1))</f>
        <v>7.3003400000000003</v>
      </c>
      <c r="R2613" s="13">
        <f>+ROUND(O2613/Q2613,4)</f>
        <v>3.95E-2</v>
      </c>
      <c r="S2613" s="12">
        <f>ROUND(R2613*L2613,2)</f>
        <v>40.69</v>
      </c>
      <c r="T2613" s="13" t="s">
        <v>135</v>
      </c>
      <c r="U2613" t="s">
        <v>65</v>
      </c>
    </row>
    <row r="2614" spans="1:21" x14ac:dyDescent="0.2">
      <c r="A2614" t="s">
        <v>4026</v>
      </c>
      <c r="B2614" s="20">
        <v>46129</v>
      </c>
      <c r="C2614" s="20">
        <v>46108</v>
      </c>
      <c r="D2614" t="s">
        <v>88</v>
      </c>
      <c r="E2614" t="s">
        <v>89</v>
      </c>
      <c r="G2614"/>
      <c r="H2614" t="s">
        <v>1765</v>
      </c>
      <c r="I2614" t="s">
        <v>1766</v>
      </c>
      <c r="J2614" s="9" t="str">
        <f>+LEFT(U2614,4)</f>
        <v>SCR-</v>
      </c>
      <c r="K2614" t="s">
        <v>6</v>
      </c>
      <c r="L2614" s="36">
        <v>500</v>
      </c>
      <c r="M2614" t="s">
        <v>459</v>
      </c>
      <c r="N2614" t="s">
        <v>7</v>
      </c>
      <c r="O2614" s="48">
        <v>0.28810000000000002</v>
      </c>
      <c r="P2614" s="10">
        <f>ROUND(O2614*L2614,2)</f>
        <v>144.05000000000001</v>
      </c>
      <c r="Q2614" s="11">
        <f>IF(N2614="HKD",7.8,IF(N2614="CNY",7.30034,1))</f>
        <v>7.3003400000000003</v>
      </c>
      <c r="R2614" s="13">
        <f>+ROUND(O2614/Q2614,4)</f>
        <v>3.95E-2</v>
      </c>
      <c r="S2614" s="12">
        <f>ROUND(R2614*L2614,2)</f>
        <v>19.75</v>
      </c>
      <c r="T2614" s="13" t="s">
        <v>135</v>
      </c>
      <c r="U2614" t="s">
        <v>65</v>
      </c>
    </row>
    <row r="2615" spans="1:21" x14ac:dyDescent="0.2">
      <c r="A2615" t="s">
        <v>2235</v>
      </c>
      <c r="B2615" s="20">
        <v>46090</v>
      </c>
      <c r="C2615" s="20">
        <v>46086</v>
      </c>
      <c r="D2615" t="s">
        <v>88</v>
      </c>
      <c r="E2615" t="s">
        <v>89</v>
      </c>
      <c r="G2615"/>
      <c r="H2615" t="s">
        <v>3003</v>
      </c>
      <c r="I2615" t="s">
        <v>3004</v>
      </c>
      <c r="J2615" s="9" t="str">
        <f>+LEFT(U2615,4)</f>
        <v>SCR-</v>
      </c>
      <c r="K2615" t="s">
        <v>6</v>
      </c>
      <c r="L2615" s="37">
        <v>100</v>
      </c>
      <c r="M2615" t="s">
        <v>459</v>
      </c>
      <c r="N2615" t="s">
        <v>7</v>
      </c>
      <c r="O2615" s="48">
        <v>0.2898</v>
      </c>
      <c r="P2615" s="10">
        <f>ROUND(O2615*L2615,2)</f>
        <v>28.98</v>
      </c>
      <c r="Q2615" s="11">
        <f>IF(N2615="HKD",7.8,IF(N2615="CNY",7.30034,1))</f>
        <v>7.3003400000000003</v>
      </c>
      <c r="R2615" s="13">
        <f>+ROUND(O2615/Q2615,4)</f>
        <v>3.9699999999999999E-2</v>
      </c>
      <c r="S2615" s="12">
        <f>ROUND(R2615*L2615,2)</f>
        <v>3.97</v>
      </c>
      <c r="T2615" s="13" t="s">
        <v>135</v>
      </c>
      <c r="U2615" t="s">
        <v>65</v>
      </c>
    </row>
    <row r="2616" spans="1:21" x14ac:dyDescent="0.2">
      <c r="A2616" t="s">
        <v>4028</v>
      </c>
      <c r="B2616" s="20">
        <v>46139</v>
      </c>
      <c r="C2616" s="20">
        <v>46125</v>
      </c>
      <c r="D2616" t="s">
        <v>88</v>
      </c>
      <c r="E2616" t="s">
        <v>89</v>
      </c>
      <c r="G2616"/>
      <c r="H2616" t="s">
        <v>3003</v>
      </c>
      <c r="I2616" t="s">
        <v>3004</v>
      </c>
      <c r="J2616" s="9" t="str">
        <f>+LEFT(U2616,4)</f>
        <v>SCR-</v>
      </c>
      <c r="K2616" t="s">
        <v>6</v>
      </c>
      <c r="L2616" s="36">
        <v>8500</v>
      </c>
      <c r="M2616" t="s">
        <v>459</v>
      </c>
      <c r="N2616" t="s">
        <v>7</v>
      </c>
      <c r="O2616" s="48">
        <v>0.2898</v>
      </c>
      <c r="P2616" s="10">
        <f>ROUND(O2616*L2616,2)</f>
        <v>2463.3000000000002</v>
      </c>
      <c r="Q2616" s="11">
        <f>IF(N2616="HKD",7.8,IF(N2616="CNY",7.30034,1))</f>
        <v>7.3003400000000003</v>
      </c>
      <c r="R2616" s="13">
        <f>+ROUND(O2616/Q2616,4)</f>
        <v>3.9699999999999999E-2</v>
      </c>
      <c r="S2616" s="12">
        <f>ROUND(R2616*L2616,2)</f>
        <v>337.45</v>
      </c>
      <c r="T2616" s="13" t="s">
        <v>135</v>
      </c>
      <c r="U2616" t="s">
        <v>65</v>
      </c>
    </row>
    <row r="2617" spans="1:21" x14ac:dyDescent="0.2">
      <c r="A2617" t="s">
        <v>1925</v>
      </c>
      <c r="B2617" s="20">
        <v>46056</v>
      </c>
      <c r="C2617" s="20">
        <v>46043</v>
      </c>
      <c r="D2617" t="s">
        <v>62</v>
      </c>
      <c r="E2617" t="s">
        <v>63</v>
      </c>
      <c r="G2617"/>
      <c r="H2617" t="s">
        <v>1767</v>
      </c>
      <c r="I2617" t="s">
        <v>1768</v>
      </c>
      <c r="J2617" s="9" t="str">
        <f>+LEFT(U2617,4)</f>
        <v>SCR-</v>
      </c>
      <c r="K2617" t="s">
        <v>6</v>
      </c>
      <c r="L2617" s="36">
        <v>1000</v>
      </c>
      <c r="M2617" t="s">
        <v>459</v>
      </c>
      <c r="N2617" t="s">
        <v>7</v>
      </c>
      <c r="O2617" s="48">
        <v>0.30199999999999999</v>
      </c>
      <c r="P2617" s="10">
        <f>ROUND(O2617*L2617,2)</f>
        <v>302</v>
      </c>
      <c r="Q2617" s="11">
        <f>IF(N2617="HKD",7.8,IF(N2617="CNY",7.30034,1))</f>
        <v>7.3003400000000003</v>
      </c>
      <c r="R2617" s="13">
        <f>+ROUND(O2617/Q2617,4)</f>
        <v>4.1399999999999999E-2</v>
      </c>
      <c r="S2617" s="12">
        <f>ROUND(R2617*L2617,2)</f>
        <v>41.4</v>
      </c>
      <c r="T2617" s="13" t="s">
        <v>135</v>
      </c>
      <c r="U2617" t="s">
        <v>65</v>
      </c>
    </row>
    <row r="2618" spans="1:21" x14ac:dyDescent="0.2">
      <c r="A2618" t="s">
        <v>2237</v>
      </c>
      <c r="B2618" s="20">
        <v>46091</v>
      </c>
      <c r="C2618" s="20">
        <v>46058</v>
      </c>
      <c r="D2618" t="s">
        <v>62</v>
      </c>
      <c r="E2618" t="s">
        <v>63</v>
      </c>
      <c r="G2618"/>
      <c r="H2618" t="s">
        <v>1767</v>
      </c>
      <c r="I2618" t="s">
        <v>1768</v>
      </c>
      <c r="J2618" s="9" t="str">
        <f>+LEFT(U2618,4)</f>
        <v>SCR-</v>
      </c>
      <c r="K2618" t="s">
        <v>6</v>
      </c>
      <c r="L2618" s="37">
        <v>1500</v>
      </c>
      <c r="M2618" t="s">
        <v>459</v>
      </c>
      <c r="N2618" t="s">
        <v>7</v>
      </c>
      <c r="O2618" s="48">
        <v>0.30199999999999999</v>
      </c>
      <c r="P2618" s="10">
        <f>ROUND(O2618*L2618,2)</f>
        <v>453</v>
      </c>
      <c r="Q2618" s="11">
        <f>IF(N2618="HKD",7.8,IF(N2618="CNY",7.30034,1))</f>
        <v>7.3003400000000003</v>
      </c>
      <c r="R2618" s="13">
        <f>+ROUND(O2618/Q2618,4)</f>
        <v>4.1399999999999999E-2</v>
      </c>
      <c r="S2618" s="12">
        <f>ROUND(R2618*L2618,2)</f>
        <v>62.1</v>
      </c>
      <c r="T2618" s="13" t="s">
        <v>135</v>
      </c>
      <c r="U2618" t="s">
        <v>65</v>
      </c>
    </row>
    <row r="2619" spans="1:21" x14ac:dyDescent="0.2">
      <c r="A2619" t="s">
        <v>1142</v>
      </c>
      <c r="B2619" s="20">
        <v>46034</v>
      </c>
      <c r="C2619" s="20">
        <v>46009</v>
      </c>
      <c r="D2619" t="s">
        <v>88</v>
      </c>
      <c r="E2619" t="s">
        <v>89</v>
      </c>
      <c r="G2619" t="s">
        <v>355</v>
      </c>
      <c r="H2619" t="s">
        <v>407</v>
      </c>
      <c r="I2619" t="s">
        <v>408</v>
      </c>
      <c r="J2619" s="9" t="str">
        <f>+LEFT(U2619,4)</f>
        <v>SCR-</v>
      </c>
      <c r="K2619" t="s">
        <v>6</v>
      </c>
      <c r="L2619" s="36">
        <v>1000</v>
      </c>
      <c r="M2619" t="s">
        <v>459</v>
      </c>
      <c r="N2619" t="s">
        <v>7</v>
      </c>
      <c r="O2619" s="48">
        <v>0.47449999999999998</v>
      </c>
      <c r="P2619" s="10">
        <f>ROUND(O2619*L2619,2)</f>
        <v>474.5</v>
      </c>
      <c r="Q2619" s="11">
        <f>IF(N2619="HKD",7.8,IF(N2619="CNY",7.30034,1))</f>
        <v>7.3003400000000003</v>
      </c>
      <c r="R2619" s="13">
        <f>+ROUND(O2619/Q2619,4)</f>
        <v>6.5000000000000002E-2</v>
      </c>
      <c r="S2619" s="12">
        <f>ROUND(R2619*L2619,2)</f>
        <v>65</v>
      </c>
      <c r="T2619" s="13" t="s">
        <v>135</v>
      </c>
      <c r="U2619" t="s">
        <v>65</v>
      </c>
    </row>
    <row r="2620" spans="1:21" x14ac:dyDescent="0.2">
      <c r="A2620" t="s">
        <v>2244</v>
      </c>
      <c r="B2620" s="20">
        <v>46107</v>
      </c>
      <c r="C2620" s="20">
        <v>46058</v>
      </c>
      <c r="D2620" t="s">
        <v>88</v>
      </c>
      <c r="E2620" t="s">
        <v>89</v>
      </c>
      <c r="G2620"/>
      <c r="H2620" t="s">
        <v>407</v>
      </c>
      <c r="I2620" t="s">
        <v>408</v>
      </c>
      <c r="J2620" s="9" t="str">
        <f>+LEFT(U2620,4)</f>
        <v>SCR-</v>
      </c>
      <c r="K2620" t="s">
        <v>6</v>
      </c>
      <c r="L2620" s="37">
        <v>4000</v>
      </c>
      <c r="M2620" t="s">
        <v>459</v>
      </c>
      <c r="N2620" t="s">
        <v>7</v>
      </c>
      <c r="O2620" s="48">
        <v>0.47449999999999998</v>
      </c>
      <c r="P2620" s="10">
        <f>ROUND(O2620*L2620,2)</f>
        <v>1898</v>
      </c>
      <c r="Q2620" s="11">
        <f>IF(N2620="HKD",7.8,IF(N2620="CNY",7.30034,1))</f>
        <v>7.3003400000000003</v>
      </c>
      <c r="R2620" s="13">
        <f>+ROUND(O2620/Q2620,4)</f>
        <v>6.5000000000000002E-2</v>
      </c>
      <c r="S2620" s="12">
        <f>ROUND(R2620*L2620,2)</f>
        <v>260</v>
      </c>
      <c r="T2620" s="13" t="s">
        <v>135</v>
      </c>
      <c r="U2620" t="s">
        <v>65</v>
      </c>
    </row>
    <row r="2621" spans="1:21" x14ac:dyDescent="0.2">
      <c r="A2621" t="s">
        <v>4039</v>
      </c>
      <c r="B2621" s="20">
        <v>46139</v>
      </c>
      <c r="C2621" s="20">
        <v>46122</v>
      </c>
      <c r="D2621" t="s">
        <v>4562</v>
      </c>
      <c r="E2621" t="s">
        <v>89</v>
      </c>
      <c r="G2621"/>
      <c r="H2621" t="s">
        <v>407</v>
      </c>
      <c r="I2621" t="s">
        <v>408</v>
      </c>
      <c r="J2621" s="9" t="str">
        <f>+LEFT(U2621,4)</f>
        <v>SCR-</v>
      </c>
      <c r="K2621" t="s">
        <v>6</v>
      </c>
      <c r="L2621" s="36">
        <v>500</v>
      </c>
      <c r="M2621" t="s">
        <v>459</v>
      </c>
      <c r="N2621" t="s">
        <v>7</v>
      </c>
      <c r="O2621" s="48">
        <v>0.47449999999999998</v>
      </c>
      <c r="P2621" s="10">
        <f>ROUND(O2621*L2621,2)</f>
        <v>237.25</v>
      </c>
      <c r="Q2621" s="11">
        <f>IF(N2621="HKD",7.8,IF(N2621="CNY",7.30034,1))</f>
        <v>7.3003400000000003</v>
      </c>
      <c r="R2621" s="13">
        <f>+ROUND(O2621/Q2621,4)</f>
        <v>6.5000000000000002E-2</v>
      </c>
      <c r="S2621" s="12">
        <f>ROUND(R2621*L2621,2)</f>
        <v>32.5</v>
      </c>
      <c r="T2621" s="13" t="s">
        <v>135</v>
      </c>
      <c r="U2621" t="s">
        <v>65</v>
      </c>
    </row>
    <row r="2622" spans="1:21" x14ac:dyDescent="0.2">
      <c r="A2622" t="s">
        <v>4056</v>
      </c>
      <c r="B2622" s="20">
        <v>46139</v>
      </c>
      <c r="C2622" s="20">
        <v>46125</v>
      </c>
      <c r="D2622" t="s">
        <v>88</v>
      </c>
      <c r="E2622" t="s">
        <v>89</v>
      </c>
      <c r="G2622"/>
      <c r="H2622" t="s">
        <v>3547</v>
      </c>
      <c r="I2622" t="s">
        <v>3548</v>
      </c>
      <c r="J2622" s="9" t="str">
        <f>+LEFT(U2622,4)</f>
        <v>SCR-</v>
      </c>
      <c r="K2622" t="s">
        <v>6</v>
      </c>
      <c r="L2622" s="36">
        <v>1500</v>
      </c>
      <c r="M2622" t="s">
        <v>459</v>
      </c>
      <c r="N2622" t="s">
        <v>7</v>
      </c>
      <c r="O2622" s="48">
        <v>0.67030000000000001</v>
      </c>
      <c r="P2622" s="10">
        <f>ROUND(O2622*L2622,2)</f>
        <v>1005.45</v>
      </c>
      <c r="Q2622" s="11">
        <f>IF(N2622="HKD",7.8,IF(N2622="CNY",7.30034,1))</f>
        <v>7.3003400000000003</v>
      </c>
      <c r="R2622" s="13">
        <f>+ROUND(O2622/Q2622,4)</f>
        <v>9.1800000000000007E-2</v>
      </c>
      <c r="S2622" s="12">
        <f>ROUND(R2622*L2622,2)</f>
        <v>137.69999999999999</v>
      </c>
      <c r="T2622" s="13" t="s">
        <v>135</v>
      </c>
      <c r="U2622" t="s">
        <v>65</v>
      </c>
    </row>
    <row r="2623" spans="1:21" x14ac:dyDescent="0.2">
      <c r="A2623" t="s">
        <v>4865</v>
      </c>
      <c r="B2623" s="20">
        <v>46149</v>
      </c>
      <c r="C2623" s="20">
        <v>46136</v>
      </c>
      <c r="D2623" t="s">
        <v>59</v>
      </c>
      <c r="E2623" t="s">
        <v>60</v>
      </c>
      <c r="G2623"/>
      <c r="H2623" t="s">
        <v>4603</v>
      </c>
      <c r="I2623" t="s">
        <v>4604</v>
      </c>
      <c r="J2623" s="9" t="str">
        <f>+LEFT(U2623,4)</f>
        <v>GLID</v>
      </c>
      <c r="K2623" t="s">
        <v>6</v>
      </c>
      <c r="L2623" s="36">
        <v>1030</v>
      </c>
      <c r="M2623" t="s">
        <v>459</v>
      </c>
      <c r="N2623" t="s">
        <v>7</v>
      </c>
      <c r="O2623" s="48">
        <v>2.5211000000000001</v>
      </c>
      <c r="P2623" s="10">
        <f>ROUND(O2623*L2623,2)</f>
        <v>2596.73</v>
      </c>
      <c r="Q2623" s="11">
        <f>IF(N2623="HKD",7.8,IF(N2623="CNY",7.30034,1))</f>
        <v>7.3003400000000003</v>
      </c>
      <c r="R2623" s="13">
        <f>+ROUND(O2623/Q2623,4)</f>
        <v>0.3453</v>
      </c>
      <c r="S2623" s="12">
        <f>ROUND(R2623*L2623,2)</f>
        <v>355.66</v>
      </c>
      <c r="T2623" s="13" t="s">
        <v>135</v>
      </c>
      <c r="U2623" t="s">
        <v>31</v>
      </c>
    </row>
    <row r="2624" spans="1:21" x14ac:dyDescent="0.2">
      <c r="A2624" t="s">
        <v>4941</v>
      </c>
      <c r="B2624" s="20">
        <v>46153</v>
      </c>
      <c r="C2624" s="20">
        <v>46125</v>
      </c>
      <c r="D2624" t="s">
        <v>4565</v>
      </c>
      <c r="E2624" t="s">
        <v>63</v>
      </c>
      <c r="G2624"/>
      <c r="H2624" t="s">
        <v>2931</v>
      </c>
      <c r="I2624" t="s">
        <v>2932</v>
      </c>
      <c r="J2624" s="9" t="str">
        <f>+LEFT(U2624,4)</f>
        <v>SCR-</v>
      </c>
      <c r="K2624" t="s">
        <v>6</v>
      </c>
      <c r="L2624" s="36">
        <v>1000</v>
      </c>
      <c r="M2624" t="s">
        <v>459</v>
      </c>
      <c r="N2624" t="s">
        <v>7</v>
      </c>
      <c r="O2624" s="48">
        <v>6.9000000000000006E-2</v>
      </c>
      <c r="P2624" s="10">
        <f>ROUND(O2624*L2624,2)</f>
        <v>69</v>
      </c>
      <c r="Q2624" s="11">
        <f>IF(N2624="HKD",7.8,IF(N2624="CNY",7.30034,1))</f>
        <v>7.3003400000000003</v>
      </c>
      <c r="R2624" s="13">
        <f>+ROUND(O2624/Q2624,4)</f>
        <v>9.4999999999999998E-3</v>
      </c>
      <c r="S2624" s="12">
        <f>ROUND(R2624*L2624,2)</f>
        <v>9.5</v>
      </c>
      <c r="T2624" s="13" t="s">
        <v>135</v>
      </c>
      <c r="U2624" t="s">
        <v>65</v>
      </c>
    </row>
    <row r="2625" spans="1:21" x14ac:dyDescent="0.2">
      <c r="A2625" t="s">
        <v>4957</v>
      </c>
      <c r="B2625" s="20">
        <v>46163</v>
      </c>
      <c r="C2625" s="20">
        <v>46150</v>
      </c>
      <c r="D2625" t="s">
        <v>4565</v>
      </c>
      <c r="E2625" t="s">
        <v>63</v>
      </c>
      <c r="G2625"/>
      <c r="H2625" t="s">
        <v>189</v>
      </c>
      <c r="I2625" t="s">
        <v>190</v>
      </c>
      <c r="J2625" s="9" t="str">
        <f>+LEFT(U2625,4)</f>
        <v>SCR-</v>
      </c>
      <c r="K2625" t="s">
        <v>6</v>
      </c>
      <c r="L2625" s="36">
        <v>12100</v>
      </c>
      <c r="M2625" t="s">
        <v>459</v>
      </c>
      <c r="N2625" t="s">
        <v>7</v>
      </c>
      <c r="O2625" s="48">
        <v>9.2999999999999999E-2</v>
      </c>
      <c r="P2625" s="10">
        <f>ROUND(O2625*L2625,2)</f>
        <v>1125.3</v>
      </c>
      <c r="Q2625" s="11">
        <f>IF(N2625="HKD",7.8,IF(N2625="CNY",7.30034,1))</f>
        <v>7.3003400000000003</v>
      </c>
      <c r="R2625" s="13">
        <f>+ROUND(O2625/Q2625,4)</f>
        <v>1.2699999999999999E-2</v>
      </c>
      <c r="S2625" s="12">
        <f>ROUND(R2625*L2625,2)</f>
        <v>153.66999999999999</v>
      </c>
      <c r="T2625" s="13" t="s">
        <v>135</v>
      </c>
      <c r="U2625" t="s">
        <v>65</v>
      </c>
    </row>
    <row r="2626" spans="1:21" x14ac:dyDescent="0.2">
      <c r="A2626" t="s">
        <v>4965</v>
      </c>
      <c r="B2626" s="20">
        <v>46153</v>
      </c>
      <c r="C2626" s="20">
        <v>46125</v>
      </c>
      <c r="D2626" t="s">
        <v>4565</v>
      </c>
      <c r="E2626" t="s">
        <v>63</v>
      </c>
      <c r="G2626"/>
      <c r="H2626" t="s">
        <v>1752</v>
      </c>
      <c r="I2626" t="s">
        <v>1753</v>
      </c>
      <c r="J2626" s="9" t="str">
        <f>+LEFT(U2626,4)</f>
        <v>SCR-</v>
      </c>
      <c r="K2626" t="s">
        <v>6</v>
      </c>
      <c r="L2626" s="36">
        <v>1000</v>
      </c>
      <c r="M2626" t="s">
        <v>459</v>
      </c>
      <c r="N2626" t="s">
        <v>7</v>
      </c>
      <c r="O2626" s="48">
        <v>9.8000000000000004E-2</v>
      </c>
      <c r="P2626" s="10">
        <f>ROUND(O2626*L2626,2)</f>
        <v>98</v>
      </c>
      <c r="Q2626" s="11">
        <f>IF(N2626="HKD",7.8,IF(N2626="CNY",7.30034,1))</f>
        <v>7.3003400000000003</v>
      </c>
      <c r="R2626" s="13">
        <f>+ROUND(O2626/Q2626,4)</f>
        <v>1.34E-2</v>
      </c>
      <c r="S2626" s="12">
        <f>ROUND(R2626*L2626,2)</f>
        <v>13.4</v>
      </c>
      <c r="T2626" s="13" t="s">
        <v>135</v>
      </c>
      <c r="U2626" t="s">
        <v>65</v>
      </c>
    </row>
    <row r="2627" spans="1:21" x14ac:dyDescent="0.2">
      <c r="A2627" t="s">
        <v>4966</v>
      </c>
      <c r="B2627" s="20">
        <v>46163</v>
      </c>
      <c r="C2627" s="20">
        <v>46150</v>
      </c>
      <c r="D2627" t="s">
        <v>4565</v>
      </c>
      <c r="E2627" t="s">
        <v>63</v>
      </c>
      <c r="G2627"/>
      <c r="H2627" t="s">
        <v>1752</v>
      </c>
      <c r="I2627" t="s">
        <v>1753</v>
      </c>
      <c r="J2627" s="9" t="str">
        <f>+LEFT(U2627,4)</f>
        <v>SCR-</v>
      </c>
      <c r="K2627" t="s">
        <v>6</v>
      </c>
      <c r="L2627" s="36">
        <v>1000</v>
      </c>
      <c r="M2627" t="s">
        <v>459</v>
      </c>
      <c r="N2627" t="s">
        <v>7</v>
      </c>
      <c r="O2627" s="48">
        <v>9.8000000000000004E-2</v>
      </c>
      <c r="P2627" s="10">
        <f>ROUND(O2627*L2627,2)</f>
        <v>98</v>
      </c>
      <c r="Q2627" s="11">
        <f>IF(N2627="HKD",7.8,IF(N2627="CNY",7.30034,1))</f>
        <v>7.3003400000000003</v>
      </c>
      <c r="R2627" s="13">
        <f>+ROUND(O2627/Q2627,4)</f>
        <v>1.34E-2</v>
      </c>
      <c r="S2627" s="12">
        <f>ROUND(R2627*L2627,2)</f>
        <v>13.4</v>
      </c>
      <c r="T2627" s="13" t="s">
        <v>135</v>
      </c>
      <c r="U2627" t="s">
        <v>65</v>
      </c>
    </row>
    <row r="2628" spans="1:21" x14ac:dyDescent="0.2">
      <c r="A2628" t="s">
        <v>4969</v>
      </c>
      <c r="B2628" s="20">
        <v>46153</v>
      </c>
      <c r="C2628" s="20">
        <v>46125</v>
      </c>
      <c r="D2628" t="s">
        <v>4565</v>
      </c>
      <c r="E2628" t="s">
        <v>63</v>
      </c>
      <c r="G2628"/>
      <c r="H2628" t="s">
        <v>1754</v>
      </c>
      <c r="I2628" t="s">
        <v>1755</v>
      </c>
      <c r="J2628" s="9" t="str">
        <f>+LEFT(U2628,4)</f>
        <v>SCR-</v>
      </c>
      <c r="K2628" t="s">
        <v>6</v>
      </c>
      <c r="L2628" s="36">
        <v>2000</v>
      </c>
      <c r="M2628" t="s">
        <v>459</v>
      </c>
      <c r="N2628" t="s">
        <v>7</v>
      </c>
      <c r="O2628" s="48">
        <v>0.109</v>
      </c>
      <c r="P2628" s="10">
        <f>ROUND(O2628*L2628,2)</f>
        <v>218</v>
      </c>
      <c r="Q2628" s="11">
        <f>IF(N2628="HKD",7.8,IF(N2628="CNY",7.30034,1))</f>
        <v>7.3003400000000003</v>
      </c>
      <c r="R2628" s="13">
        <f>+ROUND(O2628/Q2628,4)</f>
        <v>1.49E-2</v>
      </c>
      <c r="S2628" s="12">
        <f>ROUND(R2628*L2628,2)</f>
        <v>29.8</v>
      </c>
      <c r="T2628" s="13" t="s">
        <v>135</v>
      </c>
      <c r="U2628" t="s">
        <v>65</v>
      </c>
    </row>
    <row r="2629" spans="1:21" x14ac:dyDescent="0.2">
      <c r="A2629" t="s">
        <v>4974</v>
      </c>
      <c r="B2629" s="20">
        <v>46153</v>
      </c>
      <c r="C2629" s="20">
        <v>46125</v>
      </c>
      <c r="D2629" t="s">
        <v>4565</v>
      </c>
      <c r="E2629" t="s">
        <v>63</v>
      </c>
      <c r="G2629"/>
      <c r="H2629" t="s">
        <v>1756</v>
      </c>
      <c r="I2629" t="s">
        <v>1757</v>
      </c>
      <c r="J2629" s="9" t="str">
        <f>+LEFT(U2629,4)</f>
        <v>SCR-</v>
      </c>
      <c r="K2629" t="s">
        <v>6</v>
      </c>
      <c r="L2629" s="36">
        <v>2500</v>
      </c>
      <c r="M2629" t="s">
        <v>459</v>
      </c>
      <c r="N2629" t="s">
        <v>7</v>
      </c>
      <c r="O2629" s="48">
        <v>0.11700000000000001</v>
      </c>
      <c r="P2629" s="10">
        <f>ROUND(O2629*L2629,2)</f>
        <v>292.5</v>
      </c>
      <c r="Q2629" s="11">
        <f>IF(N2629="HKD",7.8,IF(N2629="CNY",7.30034,1))</f>
        <v>7.3003400000000003</v>
      </c>
      <c r="R2629" s="13">
        <f>+ROUND(O2629/Q2629,4)</f>
        <v>1.6E-2</v>
      </c>
      <c r="S2629" s="12">
        <f>ROUND(R2629*L2629,2)</f>
        <v>40</v>
      </c>
      <c r="T2629" s="13" t="s">
        <v>135</v>
      </c>
      <c r="U2629" t="s">
        <v>65</v>
      </c>
    </row>
    <row r="2630" spans="1:21" x14ac:dyDescent="0.2">
      <c r="A2630" t="s">
        <v>4980</v>
      </c>
      <c r="B2630" s="20">
        <v>46164</v>
      </c>
      <c r="C2630" s="20">
        <v>46150</v>
      </c>
      <c r="D2630" t="s">
        <v>88</v>
      </c>
      <c r="E2630" t="s">
        <v>89</v>
      </c>
      <c r="G2630"/>
      <c r="H2630" t="s">
        <v>417</v>
      </c>
      <c r="I2630" t="s">
        <v>418</v>
      </c>
      <c r="J2630" s="9" t="str">
        <f>+LEFT(U2630,4)</f>
        <v>SCR-</v>
      </c>
      <c r="K2630" t="s">
        <v>6</v>
      </c>
      <c r="L2630" s="36">
        <v>500</v>
      </c>
      <c r="M2630" t="s">
        <v>459</v>
      </c>
      <c r="N2630" t="s">
        <v>7</v>
      </c>
      <c r="O2630" s="48">
        <v>0.12939999999999999</v>
      </c>
      <c r="P2630" s="10">
        <f>ROUND(O2630*L2630,2)</f>
        <v>64.7</v>
      </c>
      <c r="Q2630" s="11">
        <f>IF(N2630="HKD",7.8,IF(N2630="CNY",7.30034,1))</f>
        <v>7.3003400000000003</v>
      </c>
      <c r="R2630" s="13">
        <f>+ROUND(O2630/Q2630,4)</f>
        <v>1.77E-2</v>
      </c>
      <c r="S2630" s="12">
        <f>ROUND(R2630*L2630,2)</f>
        <v>8.85</v>
      </c>
      <c r="T2630" s="13" t="s">
        <v>135</v>
      </c>
      <c r="U2630" t="s">
        <v>65</v>
      </c>
    </row>
    <row r="2631" spans="1:21" x14ac:dyDescent="0.2">
      <c r="A2631" t="s">
        <v>5021</v>
      </c>
      <c r="B2631" s="20">
        <v>46168</v>
      </c>
      <c r="C2631" s="20">
        <v>46134</v>
      </c>
      <c r="D2631" t="s">
        <v>88</v>
      </c>
      <c r="E2631" t="s">
        <v>89</v>
      </c>
      <c r="G2631"/>
      <c r="H2631" t="s">
        <v>1765</v>
      </c>
      <c r="I2631" t="s">
        <v>1766</v>
      </c>
      <c r="J2631" s="9" t="str">
        <f>+LEFT(U2631,4)</f>
        <v>SCR-</v>
      </c>
      <c r="K2631" t="s">
        <v>6</v>
      </c>
      <c r="L2631" s="36">
        <v>6680</v>
      </c>
      <c r="M2631" t="s">
        <v>459</v>
      </c>
      <c r="N2631" t="s">
        <v>7</v>
      </c>
      <c r="O2631" s="48">
        <v>0.28239999999999998</v>
      </c>
      <c r="P2631" s="10">
        <f>ROUND(O2631*L2631,2)</f>
        <v>1886.43</v>
      </c>
      <c r="Q2631" s="11">
        <f>IF(N2631="HKD",7.8,IF(N2631="CNY",7.30034,1))</f>
        <v>7.3003400000000003</v>
      </c>
      <c r="R2631" s="13">
        <f>+ROUND(O2631/Q2631,4)</f>
        <v>3.8699999999999998E-2</v>
      </c>
      <c r="S2631" s="12">
        <f>ROUND(R2631*L2631,2)</f>
        <v>258.52</v>
      </c>
      <c r="T2631" s="13" t="s">
        <v>135</v>
      </c>
      <c r="U2631" t="s">
        <v>65</v>
      </c>
    </row>
    <row r="2632" spans="1:21" x14ac:dyDescent="0.2">
      <c r="A2632" t="s">
        <v>5021</v>
      </c>
      <c r="B2632" s="20">
        <v>46167</v>
      </c>
      <c r="C2632" s="20">
        <v>46134</v>
      </c>
      <c r="D2632" t="s">
        <v>88</v>
      </c>
      <c r="E2632" t="s">
        <v>89</v>
      </c>
      <c r="G2632"/>
      <c r="H2632" t="s">
        <v>1765</v>
      </c>
      <c r="I2632" t="s">
        <v>1766</v>
      </c>
      <c r="J2632" s="9" t="str">
        <f>+LEFT(U2632,4)</f>
        <v>SCR-</v>
      </c>
      <c r="K2632" t="s">
        <v>6</v>
      </c>
      <c r="L2632" s="36">
        <v>6425</v>
      </c>
      <c r="M2632" t="s">
        <v>459</v>
      </c>
      <c r="N2632" t="s">
        <v>7</v>
      </c>
      <c r="O2632" s="48">
        <v>0.28239999999999998</v>
      </c>
      <c r="P2632" s="10">
        <f>ROUND(O2632*L2632,2)</f>
        <v>1814.42</v>
      </c>
      <c r="Q2632" s="11">
        <f>IF(N2632="HKD",7.8,IF(N2632="CNY",7.30034,1))</f>
        <v>7.3003400000000003</v>
      </c>
      <c r="R2632" s="13">
        <f>+ROUND(O2632/Q2632,4)</f>
        <v>3.8699999999999998E-2</v>
      </c>
      <c r="S2632" s="12">
        <f>ROUND(R2632*L2632,2)</f>
        <v>248.65</v>
      </c>
      <c r="T2632" s="13" t="s">
        <v>135</v>
      </c>
      <c r="U2632" t="s">
        <v>65</v>
      </c>
    </row>
    <row r="2633" spans="1:21" x14ac:dyDescent="0.2">
      <c r="A2633" t="s">
        <v>5021</v>
      </c>
      <c r="B2633" s="20">
        <v>46164</v>
      </c>
      <c r="C2633" s="20">
        <v>46134</v>
      </c>
      <c r="D2633" t="s">
        <v>88</v>
      </c>
      <c r="E2633" t="s">
        <v>89</v>
      </c>
      <c r="G2633"/>
      <c r="H2633" t="s">
        <v>1765</v>
      </c>
      <c r="I2633" t="s">
        <v>1766</v>
      </c>
      <c r="J2633" s="9" t="str">
        <f>+LEFT(U2633,4)</f>
        <v>SCR-</v>
      </c>
      <c r="K2633" t="s">
        <v>6</v>
      </c>
      <c r="L2633" s="36">
        <v>8895</v>
      </c>
      <c r="M2633" t="s">
        <v>459</v>
      </c>
      <c r="N2633" t="s">
        <v>7</v>
      </c>
      <c r="O2633" s="48">
        <v>0.28239999999999998</v>
      </c>
      <c r="P2633" s="10">
        <f>ROUND(O2633*L2633,2)</f>
        <v>2511.9499999999998</v>
      </c>
      <c r="Q2633" s="11">
        <f>IF(N2633="HKD",7.8,IF(N2633="CNY",7.30034,1))</f>
        <v>7.3003400000000003</v>
      </c>
      <c r="R2633" s="13">
        <f>+ROUND(O2633/Q2633,4)</f>
        <v>3.8699999999999998E-2</v>
      </c>
      <c r="S2633" s="12">
        <f>ROUND(R2633*L2633,2)</f>
        <v>344.24</v>
      </c>
      <c r="T2633" s="13" t="s">
        <v>135</v>
      </c>
      <c r="U2633" t="s">
        <v>65</v>
      </c>
    </row>
    <row r="2634" spans="1:21" x14ac:dyDescent="0.2">
      <c r="A2634" t="s">
        <v>5036</v>
      </c>
      <c r="B2634" s="20">
        <v>46160</v>
      </c>
      <c r="C2634" s="20">
        <v>46142</v>
      </c>
      <c r="D2634" t="s">
        <v>88</v>
      </c>
      <c r="E2634" t="s">
        <v>89</v>
      </c>
      <c r="G2634"/>
      <c r="H2634" t="s">
        <v>407</v>
      </c>
      <c r="I2634" t="s">
        <v>408</v>
      </c>
      <c r="J2634" s="9" t="str">
        <f>+LEFT(U2634,4)</f>
        <v>SCR-</v>
      </c>
      <c r="K2634" t="s">
        <v>6</v>
      </c>
      <c r="L2634" s="36">
        <v>2600</v>
      </c>
      <c r="M2634" t="s">
        <v>459</v>
      </c>
      <c r="N2634" t="s">
        <v>7</v>
      </c>
      <c r="O2634" s="48">
        <v>0.47449999999999998</v>
      </c>
      <c r="P2634" s="10">
        <f>ROUND(O2634*L2634,2)</f>
        <v>1233.7</v>
      </c>
      <c r="Q2634" s="11">
        <f>IF(N2634="HKD",7.8,IF(N2634="CNY",7.30034,1))</f>
        <v>7.3003400000000003</v>
      </c>
      <c r="R2634" s="13">
        <f>+ROUND(O2634/Q2634,4)</f>
        <v>6.5000000000000002E-2</v>
      </c>
      <c r="S2634" s="12">
        <f>ROUND(R2634*L2634,2)</f>
        <v>169</v>
      </c>
      <c r="T2634" s="13" t="s">
        <v>135</v>
      </c>
      <c r="U2634" t="s">
        <v>65</v>
      </c>
    </row>
    <row r="2635" spans="1:21" x14ac:dyDescent="0.2">
      <c r="A2635" t="s">
        <v>5050</v>
      </c>
      <c r="B2635" s="20">
        <v>46160</v>
      </c>
      <c r="C2635" s="20">
        <v>46142</v>
      </c>
      <c r="D2635" t="s">
        <v>88</v>
      </c>
      <c r="E2635" t="s">
        <v>89</v>
      </c>
      <c r="G2635"/>
      <c r="H2635" t="s">
        <v>3547</v>
      </c>
      <c r="I2635" t="s">
        <v>3548</v>
      </c>
      <c r="J2635" s="9" t="str">
        <f>+LEFT(U2635,4)</f>
        <v>SCR-</v>
      </c>
      <c r="K2635" t="s">
        <v>6</v>
      </c>
      <c r="L2635" s="36">
        <v>2500</v>
      </c>
      <c r="M2635" t="s">
        <v>459</v>
      </c>
      <c r="N2635" t="s">
        <v>7</v>
      </c>
      <c r="O2635" s="48">
        <v>0.67030000000000001</v>
      </c>
      <c r="P2635" s="10">
        <f>ROUND(O2635*L2635,2)</f>
        <v>1675.75</v>
      </c>
      <c r="Q2635" s="11">
        <f>IF(N2635="HKD",7.8,IF(N2635="CNY",7.30034,1))</f>
        <v>7.3003400000000003</v>
      </c>
      <c r="R2635" s="13">
        <f>+ROUND(O2635/Q2635,4)</f>
        <v>9.1800000000000007E-2</v>
      </c>
      <c r="S2635" s="12">
        <f>ROUND(R2635*L2635,2)</f>
        <v>229.5</v>
      </c>
      <c r="T2635" s="13" t="s">
        <v>135</v>
      </c>
      <c r="U2635" t="s">
        <v>65</v>
      </c>
    </row>
    <row r="2636" spans="1:21" x14ac:dyDescent="0.2">
      <c r="A2636" t="s">
        <v>5051</v>
      </c>
      <c r="B2636" s="20">
        <v>46164</v>
      </c>
      <c r="C2636" s="20">
        <v>46150</v>
      </c>
      <c r="D2636" t="s">
        <v>88</v>
      </c>
      <c r="E2636" t="s">
        <v>89</v>
      </c>
      <c r="G2636"/>
      <c r="H2636" t="s">
        <v>3547</v>
      </c>
      <c r="I2636" t="s">
        <v>3548</v>
      </c>
      <c r="J2636" s="9" t="str">
        <f>+LEFT(U2636,4)</f>
        <v>SCR-</v>
      </c>
      <c r="K2636" t="s">
        <v>6</v>
      </c>
      <c r="L2636" s="36">
        <v>1000</v>
      </c>
      <c r="M2636" t="s">
        <v>459</v>
      </c>
      <c r="N2636" t="s">
        <v>7</v>
      </c>
      <c r="O2636" s="48">
        <v>0.67030000000000001</v>
      </c>
      <c r="P2636" s="10">
        <f>ROUND(O2636*L2636,2)</f>
        <v>670.3</v>
      </c>
      <c r="Q2636" s="11">
        <f>IF(N2636="HKD",7.8,IF(N2636="CNY",7.30034,1))</f>
        <v>7.3003400000000003</v>
      </c>
      <c r="R2636" s="13">
        <f>+ROUND(O2636/Q2636,4)</f>
        <v>9.1800000000000007E-2</v>
      </c>
      <c r="S2636" s="12">
        <f>ROUND(R2636*L2636,2)</f>
        <v>91.8</v>
      </c>
      <c r="T2636" s="13" t="s">
        <v>135</v>
      </c>
      <c r="U2636" t="s">
        <v>65</v>
      </c>
    </row>
    <row r="2637" spans="1:21" x14ac:dyDescent="0.2">
      <c r="A2637" t="s">
        <v>5117</v>
      </c>
      <c r="B2637" s="20">
        <v>46153</v>
      </c>
      <c r="C2637" s="20">
        <v>46058</v>
      </c>
      <c r="D2637" t="s">
        <v>88</v>
      </c>
      <c r="E2637" t="s">
        <v>89</v>
      </c>
      <c r="G2637"/>
      <c r="H2637" t="s">
        <v>4709</v>
      </c>
      <c r="I2637" t="s">
        <v>4710</v>
      </c>
      <c r="J2637" s="9" t="str">
        <f>+LEFT(U2637,4)</f>
        <v>SCR-</v>
      </c>
      <c r="K2637" t="s">
        <v>6</v>
      </c>
      <c r="L2637" s="36">
        <v>10000</v>
      </c>
      <c r="M2637" t="s">
        <v>459</v>
      </c>
      <c r="N2637" t="s">
        <v>7</v>
      </c>
      <c r="O2637" s="48">
        <v>1.615</v>
      </c>
      <c r="P2637" s="10">
        <f>ROUND(O2637*L2637,2)</f>
        <v>16150</v>
      </c>
      <c r="Q2637" s="11">
        <f>IF(N2637="HKD",7.8,IF(N2637="CNY",7.30034,1))</f>
        <v>7.3003400000000003</v>
      </c>
      <c r="R2637" s="13">
        <f>+ROUND(O2637/Q2637,4)</f>
        <v>0.22120000000000001</v>
      </c>
      <c r="S2637" s="12">
        <f>ROUND(R2637*L2637,2)</f>
        <v>2212</v>
      </c>
      <c r="T2637" s="13" t="s">
        <v>135</v>
      </c>
      <c r="U2637" t="s">
        <v>65</v>
      </c>
    </row>
    <row r="2638" spans="1:21" x14ac:dyDescent="0.2">
      <c r="A2638" t="s">
        <v>5118</v>
      </c>
      <c r="B2638" s="20">
        <v>46153</v>
      </c>
      <c r="C2638" s="20">
        <v>46058</v>
      </c>
      <c r="D2638" t="s">
        <v>88</v>
      </c>
      <c r="E2638" t="s">
        <v>89</v>
      </c>
      <c r="G2638"/>
      <c r="H2638" t="s">
        <v>4711</v>
      </c>
      <c r="I2638" t="s">
        <v>4712</v>
      </c>
      <c r="J2638" s="9" t="str">
        <f>+LEFT(U2638,4)</f>
        <v>SCR-</v>
      </c>
      <c r="K2638" t="s">
        <v>6</v>
      </c>
      <c r="L2638" s="36">
        <v>15000</v>
      </c>
      <c r="M2638" t="s">
        <v>459</v>
      </c>
      <c r="N2638" t="s">
        <v>7</v>
      </c>
      <c r="O2638" s="48">
        <v>1.6295999999999999</v>
      </c>
      <c r="P2638" s="10">
        <f>ROUND(O2638*L2638,2)</f>
        <v>24444</v>
      </c>
      <c r="Q2638" s="11">
        <f>IF(N2638="HKD",7.8,IF(N2638="CNY",7.30034,1))</f>
        <v>7.3003400000000003</v>
      </c>
      <c r="R2638" s="13">
        <f>+ROUND(O2638/Q2638,4)</f>
        <v>0.22320000000000001</v>
      </c>
      <c r="S2638" s="12">
        <f>ROUND(R2638*L2638,2)</f>
        <v>3348</v>
      </c>
      <c r="T2638" s="13" t="s">
        <v>135</v>
      </c>
      <c r="U2638" t="s">
        <v>65</v>
      </c>
    </row>
    <row r="2639" spans="1:21" x14ac:dyDescent="0.2">
      <c r="A2639" t="s">
        <v>4105</v>
      </c>
      <c r="B2639" s="20">
        <v>46116</v>
      </c>
      <c r="C2639" s="20">
        <v>46094</v>
      </c>
      <c r="D2639" t="s">
        <v>4568</v>
      </c>
      <c r="E2639" t="s">
        <v>21</v>
      </c>
      <c r="G2639"/>
      <c r="H2639" t="s">
        <v>3575</v>
      </c>
      <c r="I2639" t="s">
        <v>3576</v>
      </c>
      <c r="J2639" s="9" t="str">
        <f>+LEFT(U2639,4)</f>
        <v>SHDL</v>
      </c>
      <c r="K2639" t="s">
        <v>6</v>
      </c>
      <c r="L2639" s="36">
        <v>5120</v>
      </c>
      <c r="M2639" t="s">
        <v>459</v>
      </c>
      <c r="N2639" t="s">
        <v>7</v>
      </c>
      <c r="O2639" s="48">
        <v>1.1588000000000001</v>
      </c>
      <c r="P2639" s="10">
        <f>ROUND(O2639*L2639,2)</f>
        <v>5933.06</v>
      </c>
      <c r="Q2639" s="11">
        <f>IF(N2639="HKD",7.8,IF(N2639="CNY",7.30034,1))</f>
        <v>7.3003400000000003</v>
      </c>
      <c r="R2639" s="13">
        <f>+ROUND(O2639/Q2639,4)</f>
        <v>0.15870000000000001</v>
      </c>
      <c r="S2639" s="12">
        <f>ROUND(R2639*L2639,2)</f>
        <v>812.54</v>
      </c>
      <c r="T2639" s="13" t="s">
        <v>135</v>
      </c>
      <c r="U2639" t="s">
        <v>243</v>
      </c>
    </row>
    <row r="2640" spans="1:21" x14ac:dyDescent="0.2">
      <c r="A2640" t="s">
        <v>4106</v>
      </c>
      <c r="B2640" s="20">
        <v>46139</v>
      </c>
      <c r="C2640" s="20">
        <v>46108</v>
      </c>
      <c r="D2640" t="s">
        <v>4568</v>
      </c>
      <c r="E2640" t="s">
        <v>21</v>
      </c>
      <c r="G2640"/>
      <c r="H2640" t="s">
        <v>3575</v>
      </c>
      <c r="I2640" t="s">
        <v>3576</v>
      </c>
      <c r="J2640" s="9" t="str">
        <f>+LEFT(U2640,4)</f>
        <v>SHDL</v>
      </c>
      <c r="K2640" t="s">
        <v>6</v>
      </c>
      <c r="L2640" s="36">
        <v>2240</v>
      </c>
      <c r="M2640" t="s">
        <v>459</v>
      </c>
      <c r="N2640" t="s">
        <v>7</v>
      </c>
      <c r="O2640" s="48">
        <v>1.1588000000000001</v>
      </c>
      <c r="P2640" s="10">
        <f>ROUND(O2640*L2640,2)</f>
        <v>2595.71</v>
      </c>
      <c r="Q2640" s="11">
        <f>IF(N2640="HKD",7.8,IF(N2640="CNY",7.30034,1))</f>
        <v>7.3003400000000003</v>
      </c>
      <c r="R2640" s="13">
        <f>+ROUND(O2640/Q2640,4)</f>
        <v>0.15870000000000001</v>
      </c>
      <c r="S2640" s="12">
        <f>ROUND(R2640*L2640,2)</f>
        <v>355.49</v>
      </c>
      <c r="T2640" s="13" t="s">
        <v>135</v>
      </c>
      <c r="U2640" t="s">
        <v>243</v>
      </c>
    </row>
    <row r="2641" spans="1:21" x14ac:dyDescent="0.2">
      <c r="A2641" t="s">
        <v>2309</v>
      </c>
      <c r="B2641" s="20">
        <v>46093</v>
      </c>
      <c r="C2641" s="20">
        <v>46045</v>
      </c>
      <c r="D2641" t="s">
        <v>236</v>
      </c>
      <c r="E2641" t="s">
        <v>237</v>
      </c>
      <c r="G2641"/>
      <c r="H2641" t="s">
        <v>3085</v>
      </c>
      <c r="I2641" t="s">
        <v>3086</v>
      </c>
      <c r="J2641" s="9" t="str">
        <f>+LEFT(U2641,4)</f>
        <v>SHDL</v>
      </c>
      <c r="K2641" t="s">
        <v>6</v>
      </c>
      <c r="L2641" s="37">
        <v>3750</v>
      </c>
      <c r="M2641" t="s">
        <v>459</v>
      </c>
      <c r="N2641" t="s">
        <v>7</v>
      </c>
      <c r="O2641" s="48">
        <v>1.1876</v>
      </c>
      <c r="P2641" s="10">
        <f>ROUND(O2641*L2641,2)</f>
        <v>4453.5</v>
      </c>
      <c r="Q2641" s="11">
        <f>IF(N2641="HKD",7.8,IF(N2641="CNY",7.30034,1))</f>
        <v>7.3003400000000003</v>
      </c>
      <c r="R2641" s="13">
        <f>+ROUND(O2641/Q2641,4)</f>
        <v>0.16270000000000001</v>
      </c>
      <c r="S2641" s="12">
        <f>ROUND(R2641*L2641,2)</f>
        <v>610.13</v>
      </c>
      <c r="T2641" s="13" t="s">
        <v>135</v>
      </c>
      <c r="U2641" t="s">
        <v>243</v>
      </c>
    </row>
    <row r="2642" spans="1:21" x14ac:dyDescent="0.2">
      <c r="A2642" t="s">
        <v>4137</v>
      </c>
      <c r="B2642" s="20">
        <v>46139</v>
      </c>
      <c r="C2642" s="20">
        <v>46108</v>
      </c>
      <c r="D2642" t="s">
        <v>206</v>
      </c>
      <c r="E2642" t="s">
        <v>207</v>
      </c>
      <c r="G2642"/>
      <c r="H2642" t="s">
        <v>3589</v>
      </c>
      <c r="I2642" t="s">
        <v>3590</v>
      </c>
      <c r="J2642" s="9" t="str">
        <f>+LEFT(U2642,4)</f>
        <v>SHDL</v>
      </c>
      <c r="K2642" t="s">
        <v>6</v>
      </c>
      <c r="L2642" s="36">
        <v>1950</v>
      </c>
      <c r="M2642" t="s">
        <v>459</v>
      </c>
      <c r="N2642" t="s">
        <v>7</v>
      </c>
      <c r="O2642" s="48">
        <v>1.4650000000000001</v>
      </c>
      <c r="P2642" s="10">
        <f>ROUND(O2642*L2642,2)</f>
        <v>2856.75</v>
      </c>
      <c r="Q2642" s="11">
        <f>IF(N2642="HKD",7.8,IF(N2642="CNY",7.30034,1))</f>
        <v>7.3003400000000003</v>
      </c>
      <c r="R2642" s="13">
        <f>+ROUND(O2642/Q2642,4)</f>
        <v>0.20069999999999999</v>
      </c>
      <c r="S2642" s="12">
        <f>ROUND(R2642*L2642,2)</f>
        <v>391.37</v>
      </c>
      <c r="T2642" s="13" t="s">
        <v>135</v>
      </c>
      <c r="U2642" t="s">
        <v>243</v>
      </c>
    </row>
    <row r="2643" spans="1:21" x14ac:dyDescent="0.2">
      <c r="A2643" t="s">
        <v>2349</v>
      </c>
      <c r="B2643" s="20">
        <v>46091</v>
      </c>
      <c r="C2643" s="20">
        <v>46034</v>
      </c>
      <c r="D2643" t="s">
        <v>48</v>
      </c>
      <c r="E2643" t="s">
        <v>49</v>
      </c>
      <c r="G2643"/>
      <c r="H2643" t="s">
        <v>3111</v>
      </c>
      <c r="I2643" t="s">
        <v>3112</v>
      </c>
      <c r="J2643" s="9" t="str">
        <f>+LEFT(U2643,4)</f>
        <v>SHDL</v>
      </c>
      <c r="K2643" t="s">
        <v>6</v>
      </c>
      <c r="L2643" s="37">
        <v>1030</v>
      </c>
      <c r="M2643" t="s">
        <v>459</v>
      </c>
      <c r="N2643" t="s">
        <v>7</v>
      </c>
      <c r="O2643" s="48">
        <v>1.6368</v>
      </c>
      <c r="P2643" s="10">
        <f>ROUND(O2643*L2643,2)</f>
        <v>1685.9</v>
      </c>
      <c r="Q2643" s="11">
        <f>IF(N2643="HKD",7.8,IF(N2643="CNY",7.30034,1))</f>
        <v>7.3003400000000003</v>
      </c>
      <c r="R2643" s="13">
        <f>+ROUND(O2643/Q2643,4)</f>
        <v>0.22420000000000001</v>
      </c>
      <c r="S2643" s="12">
        <f>ROUND(R2643*L2643,2)</f>
        <v>230.93</v>
      </c>
      <c r="T2643" s="13" t="s">
        <v>135</v>
      </c>
      <c r="U2643" t="s">
        <v>243</v>
      </c>
    </row>
    <row r="2644" spans="1:21" x14ac:dyDescent="0.2">
      <c r="A2644" t="s">
        <v>4145</v>
      </c>
      <c r="B2644" s="20">
        <v>46140</v>
      </c>
      <c r="C2644" s="20">
        <v>46091</v>
      </c>
      <c r="D2644" t="s">
        <v>48</v>
      </c>
      <c r="E2644" t="s">
        <v>49</v>
      </c>
      <c r="G2644"/>
      <c r="H2644" t="s">
        <v>3111</v>
      </c>
      <c r="I2644" t="s">
        <v>3112</v>
      </c>
      <c r="J2644" s="9" t="str">
        <f>+LEFT(U2644,4)</f>
        <v>SHDL</v>
      </c>
      <c r="K2644" t="s">
        <v>6</v>
      </c>
      <c r="L2644" s="36">
        <v>1050</v>
      </c>
      <c r="M2644" t="s">
        <v>459</v>
      </c>
      <c r="N2644" t="s">
        <v>7</v>
      </c>
      <c r="O2644" s="48">
        <v>1.6368</v>
      </c>
      <c r="P2644" s="10">
        <f>ROUND(O2644*L2644,2)</f>
        <v>1718.64</v>
      </c>
      <c r="Q2644" s="11">
        <f>IF(N2644="HKD",7.8,IF(N2644="CNY",7.30034,1))</f>
        <v>7.3003400000000003</v>
      </c>
      <c r="R2644" s="13">
        <f>+ROUND(O2644/Q2644,4)</f>
        <v>0.22420000000000001</v>
      </c>
      <c r="S2644" s="12">
        <f>ROUND(R2644*L2644,2)</f>
        <v>235.41</v>
      </c>
      <c r="T2644" s="13" t="s">
        <v>135</v>
      </c>
      <c r="U2644" t="s">
        <v>243</v>
      </c>
    </row>
    <row r="2645" spans="1:21" x14ac:dyDescent="0.2">
      <c r="A2645" t="s">
        <v>4146</v>
      </c>
      <c r="B2645" s="20">
        <v>46125</v>
      </c>
      <c r="C2645" s="20">
        <v>46083</v>
      </c>
      <c r="D2645" t="s">
        <v>2809</v>
      </c>
      <c r="E2645" t="s">
        <v>2810</v>
      </c>
      <c r="G2645"/>
      <c r="H2645" t="s">
        <v>3121</v>
      </c>
      <c r="I2645" t="s">
        <v>3122</v>
      </c>
      <c r="J2645" s="9" t="str">
        <f>+LEFT(U2645,4)</f>
        <v>SHDL</v>
      </c>
      <c r="K2645" t="s">
        <v>6</v>
      </c>
      <c r="L2645" s="36">
        <v>8150</v>
      </c>
      <c r="M2645" t="s">
        <v>459</v>
      </c>
      <c r="N2645" t="s">
        <v>7</v>
      </c>
      <c r="O2645" s="48">
        <v>1.7226999999999999</v>
      </c>
      <c r="P2645" s="10">
        <f>ROUND(O2645*L2645,2)</f>
        <v>14040.01</v>
      </c>
      <c r="Q2645" s="11">
        <f>IF(N2645="HKD",7.8,IF(N2645="CNY",7.30034,1))</f>
        <v>7.3003400000000003</v>
      </c>
      <c r="R2645" s="13">
        <f>+ROUND(O2645/Q2645,4)</f>
        <v>0.23599999999999999</v>
      </c>
      <c r="S2645" s="12">
        <f>ROUND(R2645*L2645,2)</f>
        <v>1923.4</v>
      </c>
      <c r="T2645" s="13" t="s">
        <v>135</v>
      </c>
      <c r="U2645" t="s">
        <v>243</v>
      </c>
    </row>
    <row r="2646" spans="1:21" x14ac:dyDescent="0.2">
      <c r="A2646" t="s">
        <v>2360</v>
      </c>
      <c r="B2646" s="20">
        <v>46087</v>
      </c>
      <c r="C2646" s="20">
        <v>46058</v>
      </c>
      <c r="D2646" t="s">
        <v>2809</v>
      </c>
      <c r="E2646" t="s">
        <v>2810</v>
      </c>
      <c r="G2646"/>
      <c r="H2646" t="s">
        <v>3121</v>
      </c>
      <c r="I2646" t="s">
        <v>3122</v>
      </c>
      <c r="J2646" s="9" t="str">
        <f>+LEFT(U2646,4)</f>
        <v>SHDL</v>
      </c>
      <c r="K2646" t="s">
        <v>6</v>
      </c>
      <c r="L2646" s="37">
        <v>900</v>
      </c>
      <c r="M2646" t="s">
        <v>459</v>
      </c>
      <c r="N2646" t="s">
        <v>7</v>
      </c>
      <c r="O2646" s="48">
        <v>1.776</v>
      </c>
      <c r="P2646" s="10">
        <f>ROUND(O2646*L2646,2)</f>
        <v>1598.4</v>
      </c>
      <c r="Q2646" s="11">
        <f>IF(N2646="HKD",7.8,IF(N2646="CNY",7.30034,1))</f>
        <v>7.3003400000000003</v>
      </c>
      <c r="R2646" s="13">
        <f>+ROUND(O2646/Q2646,4)</f>
        <v>0.24329999999999999</v>
      </c>
      <c r="S2646" s="12">
        <f>ROUND(R2646*L2646,2)</f>
        <v>218.97</v>
      </c>
      <c r="T2646" s="13" t="s">
        <v>135</v>
      </c>
      <c r="U2646" t="s">
        <v>243</v>
      </c>
    </row>
    <row r="2647" spans="1:21" x14ac:dyDescent="0.2">
      <c r="A2647" t="s">
        <v>4153</v>
      </c>
      <c r="B2647" s="20">
        <v>46133</v>
      </c>
      <c r="C2647" s="20">
        <v>46091</v>
      </c>
      <c r="D2647" t="s">
        <v>48</v>
      </c>
      <c r="E2647" t="s">
        <v>49</v>
      </c>
      <c r="G2647"/>
      <c r="H2647" t="s">
        <v>3591</v>
      </c>
      <c r="I2647" t="s">
        <v>3592</v>
      </c>
      <c r="J2647" s="9" t="str">
        <f>+LEFT(U2647,4)</f>
        <v>SHDL</v>
      </c>
      <c r="K2647" t="s">
        <v>6</v>
      </c>
      <c r="L2647" s="36">
        <v>1000</v>
      </c>
      <c r="M2647" t="s">
        <v>459</v>
      </c>
      <c r="N2647" t="s">
        <v>7</v>
      </c>
      <c r="O2647" s="48">
        <v>1.8715999999999999</v>
      </c>
      <c r="P2647" s="10">
        <f>ROUND(O2647*L2647,2)</f>
        <v>1871.6</v>
      </c>
      <c r="Q2647" s="11">
        <f>IF(N2647="HKD",7.8,IF(N2647="CNY",7.30034,1))</f>
        <v>7.3003400000000003</v>
      </c>
      <c r="R2647" s="13">
        <f>+ROUND(O2647/Q2647,4)</f>
        <v>0.25640000000000002</v>
      </c>
      <c r="S2647" s="12">
        <f>ROUND(R2647*L2647,2)</f>
        <v>256.39999999999998</v>
      </c>
      <c r="T2647" s="13" t="s">
        <v>135</v>
      </c>
      <c r="U2647" t="s">
        <v>243</v>
      </c>
    </row>
    <row r="2648" spans="1:21" x14ac:dyDescent="0.2">
      <c r="A2648" t="s">
        <v>4153</v>
      </c>
      <c r="B2648" s="20">
        <v>46140</v>
      </c>
      <c r="C2648" s="20">
        <v>46091</v>
      </c>
      <c r="D2648" t="s">
        <v>48</v>
      </c>
      <c r="E2648" t="s">
        <v>49</v>
      </c>
      <c r="G2648"/>
      <c r="H2648" t="s">
        <v>3591</v>
      </c>
      <c r="I2648" t="s">
        <v>3592</v>
      </c>
      <c r="J2648" s="9" t="str">
        <f>+LEFT(U2648,4)</f>
        <v>SHDL</v>
      </c>
      <c r="K2648" t="s">
        <v>6</v>
      </c>
      <c r="L2648" s="36">
        <v>3010</v>
      </c>
      <c r="M2648" t="s">
        <v>459</v>
      </c>
      <c r="N2648" t="s">
        <v>7</v>
      </c>
      <c r="O2648" s="48">
        <v>1.8715999999999999</v>
      </c>
      <c r="P2648" s="10">
        <f>ROUND(O2648*L2648,2)</f>
        <v>5633.52</v>
      </c>
      <c r="Q2648" s="11">
        <f>IF(N2648="HKD",7.8,IF(N2648="CNY",7.30034,1))</f>
        <v>7.3003400000000003</v>
      </c>
      <c r="R2648" s="13">
        <f>+ROUND(O2648/Q2648,4)</f>
        <v>0.25640000000000002</v>
      </c>
      <c r="S2648" s="12">
        <f>ROUND(R2648*L2648,2)</f>
        <v>771.76</v>
      </c>
      <c r="T2648" s="13" t="s">
        <v>135</v>
      </c>
      <c r="U2648" t="s">
        <v>243</v>
      </c>
    </row>
    <row r="2649" spans="1:21" x14ac:dyDescent="0.2">
      <c r="A2649" t="s">
        <v>4170</v>
      </c>
      <c r="B2649" s="20">
        <v>46125</v>
      </c>
      <c r="C2649" s="20">
        <v>46091</v>
      </c>
      <c r="D2649" t="s">
        <v>13</v>
      </c>
      <c r="E2649" t="s">
        <v>14</v>
      </c>
      <c r="G2649"/>
      <c r="H2649" t="s">
        <v>3603</v>
      </c>
      <c r="I2649" t="s">
        <v>3604</v>
      </c>
      <c r="J2649" s="9" t="str">
        <f>+LEFT(U2649,4)</f>
        <v>SHDL</v>
      </c>
      <c r="K2649" t="s">
        <v>6</v>
      </c>
      <c r="L2649" s="36">
        <v>4050</v>
      </c>
      <c r="M2649" t="s">
        <v>459</v>
      </c>
      <c r="N2649" t="s">
        <v>7</v>
      </c>
      <c r="O2649" s="48">
        <v>2.4096000000000002</v>
      </c>
      <c r="P2649" s="10">
        <f>ROUND(O2649*L2649,2)</f>
        <v>9758.8799999999992</v>
      </c>
      <c r="Q2649" s="11">
        <f>IF(N2649="HKD",7.8,IF(N2649="CNY",7.30034,1))</f>
        <v>7.3003400000000003</v>
      </c>
      <c r="R2649" s="13">
        <f>+ROUND(O2649/Q2649,4)</f>
        <v>0.3301</v>
      </c>
      <c r="S2649" s="12">
        <f>ROUND(R2649*L2649,2)</f>
        <v>1336.91</v>
      </c>
      <c r="T2649" s="13" t="s">
        <v>135</v>
      </c>
      <c r="U2649" t="s">
        <v>243</v>
      </c>
    </row>
    <row r="2650" spans="1:21" x14ac:dyDescent="0.2">
      <c r="A2650" t="s">
        <v>4171</v>
      </c>
      <c r="B2650" s="20">
        <v>46140</v>
      </c>
      <c r="C2650" s="20">
        <v>46122</v>
      </c>
      <c r="D2650" t="s">
        <v>13</v>
      </c>
      <c r="E2650" t="s">
        <v>14</v>
      </c>
      <c r="G2650"/>
      <c r="H2650" t="s">
        <v>3605</v>
      </c>
      <c r="I2650" t="s">
        <v>3606</v>
      </c>
      <c r="J2650" s="9" t="str">
        <f>+LEFT(U2650,4)</f>
        <v>SHDL</v>
      </c>
      <c r="K2650" t="s">
        <v>6</v>
      </c>
      <c r="L2650" s="36">
        <v>2000</v>
      </c>
      <c r="M2650" t="s">
        <v>459</v>
      </c>
      <c r="N2650" t="s">
        <v>7</v>
      </c>
      <c r="O2650" s="48">
        <v>2.4096000000000002</v>
      </c>
      <c r="P2650" s="10">
        <f>ROUND(O2650*L2650,2)</f>
        <v>4819.2</v>
      </c>
      <c r="Q2650" s="11">
        <f>IF(N2650="HKD",7.8,IF(N2650="CNY",7.30034,1))</f>
        <v>7.3003400000000003</v>
      </c>
      <c r="R2650" s="13">
        <f>+ROUND(O2650/Q2650,4)</f>
        <v>0.3301</v>
      </c>
      <c r="S2650" s="12">
        <f>ROUND(R2650*L2650,2)</f>
        <v>660.2</v>
      </c>
      <c r="T2650" s="13" t="s">
        <v>135</v>
      </c>
      <c r="U2650" t="s">
        <v>243</v>
      </c>
    </row>
    <row r="2651" spans="1:21" x14ac:dyDescent="0.2">
      <c r="A2651" t="s">
        <v>1200</v>
      </c>
      <c r="B2651" s="20">
        <v>46027</v>
      </c>
      <c r="C2651" s="20">
        <v>45996</v>
      </c>
      <c r="D2651" t="s">
        <v>13</v>
      </c>
      <c r="E2651" t="s">
        <v>14</v>
      </c>
      <c r="G2651" t="s">
        <v>415</v>
      </c>
      <c r="H2651" t="s">
        <v>627</v>
      </c>
      <c r="I2651" t="s">
        <v>684</v>
      </c>
      <c r="J2651" s="9" t="str">
        <f>+LEFT(U2651,4)</f>
        <v>SHDL</v>
      </c>
      <c r="K2651" t="s">
        <v>6</v>
      </c>
      <c r="L2651" s="36">
        <v>1020</v>
      </c>
      <c r="M2651" t="s">
        <v>459</v>
      </c>
      <c r="N2651" t="s">
        <v>7</v>
      </c>
      <c r="O2651" s="48">
        <v>2.4588000000000001</v>
      </c>
      <c r="P2651" s="10">
        <f>ROUND(O2651*L2651,2)</f>
        <v>2507.98</v>
      </c>
      <c r="Q2651" s="11">
        <f>IF(N2651="HKD",7.8,IF(N2651="CNY",7.30034,1))</f>
        <v>7.3003400000000003</v>
      </c>
      <c r="R2651" s="13">
        <f>+ROUND(O2651/Q2651,4)</f>
        <v>0.33679999999999999</v>
      </c>
      <c r="S2651" s="12">
        <f>ROUND(R2651*L2651,2)</f>
        <v>343.54</v>
      </c>
      <c r="T2651" s="13" t="s">
        <v>135</v>
      </c>
      <c r="U2651" t="s">
        <v>243</v>
      </c>
    </row>
    <row r="2652" spans="1:21" x14ac:dyDescent="0.2">
      <c r="A2652" t="s">
        <v>2390</v>
      </c>
      <c r="B2652" s="20">
        <v>46112</v>
      </c>
      <c r="C2652" s="20">
        <v>46039</v>
      </c>
      <c r="D2652" t="s">
        <v>48</v>
      </c>
      <c r="E2652" t="s">
        <v>49</v>
      </c>
      <c r="G2652"/>
      <c r="H2652" t="s">
        <v>3155</v>
      </c>
      <c r="I2652" t="s">
        <v>3156</v>
      </c>
      <c r="J2652" s="9" t="str">
        <f>+LEFT(U2652,4)</f>
        <v>SHDL</v>
      </c>
      <c r="K2652" t="s">
        <v>6</v>
      </c>
      <c r="L2652" s="37">
        <v>2030</v>
      </c>
      <c r="M2652" t="s">
        <v>459</v>
      </c>
      <c r="N2652" t="s">
        <v>7</v>
      </c>
      <c r="O2652" s="48">
        <v>2.5615000000000001</v>
      </c>
      <c r="P2652" s="10">
        <f>ROUND(O2652*L2652,2)</f>
        <v>5199.8500000000004</v>
      </c>
      <c r="Q2652" s="11">
        <f>IF(N2652="HKD",7.8,IF(N2652="CNY",7.30034,1))</f>
        <v>7.3003400000000003</v>
      </c>
      <c r="R2652" s="13">
        <f>+ROUND(O2652/Q2652,4)</f>
        <v>0.35089999999999999</v>
      </c>
      <c r="S2652" s="12">
        <f>ROUND(R2652*L2652,2)</f>
        <v>712.33</v>
      </c>
      <c r="T2652" s="13" t="s">
        <v>135</v>
      </c>
      <c r="U2652" t="s">
        <v>243</v>
      </c>
    </row>
    <row r="2653" spans="1:21" x14ac:dyDescent="0.2">
      <c r="A2653" t="s">
        <v>2397</v>
      </c>
      <c r="B2653" s="20">
        <v>46105</v>
      </c>
      <c r="C2653" s="20">
        <v>46043</v>
      </c>
      <c r="D2653" t="s">
        <v>48</v>
      </c>
      <c r="E2653" t="s">
        <v>49</v>
      </c>
      <c r="G2653"/>
      <c r="H2653" t="s">
        <v>3166</v>
      </c>
      <c r="I2653" t="s">
        <v>3167</v>
      </c>
      <c r="J2653" s="9" t="str">
        <f>+LEFT(U2653,4)</f>
        <v>SHDL</v>
      </c>
      <c r="K2653" t="s">
        <v>6</v>
      </c>
      <c r="L2653" s="37">
        <v>2050</v>
      </c>
      <c r="M2653" t="s">
        <v>459</v>
      </c>
      <c r="N2653" t="s">
        <v>7</v>
      </c>
      <c r="O2653" s="48">
        <v>2.6076999999999999</v>
      </c>
      <c r="P2653" s="10">
        <f>ROUND(O2653*L2653,2)</f>
        <v>5345.79</v>
      </c>
      <c r="Q2653" s="11">
        <f>IF(N2653="HKD",7.8,IF(N2653="CNY",7.30034,1))</f>
        <v>7.3003400000000003</v>
      </c>
      <c r="R2653" s="13">
        <f>+ROUND(O2653/Q2653,4)</f>
        <v>0.35720000000000002</v>
      </c>
      <c r="S2653" s="12">
        <f>ROUND(R2653*L2653,2)</f>
        <v>732.26</v>
      </c>
      <c r="T2653" s="13" t="s">
        <v>135</v>
      </c>
      <c r="U2653" t="s">
        <v>243</v>
      </c>
    </row>
    <row r="2654" spans="1:21" x14ac:dyDescent="0.2">
      <c r="A2654" t="s">
        <v>2398</v>
      </c>
      <c r="B2654" s="20">
        <v>46105</v>
      </c>
      <c r="C2654" s="20">
        <v>46058</v>
      </c>
      <c r="D2654" t="s">
        <v>48</v>
      </c>
      <c r="E2654" t="s">
        <v>49</v>
      </c>
      <c r="G2654"/>
      <c r="H2654" t="s">
        <v>3166</v>
      </c>
      <c r="I2654" t="s">
        <v>3167</v>
      </c>
      <c r="J2654" s="9" t="str">
        <f>+LEFT(U2654,4)</f>
        <v>SHDL</v>
      </c>
      <c r="K2654" t="s">
        <v>6</v>
      </c>
      <c r="L2654" s="37">
        <v>180</v>
      </c>
      <c r="M2654" t="s">
        <v>459</v>
      </c>
      <c r="N2654" t="s">
        <v>7</v>
      </c>
      <c r="O2654" s="48">
        <v>2.6076999999999999</v>
      </c>
      <c r="P2654" s="10">
        <f>ROUND(O2654*L2654,2)</f>
        <v>469.39</v>
      </c>
      <c r="Q2654" s="11">
        <f>IF(N2654="HKD",7.8,IF(N2654="CNY",7.30034,1))</f>
        <v>7.3003400000000003</v>
      </c>
      <c r="R2654" s="13">
        <f>+ROUND(O2654/Q2654,4)</f>
        <v>0.35720000000000002</v>
      </c>
      <c r="S2654" s="12">
        <f>ROUND(R2654*L2654,2)</f>
        <v>64.3</v>
      </c>
      <c r="T2654" s="13" t="s">
        <v>135</v>
      </c>
      <c r="U2654" t="s">
        <v>243</v>
      </c>
    </row>
    <row r="2655" spans="1:21" x14ac:dyDescent="0.2">
      <c r="A2655" t="s">
        <v>2398</v>
      </c>
      <c r="B2655" s="20">
        <v>46105</v>
      </c>
      <c r="C2655" s="20">
        <v>46058</v>
      </c>
      <c r="D2655" t="s">
        <v>48</v>
      </c>
      <c r="E2655" t="s">
        <v>49</v>
      </c>
      <c r="G2655"/>
      <c r="H2655" t="s">
        <v>3166</v>
      </c>
      <c r="I2655" t="s">
        <v>3167</v>
      </c>
      <c r="J2655" s="9" t="str">
        <f>+LEFT(U2655,4)</f>
        <v>SHDL</v>
      </c>
      <c r="K2655" t="s">
        <v>6</v>
      </c>
      <c r="L2655" s="37">
        <v>1080</v>
      </c>
      <c r="M2655" t="s">
        <v>459</v>
      </c>
      <c r="N2655" t="s">
        <v>7</v>
      </c>
      <c r="O2655" s="48">
        <v>2.6076999999999999</v>
      </c>
      <c r="P2655" s="10">
        <f>ROUND(O2655*L2655,2)</f>
        <v>2816.32</v>
      </c>
      <c r="Q2655" s="11">
        <f>IF(N2655="HKD",7.8,IF(N2655="CNY",7.30034,1))</f>
        <v>7.3003400000000003</v>
      </c>
      <c r="R2655" s="13">
        <f>+ROUND(O2655/Q2655,4)</f>
        <v>0.35720000000000002</v>
      </c>
      <c r="S2655" s="12">
        <f>ROUND(R2655*L2655,2)</f>
        <v>385.78</v>
      </c>
      <c r="T2655" s="13" t="s">
        <v>135</v>
      </c>
      <c r="U2655" t="s">
        <v>243</v>
      </c>
    </row>
    <row r="2656" spans="1:21" x14ac:dyDescent="0.2">
      <c r="A2656" t="s">
        <v>2396</v>
      </c>
      <c r="B2656" s="20">
        <v>46112</v>
      </c>
      <c r="C2656" s="20">
        <v>46043</v>
      </c>
      <c r="D2656" t="s">
        <v>48</v>
      </c>
      <c r="E2656" t="s">
        <v>49</v>
      </c>
      <c r="G2656"/>
      <c r="H2656" t="s">
        <v>3164</v>
      </c>
      <c r="I2656" t="s">
        <v>3165</v>
      </c>
      <c r="J2656" s="9" t="str">
        <f>+LEFT(U2656,4)</f>
        <v>SHDL</v>
      </c>
      <c r="K2656" t="s">
        <v>6</v>
      </c>
      <c r="L2656" s="37">
        <v>2050</v>
      </c>
      <c r="M2656" t="s">
        <v>459</v>
      </c>
      <c r="N2656" t="s">
        <v>7</v>
      </c>
      <c r="O2656" s="48">
        <v>2.6076999999999999</v>
      </c>
      <c r="P2656" s="10">
        <f>ROUND(O2656*L2656,2)</f>
        <v>5345.79</v>
      </c>
      <c r="Q2656" s="11">
        <f>IF(N2656="HKD",7.8,IF(N2656="CNY",7.30034,1))</f>
        <v>7.3003400000000003</v>
      </c>
      <c r="R2656" s="13">
        <f>+ROUND(O2656/Q2656,4)</f>
        <v>0.35720000000000002</v>
      </c>
      <c r="S2656" s="12">
        <f>ROUND(R2656*L2656,2)</f>
        <v>732.26</v>
      </c>
      <c r="T2656" s="13" t="s">
        <v>135</v>
      </c>
      <c r="U2656" t="s">
        <v>243</v>
      </c>
    </row>
    <row r="2657" spans="1:21" x14ac:dyDescent="0.2">
      <c r="A2657" t="s">
        <v>2398</v>
      </c>
      <c r="B2657" s="20">
        <v>46112</v>
      </c>
      <c r="C2657" s="20">
        <v>46058</v>
      </c>
      <c r="D2657" t="s">
        <v>48</v>
      </c>
      <c r="E2657" t="s">
        <v>49</v>
      </c>
      <c r="G2657"/>
      <c r="H2657" t="s">
        <v>3166</v>
      </c>
      <c r="I2657" t="s">
        <v>3167</v>
      </c>
      <c r="J2657" s="9" t="str">
        <f>+LEFT(U2657,4)</f>
        <v>SHDL</v>
      </c>
      <c r="K2657" t="s">
        <v>6</v>
      </c>
      <c r="L2657" s="37">
        <v>740</v>
      </c>
      <c r="M2657" t="s">
        <v>459</v>
      </c>
      <c r="N2657" t="s">
        <v>7</v>
      </c>
      <c r="O2657" s="48">
        <v>2.6076999999999999</v>
      </c>
      <c r="P2657" s="10">
        <f>ROUND(O2657*L2657,2)</f>
        <v>1929.7</v>
      </c>
      <c r="Q2657" s="11">
        <f>IF(N2657="HKD",7.8,IF(N2657="CNY",7.30034,1))</f>
        <v>7.3003400000000003</v>
      </c>
      <c r="R2657" s="13">
        <f>+ROUND(O2657/Q2657,4)</f>
        <v>0.35720000000000002</v>
      </c>
      <c r="S2657" s="12">
        <f>ROUND(R2657*L2657,2)</f>
        <v>264.33</v>
      </c>
      <c r="T2657" s="13" t="s">
        <v>135</v>
      </c>
      <c r="U2657" t="s">
        <v>243</v>
      </c>
    </row>
    <row r="2658" spans="1:21" x14ac:dyDescent="0.2">
      <c r="A2658" t="s">
        <v>4179</v>
      </c>
      <c r="B2658" s="20">
        <v>46115</v>
      </c>
      <c r="C2658" s="20">
        <v>46058</v>
      </c>
      <c r="D2658" t="s">
        <v>48</v>
      </c>
      <c r="E2658" t="s">
        <v>49</v>
      </c>
      <c r="G2658"/>
      <c r="H2658" t="s">
        <v>3164</v>
      </c>
      <c r="I2658" t="s">
        <v>3165</v>
      </c>
      <c r="J2658" s="9" t="str">
        <f>+LEFT(U2658,4)</f>
        <v>SHDL</v>
      </c>
      <c r="K2658" t="s">
        <v>6</v>
      </c>
      <c r="L2658" s="36">
        <v>2000</v>
      </c>
      <c r="M2658" t="s">
        <v>459</v>
      </c>
      <c r="N2658" t="s">
        <v>7</v>
      </c>
      <c r="O2658" s="48">
        <v>2.6076999999999999</v>
      </c>
      <c r="P2658" s="10">
        <f>ROUND(O2658*L2658,2)</f>
        <v>5215.3999999999996</v>
      </c>
      <c r="Q2658" s="11">
        <f>IF(N2658="HKD",7.8,IF(N2658="CNY",7.30034,1))</f>
        <v>7.3003400000000003</v>
      </c>
      <c r="R2658" s="13">
        <f>+ROUND(O2658/Q2658,4)</f>
        <v>0.35720000000000002</v>
      </c>
      <c r="S2658" s="12">
        <f>ROUND(R2658*L2658,2)</f>
        <v>714.4</v>
      </c>
      <c r="T2658" s="13" t="s">
        <v>135</v>
      </c>
      <c r="U2658" t="s">
        <v>243</v>
      </c>
    </row>
    <row r="2659" spans="1:21" x14ac:dyDescent="0.2">
      <c r="A2659" t="s">
        <v>2399</v>
      </c>
      <c r="B2659" s="20">
        <v>46098</v>
      </c>
      <c r="C2659" s="20">
        <v>46083</v>
      </c>
      <c r="D2659" t="s">
        <v>48</v>
      </c>
      <c r="E2659" t="s">
        <v>49</v>
      </c>
      <c r="G2659"/>
      <c r="H2659" t="s">
        <v>3168</v>
      </c>
      <c r="I2659" t="s">
        <v>3169</v>
      </c>
      <c r="J2659" s="9" t="str">
        <f>+LEFT(U2659,4)</f>
        <v>SHDL</v>
      </c>
      <c r="K2659" t="s">
        <v>6</v>
      </c>
      <c r="L2659" s="37">
        <v>1000</v>
      </c>
      <c r="M2659" t="s">
        <v>459</v>
      </c>
      <c r="N2659" t="s">
        <v>7</v>
      </c>
      <c r="O2659" s="48">
        <v>2.6137999999999999</v>
      </c>
      <c r="P2659" s="10">
        <f>ROUND(O2659*L2659,2)</f>
        <v>2613.8000000000002</v>
      </c>
      <c r="Q2659" s="11">
        <f>IF(N2659="HKD",7.8,IF(N2659="CNY",7.30034,1))</f>
        <v>7.3003400000000003</v>
      </c>
      <c r="R2659" s="13">
        <f>+ROUND(O2659/Q2659,4)</f>
        <v>0.35799999999999998</v>
      </c>
      <c r="S2659" s="12">
        <f>ROUND(R2659*L2659,2)</f>
        <v>358</v>
      </c>
      <c r="T2659" s="13" t="s">
        <v>135</v>
      </c>
      <c r="U2659" t="s">
        <v>243</v>
      </c>
    </row>
    <row r="2660" spans="1:21" x14ac:dyDescent="0.2">
      <c r="A2660" t="s">
        <v>2405</v>
      </c>
      <c r="B2660" s="20">
        <v>46093</v>
      </c>
      <c r="C2660" s="20">
        <v>46087</v>
      </c>
      <c r="D2660" t="s">
        <v>236</v>
      </c>
      <c r="E2660" t="s">
        <v>237</v>
      </c>
      <c r="G2660"/>
      <c r="H2660" t="s">
        <v>3174</v>
      </c>
      <c r="I2660" t="s">
        <v>3175</v>
      </c>
      <c r="J2660" s="9" t="str">
        <f>+LEFT(U2660,4)</f>
        <v>SHDL</v>
      </c>
      <c r="K2660" t="s">
        <v>6</v>
      </c>
      <c r="L2660" s="37">
        <v>694</v>
      </c>
      <c r="M2660" t="s">
        <v>459</v>
      </c>
      <c r="N2660" t="s">
        <v>7</v>
      </c>
      <c r="O2660" s="48">
        <v>2.6659999999999999</v>
      </c>
      <c r="P2660" s="10">
        <f>ROUND(O2660*L2660,2)</f>
        <v>1850.2</v>
      </c>
      <c r="Q2660" s="11">
        <f>IF(N2660="HKD",7.8,IF(N2660="CNY",7.30034,1))</f>
        <v>7.3003400000000003</v>
      </c>
      <c r="R2660" s="13">
        <f>+ROUND(O2660/Q2660,4)</f>
        <v>0.36520000000000002</v>
      </c>
      <c r="S2660" s="12">
        <f>ROUND(R2660*L2660,2)</f>
        <v>253.45</v>
      </c>
      <c r="T2660" s="13" t="s">
        <v>135</v>
      </c>
      <c r="U2660" t="s">
        <v>243</v>
      </c>
    </row>
    <row r="2661" spans="1:21" x14ac:dyDescent="0.2">
      <c r="A2661" t="s">
        <v>1228</v>
      </c>
      <c r="B2661" s="20">
        <v>46052</v>
      </c>
      <c r="C2661" s="20">
        <v>46009</v>
      </c>
      <c r="D2661" t="s">
        <v>236</v>
      </c>
      <c r="E2661" t="s">
        <v>237</v>
      </c>
      <c r="G2661" t="s">
        <v>1628</v>
      </c>
      <c r="H2661" t="s">
        <v>838</v>
      </c>
      <c r="I2661" t="s">
        <v>855</v>
      </c>
      <c r="J2661" s="9" t="str">
        <f>+LEFT(U2661,4)</f>
        <v>SHDL</v>
      </c>
      <c r="K2661" t="s">
        <v>6</v>
      </c>
      <c r="L2661" s="36">
        <v>3030</v>
      </c>
      <c r="M2661" t="s">
        <v>459</v>
      </c>
      <c r="N2661" t="s">
        <v>7</v>
      </c>
      <c r="O2661" s="48">
        <v>3.0099</v>
      </c>
      <c r="P2661" s="10">
        <f>ROUND(O2661*L2661,2)</f>
        <v>9120</v>
      </c>
      <c r="Q2661" s="11">
        <f>IF(N2661="HKD",7.8,IF(N2661="CNY",7.30034,1))</f>
        <v>7.3003400000000003</v>
      </c>
      <c r="R2661" s="13">
        <f>+ROUND(O2661/Q2661,4)</f>
        <v>0.4123</v>
      </c>
      <c r="S2661" s="12">
        <f>ROUND(R2661*L2661,2)</f>
        <v>1249.27</v>
      </c>
      <c r="T2661" s="13" t="s">
        <v>135</v>
      </c>
      <c r="U2661" t="s">
        <v>243</v>
      </c>
    </row>
    <row r="2662" spans="1:21" x14ac:dyDescent="0.2">
      <c r="A2662" t="s">
        <v>1993</v>
      </c>
      <c r="B2662" s="20">
        <v>46055</v>
      </c>
      <c r="C2662" s="20">
        <v>45996</v>
      </c>
      <c r="D2662" t="s">
        <v>48</v>
      </c>
      <c r="E2662" t="s">
        <v>49</v>
      </c>
      <c r="G2662"/>
      <c r="H2662" t="s">
        <v>1865</v>
      </c>
      <c r="I2662" t="s">
        <v>1866</v>
      </c>
      <c r="J2662" s="9" t="str">
        <f>+LEFT(U2662,4)</f>
        <v>SHDL</v>
      </c>
      <c r="K2662" t="s">
        <v>6</v>
      </c>
      <c r="L2662" s="36">
        <v>2000</v>
      </c>
      <c r="M2662" t="s">
        <v>459</v>
      </c>
      <c r="N2662" t="s">
        <v>7</v>
      </c>
      <c r="O2662" s="48">
        <v>4.1699000000000002</v>
      </c>
      <c r="P2662" s="10">
        <f>ROUND(O2662*L2662,2)</f>
        <v>8339.7999999999993</v>
      </c>
      <c r="Q2662" s="11">
        <f>IF(N2662="HKD",7.8,IF(N2662="CNY",7.30034,1))</f>
        <v>7.3003400000000003</v>
      </c>
      <c r="R2662" s="13">
        <f>+ROUND(O2662/Q2662,4)</f>
        <v>0.57120000000000004</v>
      </c>
      <c r="S2662" s="12">
        <f>ROUND(R2662*L2662,2)</f>
        <v>1142.4000000000001</v>
      </c>
      <c r="T2662" s="13" t="s">
        <v>135</v>
      </c>
      <c r="U2662" t="s">
        <v>243</v>
      </c>
    </row>
    <row r="2663" spans="1:21" x14ac:dyDescent="0.2">
      <c r="A2663" t="s">
        <v>1994</v>
      </c>
      <c r="B2663" s="20">
        <v>46055</v>
      </c>
      <c r="C2663" s="20">
        <v>45996</v>
      </c>
      <c r="D2663" t="s">
        <v>48</v>
      </c>
      <c r="E2663" t="s">
        <v>49</v>
      </c>
      <c r="G2663"/>
      <c r="H2663" t="s">
        <v>1867</v>
      </c>
      <c r="I2663" t="s">
        <v>1868</v>
      </c>
      <c r="J2663" s="9" t="str">
        <f>+LEFT(U2663,4)</f>
        <v>SHDL</v>
      </c>
      <c r="K2663" t="s">
        <v>6</v>
      </c>
      <c r="L2663" s="36">
        <v>2030</v>
      </c>
      <c r="M2663" t="s">
        <v>459</v>
      </c>
      <c r="N2663" t="s">
        <v>7</v>
      </c>
      <c r="O2663" s="48">
        <v>4.1699000000000002</v>
      </c>
      <c r="P2663" s="10">
        <f>ROUND(O2663*L2663,2)</f>
        <v>8464.9</v>
      </c>
      <c r="Q2663" s="11">
        <f>IF(N2663="HKD",7.8,IF(N2663="CNY",7.30034,1))</f>
        <v>7.3003400000000003</v>
      </c>
      <c r="R2663" s="13">
        <f>+ROUND(O2663/Q2663,4)</f>
        <v>0.57120000000000004</v>
      </c>
      <c r="S2663" s="12">
        <f>ROUND(R2663*L2663,2)</f>
        <v>1159.54</v>
      </c>
      <c r="T2663" s="13" t="s">
        <v>135</v>
      </c>
      <c r="U2663" t="s">
        <v>243</v>
      </c>
    </row>
    <row r="2664" spans="1:21" x14ac:dyDescent="0.2">
      <c r="A2664" t="s">
        <v>4366</v>
      </c>
      <c r="B2664" s="20">
        <v>46135</v>
      </c>
      <c r="C2664" s="20">
        <v>46108</v>
      </c>
      <c r="D2664" t="s">
        <v>44</v>
      </c>
      <c r="E2664" t="s">
        <v>45</v>
      </c>
      <c r="G2664"/>
      <c r="H2664" t="s">
        <v>3708</v>
      </c>
      <c r="I2664" t="s">
        <v>3709</v>
      </c>
      <c r="J2664" s="9" t="str">
        <f>+LEFT(U2664,4)</f>
        <v>SHDL</v>
      </c>
      <c r="K2664" t="s">
        <v>6</v>
      </c>
      <c r="L2664" s="36">
        <v>4450</v>
      </c>
      <c r="M2664" t="s">
        <v>459</v>
      </c>
      <c r="N2664" t="s">
        <v>7</v>
      </c>
      <c r="O2664" s="48">
        <v>4.5502000000000002</v>
      </c>
      <c r="P2664" s="10">
        <f>ROUND(O2664*L2664,2)</f>
        <v>20248.39</v>
      </c>
      <c r="Q2664" s="11">
        <f>IF(N2664="HKD",7.8,IF(N2664="CNY",7.30034,1))</f>
        <v>7.3003400000000003</v>
      </c>
      <c r="R2664" s="13">
        <f>+ROUND(O2664/Q2664,4)</f>
        <v>0.62329999999999997</v>
      </c>
      <c r="S2664" s="12">
        <f>ROUND(R2664*L2664,2)</f>
        <v>2773.69</v>
      </c>
      <c r="T2664" s="13" t="s">
        <v>135</v>
      </c>
      <c r="U2664" t="s">
        <v>243</v>
      </c>
    </row>
    <row r="2665" spans="1:21" x14ac:dyDescent="0.2">
      <c r="A2665" t="s">
        <v>1402</v>
      </c>
      <c r="B2665" s="20">
        <v>46037</v>
      </c>
      <c r="C2665" s="20">
        <v>45978</v>
      </c>
      <c r="D2665" t="s">
        <v>44</v>
      </c>
      <c r="E2665" t="s">
        <v>45</v>
      </c>
      <c r="G2665" t="s">
        <v>238</v>
      </c>
      <c r="H2665" t="s">
        <v>1575</v>
      </c>
      <c r="I2665" t="s">
        <v>1576</v>
      </c>
      <c r="J2665" s="9" t="str">
        <f>+LEFT(U2665,4)</f>
        <v>SHDL</v>
      </c>
      <c r="K2665" t="s">
        <v>6</v>
      </c>
      <c r="L2665" s="36">
        <v>1760</v>
      </c>
      <c r="M2665" t="s">
        <v>459</v>
      </c>
      <c r="N2665" t="s">
        <v>7</v>
      </c>
      <c r="O2665" s="48">
        <v>6.4432</v>
      </c>
      <c r="P2665" s="10">
        <f>ROUND(O2665*L2665,2)</f>
        <v>11340.03</v>
      </c>
      <c r="Q2665" s="11">
        <f>IF(N2665="HKD",7.8,IF(N2665="CNY",7.30034,1))</f>
        <v>7.3003400000000003</v>
      </c>
      <c r="R2665" s="13">
        <f>+ROUND(O2665/Q2665,4)</f>
        <v>0.88260000000000005</v>
      </c>
      <c r="S2665" s="12">
        <f>ROUND(R2665*L2665,2)</f>
        <v>1553.38</v>
      </c>
      <c r="T2665" s="13" t="s">
        <v>135</v>
      </c>
      <c r="U2665" t="s">
        <v>243</v>
      </c>
    </row>
    <row r="2666" spans="1:21" x14ac:dyDescent="0.2">
      <c r="A2666" t="s">
        <v>2017</v>
      </c>
      <c r="B2666" s="20">
        <v>46059</v>
      </c>
      <c r="C2666" s="20">
        <v>45978</v>
      </c>
      <c r="D2666" t="s">
        <v>54</v>
      </c>
      <c r="E2666" t="s">
        <v>55</v>
      </c>
      <c r="G2666"/>
      <c r="H2666" t="s">
        <v>1889</v>
      </c>
      <c r="I2666" t="s">
        <v>1890</v>
      </c>
      <c r="J2666" s="9" t="str">
        <f>+LEFT(U2666,4)</f>
        <v>SHDL</v>
      </c>
      <c r="K2666" t="s">
        <v>6</v>
      </c>
      <c r="L2666" s="36">
        <v>2360</v>
      </c>
      <c r="M2666" t="s">
        <v>459</v>
      </c>
      <c r="N2666" t="s">
        <v>7</v>
      </c>
      <c r="O2666" s="48">
        <v>9.0995000000000008</v>
      </c>
      <c r="P2666" s="10">
        <f>ROUND(O2666*L2666,2)</f>
        <v>21474.82</v>
      </c>
      <c r="Q2666" s="11">
        <f>IF(N2666="HKD",7.8,IF(N2666="CNY",7.30034,1))</f>
        <v>7.3003400000000003</v>
      </c>
      <c r="R2666" s="13">
        <f>+ROUND(O2666/Q2666,4)</f>
        <v>1.2464</v>
      </c>
      <c r="S2666" s="12">
        <f>ROUND(R2666*L2666,2)</f>
        <v>2941.5</v>
      </c>
      <c r="T2666" s="13" t="s">
        <v>135</v>
      </c>
      <c r="U2666" t="s">
        <v>243</v>
      </c>
    </row>
    <row r="2667" spans="1:21" x14ac:dyDescent="0.2">
      <c r="A2667" t="s">
        <v>2017</v>
      </c>
      <c r="B2667" s="20">
        <v>46084</v>
      </c>
      <c r="C2667" s="20">
        <v>45978</v>
      </c>
      <c r="D2667" t="s">
        <v>54</v>
      </c>
      <c r="E2667" t="s">
        <v>55</v>
      </c>
      <c r="G2667"/>
      <c r="H2667" t="s">
        <v>1889</v>
      </c>
      <c r="I2667" t="s">
        <v>1890</v>
      </c>
      <c r="J2667" s="9" t="str">
        <f>+LEFT(U2667,4)</f>
        <v>SHDL</v>
      </c>
      <c r="K2667" t="s">
        <v>6</v>
      </c>
      <c r="L2667" s="36">
        <v>60</v>
      </c>
      <c r="M2667" t="s">
        <v>459</v>
      </c>
      <c r="N2667" t="s">
        <v>7</v>
      </c>
      <c r="O2667" s="48">
        <v>9.0995000000000008</v>
      </c>
      <c r="P2667" s="10">
        <f>ROUND(O2667*L2667,2)</f>
        <v>545.97</v>
      </c>
      <c r="Q2667" s="11">
        <f>IF(N2667="HKD",7.8,IF(N2667="CNY",7.30034,1))</f>
        <v>7.3003400000000003</v>
      </c>
      <c r="R2667" s="13">
        <f>+ROUND(O2667/Q2667,4)</f>
        <v>1.2464</v>
      </c>
      <c r="S2667" s="12">
        <f>ROUND(R2667*L2667,2)</f>
        <v>74.78</v>
      </c>
      <c r="T2667" s="13" t="s">
        <v>135</v>
      </c>
      <c r="U2667" t="s">
        <v>243</v>
      </c>
    </row>
    <row r="2668" spans="1:21" x14ac:dyDescent="0.2">
      <c r="A2668" t="s">
        <v>1008</v>
      </c>
      <c r="B2668" s="20">
        <v>46052</v>
      </c>
      <c r="C2668" s="20">
        <v>46009</v>
      </c>
      <c r="D2668" t="s">
        <v>44</v>
      </c>
      <c r="E2668" t="s">
        <v>45</v>
      </c>
      <c r="G2668" t="s">
        <v>1740</v>
      </c>
      <c r="H2668" t="s">
        <v>848</v>
      </c>
      <c r="I2668" t="s">
        <v>972</v>
      </c>
      <c r="J2668" s="9" t="str">
        <f>+LEFT(U2668,4)</f>
        <v>SHDL</v>
      </c>
      <c r="K2668" t="s">
        <v>6</v>
      </c>
      <c r="L2668" s="36">
        <v>783</v>
      </c>
      <c r="M2668" t="s">
        <v>459</v>
      </c>
      <c r="N2668" t="s">
        <v>7</v>
      </c>
      <c r="O2668" s="48">
        <v>14.516400000000001</v>
      </c>
      <c r="P2668" s="10">
        <f>ROUND(O2668*L2668,2)</f>
        <v>11366.34</v>
      </c>
      <c r="Q2668" s="11">
        <f>IF(N2668="HKD",7.8,IF(N2668="CNY",7.30034,1))</f>
        <v>7.3003400000000003</v>
      </c>
      <c r="R2668" s="13">
        <f>+ROUND(O2668/Q2668,4)</f>
        <v>1.9884999999999999</v>
      </c>
      <c r="S2668" s="12">
        <f>ROUND(R2668*L2668,2)</f>
        <v>1557</v>
      </c>
      <c r="T2668" s="13" t="s">
        <v>135</v>
      </c>
      <c r="U2668" t="s">
        <v>243</v>
      </c>
    </row>
    <row r="2669" spans="1:21" x14ac:dyDescent="0.2">
      <c r="A2669" t="s">
        <v>1016</v>
      </c>
      <c r="B2669" s="20">
        <v>46052</v>
      </c>
      <c r="C2669" s="20">
        <v>46009</v>
      </c>
      <c r="D2669" t="s">
        <v>44</v>
      </c>
      <c r="E2669" t="s">
        <v>45</v>
      </c>
      <c r="G2669" t="s">
        <v>1740</v>
      </c>
      <c r="H2669" t="s">
        <v>982</v>
      </c>
      <c r="I2669" t="s">
        <v>983</v>
      </c>
      <c r="J2669" s="9" t="str">
        <f>+LEFT(U2669,4)</f>
        <v>SHDL</v>
      </c>
      <c r="K2669" t="s">
        <v>6</v>
      </c>
      <c r="L2669" s="36">
        <v>887</v>
      </c>
      <c r="M2669" t="s">
        <v>459</v>
      </c>
      <c r="N2669" t="s">
        <v>7</v>
      </c>
      <c r="O2669" s="48">
        <v>15.3644</v>
      </c>
      <c r="P2669" s="10">
        <f>ROUND(O2669*L2669,2)</f>
        <v>13628.22</v>
      </c>
      <c r="Q2669" s="11">
        <f>IF(N2669="HKD",7.8,IF(N2669="CNY",7.30034,1))</f>
        <v>7.3003400000000003</v>
      </c>
      <c r="R2669" s="13">
        <f>+ROUND(O2669/Q2669,4)</f>
        <v>2.1046</v>
      </c>
      <c r="S2669" s="12">
        <f>ROUND(R2669*L2669,2)</f>
        <v>1866.78</v>
      </c>
      <c r="T2669" s="13" t="s">
        <v>135</v>
      </c>
      <c r="U2669" t="s">
        <v>243</v>
      </c>
    </row>
    <row r="2670" spans="1:21" x14ac:dyDescent="0.2">
      <c r="A2670" t="s">
        <v>1482</v>
      </c>
      <c r="B2670" s="20">
        <v>46052</v>
      </c>
      <c r="C2670" s="20">
        <v>46009</v>
      </c>
      <c r="D2670" t="s">
        <v>44</v>
      </c>
      <c r="E2670" t="s">
        <v>45</v>
      </c>
      <c r="G2670" t="s">
        <v>1740</v>
      </c>
      <c r="H2670" t="s">
        <v>849</v>
      </c>
      <c r="I2670" t="s">
        <v>1595</v>
      </c>
      <c r="J2670" s="9" t="str">
        <f>+LEFT(U2670,4)</f>
        <v>SHDL</v>
      </c>
      <c r="K2670" t="s">
        <v>6</v>
      </c>
      <c r="L2670" s="36">
        <v>2000</v>
      </c>
      <c r="M2670" t="s">
        <v>459</v>
      </c>
      <c r="N2670" t="s">
        <v>7</v>
      </c>
      <c r="O2670" s="48">
        <v>15.3644</v>
      </c>
      <c r="P2670" s="10">
        <f>ROUND(O2670*L2670,2)</f>
        <v>30728.799999999999</v>
      </c>
      <c r="Q2670" s="11">
        <f>IF(N2670="HKD",7.8,IF(N2670="CNY",7.30034,1))</f>
        <v>7.3003400000000003</v>
      </c>
      <c r="R2670" s="13">
        <f>+ROUND(O2670/Q2670,4)</f>
        <v>2.1046</v>
      </c>
      <c r="S2670" s="12">
        <f>ROUND(R2670*L2670,2)</f>
        <v>4209.2</v>
      </c>
      <c r="T2670" s="13" t="s">
        <v>135</v>
      </c>
      <c r="U2670" t="s">
        <v>243</v>
      </c>
    </row>
    <row r="2671" spans="1:21" x14ac:dyDescent="0.2">
      <c r="A2671" t="s">
        <v>1009</v>
      </c>
      <c r="B2671" s="20">
        <v>46052</v>
      </c>
      <c r="C2671" s="20">
        <v>46009</v>
      </c>
      <c r="D2671" t="s">
        <v>44</v>
      </c>
      <c r="E2671" t="s">
        <v>45</v>
      </c>
      <c r="G2671" t="s">
        <v>1740</v>
      </c>
      <c r="H2671" t="s">
        <v>850</v>
      </c>
      <c r="I2671" t="s">
        <v>973</v>
      </c>
      <c r="J2671" s="9" t="str">
        <f>+LEFT(U2671,4)</f>
        <v>SHDL</v>
      </c>
      <c r="K2671" t="s">
        <v>6</v>
      </c>
      <c r="L2671" s="36">
        <v>2383</v>
      </c>
      <c r="M2671" t="s">
        <v>459</v>
      </c>
      <c r="N2671" t="s">
        <v>7</v>
      </c>
      <c r="O2671" s="48">
        <v>15.9297</v>
      </c>
      <c r="P2671" s="10">
        <f>ROUND(O2671*L2671,2)</f>
        <v>37960.480000000003</v>
      </c>
      <c r="Q2671" s="11">
        <f>IF(N2671="HKD",7.8,IF(N2671="CNY",7.30034,1))</f>
        <v>7.3003400000000003</v>
      </c>
      <c r="R2671" s="13">
        <f>+ROUND(O2671/Q2671,4)</f>
        <v>2.1819999999999999</v>
      </c>
      <c r="S2671" s="12">
        <f>ROUND(R2671*L2671,2)</f>
        <v>5199.71</v>
      </c>
      <c r="T2671" s="13" t="s">
        <v>135</v>
      </c>
      <c r="U2671" t="s">
        <v>243</v>
      </c>
    </row>
    <row r="2672" spans="1:21" x14ac:dyDescent="0.2">
      <c r="A2672" t="s">
        <v>2755</v>
      </c>
      <c r="B2672" s="20">
        <v>46100</v>
      </c>
      <c r="C2672" s="20">
        <v>46009</v>
      </c>
      <c r="D2672" t="s">
        <v>44</v>
      </c>
      <c r="E2672" t="s">
        <v>45</v>
      </c>
      <c r="G2672"/>
      <c r="H2672" t="s">
        <v>3379</v>
      </c>
      <c r="I2672" t="s">
        <v>3380</v>
      </c>
      <c r="J2672" s="9" t="str">
        <f>+LEFT(U2672,4)</f>
        <v>SHDL</v>
      </c>
      <c r="K2672" t="s">
        <v>6</v>
      </c>
      <c r="L2672" s="36">
        <v>1527</v>
      </c>
      <c r="M2672" t="s">
        <v>459</v>
      </c>
      <c r="N2672" t="s">
        <v>7</v>
      </c>
      <c r="O2672" s="48">
        <v>16.082699999999999</v>
      </c>
      <c r="P2672" s="10">
        <f>ROUND(O2672*L2672,2)</f>
        <v>24558.28</v>
      </c>
      <c r="Q2672" s="11">
        <f>IF(N2672="HKD",7.8,IF(N2672="CNY",7.30034,1))</f>
        <v>7.3003400000000003</v>
      </c>
      <c r="R2672" s="13">
        <f>+ROUND(O2672/Q2672,4)</f>
        <v>2.2029999999999998</v>
      </c>
      <c r="S2672" s="12">
        <f>ROUND(R2672*L2672,2)</f>
        <v>3363.98</v>
      </c>
      <c r="T2672" s="13" t="s">
        <v>135</v>
      </c>
      <c r="U2672" t="s">
        <v>243</v>
      </c>
    </row>
    <row r="2673" spans="1:21" x14ac:dyDescent="0.2">
      <c r="A2673" t="s">
        <v>2756</v>
      </c>
      <c r="B2673" s="20">
        <v>46098</v>
      </c>
      <c r="C2673" s="20">
        <v>46009</v>
      </c>
      <c r="D2673" t="s">
        <v>44</v>
      </c>
      <c r="E2673" t="s">
        <v>45</v>
      </c>
      <c r="G2673"/>
      <c r="H2673" t="s">
        <v>3381</v>
      </c>
      <c r="I2673" t="s">
        <v>3382</v>
      </c>
      <c r="J2673" s="9" t="str">
        <f>+LEFT(U2673,4)</f>
        <v>SHDL</v>
      </c>
      <c r="K2673" t="s">
        <v>6</v>
      </c>
      <c r="L2673" s="36">
        <v>1258</v>
      </c>
      <c r="M2673" t="s">
        <v>459</v>
      </c>
      <c r="N2673" t="s">
        <v>7</v>
      </c>
      <c r="O2673" s="48">
        <v>16.155200000000001</v>
      </c>
      <c r="P2673" s="10">
        <f>ROUND(O2673*L2673,2)</f>
        <v>20323.240000000002</v>
      </c>
      <c r="Q2673" s="11">
        <f>IF(N2673="HKD",7.8,IF(N2673="CNY",7.30034,1))</f>
        <v>7.3003400000000003</v>
      </c>
      <c r="R2673" s="13">
        <f>+ROUND(O2673/Q2673,4)</f>
        <v>2.2128999999999999</v>
      </c>
      <c r="S2673" s="12">
        <f>ROUND(R2673*L2673,2)</f>
        <v>2783.83</v>
      </c>
      <c r="T2673" s="13" t="s">
        <v>135</v>
      </c>
      <c r="U2673" t="s">
        <v>243</v>
      </c>
    </row>
    <row r="2674" spans="1:21" x14ac:dyDescent="0.2">
      <c r="A2674" t="s">
        <v>2756</v>
      </c>
      <c r="B2674" s="20">
        <v>46100</v>
      </c>
      <c r="C2674" s="20">
        <v>46009</v>
      </c>
      <c r="D2674" t="s">
        <v>44</v>
      </c>
      <c r="E2674" t="s">
        <v>45</v>
      </c>
      <c r="G2674"/>
      <c r="H2674" t="s">
        <v>3381</v>
      </c>
      <c r="I2674" t="s">
        <v>3382</v>
      </c>
      <c r="J2674" s="9" t="str">
        <f>+LEFT(U2674,4)</f>
        <v>SHDL</v>
      </c>
      <c r="K2674" t="s">
        <v>6</v>
      </c>
      <c r="L2674" s="36">
        <v>79</v>
      </c>
      <c r="M2674" t="s">
        <v>459</v>
      </c>
      <c r="N2674" t="s">
        <v>7</v>
      </c>
      <c r="O2674" s="48">
        <v>16.155200000000001</v>
      </c>
      <c r="P2674" s="10">
        <f>ROUND(O2674*L2674,2)</f>
        <v>1276.26</v>
      </c>
      <c r="Q2674" s="11">
        <f>IF(N2674="HKD",7.8,IF(N2674="CNY",7.30034,1))</f>
        <v>7.3003400000000003</v>
      </c>
      <c r="R2674" s="13">
        <f>+ROUND(O2674/Q2674,4)</f>
        <v>2.2128999999999999</v>
      </c>
      <c r="S2674" s="12">
        <f>ROUND(R2674*L2674,2)</f>
        <v>174.82</v>
      </c>
      <c r="T2674" s="13" t="s">
        <v>135</v>
      </c>
      <c r="U2674" t="s">
        <v>243</v>
      </c>
    </row>
    <row r="2675" spans="1:21" x14ac:dyDescent="0.2">
      <c r="A2675" t="s">
        <v>2758</v>
      </c>
      <c r="B2675" s="20">
        <v>46098</v>
      </c>
      <c r="C2675" s="20">
        <v>46009</v>
      </c>
      <c r="D2675" t="s">
        <v>44</v>
      </c>
      <c r="E2675" t="s">
        <v>45</v>
      </c>
      <c r="G2675"/>
      <c r="H2675" t="s">
        <v>3385</v>
      </c>
      <c r="I2675" t="s">
        <v>3386</v>
      </c>
      <c r="J2675" s="9" t="str">
        <f>+LEFT(U2675,4)</f>
        <v>SHDL</v>
      </c>
      <c r="K2675" t="s">
        <v>6</v>
      </c>
      <c r="L2675" s="36">
        <v>1343</v>
      </c>
      <c r="M2675" t="s">
        <v>459</v>
      </c>
      <c r="N2675" t="s">
        <v>7</v>
      </c>
      <c r="O2675" s="48">
        <v>18.218299999999999</v>
      </c>
      <c r="P2675" s="10">
        <f>ROUND(O2675*L2675,2)</f>
        <v>24467.18</v>
      </c>
      <c r="Q2675" s="11">
        <f>IF(N2675="HKD",7.8,IF(N2675="CNY",7.30034,1))</f>
        <v>7.3003400000000003</v>
      </c>
      <c r="R2675" s="13">
        <f>+ROUND(O2675/Q2675,4)</f>
        <v>2.4954999999999998</v>
      </c>
      <c r="S2675" s="12">
        <f>ROUND(R2675*L2675,2)</f>
        <v>3351.46</v>
      </c>
      <c r="T2675" s="13" t="s">
        <v>135</v>
      </c>
      <c r="U2675" t="s">
        <v>243</v>
      </c>
    </row>
    <row r="2676" spans="1:21" x14ac:dyDescent="0.2">
      <c r="A2676" t="s">
        <v>2024</v>
      </c>
      <c r="B2676" s="20">
        <v>46056</v>
      </c>
      <c r="C2676" s="20">
        <v>46052</v>
      </c>
      <c r="D2676" t="s">
        <v>54</v>
      </c>
      <c r="E2676" t="s">
        <v>55</v>
      </c>
      <c r="G2676"/>
      <c r="H2676" t="s">
        <v>1893</v>
      </c>
      <c r="I2676" t="s">
        <v>1894</v>
      </c>
      <c r="J2676" s="9" t="str">
        <f>+LEFT(U2676,4)</f>
        <v>SHDL</v>
      </c>
      <c r="K2676" t="s">
        <v>6</v>
      </c>
      <c r="L2676" s="36">
        <v>-50</v>
      </c>
      <c r="M2676" t="s">
        <v>459</v>
      </c>
      <c r="N2676" t="s">
        <v>7</v>
      </c>
      <c r="O2676" s="48">
        <v>18.376799999999999</v>
      </c>
      <c r="P2676" s="10">
        <f>ROUND(O2676*L2676,2)</f>
        <v>-918.84</v>
      </c>
      <c r="Q2676" s="11">
        <f>IF(N2676="HKD",7.8,IF(N2676="CNY",7.30034,1))</f>
        <v>7.3003400000000003</v>
      </c>
      <c r="R2676" s="13">
        <f>+ROUND(O2676/Q2676,4)</f>
        <v>2.5173000000000001</v>
      </c>
      <c r="S2676" s="12">
        <f>ROUND(R2676*L2676,2)</f>
        <v>-125.87</v>
      </c>
      <c r="T2676" s="13" t="s">
        <v>135</v>
      </c>
      <c r="U2676" t="s">
        <v>243</v>
      </c>
    </row>
    <row r="2677" spans="1:21" x14ac:dyDescent="0.2">
      <c r="A2677" t="s">
        <v>2024</v>
      </c>
      <c r="B2677" s="20">
        <v>46056</v>
      </c>
      <c r="C2677" s="20">
        <v>46052</v>
      </c>
      <c r="D2677" t="s">
        <v>54</v>
      </c>
      <c r="E2677" t="s">
        <v>55</v>
      </c>
      <c r="G2677"/>
      <c r="H2677" t="s">
        <v>1893</v>
      </c>
      <c r="I2677" t="s">
        <v>1894</v>
      </c>
      <c r="J2677" s="9" t="str">
        <f>+LEFT(U2677,4)</f>
        <v>SHDL</v>
      </c>
      <c r="K2677" t="s">
        <v>6</v>
      </c>
      <c r="L2677" s="36">
        <v>50</v>
      </c>
      <c r="M2677" t="s">
        <v>459</v>
      </c>
      <c r="N2677" t="s">
        <v>7</v>
      </c>
      <c r="O2677" s="48">
        <v>18.376799999999999</v>
      </c>
      <c r="P2677" s="10">
        <f>ROUND(O2677*L2677,2)</f>
        <v>918.84</v>
      </c>
      <c r="Q2677" s="11">
        <f>IF(N2677="HKD",7.8,IF(N2677="CNY",7.30034,1))</f>
        <v>7.3003400000000003</v>
      </c>
      <c r="R2677" s="13">
        <f>+ROUND(O2677/Q2677,4)</f>
        <v>2.5173000000000001</v>
      </c>
      <c r="S2677" s="12">
        <f>ROUND(R2677*L2677,2)</f>
        <v>125.87</v>
      </c>
      <c r="T2677" s="13" t="s">
        <v>135</v>
      </c>
      <c r="U2677" t="s">
        <v>243</v>
      </c>
    </row>
    <row r="2678" spans="1:21" x14ac:dyDescent="0.2">
      <c r="A2678" t="s">
        <v>2024</v>
      </c>
      <c r="B2678" s="20">
        <v>46057</v>
      </c>
      <c r="C2678" s="20">
        <v>46052</v>
      </c>
      <c r="D2678" t="s">
        <v>54</v>
      </c>
      <c r="E2678" t="s">
        <v>55</v>
      </c>
      <c r="G2678"/>
      <c r="H2678" t="s">
        <v>1893</v>
      </c>
      <c r="I2678" t="s">
        <v>1894</v>
      </c>
      <c r="J2678" s="9" t="str">
        <f>+LEFT(U2678,4)</f>
        <v>SHDL</v>
      </c>
      <c r="K2678" t="s">
        <v>6</v>
      </c>
      <c r="L2678" s="36">
        <v>50</v>
      </c>
      <c r="M2678" t="s">
        <v>459</v>
      </c>
      <c r="N2678" t="s">
        <v>7</v>
      </c>
      <c r="O2678" s="48">
        <v>18.376799999999999</v>
      </c>
      <c r="P2678" s="10">
        <f>ROUND(O2678*L2678,2)</f>
        <v>918.84</v>
      </c>
      <c r="Q2678" s="11">
        <f>IF(N2678="HKD",7.8,IF(N2678="CNY",7.30034,1))</f>
        <v>7.3003400000000003</v>
      </c>
      <c r="R2678" s="13">
        <f>+ROUND(O2678/Q2678,4)</f>
        <v>2.5173000000000001</v>
      </c>
      <c r="S2678" s="12">
        <f>ROUND(R2678*L2678,2)</f>
        <v>125.87</v>
      </c>
      <c r="T2678" s="13" t="s">
        <v>135</v>
      </c>
      <c r="U2678" t="s">
        <v>243</v>
      </c>
    </row>
    <row r="2679" spans="1:21" x14ac:dyDescent="0.2">
      <c r="A2679" t="s">
        <v>5109</v>
      </c>
      <c r="B2679" s="20">
        <v>46153</v>
      </c>
      <c r="C2679" s="20">
        <v>46125</v>
      </c>
      <c r="D2679" t="s">
        <v>206</v>
      </c>
      <c r="E2679" t="s">
        <v>207</v>
      </c>
      <c r="G2679"/>
      <c r="H2679" t="s">
        <v>3589</v>
      </c>
      <c r="I2679" t="s">
        <v>3590</v>
      </c>
      <c r="J2679" s="9" t="str">
        <f>+LEFT(U2679,4)</f>
        <v>SHDL</v>
      </c>
      <c r="K2679" t="s">
        <v>6</v>
      </c>
      <c r="L2679" s="36">
        <v>2050</v>
      </c>
      <c r="M2679" t="s">
        <v>459</v>
      </c>
      <c r="N2679" t="s">
        <v>7</v>
      </c>
      <c r="O2679" s="48">
        <v>1.4357</v>
      </c>
      <c r="P2679" s="10">
        <f>ROUND(O2679*L2679,2)</f>
        <v>2943.19</v>
      </c>
      <c r="Q2679" s="11">
        <f>IF(N2679="HKD",7.8,IF(N2679="CNY",7.30034,1))</f>
        <v>7.3003400000000003</v>
      </c>
      <c r="R2679" s="13">
        <f>+ROUND(O2679/Q2679,4)</f>
        <v>0.19670000000000001</v>
      </c>
      <c r="S2679" s="12">
        <f>ROUND(R2679*L2679,2)</f>
        <v>403.24</v>
      </c>
      <c r="T2679" s="13" t="s">
        <v>135</v>
      </c>
      <c r="U2679" t="s">
        <v>243</v>
      </c>
    </row>
    <row r="2680" spans="1:21" x14ac:dyDescent="0.2">
      <c r="A2680" t="s">
        <v>5123</v>
      </c>
      <c r="B2680" s="20">
        <v>46153</v>
      </c>
      <c r="C2680" s="20">
        <v>46134</v>
      </c>
      <c r="D2680" t="s">
        <v>5557</v>
      </c>
      <c r="E2680" t="s">
        <v>2810</v>
      </c>
      <c r="G2680"/>
      <c r="H2680" t="s">
        <v>3121</v>
      </c>
      <c r="I2680" t="s">
        <v>3122</v>
      </c>
      <c r="J2680" s="9" t="str">
        <f>+LEFT(U2680,4)</f>
        <v>SHDL</v>
      </c>
      <c r="K2680" t="s">
        <v>6</v>
      </c>
      <c r="L2680" s="36">
        <v>1030</v>
      </c>
      <c r="M2680" t="s">
        <v>459</v>
      </c>
      <c r="N2680" t="s">
        <v>7</v>
      </c>
      <c r="O2680" s="48">
        <v>1.776</v>
      </c>
      <c r="P2680" s="10">
        <f>ROUND(O2680*L2680,2)</f>
        <v>1829.28</v>
      </c>
      <c r="Q2680" s="11">
        <f>IF(N2680="HKD",7.8,IF(N2680="CNY",7.30034,1))</f>
        <v>7.3003400000000003</v>
      </c>
      <c r="R2680" s="13">
        <f>+ROUND(O2680/Q2680,4)</f>
        <v>0.24329999999999999</v>
      </c>
      <c r="S2680" s="12">
        <f>ROUND(R2680*L2680,2)</f>
        <v>250.6</v>
      </c>
      <c r="T2680" s="13" t="s">
        <v>135</v>
      </c>
      <c r="U2680" t="s">
        <v>243</v>
      </c>
    </row>
    <row r="2681" spans="1:21" x14ac:dyDescent="0.2">
      <c r="A2681" t="s">
        <v>5130</v>
      </c>
      <c r="B2681" s="20">
        <v>46161</v>
      </c>
      <c r="C2681" s="20">
        <v>46127</v>
      </c>
      <c r="D2681" t="s">
        <v>48</v>
      </c>
      <c r="E2681" t="s">
        <v>49</v>
      </c>
      <c r="G2681"/>
      <c r="H2681" t="s">
        <v>4719</v>
      </c>
      <c r="I2681" t="s">
        <v>4720</v>
      </c>
      <c r="J2681" s="9" t="str">
        <f>+LEFT(U2681,4)</f>
        <v>SHDL</v>
      </c>
      <c r="K2681" t="s">
        <v>6</v>
      </c>
      <c r="L2681" s="36">
        <v>2050</v>
      </c>
      <c r="M2681" t="s">
        <v>459</v>
      </c>
      <c r="N2681" t="s">
        <v>7</v>
      </c>
      <c r="O2681" s="48">
        <v>1.9771000000000001</v>
      </c>
      <c r="P2681" s="10">
        <f>ROUND(O2681*L2681,2)</f>
        <v>4053.06</v>
      </c>
      <c r="Q2681" s="11">
        <f>IF(N2681="HKD",7.8,IF(N2681="CNY",7.30034,1))</f>
        <v>7.3003400000000003</v>
      </c>
      <c r="R2681" s="13">
        <f>+ROUND(O2681/Q2681,4)</f>
        <v>0.27079999999999999</v>
      </c>
      <c r="S2681" s="12">
        <f>ROUND(R2681*L2681,2)</f>
        <v>555.14</v>
      </c>
      <c r="T2681" s="13" t="s">
        <v>135</v>
      </c>
      <c r="U2681" t="s">
        <v>243</v>
      </c>
    </row>
    <row r="2682" spans="1:21" x14ac:dyDescent="0.2">
      <c r="A2682" t="s">
        <v>5131</v>
      </c>
      <c r="B2682" s="20">
        <v>46168</v>
      </c>
      <c r="C2682" s="20">
        <v>46127</v>
      </c>
      <c r="D2682" t="s">
        <v>48</v>
      </c>
      <c r="E2682" t="s">
        <v>49</v>
      </c>
      <c r="G2682"/>
      <c r="H2682" t="s">
        <v>4719</v>
      </c>
      <c r="I2682" t="s">
        <v>4720</v>
      </c>
      <c r="J2682" s="9" t="str">
        <f>+LEFT(U2682,4)</f>
        <v>SHDL</v>
      </c>
      <c r="K2682" t="s">
        <v>6</v>
      </c>
      <c r="L2682" s="36">
        <v>2050</v>
      </c>
      <c r="M2682" t="s">
        <v>459</v>
      </c>
      <c r="N2682" t="s">
        <v>7</v>
      </c>
      <c r="O2682" s="48">
        <v>1.9771000000000001</v>
      </c>
      <c r="P2682" s="10">
        <f>ROUND(O2682*L2682,2)</f>
        <v>4053.06</v>
      </c>
      <c r="Q2682" s="11">
        <f>IF(N2682="HKD",7.8,IF(N2682="CNY",7.30034,1))</f>
        <v>7.3003400000000003</v>
      </c>
      <c r="R2682" s="13">
        <f>+ROUND(O2682/Q2682,4)</f>
        <v>0.27079999999999999</v>
      </c>
      <c r="S2682" s="12">
        <f>ROUND(R2682*L2682,2)</f>
        <v>555.14</v>
      </c>
      <c r="T2682" s="13" t="s">
        <v>135</v>
      </c>
      <c r="U2682" t="s">
        <v>243</v>
      </c>
    </row>
    <row r="2683" spans="1:21" x14ac:dyDescent="0.2">
      <c r="A2683" t="s">
        <v>5132</v>
      </c>
      <c r="B2683" s="20">
        <v>46161</v>
      </c>
      <c r="C2683" s="20">
        <v>46127</v>
      </c>
      <c r="D2683" t="s">
        <v>48</v>
      </c>
      <c r="E2683" t="s">
        <v>49</v>
      </c>
      <c r="G2683"/>
      <c r="H2683" t="s">
        <v>4721</v>
      </c>
      <c r="I2683" t="s">
        <v>4722</v>
      </c>
      <c r="J2683" s="9" t="str">
        <f>+LEFT(U2683,4)</f>
        <v>SHDL</v>
      </c>
      <c r="K2683" t="s">
        <v>6</v>
      </c>
      <c r="L2683" s="36">
        <v>2050</v>
      </c>
      <c r="M2683" t="s">
        <v>459</v>
      </c>
      <c r="N2683" t="s">
        <v>7</v>
      </c>
      <c r="O2683" s="48">
        <v>1.9771000000000001</v>
      </c>
      <c r="P2683" s="10">
        <f>ROUND(O2683*L2683,2)</f>
        <v>4053.06</v>
      </c>
      <c r="Q2683" s="11">
        <f>IF(N2683="HKD",7.8,IF(N2683="CNY",7.30034,1))</f>
        <v>7.3003400000000003</v>
      </c>
      <c r="R2683" s="13">
        <f>+ROUND(O2683/Q2683,4)</f>
        <v>0.27079999999999999</v>
      </c>
      <c r="S2683" s="12">
        <f>ROUND(R2683*L2683,2)</f>
        <v>555.14</v>
      </c>
      <c r="T2683" s="13" t="s">
        <v>135</v>
      </c>
      <c r="U2683" t="s">
        <v>243</v>
      </c>
    </row>
    <row r="2684" spans="1:21" x14ac:dyDescent="0.2">
      <c r="A2684" t="s">
        <v>5133</v>
      </c>
      <c r="B2684" s="20">
        <v>46168</v>
      </c>
      <c r="C2684" s="20">
        <v>46127</v>
      </c>
      <c r="D2684" t="s">
        <v>48</v>
      </c>
      <c r="E2684" t="s">
        <v>49</v>
      </c>
      <c r="G2684"/>
      <c r="H2684" t="s">
        <v>4721</v>
      </c>
      <c r="I2684" t="s">
        <v>4722</v>
      </c>
      <c r="J2684" s="9" t="str">
        <f>+LEFT(U2684,4)</f>
        <v>SHDL</v>
      </c>
      <c r="K2684" t="s">
        <v>6</v>
      </c>
      <c r="L2684" s="36">
        <v>2050</v>
      </c>
      <c r="M2684" t="s">
        <v>459</v>
      </c>
      <c r="N2684" t="s">
        <v>7</v>
      </c>
      <c r="O2684" s="48">
        <v>1.9771000000000001</v>
      </c>
      <c r="P2684" s="10">
        <f>ROUND(O2684*L2684,2)</f>
        <v>4053.06</v>
      </c>
      <c r="Q2684" s="11">
        <f>IF(N2684="HKD",7.8,IF(N2684="CNY",7.30034,1))</f>
        <v>7.3003400000000003</v>
      </c>
      <c r="R2684" s="13">
        <f>+ROUND(O2684/Q2684,4)</f>
        <v>0.27079999999999999</v>
      </c>
      <c r="S2684" s="12">
        <f>ROUND(R2684*L2684,2)</f>
        <v>555.14</v>
      </c>
      <c r="T2684" s="13" t="s">
        <v>135</v>
      </c>
      <c r="U2684" t="s">
        <v>243</v>
      </c>
    </row>
    <row r="2685" spans="1:21" x14ac:dyDescent="0.2">
      <c r="A2685" t="s">
        <v>5161</v>
      </c>
      <c r="B2685" s="20">
        <v>46156</v>
      </c>
      <c r="C2685" s="20">
        <v>46125</v>
      </c>
      <c r="D2685" t="s">
        <v>329</v>
      </c>
      <c r="E2685" t="s">
        <v>330</v>
      </c>
      <c r="G2685"/>
      <c r="H2685" t="s">
        <v>4736</v>
      </c>
      <c r="I2685" t="s">
        <v>4737</v>
      </c>
      <c r="J2685" s="9" t="str">
        <f>+LEFT(U2685,4)</f>
        <v>SHDL</v>
      </c>
      <c r="K2685" t="s">
        <v>6</v>
      </c>
      <c r="L2685" s="36">
        <v>1250</v>
      </c>
      <c r="M2685" t="s">
        <v>459</v>
      </c>
      <c r="N2685" t="s">
        <v>7</v>
      </c>
      <c r="O2685" s="48">
        <v>2.5990000000000002</v>
      </c>
      <c r="P2685" s="10">
        <f>ROUND(O2685*L2685,2)</f>
        <v>3248.75</v>
      </c>
      <c r="Q2685" s="11">
        <f>IF(N2685="HKD",7.8,IF(N2685="CNY",7.30034,1))</f>
        <v>7.3003400000000003</v>
      </c>
      <c r="R2685" s="13">
        <f>+ROUND(O2685/Q2685,4)</f>
        <v>0.35599999999999998</v>
      </c>
      <c r="S2685" s="12">
        <f>ROUND(R2685*L2685,2)</f>
        <v>445</v>
      </c>
      <c r="T2685" s="13" t="s">
        <v>135</v>
      </c>
      <c r="U2685" t="s">
        <v>243</v>
      </c>
    </row>
    <row r="2686" spans="1:21" x14ac:dyDescent="0.2">
      <c r="A2686" t="s">
        <v>5166</v>
      </c>
      <c r="B2686" s="20">
        <v>46150</v>
      </c>
      <c r="C2686" s="20">
        <v>46142</v>
      </c>
      <c r="D2686" t="s">
        <v>236</v>
      </c>
      <c r="E2686" t="s">
        <v>237</v>
      </c>
      <c r="G2686"/>
      <c r="H2686" t="s">
        <v>4738</v>
      </c>
      <c r="I2686" t="s">
        <v>4739</v>
      </c>
      <c r="J2686" s="9" t="str">
        <f>+LEFT(U2686,4)</f>
        <v>SHDL</v>
      </c>
      <c r="K2686" t="s">
        <v>6</v>
      </c>
      <c r="L2686" s="36">
        <v>304</v>
      </c>
      <c r="M2686" t="s">
        <v>459</v>
      </c>
      <c r="N2686" t="s">
        <v>7</v>
      </c>
      <c r="O2686" s="48">
        <v>2.6659999999999999</v>
      </c>
      <c r="P2686" s="10">
        <f>ROUND(O2686*L2686,2)</f>
        <v>810.46</v>
      </c>
      <c r="Q2686" s="11">
        <f>IF(N2686="HKD",7.8,IF(N2686="CNY",7.30034,1))</f>
        <v>7.3003400000000003</v>
      </c>
      <c r="R2686" s="13">
        <f>+ROUND(O2686/Q2686,4)</f>
        <v>0.36520000000000002</v>
      </c>
      <c r="S2686" s="12">
        <f>ROUND(R2686*L2686,2)</f>
        <v>111.02</v>
      </c>
      <c r="T2686" s="13" t="s">
        <v>135</v>
      </c>
      <c r="U2686" t="s">
        <v>243</v>
      </c>
    </row>
    <row r="2687" spans="1:21" x14ac:dyDescent="0.2">
      <c r="A2687" t="s">
        <v>5499</v>
      </c>
      <c r="B2687" s="20">
        <v>46168</v>
      </c>
      <c r="C2687" s="20">
        <v>46163</v>
      </c>
      <c r="D2687" t="s">
        <v>44</v>
      </c>
      <c r="E2687" t="s">
        <v>45</v>
      </c>
      <c r="G2687"/>
      <c r="H2687" t="s">
        <v>4814</v>
      </c>
      <c r="I2687" t="s">
        <v>4815</v>
      </c>
      <c r="J2687" s="9" t="str">
        <f>+LEFT(U2687,4)</f>
        <v>SHDL</v>
      </c>
      <c r="K2687" t="s">
        <v>6</v>
      </c>
      <c r="L2687" s="36">
        <v>19</v>
      </c>
      <c r="M2687" t="s">
        <v>459</v>
      </c>
      <c r="N2687" t="s">
        <v>7</v>
      </c>
      <c r="O2687" s="48">
        <v>12.696400000000001</v>
      </c>
      <c r="P2687" s="10">
        <f>ROUND(O2687*L2687,2)</f>
        <v>241.23</v>
      </c>
      <c r="Q2687" s="11">
        <f>IF(N2687="HKD",7.8,IF(N2687="CNY",7.30034,1))</f>
        <v>7.3003400000000003</v>
      </c>
      <c r="R2687" s="13">
        <f>+ROUND(O2687/Q2687,4)</f>
        <v>1.7392000000000001</v>
      </c>
      <c r="S2687" s="12">
        <f>ROUND(R2687*L2687,2)</f>
        <v>33.04</v>
      </c>
      <c r="T2687" s="13" t="s">
        <v>135</v>
      </c>
      <c r="U2687" t="s">
        <v>243</v>
      </c>
    </row>
    <row r="2688" spans="1:21" x14ac:dyDescent="0.2">
      <c r="A2688" t="s">
        <v>5502</v>
      </c>
      <c r="B2688" s="20">
        <v>46168</v>
      </c>
      <c r="C2688" s="20">
        <v>46163</v>
      </c>
      <c r="D2688" t="s">
        <v>44</v>
      </c>
      <c r="E2688" t="s">
        <v>45</v>
      </c>
      <c r="G2688"/>
      <c r="H2688" t="s">
        <v>4818</v>
      </c>
      <c r="I2688" t="s">
        <v>4819</v>
      </c>
      <c r="J2688" s="9" t="str">
        <f>+LEFT(U2688,4)</f>
        <v>SHDL</v>
      </c>
      <c r="K2688" t="s">
        <v>6</v>
      </c>
      <c r="L2688" s="36">
        <v>238</v>
      </c>
      <c r="M2688" t="s">
        <v>459</v>
      </c>
      <c r="N2688" t="s">
        <v>7</v>
      </c>
      <c r="O2688" s="48">
        <v>14.079499999999999</v>
      </c>
      <c r="P2688" s="10">
        <f>ROUND(O2688*L2688,2)</f>
        <v>3350.92</v>
      </c>
      <c r="Q2688" s="11">
        <f>IF(N2688="HKD",7.8,IF(N2688="CNY",7.30034,1))</f>
        <v>7.3003400000000003</v>
      </c>
      <c r="R2688" s="13">
        <f>+ROUND(O2688/Q2688,4)</f>
        <v>1.9286000000000001</v>
      </c>
      <c r="S2688" s="12">
        <f>ROUND(R2688*L2688,2)</f>
        <v>459.01</v>
      </c>
      <c r="T2688" s="13" t="s">
        <v>135</v>
      </c>
      <c r="U2688" t="s">
        <v>243</v>
      </c>
    </row>
    <row r="2689" spans="1:21" x14ac:dyDescent="0.2">
      <c r="A2689" t="s">
        <v>5503</v>
      </c>
      <c r="B2689" s="20">
        <v>46168</v>
      </c>
      <c r="C2689" s="20">
        <v>46163</v>
      </c>
      <c r="D2689" t="s">
        <v>44</v>
      </c>
      <c r="E2689" t="s">
        <v>45</v>
      </c>
      <c r="G2689"/>
      <c r="H2689" t="s">
        <v>4820</v>
      </c>
      <c r="I2689" t="s">
        <v>4821</v>
      </c>
      <c r="J2689" s="9" t="str">
        <f>+LEFT(U2689,4)</f>
        <v>SHDL</v>
      </c>
      <c r="K2689" t="s">
        <v>6</v>
      </c>
      <c r="L2689" s="36">
        <v>200</v>
      </c>
      <c r="M2689" t="s">
        <v>459</v>
      </c>
      <c r="N2689" t="s">
        <v>7</v>
      </c>
      <c r="O2689" s="48">
        <v>14.079499999999999</v>
      </c>
      <c r="P2689" s="10">
        <f>ROUND(O2689*L2689,2)</f>
        <v>2815.9</v>
      </c>
      <c r="Q2689" s="11">
        <f>IF(N2689="HKD",7.8,IF(N2689="CNY",7.30034,1))</f>
        <v>7.3003400000000003</v>
      </c>
      <c r="R2689" s="13">
        <f>+ROUND(O2689/Q2689,4)</f>
        <v>1.9286000000000001</v>
      </c>
      <c r="S2689" s="12">
        <f>ROUND(R2689*L2689,2)</f>
        <v>385.72</v>
      </c>
      <c r="T2689" s="13" t="s">
        <v>135</v>
      </c>
      <c r="U2689" t="s">
        <v>243</v>
      </c>
    </row>
    <row r="2690" spans="1:21" x14ac:dyDescent="0.2">
      <c r="A2690" t="s">
        <v>5504</v>
      </c>
      <c r="B2690" s="20">
        <v>46168</v>
      </c>
      <c r="C2690" s="20">
        <v>46163</v>
      </c>
      <c r="D2690" t="s">
        <v>44</v>
      </c>
      <c r="E2690" t="s">
        <v>45</v>
      </c>
      <c r="G2690"/>
      <c r="H2690" t="s">
        <v>4822</v>
      </c>
      <c r="I2690" t="s">
        <v>4823</v>
      </c>
      <c r="J2690" s="9" t="str">
        <f>+LEFT(U2690,4)</f>
        <v>SHDL</v>
      </c>
      <c r="K2690" t="s">
        <v>6</v>
      </c>
      <c r="L2690" s="36">
        <v>131</v>
      </c>
      <c r="M2690" t="s">
        <v>459</v>
      </c>
      <c r="N2690" t="s">
        <v>7</v>
      </c>
      <c r="O2690" s="48">
        <v>14.079499999999999</v>
      </c>
      <c r="P2690" s="10">
        <f>ROUND(O2690*L2690,2)</f>
        <v>1844.41</v>
      </c>
      <c r="Q2690" s="11">
        <f>IF(N2690="HKD",7.8,IF(N2690="CNY",7.30034,1))</f>
        <v>7.3003400000000003</v>
      </c>
      <c r="R2690" s="13">
        <f>+ROUND(O2690/Q2690,4)</f>
        <v>1.9286000000000001</v>
      </c>
      <c r="S2690" s="12">
        <f>ROUND(R2690*L2690,2)</f>
        <v>252.65</v>
      </c>
      <c r="T2690" s="13" t="s">
        <v>135</v>
      </c>
      <c r="U2690" t="s">
        <v>243</v>
      </c>
    </row>
    <row r="2691" spans="1:21" x14ac:dyDescent="0.2">
      <c r="A2691" t="s">
        <v>5508</v>
      </c>
      <c r="B2691" s="20">
        <v>46168</v>
      </c>
      <c r="C2691" s="20">
        <v>46163</v>
      </c>
      <c r="D2691" t="s">
        <v>44</v>
      </c>
      <c r="E2691" t="s">
        <v>45</v>
      </c>
      <c r="G2691"/>
      <c r="H2691" t="s">
        <v>4828</v>
      </c>
      <c r="I2691" t="s">
        <v>4829</v>
      </c>
      <c r="J2691" s="9" t="str">
        <f>+LEFT(U2691,4)</f>
        <v>SHDL</v>
      </c>
      <c r="K2691" t="s">
        <v>6</v>
      </c>
      <c r="L2691" s="36">
        <v>101</v>
      </c>
      <c r="M2691" t="s">
        <v>459</v>
      </c>
      <c r="N2691" t="s">
        <v>7</v>
      </c>
      <c r="O2691" s="48">
        <v>16.082699999999999</v>
      </c>
      <c r="P2691" s="10">
        <f>ROUND(O2691*L2691,2)</f>
        <v>1624.35</v>
      </c>
      <c r="Q2691" s="11">
        <f>IF(N2691="HKD",7.8,IF(N2691="CNY",7.30034,1))</f>
        <v>7.3003400000000003</v>
      </c>
      <c r="R2691" s="13">
        <f>+ROUND(O2691/Q2691,4)</f>
        <v>2.2029999999999998</v>
      </c>
      <c r="S2691" s="12">
        <f>ROUND(R2691*L2691,2)</f>
        <v>222.5</v>
      </c>
      <c r="T2691" s="13" t="s">
        <v>135</v>
      </c>
      <c r="U2691" t="s">
        <v>243</v>
      </c>
    </row>
    <row r="2692" spans="1:21" x14ac:dyDescent="0.2">
      <c r="A2692" t="s">
        <v>5509</v>
      </c>
      <c r="B2692" s="20">
        <v>46168</v>
      </c>
      <c r="C2692" s="20">
        <v>46163</v>
      </c>
      <c r="D2692" t="s">
        <v>44</v>
      </c>
      <c r="E2692" t="s">
        <v>45</v>
      </c>
      <c r="G2692"/>
      <c r="H2692" t="s">
        <v>3381</v>
      </c>
      <c r="I2692" t="s">
        <v>3382</v>
      </c>
      <c r="J2692" s="9" t="str">
        <f>+LEFT(U2692,4)</f>
        <v>SHDL</v>
      </c>
      <c r="K2692" t="s">
        <v>6</v>
      </c>
      <c r="L2692" s="36">
        <v>147</v>
      </c>
      <c r="M2692" t="s">
        <v>459</v>
      </c>
      <c r="N2692" t="s">
        <v>7</v>
      </c>
      <c r="O2692" s="48">
        <v>16.155200000000001</v>
      </c>
      <c r="P2692" s="10">
        <f>ROUND(O2692*L2692,2)</f>
        <v>2374.81</v>
      </c>
      <c r="Q2692" s="11">
        <f>IF(N2692="HKD",7.8,IF(N2692="CNY",7.30034,1))</f>
        <v>7.3003400000000003</v>
      </c>
      <c r="R2692" s="13">
        <f>+ROUND(O2692/Q2692,4)</f>
        <v>2.2128999999999999</v>
      </c>
      <c r="S2692" s="12">
        <f>ROUND(R2692*L2692,2)</f>
        <v>325.3</v>
      </c>
      <c r="T2692" s="13" t="s">
        <v>135</v>
      </c>
      <c r="U2692" t="s">
        <v>243</v>
      </c>
    </row>
    <row r="2693" spans="1:21" x14ac:dyDescent="0.2">
      <c r="A2693" t="s">
        <v>5513</v>
      </c>
      <c r="B2693" s="20">
        <v>46168</v>
      </c>
      <c r="C2693" s="20">
        <v>46163</v>
      </c>
      <c r="D2693" t="s">
        <v>44</v>
      </c>
      <c r="E2693" t="s">
        <v>45</v>
      </c>
      <c r="G2693"/>
      <c r="H2693" t="s">
        <v>4832</v>
      </c>
      <c r="I2693" t="s">
        <v>4833</v>
      </c>
      <c r="J2693" s="9" t="str">
        <f>+LEFT(U2693,4)</f>
        <v>SHDL</v>
      </c>
      <c r="K2693" t="s">
        <v>6</v>
      </c>
      <c r="L2693" s="36">
        <v>42</v>
      </c>
      <c r="M2693" t="s">
        <v>459</v>
      </c>
      <c r="N2693" t="s">
        <v>7</v>
      </c>
      <c r="O2693" s="48">
        <v>18.218299999999999</v>
      </c>
      <c r="P2693" s="10">
        <f>ROUND(O2693*L2693,2)</f>
        <v>765.17</v>
      </c>
      <c r="Q2693" s="11">
        <f>IF(N2693="HKD",7.8,IF(N2693="CNY",7.30034,1))</f>
        <v>7.3003400000000003</v>
      </c>
      <c r="R2693" s="13">
        <f>+ROUND(O2693/Q2693,4)</f>
        <v>2.4954999999999998</v>
      </c>
      <c r="S2693" s="12">
        <f>ROUND(R2693*L2693,2)</f>
        <v>104.81</v>
      </c>
      <c r="T2693" s="13" t="s">
        <v>135</v>
      </c>
      <c r="U2693" t="s">
        <v>243</v>
      </c>
    </row>
    <row r="2694" spans="1:21" x14ac:dyDescent="0.2">
      <c r="A2694" t="s">
        <v>5514</v>
      </c>
      <c r="B2694" s="20">
        <v>46168</v>
      </c>
      <c r="C2694" s="20">
        <v>46163</v>
      </c>
      <c r="D2694" t="s">
        <v>44</v>
      </c>
      <c r="E2694" t="s">
        <v>45</v>
      </c>
      <c r="G2694"/>
      <c r="H2694" t="s">
        <v>3385</v>
      </c>
      <c r="I2694" t="s">
        <v>3386</v>
      </c>
      <c r="J2694" s="9" t="str">
        <f>+LEFT(U2694,4)</f>
        <v>SHDL</v>
      </c>
      <c r="K2694" t="s">
        <v>6</v>
      </c>
      <c r="L2694" s="36">
        <v>123</v>
      </c>
      <c r="M2694" t="s">
        <v>459</v>
      </c>
      <c r="N2694" t="s">
        <v>7</v>
      </c>
      <c r="O2694" s="48">
        <v>18.218299999999999</v>
      </c>
      <c r="P2694" s="10">
        <f>ROUND(O2694*L2694,2)</f>
        <v>2240.85</v>
      </c>
      <c r="Q2694" s="11">
        <f>IF(N2694="HKD",7.8,IF(N2694="CNY",7.30034,1))</f>
        <v>7.3003400000000003</v>
      </c>
      <c r="R2694" s="13">
        <f>+ROUND(O2694/Q2694,4)</f>
        <v>2.4954999999999998</v>
      </c>
      <c r="S2694" s="12">
        <f>ROUND(R2694*L2694,2)</f>
        <v>306.95</v>
      </c>
      <c r="T2694" s="13" t="s">
        <v>135</v>
      </c>
      <c r="U2694" t="s">
        <v>243</v>
      </c>
    </row>
    <row r="2695" spans="1:21" x14ac:dyDescent="0.2">
      <c r="A2695" t="s">
        <v>1168</v>
      </c>
      <c r="B2695" s="20">
        <v>46034</v>
      </c>
      <c r="C2695" s="20">
        <v>45972</v>
      </c>
      <c r="D2695" t="s">
        <v>3</v>
      </c>
      <c r="E2695" t="s">
        <v>4</v>
      </c>
      <c r="G2695" t="s">
        <v>1632</v>
      </c>
      <c r="H2695" t="s">
        <v>169</v>
      </c>
      <c r="I2695" t="s">
        <v>170</v>
      </c>
      <c r="J2695" s="9" t="str">
        <f>+LEFT(U2695,4)</f>
        <v>SHTS</v>
      </c>
      <c r="K2695" t="s">
        <v>6</v>
      </c>
      <c r="L2695" s="36">
        <v>510</v>
      </c>
      <c r="M2695" t="s">
        <v>459</v>
      </c>
      <c r="N2695" t="s">
        <v>7</v>
      </c>
      <c r="O2695" s="48">
        <v>1.1200000000000001</v>
      </c>
      <c r="P2695" s="10">
        <f>ROUND(O2695*L2695,2)</f>
        <v>571.20000000000005</v>
      </c>
      <c r="Q2695" s="11">
        <f>IF(N2695="HKD",7.8,IF(N2695="CNY",7.30034,1))</f>
        <v>7.3003400000000003</v>
      </c>
      <c r="R2695" s="13">
        <f>+ROUND(O2695/Q2695,4)</f>
        <v>0.15340000000000001</v>
      </c>
      <c r="S2695" s="12">
        <f>ROUND(R2695*L2695,2)</f>
        <v>78.23</v>
      </c>
      <c r="T2695" s="13" t="s">
        <v>135</v>
      </c>
      <c r="U2695" t="s">
        <v>5</v>
      </c>
    </row>
    <row r="2696" spans="1:21" x14ac:dyDescent="0.2">
      <c r="A2696" t="s">
        <v>1169</v>
      </c>
      <c r="B2696" s="20">
        <v>46034</v>
      </c>
      <c r="C2696" s="20">
        <v>45972</v>
      </c>
      <c r="D2696" t="s">
        <v>3</v>
      </c>
      <c r="E2696" t="s">
        <v>4</v>
      </c>
      <c r="G2696" t="s">
        <v>1632</v>
      </c>
      <c r="H2696" t="s">
        <v>169</v>
      </c>
      <c r="I2696" t="s">
        <v>170</v>
      </c>
      <c r="J2696" s="9" t="str">
        <f>+LEFT(U2696,4)</f>
        <v>SHTS</v>
      </c>
      <c r="K2696" t="s">
        <v>6</v>
      </c>
      <c r="L2696" s="36">
        <v>1010</v>
      </c>
      <c r="M2696" t="s">
        <v>459</v>
      </c>
      <c r="N2696" t="s">
        <v>7</v>
      </c>
      <c r="O2696" s="48">
        <v>1.1200000000000001</v>
      </c>
      <c r="P2696" s="10">
        <f>ROUND(O2696*L2696,2)</f>
        <v>1131.2</v>
      </c>
      <c r="Q2696" s="11">
        <f>IF(N2696="HKD",7.8,IF(N2696="CNY",7.30034,1))</f>
        <v>7.3003400000000003</v>
      </c>
      <c r="R2696" s="13">
        <f>+ROUND(O2696/Q2696,4)</f>
        <v>0.15340000000000001</v>
      </c>
      <c r="S2696" s="12">
        <f>ROUND(R2696*L2696,2)</f>
        <v>154.93</v>
      </c>
      <c r="T2696" s="13" t="s">
        <v>135</v>
      </c>
      <c r="U2696" t="s">
        <v>5</v>
      </c>
    </row>
    <row r="2697" spans="1:21" x14ac:dyDescent="0.2">
      <c r="A2697" t="s">
        <v>4112</v>
      </c>
      <c r="B2697" s="20">
        <v>46128</v>
      </c>
      <c r="C2697" s="20">
        <v>46127</v>
      </c>
      <c r="D2697" t="s">
        <v>3</v>
      </c>
      <c r="E2697" t="s">
        <v>4</v>
      </c>
      <c r="G2697"/>
      <c r="H2697" t="s">
        <v>169</v>
      </c>
      <c r="I2697" t="s">
        <v>170</v>
      </c>
      <c r="J2697" s="9" t="str">
        <f>+LEFT(U2697,4)</f>
        <v>SHTS</v>
      </c>
      <c r="K2697" t="s">
        <v>6</v>
      </c>
      <c r="L2697" s="36">
        <v>1010</v>
      </c>
      <c r="M2697" t="s">
        <v>459</v>
      </c>
      <c r="N2697" t="s">
        <v>7</v>
      </c>
      <c r="O2697" s="48">
        <v>1.3</v>
      </c>
      <c r="P2697" s="10">
        <f>ROUND(O2697*L2697,2)</f>
        <v>1313</v>
      </c>
      <c r="Q2697" s="11">
        <f>IF(N2697="HKD",7.8,IF(N2697="CNY",7.30034,1))</f>
        <v>7.3003400000000003</v>
      </c>
      <c r="R2697" s="13">
        <f>+ROUND(O2697/Q2697,4)</f>
        <v>0.17810000000000001</v>
      </c>
      <c r="S2697" s="12">
        <f>ROUND(R2697*L2697,2)</f>
        <v>179.88</v>
      </c>
      <c r="T2697" s="13" t="s">
        <v>135</v>
      </c>
      <c r="U2697" t="s">
        <v>5</v>
      </c>
    </row>
    <row r="2698" spans="1:21" x14ac:dyDescent="0.2">
      <c r="A2698" t="s">
        <v>1184</v>
      </c>
      <c r="B2698" s="20">
        <v>46027</v>
      </c>
      <c r="C2698" s="20">
        <v>46022</v>
      </c>
      <c r="D2698" t="s">
        <v>3</v>
      </c>
      <c r="E2698" t="s">
        <v>4</v>
      </c>
      <c r="G2698" t="s">
        <v>1633</v>
      </c>
      <c r="H2698" t="s">
        <v>951</v>
      </c>
      <c r="I2698" t="s">
        <v>952</v>
      </c>
      <c r="J2698" s="9" t="str">
        <f>+LEFT(U2698,4)</f>
        <v>SHTS</v>
      </c>
      <c r="K2698" t="s">
        <v>6</v>
      </c>
      <c r="L2698" s="36">
        <v>1010</v>
      </c>
      <c r="M2698" t="s">
        <v>459</v>
      </c>
      <c r="N2698" t="s">
        <v>7</v>
      </c>
      <c r="O2698" s="48">
        <v>1.56</v>
      </c>
      <c r="P2698" s="10">
        <f>ROUND(O2698*L2698,2)</f>
        <v>1575.6</v>
      </c>
      <c r="Q2698" s="11">
        <f>IF(N2698="HKD",7.8,IF(N2698="CNY",7.30034,1))</f>
        <v>7.3003400000000003</v>
      </c>
      <c r="R2698" s="13">
        <f>+ROUND(O2698/Q2698,4)</f>
        <v>0.2137</v>
      </c>
      <c r="S2698" s="12">
        <f>ROUND(R2698*L2698,2)</f>
        <v>215.84</v>
      </c>
      <c r="T2698" s="13" t="s">
        <v>135</v>
      </c>
      <c r="U2698" t="s">
        <v>5</v>
      </c>
    </row>
    <row r="2699" spans="1:21" x14ac:dyDescent="0.2">
      <c r="A2699" t="s">
        <v>1185</v>
      </c>
      <c r="B2699" s="20">
        <v>46051</v>
      </c>
      <c r="C2699" s="20">
        <v>46022</v>
      </c>
      <c r="D2699" t="s">
        <v>3</v>
      </c>
      <c r="E2699" t="s">
        <v>4</v>
      </c>
      <c r="G2699" t="s">
        <v>1634</v>
      </c>
      <c r="H2699" t="s">
        <v>951</v>
      </c>
      <c r="I2699" t="s">
        <v>952</v>
      </c>
      <c r="J2699" s="9" t="str">
        <f>+LEFT(U2699,4)</f>
        <v>SHTS</v>
      </c>
      <c r="K2699" t="s">
        <v>6</v>
      </c>
      <c r="L2699" s="36">
        <v>1010</v>
      </c>
      <c r="M2699" t="s">
        <v>459</v>
      </c>
      <c r="N2699" t="s">
        <v>7</v>
      </c>
      <c r="O2699" s="48">
        <v>1.56</v>
      </c>
      <c r="P2699" s="10">
        <f>ROUND(O2699*L2699,2)</f>
        <v>1575.6</v>
      </c>
      <c r="Q2699" s="11">
        <f>IF(N2699="HKD",7.8,IF(N2699="CNY",7.30034,1))</f>
        <v>7.3003400000000003</v>
      </c>
      <c r="R2699" s="13">
        <f>+ROUND(O2699/Q2699,4)</f>
        <v>0.2137</v>
      </c>
      <c r="S2699" s="12">
        <f>ROUND(R2699*L2699,2)</f>
        <v>215.84</v>
      </c>
      <c r="T2699" s="13" t="s">
        <v>135</v>
      </c>
      <c r="U2699" t="s">
        <v>5</v>
      </c>
    </row>
    <row r="2700" spans="1:21" x14ac:dyDescent="0.2">
      <c r="A2700" t="s">
        <v>2342</v>
      </c>
      <c r="B2700" s="20">
        <v>46084</v>
      </c>
      <c r="C2700" s="20">
        <v>46082</v>
      </c>
      <c r="D2700" t="s">
        <v>3</v>
      </c>
      <c r="E2700" t="s">
        <v>4</v>
      </c>
      <c r="G2700"/>
      <c r="H2700" t="s">
        <v>951</v>
      </c>
      <c r="I2700" t="s">
        <v>952</v>
      </c>
      <c r="J2700" s="9" t="str">
        <f>+LEFT(U2700,4)</f>
        <v>SHTS</v>
      </c>
      <c r="K2700" t="s">
        <v>6</v>
      </c>
      <c r="L2700" s="37">
        <v>1010</v>
      </c>
      <c r="M2700" t="s">
        <v>459</v>
      </c>
      <c r="N2700" t="s">
        <v>7</v>
      </c>
      <c r="O2700" s="48">
        <v>1.56</v>
      </c>
      <c r="P2700" s="10">
        <f>ROUND(O2700*L2700,2)</f>
        <v>1575.6</v>
      </c>
      <c r="Q2700" s="11">
        <f>IF(N2700="HKD",7.8,IF(N2700="CNY",7.30034,1))</f>
        <v>7.3003400000000003</v>
      </c>
      <c r="R2700" s="13">
        <f>+ROUND(O2700/Q2700,4)</f>
        <v>0.2137</v>
      </c>
      <c r="S2700" s="12">
        <f>ROUND(R2700*L2700,2)</f>
        <v>215.84</v>
      </c>
      <c r="T2700" s="13" t="s">
        <v>135</v>
      </c>
      <c r="U2700" t="s">
        <v>5</v>
      </c>
    </row>
    <row r="2701" spans="1:21" x14ac:dyDescent="0.2">
      <c r="A2701" t="s">
        <v>2343</v>
      </c>
      <c r="B2701" s="20">
        <v>46084</v>
      </c>
      <c r="C2701" s="20">
        <v>46082</v>
      </c>
      <c r="D2701" t="s">
        <v>3</v>
      </c>
      <c r="E2701" t="s">
        <v>4</v>
      </c>
      <c r="G2701"/>
      <c r="H2701" t="s">
        <v>951</v>
      </c>
      <c r="I2701" t="s">
        <v>952</v>
      </c>
      <c r="J2701" s="9" t="str">
        <f>+LEFT(U2701,4)</f>
        <v>SHTS</v>
      </c>
      <c r="K2701" t="s">
        <v>6</v>
      </c>
      <c r="L2701" s="37">
        <v>1010</v>
      </c>
      <c r="M2701" t="s">
        <v>459</v>
      </c>
      <c r="N2701" t="s">
        <v>7</v>
      </c>
      <c r="O2701" s="48">
        <v>1.56</v>
      </c>
      <c r="P2701" s="10">
        <f>ROUND(O2701*L2701,2)</f>
        <v>1575.6</v>
      </c>
      <c r="Q2701" s="11">
        <f>IF(N2701="HKD",7.8,IF(N2701="CNY",7.30034,1))</f>
        <v>7.3003400000000003</v>
      </c>
      <c r="R2701" s="13">
        <f>+ROUND(O2701/Q2701,4)</f>
        <v>0.2137</v>
      </c>
      <c r="S2701" s="12">
        <f>ROUND(R2701*L2701,2)</f>
        <v>215.84</v>
      </c>
      <c r="T2701" s="13" t="s">
        <v>135</v>
      </c>
      <c r="U2701" t="s">
        <v>5</v>
      </c>
    </row>
    <row r="2702" spans="1:21" x14ac:dyDescent="0.2">
      <c r="A2702" t="s">
        <v>2348</v>
      </c>
      <c r="B2702" s="20">
        <v>46104</v>
      </c>
      <c r="C2702" s="20">
        <v>46101</v>
      </c>
      <c r="D2702" t="s">
        <v>3</v>
      </c>
      <c r="E2702" t="s">
        <v>4</v>
      </c>
      <c r="G2702"/>
      <c r="H2702" t="s">
        <v>3109</v>
      </c>
      <c r="I2702" t="s">
        <v>3110</v>
      </c>
      <c r="J2702" s="9" t="str">
        <f>+LEFT(U2702,4)</f>
        <v>SHTS</v>
      </c>
      <c r="K2702" t="s">
        <v>6</v>
      </c>
      <c r="L2702" s="37">
        <v>3050</v>
      </c>
      <c r="M2702" t="s">
        <v>459</v>
      </c>
      <c r="N2702" t="s">
        <v>7</v>
      </c>
      <c r="O2702" s="48">
        <v>1.62</v>
      </c>
      <c r="P2702" s="10">
        <f>ROUND(O2702*L2702,2)</f>
        <v>4941</v>
      </c>
      <c r="Q2702" s="11">
        <f>IF(N2702="HKD",7.8,IF(N2702="CNY",7.30034,1))</f>
        <v>7.3003400000000003</v>
      </c>
      <c r="R2702" s="13">
        <f>+ROUND(O2702/Q2702,4)</f>
        <v>0.22189999999999999</v>
      </c>
      <c r="S2702" s="12">
        <f>ROUND(R2702*L2702,2)</f>
        <v>676.8</v>
      </c>
      <c r="T2702" s="13" t="s">
        <v>135</v>
      </c>
      <c r="U2702" t="s">
        <v>5</v>
      </c>
    </row>
    <row r="2703" spans="1:21" x14ac:dyDescent="0.2">
      <c r="A2703" t="s">
        <v>2350</v>
      </c>
      <c r="B2703" s="20">
        <v>46084</v>
      </c>
      <c r="C2703" s="20">
        <v>46082</v>
      </c>
      <c r="D2703" t="s">
        <v>3</v>
      </c>
      <c r="E2703" t="s">
        <v>4</v>
      </c>
      <c r="G2703"/>
      <c r="H2703" t="s">
        <v>953</v>
      </c>
      <c r="I2703" t="s">
        <v>954</v>
      </c>
      <c r="J2703" s="9" t="str">
        <f>+LEFT(U2703,4)</f>
        <v>SHTS</v>
      </c>
      <c r="K2703" t="s">
        <v>6</v>
      </c>
      <c r="L2703" s="37">
        <v>1010</v>
      </c>
      <c r="M2703" t="s">
        <v>459</v>
      </c>
      <c r="N2703" t="s">
        <v>7</v>
      </c>
      <c r="O2703" s="48">
        <v>1.65</v>
      </c>
      <c r="P2703" s="10">
        <f>ROUND(O2703*L2703,2)</f>
        <v>1666.5</v>
      </c>
      <c r="Q2703" s="11">
        <f>IF(N2703="HKD",7.8,IF(N2703="CNY",7.30034,1))</f>
        <v>7.3003400000000003</v>
      </c>
      <c r="R2703" s="13">
        <f>+ROUND(O2703/Q2703,4)</f>
        <v>0.22600000000000001</v>
      </c>
      <c r="S2703" s="12">
        <f>ROUND(R2703*L2703,2)</f>
        <v>228.26</v>
      </c>
      <c r="T2703" s="13" t="s">
        <v>135</v>
      </c>
      <c r="U2703" t="s">
        <v>5</v>
      </c>
    </row>
    <row r="2704" spans="1:21" x14ac:dyDescent="0.2">
      <c r="A2704" t="s">
        <v>2351</v>
      </c>
      <c r="B2704" s="20">
        <v>46084</v>
      </c>
      <c r="C2704" s="20">
        <v>46082</v>
      </c>
      <c r="D2704" t="s">
        <v>3</v>
      </c>
      <c r="E2704" t="s">
        <v>4</v>
      </c>
      <c r="G2704"/>
      <c r="H2704" t="s">
        <v>953</v>
      </c>
      <c r="I2704" t="s">
        <v>954</v>
      </c>
      <c r="J2704" s="9" t="str">
        <f>+LEFT(U2704,4)</f>
        <v>SHTS</v>
      </c>
      <c r="K2704" t="s">
        <v>6</v>
      </c>
      <c r="L2704" s="37">
        <v>1010</v>
      </c>
      <c r="M2704" t="s">
        <v>459</v>
      </c>
      <c r="N2704" t="s">
        <v>7</v>
      </c>
      <c r="O2704" s="48">
        <v>1.65</v>
      </c>
      <c r="P2704" s="10">
        <f>ROUND(O2704*L2704,2)</f>
        <v>1666.5</v>
      </c>
      <c r="Q2704" s="11">
        <f>IF(N2704="HKD",7.8,IF(N2704="CNY",7.30034,1))</f>
        <v>7.3003400000000003</v>
      </c>
      <c r="R2704" s="13">
        <f>+ROUND(O2704/Q2704,4)</f>
        <v>0.22600000000000001</v>
      </c>
      <c r="S2704" s="12">
        <f>ROUND(R2704*L2704,2)</f>
        <v>228.26</v>
      </c>
      <c r="T2704" s="13" t="s">
        <v>135</v>
      </c>
      <c r="U2704" t="s">
        <v>5</v>
      </c>
    </row>
    <row r="2705" spans="1:22" x14ac:dyDescent="0.2">
      <c r="A2705" t="s">
        <v>2364</v>
      </c>
      <c r="B2705" s="20">
        <v>46105</v>
      </c>
      <c r="C2705" s="20">
        <v>46104</v>
      </c>
      <c r="D2705" t="s">
        <v>3</v>
      </c>
      <c r="E2705" t="s">
        <v>4</v>
      </c>
      <c r="G2705"/>
      <c r="H2705" t="s">
        <v>3123</v>
      </c>
      <c r="I2705" t="s">
        <v>3124</v>
      </c>
      <c r="J2705" s="9" t="str">
        <f>+LEFT(U2705,4)</f>
        <v>SHTS</v>
      </c>
      <c r="K2705" t="s">
        <v>6</v>
      </c>
      <c r="L2705" s="37">
        <v>1540</v>
      </c>
      <c r="M2705" t="s">
        <v>459</v>
      </c>
      <c r="N2705" t="s">
        <v>7</v>
      </c>
      <c r="O2705" s="48">
        <v>1.92</v>
      </c>
      <c r="P2705" s="10">
        <f>ROUND(O2705*L2705,2)</f>
        <v>2956.8</v>
      </c>
      <c r="Q2705" s="11">
        <f>IF(N2705="HKD",7.8,IF(N2705="CNY",7.30034,1))</f>
        <v>7.3003400000000003</v>
      </c>
      <c r="R2705" s="13">
        <f>+ROUND(O2705/Q2705,4)</f>
        <v>0.26300000000000001</v>
      </c>
      <c r="S2705" s="12">
        <f>ROUND(R2705*L2705,2)</f>
        <v>405.02</v>
      </c>
      <c r="T2705" s="13" t="s">
        <v>135</v>
      </c>
      <c r="U2705" t="s">
        <v>5</v>
      </c>
    </row>
    <row r="2706" spans="1:22" x14ac:dyDescent="0.2">
      <c r="A2706" t="s">
        <v>1192</v>
      </c>
      <c r="B2706" s="20">
        <v>46034</v>
      </c>
      <c r="C2706" s="20">
        <v>46030</v>
      </c>
      <c r="D2706" t="s">
        <v>3</v>
      </c>
      <c r="E2706" t="s">
        <v>4</v>
      </c>
      <c r="G2706" t="s">
        <v>1632</v>
      </c>
      <c r="H2706" t="s">
        <v>171</v>
      </c>
      <c r="I2706" t="s">
        <v>172</v>
      </c>
      <c r="J2706" s="9" t="str">
        <f>+LEFT(U2706,4)</f>
        <v>SHTS</v>
      </c>
      <c r="K2706" t="s">
        <v>6</v>
      </c>
      <c r="L2706" s="36">
        <v>1010</v>
      </c>
      <c r="M2706" t="s">
        <v>459</v>
      </c>
      <c r="N2706" t="s">
        <v>7</v>
      </c>
      <c r="O2706" s="48">
        <v>2.08</v>
      </c>
      <c r="P2706" s="10">
        <f>ROUND(O2706*L2706,2)</f>
        <v>2100.8000000000002</v>
      </c>
      <c r="Q2706" s="11">
        <f>IF(N2706="HKD",7.8,IF(N2706="CNY",7.30034,1))</f>
        <v>7.3003400000000003</v>
      </c>
      <c r="R2706" s="13">
        <f>+ROUND(O2706/Q2706,4)</f>
        <v>0.28489999999999999</v>
      </c>
      <c r="S2706" s="12">
        <f>ROUND(R2706*L2706,2)</f>
        <v>287.75</v>
      </c>
      <c r="T2706" s="13" t="s">
        <v>135</v>
      </c>
      <c r="U2706" t="s">
        <v>5</v>
      </c>
    </row>
    <row r="2707" spans="1:22" x14ac:dyDescent="0.2">
      <c r="A2707" t="s">
        <v>2372</v>
      </c>
      <c r="B2707" s="20">
        <v>46104</v>
      </c>
      <c r="C2707" s="20">
        <v>46101</v>
      </c>
      <c r="D2707" t="s">
        <v>3</v>
      </c>
      <c r="E2707" t="s">
        <v>4</v>
      </c>
      <c r="G2707"/>
      <c r="H2707" t="s">
        <v>951</v>
      </c>
      <c r="I2707" t="s">
        <v>952</v>
      </c>
      <c r="J2707" s="9" t="str">
        <f>+LEFT(U2707,4)</f>
        <v>SHTS</v>
      </c>
      <c r="K2707" t="s">
        <v>6</v>
      </c>
      <c r="L2707" s="37">
        <v>1210</v>
      </c>
      <c r="M2707" t="s">
        <v>459</v>
      </c>
      <c r="N2707" t="s">
        <v>7</v>
      </c>
      <c r="O2707" s="48">
        <v>2.15</v>
      </c>
      <c r="P2707" s="10">
        <f>ROUND(O2707*L2707,2)</f>
        <v>2601.5</v>
      </c>
      <c r="Q2707" s="11">
        <f>IF(N2707="HKD",7.8,IF(N2707="CNY",7.30034,1))</f>
        <v>7.3003400000000003</v>
      </c>
      <c r="R2707" s="13">
        <f>+ROUND(O2707/Q2707,4)</f>
        <v>0.29449999999999998</v>
      </c>
      <c r="S2707" s="12">
        <f>ROUND(R2707*L2707,2)</f>
        <v>356.35</v>
      </c>
      <c r="T2707" s="13" t="s">
        <v>135</v>
      </c>
      <c r="U2707" t="s">
        <v>5</v>
      </c>
    </row>
    <row r="2708" spans="1:22" x14ac:dyDescent="0.2">
      <c r="A2708" t="s">
        <v>2378</v>
      </c>
      <c r="B2708" s="20">
        <v>46104</v>
      </c>
      <c r="C2708" s="20">
        <v>46101</v>
      </c>
      <c r="D2708" t="s">
        <v>3</v>
      </c>
      <c r="E2708" t="s">
        <v>4</v>
      </c>
      <c r="G2708"/>
      <c r="H2708" t="s">
        <v>953</v>
      </c>
      <c r="I2708" t="s">
        <v>954</v>
      </c>
      <c r="J2708" s="9" t="str">
        <f>+LEFT(U2708,4)</f>
        <v>SHTS</v>
      </c>
      <c r="K2708" t="s">
        <v>6</v>
      </c>
      <c r="L2708" s="37">
        <v>1210</v>
      </c>
      <c r="M2708" t="s">
        <v>459</v>
      </c>
      <c r="N2708" t="s">
        <v>7</v>
      </c>
      <c r="O2708" s="48">
        <v>2.25</v>
      </c>
      <c r="P2708" s="10">
        <f>ROUND(O2708*L2708,2)</f>
        <v>2722.5</v>
      </c>
      <c r="Q2708" s="11">
        <f>IF(N2708="HKD",7.8,IF(N2708="CNY",7.30034,1))</f>
        <v>7.3003400000000003</v>
      </c>
      <c r="R2708" s="13">
        <f>+ROUND(O2708/Q2708,4)</f>
        <v>0.30819999999999997</v>
      </c>
      <c r="S2708" s="12">
        <f>ROUND(R2708*L2708,2)</f>
        <v>372.92</v>
      </c>
      <c r="T2708" s="13" t="s">
        <v>135</v>
      </c>
      <c r="U2708" t="s">
        <v>5</v>
      </c>
    </row>
    <row r="2709" spans="1:22" x14ac:dyDescent="0.2">
      <c r="A2709" t="s">
        <v>1198</v>
      </c>
      <c r="B2709" s="20">
        <v>46034</v>
      </c>
      <c r="C2709" s="20">
        <v>46022</v>
      </c>
      <c r="D2709" t="s">
        <v>3</v>
      </c>
      <c r="E2709" t="s">
        <v>4</v>
      </c>
      <c r="G2709" t="s">
        <v>1632</v>
      </c>
      <c r="H2709" t="s">
        <v>943</v>
      </c>
      <c r="I2709" t="s">
        <v>944</v>
      </c>
      <c r="J2709" s="9" t="str">
        <f>+LEFT(U2709,4)</f>
        <v>SHTS</v>
      </c>
      <c r="K2709" t="s">
        <v>6</v>
      </c>
      <c r="L2709" s="36">
        <v>1010</v>
      </c>
      <c r="M2709" t="s">
        <v>459</v>
      </c>
      <c r="N2709" t="s">
        <v>7</v>
      </c>
      <c r="O2709" s="48">
        <v>2.35</v>
      </c>
      <c r="P2709" s="10">
        <f>ROUND(O2709*L2709,2)</f>
        <v>2373.5</v>
      </c>
      <c r="Q2709" s="11">
        <f>IF(N2709="HKD",7.8,IF(N2709="CNY",7.30034,1))</f>
        <v>7.3003400000000003</v>
      </c>
      <c r="R2709" s="13">
        <f>+ROUND(O2709/Q2709,4)</f>
        <v>0.32190000000000002</v>
      </c>
      <c r="S2709" s="12">
        <f>ROUND(R2709*L2709,2)</f>
        <v>325.12</v>
      </c>
      <c r="T2709" s="13" t="s">
        <v>135</v>
      </c>
      <c r="U2709" t="s">
        <v>5</v>
      </c>
    </row>
    <row r="2710" spans="1:22" x14ac:dyDescent="0.2">
      <c r="A2710" t="s">
        <v>1199</v>
      </c>
      <c r="B2710" s="20">
        <v>46027</v>
      </c>
      <c r="C2710" s="20">
        <v>46017</v>
      </c>
      <c r="D2710" t="s">
        <v>3</v>
      </c>
      <c r="E2710" t="s">
        <v>4</v>
      </c>
      <c r="G2710" t="s">
        <v>1643</v>
      </c>
      <c r="H2710" t="s">
        <v>1541</v>
      </c>
      <c r="I2710" t="s">
        <v>1542</v>
      </c>
      <c r="J2710" s="9" t="str">
        <f>+LEFT(U2710,4)</f>
        <v>SHTS</v>
      </c>
      <c r="K2710" t="s">
        <v>6</v>
      </c>
      <c r="L2710" s="36">
        <v>1010</v>
      </c>
      <c r="M2710" t="s">
        <v>459</v>
      </c>
      <c r="N2710" t="s">
        <v>7</v>
      </c>
      <c r="O2710" s="48">
        <v>2.36</v>
      </c>
      <c r="P2710" s="10">
        <f>ROUND(O2710*L2710,2)</f>
        <v>2383.6</v>
      </c>
      <c r="Q2710" s="11">
        <f>IF(N2710="HKD",7.8,IF(N2710="CNY",7.30034,1))</f>
        <v>7.3003400000000003</v>
      </c>
      <c r="R2710" s="13">
        <f>+ROUND(O2710/Q2710,4)</f>
        <v>0.32329999999999998</v>
      </c>
      <c r="S2710" s="12">
        <f>ROUND(R2710*L2710,2)</f>
        <v>326.52999999999997</v>
      </c>
      <c r="T2710" s="13" t="s">
        <v>135</v>
      </c>
      <c r="U2710" t="s">
        <v>5</v>
      </c>
      <c r="V2710" s="18"/>
    </row>
    <row r="2711" spans="1:22" x14ac:dyDescent="0.2">
      <c r="A2711" t="s">
        <v>2383</v>
      </c>
      <c r="B2711" s="20">
        <v>46086</v>
      </c>
      <c r="C2711" s="20">
        <v>46085</v>
      </c>
      <c r="D2711" t="s">
        <v>3</v>
      </c>
      <c r="E2711" t="s">
        <v>4</v>
      </c>
      <c r="G2711"/>
      <c r="H2711" t="s">
        <v>3141</v>
      </c>
      <c r="I2711" t="s">
        <v>3142</v>
      </c>
      <c r="J2711" s="9" t="str">
        <f>+LEFT(U2711,4)</f>
        <v>SHTS</v>
      </c>
      <c r="K2711" t="s">
        <v>6</v>
      </c>
      <c r="L2711" s="37">
        <v>1010</v>
      </c>
      <c r="M2711" t="s">
        <v>459</v>
      </c>
      <c r="N2711" t="s">
        <v>7</v>
      </c>
      <c r="O2711" s="48">
        <v>2.37</v>
      </c>
      <c r="P2711" s="10">
        <f>ROUND(O2711*L2711,2)</f>
        <v>2393.6999999999998</v>
      </c>
      <c r="Q2711" s="11">
        <f>IF(N2711="HKD",7.8,IF(N2711="CNY",7.30034,1))</f>
        <v>7.3003400000000003</v>
      </c>
      <c r="R2711" s="13">
        <f>+ROUND(O2711/Q2711,4)</f>
        <v>0.3246</v>
      </c>
      <c r="S2711" s="12">
        <f>ROUND(R2711*L2711,2)</f>
        <v>327.85</v>
      </c>
      <c r="T2711" s="13" t="s">
        <v>135</v>
      </c>
      <c r="U2711" t="s">
        <v>5</v>
      </c>
    </row>
    <row r="2712" spans="1:22" x14ac:dyDescent="0.2">
      <c r="A2712" t="s">
        <v>1945</v>
      </c>
      <c r="B2712" s="20">
        <v>46060</v>
      </c>
      <c r="C2712" s="20">
        <v>46058</v>
      </c>
      <c r="D2712" t="s">
        <v>3</v>
      </c>
      <c r="E2712" t="s">
        <v>4</v>
      </c>
      <c r="G2712"/>
      <c r="H2712" t="s">
        <v>1801</v>
      </c>
      <c r="I2712" t="s">
        <v>1802</v>
      </c>
      <c r="J2712" s="9" t="str">
        <f>+LEFT(U2712,4)</f>
        <v>SHTS</v>
      </c>
      <c r="K2712" t="s">
        <v>6</v>
      </c>
      <c r="L2712" s="36">
        <v>3580</v>
      </c>
      <c r="M2712" t="s">
        <v>459</v>
      </c>
      <c r="N2712" t="s">
        <v>7</v>
      </c>
      <c r="O2712" s="48">
        <v>2.4</v>
      </c>
      <c r="P2712" s="10">
        <f>ROUND(O2712*L2712,2)</f>
        <v>8592</v>
      </c>
      <c r="Q2712" s="11">
        <f>IF(N2712="HKD",7.8,IF(N2712="CNY",7.30034,1))</f>
        <v>7.3003400000000003</v>
      </c>
      <c r="R2712" s="13">
        <f>+ROUND(O2712/Q2712,4)</f>
        <v>0.32879999999999998</v>
      </c>
      <c r="S2712" s="12">
        <f>ROUND(R2712*L2712,2)</f>
        <v>1177.0999999999999</v>
      </c>
      <c r="T2712" s="13" t="s">
        <v>135</v>
      </c>
      <c r="U2712" t="s">
        <v>5</v>
      </c>
    </row>
    <row r="2713" spans="1:22" x14ac:dyDescent="0.2">
      <c r="A2713" t="s">
        <v>2388</v>
      </c>
      <c r="B2713" s="20">
        <v>46086</v>
      </c>
      <c r="C2713" s="20">
        <v>46085</v>
      </c>
      <c r="D2713" t="s">
        <v>3</v>
      </c>
      <c r="E2713" t="s">
        <v>4</v>
      </c>
      <c r="G2713"/>
      <c r="H2713" t="s">
        <v>3151</v>
      </c>
      <c r="I2713" t="s">
        <v>3152</v>
      </c>
      <c r="J2713" s="9" t="str">
        <f>+LEFT(U2713,4)</f>
        <v>SHTS</v>
      </c>
      <c r="K2713" t="s">
        <v>6</v>
      </c>
      <c r="L2713" s="37">
        <v>1010</v>
      </c>
      <c r="M2713" t="s">
        <v>459</v>
      </c>
      <c r="N2713" t="s">
        <v>7</v>
      </c>
      <c r="O2713" s="48">
        <v>2.46</v>
      </c>
      <c r="P2713" s="10">
        <f>ROUND(O2713*L2713,2)</f>
        <v>2484.6</v>
      </c>
      <c r="Q2713" s="11">
        <f>IF(N2713="HKD",7.8,IF(N2713="CNY",7.30034,1))</f>
        <v>7.3003400000000003</v>
      </c>
      <c r="R2713" s="13">
        <f>+ROUND(O2713/Q2713,4)</f>
        <v>0.33700000000000002</v>
      </c>
      <c r="S2713" s="12">
        <f>ROUND(R2713*L2713,2)</f>
        <v>340.37</v>
      </c>
      <c r="T2713" s="13" t="s">
        <v>135</v>
      </c>
      <c r="U2713" t="s">
        <v>5</v>
      </c>
    </row>
    <row r="2714" spans="1:22" x14ac:dyDescent="0.2">
      <c r="A2714" t="s">
        <v>1201</v>
      </c>
      <c r="B2714" s="20">
        <v>46027</v>
      </c>
      <c r="C2714" s="20">
        <v>46022</v>
      </c>
      <c r="D2714" t="s">
        <v>3</v>
      </c>
      <c r="E2714" t="s">
        <v>4</v>
      </c>
      <c r="G2714" t="s">
        <v>1633</v>
      </c>
      <c r="H2714" t="s">
        <v>953</v>
      </c>
      <c r="I2714" t="s">
        <v>954</v>
      </c>
      <c r="J2714" s="9" t="str">
        <f>+LEFT(U2714,4)</f>
        <v>SHTS</v>
      </c>
      <c r="K2714" t="s">
        <v>6</v>
      </c>
      <c r="L2714" s="36">
        <v>1010</v>
      </c>
      <c r="M2714" t="s">
        <v>459</v>
      </c>
      <c r="N2714" t="s">
        <v>7</v>
      </c>
      <c r="O2714" s="48">
        <v>2.54</v>
      </c>
      <c r="P2714" s="10">
        <f>ROUND(O2714*L2714,2)</f>
        <v>2565.4</v>
      </c>
      <c r="Q2714" s="11">
        <f>IF(N2714="HKD",7.8,IF(N2714="CNY",7.30034,1))</f>
        <v>7.3003400000000003</v>
      </c>
      <c r="R2714" s="13">
        <f>+ROUND(O2714/Q2714,4)</f>
        <v>0.34789999999999999</v>
      </c>
      <c r="S2714" s="12">
        <f>ROUND(R2714*L2714,2)</f>
        <v>351.38</v>
      </c>
      <c r="T2714" s="13" t="s">
        <v>135</v>
      </c>
      <c r="U2714" t="s">
        <v>5</v>
      </c>
    </row>
    <row r="2715" spans="1:22" x14ac:dyDescent="0.2">
      <c r="A2715" t="s">
        <v>1207</v>
      </c>
      <c r="B2715" s="20">
        <v>46034</v>
      </c>
      <c r="C2715" s="20">
        <v>46022</v>
      </c>
      <c r="D2715" t="s">
        <v>3</v>
      </c>
      <c r="E2715" t="s">
        <v>4</v>
      </c>
      <c r="G2715" t="s">
        <v>1632</v>
      </c>
      <c r="H2715" t="s">
        <v>878</v>
      </c>
      <c r="I2715" t="s">
        <v>879</v>
      </c>
      <c r="J2715" s="9" t="str">
        <f>+LEFT(U2715,4)</f>
        <v>SHTS</v>
      </c>
      <c r="K2715" t="s">
        <v>6</v>
      </c>
      <c r="L2715" s="36">
        <v>1010</v>
      </c>
      <c r="M2715" t="s">
        <v>459</v>
      </c>
      <c r="N2715" t="s">
        <v>7</v>
      </c>
      <c r="O2715" s="48">
        <v>2.62</v>
      </c>
      <c r="P2715" s="10">
        <f>ROUND(O2715*L2715,2)</f>
        <v>2646.2</v>
      </c>
      <c r="Q2715" s="11">
        <f>IF(N2715="HKD",7.8,IF(N2715="CNY",7.30034,1))</f>
        <v>7.3003400000000003</v>
      </c>
      <c r="R2715" s="13">
        <f>+ROUND(O2715/Q2715,4)</f>
        <v>0.3589</v>
      </c>
      <c r="S2715" s="12">
        <f>ROUND(R2715*L2715,2)</f>
        <v>362.49</v>
      </c>
      <c r="T2715" s="13" t="s">
        <v>135</v>
      </c>
      <c r="U2715" t="s">
        <v>5</v>
      </c>
    </row>
    <row r="2716" spans="1:22" x14ac:dyDescent="0.2">
      <c r="A2716" t="s">
        <v>2402</v>
      </c>
      <c r="B2716" s="20">
        <v>46092</v>
      </c>
      <c r="C2716" s="20">
        <v>46087</v>
      </c>
      <c r="D2716" t="s">
        <v>3</v>
      </c>
      <c r="E2716" t="s">
        <v>4</v>
      </c>
      <c r="G2716"/>
      <c r="H2716" t="s">
        <v>3172</v>
      </c>
      <c r="I2716" t="s">
        <v>3173</v>
      </c>
      <c r="J2716" s="9" t="str">
        <f>+LEFT(U2716,4)</f>
        <v>SHTS</v>
      </c>
      <c r="K2716" t="s">
        <v>6</v>
      </c>
      <c r="L2716" s="37">
        <v>1010</v>
      </c>
      <c r="M2716" t="s">
        <v>459</v>
      </c>
      <c r="N2716" t="s">
        <v>7</v>
      </c>
      <c r="O2716" s="48">
        <v>2.63</v>
      </c>
      <c r="P2716" s="10">
        <f>ROUND(O2716*L2716,2)</f>
        <v>2656.3</v>
      </c>
      <c r="Q2716" s="11">
        <f>IF(N2716="HKD",7.8,IF(N2716="CNY",7.30034,1))</f>
        <v>7.3003400000000003</v>
      </c>
      <c r="R2716" s="13">
        <f>+ROUND(O2716/Q2716,4)</f>
        <v>0.36030000000000001</v>
      </c>
      <c r="S2716" s="12">
        <f>ROUND(R2716*L2716,2)</f>
        <v>363.9</v>
      </c>
      <c r="T2716" s="13" t="s">
        <v>135</v>
      </c>
      <c r="U2716" t="s">
        <v>5</v>
      </c>
    </row>
    <row r="2717" spans="1:22" x14ac:dyDescent="0.2">
      <c r="A2717" t="s">
        <v>4182</v>
      </c>
      <c r="B2717" s="20">
        <v>46119</v>
      </c>
      <c r="C2717" s="20">
        <v>46115</v>
      </c>
      <c r="D2717" t="s">
        <v>3</v>
      </c>
      <c r="E2717" t="s">
        <v>4</v>
      </c>
      <c r="G2717"/>
      <c r="H2717" t="s">
        <v>3616</v>
      </c>
      <c r="I2717" t="s">
        <v>3617</v>
      </c>
      <c r="J2717" s="9" t="str">
        <f>+LEFT(U2717,4)</f>
        <v>SHTS</v>
      </c>
      <c r="K2717" t="s">
        <v>6</v>
      </c>
      <c r="L2717" s="36">
        <v>1010</v>
      </c>
      <c r="M2717" t="s">
        <v>459</v>
      </c>
      <c r="N2717" t="s">
        <v>7</v>
      </c>
      <c r="O2717" s="48">
        <v>2.64</v>
      </c>
      <c r="P2717" s="10">
        <f>ROUND(O2717*L2717,2)</f>
        <v>2666.4</v>
      </c>
      <c r="Q2717" s="11">
        <f>IF(N2717="HKD",7.8,IF(N2717="CNY",7.30034,1))</f>
        <v>7.3003400000000003</v>
      </c>
      <c r="R2717" s="13">
        <f>+ROUND(O2717/Q2717,4)</f>
        <v>0.36159999999999998</v>
      </c>
      <c r="S2717" s="12">
        <f>ROUND(R2717*L2717,2)</f>
        <v>365.22</v>
      </c>
      <c r="T2717" s="13" t="s">
        <v>135</v>
      </c>
      <c r="U2717" t="s">
        <v>5</v>
      </c>
    </row>
    <row r="2718" spans="1:22" x14ac:dyDescent="0.2">
      <c r="A2718" t="s">
        <v>2408</v>
      </c>
      <c r="B2718" s="20">
        <v>46086</v>
      </c>
      <c r="C2718" s="20">
        <v>46085</v>
      </c>
      <c r="D2718" t="s">
        <v>3</v>
      </c>
      <c r="E2718" t="s">
        <v>4</v>
      </c>
      <c r="G2718"/>
      <c r="H2718" t="s">
        <v>3176</v>
      </c>
      <c r="I2718" t="s">
        <v>3177</v>
      </c>
      <c r="J2718" s="9" t="str">
        <f>+LEFT(U2718,4)</f>
        <v>SHTS</v>
      </c>
      <c r="K2718" t="s">
        <v>6</v>
      </c>
      <c r="L2718" s="37">
        <v>1010</v>
      </c>
      <c r="M2718" t="s">
        <v>459</v>
      </c>
      <c r="N2718" t="s">
        <v>7</v>
      </c>
      <c r="O2718" s="48">
        <v>2.67</v>
      </c>
      <c r="P2718" s="10">
        <f>ROUND(O2718*L2718,2)</f>
        <v>2696.7</v>
      </c>
      <c r="Q2718" s="11">
        <f>IF(N2718="HKD",7.8,IF(N2718="CNY",7.30034,1))</f>
        <v>7.3003400000000003</v>
      </c>
      <c r="R2718" s="13">
        <f>+ROUND(O2718/Q2718,4)</f>
        <v>0.36570000000000003</v>
      </c>
      <c r="S2718" s="12">
        <f>ROUND(R2718*L2718,2)</f>
        <v>369.36</v>
      </c>
      <c r="T2718" s="13" t="s">
        <v>135</v>
      </c>
      <c r="U2718" t="s">
        <v>5</v>
      </c>
    </row>
    <row r="2719" spans="1:22" x14ac:dyDescent="0.2">
      <c r="A2719" t="s">
        <v>2409</v>
      </c>
      <c r="B2719" s="20">
        <v>46104</v>
      </c>
      <c r="C2719" s="20">
        <v>46101</v>
      </c>
      <c r="D2719" t="s">
        <v>3</v>
      </c>
      <c r="E2719" t="s">
        <v>4</v>
      </c>
      <c r="G2719"/>
      <c r="H2719" t="s">
        <v>3178</v>
      </c>
      <c r="I2719" t="s">
        <v>3179</v>
      </c>
      <c r="J2719" s="9" t="str">
        <f>+LEFT(U2719,4)</f>
        <v>SHTS</v>
      </c>
      <c r="K2719" t="s">
        <v>6</v>
      </c>
      <c r="L2719" s="37">
        <v>1010</v>
      </c>
      <c r="M2719" t="s">
        <v>459</v>
      </c>
      <c r="N2719" t="s">
        <v>7</v>
      </c>
      <c r="O2719" s="48">
        <v>2.67</v>
      </c>
      <c r="P2719" s="10">
        <f>ROUND(O2719*L2719,2)</f>
        <v>2696.7</v>
      </c>
      <c r="Q2719" s="11">
        <f>IF(N2719="HKD",7.8,IF(N2719="CNY",7.30034,1))</f>
        <v>7.3003400000000003</v>
      </c>
      <c r="R2719" s="13">
        <f>+ROUND(O2719/Q2719,4)</f>
        <v>0.36570000000000003</v>
      </c>
      <c r="S2719" s="12">
        <f>ROUND(R2719*L2719,2)</f>
        <v>369.36</v>
      </c>
      <c r="T2719" s="13" t="s">
        <v>135</v>
      </c>
      <c r="U2719" t="s">
        <v>5</v>
      </c>
    </row>
    <row r="2720" spans="1:22" x14ac:dyDescent="0.2">
      <c r="A2720" t="s">
        <v>2415</v>
      </c>
      <c r="B2720" s="20">
        <v>46105</v>
      </c>
      <c r="C2720" s="20">
        <v>46104</v>
      </c>
      <c r="D2720" t="s">
        <v>3</v>
      </c>
      <c r="E2720" t="s">
        <v>4</v>
      </c>
      <c r="G2720"/>
      <c r="H2720" t="s">
        <v>3182</v>
      </c>
      <c r="I2720" t="s">
        <v>3183</v>
      </c>
      <c r="J2720" s="9" t="str">
        <f>+LEFT(U2720,4)</f>
        <v>SHTS</v>
      </c>
      <c r="K2720" t="s">
        <v>6</v>
      </c>
      <c r="L2720" s="37">
        <v>1010</v>
      </c>
      <c r="M2720" t="s">
        <v>459</v>
      </c>
      <c r="N2720" t="s">
        <v>7</v>
      </c>
      <c r="O2720" s="48">
        <v>2.73</v>
      </c>
      <c r="P2720" s="10">
        <f>ROUND(O2720*L2720,2)</f>
        <v>2757.3</v>
      </c>
      <c r="Q2720" s="11">
        <f>IF(N2720="HKD",7.8,IF(N2720="CNY",7.30034,1))</f>
        <v>7.3003400000000003</v>
      </c>
      <c r="R2720" s="13">
        <f>+ROUND(O2720/Q2720,4)</f>
        <v>0.374</v>
      </c>
      <c r="S2720" s="12">
        <f>ROUND(R2720*L2720,2)</f>
        <v>377.74</v>
      </c>
      <c r="T2720" s="13" t="s">
        <v>135</v>
      </c>
      <c r="U2720" t="s">
        <v>5</v>
      </c>
    </row>
    <row r="2721" spans="1:21" x14ac:dyDescent="0.2">
      <c r="A2721" t="s">
        <v>2419</v>
      </c>
      <c r="B2721" s="20">
        <v>46104</v>
      </c>
      <c r="C2721" s="20">
        <v>46101</v>
      </c>
      <c r="D2721" t="s">
        <v>3</v>
      </c>
      <c r="E2721" t="s">
        <v>4</v>
      </c>
      <c r="G2721"/>
      <c r="H2721" t="s">
        <v>3186</v>
      </c>
      <c r="I2721" t="s">
        <v>3187</v>
      </c>
      <c r="J2721" s="9" t="str">
        <f>+LEFT(U2721,4)</f>
        <v>SHTS</v>
      </c>
      <c r="K2721" t="s">
        <v>6</v>
      </c>
      <c r="L2721" s="37">
        <v>1010</v>
      </c>
      <c r="M2721" t="s">
        <v>459</v>
      </c>
      <c r="N2721" t="s">
        <v>7</v>
      </c>
      <c r="O2721" s="48">
        <v>2.76</v>
      </c>
      <c r="P2721" s="10">
        <f>ROUND(O2721*L2721,2)</f>
        <v>2787.6</v>
      </c>
      <c r="Q2721" s="11">
        <f>IF(N2721="HKD",7.8,IF(N2721="CNY",7.30034,1))</f>
        <v>7.3003400000000003</v>
      </c>
      <c r="R2721" s="13">
        <f>+ROUND(O2721/Q2721,4)</f>
        <v>0.37809999999999999</v>
      </c>
      <c r="S2721" s="12">
        <f>ROUND(R2721*L2721,2)</f>
        <v>381.88</v>
      </c>
      <c r="T2721" s="13" t="s">
        <v>135</v>
      </c>
      <c r="U2721" t="s">
        <v>5</v>
      </c>
    </row>
    <row r="2722" spans="1:21" x14ac:dyDescent="0.2">
      <c r="A2722" t="s">
        <v>4197</v>
      </c>
      <c r="B2722" s="20">
        <v>46119</v>
      </c>
      <c r="C2722" s="20">
        <v>46115</v>
      </c>
      <c r="D2722" t="s">
        <v>3</v>
      </c>
      <c r="E2722" t="s">
        <v>4</v>
      </c>
      <c r="G2722"/>
      <c r="H2722" t="s">
        <v>3623</v>
      </c>
      <c r="I2722" t="s">
        <v>3624</v>
      </c>
      <c r="J2722" s="9" t="str">
        <f>+LEFT(U2722,4)</f>
        <v>SHTS</v>
      </c>
      <c r="K2722" t="s">
        <v>6</v>
      </c>
      <c r="L2722" s="36">
        <v>1010</v>
      </c>
      <c r="M2722" t="s">
        <v>459</v>
      </c>
      <c r="N2722" t="s">
        <v>7</v>
      </c>
      <c r="O2722" s="48">
        <v>2.78</v>
      </c>
      <c r="P2722" s="10">
        <f>ROUND(O2722*L2722,2)</f>
        <v>2807.8</v>
      </c>
      <c r="Q2722" s="11">
        <f>IF(N2722="HKD",7.8,IF(N2722="CNY",7.30034,1))</f>
        <v>7.3003400000000003</v>
      </c>
      <c r="R2722" s="13">
        <f>+ROUND(O2722/Q2722,4)</f>
        <v>0.38080000000000003</v>
      </c>
      <c r="S2722" s="12">
        <f>ROUND(R2722*L2722,2)</f>
        <v>384.61</v>
      </c>
      <c r="T2722" s="13" t="s">
        <v>135</v>
      </c>
      <c r="U2722" t="s">
        <v>5</v>
      </c>
    </row>
    <row r="2723" spans="1:21" x14ac:dyDescent="0.2">
      <c r="A2723" t="s">
        <v>2423</v>
      </c>
      <c r="B2723" s="20">
        <v>46104</v>
      </c>
      <c r="C2723" s="20">
        <v>46101</v>
      </c>
      <c r="D2723" t="s">
        <v>3</v>
      </c>
      <c r="E2723" t="s">
        <v>4</v>
      </c>
      <c r="G2723"/>
      <c r="H2723" t="s">
        <v>3188</v>
      </c>
      <c r="I2723" t="s">
        <v>3189</v>
      </c>
      <c r="J2723" s="9" t="str">
        <f>+LEFT(U2723,4)</f>
        <v>SHTS</v>
      </c>
      <c r="K2723" t="s">
        <v>6</v>
      </c>
      <c r="L2723" s="37">
        <v>1010</v>
      </c>
      <c r="M2723" t="s">
        <v>459</v>
      </c>
      <c r="N2723" t="s">
        <v>7</v>
      </c>
      <c r="O2723" s="48">
        <v>2.82</v>
      </c>
      <c r="P2723" s="10">
        <f>ROUND(O2723*L2723,2)</f>
        <v>2848.2</v>
      </c>
      <c r="Q2723" s="11">
        <f>IF(N2723="HKD",7.8,IF(N2723="CNY",7.30034,1))</f>
        <v>7.3003400000000003</v>
      </c>
      <c r="R2723" s="13">
        <f>+ROUND(O2723/Q2723,4)</f>
        <v>0.38629999999999998</v>
      </c>
      <c r="S2723" s="12">
        <f>ROUND(R2723*L2723,2)</f>
        <v>390.16</v>
      </c>
      <c r="T2723" s="13" t="s">
        <v>135</v>
      </c>
      <c r="U2723" t="s">
        <v>5</v>
      </c>
    </row>
    <row r="2724" spans="1:21" x14ac:dyDescent="0.2">
      <c r="A2724" t="s">
        <v>2424</v>
      </c>
      <c r="B2724" s="20">
        <v>46098</v>
      </c>
      <c r="C2724" s="20">
        <v>46094</v>
      </c>
      <c r="D2724" t="s">
        <v>3</v>
      </c>
      <c r="E2724" t="s">
        <v>4</v>
      </c>
      <c r="G2724"/>
      <c r="H2724" t="s">
        <v>3190</v>
      </c>
      <c r="I2724" t="s">
        <v>3191</v>
      </c>
      <c r="J2724" s="9" t="str">
        <f>+LEFT(U2724,4)</f>
        <v>SHTS</v>
      </c>
      <c r="K2724" t="s">
        <v>6</v>
      </c>
      <c r="L2724" s="37">
        <v>1010</v>
      </c>
      <c r="M2724" t="s">
        <v>459</v>
      </c>
      <c r="N2724" t="s">
        <v>7</v>
      </c>
      <c r="O2724" s="48">
        <v>2.84</v>
      </c>
      <c r="P2724" s="10">
        <f>ROUND(O2724*L2724,2)</f>
        <v>2868.4</v>
      </c>
      <c r="Q2724" s="11">
        <f>IF(N2724="HKD",7.8,IF(N2724="CNY",7.30034,1))</f>
        <v>7.3003400000000003</v>
      </c>
      <c r="R2724" s="13">
        <f>+ROUND(O2724/Q2724,4)</f>
        <v>0.38900000000000001</v>
      </c>
      <c r="S2724" s="12">
        <f>ROUND(R2724*L2724,2)</f>
        <v>392.89</v>
      </c>
      <c r="T2724" s="13" t="s">
        <v>135</v>
      </c>
      <c r="U2724" t="s">
        <v>5</v>
      </c>
    </row>
    <row r="2725" spans="1:21" x14ac:dyDescent="0.2">
      <c r="A2725" t="s">
        <v>2425</v>
      </c>
      <c r="B2725" s="20">
        <v>46086</v>
      </c>
      <c r="C2725" s="20">
        <v>46085</v>
      </c>
      <c r="D2725" t="s">
        <v>3</v>
      </c>
      <c r="E2725" t="s">
        <v>4</v>
      </c>
      <c r="G2725"/>
      <c r="H2725" t="s">
        <v>3192</v>
      </c>
      <c r="I2725" t="s">
        <v>3193</v>
      </c>
      <c r="J2725" s="9" t="str">
        <f>+LEFT(U2725,4)</f>
        <v>SHTS</v>
      </c>
      <c r="K2725" t="s">
        <v>6</v>
      </c>
      <c r="L2725" s="37">
        <v>1010</v>
      </c>
      <c r="M2725" t="s">
        <v>459</v>
      </c>
      <c r="N2725" t="s">
        <v>7</v>
      </c>
      <c r="O2725" s="48">
        <v>2.92</v>
      </c>
      <c r="P2725" s="10">
        <f>ROUND(O2725*L2725,2)</f>
        <v>2949.2</v>
      </c>
      <c r="Q2725" s="11">
        <f>IF(N2725="HKD",7.8,IF(N2725="CNY",7.30034,1))</f>
        <v>7.3003400000000003</v>
      </c>
      <c r="R2725" s="13">
        <f>+ROUND(O2725/Q2725,4)</f>
        <v>0.4</v>
      </c>
      <c r="S2725" s="12">
        <f>ROUND(R2725*L2725,2)</f>
        <v>404</v>
      </c>
      <c r="T2725" s="13" t="s">
        <v>135</v>
      </c>
      <c r="U2725" t="s">
        <v>5</v>
      </c>
    </row>
    <row r="2726" spans="1:21" x14ac:dyDescent="0.2">
      <c r="A2726" t="s">
        <v>4237</v>
      </c>
      <c r="B2726" s="20">
        <v>46114</v>
      </c>
      <c r="C2726" s="20">
        <v>46111</v>
      </c>
      <c r="D2726" t="s">
        <v>3</v>
      </c>
      <c r="E2726" t="s">
        <v>4</v>
      </c>
      <c r="G2726"/>
      <c r="H2726" t="s">
        <v>3653</v>
      </c>
      <c r="I2726" t="s">
        <v>3654</v>
      </c>
      <c r="J2726" s="9" t="str">
        <f>+LEFT(U2726,4)</f>
        <v>SHTS</v>
      </c>
      <c r="K2726" t="s">
        <v>6</v>
      </c>
      <c r="L2726" s="36">
        <v>1320</v>
      </c>
      <c r="M2726" t="s">
        <v>459</v>
      </c>
      <c r="N2726" t="s">
        <v>7</v>
      </c>
      <c r="O2726" s="48">
        <v>3.13</v>
      </c>
      <c r="P2726" s="10">
        <f>ROUND(O2726*L2726,2)</f>
        <v>4131.6000000000004</v>
      </c>
      <c r="Q2726" s="11">
        <f>IF(N2726="HKD",7.8,IF(N2726="CNY",7.30034,1))</f>
        <v>7.3003400000000003</v>
      </c>
      <c r="R2726" s="13">
        <f>+ROUND(O2726/Q2726,4)</f>
        <v>0.42870000000000003</v>
      </c>
      <c r="S2726" s="12">
        <f>ROUND(R2726*L2726,2)</f>
        <v>565.88</v>
      </c>
      <c r="T2726" s="13" t="s">
        <v>135</v>
      </c>
      <c r="U2726" t="s">
        <v>5</v>
      </c>
    </row>
    <row r="2727" spans="1:21" x14ac:dyDescent="0.2">
      <c r="A2727" t="s">
        <v>1252</v>
      </c>
      <c r="B2727" s="20">
        <v>46027</v>
      </c>
      <c r="C2727" s="20">
        <v>46017</v>
      </c>
      <c r="D2727" t="s">
        <v>3</v>
      </c>
      <c r="E2727" t="s">
        <v>4</v>
      </c>
      <c r="G2727" t="s">
        <v>1643</v>
      </c>
      <c r="H2727" t="s">
        <v>1552</v>
      </c>
      <c r="I2727" t="s">
        <v>1553</v>
      </c>
      <c r="J2727" s="9" t="str">
        <f>+LEFT(U2727,4)</f>
        <v>SHTS</v>
      </c>
      <c r="K2727" t="s">
        <v>6</v>
      </c>
      <c r="L2727" s="36">
        <v>1010</v>
      </c>
      <c r="M2727" t="s">
        <v>459</v>
      </c>
      <c r="N2727" t="s">
        <v>7</v>
      </c>
      <c r="O2727" s="48">
        <v>3.21</v>
      </c>
      <c r="P2727" s="10">
        <f>ROUND(O2727*L2727,2)</f>
        <v>3242.1</v>
      </c>
      <c r="Q2727" s="11">
        <f>IF(N2727="HKD",7.8,IF(N2727="CNY",7.30034,1))</f>
        <v>7.3003400000000003</v>
      </c>
      <c r="R2727" s="13">
        <f>+ROUND(O2727/Q2727,4)</f>
        <v>0.43969999999999998</v>
      </c>
      <c r="S2727" s="12">
        <f>ROUND(R2727*L2727,2)</f>
        <v>444.1</v>
      </c>
      <c r="T2727" s="13" t="s">
        <v>135</v>
      </c>
      <c r="U2727" t="s">
        <v>5</v>
      </c>
    </row>
    <row r="2728" spans="1:21" x14ac:dyDescent="0.2">
      <c r="A2728" t="s">
        <v>1973</v>
      </c>
      <c r="B2728" s="20">
        <v>46060</v>
      </c>
      <c r="C2728" s="20">
        <v>46058</v>
      </c>
      <c r="D2728" t="s">
        <v>3</v>
      </c>
      <c r="E2728" t="s">
        <v>4</v>
      </c>
      <c r="G2728"/>
      <c r="H2728" t="s">
        <v>1829</v>
      </c>
      <c r="I2728" t="s">
        <v>1830</v>
      </c>
      <c r="J2728" s="9" t="str">
        <f>+LEFT(U2728,4)</f>
        <v>SHTS</v>
      </c>
      <c r="K2728" t="s">
        <v>6</v>
      </c>
      <c r="L2728" s="36">
        <v>1010</v>
      </c>
      <c r="M2728" t="s">
        <v>459</v>
      </c>
      <c r="N2728" t="s">
        <v>7</v>
      </c>
      <c r="O2728" s="48">
        <v>3.22</v>
      </c>
      <c r="P2728" s="10">
        <f>ROUND(O2728*L2728,2)</f>
        <v>3252.2</v>
      </c>
      <c r="Q2728" s="11">
        <f>IF(N2728="HKD",7.8,IF(N2728="CNY",7.30034,1))</f>
        <v>7.3003400000000003</v>
      </c>
      <c r="R2728" s="13">
        <f>+ROUND(O2728/Q2728,4)</f>
        <v>0.44109999999999999</v>
      </c>
      <c r="S2728" s="12">
        <f>ROUND(R2728*L2728,2)</f>
        <v>445.51</v>
      </c>
      <c r="T2728" s="13" t="s">
        <v>135</v>
      </c>
      <c r="U2728" t="s">
        <v>5</v>
      </c>
    </row>
    <row r="2729" spans="1:21" x14ac:dyDescent="0.2">
      <c r="A2729" t="s">
        <v>1974</v>
      </c>
      <c r="B2729" s="20">
        <v>46060</v>
      </c>
      <c r="C2729" s="20">
        <v>46058</v>
      </c>
      <c r="D2729" t="s">
        <v>3</v>
      </c>
      <c r="E2729" t="s">
        <v>4</v>
      </c>
      <c r="G2729"/>
      <c r="H2729" t="s">
        <v>1831</v>
      </c>
      <c r="I2729" t="s">
        <v>1832</v>
      </c>
      <c r="J2729" s="9" t="str">
        <f>+LEFT(U2729,4)</f>
        <v>SHTS</v>
      </c>
      <c r="K2729" t="s">
        <v>6</v>
      </c>
      <c r="L2729" s="36">
        <v>1015</v>
      </c>
      <c r="M2729" t="s">
        <v>459</v>
      </c>
      <c r="N2729" t="s">
        <v>7</v>
      </c>
      <c r="O2729" s="48">
        <v>3.32</v>
      </c>
      <c r="P2729" s="10">
        <f>ROUND(O2729*L2729,2)</f>
        <v>3369.8</v>
      </c>
      <c r="Q2729" s="11">
        <f>IF(N2729="HKD",7.8,IF(N2729="CNY",7.30034,1))</f>
        <v>7.3003400000000003</v>
      </c>
      <c r="R2729" s="13">
        <f>+ROUND(O2729/Q2729,4)</f>
        <v>0.45479999999999998</v>
      </c>
      <c r="S2729" s="12">
        <f>ROUND(R2729*L2729,2)</f>
        <v>461.62</v>
      </c>
      <c r="T2729" s="13" t="s">
        <v>135</v>
      </c>
      <c r="U2729" t="s">
        <v>5</v>
      </c>
    </row>
    <row r="2730" spans="1:21" x14ac:dyDescent="0.2">
      <c r="A2730" t="s">
        <v>1263</v>
      </c>
      <c r="B2730" s="20">
        <v>46027</v>
      </c>
      <c r="C2730" s="20">
        <v>46017</v>
      </c>
      <c r="D2730" t="s">
        <v>3</v>
      </c>
      <c r="E2730" t="s">
        <v>4</v>
      </c>
      <c r="G2730" t="s">
        <v>1643</v>
      </c>
      <c r="H2730" t="s">
        <v>1554</v>
      </c>
      <c r="I2730" t="s">
        <v>1555</v>
      </c>
      <c r="J2730" s="9" t="str">
        <f>+LEFT(U2730,4)</f>
        <v>SHTS</v>
      </c>
      <c r="K2730" t="s">
        <v>6</v>
      </c>
      <c r="L2730" s="36">
        <v>505</v>
      </c>
      <c r="M2730" t="s">
        <v>459</v>
      </c>
      <c r="N2730" t="s">
        <v>7</v>
      </c>
      <c r="O2730" s="48">
        <v>3.33</v>
      </c>
      <c r="P2730" s="10">
        <f>ROUND(O2730*L2730,2)</f>
        <v>1681.65</v>
      </c>
      <c r="Q2730" s="11">
        <f>IF(N2730="HKD",7.8,IF(N2730="CNY",7.30034,1))</f>
        <v>7.3003400000000003</v>
      </c>
      <c r="R2730" s="13">
        <f>+ROUND(O2730/Q2730,4)</f>
        <v>0.45610000000000001</v>
      </c>
      <c r="S2730" s="12">
        <f>ROUND(R2730*L2730,2)</f>
        <v>230.33</v>
      </c>
      <c r="T2730" s="13" t="s">
        <v>135</v>
      </c>
      <c r="U2730" t="s">
        <v>5</v>
      </c>
    </row>
    <row r="2731" spans="1:21" x14ac:dyDescent="0.2">
      <c r="A2731" t="s">
        <v>2502</v>
      </c>
      <c r="B2731" s="20">
        <v>46084</v>
      </c>
      <c r="C2731" s="20">
        <v>46082</v>
      </c>
      <c r="D2731" t="s">
        <v>3</v>
      </c>
      <c r="E2731" t="s">
        <v>4</v>
      </c>
      <c r="G2731"/>
      <c r="H2731" t="s">
        <v>3109</v>
      </c>
      <c r="I2731" t="s">
        <v>3110</v>
      </c>
      <c r="J2731" s="9" t="str">
        <f>+LEFT(U2731,4)</f>
        <v>SHTS</v>
      </c>
      <c r="K2731" t="s">
        <v>6</v>
      </c>
      <c r="L2731" s="37">
        <v>1010</v>
      </c>
      <c r="M2731" t="s">
        <v>459</v>
      </c>
      <c r="N2731" t="s">
        <v>7</v>
      </c>
      <c r="O2731" s="48">
        <v>3.35</v>
      </c>
      <c r="P2731" s="10">
        <f>ROUND(O2731*L2731,2)</f>
        <v>3383.5</v>
      </c>
      <c r="Q2731" s="11">
        <f>IF(N2731="HKD",7.8,IF(N2731="CNY",7.30034,1))</f>
        <v>7.3003400000000003</v>
      </c>
      <c r="R2731" s="13">
        <f>+ROUND(O2731/Q2731,4)</f>
        <v>0.45889999999999997</v>
      </c>
      <c r="S2731" s="12">
        <f>ROUND(R2731*L2731,2)</f>
        <v>463.49</v>
      </c>
      <c r="T2731" s="13" t="s">
        <v>135</v>
      </c>
      <c r="U2731" t="s">
        <v>5</v>
      </c>
    </row>
    <row r="2732" spans="1:21" x14ac:dyDescent="0.2">
      <c r="A2732" t="s">
        <v>2505</v>
      </c>
      <c r="B2732" s="20">
        <v>46086</v>
      </c>
      <c r="C2732" s="20">
        <v>46085</v>
      </c>
      <c r="D2732" t="s">
        <v>3</v>
      </c>
      <c r="E2732" t="s">
        <v>4</v>
      </c>
      <c r="G2732"/>
      <c r="H2732" t="s">
        <v>3232</v>
      </c>
      <c r="I2732" t="s">
        <v>3233</v>
      </c>
      <c r="J2732" s="9" t="str">
        <f>+LEFT(U2732,4)</f>
        <v>SHTS</v>
      </c>
      <c r="K2732" t="s">
        <v>6</v>
      </c>
      <c r="L2732" s="37">
        <v>1110</v>
      </c>
      <c r="M2732" t="s">
        <v>459</v>
      </c>
      <c r="N2732" t="s">
        <v>7</v>
      </c>
      <c r="O2732" s="48">
        <v>3.42</v>
      </c>
      <c r="P2732" s="10">
        <f>ROUND(O2732*L2732,2)</f>
        <v>3796.2</v>
      </c>
      <c r="Q2732" s="11">
        <f>IF(N2732="HKD",7.8,IF(N2732="CNY",7.30034,1))</f>
        <v>7.3003400000000003</v>
      </c>
      <c r="R2732" s="13">
        <f>+ROUND(O2732/Q2732,4)</f>
        <v>0.46850000000000003</v>
      </c>
      <c r="S2732" s="12">
        <f>ROUND(R2732*L2732,2)</f>
        <v>520.04</v>
      </c>
      <c r="T2732" s="13" t="s">
        <v>135</v>
      </c>
      <c r="U2732" t="s">
        <v>5</v>
      </c>
    </row>
    <row r="2733" spans="1:21" x14ac:dyDescent="0.2">
      <c r="A2733" t="s">
        <v>1978</v>
      </c>
      <c r="B2733" s="20">
        <v>46060</v>
      </c>
      <c r="C2733" s="20">
        <v>46058</v>
      </c>
      <c r="D2733" t="s">
        <v>3</v>
      </c>
      <c r="E2733" t="s">
        <v>4</v>
      </c>
      <c r="G2733"/>
      <c r="H2733" t="s">
        <v>1839</v>
      </c>
      <c r="I2733" t="s">
        <v>1840</v>
      </c>
      <c r="J2733" s="9" t="str">
        <f>+LEFT(U2733,4)</f>
        <v>SHTS</v>
      </c>
      <c r="K2733" t="s">
        <v>6</v>
      </c>
      <c r="L2733" s="36">
        <v>1110</v>
      </c>
      <c r="M2733" t="s">
        <v>459</v>
      </c>
      <c r="N2733" t="s">
        <v>7</v>
      </c>
      <c r="O2733" s="48">
        <v>3.44</v>
      </c>
      <c r="P2733" s="10">
        <f>ROUND(O2733*L2733,2)</f>
        <v>3818.4</v>
      </c>
      <c r="Q2733" s="11">
        <f>IF(N2733="HKD",7.8,IF(N2733="CNY",7.30034,1))</f>
        <v>7.3003400000000003</v>
      </c>
      <c r="R2733" s="13">
        <f>+ROUND(O2733/Q2733,4)</f>
        <v>0.47120000000000001</v>
      </c>
      <c r="S2733" s="12">
        <f>ROUND(R2733*L2733,2)</f>
        <v>523.03</v>
      </c>
      <c r="T2733" s="13" t="s">
        <v>135</v>
      </c>
      <c r="U2733" t="s">
        <v>5</v>
      </c>
    </row>
    <row r="2734" spans="1:21" x14ac:dyDescent="0.2">
      <c r="A2734" t="s">
        <v>1979</v>
      </c>
      <c r="B2734" s="20">
        <v>46060</v>
      </c>
      <c r="C2734" s="20">
        <v>46058</v>
      </c>
      <c r="D2734" t="s">
        <v>3</v>
      </c>
      <c r="E2734" t="s">
        <v>4</v>
      </c>
      <c r="G2734"/>
      <c r="H2734" t="s">
        <v>1841</v>
      </c>
      <c r="I2734" t="s">
        <v>1842</v>
      </c>
      <c r="J2734" s="9" t="str">
        <f>+LEFT(U2734,4)</f>
        <v>SHTS</v>
      </c>
      <c r="K2734" t="s">
        <v>6</v>
      </c>
      <c r="L2734" s="36">
        <v>1630</v>
      </c>
      <c r="M2734" t="s">
        <v>459</v>
      </c>
      <c r="N2734" t="s">
        <v>7</v>
      </c>
      <c r="O2734" s="48">
        <v>3.44</v>
      </c>
      <c r="P2734" s="10">
        <f>ROUND(O2734*L2734,2)</f>
        <v>5607.2</v>
      </c>
      <c r="Q2734" s="11">
        <f>IF(N2734="HKD",7.8,IF(N2734="CNY",7.30034,1))</f>
        <v>7.3003400000000003</v>
      </c>
      <c r="R2734" s="13">
        <f>+ROUND(O2734/Q2734,4)</f>
        <v>0.47120000000000001</v>
      </c>
      <c r="S2734" s="12">
        <f>ROUND(R2734*L2734,2)</f>
        <v>768.06</v>
      </c>
      <c r="T2734" s="13" t="s">
        <v>135</v>
      </c>
      <c r="U2734" t="s">
        <v>5</v>
      </c>
    </row>
    <row r="2735" spans="1:21" x14ac:dyDescent="0.2">
      <c r="A2735" t="s">
        <v>1272</v>
      </c>
      <c r="B2735" s="20">
        <v>46030</v>
      </c>
      <c r="C2735" s="20">
        <v>46028</v>
      </c>
      <c r="D2735" t="s">
        <v>3</v>
      </c>
      <c r="E2735" t="s">
        <v>4</v>
      </c>
      <c r="G2735" t="s">
        <v>1664</v>
      </c>
      <c r="H2735" t="s">
        <v>914</v>
      </c>
      <c r="I2735" t="s">
        <v>915</v>
      </c>
      <c r="J2735" s="9" t="str">
        <f>+LEFT(U2735,4)</f>
        <v>SHTS</v>
      </c>
      <c r="K2735" t="s">
        <v>6</v>
      </c>
      <c r="L2735" s="36">
        <v>1010</v>
      </c>
      <c r="M2735" t="s">
        <v>459</v>
      </c>
      <c r="N2735" t="s">
        <v>7</v>
      </c>
      <c r="O2735" s="48">
        <v>3.57</v>
      </c>
      <c r="P2735" s="10">
        <f>ROUND(O2735*L2735,2)</f>
        <v>3605.7</v>
      </c>
      <c r="Q2735" s="11">
        <f>IF(N2735="HKD",7.8,IF(N2735="CNY",7.30034,1))</f>
        <v>7.3003400000000003</v>
      </c>
      <c r="R2735" s="13">
        <f>+ROUND(O2735/Q2735,4)</f>
        <v>0.48899999999999999</v>
      </c>
      <c r="S2735" s="12">
        <f>ROUND(R2735*L2735,2)</f>
        <v>493.89</v>
      </c>
      <c r="T2735" s="13" t="s">
        <v>135</v>
      </c>
      <c r="U2735" t="s">
        <v>5</v>
      </c>
    </row>
    <row r="2736" spans="1:21" x14ac:dyDescent="0.2">
      <c r="A2736" t="s">
        <v>4289</v>
      </c>
      <c r="B2736" s="20">
        <v>46128</v>
      </c>
      <c r="C2736" s="20">
        <v>46127</v>
      </c>
      <c r="D2736" t="s">
        <v>3</v>
      </c>
      <c r="E2736" t="s">
        <v>4</v>
      </c>
      <c r="G2736"/>
      <c r="H2736" t="s">
        <v>3232</v>
      </c>
      <c r="I2736" t="s">
        <v>3233</v>
      </c>
      <c r="J2736" s="9" t="str">
        <f>+LEFT(U2736,4)</f>
        <v>SHTS</v>
      </c>
      <c r="K2736" t="s">
        <v>6</v>
      </c>
      <c r="L2736" s="36">
        <v>1010</v>
      </c>
      <c r="M2736" t="s">
        <v>459</v>
      </c>
      <c r="N2736" t="s">
        <v>7</v>
      </c>
      <c r="O2736" s="48">
        <v>3.6</v>
      </c>
      <c r="P2736" s="10">
        <f>ROUND(O2736*L2736,2)</f>
        <v>3636</v>
      </c>
      <c r="Q2736" s="11">
        <f>IF(N2736="HKD",7.8,IF(N2736="CNY",7.30034,1))</f>
        <v>7.3003400000000003</v>
      </c>
      <c r="R2736" s="13">
        <f>+ROUND(O2736/Q2736,4)</f>
        <v>0.49309999999999998</v>
      </c>
      <c r="S2736" s="12">
        <f>ROUND(R2736*L2736,2)</f>
        <v>498.03</v>
      </c>
      <c r="T2736" s="13" t="s">
        <v>135</v>
      </c>
      <c r="U2736" t="s">
        <v>5</v>
      </c>
    </row>
    <row r="2737" spans="1:21" x14ac:dyDescent="0.2">
      <c r="A2737" t="s">
        <v>1988</v>
      </c>
      <c r="B2737" s="20">
        <v>46060</v>
      </c>
      <c r="C2737" s="20">
        <v>46058</v>
      </c>
      <c r="D2737" t="s">
        <v>3</v>
      </c>
      <c r="E2737" t="s">
        <v>4</v>
      </c>
      <c r="G2737"/>
      <c r="H2737" t="s">
        <v>1855</v>
      </c>
      <c r="I2737" t="s">
        <v>1856</v>
      </c>
      <c r="J2737" s="9" t="str">
        <f>+LEFT(U2737,4)</f>
        <v>SHTS</v>
      </c>
      <c r="K2737" t="s">
        <v>6</v>
      </c>
      <c r="L2737" s="36">
        <v>1620</v>
      </c>
      <c r="M2737" t="s">
        <v>459</v>
      </c>
      <c r="N2737" t="s">
        <v>7</v>
      </c>
      <c r="O2737" s="48">
        <v>3.73</v>
      </c>
      <c r="P2737" s="10">
        <f>ROUND(O2737*L2737,2)</f>
        <v>6042.6</v>
      </c>
      <c r="Q2737" s="11">
        <f>IF(N2737="HKD",7.8,IF(N2737="CNY",7.30034,1))</f>
        <v>7.3003400000000003</v>
      </c>
      <c r="R2737" s="13">
        <f>+ROUND(O2737/Q2737,4)</f>
        <v>0.51090000000000002</v>
      </c>
      <c r="S2737" s="12">
        <f>ROUND(R2737*L2737,2)</f>
        <v>827.66</v>
      </c>
      <c r="T2737" s="13" t="s">
        <v>135</v>
      </c>
      <c r="U2737" t="s">
        <v>5</v>
      </c>
    </row>
    <row r="2738" spans="1:21" x14ac:dyDescent="0.2">
      <c r="A2738" t="s">
        <v>2538</v>
      </c>
      <c r="B2738" s="20">
        <v>46084</v>
      </c>
      <c r="C2738" s="20">
        <v>46058</v>
      </c>
      <c r="D2738" t="s">
        <v>3</v>
      </c>
      <c r="E2738" t="s">
        <v>4</v>
      </c>
      <c r="G2738"/>
      <c r="H2738" t="s">
        <v>169</v>
      </c>
      <c r="I2738" t="s">
        <v>170</v>
      </c>
      <c r="J2738" s="9" t="str">
        <f>+LEFT(U2738,4)</f>
        <v>SHTS</v>
      </c>
      <c r="K2738" t="s">
        <v>6</v>
      </c>
      <c r="L2738" s="37">
        <v>510</v>
      </c>
      <c r="M2738" t="s">
        <v>459</v>
      </c>
      <c r="N2738" t="s">
        <v>7</v>
      </c>
      <c r="O2738" s="48">
        <v>3.85</v>
      </c>
      <c r="P2738" s="10">
        <f>ROUND(O2738*L2738,2)</f>
        <v>1963.5</v>
      </c>
      <c r="Q2738" s="11">
        <f>IF(N2738="HKD",7.8,IF(N2738="CNY",7.30034,1))</f>
        <v>7.3003400000000003</v>
      </c>
      <c r="R2738" s="13">
        <f>+ROUND(O2738/Q2738,4)</f>
        <v>0.52739999999999998</v>
      </c>
      <c r="S2738" s="12">
        <f>ROUND(R2738*L2738,2)</f>
        <v>268.97000000000003</v>
      </c>
      <c r="T2738" s="13" t="s">
        <v>135</v>
      </c>
      <c r="U2738" t="s">
        <v>5</v>
      </c>
    </row>
    <row r="2739" spans="1:21" x14ac:dyDescent="0.2">
      <c r="A2739" t="s">
        <v>4365</v>
      </c>
      <c r="B2739" s="20">
        <v>46142</v>
      </c>
      <c r="C2739" s="20">
        <v>46141</v>
      </c>
      <c r="D2739" t="s">
        <v>3</v>
      </c>
      <c r="E2739" t="s">
        <v>4</v>
      </c>
      <c r="G2739"/>
      <c r="H2739" t="s">
        <v>3706</v>
      </c>
      <c r="I2739" t="s">
        <v>3707</v>
      </c>
      <c r="J2739" s="9" t="str">
        <f>+LEFT(U2739,4)</f>
        <v>SHTS</v>
      </c>
      <c r="K2739" t="s">
        <v>6</v>
      </c>
      <c r="L2739" s="36">
        <v>605</v>
      </c>
      <c r="M2739" t="s">
        <v>459</v>
      </c>
      <c r="N2739" t="s">
        <v>7</v>
      </c>
      <c r="O2739" s="48">
        <v>4.47</v>
      </c>
      <c r="P2739" s="10">
        <f>ROUND(O2739*L2739,2)</f>
        <v>2704.35</v>
      </c>
      <c r="Q2739" s="11">
        <f>IF(N2739="HKD",7.8,IF(N2739="CNY",7.30034,1))</f>
        <v>7.3003400000000003</v>
      </c>
      <c r="R2739" s="13">
        <f>+ROUND(O2739/Q2739,4)</f>
        <v>0.61229999999999996</v>
      </c>
      <c r="S2739" s="12">
        <f>ROUND(R2739*L2739,2)</f>
        <v>370.44</v>
      </c>
      <c r="T2739" s="13" t="s">
        <v>135</v>
      </c>
      <c r="U2739" t="s">
        <v>5</v>
      </c>
    </row>
    <row r="2740" spans="1:21" x14ac:dyDescent="0.2">
      <c r="A2740" t="s">
        <v>1998</v>
      </c>
      <c r="B2740" s="20">
        <v>46060</v>
      </c>
      <c r="C2740" s="20">
        <v>46058</v>
      </c>
      <c r="D2740" t="s">
        <v>3</v>
      </c>
      <c r="E2740" t="s">
        <v>4</v>
      </c>
      <c r="G2740"/>
      <c r="H2740" t="s">
        <v>1869</v>
      </c>
      <c r="I2740" t="s">
        <v>1870</v>
      </c>
      <c r="J2740" s="9" t="str">
        <f>+LEFT(U2740,4)</f>
        <v>SHTS</v>
      </c>
      <c r="K2740" t="s">
        <v>6</v>
      </c>
      <c r="L2740" s="36">
        <v>1120</v>
      </c>
      <c r="M2740" t="s">
        <v>459</v>
      </c>
      <c r="N2740" t="s">
        <v>7</v>
      </c>
      <c r="O2740" s="48">
        <v>4.68</v>
      </c>
      <c r="P2740" s="10">
        <f>ROUND(O2740*L2740,2)</f>
        <v>5241.6000000000004</v>
      </c>
      <c r="Q2740" s="11">
        <f>IF(N2740="HKD",7.8,IF(N2740="CNY",7.30034,1))</f>
        <v>7.3003400000000003</v>
      </c>
      <c r="R2740" s="13">
        <f>+ROUND(O2740/Q2740,4)</f>
        <v>0.6411</v>
      </c>
      <c r="S2740" s="12">
        <f>ROUND(R2740*L2740,2)</f>
        <v>718.03</v>
      </c>
      <c r="T2740" s="13" t="s">
        <v>135</v>
      </c>
      <c r="U2740" t="s">
        <v>5</v>
      </c>
    </row>
    <row r="2741" spans="1:21" x14ac:dyDescent="0.2">
      <c r="A2741" t="s">
        <v>2588</v>
      </c>
      <c r="B2741" s="20">
        <v>46084</v>
      </c>
      <c r="C2741" s="20">
        <v>46082</v>
      </c>
      <c r="D2741" t="s">
        <v>3</v>
      </c>
      <c r="E2741" t="s">
        <v>4</v>
      </c>
      <c r="G2741"/>
      <c r="H2741" t="s">
        <v>3275</v>
      </c>
      <c r="I2741" t="s">
        <v>3276</v>
      </c>
      <c r="J2741" s="9" t="str">
        <f>+LEFT(U2741,4)</f>
        <v>SHTS</v>
      </c>
      <c r="K2741" t="s">
        <v>6</v>
      </c>
      <c r="L2741" s="37">
        <v>505</v>
      </c>
      <c r="M2741" t="s">
        <v>459</v>
      </c>
      <c r="N2741" t="s">
        <v>7</v>
      </c>
      <c r="O2741" s="48">
        <v>4.75</v>
      </c>
      <c r="P2741" s="10">
        <f>ROUND(O2741*L2741,2)</f>
        <v>2398.75</v>
      </c>
      <c r="Q2741" s="11">
        <f>IF(N2741="HKD",7.8,IF(N2741="CNY",7.30034,1))</f>
        <v>7.3003400000000003</v>
      </c>
      <c r="R2741" s="13">
        <f>+ROUND(O2741/Q2741,4)</f>
        <v>0.65069999999999995</v>
      </c>
      <c r="S2741" s="12">
        <f>ROUND(R2741*L2741,2)</f>
        <v>328.6</v>
      </c>
      <c r="T2741" s="13" t="s">
        <v>135</v>
      </c>
      <c r="U2741" t="s">
        <v>5</v>
      </c>
    </row>
    <row r="2742" spans="1:21" x14ac:dyDescent="0.2">
      <c r="A2742" t="s">
        <v>2596</v>
      </c>
      <c r="B2742" s="20">
        <v>46086</v>
      </c>
      <c r="C2742" s="20">
        <v>46085</v>
      </c>
      <c r="D2742" t="s">
        <v>3</v>
      </c>
      <c r="E2742" t="s">
        <v>4</v>
      </c>
      <c r="G2742"/>
      <c r="H2742" t="s">
        <v>3279</v>
      </c>
      <c r="I2742" t="s">
        <v>3280</v>
      </c>
      <c r="J2742" s="9" t="str">
        <f>+LEFT(U2742,4)</f>
        <v>SHTS</v>
      </c>
      <c r="K2742" t="s">
        <v>6</v>
      </c>
      <c r="L2742" s="37">
        <v>505</v>
      </c>
      <c r="M2742" t="s">
        <v>459</v>
      </c>
      <c r="N2742" t="s">
        <v>7</v>
      </c>
      <c r="O2742" s="48">
        <v>4.95</v>
      </c>
      <c r="P2742" s="10">
        <f>ROUND(O2742*L2742,2)</f>
        <v>2499.75</v>
      </c>
      <c r="Q2742" s="11">
        <f>IF(N2742="HKD",7.8,IF(N2742="CNY",7.30034,1))</f>
        <v>7.3003400000000003</v>
      </c>
      <c r="R2742" s="13">
        <f>+ROUND(O2742/Q2742,4)</f>
        <v>0.67810000000000004</v>
      </c>
      <c r="S2742" s="12">
        <f>ROUND(R2742*L2742,2)</f>
        <v>342.44</v>
      </c>
      <c r="T2742" s="13" t="s">
        <v>135</v>
      </c>
      <c r="U2742" t="s">
        <v>5</v>
      </c>
    </row>
    <row r="2743" spans="1:21" x14ac:dyDescent="0.2">
      <c r="A2743" t="s">
        <v>2001</v>
      </c>
      <c r="B2743" s="20">
        <v>46060</v>
      </c>
      <c r="C2743" s="20">
        <v>46058</v>
      </c>
      <c r="D2743" t="s">
        <v>3</v>
      </c>
      <c r="E2743" t="s">
        <v>4</v>
      </c>
      <c r="G2743"/>
      <c r="H2743" t="s">
        <v>1871</v>
      </c>
      <c r="I2743" t="s">
        <v>1872</v>
      </c>
      <c r="J2743" s="9" t="str">
        <f>+LEFT(U2743,4)</f>
        <v>SHTS</v>
      </c>
      <c r="K2743" t="s">
        <v>6</v>
      </c>
      <c r="L2743" s="36">
        <v>1010</v>
      </c>
      <c r="M2743" t="s">
        <v>459</v>
      </c>
      <c r="N2743" t="s">
        <v>7</v>
      </c>
      <c r="O2743" s="48">
        <v>5.2</v>
      </c>
      <c r="P2743" s="10">
        <f>ROUND(O2743*L2743,2)</f>
        <v>5252</v>
      </c>
      <c r="Q2743" s="11">
        <f>IF(N2743="HKD",7.8,IF(N2743="CNY",7.30034,1))</f>
        <v>7.3003400000000003</v>
      </c>
      <c r="R2743" s="13">
        <f>+ROUND(O2743/Q2743,4)</f>
        <v>0.71230000000000004</v>
      </c>
      <c r="S2743" s="12">
        <f>ROUND(R2743*L2743,2)</f>
        <v>719.42</v>
      </c>
      <c r="T2743" s="13" t="s">
        <v>135</v>
      </c>
      <c r="U2743" t="s">
        <v>5</v>
      </c>
    </row>
    <row r="2744" spans="1:21" x14ac:dyDescent="0.2">
      <c r="A2744" t="s">
        <v>2615</v>
      </c>
      <c r="B2744" s="20">
        <v>46086</v>
      </c>
      <c r="C2744" s="20">
        <v>46085</v>
      </c>
      <c r="D2744" t="s">
        <v>3</v>
      </c>
      <c r="E2744" t="s">
        <v>4</v>
      </c>
      <c r="G2744"/>
      <c r="H2744" t="s">
        <v>3297</v>
      </c>
      <c r="I2744" t="s">
        <v>3298</v>
      </c>
      <c r="J2744" s="9" t="str">
        <f>+LEFT(U2744,4)</f>
        <v>SHTS</v>
      </c>
      <c r="K2744" t="s">
        <v>6</v>
      </c>
      <c r="L2744" s="37">
        <v>505</v>
      </c>
      <c r="M2744" t="s">
        <v>459</v>
      </c>
      <c r="N2744" t="s">
        <v>7</v>
      </c>
      <c r="O2744" s="48">
        <v>5.21</v>
      </c>
      <c r="P2744" s="10">
        <f>ROUND(O2744*L2744,2)</f>
        <v>2631.05</v>
      </c>
      <c r="Q2744" s="11">
        <f>IF(N2744="HKD",7.8,IF(N2744="CNY",7.30034,1))</f>
        <v>7.3003400000000003</v>
      </c>
      <c r="R2744" s="13">
        <f>+ROUND(O2744/Q2744,4)</f>
        <v>0.7137</v>
      </c>
      <c r="S2744" s="12">
        <f>ROUND(R2744*L2744,2)</f>
        <v>360.42</v>
      </c>
      <c r="T2744" s="13" t="s">
        <v>135</v>
      </c>
      <c r="U2744" t="s">
        <v>5</v>
      </c>
    </row>
    <row r="2745" spans="1:21" x14ac:dyDescent="0.2">
      <c r="A2745" t="s">
        <v>2620</v>
      </c>
      <c r="B2745" s="20">
        <v>46086</v>
      </c>
      <c r="C2745" s="20">
        <v>46085</v>
      </c>
      <c r="D2745" t="s">
        <v>3</v>
      </c>
      <c r="E2745" t="s">
        <v>4</v>
      </c>
      <c r="G2745"/>
      <c r="H2745" t="s">
        <v>3301</v>
      </c>
      <c r="I2745" t="s">
        <v>3302</v>
      </c>
      <c r="J2745" s="9" t="str">
        <f>+LEFT(U2745,4)</f>
        <v>SHTS</v>
      </c>
      <c r="K2745" t="s">
        <v>6</v>
      </c>
      <c r="L2745" s="37">
        <v>505</v>
      </c>
      <c r="M2745" t="s">
        <v>459</v>
      </c>
      <c r="N2745" t="s">
        <v>7</v>
      </c>
      <c r="O2745" s="48">
        <v>5.35</v>
      </c>
      <c r="P2745" s="10">
        <f>ROUND(O2745*L2745,2)</f>
        <v>2701.75</v>
      </c>
      <c r="Q2745" s="11">
        <f>IF(N2745="HKD",7.8,IF(N2745="CNY",7.30034,1))</f>
        <v>7.3003400000000003</v>
      </c>
      <c r="R2745" s="13">
        <f>+ROUND(O2745/Q2745,4)</f>
        <v>0.73280000000000001</v>
      </c>
      <c r="S2745" s="12">
        <f>ROUND(R2745*L2745,2)</f>
        <v>370.06</v>
      </c>
      <c r="T2745" s="13" t="s">
        <v>135</v>
      </c>
      <c r="U2745" t="s">
        <v>5</v>
      </c>
    </row>
    <row r="2746" spans="1:21" x14ac:dyDescent="0.2">
      <c r="A2746" t="s">
        <v>2002</v>
      </c>
      <c r="B2746" s="20">
        <v>46060</v>
      </c>
      <c r="C2746" s="20">
        <v>46058</v>
      </c>
      <c r="D2746" t="s">
        <v>3</v>
      </c>
      <c r="E2746" t="s">
        <v>4</v>
      </c>
      <c r="G2746"/>
      <c r="H2746" t="s">
        <v>1873</v>
      </c>
      <c r="I2746" t="s">
        <v>1874</v>
      </c>
      <c r="J2746" s="9" t="str">
        <f>+LEFT(U2746,4)</f>
        <v>SHTS</v>
      </c>
      <c r="K2746" t="s">
        <v>6</v>
      </c>
      <c r="L2746" s="36">
        <v>505</v>
      </c>
      <c r="M2746" t="s">
        <v>459</v>
      </c>
      <c r="N2746" t="s">
        <v>7</v>
      </c>
      <c r="O2746" s="48">
        <v>5.39</v>
      </c>
      <c r="P2746" s="10">
        <f>ROUND(O2746*L2746,2)</f>
        <v>2721.95</v>
      </c>
      <c r="Q2746" s="11">
        <f>IF(N2746="HKD",7.8,IF(N2746="CNY",7.30034,1))</f>
        <v>7.3003400000000003</v>
      </c>
      <c r="R2746" s="13">
        <f>+ROUND(O2746/Q2746,4)</f>
        <v>0.73829999999999996</v>
      </c>
      <c r="S2746" s="12">
        <f>ROUND(R2746*L2746,2)</f>
        <v>372.84</v>
      </c>
      <c r="T2746" s="13" t="s">
        <v>135</v>
      </c>
      <c r="U2746" t="s">
        <v>5</v>
      </c>
    </row>
    <row r="2747" spans="1:21" x14ac:dyDescent="0.2">
      <c r="A2747" t="s">
        <v>2624</v>
      </c>
      <c r="B2747" s="20">
        <v>46086</v>
      </c>
      <c r="C2747" s="20">
        <v>46085</v>
      </c>
      <c r="D2747" t="s">
        <v>3</v>
      </c>
      <c r="E2747" t="s">
        <v>4</v>
      </c>
      <c r="G2747"/>
      <c r="H2747" t="s">
        <v>3305</v>
      </c>
      <c r="I2747" t="s">
        <v>3306</v>
      </c>
      <c r="J2747" s="9" t="str">
        <f>+LEFT(U2747,4)</f>
        <v>SHTS</v>
      </c>
      <c r="K2747" t="s">
        <v>6</v>
      </c>
      <c r="L2747" s="37">
        <v>505</v>
      </c>
      <c r="M2747" t="s">
        <v>459</v>
      </c>
      <c r="N2747" t="s">
        <v>7</v>
      </c>
      <c r="O2747" s="48">
        <v>5.45</v>
      </c>
      <c r="P2747" s="10">
        <f>ROUND(O2747*L2747,2)</f>
        <v>2752.25</v>
      </c>
      <c r="Q2747" s="11">
        <f>IF(N2747="HKD",7.8,IF(N2747="CNY",7.30034,1))</f>
        <v>7.3003400000000003</v>
      </c>
      <c r="R2747" s="13">
        <f>+ROUND(O2747/Q2747,4)</f>
        <v>0.74650000000000005</v>
      </c>
      <c r="S2747" s="12">
        <f>ROUND(R2747*L2747,2)</f>
        <v>376.98</v>
      </c>
      <c r="T2747" s="13" t="s">
        <v>135</v>
      </c>
      <c r="U2747" t="s">
        <v>5</v>
      </c>
    </row>
    <row r="2748" spans="1:21" x14ac:dyDescent="0.2">
      <c r="A2748" t="s">
        <v>2004</v>
      </c>
      <c r="B2748" s="20">
        <v>46060</v>
      </c>
      <c r="C2748" s="20">
        <v>46058</v>
      </c>
      <c r="D2748" t="s">
        <v>3</v>
      </c>
      <c r="E2748" t="s">
        <v>4</v>
      </c>
      <c r="G2748"/>
      <c r="H2748" t="s">
        <v>1839</v>
      </c>
      <c r="I2748" t="s">
        <v>1840</v>
      </c>
      <c r="J2748" s="9" t="str">
        <f>+LEFT(U2748,4)</f>
        <v>SHTS</v>
      </c>
      <c r="K2748" t="s">
        <v>6</v>
      </c>
      <c r="L2748" s="36">
        <v>505</v>
      </c>
      <c r="M2748" t="s">
        <v>459</v>
      </c>
      <c r="N2748" t="s">
        <v>7</v>
      </c>
      <c r="O2748" s="48">
        <v>5.75</v>
      </c>
      <c r="P2748" s="10">
        <f>ROUND(O2748*L2748,2)</f>
        <v>2903.75</v>
      </c>
      <c r="Q2748" s="11">
        <f>IF(N2748="HKD",7.8,IF(N2748="CNY",7.30034,1))</f>
        <v>7.3003400000000003</v>
      </c>
      <c r="R2748" s="13">
        <f>+ROUND(O2748/Q2748,4)</f>
        <v>0.78759999999999997</v>
      </c>
      <c r="S2748" s="12">
        <f>ROUND(R2748*L2748,2)</f>
        <v>397.74</v>
      </c>
      <c r="T2748" s="13" t="s">
        <v>135</v>
      </c>
      <c r="U2748" t="s">
        <v>5</v>
      </c>
    </row>
    <row r="2749" spans="1:21" x14ac:dyDescent="0.2">
      <c r="A2749" t="s">
        <v>2006</v>
      </c>
      <c r="B2749" s="20">
        <v>46060</v>
      </c>
      <c r="C2749" s="20">
        <v>46058</v>
      </c>
      <c r="D2749" t="s">
        <v>3</v>
      </c>
      <c r="E2749" t="s">
        <v>4</v>
      </c>
      <c r="G2749"/>
      <c r="H2749" t="s">
        <v>1877</v>
      </c>
      <c r="I2749" t="s">
        <v>1878</v>
      </c>
      <c r="J2749" s="9" t="str">
        <f>+LEFT(U2749,4)</f>
        <v>SHTS</v>
      </c>
      <c r="K2749" t="s">
        <v>6</v>
      </c>
      <c r="L2749" s="36">
        <v>860</v>
      </c>
      <c r="M2749" t="s">
        <v>459</v>
      </c>
      <c r="N2749" t="s">
        <v>7</v>
      </c>
      <c r="O2749" s="48">
        <v>5.86</v>
      </c>
      <c r="P2749" s="10">
        <f>ROUND(O2749*L2749,2)</f>
        <v>5039.6000000000004</v>
      </c>
      <c r="Q2749" s="11">
        <f>IF(N2749="HKD",7.8,IF(N2749="CNY",7.30034,1))</f>
        <v>7.3003400000000003</v>
      </c>
      <c r="R2749" s="13">
        <f>+ROUND(O2749/Q2749,4)</f>
        <v>0.80269999999999997</v>
      </c>
      <c r="S2749" s="12">
        <f>ROUND(R2749*L2749,2)</f>
        <v>690.32</v>
      </c>
      <c r="T2749" s="13" t="s">
        <v>135</v>
      </c>
      <c r="U2749" t="s">
        <v>5</v>
      </c>
    </row>
    <row r="2750" spans="1:21" x14ac:dyDescent="0.2">
      <c r="A2750" t="s">
        <v>1385</v>
      </c>
      <c r="B2750" s="20">
        <v>46030</v>
      </c>
      <c r="C2750" s="20">
        <v>46028</v>
      </c>
      <c r="D2750" t="s">
        <v>3</v>
      </c>
      <c r="E2750" t="s">
        <v>4</v>
      </c>
      <c r="G2750" t="s">
        <v>1664</v>
      </c>
      <c r="H2750" t="s">
        <v>882</v>
      </c>
      <c r="I2750" t="s">
        <v>883</v>
      </c>
      <c r="J2750" s="9" t="str">
        <f>+LEFT(U2750,4)</f>
        <v>SHTS</v>
      </c>
      <c r="K2750" t="s">
        <v>6</v>
      </c>
      <c r="L2750" s="36">
        <v>505</v>
      </c>
      <c r="M2750" t="s">
        <v>459</v>
      </c>
      <c r="N2750" t="s">
        <v>7</v>
      </c>
      <c r="O2750" s="48">
        <v>5.87</v>
      </c>
      <c r="P2750" s="10">
        <f>ROUND(O2750*L2750,2)</f>
        <v>2964.35</v>
      </c>
      <c r="Q2750" s="11">
        <f>IF(N2750="HKD",7.8,IF(N2750="CNY",7.30034,1))</f>
        <v>7.3003400000000003</v>
      </c>
      <c r="R2750" s="13">
        <f>+ROUND(O2750/Q2750,4)</f>
        <v>0.80410000000000004</v>
      </c>
      <c r="S2750" s="12">
        <f>ROUND(R2750*L2750,2)</f>
        <v>406.07</v>
      </c>
      <c r="T2750" s="13" t="s">
        <v>135</v>
      </c>
      <c r="U2750" t="s">
        <v>5</v>
      </c>
    </row>
    <row r="2751" spans="1:21" x14ac:dyDescent="0.2">
      <c r="A2751" t="s">
        <v>2007</v>
      </c>
      <c r="B2751" s="20">
        <v>46060</v>
      </c>
      <c r="C2751" s="20">
        <v>46058</v>
      </c>
      <c r="D2751" t="s">
        <v>3</v>
      </c>
      <c r="E2751" t="s">
        <v>4</v>
      </c>
      <c r="G2751"/>
      <c r="H2751" t="s">
        <v>914</v>
      </c>
      <c r="I2751" t="s">
        <v>915</v>
      </c>
      <c r="J2751" s="9" t="str">
        <f>+LEFT(U2751,4)</f>
        <v>SHTS</v>
      </c>
      <c r="K2751" t="s">
        <v>6</v>
      </c>
      <c r="L2751" s="36">
        <v>505</v>
      </c>
      <c r="M2751" t="s">
        <v>459</v>
      </c>
      <c r="N2751" t="s">
        <v>7</v>
      </c>
      <c r="O2751" s="48">
        <v>5.92</v>
      </c>
      <c r="P2751" s="10">
        <f>ROUND(O2751*L2751,2)</f>
        <v>2989.6</v>
      </c>
      <c r="Q2751" s="11">
        <f>IF(N2751="HKD",7.8,IF(N2751="CNY",7.30034,1))</f>
        <v>7.3003400000000003</v>
      </c>
      <c r="R2751" s="13">
        <f>+ROUND(O2751/Q2751,4)</f>
        <v>0.81089999999999995</v>
      </c>
      <c r="S2751" s="12">
        <f>ROUND(R2751*L2751,2)</f>
        <v>409.5</v>
      </c>
      <c r="T2751" s="13" t="s">
        <v>135</v>
      </c>
      <c r="U2751" t="s">
        <v>5</v>
      </c>
    </row>
    <row r="2752" spans="1:21" x14ac:dyDescent="0.2">
      <c r="A2752" t="s">
        <v>1389</v>
      </c>
      <c r="B2752" s="20">
        <v>46030</v>
      </c>
      <c r="C2752" s="20">
        <v>46029</v>
      </c>
      <c r="D2752" t="s">
        <v>3</v>
      </c>
      <c r="E2752" t="s">
        <v>4</v>
      </c>
      <c r="G2752" t="s">
        <v>1664</v>
      </c>
      <c r="H2752" t="s">
        <v>939</v>
      </c>
      <c r="I2752" t="s">
        <v>940</v>
      </c>
      <c r="J2752" s="9" t="str">
        <f>+LEFT(U2752,4)</f>
        <v>SHTS</v>
      </c>
      <c r="K2752" t="s">
        <v>6</v>
      </c>
      <c r="L2752" s="36">
        <v>505</v>
      </c>
      <c r="M2752" t="s">
        <v>459</v>
      </c>
      <c r="N2752" t="s">
        <v>7</v>
      </c>
      <c r="O2752" s="48">
        <v>5.96</v>
      </c>
      <c r="P2752" s="10">
        <f>ROUND(O2752*L2752,2)</f>
        <v>3009.8</v>
      </c>
      <c r="Q2752" s="11">
        <f>IF(N2752="HKD",7.8,IF(N2752="CNY",7.30034,1))</f>
        <v>7.3003400000000003</v>
      </c>
      <c r="R2752" s="13">
        <f>+ROUND(O2752/Q2752,4)</f>
        <v>0.81640000000000001</v>
      </c>
      <c r="S2752" s="12">
        <f>ROUND(R2752*L2752,2)</f>
        <v>412.28</v>
      </c>
      <c r="T2752" s="13" t="s">
        <v>135</v>
      </c>
      <c r="U2752" t="s">
        <v>5</v>
      </c>
    </row>
    <row r="2753" spans="1:21" x14ac:dyDescent="0.2">
      <c r="A2753" t="s">
        <v>2009</v>
      </c>
      <c r="B2753" s="20">
        <v>46060</v>
      </c>
      <c r="C2753" s="20">
        <v>46058</v>
      </c>
      <c r="D2753" t="s">
        <v>3</v>
      </c>
      <c r="E2753" t="s">
        <v>4</v>
      </c>
      <c r="G2753"/>
      <c r="H2753" t="s">
        <v>1879</v>
      </c>
      <c r="I2753" t="s">
        <v>1880</v>
      </c>
      <c r="J2753" s="9" t="str">
        <f>+LEFT(U2753,4)</f>
        <v>SHTS</v>
      </c>
      <c r="K2753" t="s">
        <v>6</v>
      </c>
      <c r="L2753" s="36">
        <v>505</v>
      </c>
      <c r="M2753" t="s">
        <v>459</v>
      </c>
      <c r="N2753" t="s">
        <v>7</v>
      </c>
      <c r="O2753" s="48">
        <v>6.32</v>
      </c>
      <c r="P2753" s="10">
        <f>ROUND(O2753*L2753,2)</f>
        <v>3191.6</v>
      </c>
      <c r="Q2753" s="11">
        <f>IF(N2753="HKD",7.8,IF(N2753="CNY",7.30034,1))</f>
        <v>7.3003400000000003</v>
      </c>
      <c r="R2753" s="13">
        <f>+ROUND(O2753/Q2753,4)</f>
        <v>0.86570000000000003</v>
      </c>
      <c r="S2753" s="12">
        <f>ROUND(R2753*L2753,2)</f>
        <v>437.18</v>
      </c>
      <c r="T2753" s="13" t="s">
        <v>135</v>
      </c>
      <c r="U2753" t="s">
        <v>5</v>
      </c>
    </row>
    <row r="2754" spans="1:21" x14ac:dyDescent="0.2">
      <c r="A2754" t="s">
        <v>2010</v>
      </c>
      <c r="B2754" s="20">
        <v>46060</v>
      </c>
      <c r="C2754" s="20">
        <v>46058</v>
      </c>
      <c r="D2754" t="s">
        <v>3</v>
      </c>
      <c r="E2754" t="s">
        <v>4</v>
      </c>
      <c r="G2754"/>
      <c r="H2754" t="s">
        <v>1881</v>
      </c>
      <c r="I2754" t="s">
        <v>1882</v>
      </c>
      <c r="J2754" s="9" t="str">
        <f>+LEFT(U2754,4)</f>
        <v>SHTS</v>
      </c>
      <c r="K2754" t="s">
        <v>6</v>
      </c>
      <c r="L2754" s="36">
        <v>760</v>
      </c>
      <c r="M2754" t="s">
        <v>459</v>
      </c>
      <c r="N2754" t="s">
        <v>7</v>
      </c>
      <c r="O2754" s="48">
        <v>6.8</v>
      </c>
      <c r="P2754" s="10">
        <f>ROUND(O2754*L2754,2)</f>
        <v>5168</v>
      </c>
      <c r="Q2754" s="11">
        <f>IF(N2754="HKD",7.8,IF(N2754="CNY",7.30034,1))</f>
        <v>7.3003400000000003</v>
      </c>
      <c r="R2754" s="13">
        <f>+ROUND(O2754/Q2754,4)</f>
        <v>0.93149999999999999</v>
      </c>
      <c r="S2754" s="12">
        <f>ROUND(R2754*L2754,2)</f>
        <v>707.94</v>
      </c>
      <c r="T2754" s="13" t="s">
        <v>135</v>
      </c>
      <c r="U2754" t="s">
        <v>5</v>
      </c>
    </row>
    <row r="2755" spans="1:21" x14ac:dyDescent="0.2">
      <c r="A2755" t="s">
        <v>5101</v>
      </c>
      <c r="B2755" s="20">
        <v>46149</v>
      </c>
      <c r="C2755" s="20">
        <v>46127</v>
      </c>
      <c r="D2755" t="s">
        <v>3</v>
      </c>
      <c r="E2755" t="s">
        <v>4</v>
      </c>
      <c r="G2755"/>
      <c r="H2755" t="s">
        <v>169</v>
      </c>
      <c r="I2755" t="s">
        <v>170</v>
      </c>
      <c r="J2755" s="9" t="str">
        <f>+LEFT(U2755,4)</f>
        <v>SHTS</v>
      </c>
      <c r="K2755" t="s">
        <v>6</v>
      </c>
      <c r="L2755" s="36">
        <v>1010</v>
      </c>
      <c r="M2755" t="s">
        <v>459</v>
      </c>
      <c r="N2755" t="s">
        <v>7</v>
      </c>
      <c r="O2755" s="48">
        <v>1.3</v>
      </c>
      <c r="P2755" s="10">
        <f>ROUND(O2755*L2755,2)</f>
        <v>1313</v>
      </c>
      <c r="Q2755" s="11">
        <f>IF(N2755="HKD",7.8,IF(N2755="CNY",7.30034,1))</f>
        <v>7.3003400000000003</v>
      </c>
      <c r="R2755" s="13">
        <f>+ROUND(O2755/Q2755,4)</f>
        <v>0.17810000000000001</v>
      </c>
      <c r="S2755" s="12">
        <f>ROUND(R2755*L2755,2)</f>
        <v>179.88</v>
      </c>
      <c r="T2755" s="13" t="s">
        <v>135</v>
      </c>
      <c r="U2755" t="s">
        <v>5</v>
      </c>
    </row>
    <row r="2756" spans="1:21" x14ac:dyDescent="0.2">
      <c r="A2756" t="s">
        <v>5144</v>
      </c>
      <c r="B2756" s="20">
        <v>46153</v>
      </c>
      <c r="C2756" s="20">
        <v>46149</v>
      </c>
      <c r="D2756" t="s">
        <v>3</v>
      </c>
      <c r="E2756" t="s">
        <v>4</v>
      </c>
      <c r="G2756"/>
      <c r="H2756" t="s">
        <v>1801</v>
      </c>
      <c r="I2756" t="s">
        <v>1802</v>
      </c>
      <c r="J2756" s="9" t="str">
        <f>+LEFT(U2756,4)</f>
        <v>SHTS</v>
      </c>
      <c r="K2756" t="s">
        <v>6</v>
      </c>
      <c r="L2756" s="36">
        <v>5450</v>
      </c>
      <c r="M2756" t="s">
        <v>459</v>
      </c>
      <c r="N2756" t="s">
        <v>7</v>
      </c>
      <c r="O2756" s="48">
        <v>2.35</v>
      </c>
      <c r="P2756" s="10">
        <f>ROUND(O2756*L2756,2)</f>
        <v>12807.5</v>
      </c>
      <c r="Q2756" s="11">
        <f>IF(N2756="HKD",7.8,IF(N2756="CNY",7.30034,1))</f>
        <v>7.3003400000000003</v>
      </c>
      <c r="R2756" s="13">
        <f>+ROUND(O2756/Q2756,4)</f>
        <v>0.32190000000000002</v>
      </c>
      <c r="S2756" s="12">
        <f>ROUND(R2756*L2756,2)</f>
        <v>1754.36</v>
      </c>
      <c r="T2756" s="13" t="s">
        <v>135</v>
      </c>
      <c r="U2756" t="s">
        <v>5</v>
      </c>
    </row>
    <row r="2757" spans="1:21" x14ac:dyDescent="0.2">
      <c r="A2757" t="s">
        <v>5145</v>
      </c>
      <c r="B2757" s="20">
        <v>46169</v>
      </c>
      <c r="C2757" s="20">
        <v>46149</v>
      </c>
      <c r="D2757" t="s">
        <v>3</v>
      </c>
      <c r="E2757" t="s">
        <v>4</v>
      </c>
      <c r="G2757"/>
      <c r="H2757" t="s">
        <v>1801</v>
      </c>
      <c r="I2757" t="s">
        <v>1802</v>
      </c>
      <c r="J2757" s="9" t="str">
        <f>+LEFT(U2757,4)</f>
        <v>SHTS</v>
      </c>
      <c r="K2757" t="s">
        <v>6</v>
      </c>
      <c r="L2757" s="36">
        <v>300</v>
      </c>
      <c r="M2757" t="s">
        <v>459</v>
      </c>
      <c r="N2757" t="s">
        <v>7</v>
      </c>
      <c r="O2757" s="48">
        <v>2.35</v>
      </c>
      <c r="P2757" s="10">
        <f>ROUND(O2757*L2757,2)</f>
        <v>705</v>
      </c>
      <c r="Q2757" s="11">
        <f>IF(N2757="HKD",7.8,IF(N2757="CNY",7.30034,1))</f>
        <v>7.3003400000000003</v>
      </c>
      <c r="R2757" s="13">
        <f>+ROUND(O2757/Q2757,4)</f>
        <v>0.32190000000000002</v>
      </c>
      <c r="S2757" s="12">
        <f>ROUND(R2757*L2757,2)</f>
        <v>96.57</v>
      </c>
      <c r="T2757" s="13" t="s">
        <v>135</v>
      </c>
      <c r="U2757" t="s">
        <v>5</v>
      </c>
    </row>
    <row r="2758" spans="1:21" x14ac:dyDescent="0.2">
      <c r="A2758" t="s">
        <v>5149</v>
      </c>
      <c r="B2758" s="20">
        <v>46150</v>
      </c>
      <c r="C2758" s="20">
        <v>46129</v>
      </c>
      <c r="D2758" t="s">
        <v>66</v>
      </c>
      <c r="E2758" t="s">
        <v>67</v>
      </c>
      <c r="G2758"/>
      <c r="H2758" t="s">
        <v>4724</v>
      </c>
      <c r="I2758" t="s">
        <v>4725</v>
      </c>
      <c r="J2758" s="9" t="str">
        <f>+LEFT(U2758,4)</f>
        <v>SHTS</v>
      </c>
      <c r="K2758" t="s">
        <v>6</v>
      </c>
      <c r="L2758" s="36">
        <v>1010</v>
      </c>
      <c r="M2758" t="s">
        <v>459</v>
      </c>
      <c r="N2758" t="s">
        <v>7</v>
      </c>
      <c r="O2758" s="48">
        <v>2.39</v>
      </c>
      <c r="P2758" s="10">
        <f>ROUND(O2758*L2758,2)</f>
        <v>2413.9</v>
      </c>
      <c r="Q2758" s="11">
        <f>IF(N2758="HKD",7.8,IF(N2758="CNY",7.30034,1))</f>
        <v>7.3003400000000003</v>
      </c>
      <c r="R2758" s="13">
        <f>+ROUND(O2758/Q2758,4)</f>
        <v>0.32740000000000002</v>
      </c>
      <c r="S2758" s="12">
        <f>ROUND(R2758*L2758,2)</f>
        <v>330.67</v>
      </c>
      <c r="T2758" s="13" t="s">
        <v>135</v>
      </c>
      <c r="U2758" t="s">
        <v>5</v>
      </c>
    </row>
    <row r="2759" spans="1:21" x14ac:dyDescent="0.2">
      <c r="A2759" t="s">
        <v>5151</v>
      </c>
      <c r="B2759" s="20">
        <v>46153</v>
      </c>
      <c r="C2759" s="20">
        <v>46149</v>
      </c>
      <c r="D2759" t="s">
        <v>3</v>
      </c>
      <c r="E2759" t="s">
        <v>4</v>
      </c>
      <c r="G2759"/>
      <c r="H2759" t="s">
        <v>951</v>
      </c>
      <c r="I2759" t="s">
        <v>952</v>
      </c>
      <c r="J2759" s="9" t="str">
        <f>+LEFT(U2759,4)</f>
        <v>SHTS</v>
      </c>
      <c r="K2759" t="s">
        <v>6</v>
      </c>
      <c r="L2759" s="36">
        <v>1010</v>
      </c>
      <c r="M2759" t="s">
        <v>459</v>
      </c>
      <c r="N2759" t="s">
        <v>7</v>
      </c>
      <c r="O2759" s="48">
        <v>2.44</v>
      </c>
      <c r="P2759" s="10">
        <f>ROUND(O2759*L2759,2)</f>
        <v>2464.4</v>
      </c>
      <c r="Q2759" s="11">
        <f>IF(N2759="HKD",7.8,IF(N2759="CNY",7.30034,1))</f>
        <v>7.3003400000000003</v>
      </c>
      <c r="R2759" s="13">
        <f>+ROUND(O2759/Q2759,4)</f>
        <v>0.3342</v>
      </c>
      <c r="S2759" s="12">
        <f>ROUND(R2759*L2759,2)</f>
        <v>337.54</v>
      </c>
      <c r="T2759" s="13" t="s">
        <v>135</v>
      </c>
      <c r="U2759" t="s">
        <v>5</v>
      </c>
    </row>
    <row r="2760" spans="1:21" x14ac:dyDescent="0.2">
      <c r="A2760" t="s">
        <v>5154</v>
      </c>
      <c r="B2760" s="20">
        <v>46153</v>
      </c>
      <c r="C2760" s="20">
        <v>46149</v>
      </c>
      <c r="D2760" t="s">
        <v>3</v>
      </c>
      <c r="E2760" t="s">
        <v>4</v>
      </c>
      <c r="G2760"/>
      <c r="H2760" t="s">
        <v>4730</v>
      </c>
      <c r="I2760" t="s">
        <v>4731</v>
      </c>
      <c r="J2760" s="9" t="str">
        <f>+LEFT(U2760,4)</f>
        <v>SHTS</v>
      </c>
      <c r="K2760" t="s">
        <v>6</v>
      </c>
      <c r="L2760" s="36">
        <v>605</v>
      </c>
      <c r="M2760" t="s">
        <v>459</v>
      </c>
      <c r="N2760" t="s">
        <v>7</v>
      </c>
      <c r="O2760" s="48">
        <v>2.48</v>
      </c>
      <c r="P2760" s="10">
        <f>ROUND(O2760*L2760,2)</f>
        <v>1500.4</v>
      </c>
      <c r="Q2760" s="11">
        <f>IF(N2760="HKD",7.8,IF(N2760="CNY",7.30034,1))</f>
        <v>7.3003400000000003</v>
      </c>
      <c r="R2760" s="13">
        <f>+ROUND(O2760/Q2760,4)</f>
        <v>0.3397</v>
      </c>
      <c r="S2760" s="12">
        <f>ROUND(R2760*L2760,2)</f>
        <v>205.52</v>
      </c>
      <c r="T2760" s="13" t="s">
        <v>135</v>
      </c>
      <c r="U2760" t="s">
        <v>5</v>
      </c>
    </row>
    <row r="2761" spans="1:21" x14ac:dyDescent="0.2">
      <c r="A2761" t="s">
        <v>5155</v>
      </c>
      <c r="B2761" s="20">
        <v>46153</v>
      </c>
      <c r="C2761" s="20">
        <v>46149</v>
      </c>
      <c r="D2761" t="s">
        <v>3</v>
      </c>
      <c r="E2761" t="s">
        <v>4</v>
      </c>
      <c r="G2761"/>
      <c r="H2761" t="s">
        <v>4730</v>
      </c>
      <c r="I2761" t="s">
        <v>4731</v>
      </c>
      <c r="J2761" s="9" t="str">
        <f>+LEFT(U2761,4)</f>
        <v>SHTS</v>
      </c>
      <c r="K2761" t="s">
        <v>6</v>
      </c>
      <c r="L2761" s="36">
        <v>405</v>
      </c>
      <c r="M2761" t="s">
        <v>459</v>
      </c>
      <c r="N2761" t="s">
        <v>7</v>
      </c>
      <c r="O2761" s="48">
        <v>2.48</v>
      </c>
      <c r="P2761" s="10">
        <f>ROUND(O2761*L2761,2)</f>
        <v>1004.4</v>
      </c>
      <c r="Q2761" s="11">
        <f>IF(N2761="HKD",7.8,IF(N2761="CNY",7.30034,1))</f>
        <v>7.3003400000000003</v>
      </c>
      <c r="R2761" s="13">
        <f>+ROUND(O2761/Q2761,4)</f>
        <v>0.3397</v>
      </c>
      <c r="S2761" s="12">
        <f>ROUND(R2761*L2761,2)</f>
        <v>137.58000000000001</v>
      </c>
      <c r="T2761" s="13" t="s">
        <v>135</v>
      </c>
      <c r="U2761" t="s">
        <v>5</v>
      </c>
    </row>
    <row r="2762" spans="1:21" x14ac:dyDescent="0.2">
      <c r="A2762" t="s">
        <v>5158</v>
      </c>
      <c r="B2762" s="20">
        <v>46153</v>
      </c>
      <c r="C2762" s="20">
        <v>46149</v>
      </c>
      <c r="D2762" t="s">
        <v>3</v>
      </c>
      <c r="E2762" t="s">
        <v>4</v>
      </c>
      <c r="G2762"/>
      <c r="H2762" t="s">
        <v>953</v>
      </c>
      <c r="I2762" t="s">
        <v>954</v>
      </c>
      <c r="J2762" s="9" t="str">
        <f>+LEFT(U2762,4)</f>
        <v>SHTS</v>
      </c>
      <c r="K2762" t="s">
        <v>6</v>
      </c>
      <c r="L2762" s="36">
        <v>1010</v>
      </c>
      <c r="M2762" t="s">
        <v>459</v>
      </c>
      <c r="N2762" t="s">
        <v>7</v>
      </c>
      <c r="O2762" s="48">
        <v>2.54</v>
      </c>
      <c r="P2762" s="10">
        <f>ROUND(O2762*L2762,2)</f>
        <v>2565.4</v>
      </c>
      <c r="Q2762" s="11">
        <f>IF(N2762="HKD",7.8,IF(N2762="CNY",7.30034,1))</f>
        <v>7.3003400000000003</v>
      </c>
      <c r="R2762" s="13">
        <f>+ROUND(O2762/Q2762,4)</f>
        <v>0.34789999999999999</v>
      </c>
      <c r="S2762" s="12">
        <f>ROUND(R2762*L2762,2)</f>
        <v>351.38</v>
      </c>
      <c r="T2762" s="13" t="s">
        <v>135</v>
      </c>
      <c r="U2762" t="s">
        <v>5</v>
      </c>
    </row>
    <row r="2763" spans="1:21" x14ac:dyDescent="0.2">
      <c r="A2763" t="s">
        <v>5163</v>
      </c>
      <c r="B2763" s="20">
        <v>46153</v>
      </c>
      <c r="C2763" s="20">
        <v>46149</v>
      </c>
      <c r="D2763" t="s">
        <v>3</v>
      </c>
      <c r="E2763" t="s">
        <v>4</v>
      </c>
      <c r="G2763"/>
      <c r="H2763" t="s">
        <v>1841</v>
      </c>
      <c r="I2763" t="s">
        <v>1842</v>
      </c>
      <c r="J2763" s="9" t="str">
        <f>+LEFT(U2763,4)</f>
        <v>SHTS</v>
      </c>
      <c r="K2763" t="s">
        <v>6</v>
      </c>
      <c r="L2763" s="36">
        <v>4240</v>
      </c>
      <c r="M2763" t="s">
        <v>459</v>
      </c>
      <c r="N2763" t="s">
        <v>7</v>
      </c>
      <c r="O2763" s="48">
        <v>2.63</v>
      </c>
      <c r="P2763" s="10">
        <f>ROUND(O2763*L2763,2)</f>
        <v>11151.2</v>
      </c>
      <c r="Q2763" s="11">
        <f>IF(N2763="HKD",7.8,IF(N2763="CNY",7.30034,1))</f>
        <v>7.3003400000000003</v>
      </c>
      <c r="R2763" s="13">
        <f>+ROUND(O2763/Q2763,4)</f>
        <v>0.36030000000000001</v>
      </c>
      <c r="S2763" s="12">
        <f>ROUND(R2763*L2763,2)</f>
        <v>1527.67</v>
      </c>
      <c r="T2763" s="13" t="s">
        <v>135</v>
      </c>
      <c r="U2763" t="s">
        <v>5</v>
      </c>
    </row>
    <row r="2764" spans="1:21" x14ac:dyDescent="0.2">
      <c r="A2764" t="s">
        <v>5164</v>
      </c>
      <c r="B2764" s="20">
        <v>46169</v>
      </c>
      <c r="C2764" s="20">
        <v>46149</v>
      </c>
      <c r="D2764" t="s">
        <v>3</v>
      </c>
      <c r="E2764" t="s">
        <v>4</v>
      </c>
      <c r="G2764"/>
      <c r="H2764" t="s">
        <v>1841</v>
      </c>
      <c r="I2764" t="s">
        <v>1842</v>
      </c>
      <c r="J2764" s="9" t="str">
        <f>+LEFT(U2764,4)</f>
        <v>SHTS</v>
      </c>
      <c r="K2764" t="s">
        <v>6</v>
      </c>
      <c r="L2764" s="36">
        <v>300</v>
      </c>
      <c r="M2764" t="s">
        <v>459</v>
      </c>
      <c r="N2764" t="s">
        <v>7</v>
      </c>
      <c r="O2764" s="48">
        <v>2.63</v>
      </c>
      <c r="P2764" s="10">
        <f>ROUND(O2764*L2764,2)</f>
        <v>789</v>
      </c>
      <c r="Q2764" s="11">
        <f>IF(N2764="HKD",7.8,IF(N2764="CNY",7.30034,1))</f>
        <v>7.3003400000000003</v>
      </c>
      <c r="R2764" s="13">
        <f>+ROUND(O2764/Q2764,4)</f>
        <v>0.36030000000000001</v>
      </c>
      <c r="S2764" s="12">
        <f>ROUND(R2764*L2764,2)</f>
        <v>108.09</v>
      </c>
      <c r="T2764" s="13" t="s">
        <v>135</v>
      </c>
      <c r="U2764" t="s">
        <v>5</v>
      </c>
    </row>
    <row r="2765" spans="1:21" x14ac:dyDescent="0.2">
      <c r="A2765" t="s">
        <v>5181</v>
      </c>
      <c r="B2765" s="20">
        <v>46155</v>
      </c>
      <c r="C2765" s="20">
        <v>46129</v>
      </c>
      <c r="D2765" t="s">
        <v>66</v>
      </c>
      <c r="E2765" t="s">
        <v>67</v>
      </c>
      <c r="G2765"/>
      <c r="H2765" t="s">
        <v>4742</v>
      </c>
      <c r="I2765" t="s">
        <v>4743</v>
      </c>
      <c r="J2765" s="9" t="str">
        <f>+LEFT(U2765,4)</f>
        <v>SHTS</v>
      </c>
      <c r="K2765" t="s">
        <v>6</v>
      </c>
      <c r="L2765" s="36">
        <v>1030</v>
      </c>
      <c r="M2765" t="s">
        <v>459</v>
      </c>
      <c r="N2765" t="s">
        <v>7</v>
      </c>
      <c r="O2765" s="48">
        <v>2.85</v>
      </c>
      <c r="P2765" s="10">
        <f>ROUND(O2765*L2765,2)</f>
        <v>2935.5</v>
      </c>
      <c r="Q2765" s="11">
        <f>IF(N2765="HKD",7.8,IF(N2765="CNY",7.30034,1))</f>
        <v>7.3003400000000003</v>
      </c>
      <c r="R2765" s="13">
        <f>+ROUND(O2765/Q2765,4)</f>
        <v>0.39040000000000002</v>
      </c>
      <c r="S2765" s="12">
        <f>ROUND(R2765*L2765,2)</f>
        <v>402.11</v>
      </c>
      <c r="T2765" s="13" t="s">
        <v>135</v>
      </c>
      <c r="U2765" t="s">
        <v>5</v>
      </c>
    </row>
    <row r="2766" spans="1:21" x14ac:dyDescent="0.2">
      <c r="A2766" t="s">
        <v>5182</v>
      </c>
      <c r="B2766" s="20">
        <v>46155</v>
      </c>
      <c r="C2766" s="20">
        <v>46129</v>
      </c>
      <c r="D2766" t="s">
        <v>66</v>
      </c>
      <c r="E2766" t="s">
        <v>67</v>
      </c>
      <c r="G2766"/>
      <c r="H2766" t="s">
        <v>4742</v>
      </c>
      <c r="I2766" t="s">
        <v>4743</v>
      </c>
      <c r="J2766" s="9" t="str">
        <f>+LEFT(U2766,4)</f>
        <v>SHTS</v>
      </c>
      <c r="K2766" t="s">
        <v>6</v>
      </c>
      <c r="L2766" s="36">
        <v>200</v>
      </c>
      <c r="M2766" t="s">
        <v>459</v>
      </c>
      <c r="N2766" t="s">
        <v>7</v>
      </c>
      <c r="O2766" s="48">
        <v>2.85</v>
      </c>
      <c r="P2766" s="10">
        <f>ROUND(O2766*L2766,2)</f>
        <v>570</v>
      </c>
      <c r="Q2766" s="11">
        <f>IF(N2766="HKD",7.8,IF(N2766="CNY",7.30034,1))</f>
        <v>7.3003400000000003</v>
      </c>
      <c r="R2766" s="13">
        <f>+ROUND(O2766/Q2766,4)</f>
        <v>0.39040000000000002</v>
      </c>
      <c r="S2766" s="12">
        <f>ROUND(R2766*L2766,2)</f>
        <v>78.08</v>
      </c>
      <c r="T2766" s="13" t="s">
        <v>135</v>
      </c>
      <c r="U2766" t="s">
        <v>5</v>
      </c>
    </row>
    <row r="2767" spans="1:21" x14ac:dyDescent="0.2">
      <c r="A2767" t="s">
        <v>5197</v>
      </c>
      <c r="B2767" s="20">
        <v>46153</v>
      </c>
      <c r="C2767" s="20">
        <v>46149</v>
      </c>
      <c r="D2767" t="s">
        <v>3</v>
      </c>
      <c r="E2767" t="s">
        <v>4</v>
      </c>
      <c r="G2767"/>
      <c r="H2767" t="s">
        <v>1871</v>
      </c>
      <c r="I2767" t="s">
        <v>1872</v>
      </c>
      <c r="J2767" s="9" t="str">
        <f>+LEFT(U2767,4)</f>
        <v>SHTS</v>
      </c>
      <c r="K2767" t="s">
        <v>6</v>
      </c>
      <c r="L2767" s="36">
        <v>6350</v>
      </c>
      <c r="M2767" t="s">
        <v>459</v>
      </c>
      <c r="N2767" t="s">
        <v>7</v>
      </c>
      <c r="O2767" s="48">
        <v>2.93</v>
      </c>
      <c r="P2767" s="10">
        <f>ROUND(O2767*L2767,2)</f>
        <v>18605.5</v>
      </c>
      <c r="Q2767" s="11">
        <f>IF(N2767="HKD",7.8,IF(N2767="CNY",7.30034,1))</f>
        <v>7.3003400000000003</v>
      </c>
      <c r="R2767" s="13">
        <f>+ROUND(O2767/Q2767,4)</f>
        <v>0.40139999999999998</v>
      </c>
      <c r="S2767" s="12">
        <f>ROUND(R2767*L2767,2)</f>
        <v>2548.89</v>
      </c>
      <c r="T2767" s="13" t="s">
        <v>135</v>
      </c>
      <c r="U2767" t="s">
        <v>5</v>
      </c>
    </row>
    <row r="2768" spans="1:21" x14ac:dyDescent="0.2">
      <c r="A2768" t="s">
        <v>5198</v>
      </c>
      <c r="B2768" s="20">
        <v>46169</v>
      </c>
      <c r="C2768" s="20">
        <v>46149</v>
      </c>
      <c r="D2768" t="s">
        <v>3</v>
      </c>
      <c r="E2768" t="s">
        <v>4</v>
      </c>
      <c r="G2768"/>
      <c r="H2768" t="s">
        <v>1871</v>
      </c>
      <c r="I2768" t="s">
        <v>1872</v>
      </c>
      <c r="J2768" s="9" t="str">
        <f>+LEFT(U2768,4)</f>
        <v>SHTS</v>
      </c>
      <c r="K2768" t="s">
        <v>6</v>
      </c>
      <c r="L2768" s="36">
        <v>400</v>
      </c>
      <c r="M2768" t="s">
        <v>459</v>
      </c>
      <c r="N2768" t="s">
        <v>7</v>
      </c>
      <c r="O2768" s="48">
        <v>2.93</v>
      </c>
      <c r="P2768" s="10">
        <f>ROUND(O2768*L2768,2)</f>
        <v>1172</v>
      </c>
      <c r="Q2768" s="11">
        <f>IF(N2768="HKD",7.8,IF(N2768="CNY",7.30034,1))</f>
        <v>7.3003400000000003</v>
      </c>
      <c r="R2768" s="13">
        <f>+ROUND(O2768/Q2768,4)</f>
        <v>0.40139999999999998</v>
      </c>
      <c r="S2768" s="12">
        <f>ROUND(R2768*L2768,2)</f>
        <v>160.56</v>
      </c>
      <c r="T2768" s="13" t="s">
        <v>135</v>
      </c>
      <c r="U2768" t="s">
        <v>5</v>
      </c>
    </row>
    <row r="2769" spans="1:21" x14ac:dyDescent="0.2">
      <c r="A2769" t="s">
        <v>5303</v>
      </c>
      <c r="B2769" s="20">
        <v>46153</v>
      </c>
      <c r="C2769" s="20">
        <v>46149</v>
      </c>
      <c r="D2769" t="s">
        <v>3</v>
      </c>
      <c r="E2769" t="s">
        <v>4</v>
      </c>
      <c r="G2769"/>
      <c r="H2769" t="s">
        <v>4752</v>
      </c>
      <c r="I2769" t="s">
        <v>4753</v>
      </c>
      <c r="J2769" s="9" t="str">
        <f>+LEFT(U2769,4)</f>
        <v>SHTS</v>
      </c>
      <c r="K2769" t="s">
        <v>6</v>
      </c>
      <c r="L2769" s="36">
        <v>2420</v>
      </c>
      <c r="M2769" t="s">
        <v>459</v>
      </c>
      <c r="N2769" t="s">
        <v>7</v>
      </c>
      <c r="O2769" s="48">
        <v>3.36</v>
      </c>
      <c r="P2769" s="10">
        <f>ROUND(O2769*L2769,2)</f>
        <v>8131.2</v>
      </c>
      <c r="Q2769" s="11">
        <f>IF(N2769="HKD",7.8,IF(N2769="CNY",7.30034,1))</f>
        <v>7.3003400000000003</v>
      </c>
      <c r="R2769" s="13">
        <f>+ROUND(O2769/Q2769,4)</f>
        <v>0.46029999999999999</v>
      </c>
      <c r="S2769" s="12">
        <f>ROUND(R2769*L2769,2)</f>
        <v>1113.93</v>
      </c>
      <c r="T2769" s="13" t="s">
        <v>135</v>
      </c>
      <c r="U2769" t="s">
        <v>5</v>
      </c>
    </row>
    <row r="2770" spans="1:21" x14ac:dyDescent="0.2">
      <c r="A2770" t="s">
        <v>5304</v>
      </c>
      <c r="B2770" s="20">
        <v>46169</v>
      </c>
      <c r="C2770" s="20">
        <v>46149</v>
      </c>
      <c r="D2770" t="s">
        <v>3</v>
      </c>
      <c r="E2770" t="s">
        <v>4</v>
      </c>
      <c r="G2770"/>
      <c r="H2770" t="s">
        <v>4752</v>
      </c>
      <c r="I2770" t="s">
        <v>4753</v>
      </c>
      <c r="J2770" s="9" t="str">
        <f>+LEFT(U2770,4)</f>
        <v>SHTS</v>
      </c>
      <c r="K2770" t="s">
        <v>6</v>
      </c>
      <c r="L2770" s="36">
        <v>1010</v>
      </c>
      <c r="M2770" t="s">
        <v>459</v>
      </c>
      <c r="N2770" t="s">
        <v>7</v>
      </c>
      <c r="O2770" s="48">
        <v>3.36</v>
      </c>
      <c r="P2770" s="10">
        <f>ROUND(O2770*L2770,2)</f>
        <v>3393.6</v>
      </c>
      <c r="Q2770" s="11">
        <f>IF(N2770="HKD",7.8,IF(N2770="CNY",7.30034,1))</f>
        <v>7.3003400000000003</v>
      </c>
      <c r="R2770" s="13">
        <f>+ROUND(O2770/Q2770,4)</f>
        <v>0.46029999999999999</v>
      </c>
      <c r="S2770" s="12">
        <f>ROUND(R2770*L2770,2)</f>
        <v>464.9</v>
      </c>
      <c r="T2770" s="13" t="s">
        <v>135</v>
      </c>
      <c r="U2770" t="s">
        <v>5</v>
      </c>
    </row>
    <row r="2771" spans="1:21" x14ac:dyDescent="0.2">
      <c r="A2771" t="s">
        <v>5305</v>
      </c>
      <c r="B2771" s="20">
        <v>46169</v>
      </c>
      <c r="C2771" s="20">
        <v>46149</v>
      </c>
      <c r="D2771" t="s">
        <v>3</v>
      </c>
      <c r="E2771" t="s">
        <v>4</v>
      </c>
      <c r="G2771"/>
      <c r="H2771" t="s">
        <v>4752</v>
      </c>
      <c r="I2771" t="s">
        <v>4753</v>
      </c>
      <c r="J2771" s="9" t="str">
        <f>+LEFT(U2771,4)</f>
        <v>SHTS</v>
      </c>
      <c r="K2771" t="s">
        <v>6</v>
      </c>
      <c r="L2771" s="36">
        <v>300</v>
      </c>
      <c r="M2771" t="s">
        <v>459</v>
      </c>
      <c r="N2771" t="s">
        <v>7</v>
      </c>
      <c r="O2771" s="48">
        <v>3.36</v>
      </c>
      <c r="P2771" s="10">
        <f>ROUND(O2771*L2771,2)</f>
        <v>1008</v>
      </c>
      <c r="Q2771" s="11">
        <f>IF(N2771="HKD",7.8,IF(N2771="CNY",7.30034,1))</f>
        <v>7.3003400000000003</v>
      </c>
      <c r="R2771" s="13">
        <f>+ROUND(O2771/Q2771,4)</f>
        <v>0.46029999999999999</v>
      </c>
      <c r="S2771" s="12">
        <f>ROUND(R2771*L2771,2)</f>
        <v>138.09</v>
      </c>
      <c r="T2771" s="13" t="s">
        <v>135</v>
      </c>
      <c r="U2771" t="s">
        <v>5</v>
      </c>
    </row>
    <row r="2772" spans="1:21" x14ac:dyDescent="0.2">
      <c r="A2772" t="s">
        <v>5311</v>
      </c>
      <c r="B2772" s="20">
        <v>46153</v>
      </c>
      <c r="C2772" s="20">
        <v>46149</v>
      </c>
      <c r="D2772" t="s">
        <v>3</v>
      </c>
      <c r="E2772" t="s">
        <v>4</v>
      </c>
      <c r="G2772"/>
      <c r="H2772" t="s">
        <v>4760</v>
      </c>
      <c r="I2772" t="s">
        <v>4761</v>
      </c>
      <c r="J2772" s="9" t="str">
        <f>+LEFT(U2772,4)</f>
        <v>SHTS</v>
      </c>
      <c r="K2772" t="s">
        <v>6</v>
      </c>
      <c r="L2772" s="36">
        <v>3630</v>
      </c>
      <c r="M2772" t="s">
        <v>459</v>
      </c>
      <c r="N2772" t="s">
        <v>7</v>
      </c>
      <c r="O2772" s="48">
        <v>3.54</v>
      </c>
      <c r="P2772" s="10">
        <f>ROUND(O2772*L2772,2)</f>
        <v>12850.2</v>
      </c>
      <c r="Q2772" s="11">
        <f>IF(N2772="HKD",7.8,IF(N2772="CNY",7.30034,1))</f>
        <v>7.3003400000000003</v>
      </c>
      <c r="R2772" s="13">
        <f>+ROUND(O2772/Q2772,4)</f>
        <v>0.4849</v>
      </c>
      <c r="S2772" s="12">
        <f>ROUND(R2772*L2772,2)</f>
        <v>1760.19</v>
      </c>
      <c r="T2772" s="13" t="s">
        <v>135</v>
      </c>
      <c r="U2772" t="s">
        <v>5</v>
      </c>
    </row>
    <row r="2773" spans="1:21" x14ac:dyDescent="0.2">
      <c r="A2773" t="s">
        <v>5312</v>
      </c>
      <c r="B2773" s="20">
        <v>46169</v>
      </c>
      <c r="C2773" s="20">
        <v>46149</v>
      </c>
      <c r="D2773" t="s">
        <v>3</v>
      </c>
      <c r="E2773" t="s">
        <v>4</v>
      </c>
      <c r="G2773"/>
      <c r="H2773" t="s">
        <v>4760</v>
      </c>
      <c r="I2773" t="s">
        <v>4761</v>
      </c>
      <c r="J2773" s="9" t="str">
        <f>+LEFT(U2773,4)</f>
        <v>SHTS</v>
      </c>
      <c r="K2773" t="s">
        <v>6</v>
      </c>
      <c r="L2773" s="36">
        <v>400</v>
      </c>
      <c r="M2773" t="s">
        <v>459</v>
      </c>
      <c r="N2773" t="s">
        <v>7</v>
      </c>
      <c r="O2773" s="48">
        <v>3.54</v>
      </c>
      <c r="P2773" s="10">
        <f>ROUND(O2773*L2773,2)</f>
        <v>1416</v>
      </c>
      <c r="Q2773" s="11">
        <f>IF(N2773="HKD",7.8,IF(N2773="CNY",7.30034,1))</f>
        <v>7.3003400000000003</v>
      </c>
      <c r="R2773" s="13">
        <f>+ROUND(O2773/Q2773,4)</f>
        <v>0.4849</v>
      </c>
      <c r="S2773" s="12">
        <f>ROUND(R2773*L2773,2)</f>
        <v>193.96</v>
      </c>
      <c r="T2773" s="13" t="s">
        <v>135</v>
      </c>
      <c r="U2773" t="s">
        <v>5</v>
      </c>
    </row>
    <row r="2774" spans="1:21" x14ac:dyDescent="0.2">
      <c r="A2774" t="s">
        <v>5327</v>
      </c>
      <c r="B2774" s="20">
        <v>46153</v>
      </c>
      <c r="C2774" s="20">
        <v>46149</v>
      </c>
      <c r="D2774" t="s">
        <v>3</v>
      </c>
      <c r="E2774" t="s">
        <v>4</v>
      </c>
      <c r="G2774"/>
      <c r="H2774" t="s">
        <v>4762</v>
      </c>
      <c r="I2774" t="s">
        <v>4763</v>
      </c>
      <c r="J2774" s="9" t="str">
        <f>+LEFT(U2774,4)</f>
        <v>SHTS</v>
      </c>
      <c r="K2774" t="s">
        <v>6</v>
      </c>
      <c r="L2774" s="36">
        <v>1210</v>
      </c>
      <c r="M2774" t="s">
        <v>459</v>
      </c>
      <c r="N2774" t="s">
        <v>7</v>
      </c>
      <c r="O2774" s="48">
        <v>3.7</v>
      </c>
      <c r="P2774" s="10">
        <f>ROUND(O2774*L2774,2)</f>
        <v>4477</v>
      </c>
      <c r="Q2774" s="11">
        <f>IF(N2774="HKD",7.8,IF(N2774="CNY",7.30034,1))</f>
        <v>7.3003400000000003</v>
      </c>
      <c r="R2774" s="13">
        <f>+ROUND(O2774/Q2774,4)</f>
        <v>0.50680000000000003</v>
      </c>
      <c r="S2774" s="12">
        <f>ROUND(R2774*L2774,2)</f>
        <v>613.23</v>
      </c>
      <c r="T2774" s="13" t="s">
        <v>135</v>
      </c>
      <c r="U2774" t="s">
        <v>5</v>
      </c>
    </row>
    <row r="2775" spans="1:21" x14ac:dyDescent="0.2">
      <c r="A2775" t="s">
        <v>5328</v>
      </c>
      <c r="B2775" s="20">
        <v>46169</v>
      </c>
      <c r="C2775" s="20">
        <v>46149</v>
      </c>
      <c r="D2775" t="s">
        <v>3</v>
      </c>
      <c r="E2775" t="s">
        <v>4</v>
      </c>
      <c r="G2775"/>
      <c r="H2775" t="s">
        <v>4762</v>
      </c>
      <c r="I2775" t="s">
        <v>4763</v>
      </c>
      <c r="J2775" s="9" t="str">
        <f>+LEFT(U2775,4)</f>
        <v>SHTS</v>
      </c>
      <c r="K2775" t="s">
        <v>6</v>
      </c>
      <c r="L2775" s="36">
        <v>1010</v>
      </c>
      <c r="M2775" t="s">
        <v>459</v>
      </c>
      <c r="N2775" t="s">
        <v>7</v>
      </c>
      <c r="O2775" s="48">
        <v>3.7</v>
      </c>
      <c r="P2775" s="10">
        <f>ROUND(O2775*L2775,2)</f>
        <v>3737</v>
      </c>
      <c r="Q2775" s="11">
        <f>IF(N2775="HKD",7.8,IF(N2775="CNY",7.30034,1))</f>
        <v>7.3003400000000003</v>
      </c>
      <c r="R2775" s="13">
        <f>+ROUND(O2775/Q2775,4)</f>
        <v>0.50680000000000003</v>
      </c>
      <c r="S2775" s="12">
        <f>ROUND(R2775*L2775,2)</f>
        <v>511.87</v>
      </c>
      <c r="T2775" s="13" t="s">
        <v>135</v>
      </c>
      <c r="U2775" t="s">
        <v>5</v>
      </c>
    </row>
    <row r="2776" spans="1:21" x14ac:dyDescent="0.2">
      <c r="A2776" t="s">
        <v>5329</v>
      </c>
      <c r="B2776" s="20">
        <v>46153</v>
      </c>
      <c r="C2776" s="20">
        <v>46149</v>
      </c>
      <c r="D2776" t="s">
        <v>3</v>
      </c>
      <c r="E2776" t="s">
        <v>4</v>
      </c>
      <c r="G2776"/>
      <c r="H2776" t="s">
        <v>882</v>
      </c>
      <c r="I2776" t="s">
        <v>883</v>
      </c>
      <c r="J2776" s="9" t="str">
        <f>+LEFT(U2776,4)</f>
        <v>SHTS</v>
      </c>
      <c r="K2776" t="s">
        <v>6</v>
      </c>
      <c r="L2776" s="36">
        <v>1010</v>
      </c>
      <c r="M2776" t="s">
        <v>459</v>
      </c>
      <c r="N2776" t="s">
        <v>7</v>
      </c>
      <c r="O2776" s="48">
        <v>3.71</v>
      </c>
      <c r="P2776" s="10">
        <f>ROUND(O2776*L2776,2)</f>
        <v>3747.1</v>
      </c>
      <c r="Q2776" s="11">
        <f>IF(N2776="HKD",7.8,IF(N2776="CNY",7.30034,1))</f>
        <v>7.3003400000000003</v>
      </c>
      <c r="R2776" s="13">
        <f>+ROUND(O2776/Q2776,4)</f>
        <v>0.50819999999999999</v>
      </c>
      <c r="S2776" s="12">
        <f>ROUND(R2776*L2776,2)</f>
        <v>513.28</v>
      </c>
      <c r="T2776" s="13" t="s">
        <v>135</v>
      </c>
      <c r="U2776" t="s">
        <v>5</v>
      </c>
    </row>
    <row r="2777" spans="1:21" x14ac:dyDescent="0.2">
      <c r="A2777" t="s">
        <v>5347</v>
      </c>
      <c r="B2777" s="20">
        <v>46167</v>
      </c>
      <c r="C2777" s="20">
        <v>46164</v>
      </c>
      <c r="D2777" t="s">
        <v>3</v>
      </c>
      <c r="E2777" t="s">
        <v>4</v>
      </c>
      <c r="G2777"/>
      <c r="H2777" t="s">
        <v>4770</v>
      </c>
      <c r="I2777" t="s">
        <v>4771</v>
      </c>
      <c r="J2777" s="9" t="str">
        <f>+LEFT(U2777,4)</f>
        <v>SHTS</v>
      </c>
      <c r="K2777" t="s">
        <v>6</v>
      </c>
      <c r="L2777" s="36">
        <v>10100</v>
      </c>
      <c r="M2777" t="s">
        <v>459</v>
      </c>
      <c r="N2777" t="s">
        <v>7</v>
      </c>
      <c r="O2777" s="48">
        <v>3.94</v>
      </c>
      <c r="P2777" s="10">
        <f>ROUND(O2777*L2777,2)</f>
        <v>39794</v>
      </c>
      <c r="Q2777" s="11">
        <f>IF(N2777="HKD",7.8,IF(N2777="CNY",7.30034,1))</f>
        <v>7.3003400000000003</v>
      </c>
      <c r="R2777" s="13">
        <f>+ROUND(O2777/Q2777,4)</f>
        <v>0.53969999999999996</v>
      </c>
      <c r="S2777" s="12">
        <f>ROUND(R2777*L2777,2)</f>
        <v>5450.97</v>
      </c>
      <c r="T2777" s="13" t="s">
        <v>135</v>
      </c>
      <c r="U2777" t="s">
        <v>5</v>
      </c>
    </row>
    <row r="2778" spans="1:21" x14ac:dyDescent="0.2">
      <c r="A2778" t="s">
        <v>5348</v>
      </c>
      <c r="B2778" s="20">
        <v>46167</v>
      </c>
      <c r="C2778" s="20">
        <v>46164</v>
      </c>
      <c r="D2778" t="s">
        <v>3</v>
      </c>
      <c r="E2778" t="s">
        <v>4</v>
      </c>
      <c r="G2778"/>
      <c r="H2778" t="s">
        <v>4770</v>
      </c>
      <c r="I2778" t="s">
        <v>4771</v>
      </c>
      <c r="J2778" s="9" t="str">
        <f>+LEFT(U2778,4)</f>
        <v>SHTS</v>
      </c>
      <c r="K2778" t="s">
        <v>6</v>
      </c>
      <c r="L2778" s="36">
        <v>11100</v>
      </c>
      <c r="M2778" t="s">
        <v>459</v>
      </c>
      <c r="N2778" t="s">
        <v>7</v>
      </c>
      <c r="O2778" s="48">
        <v>3.94</v>
      </c>
      <c r="P2778" s="10">
        <f>ROUND(O2778*L2778,2)</f>
        <v>43734</v>
      </c>
      <c r="Q2778" s="11">
        <f>IF(N2778="HKD",7.8,IF(N2778="CNY",7.30034,1))</f>
        <v>7.3003400000000003</v>
      </c>
      <c r="R2778" s="13">
        <f>+ROUND(O2778/Q2778,4)</f>
        <v>0.53969999999999996</v>
      </c>
      <c r="S2778" s="12">
        <f>ROUND(R2778*L2778,2)</f>
        <v>5990.67</v>
      </c>
      <c r="T2778" s="13" t="s">
        <v>135</v>
      </c>
      <c r="U2778" t="s">
        <v>5</v>
      </c>
    </row>
    <row r="2779" spans="1:21" x14ac:dyDescent="0.2">
      <c r="A2779" t="s">
        <v>5349</v>
      </c>
      <c r="B2779" s="20">
        <v>46153</v>
      </c>
      <c r="C2779" s="20">
        <v>46149</v>
      </c>
      <c r="D2779" t="s">
        <v>3</v>
      </c>
      <c r="E2779" t="s">
        <v>4</v>
      </c>
      <c r="G2779"/>
      <c r="H2779" t="s">
        <v>1873</v>
      </c>
      <c r="I2779" t="s">
        <v>1874</v>
      </c>
      <c r="J2779" s="9" t="str">
        <f>+LEFT(U2779,4)</f>
        <v>SHTS</v>
      </c>
      <c r="K2779" t="s">
        <v>6</v>
      </c>
      <c r="L2779" s="36">
        <v>1410</v>
      </c>
      <c r="M2779" t="s">
        <v>459</v>
      </c>
      <c r="N2779" t="s">
        <v>7</v>
      </c>
      <c r="O2779" s="48">
        <v>3.96</v>
      </c>
      <c r="P2779" s="10">
        <f>ROUND(O2779*L2779,2)</f>
        <v>5583.6</v>
      </c>
      <c r="Q2779" s="11">
        <f>IF(N2779="HKD",7.8,IF(N2779="CNY",7.30034,1))</f>
        <v>7.3003400000000003</v>
      </c>
      <c r="R2779" s="13">
        <f>+ROUND(O2779/Q2779,4)</f>
        <v>0.54239999999999999</v>
      </c>
      <c r="S2779" s="12">
        <f>ROUND(R2779*L2779,2)</f>
        <v>764.78</v>
      </c>
      <c r="T2779" s="13" t="s">
        <v>135</v>
      </c>
      <c r="U2779" t="s">
        <v>5</v>
      </c>
    </row>
    <row r="2780" spans="1:21" x14ac:dyDescent="0.2">
      <c r="A2780" t="s">
        <v>5350</v>
      </c>
      <c r="B2780" s="20">
        <v>46153</v>
      </c>
      <c r="C2780" s="20">
        <v>46149</v>
      </c>
      <c r="D2780" t="s">
        <v>3</v>
      </c>
      <c r="E2780" t="s">
        <v>4</v>
      </c>
      <c r="G2780"/>
      <c r="H2780" t="s">
        <v>1881</v>
      </c>
      <c r="I2780" t="s">
        <v>1882</v>
      </c>
      <c r="J2780" s="9" t="str">
        <f>+LEFT(U2780,4)</f>
        <v>SHTS</v>
      </c>
      <c r="K2780" t="s">
        <v>6</v>
      </c>
      <c r="L2780" s="36">
        <v>1710</v>
      </c>
      <c r="M2780" t="s">
        <v>459</v>
      </c>
      <c r="N2780" t="s">
        <v>7</v>
      </c>
      <c r="O2780" s="48">
        <v>4.03</v>
      </c>
      <c r="P2780" s="10">
        <f>ROUND(O2780*L2780,2)</f>
        <v>6891.3</v>
      </c>
      <c r="Q2780" s="11">
        <f>IF(N2780="HKD",7.8,IF(N2780="CNY",7.30034,1))</f>
        <v>7.3003400000000003</v>
      </c>
      <c r="R2780" s="13">
        <f>+ROUND(O2780/Q2780,4)</f>
        <v>0.55200000000000005</v>
      </c>
      <c r="S2780" s="12">
        <f>ROUND(R2780*L2780,2)</f>
        <v>943.92</v>
      </c>
      <c r="T2780" s="13" t="s">
        <v>135</v>
      </c>
      <c r="U2780" t="s">
        <v>5</v>
      </c>
    </row>
    <row r="2781" spans="1:21" x14ac:dyDescent="0.2">
      <c r="A2781" t="s">
        <v>5351</v>
      </c>
      <c r="B2781" s="20">
        <v>46153</v>
      </c>
      <c r="C2781" s="20">
        <v>46149</v>
      </c>
      <c r="D2781" t="s">
        <v>3</v>
      </c>
      <c r="E2781" t="s">
        <v>4</v>
      </c>
      <c r="G2781"/>
      <c r="H2781" t="s">
        <v>1881</v>
      </c>
      <c r="I2781" t="s">
        <v>1882</v>
      </c>
      <c r="J2781" s="9" t="str">
        <f>+LEFT(U2781,4)</f>
        <v>SHTS</v>
      </c>
      <c r="K2781" t="s">
        <v>6</v>
      </c>
      <c r="L2781" s="36">
        <v>100</v>
      </c>
      <c r="M2781" t="s">
        <v>459</v>
      </c>
      <c r="N2781" t="s">
        <v>7</v>
      </c>
      <c r="O2781" s="48">
        <v>4.03</v>
      </c>
      <c r="P2781" s="10">
        <f>ROUND(O2781*L2781,2)</f>
        <v>403</v>
      </c>
      <c r="Q2781" s="11">
        <f>IF(N2781="HKD",7.8,IF(N2781="CNY",7.30034,1))</f>
        <v>7.3003400000000003</v>
      </c>
      <c r="R2781" s="13">
        <f>+ROUND(O2781/Q2781,4)</f>
        <v>0.55200000000000005</v>
      </c>
      <c r="S2781" s="12">
        <f>ROUND(R2781*L2781,2)</f>
        <v>55.2</v>
      </c>
      <c r="T2781" s="13" t="s">
        <v>135</v>
      </c>
      <c r="U2781" t="s">
        <v>5</v>
      </c>
    </row>
    <row r="2782" spans="1:21" x14ac:dyDescent="0.2">
      <c r="A2782" t="s">
        <v>5397</v>
      </c>
      <c r="B2782" s="20">
        <v>46167</v>
      </c>
      <c r="C2782" s="20">
        <v>46164</v>
      </c>
      <c r="D2782" t="s">
        <v>3</v>
      </c>
      <c r="E2782" t="s">
        <v>4</v>
      </c>
      <c r="G2782"/>
      <c r="H2782" t="s">
        <v>3279</v>
      </c>
      <c r="I2782" t="s">
        <v>3280</v>
      </c>
      <c r="J2782" s="9" t="str">
        <f>+LEFT(U2782,4)</f>
        <v>SHTS</v>
      </c>
      <c r="K2782" t="s">
        <v>6</v>
      </c>
      <c r="L2782" s="36">
        <v>505</v>
      </c>
      <c r="M2782" t="s">
        <v>459</v>
      </c>
      <c r="N2782" t="s">
        <v>7</v>
      </c>
      <c r="O2782" s="48">
        <v>4.95</v>
      </c>
      <c r="P2782" s="10">
        <f>ROUND(O2782*L2782,2)</f>
        <v>2499.75</v>
      </c>
      <c r="Q2782" s="11">
        <f>IF(N2782="HKD",7.8,IF(N2782="CNY",7.30034,1))</f>
        <v>7.3003400000000003</v>
      </c>
      <c r="R2782" s="13">
        <f>+ROUND(O2782/Q2782,4)</f>
        <v>0.67810000000000004</v>
      </c>
      <c r="S2782" s="12">
        <f>ROUND(R2782*L2782,2)</f>
        <v>342.44</v>
      </c>
      <c r="T2782" s="13" t="s">
        <v>135</v>
      </c>
      <c r="U2782" t="s">
        <v>5</v>
      </c>
    </row>
    <row r="2783" spans="1:21" x14ac:dyDescent="0.2">
      <c r="A2783" t="s">
        <v>5418</v>
      </c>
      <c r="B2783" s="20">
        <v>46167</v>
      </c>
      <c r="C2783" s="20">
        <v>46164</v>
      </c>
      <c r="D2783" t="s">
        <v>3</v>
      </c>
      <c r="E2783" t="s">
        <v>4</v>
      </c>
      <c r="G2783"/>
      <c r="H2783" t="s">
        <v>3305</v>
      </c>
      <c r="I2783" t="s">
        <v>3306</v>
      </c>
      <c r="J2783" s="9" t="str">
        <f>+LEFT(U2783,4)</f>
        <v>SHTS</v>
      </c>
      <c r="K2783" t="s">
        <v>6</v>
      </c>
      <c r="L2783" s="36">
        <v>505</v>
      </c>
      <c r="M2783" t="s">
        <v>459</v>
      </c>
      <c r="N2783" t="s">
        <v>7</v>
      </c>
      <c r="O2783" s="48">
        <v>5.46</v>
      </c>
      <c r="P2783" s="10">
        <f>ROUND(O2783*L2783,2)</f>
        <v>2757.3</v>
      </c>
      <c r="Q2783" s="11">
        <f>IF(N2783="HKD",7.8,IF(N2783="CNY",7.30034,1))</f>
        <v>7.3003400000000003</v>
      </c>
      <c r="R2783" s="13">
        <f>+ROUND(O2783/Q2783,4)</f>
        <v>0.74790000000000001</v>
      </c>
      <c r="S2783" s="12">
        <f>ROUND(R2783*L2783,2)</f>
        <v>377.69</v>
      </c>
      <c r="T2783" s="13" t="s">
        <v>135</v>
      </c>
      <c r="U2783" t="s">
        <v>5</v>
      </c>
    </row>
    <row r="2784" spans="1:21" x14ac:dyDescent="0.2">
      <c r="A2784" t="s">
        <v>5429</v>
      </c>
      <c r="B2784" s="20">
        <v>46167</v>
      </c>
      <c r="C2784" s="20">
        <v>46164</v>
      </c>
      <c r="D2784" t="s">
        <v>3</v>
      </c>
      <c r="E2784" t="s">
        <v>4</v>
      </c>
      <c r="G2784"/>
      <c r="H2784" t="s">
        <v>939</v>
      </c>
      <c r="I2784" t="s">
        <v>940</v>
      </c>
      <c r="J2784" s="9" t="str">
        <f>+LEFT(U2784,4)</f>
        <v>SHTS</v>
      </c>
      <c r="K2784" t="s">
        <v>6</v>
      </c>
      <c r="L2784" s="36">
        <v>505</v>
      </c>
      <c r="M2784" t="s">
        <v>459</v>
      </c>
      <c r="N2784" t="s">
        <v>7</v>
      </c>
      <c r="O2784" s="48">
        <v>5.96</v>
      </c>
      <c r="P2784" s="10">
        <f>ROUND(O2784*L2784,2)</f>
        <v>3009.8</v>
      </c>
      <c r="Q2784" s="11">
        <f>IF(N2784="HKD",7.8,IF(N2784="CNY",7.30034,1))</f>
        <v>7.3003400000000003</v>
      </c>
      <c r="R2784" s="13">
        <f>+ROUND(O2784/Q2784,4)</f>
        <v>0.81640000000000001</v>
      </c>
      <c r="S2784" s="12">
        <f>ROUND(R2784*L2784,2)</f>
        <v>412.28</v>
      </c>
      <c r="T2784" s="13" t="s">
        <v>135</v>
      </c>
      <c r="U2784" t="s">
        <v>5</v>
      </c>
    </row>
    <row r="2785" spans="1:21" x14ac:dyDescent="0.2">
      <c r="A2785" t="s">
        <v>1947</v>
      </c>
      <c r="B2785" s="20">
        <v>46055</v>
      </c>
      <c r="C2785" s="20">
        <v>46029</v>
      </c>
      <c r="D2785" t="s">
        <v>66</v>
      </c>
      <c r="E2785" t="s">
        <v>67</v>
      </c>
      <c r="G2785"/>
      <c r="H2785" t="s">
        <v>1805</v>
      </c>
      <c r="I2785" t="s">
        <v>1806</v>
      </c>
      <c r="J2785" s="9" t="str">
        <f>+LEFT(U2785,4)</f>
        <v>SKU-</v>
      </c>
      <c r="K2785" t="s">
        <v>41</v>
      </c>
      <c r="L2785" s="36">
        <v>1200</v>
      </c>
      <c r="M2785" t="s">
        <v>459</v>
      </c>
      <c r="N2785" t="s">
        <v>7</v>
      </c>
      <c r="O2785" s="48">
        <v>2.79</v>
      </c>
      <c r="P2785" s="10">
        <f>ROUND(O2785*L2785,2)</f>
        <v>3348</v>
      </c>
      <c r="Q2785" s="11">
        <f>IF(N2785="HKD",7.8,IF(N2785="CNY",7.30034,1))</f>
        <v>7.3003400000000003</v>
      </c>
      <c r="R2785" s="13">
        <f>+ROUND(O2785/Q2785,4)</f>
        <v>0.38219999999999998</v>
      </c>
      <c r="S2785" s="12">
        <f>ROUND(R2785*L2785,2)</f>
        <v>458.64</v>
      </c>
      <c r="T2785" s="13" t="s">
        <v>135</v>
      </c>
      <c r="U2785" t="s">
        <v>2</v>
      </c>
    </row>
    <row r="2786" spans="1:21" x14ac:dyDescent="0.2">
      <c r="A2786" t="s">
        <v>2420</v>
      </c>
      <c r="B2786" s="20">
        <v>46093</v>
      </c>
      <c r="C2786" s="20">
        <v>46029</v>
      </c>
      <c r="D2786" t="s">
        <v>66</v>
      </c>
      <c r="E2786" t="s">
        <v>67</v>
      </c>
      <c r="G2786"/>
      <c r="H2786" t="s">
        <v>1805</v>
      </c>
      <c r="I2786" t="s">
        <v>1806</v>
      </c>
      <c r="J2786" s="9" t="str">
        <f>+LEFT(U2786,4)</f>
        <v>SKU-</v>
      </c>
      <c r="K2786" t="s">
        <v>41</v>
      </c>
      <c r="L2786" s="37">
        <v>1800</v>
      </c>
      <c r="M2786" t="s">
        <v>459</v>
      </c>
      <c r="N2786" t="s">
        <v>7</v>
      </c>
      <c r="O2786" s="48">
        <v>2.79</v>
      </c>
      <c r="P2786" s="10">
        <f>ROUND(O2786*L2786,2)</f>
        <v>5022</v>
      </c>
      <c r="Q2786" s="11">
        <f>IF(N2786="HKD",7.8,IF(N2786="CNY",7.30034,1))</f>
        <v>7.3003400000000003</v>
      </c>
      <c r="R2786" s="13">
        <f>+ROUND(O2786/Q2786,4)</f>
        <v>0.38219999999999998</v>
      </c>
      <c r="S2786" s="12">
        <f>ROUND(R2786*L2786,2)</f>
        <v>687.96</v>
      </c>
      <c r="T2786" s="13" t="s">
        <v>135</v>
      </c>
      <c r="U2786" t="s">
        <v>2</v>
      </c>
    </row>
    <row r="2787" spans="1:21" x14ac:dyDescent="0.2">
      <c r="A2787" t="s">
        <v>2582</v>
      </c>
      <c r="B2787" s="20">
        <v>46106</v>
      </c>
      <c r="C2787" s="20">
        <v>45994</v>
      </c>
      <c r="D2787" t="s">
        <v>39</v>
      </c>
      <c r="E2787" t="s">
        <v>40</v>
      </c>
      <c r="G2787"/>
      <c r="H2787" t="s">
        <v>3271</v>
      </c>
      <c r="I2787" t="s">
        <v>3272</v>
      </c>
      <c r="J2787" s="9" t="str">
        <f>+LEFT(U2787,4)</f>
        <v>SKU-</v>
      </c>
      <c r="K2787" t="s">
        <v>41</v>
      </c>
      <c r="L2787" s="37">
        <v>1500</v>
      </c>
      <c r="M2787" t="s">
        <v>459</v>
      </c>
      <c r="N2787" t="s">
        <v>7</v>
      </c>
      <c r="O2787" s="48">
        <v>4.6500000000000004</v>
      </c>
      <c r="P2787" s="10">
        <f>ROUND(O2787*L2787,2)</f>
        <v>6975</v>
      </c>
      <c r="Q2787" s="11">
        <f>IF(N2787="HKD",7.8,IF(N2787="CNY",7.30034,1))</f>
        <v>7.3003400000000003</v>
      </c>
      <c r="R2787" s="13">
        <f>+ROUND(O2787/Q2787,4)</f>
        <v>0.63700000000000001</v>
      </c>
      <c r="S2787" s="12">
        <f>ROUND(R2787*L2787,2)</f>
        <v>955.5</v>
      </c>
      <c r="T2787" s="13" t="s">
        <v>135</v>
      </c>
      <c r="U2787" t="s">
        <v>2</v>
      </c>
    </row>
    <row r="2788" spans="1:21" x14ac:dyDescent="0.2">
      <c r="A2788" t="s">
        <v>4370</v>
      </c>
      <c r="B2788" s="20">
        <v>46115</v>
      </c>
      <c r="C2788" s="20">
        <v>46037</v>
      </c>
      <c r="D2788" t="s">
        <v>39</v>
      </c>
      <c r="E2788" t="s">
        <v>40</v>
      </c>
      <c r="G2788"/>
      <c r="H2788" t="s">
        <v>3271</v>
      </c>
      <c r="I2788" t="s">
        <v>3272</v>
      </c>
      <c r="J2788" s="9" t="str">
        <f>+LEFT(U2788,4)</f>
        <v>SKU-</v>
      </c>
      <c r="K2788" t="s">
        <v>41</v>
      </c>
      <c r="L2788" s="36">
        <v>510</v>
      </c>
      <c r="M2788" t="s">
        <v>459</v>
      </c>
      <c r="N2788" t="s">
        <v>7</v>
      </c>
      <c r="O2788" s="48">
        <v>4.6500000000000004</v>
      </c>
      <c r="P2788" s="10">
        <f>ROUND(O2788*L2788,2)</f>
        <v>2371.5</v>
      </c>
      <c r="Q2788" s="11">
        <f>IF(N2788="HKD",7.8,IF(N2788="CNY",7.30034,1))</f>
        <v>7.3003400000000003</v>
      </c>
      <c r="R2788" s="13">
        <f>+ROUND(O2788/Q2788,4)</f>
        <v>0.63700000000000001</v>
      </c>
      <c r="S2788" s="12">
        <f>ROUND(R2788*L2788,2)</f>
        <v>324.87</v>
      </c>
      <c r="T2788" s="13" t="s">
        <v>135</v>
      </c>
      <c r="U2788" t="s">
        <v>2</v>
      </c>
    </row>
    <row r="2789" spans="1:21" x14ac:dyDescent="0.2">
      <c r="A2789" t="s">
        <v>4369</v>
      </c>
      <c r="B2789" s="20">
        <v>46125</v>
      </c>
      <c r="C2789" s="20">
        <v>46037</v>
      </c>
      <c r="D2789" t="s">
        <v>39</v>
      </c>
      <c r="E2789" t="s">
        <v>40</v>
      </c>
      <c r="G2789"/>
      <c r="H2789" t="s">
        <v>3271</v>
      </c>
      <c r="I2789" t="s">
        <v>3272</v>
      </c>
      <c r="J2789" s="9" t="str">
        <f>+LEFT(U2789,4)</f>
        <v>SKU-</v>
      </c>
      <c r="K2789" t="s">
        <v>41</v>
      </c>
      <c r="L2789" s="36">
        <v>500</v>
      </c>
      <c r="M2789" t="s">
        <v>459</v>
      </c>
      <c r="N2789" t="s">
        <v>7</v>
      </c>
      <c r="O2789" s="48">
        <v>4.6500000000000004</v>
      </c>
      <c r="P2789" s="10">
        <f>ROUND(O2789*L2789,2)</f>
        <v>2325</v>
      </c>
      <c r="Q2789" s="11">
        <f>IF(N2789="HKD",7.8,IF(N2789="CNY",7.30034,1))</f>
        <v>7.3003400000000003</v>
      </c>
      <c r="R2789" s="13">
        <f>+ROUND(O2789/Q2789,4)</f>
        <v>0.63700000000000001</v>
      </c>
      <c r="S2789" s="12">
        <f>ROUND(R2789*L2789,2)</f>
        <v>318.5</v>
      </c>
      <c r="T2789" s="13" t="s">
        <v>135</v>
      </c>
      <c r="U2789" t="s">
        <v>2</v>
      </c>
    </row>
    <row r="2790" spans="1:21" x14ac:dyDescent="0.2">
      <c r="A2790" t="s">
        <v>1345</v>
      </c>
      <c r="B2790" s="20">
        <v>46041</v>
      </c>
      <c r="C2790" s="20">
        <v>45986</v>
      </c>
      <c r="D2790" t="s">
        <v>278</v>
      </c>
      <c r="E2790" t="s">
        <v>279</v>
      </c>
      <c r="G2790" t="s">
        <v>1679</v>
      </c>
      <c r="H2790" t="s">
        <v>280</v>
      </c>
      <c r="I2790" t="s">
        <v>281</v>
      </c>
      <c r="J2790" s="9" t="str">
        <f>+LEFT(U2790,4)</f>
        <v>SKU-</v>
      </c>
      <c r="K2790" t="s">
        <v>41</v>
      </c>
      <c r="L2790" s="36">
        <v>1500</v>
      </c>
      <c r="M2790" t="s">
        <v>459</v>
      </c>
      <c r="N2790" t="s">
        <v>7</v>
      </c>
      <c r="O2790" s="48">
        <v>4.9154</v>
      </c>
      <c r="P2790" s="10">
        <f>ROUND(O2790*L2790,2)</f>
        <v>7373.1</v>
      </c>
      <c r="Q2790" s="11">
        <f>IF(N2790="HKD",7.8,IF(N2790="CNY",7.30034,1))</f>
        <v>7.3003400000000003</v>
      </c>
      <c r="R2790" s="13">
        <f>+ROUND(O2790/Q2790,4)</f>
        <v>0.67330000000000001</v>
      </c>
      <c r="S2790" s="12">
        <f>ROUND(R2790*L2790,2)</f>
        <v>1009.95</v>
      </c>
      <c r="T2790" s="13" t="s">
        <v>135</v>
      </c>
      <c r="U2790" t="s">
        <v>2</v>
      </c>
    </row>
    <row r="2791" spans="1:21" x14ac:dyDescent="0.2">
      <c r="A2791" t="s">
        <v>1999</v>
      </c>
      <c r="B2791" s="20">
        <v>46060</v>
      </c>
      <c r="C2791" s="20">
        <v>45986</v>
      </c>
      <c r="D2791" t="s">
        <v>278</v>
      </c>
      <c r="E2791" t="s">
        <v>279</v>
      </c>
      <c r="G2791"/>
      <c r="H2791" t="s">
        <v>280</v>
      </c>
      <c r="I2791" t="s">
        <v>281</v>
      </c>
      <c r="J2791" s="9" t="str">
        <f>+LEFT(U2791,4)</f>
        <v>SKU-</v>
      </c>
      <c r="K2791" t="s">
        <v>41</v>
      </c>
      <c r="L2791" s="36">
        <v>1300</v>
      </c>
      <c r="M2791" t="s">
        <v>459</v>
      </c>
      <c r="N2791" t="s">
        <v>7</v>
      </c>
      <c r="O2791" s="48">
        <v>4.9154</v>
      </c>
      <c r="P2791" s="10">
        <f>ROUND(O2791*L2791,2)</f>
        <v>6390.02</v>
      </c>
      <c r="Q2791" s="11">
        <f>IF(N2791="HKD",7.8,IF(N2791="CNY",7.30034,1))</f>
        <v>7.3003400000000003</v>
      </c>
      <c r="R2791" s="13">
        <f>+ROUND(O2791/Q2791,4)</f>
        <v>0.67330000000000001</v>
      </c>
      <c r="S2791" s="12">
        <f>ROUND(R2791*L2791,2)</f>
        <v>875.29</v>
      </c>
      <c r="T2791" s="13" t="s">
        <v>135</v>
      </c>
      <c r="U2791" t="s">
        <v>2</v>
      </c>
    </row>
    <row r="2792" spans="1:21" x14ac:dyDescent="0.2">
      <c r="A2792" t="s">
        <v>2595</v>
      </c>
      <c r="B2792" s="20">
        <v>46097</v>
      </c>
      <c r="C2792" s="20">
        <v>46009</v>
      </c>
      <c r="D2792" t="s">
        <v>278</v>
      </c>
      <c r="E2792" t="s">
        <v>279</v>
      </c>
      <c r="G2792"/>
      <c r="H2792" t="s">
        <v>280</v>
      </c>
      <c r="I2792" t="s">
        <v>281</v>
      </c>
      <c r="J2792" s="9" t="str">
        <f>+LEFT(U2792,4)</f>
        <v>SKU-</v>
      </c>
      <c r="K2792" t="s">
        <v>41</v>
      </c>
      <c r="L2792" s="37">
        <v>1200</v>
      </c>
      <c r="M2792" t="s">
        <v>459</v>
      </c>
      <c r="N2792" t="s">
        <v>7</v>
      </c>
      <c r="O2792" s="48">
        <v>4.9154</v>
      </c>
      <c r="P2792" s="10">
        <f>ROUND(O2792*L2792,2)</f>
        <v>5898.48</v>
      </c>
      <c r="Q2792" s="11">
        <f>IF(N2792="HKD",7.8,IF(N2792="CNY",7.30034,1))</f>
        <v>7.3003400000000003</v>
      </c>
      <c r="R2792" s="13">
        <f>+ROUND(O2792/Q2792,4)</f>
        <v>0.67330000000000001</v>
      </c>
      <c r="S2792" s="12">
        <f>ROUND(R2792*L2792,2)</f>
        <v>807.96</v>
      </c>
      <c r="T2792" s="13" t="s">
        <v>135</v>
      </c>
      <c r="U2792" t="s">
        <v>2</v>
      </c>
    </row>
    <row r="2793" spans="1:21" x14ac:dyDescent="0.2">
      <c r="A2793" t="s">
        <v>2594</v>
      </c>
      <c r="B2793" s="20">
        <v>46111</v>
      </c>
      <c r="C2793" s="20">
        <v>45986</v>
      </c>
      <c r="D2793" t="s">
        <v>278</v>
      </c>
      <c r="E2793" t="s">
        <v>279</v>
      </c>
      <c r="G2793"/>
      <c r="H2793" t="s">
        <v>280</v>
      </c>
      <c r="I2793" t="s">
        <v>281</v>
      </c>
      <c r="J2793" s="9" t="str">
        <f>+LEFT(U2793,4)</f>
        <v>SKU-</v>
      </c>
      <c r="K2793" t="s">
        <v>41</v>
      </c>
      <c r="L2793" s="37">
        <v>2500</v>
      </c>
      <c r="M2793" t="s">
        <v>459</v>
      </c>
      <c r="N2793" t="s">
        <v>7</v>
      </c>
      <c r="O2793" s="48">
        <v>4.9154</v>
      </c>
      <c r="P2793" s="10">
        <f>ROUND(O2793*L2793,2)</f>
        <v>12288.5</v>
      </c>
      <c r="Q2793" s="11">
        <f>IF(N2793="HKD",7.8,IF(N2793="CNY",7.30034,1))</f>
        <v>7.3003400000000003</v>
      </c>
      <c r="R2793" s="13">
        <f>+ROUND(O2793/Q2793,4)</f>
        <v>0.67330000000000001</v>
      </c>
      <c r="S2793" s="12">
        <f>ROUND(R2793*L2793,2)</f>
        <v>1683.25</v>
      </c>
      <c r="T2793" s="13" t="s">
        <v>135</v>
      </c>
      <c r="U2793" t="s">
        <v>2</v>
      </c>
    </row>
    <row r="2794" spans="1:21" x14ac:dyDescent="0.2">
      <c r="A2794" t="s">
        <v>4378</v>
      </c>
      <c r="B2794" s="20">
        <v>46125</v>
      </c>
      <c r="C2794" s="20">
        <v>46022</v>
      </c>
      <c r="D2794" t="s">
        <v>278</v>
      </c>
      <c r="E2794" t="s">
        <v>279</v>
      </c>
      <c r="G2794"/>
      <c r="H2794" t="s">
        <v>280</v>
      </c>
      <c r="I2794" t="s">
        <v>281</v>
      </c>
      <c r="J2794" s="9" t="str">
        <f>+LEFT(U2794,4)</f>
        <v>SKU-</v>
      </c>
      <c r="K2794" t="s">
        <v>41</v>
      </c>
      <c r="L2794" s="36">
        <v>1500</v>
      </c>
      <c r="M2794" t="s">
        <v>459</v>
      </c>
      <c r="N2794" t="s">
        <v>7</v>
      </c>
      <c r="O2794" s="48">
        <v>4.9154</v>
      </c>
      <c r="P2794" s="10">
        <f>ROUND(O2794*L2794,2)</f>
        <v>7373.1</v>
      </c>
      <c r="Q2794" s="11">
        <f>IF(N2794="HKD",7.8,IF(N2794="CNY",7.30034,1))</f>
        <v>7.3003400000000003</v>
      </c>
      <c r="R2794" s="13">
        <f>+ROUND(O2794/Q2794,4)</f>
        <v>0.67330000000000001</v>
      </c>
      <c r="S2794" s="12">
        <f>ROUND(R2794*L2794,2)</f>
        <v>1009.95</v>
      </c>
      <c r="T2794" s="13" t="s">
        <v>135</v>
      </c>
      <c r="U2794" t="s">
        <v>2</v>
      </c>
    </row>
    <row r="2795" spans="1:21" x14ac:dyDescent="0.2">
      <c r="A2795" t="s">
        <v>1353</v>
      </c>
      <c r="B2795" s="20">
        <v>46036</v>
      </c>
      <c r="C2795" s="20">
        <v>45939</v>
      </c>
      <c r="D2795" t="s">
        <v>278</v>
      </c>
      <c r="E2795" t="s">
        <v>279</v>
      </c>
      <c r="G2795" t="s">
        <v>1683</v>
      </c>
      <c r="H2795" t="s">
        <v>276</v>
      </c>
      <c r="I2795" t="s">
        <v>277</v>
      </c>
      <c r="J2795" s="9" t="str">
        <f>+LEFT(U2795,4)</f>
        <v>SKU-</v>
      </c>
      <c r="K2795" t="s">
        <v>41</v>
      </c>
      <c r="L2795" s="36">
        <v>1000</v>
      </c>
      <c r="M2795" t="s">
        <v>459</v>
      </c>
      <c r="N2795" t="s">
        <v>7</v>
      </c>
      <c r="O2795" s="48">
        <v>5.0862999999999996</v>
      </c>
      <c r="P2795" s="10">
        <f>ROUND(O2795*L2795,2)</f>
        <v>5086.3</v>
      </c>
      <c r="Q2795" s="11">
        <f>IF(N2795="HKD",7.8,IF(N2795="CNY",7.30034,1))</f>
        <v>7.3003400000000003</v>
      </c>
      <c r="R2795" s="13">
        <f>+ROUND(O2795/Q2795,4)</f>
        <v>0.69669999999999999</v>
      </c>
      <c r="S2795" s="12">
        <f>ROUND(R2795*L2795,2)</f>
        <v>696.7</v>
      </c>
      <c r="T2795" s="13" t="s">
        <v>135</v>
      </c>
      <c r="U2795" t="s">
        <v>2</v>
      </c>
    </row>
    <row r="2796" spans="1:21" x14ac:dyDescent="0.2">
      <c r="A2796" t="s">
        <v>1354</v>
      </c>
      <c r="B2796" s="20">
        <v>46036</v>
      </c>
      <c r="C2796" s="20">
        <v>45944</v>
      </c>
      <c r="D2796" t="s">
        <v>278</v>
      </c>
      <c r="E2796" t="s">
        <v>279</v>
      </c>
      <c r="G2796" t="s">
        <v>1683</v>
      </c>
      <c r="H2796" t="s">
        <v>276</v>
      </c>
      <c r="I2796" t="s">
        <v>277</v>
      </c>
      <c r="J2796" s="9" t="str">
        <f>+LEFT(U2796,4)</f>
        <v>SKU-</v>
      </c>
      <c r="K2796" t="s">
        <v>41</v>
      </c>
      <c r="L2796" s="36">
        <v>1800</v>
      </c>
      <c r="M2796" t="s">
        <v>459</v>
      </c>
      <c r="N2796" t="s">
        <v>7</v>
      </c>
      <c r="O2796" s="48">
        <v>5.0862999999999996</v>
      </c>
      <c r="P2796" s="10">
        <f>ROUND(O2796*L2796,2)</f>
        <v>9155.34</v>
      </c>
      <c r="Q2796" s="11">
        <f>IF(N2796="HKD",7.8,IF(N2796="CNY",7.30034,1))</f>
        <v>7.3003400000000003</v>
      </c>
      <c r="R2796" s="13">
        <f>+ROUND(O2796/Q2796,4)</f>
        <v>0.69669999999999999</v>
      </c>
      <c r="S2796" s="12">
        <f>ROUND(R2796*L2796,2)</f>
        <v>1254.06</v>
      </c>
      <c r="T2796" s="13" t="s">
        <v>135</v>
      </c>
      <c r="U2796" t="s">
        <v>2</v>
      </c>
    </row>
    <row r="2797" spans="1:21" x14ac:dyDescent="0.2">
      <c r="A2797" t="s">
        <v>1354</v>
      </c>
      <c r="B2797" s="20">
        <v>46038</v>
      </c>
      <c r="C2797" s="20">
        <v>45944</v>
      </c>
      <c r="D2797" t="s">
        <v>278</v>
      </c>
      <c r="E2797" t="s">
        <v>279</v>
      </c>
      <c r="G2797" t="s">
        <v>1684</v>
      </c>
      <c r="H2797" t="s">
        <v>276</v>
      </c>
      <c r="I2797" t="s">
        <v>277</v>
      </c>
      <c r="J2797" s="9" t="str">
        <f>+LEFT(U2797,4)</f>
        <v>SKU-</v>
      </c>
      <c r="K2797" t="s">
        <v>41</v>
      </c>
      <c r="L2797" s="36">
        <v>1200</v>
      </c>
      <c r="M2797" t="s">
        <v>459</v>
      </c>
      <c r="N2797" t="s">
        <v>7</v>
      </c>
      <c r="O2797" s="48">
        <v>5.0862999999999996</v>
      </c>
      <c r="P2797" s="10">
        <f>ROUND(O2797*L2797,2)</f>
        <v>6103.56</v>
      </c>
      <c r="Q2797" s="11">
        <f>IF(N2797="HKD",7.8,IF(N2797="CNY",7.30034,1))</f>
        <v>7.3003400000000003</v>
      </c>
      <c r="R2797" s="13">
        <f>+ROUND(O2797/Q2797,4)</f>
        <v>0.69669999999999999</v>
      </c>
      <c r="S2797" s="12">
        <f>ROUND(R2797*L2797,2)</f>
        <v>836.04</v>
      </c>
      <c r="T2797" s="13" t="s">
        <v>135</v>
      </c>
      <c r="U2797" t="s">
        <v>2</v>
      </c>
    </row>
    <row r="2798" spans="1:21" x14ac:dyDescent="0.2">
      <c r="A2798" t="s">
        <v>1352</v>
      </c>
      <c r="B2798" s="20">
        <v>46041</v>
      </c>
      <c r="C2798" s="20">
        <v>45986</v>
      </c>
      <c r="D2798" t="s">
        <v>278</v>
      </c>
      <c r="E2798" t="s">
        <v>279</v>
      </c>
      <c r="G2798" t="s">
        <v>1685</v>
      </c>
      <c r="H2798" t="s">
        <v>276</v>
      </c>
      <c r="I2798" t="s">
        <v>277</v>
      </c>
      <c r="J2798" s="9" t="str">
        <f>+LEFT(U2798,4)</f>
        <v>SKU-</v>
      </c>
      <c r="K2798" t="s">
        <v>41</v>
      </c>
      <c r="L2798" s="36">
        <v>1800</v>
      </c>
      <c r="M2798" t="s">
        <v>459</v>
      </c>
      <c r="N2798" t="s">
        <v>7</v>
      </c>
      <c r="O2798" s="48">
        <v>5.0862999999999996</v>
      </c>
      <c r="P2798" s="10">
        <f>ROUND(O2798*L2798,2)</f>
        <v>9155.34</v>
      </c>
      <c r="Q2798" s="11">
        <f>IF(N2798="HKD",7.8,IF(N2798="CNY",7.30034,1))</f>
        <v>7.3003400000000003</v>
      </c>
      <c r="R2798" s="13">
        <f>+ROUND(O2798/Q2798,4)</f>
        <v>0.69669999999999999</v>
      </c>
      <c r="S2798" s="12">
        <f>ROUND(R2798*L2798,2)</f>
        <v>1254.06</v>
      </c>
      <c r="T2798" s="13" t="s">
        <v>135</v>
      </c>
      <c r="U2798" t="s">
        <v>2</v>
      </c>
    </row>
    <row r="2799" spans="1:21" x14ac:dyDescent="0.2">
      <c r="A2799" t="s">
        <v>1352</v>
      </c>
      <c r="B2799" s="20">
        <v>46046</v>
      </c>
      <c r="C2799" s="20">
        <v>45986</v>
      </c>
      <c r="D2799" t="s">
        <v>278</v>
      </c>
      <c r="E2799" t="s">
        <v>279</v>
      </c>
      <c r="G2799" t="s">
        <v>1682</v>
      </c>
      <c r="H2799" t="s">
        <v>276</v>
      </c>
      <c r="I2799" t="s">
        <v>277</v>
      </c>
      <c r="J2799" s="9" t="str">
        <f>+LEFT(U2799,4)</f>
        <v>SKU-</v>
      </c>
      <c r="K2799" t="s">
        <v>41</v>
      </c>
      <c r="L2799" s="36">
        <v>600</v>
      </c>
      <c r="M2799" t="s">
        <v>459</v>
      </c>
      <c r="N2799" t="s">
        <v>7</v>
      </c>
      <c r="O2799" s="48">
        <v>5.0862999999999996</v>
      </c>
      <c r="P2799" s="10">
        <f>ROUND(O2799*L2799,2)</f>
        <v>3051.78</v>
      </c>
      <c r="Q2799" s="11">
        <f>IF(N2799="HKD",7.8,IF(N2799="CNY",7.30034,1))</f>
        <v>7.3003400000000003</v>
      </c>
      <c r="R2799" s="13">
        <f>+ROUND(O2799/Q2799,4)</f>
        <v>0.69669999999999999</v>
      </c>
      <c r="S2799" s="12">
        <f>ROUND(R2799*L2799,2)</f>
        <v>418.02</v>
      </c>
      <c r="T2799" s="13" t="s">
        <v>135</v>
      </c>
      <c r="U2799" t="s">
        <v>2</v>
      </c>
    </row>
    <row r="2800" spans="1:21" x14ac:dyDescent="0.2">
      <c r="A2800" t="s">
        <v>1352</v>
      </c>
      <c r="B2800" s="20">
        <v>46050</v>
      </c>
      <c r="C2800" s="20">
        <v>45986</v>
      </c>
      <c r="D2800" t="s">
        <v>278</v>
      </c>
      <c r="E2800" t="s">
        <v>279</v>
      </c>
      <c r="G2800" t="s">
        <v>1681</v>
      </c>
      <c r="H2800" t="s">
        <v>276</v>
      </c>
      <c r="I2800" t="s">
        <v>277</v>
      </c>
      <c r="J2800" s="9" t="str">
        <f>+LEFT(U2800,4)</f>
        <v>SKU-</v>
      </c>
      <c r="K2800" t="s">
        <v>41</v>
      </c>
      <c r="L2800" s="36">
        <v>400</v>
      </c>
      <c r="M2800" t="s">
        <v>459</v>
      </c>
      <c r="N2800" t="s">
        <v>7</v>
      </c>
      <c r="O2800" s="48">
        <v>5.0862999999999996</v>
      </c>
      <c r="P2800" s="10">
        <f>ROUND(O2800*L2800,2)</f>
        <v>2034.52</v>
      </c>
      <c r="Q2800" s="11">
        <f>IF(N2800="HKD",7.8,IF(N2800="CNY",7.30034,1))</f>
        <v>7.3003400000000003</v>
      </c>
      <c r="R2800" s="13">
        <f>+ROUND(O2800/Q2800,4)</f>
        <v>0.69669999999999999</v>
      </c>
      <c r="S2800" s="12">
        <f>ROUND(R2800*L2800,2)</f>
        <v>278.68</v>
      </c>
      <c r="T2800" s="13" t="s">
        <v>135</v>
      </c>
      <c r="U2800" t="s">
        <v>2</v>
      </c>
    </row>
    <row r="2801" spans="1:21" x14ac:dyDescent="0.2">
      <c r="A2801" t="s">
        <v>2000</v>
      </c>
      <c r="B2801" s="20">
        <v>46059</v>
      </c>
      <c r="C2801" s="20">
        <v>45986</v>
      </c>
      <c r="D2801" t="s">
        <v>278</v>
      </c>
      <c r="E2801" t="s">
        <v>279</v>
      </c>
      <c r="G2801"/>
      <c r="H2801" t="s">
        <v>276</v>
      </c>
      <c r="I2801" t="s">
        <v>277</v>
      </c>
      <c r="J2801" s="9" t="str">
        <f>+LEFT(U2801,4)</f>
        <v>SKU-</v>
      </c>
      <c r="K2801" t="s">
        <v>41</v>
      </c>
      <c r="L2801" s="36">
        <v>1000</v>
      </c>
      <c r="M2801" t="s">
        <v>459</v>
      </c>
      <c r="N2801" t="s">
        <v>7</v>
      </c>
      <c r="O2801" s="48">
        <v>5.0862999999999996</v>
      </c>
      <c r="P2801" s="10">
        <f>ROUND(O2801*L2801,2)</f>
        <v>5086.3</v>
      </c>
      <c r="Q2801" s="11">
        <f>IF(N2801="HKD",7.8,IF(N2801="CNY",7.30034,1))</f>
        <v>7.3003400000000003</v>
      </c>
      <c r="R2801" s="13">
        <f>+ROUND(O2801/Q2801,4)</f>
        <v>0.69669999999999999</v>
      </c>
      <c r="S2801" s="12">
        <f>ROUND(R2801*L2801,2)</f>
        <v>696.7</v>
      </c>
      <c r="T2801" s="13" t="s">
        <v>135</v>
      </c>
      <c r="U2801" t="s">
        <v>2</v>
      </c>
    </row>
    <row r="2802" spans="1:21" x14ac:dyDescent="0.2">
      <c r="A2802" t="s">
        <v>2601</v>
      </c>
      <c r="B2802" s="20">
        <v>46094</v>
      </c>
      <c r="C2802" s="20">
        <v>45986</v>
      </c>
      <c r="D2802" t="s">
        <v>278</v>
      </c>
      <c r="E2802" t="s">
        <v>279</v>
      </c>
      <c r="G2802"/>
      <c r="H2802" t="s">
        <v>276</v>
      </c>
      <c r="I2802" t="s">
        <v>277</v>
      </c>
      <c r="J2802" s="9" t="str">
        <f>+LEFT(U2802,4)</f>
        <v>SKU-</v>
      </c>
      <c r="K2802" t="s">
        <v>41</v>
      </c>
      <c r="L2802" s="37">
        <v>-2000</v>
      </c>
      <c r="M2802" t="s">
        <v>459</v>
      </c>
      <c r="N2802" t="s">
        <v>7</v>
      </c>
      <c r="O2802" s="48">
        <v>5.0862999999999996</v>
      </c>
      <c r="P2802" s="10">
        <f>ROUND(O2802*L2802,2)</f>
        <v>-10172.6</v>
      </c>
      <c r="Q2802" s="11">
        <f>IF(N2802="HKD",7.8,IF(N2802="CNY",7.30034,1))</f>
        <v>7.3003400000000003</v>
      </c>
      <c r="R2802" s="13">
        <f>+ROUND(O2802/Q2802,4)</f>
        <v>0.69669999999999999</v>
      </c>
      <c r="S2802" s="12">
        <f>ROUND(R2802*L2802,2)</f>
        <v>-1393.4</v>
      </c>
      <c r="T2802" s="13" t="s">
        <v>135</v>
      </c>
      <c r="U2802" t="s">
        <v>2</v>
      </c>
    </row>
    <row r="2803" spans="1:21" x14ac:dyDescent="0.2">
      <c r="A2803" t="s">
        <v>2601</v>
      </c>
      <c r="B2803" s="20">
        <v>46094</v>
      </c>
      <c r="C2803" s="20">
        <v>45986</v>
      </c>
      <c r="D2803" t="s">
        <v>278</v>
      </c>
      <c r="E2803" t="s">
        <v>279</v>
      </c>
      <c r="G2803"/>
      <c r="H2803" t="s">
        <v>276</v>
      </c>
      <c r="I2803" t="s">
        <v>277</v>
      </c>
      <c r="J2803" s="9" t="str">
        <f>+LEFT(U2803,4)</f>
        <v>SKU-</v>
      </c>
      <c r="K2803" t="s">
        <v>41</v>
      </c>
      <c r="L2803" s="37">
        <v>2000</v>
      </c>
      <c r="M2803" t="s">
        <v>459</v>
      </c>
      <c r="N2803" t="s">
        <v>7</v>
      </c>
      <c r="O2803" s="48">
        <v>5.0862999999999996</v>
      </c>
      <c r="P2803" s="10">
        <f>ROUND(O2803*L2803,2)</f>
        <v>10172.6</v>
      </c>
      <c r="Q2803" s="11">
        <f>IF(N2803="HKD",7.8,IF(N2803="CNY",7.30034,1))</f>
        <v>7.3003400000000003</v>
      </c>
      <c r="R2803" s="13">
        <f>+ROUND(O2803/Q2803,4)</f>
        <v>0.69669999999999999</v>
      </c>
      <c r="S2803" s="12">
        <f>ROUND(R2803*L2803,2)</f>
        <v>1393.4</v>
      </c>
      <c r="T2803" s="13" t="s">
        <v>135</v>
      </c>
      <c r="U2803" t="s">
        <v>2</v>
      </c>
    </row>
    <row r="2804" spans="1:21" x14ac:dyDescent="0.2">
      <c r="A2804" t="s">
        <v>2602</v>
      </c>
      <c r="B2804" s="20">
        <v>46094</v>
      </c>
      <c r="C2804" s="20">
        <v>46009</v>
      </c>
      <c r="D2804" t="s">
        <v>278</v>
      </c>
      <c r="E2804" t="s">
        <v>279</v>
      </c>
      <c r="G2804"/>
      <c r="H2804" t="s">
        <v>276</v>
      </c>
      <c r="I2804" t="s">
        <v>277</v>
      </c>
      <c r="J2804" s="9" t="str">
        <f>+LEFT(U2804,4)</f>
        <v>SKU-</v>
      </c>
      <c r="K2804" t="s">
        <v>41</v>
      </c>
      <c r="L2804" s="37">
        <v>2000</v>
      </c>
      <c r="M2804" t="s">
        <v>459</v>
      </c>
      <c r="N2804" t="s">
        <v>7</v>
      </c>
      <c r="O2804" s="48">
        <v>5.0862999999999996</v>
      </c>
      <c r="P2804" s="10">
        <f>ROUND(O2804*L2804,2)</f>
        <v>10172.6</v>
      </c>
      <c r="Q2804" s="11">
        <f>IF(N2804="HKD",7.8,IF(N2804="CNY",7.30034,1))</f>
        <v>7.3003400000000003</v>
      </c>
      <c r="R2804" s="13">
        <f>+ROUND(O2804/Q2804,4)</f>
        <v>0.69669999999999999</v>
      </c>
      <c r="S2804" s="12">
        <f>ROUND(R2804*L2804,2)</f>
        <v>1393.4</v>
      </c>
      <c r="T2804" s="13" t="s">
        <v>135</v>
      </c>
      <c r="U2804" t="s">
        <v>2</v>
      </c>
    </row>
    <row r="2805" spans="1:21" x14ac:dyDescent="0.2">
      <c r="A2805" t="s">
        <v>2601</v>
      </c>
      <c r="B2805" s="20">
        <v>46111</v>
      </c>
      <c r="C2805" s="20">
        <v>45986</v>
      </c>
      <c r="D2805" t="s">
        <v>278</v>
      </c>
      <c r="E2805" t="s">
        <v>279</v>
      </c>
      <c r="G2805"/>
      <c r="H2805" t="s">
        <v>276</v>
      </c>
      <c r="I2805" t="s">
        <v>277</v>
      </c>
      <c r="J2805" s="9" t="str">
        <f>+LEFT(U2805,4)</f>
        <v>SKU-</v>
      </c>
      <c r="K2805" t="s">
        <v>41</v>
      </c>
      <c r="L2805" s="37">
        <v>600</v>
      </c>
      <c r="M2805" t="s">
        <v>459</v>
      </c>
      <c r="N2805" t="s">
        <v>7</v>
      </c>
      <c r="O2805" s="48">
        <v>5.0862999999999996</v>
      </c>
      <c r="P2805" s="10">
        <f>ROUND(O2805*L2805,2)</f>
        <v>3051.78</v>
      </c>
      <c r="Q2805" s="11">
        <f>IF(N2805="HKD",7.8,IF(N2805="CNY",7.30034,1))</f>
        <v>7.3003400000000003</v>
      </c>
      <c r="R2805" s="13">
        <f>+ROUND(O2805/Q2805,4)</f>
        <v>0.69669999999999999</v>
      </c>
      <c r="S2805" s="12">
        <f>ROUND(R2805*L2805,2)</f>
        <v>418.02</v>
      </c>
      <c r="T2805" s="13" t="s">
        <v>135</v>
      </c>
      <c r="U2805" t="s">
        <v>2</v>
      </c>
    </row>
    <row r="2806" spans="1:21" x14ac:dyDescent="0.2">
      <c r="A2806" t="s">
        <v>2601</v>
      </c>
      <c r="B2806" s="20">
        <v>46112</v>
      </c>
      <c r="C2806" s="20">
        <v>45986</v>
      </c>
      <c r="D2806" t="s">
        <v>278</v>
      </c>
      <c r="E2806" t="s">
        <v>279</v>
      </c>
      <c r="G2806"/>
      <c r="H2806" t="s">
        <v>276</v>
      </c>
      <c r="I2806" t="s">
        <v>277</v>
      </c>
      <c r="J2806" s="9" t="str">
        <f>+LEFT(U2806,4)</f>
        <v>SKU-</v>
      </c>
      <c r="K2806" t="s">
        <v>41</v>
      </c>
      <c r="L2806" s="37">
        <v>3100</v>
      </c>
      <c r="M2806" t="s">
        <v>459</v>
      </c>
      <c r="N2806" t="s">
        <v>7</v>
      </c>
      <c r="O2806" s="48">
        <v>5.0862999999999996</v>
      </c>
      <c r="P2806" s="10">
        <f>ROUND(O2806*L2806,2)</f>
        <v>15767.53</v>
      </c>
      <c r="Q2806" s="11">
        <f>IF(N2806="HKD",7.8,IF(N2806="CNY",7.30034,1))</f>
        <v>7.3003400000000003</v>
      </c>
      <c r="R2806" s="13">
        <f>+ROUND(O2806/Q2806,4)</f>
        <v>0.69669999999999999</v>
      </c>
      <c r="S2806" s="12">
        <f>ROUND(R2806*L2806,2)</f>
        <v>2159.77</v>
      </c>
      <c r="T2806" s="13" t="s">
        <v>135</v>
      </c>
      <c r="U2806" t="s">
        <v>2</v>
      </c>
    </row>
    <row r="2807" spans="1:21" x14ac:dyDescent="0.2">
      <c r="A2807" t="s">
        <v>4388</v>
      </c>
      <c r="B2807" s="20">
        <v>46125</v>
      </c>
      <c r="C2807" s="20">
        <v>46022</v>
      </c>
      <c r="D2807" t="s">
        <v>278</v>
      </c>
      <c r="E2807" t="s">
        <v>279</v>
      </c>
      <c r="G2807"/>
      <c r="H2807" t="s">
        <v>276</v>
      </c>
      <c r="I2807" t="s">
        <v>277</v>
      </c>
      <c r="J2807" s="9" t="str">
        <f>+LEFT(U2807,4)</f>
        <v>SKU-</v>
      </c>
      <c r="K2807" t="s">
        <v>41</v>
      </c>
      <c r="L2807" s="36">
        <v>2500</v>
      </c>
      <c r="M2807" t="s">
        <v>459</v>
      </c>
      <c r="N2807" t="s">
        <v>7</v>
      </c>
      <c r="O2807" s="48">
        <v>5.0862999999999996</v>
      </c>
      <c r="P2807" s="10">
        <f>ROUND(O2807*L2807,2)</f>
        <v>12715.75</v>
      </c>
      <c r="Q2807" s="11">
        <f>IF(N2807="HKD",7.8,IF(N2807="CNY",7.30034,1))</f>
        <v>7.3003400000000003</v>
      </c>
      <c r="R2807" s="13">
        <f>+ROUND(O2807/Q2807,4)</f>
        <v>0.69669999999999999</v>
      </c>
      <c r="S2807" s="12">
        <f>ROUND(R2807*L2807,2)</f>
        <v>1741.75</v>
      </c>
      <c r="T2807" s="13" t="s">
        <v>135</v>
      </c>
      <c r="U2807" t="s">
        <v>2</v>
      </c>
    </row>
    <row r="2808" spans="1:21" x14ac:dyDescent="0.2">
      <c r="A2808" t="s">
        <v>1366</v>
      </c>
      <c r="B2808" s="20">
        <v>46034</v>
      </c>
      <c r="C2808" s="20">
        <v>45982</v>
      </c>
      <c r="D2808" t="s">
        <v>59</v>
      </c>
      <c r="E2808" t="s">
        <v>60</v>
      </c>
      <c r="G2808" t="s">
        <v>1693</v>
      </c>
      <c r="H2808" t="s">
        <v>106</v>
      </c>
      <c r="I2808" t="s">
        <v>107</v>
      </c>
      <c r="J2808" s="9" t="str">
        <f>+LEFT(U2808,4)</f>
        <v>SKU-</v>
      </c>
      <c r="K2808" t="s">
        <v>41</v>
      </c>
      <c r="L2808" s="36">
        <v>4200</v>
      </c>
      <c r="M2808" t="s">
        <v>459</v>
      </c>
      <c r="N2808" t="s">
        <v>7</v>
      </c>
      <c r="O2808" s="48">
        <v>5.4371</v>
      </c>
      <c r="P2808" s="10">
        <f>ROUND(O2808*L2808,2)</f>
        <v>22835.82</v>
      </c>
      <c r="Q2808" s="11">
        <f>IF(N2808="HKD",7.8,IF(N2808="CNY",7.30034,1))</f>
        <v>7.3003400000000003</v>
      </c>
      <c r="R2808" s="13">
        <f>+ROUND(O2808/Q2808,4)</f>
        <v>0.74480000000000002</v>
      </c>
      <c r="S2808" s="12">
        <f>ROUND(R2808*L2808,2)</f>
        <v>3128.16</v>
      </c>
      <c r="T2808" s="13" t="s">
        <v>135</v>
      </c>
      <c r="U2808" t="s">
        <v>2</v>
      </c>
    </row>
    <row r="2809" spans="1:21" x14ac:dyDescent="0.2">
      <c r="A2809" t="s">
        <v>1367</v>
      </c>
      <c r="B2809" s="20">
        <v>46034</v>
      </c>
      <c r="C2809" s="20">
        <v>45926</v>
      </c>
      <c r="D2809" t="s">
        <v>59</v>
      </c>
      <c r="E2809" t="s">
        <v>60</v>
      </c>
      <c r="G2809" t="s">
        <v>1693</v>
      </c>
      <c r="H2809" t="s">
        <v>106</v>
      </c>
      <c r="I2809" t="s">
        <v>107</v>
      </c>
      <c r="J2809" s="9" t="str">
        <f>+LEFT(U2809,4)</f>
        <v>SKU-</v>
      </c>
      <c r="K2809" t="s">
        <v>41</v>
      </c>
      <c r="L2809" s="36">
        <v>4500</v>
      </c>
      <c r="M2809" t="s">
        <v>459</v>
      </c>
      <c r="N2809" t="s">
        <v>7</v>
      </c>
      <c r="O2809" s="48">
        <v>5.4371</v>
      </c>
      <c r="P2809" s="10">
        <f>ROUND(O2809*L2809,2)</f>
        <v>24466.95</v>
      </c>
      <c r="Q2809" s="11">
        <f>IF(N2809="HKD",7.8,IF(N2809="CNY",7.30034,1))</f>
        <v>7.3003400000000003</v>
      </c>
      <c r="R2809" s="13">
        <f>+ROUND(O2809/Q2809,4)</f>
        <v>0.74480000000000002</v>
      </c>
      <c r="S2809" s="12">
        <f>ROUND(R2809*L2809,2)</f>
        <v>3351.6</v>
      </c>
      <c r="T2809" s="13" t="s">
        <v>135</v>
      </c>
      <c r="U2809" t="s">
        <v>2</v>
      </c>
    </row>
    <row r="2810" spans="1:21" x14ac:dyDescent="0.2">
      <c r="A2810" t="s">
        <v>1365</v>
      </c>
      <c r="B2810" s="20">
        <v>46051</v>
      </c>
      <c r="C2810" s="20">
        <v>45982</v>
      </c>
      <c r="D2810" t="s">
        <v>59</v>
      </c>
      <c r="E2810" t="s">
        <v>60</v>
      </c>
      <c r="G2810" t="s">
        <v>1692</v>
      </c>
      <c r="H2810" t="s">
        <v>106</v>
      </c>
      <c r="I2810" t="s">
        <v>107</v>
      </c>
      <c r="J2810" s="9" t="str">
        <f>+LEFT(U2810,4)</f>
        <v>SKU-</v>
      </c>
      <c r="K2810" t="s">
        <v>41</v>
      </c>
      <c r="L2810" s="36">
        <v>4000</v>
      </c>
      <c r="M2810" t="s">
        <v>459</v>
      </c>
      <c r="N2810" t="s">
        <v>7</v>
      </c>
      <c r="O2810" s="48">
        <v>5.4371</v>
      </c>
      <c r="P2810" s="10">
        <f>ROUND(O2810*L2810,2)</f>
        <v>21748.400000000001</v>
      </c>
      <c r="Q2810" s="11">
        <f>IF(N2810="HKD",7.8,IF(N2810="CNY",7.30034,1))</f>
        <v>7.3003400000000003</v>
      </c>
      <c r="R2810" s="13">
        <f>+ROUND(O2810/Q2810,4)</f>
        <v>0.74480000000000002</v>
      </c>
      <c r="S2810" s="12">
        <f>ROUND(R2810*L2810,2)</f>
        <v>2979.2</v>
      </c>
      <c r="T2810" s="13" t="s">
        <v>135</v>
      </c>
      <c r="U2810" t="s">
        <v>2</v>
      </c>
    </row>
    <row r="2811" spans="1:21" x14ac:dyDescent="0.2">
      <c r="A2811" t="s">
        <v>2623</v>
      </c>
      <c r="B2811" s="20">
        <v>46112</v>
      </c>
      <c r="C2811" s="20">
        <v>46010</v>
      </c>
      <c r="D2811" t="s">
        <v>59</v>
      </c>
      <c r="E2811" t="s">
        <v>60</v>
      </c>
      <c r="G2811"/>
      <c r="H2811" t="s">
        <v>106</v>
      </c>
      <c r="I2811" t="s">
        <v>107</v>
      </c>
      <c r="J2811" s="9" t="str">
        <f>+LEFT(U2811,4)</f>
        <v>SKU-</v>
      </c>
      <c r="K2811" t="s">
        <v>41</v>
      </c>
      <c r="L2811" s="37">
        <v>5000</v>
      </c>
      <c r="M2811" t="s">
        <v>459</v>
      </c>
      <c r="N2811" t="s">
        <v>7</v>
      </c>
      <c r="O2811" s="48">
        <v>5.4371</v>
      </c>
      <c r="P2811" s="10">
        <f>ROUND(O2811*L2811,2)</f>
        <v>27185.5</v>
      </c>
      <c r="Q2811" s="11">
        <f>IF(N2811="HKD",7.8,IF(N2811="CNY",7.30034,1))</f>
        <v>7.3003400000000003</v>
      </c>
      <c r="R2811" s="13">
        <f>+ROUND(O2811/Q2811,4)</f>
        <v>0.74480000000000002</v>
      </c>
      <c r="S2811" s="12">
        <f>ROUND(R2811*L2811,2)</f>
        <v>3724</v>
      </c>
      <c r="T2811" s="13" t="s">
        <v>135</v>
      </c>
      <c r="U2811" t="s">
        <v>2</v>
      </c>
    </row>
    <row r="2812" spans="1:21" x14ac:dyDescent="0.2">
      <c r="A2812" t="s">
        <v>4405</v>
      </c>
      <c r="B2812" s="20">
        <v>46122</v>
      </c>
      <c r="C2812" s="20">
        <v>46010</v>
      </c>
      <c r="D2812" t="s">
        <v>59</v>
      </c>
      <c r="E2812" t="s">
        <v>60</v>
      </c>
      <c r="G2812"/>
      <c r="H2812" t="s">
        <v>106</v>
      </c>
      <c r="I2812" t="s">
        <v>107</v>
      </c>
      <c r="J2812" s="9" t="str">
        <f>+LEFT(U2812,4)</f>
        <v>SKU-</v>
      </c>
      <c r="K2812" t="s">
        <v>41</v>
      </c>
      <c r="L2812" s="36">
        <v>2200</v>
      </c>
      <c r="M2812" t="s">
        <v>459</v>
      </c>
      <c r="N2812" t="s">
        <v>7</v>
      </c>
      <c r="O2812" s="48">
        <v>5.4371</v>
      </c>
      <c r="P2812" s="10">
        <f>ROUND(O2812*L2812,2)</f>
        <v>11961.62</v>
      </c>
      <c r="Q2812" s="11">
        <f>IF(N2812="HKD",7.8,IF(N2812="CNY",7.30034,1))</f>
        <v>7.3003400000000003</v>
      </c>
      <c r="R2812" s="13">
        <f>+ROUND(O2812/Q2812,4)</f>
        <v>0.74480000000000002</v>
      </c>
      <c r="S2812" s="12">
        <f>ROUND(R2812*L2812,2)</f>
        <v>1638.56</v>
      </c>
      <c r="T2812" s="13" t="s">
        <v>135</v>
      </c>
      <c r="U2812" t="s">
        <v>2</v>
      </c>
    </row>
    <row r="2813" spans="1:21" x14ac:dyDescent="0.2">
      <c r="A2813" t="s">
        <v>1379</v>
      </c>
      <c r="B2813" s="20">
        <v>46028</v>
      </c>
      <c r="C2813" s="20">
        <v>45905</v>
      </c>
      <c r="D2813" t="s">
        <v>39</v>
      </c>
      <c r="E2813" t="s">
        <v>40</v>
      </c>
      <c r="G2813" t="s">
        <v>1697</v>
      </c>
      <c r="H2813" t="s">
        <v>139</v>
      </c>
      <c r="I2813" t="s">
        <v>140</v>
      </c>
      <c r="J2813" s="9" t="str">
        <f>+LEFT(U2813,4)</f>
        <v>SKU-</v>
      </c>
      <c r="K2813" t="s">
        <v>41</v>
      </c>
      <c r="L2813" s="36">
        <v>440</v>
      </c>
      <c r="M2813" t="s">
        <v>459</v>
      </c>
      <c r="N2813" t="s">
        <v>7</v>
      </c>
      <c r="O2813" s="48">
        <v>5.8230000000000004</v>
      </c>
      <c r="P2813" s="10">
        <f>ROUND(O2813*L2813,2)</f>
        <v>2562.12</v>
      </c>
      <c r="Q2813" s="11">
        <f>IF(N2813="HKD",7.8,IF(N2813="CNY",7.30034,1))</f>
        <v>7.3003400000000003</v>
      </c>
      <c r="R2813" s="13">
        <f>+ROUND(O2813/Q2813,4)</f>
        <v>0.79759999999999998</v>
      </c>
      <c r="S2813" s="12">
        <f>ROUND(R2813*L2813,2)</f>
        <v>350.94</v>
      </c>
      <c r="T2813" s="13" t="s">
        <v>135</v>
      </c>
      <c r="U2813" t="s">
        <v>2</v>
      </c>
    </row>
    <row r="2814" spans="1:21" x14ac:dyDescent="0.2">
      <c r="A2814" t="s">
        <v>1379</v>
      </c>
      <c r="B2814" s="20">
        <v>46029</v>
      </c>
      <c r="C2814" s="20">
        <v>45905</v>
      </c>
      <c r="D2814" t="s">
        <v>39</v>
      </c>
      <c r="E2814" t="s">
        <v>40</v>
      </c>
      <c r="G2814" t="s">
        <v>1696</v>
      </c>
      <c r="H2814" t="s">
        <v>139</v>
      </c>
      <c r="I2814" t="s">
        <v>140</v>
      </c>
      <c r="J2814" s="9" t="str">
        <f>+LEFT(U2814,4)</f>
        <v>SKU-</v>
      </c>
      <c r="K2814" t="s">
        <v>41</v>
      </c>
      <c r="L2814" s="36">
        <v>380</v>
      </c>
      <c r="M2814" t="s">
        <v>459</v>
      </c>
      <c r="N2814" t="s">
        <v>7</v>
      </c>
      <c r="O2814" s="48">
        <v>5.8230000000000004</v>
      </c>
      <c r="P2814" s="10">
        <f>ROUND(O2814*L2814,2)</f>
        <v>2212.7399999999998</v>
      </c>
      <c r="Q2814" s="11">
        <f>IF(N2814="HKD",7.8,IF(N2814="CNY",7.30034,1))</f>
        <v>7.3003400000000003</v>
      </c>
      <c r="R2814" s="13">
        <f>+ROUND(O2814/Q2814,4)</f>
        <v>0.79759999999999998</v>
      </c>
      <c r="S2814" s="12">
        <f>ROUND(R2814*L2814,2)</f>
        <v>303.08999999999997</v>
      </c>
      <c r="T2814" s="13" t="s">
        <v>135</v>
      </c>
      <c r="U2814" t="s">
        <v>2</v>
      </c>
    </row>
    <row r="2815" spans="1:21" x14ac:dyDescent="0.2">
      <c r="A2815" t="s">
        <v>1379</v>
      </c>
      <c r="B2815" s="20">
        <v>46029</v>
      </c>
      <c r="C2815" s="20">
        <v>45905</v>
      </c>
      <c r="D2815" t="s">
        <v>39</v>
      </c>
      <c r="E2815" t="s">
        <v>40</v>
      </c>
      <c r="G2815" t="s">
        <v>1701</v>
      </c>
      <c r="H2815" t="s">
        <v>139</v>
      </c>
      <c r="I2815" t="s">
        <v>140</v>
      </c>
      <c r="J2815" s="9" t="str">
        <f>+LEFT(U2815,4)</f>
        <v>SKU-</v>
      </c>
      <c r="K2815" t="s">
        <v>41</v>
      </c>
      <c r="L2815" s="36">
        <v>2640</v>
      </c>
      <c r="M2815" t="s">
        <v>459</v>
      </c>
      <c r="N2815" t="s">
        <v>7</v>
      </c>
      <c r="O2815" s="48">
        <v>5.8230000000000004</v>
      </c>
      <c r="P2815" s="10">
        <f>ROUND(O2815*L2815,2)</f>
        <v>15372.72</v>
      </c>
      <c r="Q2815" s="11">
        <f>IF(N2815="HKD",7.8,IF(N2815="CNY",7.30034,1))</f>
        <v>7.3003400000000003</v>
      </c>
      <c r="R2815" s="13">
        <f>+ROUND(O2815/Q2815,4)</f>
        <v>0.79759999999999998</v>
      </c>
      <c r="S2815" s="12">
        <f>ROUND(R2815*L2815,2)</f>
        <v>2105.66</v>
      </c>
      <c r="T2815" s="13" t="s">
        <v>135</v>
      </c>
      <c r="U2815" t="s">
        <v>2</v>
      </c>
    </row>
    <row r="2816" spans="1:21" x14ac:dyDescent="0.2">
      <c r="A2816" t="s">
        <v>1379</v>
      </c>
      <c r="B2816" s="20">
        <v>46030</v>
      </c>
      <c r="C2816" s="20">
        <v>45905</v>
      </c>
      <c r="D2816" t="s">
        <v>39</v>
      </c>
      <c r="E2816" t="s">
        <v>40</v>
      </c>
      <c r="G2816" t="s">
        <v>1695</v>
      </c>
      <c r="H2816" t="s">
        <v>139</v>
      </c>
      <c r="I2816" t="s">
        <v>140</v>
      </c>
      <c r="J2816" s="9" t="str">
        <f>+LEFT(U2816,4)</f>
        <v>SKU-</v>
      </c>
      <c r="K2816" t="s">
        <v>41</v>
      </c>
      <c r="L2816" s="36">
        <v>340</v>
      </c>
      <c r="M2816" t="s">
        <v>459</v>
      </c>
      <c r="N2816" t="s">
        <v>7</v>
      </c>
      <c r="O2816" s="48">
        <v>5.8230000000000004</v>
      </c>
      <c r="P2816" s="10">
        <f>ROUND(O2816*L2816,2)</f>
        <v>1979.82</v>
      </c>
      <c r="Q2816" s="11">
        <f>IF(N2816="HKD",7.8,IF(N2816="CNY",7.30034,1))</f>
        <v>7.3003400000000003</v>
      </c>
      <c r="R2816" s="13">
        <f>+ROUND(O2816/Q2816,4)</f>
        <v>0.79759999999999998</v>
      </c>
      <c r="S2816" s="12">
        <f>ROUND(R2816*L2816,2)</f>
        <v>271.18</v>
      </c>
      <c r="T2816" s="13" t="s">
        <v>135</v>
      </c>
      <c r="U2816" t="s">
        <v>2</v>
      </c>
    </row>
    <row r="2817" spans="1:21" x14ac:dyDescent="0.2">
      <c r="A2817" t="s">
        <v>1381</v>
      </c>
      <c r="B2817" s="20">
        <v>46030</v>
      </c>
      <c r="C2817" s="20">
        <v>45944</v>
      </c>
      <c r="D2817" t="s">
        <v>39</v>
      </c>
      <c r="E2817" t="s">
        <v>40</v>
      </c>
      <c r="G2817" t="s">
        <v>1695</v>
      </c>
      <c r="H2817" t="s">
        <v>139</v>
      </c>
      <c r="I2817" t="s">
        <v>140</v>
      </c>
      <c r="J2817" s="9" t="str">
        <f>+LEFT(U2817,4)</f>
        <v>SKU-</v>
      </c>
      <c r="K2817" t="s">
        <v>41</v>
      </c>
      <c r="L2817" s="36">
        <v>1000</v>
      </c>
      <c r="M2817" t="s">
        <v>459</v>
      </c>
      <c r="N2817" t="s">
        <v>7</v>
      </c>
      <c r="O2817" s="48">
        <v>5.8230000000000004</v>
      </c>
      <c r="P2817" s="10">
        <f>ROUND(O2817*L2817,2)</f>
        <v>5823</v>
      </c>
      <c r="Q2817" s="11">
        <f>IF(N2817="HKD",7.8,IF(N2817="CNY",7.30034,1))</f>
        <v>7.3003400000000003</v>
      </c>
      <c r="R2817" s="13">
        <f>+ROUND(O2817/Q2817,4)</f>
        <v>0.79759999999999998</v>
      </c>
      <c r="S2817" s="12">
        <f>ROUND(R2817*L2817,2)</f>
        <v>797.6</v>
      </c>
      <c r="T2817" s="13" t="s">
        <v>135</v>
      </c>
      <c r="U2817" t="s">
        <v>2</v>
      </c>
    </row>
    <row r="2818" spans="1:21" x14ac:dyDescent="0.2">
      <c r="A2818" t="s">
        <v>1379</v>
      </c>
      <c r="B2818" s="20">
        <v>46032</v>
      </c>
      <c r="C2818" s="20">
        <v>45905</v>
      </c>
      <c r="D2818" t="s">
        <v>39</v>
      </c>
      <c r="E2818" t="s">
        <v>40</v>
      </c>
      <c r="G2818" t="s">
        <v>1700</v>
      </c>
      <c r="H2818" t="s">
        <v>139</v>
      </c>
      <c r="I2818" t="s">
        <v>140</v>
      </c>
      <c r="J2818" s="9" t="str">
        <f>+LEFT(U2818,4)</f>
        <v>SKU-</v>
      </c>
      <c r="K2818" t="s">
        <v>41</v>
      </c>
      <c r="L2818" s="36">
        <v>1880</v>
      </c>
      <c r="M2818" t="s">
        <v>459</v>
      </c>
      <c r="N2818" t="s">
        <v>7</v>
      </c>
      <c r="O2818" s="48">
        <v>5.8230000000000004</v>
      </c>
      <c r="P2818" s="10">
        <f>ROUND(O2818*L2818,2)</f>
        <v>10947.24</v>
      </c>
      <c r="Q2818" s="11">
        <f>IF(N2818="HKD",7.8,IF(N2818="CNY",7.30034,1))</f>
        <v>7.3003400000000003</v>
      </c>
      <c r="R2818" s="13">
        <f>+ROUND(O2818/Q2818,4)</f>
        <v>0.79759999999999998</v>
      </c>
      <c r="S2818" s="12">
        <f>ROUND(R2818*L2818,2)</f>
        <v>1499.49</v>
      </c>
      <c r="T2818" s="13" t="s">
        <v>135</v>
      </c>
      <c r="U2818" t="s">
        <v>2</v>
      </c>
    </row>
    <row r="2819" spans="1:21" x14ac:dyDescent="0.2">
      <c r="A2819" t="s">
        <v>1379</v>
      </c>
      <c r="B2819" s="20">
        <v>46034</v>
      </c>
      <c r="C2819" s="20">
        <v>45905</v>
      </c>
      <c r="D2819" t="s">
        <v>39</v>
      </c>
      <c r="E2819" t="s">
        <v>40</v>
      </c>
      <c r="G2819" t="s">
        <v>1702</v>
      </c>
      <c r="H2819" t="s">
        <v>139</v>
      </c>
      <c r="I2819" t="s">
        <v>140</v>
      </c>
      <c r="J2819" s="9" t="str">
        <f>+LEFT(U2819,4)</f>
        <v>SKU-</v>
      </c>
      <c r="K2819" t="s">
        <v>41</v>
      </c>
      <c r="L2819" s="36">
        <v>5820</v>
      </c>
      <c r="M2819" t="s">
        <v>459</v>
      </c>
      <c r="N2819" t="s">
        <v>7</v>
      </c>
      <c r="O2819" s="48">
        <v>5.8230000000000004</v>
      </c>
      <c r="P2819" s="10">
        <f>ROUND(O2819*L2819,2)</f>
        <v>33889.86</v>
      </c>
      <c r="Q2819" s="11">
        <f>IF(N2819="HKD",7.8,IF(N2819="CNY",7.30034,1))</f>
        <v>7.3003400000000003</v>
      </c>
      <c r="R2819" s="13">
        <f>+ROUND(O2819/Q2819,4)</f>
        <v>0.79759999999999998</v>
      </c>
      <c r="S2819" s="12">
        <f>ROUND(R2819*L2819,2)</f>
        <v>4642.03</v>
      </c>
      <c r="T2819" s="13" t="s">
        <v>135</v>
      </c>
      <c r="U2819" t="s">
        <v>2</v>
      </c>
    </row>
    <row r="2820" spans="1:21" x14ac:dyDescent="0.2">
      <c r="A2820" t="s">
        <v>1380</v>
      </c>
      <c r="B2820" s="20">
        <v>46049</v>
      </c>
      <c r="C2820" s="20">
        <v>45986</v>
      </c>
      <c r="D2820" t="s">
        <v>39</v>
      </c>
      <c r="E2820" t="s">
        <v>40</v>
      </c>
      <c r="G2820" t="s">
        <v>1698</v>
      </c>
      <c r="H2820" t="s">
        <v>139</v>
      </c>
      <c r="I2820" t="s">
        <v>140</v>
      </c>
      <c r="J2820" s="9" t="str">
        <f>+LEFT(U2820,4)</f>
        <v>SKU-</v>
      </c>
      <c r="K2820" t="s">
        <v>41</v>
      </c>
      <c r="L2820" s="36">
        <v>620</v>
      </c>
      <c r="M2820" t="s">
        <v>459</v>
      </c>
      <c r="N2820" t="s">
        <v>7</v>
      </c>
      <c r="O2820" s="48">
        <v>5.8230000000000004</v>
      </c>
      <c r="P2820" s="10">
        <f>ROUND(O2820*L2820,2)</f>
        <v>3610.26</v>
      </c>
      <c r="Q2820" s="11">
        <f>IF(N2820="HKD",7.8,IF(N2820="CNY",7.30034,1))</f>
        <v>7.3003400000000003</v>
      </c>
      <c r="R2820" s="13">
        <f>+ROUND(O2820/Q2820,4)</f>
        <v>0.79759999999999998</v>
      </c>
      <c r="S2820" s="12">
        <f>ROUND(R2820*L2820,2)</f>
        <v>494.51</v>
      </c>
      <c r="T2820" s="13" t="s">
        <v>135</v>
      </c>
      <c r="U2820" t="s">
        <v>2</v>
      </c>
    </row>
    <row r="2821" spans="1:21" x14ac:dyDescent="0.2">
      <c r="A2821" t="s">
        <v>1380</v>
      </c>
      <c r="B2821" s="20">
        <v>46050</v>
      </c>
      <c r="C2821" s="20">
        <v>45986</v>
      </c>
      <c r="D2821" t="s">
        <v>39</v>
      </c>
      <c r="E2821" t="s">
        <v>40</v>
      </c>
      <c r="G2821" t="s">
        <v>1699</v>
      </c>
      <c r="H2821" t="s">
        <v>139</v>
      </c>
      <c r="I2821" t="s">
        <v>140</v>
      </c>
      <c r="J2821" s="9" t="str">
        <f>+LEFT(U2821,4)</f>
        <v>SKU-</v>
      </c>
      <c r="K2821" t="s">
        <v>41</v>
      </c>
      <c r="L2821" s="36">
        <v>1380</v>
      </c>
      <c r="M2821" t="s">
        <v>459</v>
      </c>
      <c r="N2821" t="s">
        <v>7</v>
      </c>
      <c r="O2821" s="48">
        <v>5.8230000000000004</v>
      </c>
      <c r="P2821" s="10">
        <f>ROUND(O2821*L2821,2)</f>
        <v>8035.74</v>
      </c>
      <c r="Q2821" s="11">
        <f>IF(N2821="HKD",7.8,IF(N2821="CNY",7.30034,1))</f>
        <v>7.3003400000000003</v>
      </c>
      <c r="R2821" s="13">
        <f>+ROUND(O2821/Q2821,4)</f>
        <v>0.79759999999999998</v>
      </c>
      <c r="S2821" s="12">
        <f>ROUND(R2821*L2821,2)</f>
        <v>1100.69</v>
      </c>
      <c r="T2821" s="13" t="s">
        <v>135</v>
      </c>
      <c r="U2821" t="s">
        <v>2</v>
      </c>
    </row>
    <row r="2822" spans="1:21" x14ac:dyDescent="0.2">
      <c r="A2822" t="s">
        <v>2005</v>
      </c>
      <c r="B2822" s="20">
        <v>46059</v>
      </c>
      <c r="C2822" s="20">
        <v>45986</v>
      </c>
      <c r="D2822" t="s">
        <v>39</v>
      </c>
      <c r="E2822" t="s">
        <v>40</v>
      </c>
      <c r="G2822"/>
      <c r="H2822" t="s">
        <v>139</v>
      </c>
      <c r="I2822" t="s">
        <v>140</v>
      </c>
      <c r="J2822" s="9" t="str">
        <f>+LEFT(U2822,4)</f>
        <v>SKU-</v>
      </c>
      <c r="K2822" t="s">
        <v>41</v>
      </c>
      <c r="L2822" s="36">
        <v>2260</v>
      </c>
      <c r="M2822" t="s">
        <v>459</v>
      </c>
      <c r="N2822" t="s">
        <v>7</v>
      </c>
      <c r="O2822" s="48">
        <v>5.8230000000000004</v>
      </c>
      <c r="P2822" s="10">
        <f>ROUND(O2822*L2822,2)</f>
        <v>13159.98</v>
      </c>
      <c r="Q2822" s="11">
        <f>IF(N2822="HKD",7.8,IF(N2822="CNY",7.30034,1))</f>
        <v>7.3003400000000003</v>
      </c>
      <c r="R2822" s="13">
        <f>+ROUND(O2822/Q2822,4)</f>
        <v>0.79759999999999998</v>
      </c>
      <c r="S2822" s="12">
        <f>ROUND(R2822*L2822,2)</f>
        <v>1802.58</v>
      </c>
      <c r="T2822" s="13" t="s">
        <v>135</v>
      </c>
      <c r="U2822" t="s">
        <v>2</v>
      </c>
    </row>
    <row r="2823" spans="1:21" x14ac:dyDescent="0.2">
      <c r="A2823" t="s">
        <v>2005</v>
      </c>
      <c r="B2823" s="20">
        <v>46060</v>
      </c>
      <c r="C2823" s="20">
        <v>45986</v>
      </c>
      <c r="D2823" t="s">
        <v>39</v>
      </c>
      <c r="E2823" t="s">
        <v>40</v>
      </c>
      <c r="G2823"/>
      <c r="H2823" t="s">
        <v>139</v>
      </c>
      <c r="I2823" t="s">
        <v>140</v>
      </c>
      <c r="J2823" s="9" t="str">
        <f>+LEFT(U2823,4)</f>
        <v>SKU-</v>
      </c>
      <c r="K2823" t="s">
        <v>41</v>
      </c>
      <c r="L2823" s="36">
        <v>980</v>
      </c>
      <c r="M2823" t="s">
        <v>459</v>
      </c>
      <c r="N2823" t="s">
        <v>7</v>
      </c>
      <c r="O2823" s="48">
        <v>5.8230000000000004</v>
      </c>
      <c r="P2823" s="10">
        <f>ROUND(O2823*L2823,2)</f>
        <v>5706.54</v>
      </c>
      <c r="Q2823" s="11">
        <f>IF(N2823="HKD",7.8,IF(N2823="CNY",7.30034,1))</f>
        <v>7.3003400000000003</v>
      </c>
      <c r="R2823" s="13">
        <f>+ROUND(O2823/Q2823,4)</f>
        <v>0.79759999999999998</v>
      </c>
      <c r="S2823" s="12">
        <f>ROUND(R2823*L2823,2)</f>
        <v>781.65</v>
      </c>
      <c r="T2823" s="13" t="s">
        <v>135</v>
      </c>
      <c r="U2823" t="s">
        <v>2</v>
      </c>
    </row>
    <row r="2824" spans="1:21" x14ac:dyDescent="0.2">
      <c r="A2824" t="s">
        <v>2005</v>
      </c>
      <c r="B2824" s="20">
        <v>46062</v>
      </c>
      <c r="C2824" s="20">
        <v>45986</v>
      </c>
      <c r="D2824" t="s">
        <v>39</v>
      </c>
      <c r="E2824" t="s">
        <v>40</v>
      </c>
      <c r="G2824"/>
      <c r="H2824" t="s">
        <v>139</v>
      </c>
      <c r="I2824" t="s">
        <v>140</v>
      </c>
      <c r="J2824" s="9" t="str">
        <f>+LEFT(U2824,4)</f>
        <v>SKU-</v>
      </c>
      <c r="K2824" t="s">
        <v>41</v>
      </c>
      <c r="L2824" s="36">
        <v>1760</v>
      </c>
      <c r="M2824" t="s">
        <v>459</v>
      </c>
      <c r="N2824" t="s">
        <v>7</v>
      </c>
      <c r="O2824" s="48">
        <v>5.8230000000000004</v>
      </c>
      <c r="P2824" s="10">
        <f>ROUND(O2824*L2824,2)</f>
        <v>10248.48</v>
      </c>
      <c r="Q2824" s="11">
        <f>IF(N2824="HKD",7.8,IF(N2824="CNY",7.30034,1))</f>
        <v>7.3003400000000003</v>
      </c>
      <c r="R2824" s="13">
        <f>+ROUND(O2824/Q2824,4)</f>
        <v>0.79759999999999998</v>
      </c>
      <c r="S2824" s="12">
        <f>ROUND(R2824*L2824,2)</f>
        <v>1403.78</v>
      </c>
      <c r="T2824" s="13" t="s">
        <v>135</v>
      </c>
      <c r="U2824" t="s">
        <v>2</v>
      </c>
    </row>
    <row r="2825" spans="1:21" x14ac:dyDescent="0.2">
      <c r="A2825" t="s">
        <v>2637</v>
      </c>
      <c r="B2825" s="20">
        <v>46097</v>
      </c>
      <c r="C2825" s="20">
        <v>46009</v>
      </c>
      <c r="D2825" t="s">
        <v>39</v>
      </c>
      <c r="E2825" t="s">
        <v>40</v>
      </c>
      <c r="G2825"/>
      <c r="H2825" t="s">
        <v>139</v>
      </c>
      <c r="I2825" t="s">
        <v>140</v>
      </c>
      <c r="J2825" s="9" t="str">
        <f>+LEFT(U2825,4)</f>
        <v>SKU-</v>
      </c>
      <c r="K2825" t="s">
        <v>41</v>
      </c>
      <c r="L2825" s="37">
        <v>4100</v>
      </c>
      <c r="M2825" t="s">
        <v>459</v>
      </c>
      <c r="N2825" t="s">
        <v>7</v>
      </c>
      <c r="O2825" s="48">
        <v>5.8230000000000004</v>
      </c>
      <c r="P2825" s="10">
        <f>ROUND(O2825*L2825,2)</f>
        <v>23874.3</v>
      </c>
      <c r="Q2825" s="11">
        <f>IF(N2825="HKD",7.8,IF(N2825="CNY",7.30034,1))</f>
        <v>7.3003400000000003</v>
      </c>
      <c r="R2825" s="13">
        <f>+ROUND(O2825/Q2825,4)</f>
        <v>0.79759999999999998</v>
      </c>
      <c r="S2825" s="12">
        <f>ROUND(R2825*L2825,2)</f>
        <v>3270.16</v>
      </c>
      <c r="T2825" s="13" t="s">
        <v>135</v>
      </c>
      <c r="U2825" t="s">
        <v>2</v>
      </c>
    </row>
    <row r="2826" spans="1:21" x14ac:dyDescent="0.2">
      <c r="A2826" t="s">
        <v>2636</v>
      </c>
      <c r="B2826" s="20">
        <v>46104</v>
      </c>
      <c r="C2826" s="20">
        <v>45986</v>
      </c>
      <c r="D2826" t="s">
        <v>39</v>
      </c>
      <c r="E2826" t="s">
        <v>40</v>
      </c>
      <c r="G2826"/>
      <c r="H2826" t="s">
        <v>139</v>
      </c>
      <c r="I2826" t="s">
        <v>140</v>
      </c>
      <c r="J2826" s="9" t="str">
        <f>+LEFT(U2826,4)</f>
        <v>SKU-</v>
      </c>
      <c r="K2826" t="s">
        <v>41</v>
      </c>
      <c r="L2826" s="37">
        <v>7100</v>
      </c>
      <c r="M2826" t="s">
        <v>459</v>
      </c>
      <c r="N2826" t="s">
        <v>7</v>
      </c>
      <c r="O2826" s="48">
        <v>5.8230000000000004</v>
      </c>
      <c r="P2826" s="10">
        <f>ROUND(O2826*L2826,2)</f>
        <v>41343.300000000003</v>
      </c>
      <c r="Q2826" s="11">
        <f>IF(N2826="HKD",7.8,IF(N2826="CNY",7.30034,1))</f>
        <v>7.3003400000000003</v>
      </c>
      <c r="R2826" s="13">
        <f>+ROUND(O2826/Q2826,4)</f>
        <v>0.79759999999999998</v>
      </c>
      <c r="S2826" s="12">
        <f>ROUND(R2826*L2826,2)</f>
        <v>5662.96</v>
      </c>
      <c r="T2826" s="13" t="s">
        <v>135</v>
      </c>
      <c r="U2826" t="s">
        <v>2</v>
      </c>
    </row>
    <row r="2827" spans="1:21" x14ac:dyDescent="0.2">
      <c r="A2827" t="s">
        <v>4410</v>
      </c>
      <c r="B2827" s="20">
        <v>46115</v>
      </c>
      <c r="C2827" s="20">
        <v>46022</v>
      </c>
      <c r="D2827" t="s">
        <v>39</v>
      </c>
      <c r="E2827" t="s">
        <v>40</v>
      </c>
      <c r="G2827"/>
      <c r="H2827" t="s">
        <v>139</v>
      </c>
      <c r="I2827" t="s">
        <v>140</v>
      </c>
      <c r="J2827" s="9" t="str">
        <f>+LEFT(U2827,4)</f>
        <v>SKU-</v>
      </c>
      <c r="K2827" t="s">
        <v>41</v>
      </c>
      <c r="L2827" s="36">
        <v>480</v>
      </c>
      <c r="M2827" t="s">
        <v>459</v>
      </c>
      <c r="N2827" t="s">
        <v>7</v>
      </c>
      <c r="O2827" s="48">
        <v>5.8230000000000004</v>
      </c>
      <c r="P2827" s="10">
        <f>ROUND(O2827*L2827,2)</f>
        <v>2795.04</v>
      </c>
      <c r="Q2827" s="11">
        <f>IF(N2827="HKD",7.8,IF(N2827="CNY",7.30034,1))</f>
        <v>7.3003400000000003</v>
      </c>
      <c r="R2827" s="13">
        <f>+ROUND(O2827/Q2827,4)</f>
        <v>0.79759999999999998</v>
      </c>
      <c r="S2827" s="12">
        <f>ROUND(R2827*L2827,2)</f>
        <v>382.85</v>
      </c>
      <c r="T2827" s="13" t="s">
        <v>135</v>
      </c>
      <c r="U2827" t="s">
        <v>2</v>
      </c>
    </row>
    <row r="2828" spans="1:21" x14ac:dyDescent="0.2">
      <c r="A2828" t="s">
        <v>4410</v>
      </c>
      <c r="B2828" s="20">
        <v>46119</v>
      </c>
      <c r="C2828" s="20">
        <v>46022</v>
      </c>
      <c r="D2828" t="s">
        <v>39</v>
      </c>
      <c r="E2828" t="s">
        <v>40</v>
      </c>
      <c r="G2828"/>
      <c r="H2828" t="s">
        <v>139</v>
      </c>
      <c r="I2828" t="s">
        <v>140</v>
      </c>
      <c r="J2828" s="9" t="str">
        <f>+LEFT(U2828,4)</f>
        <v>SKU-</v>
      </c>
      <c r="K2828" t="s">
        <v>41</v>
      </c>
      <c r="L2828" s="36">
        <v>520</v>
      </c>
      <c r="M2828" t="s">
        <v>459</v>
      </c>
      <c r="N2828" t="s">
        <v>7</v>
      </c>
      <c r="O2828" s="48">
        <v>5.8230000000000004</v>
      </c>
      <c r="P2828" s="10">
        <f>ROUND(O2828*L2828,2)</f>
        <v>3027.96</v>
      </c>
      <c r="Q2828" s="11">
        <f>IF(N2828="HKD",7.8,IF(N2828="CNY",7.30034,1))</f>
        <v>7.3003400000000003</v>
      </c>
      <c r="R2828" s="13">
        <f>+ROUND(O2828/Q2828,4)</f>
        <v>0.79759999999999998</v>
      </c>
      <c r="S2828" s="12">
        <f>ROUND(R2828*L2828,2)</f>
        <v>414.75</v>
      </c>
      <c r="T2828" s="13" t="s">
        <v>135</v>
      </c>
      <c r="U2828" t="s">
        <v>2</v>
      </c>
    </row>
    <row r="2829" spans="1:21" x14ac:dyDescent="0.2">
      <c r="A2829" t="s">
        <v>4411</v>
      </c>
      <c r="B2829" s="20">
        <v>46119</v>
      </c>
      <c r="C2829" s="20">
        <v>46022</v>
      </c>
      <c r="D2829" t="s">
        <v>39</v>
      </c>
      <c r="E2829" t="s">
        <v>40</v>
      </c>
      <c r="G2829"/>
      <c r="H2829" t="s">
        <v>139</v>
      </c>
      <c r="I2829" t="s">
        <v>140</v>
      </c>
      <c r="J2829" s="9" t="str">
        <f>+LEFT(U2829,4)</f>
        <v>SKU-</v>
      </c>
      <c r="K2829" t="s">
        <v>41</v>
      </c>
      <c r="L2829" s="36">
        <v>1880</v>
      </c>
      <c r="M2829" t="s">
        <v>459</v>
      </c>
      <c r="N2829" t="s">
        <v>7</v>
      </c>
      <c r="O2829" s="48">
        <v>5.8230000000000004</v>
      </c>
      <c r="P2829" s="10">
        <f>ROUND(O2829*L2829,2)</f>
        <v>10947.24</v>
      </c>
      <c r="Q2829" s="11">
        <f>IF(N2829="HKD",7.8,IF(N2829="CNY",7.30034,1))</f>
        <v>7.3003400000000003</v>
      </c>
      <c r="R2829" s="13">
        <f>+ROUND(O2829/Q2829,4)</f>
        <v>0.79759999999999998</v>
      </c>
      <c r="S2829" s="12">
        <f>ROUND(R2829*L2829,2)</f>
        <v>1499.49</v>
      </c>
      <c r="T2829" s="13" t="s">
        <v>135</v>
      </c>
      <c r="U2829" t="s">
        <v>2</v>
      </c>
    </row>
    <row r="2830" spans="1:21" x14ac:dyDescent="0.2">
      <c r="A2830" t="s">
        <v>4411</v>
      </c>
      <c r="B2830" s="20">
        <v>46121</v>
      </c>
      <c r="C2830" s="20">
        <v>46022</v>
      </c>
      <c r="D2830" t="s">
        <v>39</v>
      </c>
      <c r="E2830" t="s">
        <v>40</v>
      </c>
      <c r="G2830"/>
      <c r="H2830" t="s">
        <v>139</v>
      </c>
      <c r="I2830" t="s">
        <v>140</v>
      </c>
      <c r="J2830" s="9" t="str">
        <f>+LEFT(U2830,4)</f>
        <v>SKU-</v>
      </c>
      <c r="K2830" t="s">
        <v>41</v>
      </c>
      <c r="L2830" s="36">
        <v>4180</v>
      </c>
      <c r="M2830" t="s">
        <v>459</v>
      </c>
      <c r="N2830" t="s">
        <v>7</v>
      </c>
      <c r="O2830" s="48">
        <v>5.8230000000000004</v>
      </c>
      <c r="P2830" s="10">
        <f>ROUND(O2830*L2830,2)</f>
        <v>24340.14</v>
      </c>
      <c r="Q2830" s="11">
        <f>IF(N2830="HKD",7.8,IF(N2830="CNY",7.30034,1))</f>
        <v>7.3003400000000003</v>
      </c>
      <c r="R2830" s="13">
        <f>+ROUND(O2830/Q2830,4)</f>
        <v>0.79759999999999998</v>
      </c>
      <c r="S2830" s="12">
        <f>ROUND(R2830*L2830,2)</f>
        <v>3333.97</v>
      </c>
      <c r="T2830" s="13" t="s">
        <v>135</v>
      </c>
      <c r="U2830" t="s">
        <v>2</v>
      </c>
    </row>
    <row r="2831" spans="1:21" x14ac:dyDescent="0.2">
      <c r="A2831" t="s">
        <v>4411</v>
      </c>
      <c r="B2831" s="20">
        <v>46125</v>
      </c>
      <c r="C2831" s="20">
        <v>46022</v>
      </c>
      <c r="D2831" t="s">
        <v>39</v>
      </c>
      <c r="E2831" t="s">
        <v>40</v>
      </c>
      <c r="G2831"/>
      <c r="H2831" t="s">
        <v>139</v>
      </c>
      <c r="I2831" t="s">
        <v>140</v>
      </c>
      <c r="J2831" s="9" t="str">
        <f>+LEFT(U2831,4)</f>
        <v>SKU-</v>
      </c>
      <c r="K2831" t="s">
        <v>41</v>
      </c>
      <c r="L2831" s="36">
        <v>24</v>
      </c>
      <c r="M2831" t="s">
        <v>459</v>
      </c>
      <c r="N2831" t="s">
        <v>7</v>
      </c>
      <c r="O2831" s="48">
        <v>5.8230000000000004</v>
      </c>
      <c r="P2831" s="10">
        <f>ROUND(O2831*L2831,2)</f>
        <v>139.75</v>
      </c>
      <c r="Q2831" s="11">
        <f>IF(N2831="HKD",7.8,IF(N2831="CNY",7.30034,1))</f>
        <v>7.3003400000000003</v>
      </c>
      <c r="R2831" s="13">
        <f>+ROUND(O2831/Q2831,4)</f>
        <v>0.79759999999999998</v>
      </c>
      <c r="S2831" s="12">
        <f>ROUND(R2831*L2831,2)</f>
        <v>19.14</v>
      </c>
      <c r="T2831" s="13" t="s">
        <v>135</v>
      </c>
      <c r="U2831" t="s">
        <v>2</v>
      </c>
    </row>
    <row r="2832" spans="1:21" x14ac:dyDescent="0.2">
      <c r="A2832" t="s">
        <v>4412</v>
      </c>
      <c r="B2832" s="20">
        <v>46125</v>
      </c>
      <c r="C2832" s="20">
        <v>46060</v>
      </c>
      <c r="D2832" t="s">
        <v>39</v>
      </c>
      <c r="E2832" t="s">
        <v>40</v>
      </c>
      <c r="G2832"/>
      <c r="H2832" t="s">
        <v>139</v>
      </c>
      <c r="I2832" t="s">
        <v>140</v>
      </c>
      <c r="J2832" s="9" t="str">
        <f>+LEFT(U2832,4)</f>
        <v>SKU-</v>
      </c>
      <c r="K2832" t="s">
        <v>41</v>
      </c>
      <c r="L2832" s="36">
        <v>400</v>
      </c>
      <c r="M2832" t="s">
        <v>459</v>
      </c>
      <c r="N2832" t="s">
        <v>7</v>
      </c>
      <c r="O2832" s="48">
        <v>5.8230000000000004</v>
      </c>
      <c r="P2832" s="10">
        <f>ROUND(O2832*L2832,2)</f>
        <v>2329.1999999999998</v>
      </c>
      <c r="Q2832" s="11">
        <f>IF(N2832="HKD",7.8,IF(N2832="CNY",7.30034,1))</f>
        <v>7.3003400000000003</v>
      </c>
      <c r="R2832" s="13">
        <f>+ROUND(O2832/Q2832,4)</f>
        <v>0.79759999999999998</v>
      </c>
      <c r="S2832" s="12">
        <f>ROUND(R2832*L2832,2)</f>
        <v>319.04000000000002</v>
      </c>
      <c r="T2832" s="13" t="s">
        <v>135</v>
      </c>
      <c r="U2832" t="s">
        <v>2</v>
      </c>
    </row>
    <row r="2833" spans="1:21" x14ac:dyDescent="0.2">
      <c r="A2833" t="s">
        <v>4411</v>
      </c>
      <c r="B2833" s="20">
        <v>46127</v>
      </c>
      <c r="C2833" s="20">
        <v>46022</v>
      </c>
      <c r="D2833" t="s">
        <v>39</v>
      </c>
      <c r="E2833" t="s">
        <v>40</v>
      </c>
      <c r="G2833"/>
      <c r="H2833" t="s">
        <v>139</v>
      </c>
      <c r="I2833" t="s">
        <v>140</v>
      </c>
      <c r="J2833" s="9" t="str">
        <f>+LEFT(U2833,4)</f>
        <v>SKU-</v>
      </c>
      <c r="K2833" t="s">
        <v>41</v>
      </c>
      <c r="L2833" s="36">
        <v>240</v>
      </c>
      <c r="M2833" t="s">
        <v>459</v>
      </c>
      <c r="N2833" t="s">
        <v>7</v>
      </c>
      <c r="O2833" s="48">
        <v>5.8230000000000004</v>
      </c>
      <c r="P2833" s="10">
        <f>ROUND(O2833*L2833,2)</f>
        <v>1397.52</v>
      </c>
      <c r="Q2833" s="11">
        <f>IF(N2833="HKD",7.8,IF(N2833="CNY",7.30034,1))</f>
        <v>7.3003400000000003</v>
      </c>
      <c r="R2833" s="13">
        <f>+ROUND(O2833/Q2833,4)</f>
        <v>0.79759999999999998</v>
      </c>
      <c r="S2833" s="12">
        <f>ROUND(R2833*L2833,2)</f>
        <v>191.42</v>
      </c>
      <c r="T2833" s="13" t="s">
        <v>135</v>
      </c>
      <c r="U2833" t="s">
        <v>2</v>
      </c>
    </row>
    <row r="2834" spans="1:21" x14ac:dyDescent="0.2">
      <c r="A2834" t="s">
        <v>4411</v>
      </c>
      <c r="B2834" s="20">
        <v>46127</v>
      </c>
      <c r="C2834" s="20">
        <v>46022</v>
      </c>
      <c r="D2834" t="s">
        <v>39</v>
      </c>
      <c r="E2834" t="s">
        <v>40</v>
      </c>
      <c r="G2834"/>
      <c r="H2834" t="s">
        <v>139</v>
      </c>
      <c r="I2834" t="s">
        <v>140</v>
      </c>
      <c r="J2834" s="9" t="str">
        <f>+LEFT(U2834,4)</f>
        <v>SKU-</v>
      </c>
      <c r="K2834" t="s">
        <v>41</v>
      </c>
      <c r="L2834" s="36">
        <v>-24</v>
      </c>
      <c r="M2834" t="s">
        <v>459</v>
      </c>
      <c r="N2834" t="s">
        <v>7</v>
      </c>
      <c r="O2834" s="48">
        <v>5.8230000000000004</v>
      </c>
      <c r="P2834" s="10">
        <f>ROUND(O2834*L2834,2)</f>
        <v>-139.75</v>
      </c>
      <c r="Q2834" s="11">
        <f>IF(N2834="HKD",7.8,IF(N2834="CNY",7.30034,1))</f>
        <v>7.3003400000000003</v>
      </c>
      <c r="R2834" s="13">
        <f>+ROUND(O2834/Q2834,4)</f>
        <v>0.79759999999999998</v>
      </c>
      <c r="S2834" s="12">
        <f>ROUND(R2834*L2834,2)</f>
        <v>-19.14</v>
      </c>
      <c r="T2834" s="13" t="s">
        <v>135</v>
      </c>
      <c r="U2834" t="s">
        <v>2</v>
      </c>
    </row>
    <row r="2835" spans="1:21" x14ac:dyDescent="0.2">
      <c r="A2835" t="s">
        <v>4412</v>
      </c>
      <c r="B2835" s="20">
        <v>46133</v>
      </c>
      <c r="C2835" s="20">
        <v>46060</v>
      </c>
      <c r="D2835" t="s">
        <v>39</v>
      </c>
      <c r="E2835" t="s">
        <v>40</v>
      </c>
      <c r="G2835"/>
      <c r="H2835" t="s">
        <v>139</v>
      </c>
      <c r="I2835" t="s">
        <v>140</v>
      </c>
      <c r="J2835" s="9" t="str">
        <f>+LEFT(U2835,4)</f>
        <v>SKU-</v>
      </c>
      <c r="K2835" t="s">
        <v>41</v>
      </c>
      <c r="L2835" s="36">
        <v>360</v>
      </c>
      <c r="M2835" t="s">
        <v>459</v>
      </c>
      <c r="N2835" t="s">
        <v>7</v>
      </c>
      <c r="O2835" s="48">
        <v>5.8230000000000004</v>
      </c>
      <c r="P2835" s="10">
        <f>ROUND(O2835*L2835,2)</f>
        <v>2096.2800000000002</v>
      </c>
      <c r="Q2835" s="11">
        <f>IF(N2835="HKD",7.8,IF(N2835="CNY",7.30034,1))</f>
        <v>7.3003400000000003</v>
      </c>
      <c r="R2835" s="13">
        <f>+ROUND(O2835/Q2835,4)</f>
        <v>0.79759999999999998</v>
      </c>
      <c r="S2835" s="12">
        <f>ROUND(R2835*L2835,2)</f>
        <v>287.14</v>
      </c>
      <c r="T2835" s="13" t="s">
        <v>135</v>
      </c>
      <c r="U2835" t="s">
        <v>2</v>
      </c>
    </row>
    <row r="2836" spans="1:21" x14ac:dyDescent="0.2">
      <c r="A2836" t="s">
        <v>4412</v>
      </c>
      <c r="B2836" s="20">
        <v>46141</v>
      </c>
      <c r="C2836" s="20">
        <v>46060</v>
      </c>
      <c r="D2836" t="s">
        <v>39</v>
      </c>
      <c r="E2836" t="s">
        <v>40</v>
      </c>
      <c r="G2836"/>
      <c r="H2836" t="s">
        <v>139</v>
      </c>
      <c r="I2836" t="s">
        <v>140</v>
      </c>
      <c r="J2836" s="9" t="str">
        <f>+LEFT(U2836,4)</f>
        <v>SKU-</v>
      </c>
      <c r="K2836" t="s">
        <v>41</v>
      </c>
      <c r="L2836" s="36">
        <v>1540</v>
      </c>
      <c r="M2836" t="s">
        <v>459</v>
      </c>
      <c r="N2836" t="s">
        <v>7</v>
      </c>
      <c r="O2836" s="48">
        <v>5.8230000000000004</v>
      </c>
      <c r="P2836" s="10">
        <f>ROUND(O2836*L2836,2)</f>
        <v>8967.42</v>
      </c>
      <c r="Q2836" s="11">
        <f>IF(N2836="HKD",7.8,IF(N2836="CNY",7.30034,1))</f>
        <v>7.3003400000000003</v>
      </c>
      <c r="R2836" s="13">
        <f>+ROUND(O2836/Q2836,4)</f>
        <v>0.79759999999999998</v>
      </c>
      <c r="S2836" s="12">
        <f>ROUND(R2836*L2836,2)</f>
        <v>1228.3</v>
      </c>
      <c r="T2836" s="13" t="s">
        <v>135</v>
      </c>
      <c r="U2836" t="s">
        <v>2</v>
      </c>
    </row>
    <row r="2837" spans="1:21" x14ac:dyDescent="0.2">
      <c r="A2837" t="s">
        <v>1397</v>
      </c>
      <c r="B2837" s="20">
        <v>46034</v>
      </c>
      <c r="C2837" s="20">
        <v>45905</v>
      </c>
      <c r="D2837" t="s">
        <v>39</v>
      </c>
      <c r="E2837" t="s">
        <v>40</v>
      </c>
      <c r="G2837" t="s">
        <v>1702</v>
      </c>
      <c r="H2837" t="s">
        <v>37</v>
      </c>
      <c r="I2837" t="s">
        <v>38</v>
      </c>
      <c r="J2837" s="9" t="str">
        <f>+LEFT(U2837,4)</f>
        <v>SKU-</v>
      </c>
      <c r="K2837" t="s">
        <v>41</v>
      </c>
      <c r="L2837" s="36">
        <v>170</v>
      </c>
      <c r="M2837" t="s">
        <v>459</v>
      </c>
      <c r="N2837" t="s">
        <v>7</v>
      </c>
      <c r="O2837" s="48">
        <v>6.298</v>
      </c>
      <c r="P2837" s="10">
        <f>ROUND(O2837*L2837,2)</f>
        <v>1070.6600000000001</v>
      </c>
      <c r="Q2837" s="11">
        <f>IF(N2837="HKD",7.8,IF(N2837="CNY",7.30034,1))</f>
        <v>7.3003400000000003</v>
      </c>
      <c r="R2837" s="13">
        <f>+ROUND(O2837/Q2837,4)</f>
        <v>0.86270000000000002</v>
      </c>
      <c r="S2837" s="12">
        <f>ROUND(R2837*L2837,2)</f>
        <v>146.66</v>
      </c>
      <c r="T2837" s="13" t="s">
        <v>135</v>
      </c>
      <c r="U2837" t="s">
        <v>2</v>
      </c>
    </row>
    <row r="2838" spans="1:21" x14ac:dyDescent="0.2">
      <c r="A2838" t="s">
        <v>1397</v>
      </c>
      <c r="B2838" s="20">
        <v>46034</v>
      </c>
      <c r="C2838" s="20">
        <v>45905</v>
      </c>
      <c r="D2838" t="s">
        <v>39</v>
      </c>
      <c r="E2838" t="s">
        <v>40</v>
      </c>
      <c r="G2838" t="s">
        <v>1712</v>
      </c>
      <c r="H2838" t="s">
        <v>37</v>
      </c>
      <c r="I2838" t="s">
        <v>38</v>
      </c>
      <c r="J2838" s="9" t="str">
        <f>+LEFT(U2838,4)</f>
        <v>SKU-</v>
      </c>
      <c r="K2838" t="s">
        <v>41</v>
      </c>
      <c r="L2838" s="36">
        <v>600</v>
      </c>
      <c r="M2838" t="s">
        <v>459</v>
      </c>
      <c r="N2838" t="s">
        <v>7</v>
      </c>
      <c r="O2838" s="48">
        <v>6.298</v>
      </c>
      <c r="P2838" s="10">
        <f>ROUND(O2838*L2838,2)</f>
        <v>3778.8</v>
      </c>
      <c r="Q2838" s="11">
        <f>IF(N2838="HKD",7.8,IF(N2838="CNY",7.30034,1))</f>
        <v>7.3003400000000003</v>
      </c>
      <c r="R2838" s="13">
        <f>+ROUND(O2838/Q2838,4)</f>
        <v>0.86270000000000002</v>
      </c>
      <c r="S2838" s="12">
        <f>ROUND(R2838*L2838,2)</f>
        <v>517.62</v>
      </c>
      <c r="T2838" s="13" t="s">
        <v>135</v>
      </c>
      <c r="U2838" t="s">
        <v>2</v>
      </c>
    </row>
    <row r="2839" spans="1:21" x14ac:dyDescent="0.2">
      <c r="A2839" t="s">
        <v>1397</v>
      </c>
      <c r="B2839" s="20">
        <v>46036</v>
      </c>
      <c r="C2839" s="20">
        <v>45905</v>
      </c>
      <c r="D2839" t="s">
        <v>39</v>
      </c>
      <c r="E2839" t="s">
        <v>40</v>
      </c>
      <c r="G2839" t="s">
        <v>1661</v>
      </c>
      <c r="H2839" t="s">
        <v>37</v>
      </c>
      <c r="I2839" t="s">
        <v>38</v>
      </c>
      <c r="J2839" s="9" t="str">
        <f>+LEFT(U2839,4)</f>
        <v>SKU-</v>
      </c>
      <c r="K2839" t="s">
        <v>41</v>
      </c>
      <c r="L2839" s="36">
        <v>110</v>
      </c>
      <c r="M2839" t="s">
        <v>459</v>
      </c>
      <c r="N2839" t="s">
        <v>7</v>
      </c>
      <c r="O2839" s="48">
        <v>6.298</v>
      </c>
      <c r="P2839" s="10">
        <f>ROUND(O2839*L2839,2)</f>
        <v>692.78</v>
      </c>
      <c r="Q2839" s="11">
        <f>IF(N2839="HKD",7.8,IF(N2839="CNY",7.30034,1))</f>
        <v>7.3003400000000003</v>
      </c>
      <c r="R2839" s="13">
        <f>+ROUND(O2839/Q2839,4)</f>
        <v>0.86270000000000002</v>
      </c>
      <c r="S2839" s="12">
        <f>ROUND(R2839*L2839,2)</f>
        <v>94.9</v>
      </c>
      <c r="T2839" s="13" t="s">
        <v>135</v>
      </c>
      <c r="U2839" t="s">
        <v>2</v>
      </c>
    </row>
    <row r="2840" spans="1:21" x14ac:dyDescent="0.2">
      <c r="A2840" t="s">
        <v>1397</v>
      </c>
      <c r="B2840" s="20">
        <v>46038</v>
      </c>
      <c r="C2840" s="20">
        <v>45905</v>
      </c>
      <c r="D2840" t="s">
        <v>39</v>
      </c>
      <c r="E2840" t="s">
        <v>40</v>
      </c>
      <c r="G2840" t="s">
        <v>1711</v>
      </c>
      <c r="H2840" t="s">
        <v>37</v>
      </c>
      <c r="I2840" t="s">
        <v>38</v>
      </c>
      <c r="J2840" s="9" t="str">
        <f>+LEFT(U2840,4)</f>
        <v>SKU-</v>
      </c>
      <c r="K2840" t="s">
        <v>41</v>
      </c>
      <c r="L2840" s="36">
        <v>220</v>
      </c>
      <c r="M2840" t="s">
        <v>459</v>
      </c>
      <c r="N2840" t="s">
        <v>7</v>
      </c>
      <c r="O2840" s="48">
        <v>6.298</v>
      </c>
      <c r="P2840" s="10">
        <f>ROUND(O2840*L2840,2)</f>
        <v>1385.56</v>
      </c>
      <c r="Q2840" s="11">
        <f>IF(N2840="HKD",7.8,IF(N2840="CNY",7.30034,1))</f>
        <v>7.3003400000000003</v>
      </c>
      <c r="R2840" s="13">
        <f>+ROUND(O2840/Q2840,4)</f>
        <v>0.86270000000000002</v>
      </c>
      <c r="S2840" s="12">
        <f>ROUND(R2840*L2840,2)</f>
        <v>189.79</v>
      </c>
      <c r="T2840" s="13" t="s">
        <v>135</v>
      </c>
      <c r="U2840" t="s">
        <v>2</v>
      </c>
    </row>
    <row r="2841" spans="1:21" x14ac:dyDescent="0.2">
      <c r="A2841" t="s">
        <v>1398</v>
      </c>
      <c r="B2841" s="20">
        <v>46038</v>
      </c>
      <c r="C2841" s="20">
        <v>45939</v>
      </c>
      <c r="D2841" t="s">
        <v>39</v>
      </c>
      <c r="E2841" t="s">
        <v>40</v>
      </c>
      <c r="G2841" t="s">
        <v>1713</v>
      </c>
      <c r="H2841" t="s">
        <v>37</v>
      </c>
      <c r="I2841" t="s">
        <v>38</v>
      </c>
      <c r="J2841" s="9" t="str">
        <f>+LEFT(U2841,4)</f>
        <v>SKU-</v>
      </c>
      <c r="K2841" t="s">
        <v>41</v>
      </c>
      <c r="L2841" s="36">
        <v>1000</v>
      </c>
      <c r="M2841" t="s">
        <v>459</v>
      </c>
      <c r="N2841" t="s">
        <v>7</v>
      </c>
      <c r="O2841" s="48">
        <v>6.298</v>
      </c>
      <c r="P2841" s="10">
        <f>ROUND(O2841*L2841,2)</f>
        <v>6298</v>
      </c>
      <c r="Q2841" s="11">
        <f>IF(N2841="HKD",7.8,IF(N2841="CNY",7.30034,1))</f>
        <v>7.3003400000000003</v>
      </c>
      <c r="R2841" s="13">
        <f>+ROUND(O2841/Q2841,4)</f>
        <v>0.86270000000000002</v>
      </c>
      <c r="S2841" s="12">
        <f>ROUND(R2841*L2841,2)</f>
        <v>862.7</v>
      </c>
      <c r="T2841" s="13" t="s">
        <v>135</v>
      </c>
      <c r="U2841" t="s">
        <v>2</v>
      </c>
    </row>
    <row r="2842" spans="1:21" x14ac:dyDescent="0.2">
      <c r="A2842" t="s">
        <v>2008</v>
      </c>
      <c r="B2842" s="20">
        <v>46060</v>
      </c>
      <c r="C2842" s="20">
        <v>45986</v>
      </c>
      <c r="D2842" t="s">
        <v>39</v>
      </c>
      <c r="E2842" t="s">
        <v>40</v>
      </c>
      <c r="G2842"/>
      <c r="H2842" t="s">
        <v>37</v>
      </c>
      <c r="I2842" t="s">
        <v>38</v>
      </c>
      <c r="J2842" s="9" t="str">
        <f>+LEFT(U2842,4)</f>
        <v>SKU-</v>
      </c>
      <c r="K2842" t="s">
        <v>41</v>
      </c>
      <c r="L2842" s="36">
        <v>190</v>
      </c>
      <c r="M2842" t="s">
        <v>459</v>
      </c>
      <c r="N2842" t="s">
        <v>7</v>
      </c>
      <c r="O2842" s="48">
        <v>6.298</v>
      </c>
      <c r="P2842" s="10">
        <f>ROUND(O2842*L2842,2)</f>
        <v>1196.6199999999999</v>
      </c>
      <c r="Q2842" s="11">
        <f>IF(N2842="HKD",7.8,IF(N2842="CNY",7.30034,1))</f>
        <v>7.3003400000000003</v>
      </c>
      <c r="R2842" s="13">
        <f>+ROUND(O2842/Q2842,4)</f>
        <v>0.86270000000000002</v>
      </c>
      <c r="S2842" s="12">
        <f>ROUND(R2842*L2842,2)</f>
        <v>163.91</v>
      </c>
      <c r="T2842" s="13" t="s">
        <v>135</v>
      </c>
      <c r="U2842" t="s">
        <v>2</v>
      </c>
    </row>
    <row r="2843" spans="1:21" x14ac:dyDescent="0.2">
      <c r="A2843" t="s">
        <v>2008</v>
      </c>
      <c r="B2843" s="20">
        <v>46082</v>
      </c>
      <c r="C2843" s="20">
        <v>45986</v>
      </c>
      <c r="D2843" t="s">
        <v>39</v>
      </c>
      <c r="E2843" t="s">
        <v>40</v>
      </c>
      <c r="G2843"/>
      <c r="H2843" t="s">
        <v>37</v>
      </c>
      <c r="I2843" t="s">
        <v>38</v>
      </c>
      <c r="J2843" s="9" t="str">
        <f>+LEFT(U2843,4)</f>
        <v>SKU-</v>
      </c>
      <c r="K2843" t="s">
        <v>41</v>
      </c>
      <c r="L2843" s="37">
        <v>1010</v>
      </c>
      <c r="M2843" t="s">
        <v>459</v>
      </c>
      <c r="N2843" t="s">
        <v>7</v>
      </c>
      <c r="O2843" s="48">
        <v>6.298</v>
      </c>
      <c r="P2843" s="10">
        <f>ROUND(O2843*L2843,2)</f>
        <v>6360.98</v>
      </c>
      <c r="Q2843" s="11">
        <f>IF(N2843="HKD",7.8,IF(N2843="CNY",7.30034,1))</f>
        <v>7.3003400000000003</v>
      </c>
      <c r="R2843" s="13">
        <f>+ROUND(O2843/Q2843,4)</f>
        <v>0.86270000000000002</v>
      </c>
      <c r="S2843" s="12">
        <f>ROUND(R2843*L2843,2)</f>
        <v>871.33</v>
      </c>
      <c r="T2843" s="13" t="s">
        <v>135</v>
      </c>
      <c r="U2843" t="s">
        <v>2</v>
      </c>
    </row>
    <row r="2844" spans="1:21" x14ac:dyDescent="0.2">
      <c r="A2844" t="s">
        <v>2660</v>
      </c>
      <c r="B2844" s="20">
        <v>46097</v>
      </c>
      <c r="C2844" s="20">
        <v>46009</v>
      </c>
      <c r="D2844" t="s">
        <v>39</v>
      </c>
      <c r="E2844" t="s">
        <v>40</v>
      </c>
      <c r="G2844"/>
      <c r="H2844" t="s">
        <v>37</v>
      </c>
      <c r="I2844" t="s">
        <v>38</v>
      </c>
      <c r="J2844" s="9" t="str">
        <f>+LEFT(U2844,4)</f>
        <v>SKU-</v>
      </c>
      <c r="K2844" t="s">
        <v>41</v>
      </c>
      <c r="L2844" s="37">
        <v>700</v>
      </c>
      <c r="M2844" t="s">
        <v>459</v>
      </c>
      <c r="N2844" t="s">
        <v>7</v>
      </c>
      <c r="O2844" s="48">
        <v>6.298</v>
      </c>
      <c r="P2844" s="10">
        <f>ROUND(O2844*L2844,2)</f>
        <v>4408.6000000000004</v>
      </c>
      <c r="Q2844" s="11">
        <f>IF(N2844="HKD",7.8,IF(N2844="CNY",7.30034,1))</f>
        <v>7.3003400000000003</v>
      </c>
      <c r="R2844" s="13">
        <f>+ROUND(O2844/Q2844,4)</f>
        <v>0.86270000000000002</v>
      </c>
      <c r="S2844" s="12">
        <f>ROUND(R2844*L2844,2)</f>
        <v>603.89</v>
      </c>
      <c r="T2844" s="13" t="s">
        <v>135</v>
      </c>
      <c r="U2844" t="s">
        <v>2</v>
      </c>
    </row>
    <row r="2845" spans="1:21" x14ac:dyDescent="0.2">
      <c r="A2845" t="s">
        <v>2659</v>
      </c>
      <c r="B2845" s="20">
        <v>46104</v>
      </c>
      <c r="C2845" s="20">
        <v>45986</v>
      </c>
      <c r="D2845" t="s">
        <v>39</v>
      </c>
      <c r="E2845" t="s">
        <v>40</v>
      </c>
      <c r="G2845"/>
      <c r="H2845" t="s">
        <v>37</v>
      </c>
      <c r="I2845" t="s">
        <v>38</v>
      </c>
      <c r="J2845" s="9" t="str">
        <f>+LEFT(U2845,4)</f>
        <v>SKU-</v>
      </c>
      <c r="K2845" t="s">
        <v>41</v>
      </c>
      <c r="L2845" s="37">
        <v>1440</v>
      </c>
      <c r="M2845" t="s">
        <v>459</v>
      </c>
      <c r="N2845" t="s">
        <v>7</v>
      </c>
      <c r="O2845" s="48">
        <v>6.298</v>
      </c>
      <c r="P2845" s="10">
        <f>ROUND(O2845*L2845,2)</f>
        <v>9069.1200000000008</v>
      </c>
      <c r="Q2845" s="11">
        <f>IF(N2845="HKD",7.8,IF(N2845="CNY",7.30034,1))</f>
        <v>7.3003400000000003</v>
      </c>
      <c r="R2845" s="13">
        <f>+ROUND(O2845/Q2845,4)</f>
        <v>0.86270000000000002</v>
      </c>
      <c r="S2845" s="12">
        <f>ROUND(R2845*L2845,2)</f>
        <v>1242.29</v>
      </c>
      <c r="T2845" s="13" t="s">
        <v>135</v>
      </c>
      <c r="U2845" t="s">
        <v>2</v>
      </c>
    </row>
    <row r="2846" spans="1:21" x14ac:dyDescent="0.2">
      <c r="A2846" t="s">
        <v>2659</v>
      </c>
      <c r="B2846" s="20">
        <v>46105</v>
      </c>
      <c r="C2846" s="20">
        <v>45986</v>
      </c>
      <c r="D2846" t="s">
        <v>39</v>
      </c>
      <c r="E2846" t="s">
        <v>40</v>
      </c>
      <c r="G2846"/>
      <c r="H2846" t="s">
        <v>37</v>
      </c>
      <c r="I2846" t="s">
        <v>38</v>
      </c>
      <c r="J2846" s="9" t="str">
        <f>+LEFT(U2846,4)</f>
        <v>SKU-</v>
      </c>
      <c r="K2846" t="s">
        <v>41</v>
      </c>
      <c r="L2846" s="37">
        <v>160</v>
      </c>
      <c r="M2846" t="s">
        <v>459</v>
      </c>
      <c r="N2846" t="s">
        <v>7</v>
      </c>
      <c r="O2846" s="48">
        <v>6.298</v>
      </c>
      <c r="P2846" s="10">
        <f>ROUND(O2846*L2846,2)</f>
        <v>1007.68</v>
      </c>
      <c r="Q2846" s="11">
        <f>IF(N2846="HKD",7.8,IF(N2846="CNY",7.30034,1))</f>
        <v>7.3003400000000003</v>
      </c>
      <c r="R2846" s="13">
        <f>+ROUND(O2846/Q2846,4)</f>
        <v>0.86270000000000002</v>
      </c>
      <c r="S2846" s="12">
        <f>ROUND(R2846*L2846,2)</f>
        <v>138.03</v>
      </c>
      <c r="T2846" s="13" t="s">
        <v>135</v>
      </c>
      <c r="U2846" t="s">
        <v>2</v>
      </c>
    </row>
    <row r="2847" spans="1:21" x14ac:dyDescent="0.2">
      <c r="A2847" t="s">
        <v>4425</v>
      </c>
      <c r="B2847" s="20">
        <v>46125</v>
      </c>
      <c r="C2847" s="20">
        <v>46022</v>
      </c>
      <c r="D2847" t="s">
        <v>39</v>
      </c>
      <c r="E2847" t="s">
        <v>40</v>
      </c>
      <c r="G2847"/>
      <c r="H2847" t="s">
        <v>37</v>
      </c>
      <c r="I2847" t="s">
        <v>38</v>
      </c>
      <c r="J2847" s="9" t="str">
        <f>+LEFT(U2847,4)</f>
        <v>SKU-</v>
      </c>
      <c r="K2847" t="s">
        <v>41</v>
      </c>
      <c r="L2847" s="36">
        <v>190</v>
      </c>
      <c r="M2847" t="s">
        <v>459</v>
      </c>
      <c r="N2847" t="s">
        <v>7</v>
      </c>
      <c r="O2847" s="48">
        <v>6.298</v>
      </c>
      <c r="P2847" s="10">
        <f>ROUND(O2847*L2847,2)</f>
        <v>1196.6199999999999</v>
      </c>
      <c r="Q2847" s="11">
        <f>IF(N2847="HKD",7.8,IF(N2847="CNY",7.30034,1))</f>
        <v>7.3003400000000003</v>
      </c>
      <c r="R2847" s="13">
        <f>+ROUND(O2847/Q2847,4)</f>
        <v>0.86270000000000002</v>
      </c>
      <c r="S2847" s="12">
        <f>ROUND(R2847*L2847,2)</f>
        <v>163.91</v>
      </c>
      <c r="T2847" s="13" t="s">
        <v>135</v>
      </c>
      <c r="U2847" t="s">
        <v>2</v>
      </c>
    </row>
    <row r="2848" spans="1:21" x14ac:dyDescent="0.2">
      <c r="A2848" t="s">
        <v>4425</v>
      </c>
      <c r="B2848" s="20">
        <v>46127</v>
      </c>
      <c r="C2848" s="20">
        <v>46022</v>
      </c>
      <c r="D2848" t="s">
        <v>39</v>
      </c>
      <c r="E2848" t="s">
        <v>40</v>
      </c>
      <c r="G2848"/>
      <c r="H2848" t="s">
        <v>37</v>
      </c>
      <c r="I2848" t="s">
        <v>38</v>
      </c>
      <c r="J2848" s="9" t="str">
        <f>+LEFT(U2848,4)</f>
        <v>SKU-</v>
      </c>
      <c r="K2848" t="s">
        <v>41</v>
      </c>
      <c r="L2848" s="36">
        <v>910</v>
      </c>
      <c r="M2848" t="s">
        <v>459</v>
      </c>
      <c r="N2848" t="s">
        <v>7</v>
      </c>
      <c r="O2848" s="48">
        <v>6.298</v>
      </c>
      <c r="P2848" s="10">
        <f>ROUND(O2848*L2848,2)</f>
        <v>5731.18</v>
      </c>
      <c r="Q2848" s="11">
        <f>IF(N2848="HKD",7.8,IF(N2848="CNY",7.30034,1))</f>
        <v>7.3003400000000003</v>
      </c>
      <c r="R2848" s="13">
        <f>+ROUND(O2848/Q2848,4)</f>
        <v>0.86270000000000002</v>
      </c>
      <c r="S2848" s="12">
        <f>ROUND(R2848*L2848,2)</f>
        <v>785.06</v>
      </c>
      <c r="T2848" s="13" t="s">
        <v>135</v>
      </c>
      <c r="U2848" t="s">
        <v>2</v>
      </c>
    </row>
    <row r="2849" spans="1:21" x14ac:dyDescent="0.2">
      <c r="A2849" t="s">
        <v>988</v>
      </c>
      <c r="B2849" s="20">
        <v>46028</v>
      </c>
      <c r="C2849" s="20">
        <v>45926</v>
      </c>
      <c r="D2849" t="s">
        <v>59</v>
      </c>
      <c r="E2849" t="s">
        <v>60</v>
      </c>
      <c r="G2849" t="s">
        <v>1718</v>
      </c>
      <c r="H2849" t="s">
        <v>133</v>
      </c>
      <c r="I2849" t="s">
        <v>134</v>
      </c>
      <c r="J2849" s="9" t="str">
        <f>+LEFT(U2849,4)</f>
        <v>SKU-</v>
      </c>
      <c r="K2849" t="s">
        <v>41</v>
      </c>
      <c r="L2849" s="36">
        <v>1300</v>
      </c>
      <c r="M2849" t="s">
        <v>459</v>
      </c>
      <c r="N2849" t="s">
        <v>7</v>
      </c>
      <c r="O2849" s="48">
        <v>6.8368000000000002</v>
      </c>
      <c r="P2849" s="10">
        <f>ROUND(O2849*L2849,2)</f>
        <v>8887.84</v>
      </c>
      <c r="Q2849" s="11">
        <f>IF(N2849="HKD",7.8,IF(N2849="CNY",7.30034,1))</f>
        <v>7.3003400000000003</v>
      </c>
      <c r="R2849" s="13">
        <f>+ROUND(O2849/Q2849,4)</f>
        <v>0.9365</v>
      </c>
      <c r="S2849" s="12">
        <f>ROUND(R2849*L2849,2)</f>
        <v>1217.45</v>
      </c>
      <c r="T2849" s="13" t="s">
        <v>135</v>
      </c>
      <c r="U2849" t="s">
        <v>2</v>
      </c>
    </row>
    <row r="2850" spans="1:21" x14ac:dyDescent="0.2">
      <c r="A2850" t="s">
        <v>1409</v>
      </c>
      <c r="B2850" s="20">
        <v>46034</v>
      </c>
      <c r="C2850" s="20">
        <v>45926</v>
      </c>
      <c r="D2850" t="s">
        <v>59</v>
      </c>
      <c r="E2850" t="s">
        <v>60</v>
      </c>
      <c r="G2850" t="s">
        <v>1693</v>
      </c>
      <c r="H2850" t="s">
        <v>133</v>
      </c>
      <c r="I2850" t="s">
        <v>134</v>
      </c>
      <c r="J2850" s="9" t="str">
        <f>+LEFT(U2850,4)</f>
        <v>SKU-</v>
      </c>
      <c r="K2850" t="s">
        <v>41</v>
      </c>
      <c r="L2850" s="36">
        <v>190</v>
      </c>
      <c r="M2850" t="s">
        <v>459</v>
      </c>
      <c r="N2850" t="s">
        <v>7</v>
      </c>
      <c r="O2850" s="48">
        <v>6.8368000000000002</v>
      </c>
      <c r="P2850" s="10">
        <f>ROUND(O2850*L2850,2)</f>
        <v>1298.99</v>
      </c>
      <c r="Q2850" s="11">
        <f>IF(N2850="HKD",7.8,IF(N2850="CNY",7.30034,1))</f>
        <v>7.3003400000000003</v>
      </c>
      <c r="R2850" s="13">
        <f>+ROUND(O2850/Q2850,4)</f>
        <v>0.9365</v>
      </c>
      <c r="S2850" s="12">
        <f>ROUND(R2850*L2850,2)</f>
        <v>177.94</v>
      </c>
      <c r="T2850" s="13" t="s">
        <v>135</v>
      </c>
      <c r="U2850" t="s">
        <v>2</v>
      </c>
    </row>
    <row r="2851" spans="1:21" x14ac:dyDescent="0.2">
      <c r="A2851" t="s">
        <v>1409</v>
      </c>
      <c r="B2851" s="20">
        <v>46035</v>
      </c>
      <c r="C2851" s="20">
        <v>45926</v>
      </c>
      <c r="D2851" t="s">
        <v>59</v>
      </c>
      <c r="E2851" t="s">
        <v>60</v>
      </c>
      <c r="G2851" t="s">
        <v>1719</v>
      </c>
      <c r="H2851" t="s">
        <v>133</v>
      </c>
      <c r="I2851" t="s">
        <v>134</v>
      </c>
      <c r="J2851" s="9" t="str">
        <f>+LEFT(U2851,4)</f>
        <v>SKU-</v>
      </c>
      <c r="K2851" t="s">
        <v>41</v>
      </c>
      <c r="L2851" s="36">
        <v>4320</v>
      </c>
      <c r="M2851" t="s">
        <v>459</v>
      </c>
      <c r="N2851" t="s">
        <v>7</v>
      </c>
      <c r="O2851" s="48">
        <v>6.8368000000000002</v>
      </c>
      <c r="P2851" s="10">
        <f>ROUND(O2851*L2851,2)</f>
        <v>29534.98</v>
      </c>
      <c r="Q2851" s="11">
        <f>IF(N2851="HKD",7.8,IF(N2851="CNY",7.30034,1))</f>
        <v>7.3003400000000003</v>
      </c>
      <c r="R2851" s="13">
        <f>+ROUND(O2851/Q2851,4)</f>
        <v>0.9365</v>
      </c>
      <c r="S2851" s="12">
        <f>ROUND(R2851*L2851,2)</f>
        <v>4045.68</v>
      </c>
      <c r="T2851" s="13" t="s">
        <v>135</v>
      </c>
      <c r="U2851" t="s">
        <v>2</v>
      </c>
    </row>
    <row r="2852" spans="1:21" x14ac:dyDescent="0.2">
      <c r="A2852" t="s">
        <v>1409</v>
      </c>
      <c r="B2852" s="20">
        <v>46036</v>
      </c>
      <c r="C2852" s="20">
        <v>45926</v>
      </c>
      <c r="D2852" t="s">
        <v>59</v>
      </c>
      <c r="E2852" t="s">
        <v>60</v>
      </c>
      <c r="G2852" t="s">
        <v>1717</v>
      </c>
      <c r="H2852" t="s">
        <v>133</v>
      </c>
      <c r="I2852" t="s">
        <v>134</v>
      </c>
      <c r="J2852" s="9" t="str">
        <f>+LEFT(U2852,4)</f>
        <v>SKU-</v>
      </c>
      <c r="K2852" t="s">
        <v>41</v>
      </c>
      <c r="L2852" s="36">
        <v>1090</v>
      </c>
      <c r="M2852" t="s">
        <v>459</v>
      </c>
      <c r="N2852" t="s">
        <v>7</v>
      </c>
      <c r="O2852" s="48">
        <v>6.8368000000000002</v>
      </c>
      <c r="P2852" s="10">
        <f>ROUND(O2852*L2852,2)</f>
        <v>7452.11</v>
      </c>
      <c r="Q2852" s="11">
        <f>IF(N2852="HKD",7.8,IF(N2852="CNY",7.30034,1))</f>
        <v>7.3003400000000003</v>
      </c>
      <c r="R2852" s="13">
        <f>+ROUND(O2852/Q2852,4)</f>
        <v>0.9365</v>
      </c>
      <c r="S2852" s="12">
        <f>ROUND(R2852*L2852,2)</f>
        <v>1020.79</v>
      </c>
      <c r="T2852" s="13" t="s">
        <v>135</v>
      </c>
      <c r="U2852" t="s">
        <v>2</v>
      </c>
    </row>
    <row r="2853" spans="1:21" x14ac:dyDescent="0.2">
      <c r="A2853" t="s">
        <v>1410</v>
      </c>
      <c r="B2853" s="20">
        <v>46036</v>
      </c>
      <c r="C2853" s="20">
        <v>45982</v>
      </c>
      <c r="D2853" t="s">
        <v>59</v>
      </c>
      <c r="E2853" t="s">
        <v>60</v>
      </c>
      <c r="G2853" t="s">
        <v>1717</v>
      </c>
      <c r="H2853" t="s">
        <v>133</v>
      </c>
      <c r="I2853" t="s">
        <v>134</v>
      </c>
      <c r="J2853" s="9" t="str">
        <f>+LEFT(U2853,4)</f>
        <v>SKU-</v>
      </c>
      <c r="K2853" t="s">
        <v>41</v>
      </c>
      <c r="L2853" s="36">
        <v>4670</v>
      </c>
      <c r="M2853" t="s">
        <v>459</v>
      </c>
      <c r="N2853" t="s">
        <v>7</v>
      </c>
      <c r="O2853" s="48">
        <v>6.8368000000000002</v>
      </c>
      <c r="P2853" s="10">
        <f>ROUND(O2853*L2853,2)</f>
        <v>31927.86</v>
      </c>
      <c r="Q2853" s="11">
        <f>IF(N2853="HKD",7.8,IF(N2853="CNY",7.30034,1))</f>
        <v>7.3003400000000003</v>
      </c>
      <c r="R2853" s="13">
        <f>+ROUND(O2853/Q2853,4)</f>
        <v>0.9365</v>
      </c>
      <c r="S2853" s="12">
        <f>ROUND(R2853*L2853,2)</f>
        <v>4373.46</v>
      </c>
      <c r="T2853" s="13" t="s">
        <v>135</v>
      </c>
      <c r="U2853" t="s">
        <v>2</v>
      </c>
    </row>
    <row r="2854" spans="1:21" x14ac:dyDescent="0.2">
      <c r="A2854" t="s">
        <v>1410</v>
      </c>
      <c r="B2854" s="20">
        <v>46042</v>
      </c>
      <c r="C2854" s="20">
        <v>45982</v>
      </c>
      <c r="D2854" t="s">
        <v>59</v>
      </c>
      <c r="E2854" t="s">
        <v>60</v>
      </c>
      <c r="G2854" t="s">
        <v>1716</v>
      </c>
      <c r="H2854" t="s">
        <v>133</v>
      </c>
      <c r="I2854" t="s">
        <v>134</v>
      </c>
      <c r="J2854" s="9" t="str">
        <f>+LEFT(U2854,4)</f>
        <v>SKU-</v>
      </c>
      <c r="K2854" t="s">
        <v>41</v>
      </c>
      <c r="L2854" s="36">
        <v>230</v>
      </c>
      <c r="M2854" t="s">
        <v>459</v>
      </c>
      <c r="N2854" t="s">
        <v>7</v>
      </c>
      <c r="O2854" s="48">
        <v>6.8368000000000002</v>
      </c>
      <c r="P2854" s="10">
        <f>ROUND(O2854*L2854,2)</f>
        <v>1572.46</v>
      </c>
      <c r="Q2854" s="11">
        <f>IF(N2854="HKD",7.8,IF(N2854="CNY",7.30034,1))</f>
        <v>7.3003400000000003</v>
      </c>
      <c r="R2854" s="13">
        <f>+ROUND(O2854/Q2854,4)</f>
        <v>0.9365</v>
      </c>
      <c r="S2854" s="12">
        <f>ROUND(R2854*L2854,2)</f>
        <v>215.4</v>
      </c>
      <c r="T2854" s="13" t="s">
        <v>135</v>
      </c>
      <c r="U2854" t="s">
        <v>2</v>
      </c>
    </row>
    <row r="2855" spans="1:21" x14ac:dyDescent="0.2">
      <c r="A2855" t="s">
        <v>1411</v>
      </c>
      <c r="B2855" s="20">
        <v>46051</v>
      </c>
      <c r="C2855" s="20">
        <v>45982</v>
      </c>
      <c r="D2855" t="s">
        <v>59</v>
      </c>
      <c r="E2855" t="s">
        <v>60</v>
      </c>
      <c r="G2855" t="s">
        <v>1720</v>
      </c>
      <c r="H2855" t="s">
        <v>133</v>
      </c>
      <c r="I2855" t="s">
        <v>134</v>
      </c>
      <c r="J2855" s="9" t="str">
        <f>+LEFT(U2855,4)</f>
        <v>SKU-</v>
      </c>
      <c r="K2855" t="s">
        <v>41</v>
      </c>
      <c r="L2855" s="36">
        <v>5600</v>
      </c>
      <c r="M2855" t="s">
        <v>459</v>
      </c>
      <c r="N2855" t="s">
        <v>7</v>
      </c>
      <c r="O2855" s="48">
        <v>6.8368000000000002</v>
      </c>
      <c r="P2855" s="10">
        <f>ROUND(O2855*L2855,2)</f>
        <v>38286.080000000002</v>
      </c>
      <c r="Q2855" s="11">
        <f>IF(N2855="HKD",7.8,IF(N2855="CNY",7.30034,1))</f>
        <v>7.3003400000000003</v>
      </c>
      <c r="R2855" s="13">
        <f>+ROUND(O2855/Q2855,4)</f>
        <v>0.9365</v>
      </c>
      <c r="S2855" s="12">
        <f>ROUND(R2855*L2855,2)</f>
        <v>5244.4</v>
      </c>
      <c r="T2855" s="13" t="s">
        <v>135</v>
      </c>
      <c r="U2855" t="s">
        <v>2</v>
      </c>
    </row>
    <row r="2856" spans="1:21" x14ac:dyDescent="0.2">
      <c r="A2856" t="s">
        <v>4438</v>
      </c>
      <c r="B2856" s="20">
        <v>46122</v>
      </c>
      <c r="C2856" s="20">
        <v>46010</v>
      </c>
      <c r="D2856" t="s">
        <v>59</v>
      </c>
      <c r="E2856" t="s">
        <v>60</v>
      </c>
      <c r="G2856"/>
      <c r="H2856" t="s">
        <v>133</v>
      </c>
      <c r="I2856" t="s">
        <v>134</v>
      </c>
      <c r="J2856" s="9" t="str">
        <f>+LEFT(U2856,4)</f>
        <v>SKU-</v>
      </c>
      <c r="K2856" t="s">
        <v>41</v>
      </c>
      <c r="L2856" s="36">
        <v>2000</v>
      </c>
      <c r="M2856" t="s">
        <v>459</v>
      </c>
      <c r="N2856" t="s">
        <v>7</v>
      </c>
      <c r="O2856" s="48">
        <v>6.8368000000000002</v>
      </c>
      <c r="P2856" s="10">
        <f>ROUND(O2856*L2856,2)</f>
        <v>13673.6</v>
      </c>
      <c r="Q2856" s="11">
        <f>IF(N2856="HKD",7.8,IF(N2856="CNY",7.30034,1))</f>
        <v>7.3003400000000003</v>
      </c>
      <c r="R2856" s="13">
        <f>+ROUND(O2856/Q2856,4)</f>
        <v>0.9365</v>
      </c>
      <c r="S2856" s="12">
        <f>ROUND(R2856*L2856,2)</f>
        <v>1873</v>
      </c>
      <c r="T2856" s="13" t="s">
        <v>135</v>
      </c>
      <c r="U2856" t="s">
        <v>2</v>
      </c>
    </row>
    <row r="2857" spans="1:21" x14ac:dyDescent="0.2">
      <c r="A2857" t="s">
        <v>4439</v>
      </c>
      <c r="B2857" s="20">
        <v>46122</v>
      </c>
      <c r="C2857" s="20">
        <v>46010</v>
      </c>
      <c r="D2857" t="s">
        <v>59</v>
      </c>
      <c r="E2857" t="s">
        <v>60</v>
      </c>
      <c r="G2857"/>
      <c r="H2857" t="s">
        <v>133</v>
      </c>
      <c r="I2857" t="s">
        <v>134</v>
      </c>
      <c r="J2857" s="9" t="str">
        <f>+LEFT(U2857,4)</f>
        <v>SKU-</v>
      </c>
      <c r="K2857" t="s">
        <v>41</v>
      </c>
      <c r="L2857" s="36">
        <v>2100</v>
      </c>
      <c r="M2857" t="s">
        <v>459</v>
      </c>
      <c r="N2857" t="s">
        <v>7</v>
      </c>
      <c r="O2857" s="48">
        <v>6.8368000000000002</v>
      </c>
      <c r="P2857" s="10">
        <f>ROUND(O2857*L2857,2)</f>
        <v>14357.28</v>
      </c>
      <c r="Q2857" s="11">
        <f>IF(N2857="HKD",7.8,IF(N2857="CNY",7.30034,1))</f>
        <v>7.3003400000000003</v>
      </c>
      <c r="R2857" s="13">
        <f>+ROUND(O2857/Q2857,4)</f>
        <v>0.9365</v>
      </c>
      <c r="S2857" s="12">
        <f>ROUND(R2857*L2857,2)</f>
        <v>1966.65</v>
      </c>
      <c r="T2857" s="13" t="s">
        <v>135</v>
      </c>
      <c r="U2857" t="s">
        <v>2</v>
      </c>
    </row>
    <row r="2858" spans="1:21" x14ac:dyDescent="0.2">
      <c r="A2858" t="s">
        <v>4455</v>
      </c>
      <c r="B2858" s="20">
        <v>46132</v>
      </c>
      <c r="C2858" s="20">
        <v>46127</v>
      </c>
      <c r="D2858" t="s">
        <v>278</v>
      </c>
      <c r="E2858" t="s">
        <v>279</v>
      </c>
      <c r="G2858"/>
      <c r="H2858" t="s">
        <v>3754</v>
      </c>
      <c r="I2858" t="s">
        <v>3755</v>
      </c>
      <c r="J2858" s="9" t="str">
        <f>+LEFT(U2858,4)</f>
        <v>SKU-</v>
      </c>
      <c r="K2858" t="s">
        <v>41</v>
      </c>
      <c r="L2858" s="36">
        <v>1138</v>
      </c>
      <c r="M2858" t="s">
        <v>459</v>
      </c>
      <c r="N2858" t="s">
        <v>7</v>
      </c>
      <c r="O2858" s="48">
        <v>7.3</v>
      </c>
      <c r="P2858" s="10">
        <f>ROUND(O2858*L2858,2)</f>
        <v>8307.4</v>
      </c>
      <c r="Q2858" s="11">
        <f>IF(N2858="HKD",7.8,IF(N2858="CNY",7.30034,1))</f>
        <v>7.3003400000000003</v>
      </c>
      <c r="R2858" s="13">
        <f>+ROUND(O2858/Q2858,4)</f>
        <v>1</v>
      </c>
      <c r="S2858" s="12">
        <f>ROUND(R2858*L2858,2)</f>
        <v>1138</v>
      </c>
      <c r="T2858" s="13" t="s">
        <v>135</v>
      </c>
      <c r="U2858" t="s">
        <v>2</v>
      </c>
    </row>
    <row r="2859" spans="1:21" x14ac:dyDescent="0.2">
      <c r="A2859" t="s">
        <v>4455</v>
      </c>
      <c r="B2859" s="20">
        <v>46132</v>
      </c>
      <c r="C2859" s="20">
        <v>46127</v>
      </c>
      <c r="D2859" t="s">
        <v>278</v>
      </c>
      <c r="E2859" t="s">
        <v>279</v>
      </c>
      <c r="G2859"/>
      <c r="H2859" t="s">
        <v>3754</v>
      </c>
      <c r="I2859" t="s">
        <v>3755</v>
      </c>
      <c r="J2859" s="9" t="str">
        <f>+LEFT(U2859,4)</f>
        <v>SKU-</v>
      </c>
      <c r="K2859" t="s">
        <v>41</v>
      </c>
      <c r="L2859" s="36">
        <v>-1138</v>
      </c>
      <c r="M2859" t="s">
        <v>459</v>
      </c>
      <c r="N2859" t="s">
        <v>7</v>
      </c>
      <c r="O2859" s="48">
        <v>7.3</v>
      </c>
      <c r="P2859" s="10">
        <f>ROUND(O2859*L2859,2)</f>
        <v>-8307.4</v>
      </c>
      <c r="Q2859" s="11">
        <f>IF(N2859="HKD",7.8,IF(N2859="CNY",7.30034,1))</f>
        <v>7.3003400000000003</v>
      </c>
      <c r="R2859" s="13">
        <f>+ROUND(O2859/Q2859,4)</f>
        <v>1</v>
      </c>
      <c r="S2859" s="12">
        <f>ROUND(R2859*L2859,2)</f>
        <v>-1138</v>
      </c>
      <c r="T2859" s="13" t="s">
        <v>135</v>
      </c>
      <c r="U2859" t="s">
        <v>2</v>
      </c>
    </row>
    <row r="2860" spans="1:21" x14ac:dyDescent="0.2">
      <c r="A2860" t="s">
        <v>4455</v>
      </c>
      <c r="B2860" s="20">
        <v>46132</v>
      </c>
      <c r="C2860" s="20">
        <v>46127</v>
      </c>
      <c r="D2860" t="s">
        <v>278</v>
      </c>
      <c r="E2860" t="s">
        <v>279</v>
      </c>
      <c r="G2860"/>
      <c r="H2860" t="s">
        <v>3754</v>
      </c>
      <c r="I2860" t="s">
        <v>3755</v>
      </c>
      <c r="J2860" s="9" t="str">
        <f>+LEFT(U2860,4)</f>
        <v>SKU-</v>
      </c>
      <c r="K2860" t="s">
        <v>41</v>
      </c>
      <c r="L2860" s="36">
        <v>1138</v>
      </c>
      <c r="M2860" t="s">
        <v>459</v>
      </c>
      <c r="N2860" t="s">
        <v>7</v>
      </c>
      <c r="O2860" s="48">
        <v>7.3</v>
      </c>
      <c r="P2860" s="10">
        <f>ROUND(O2860*L2860,2)</f>
        <v>8307.4</v>
      </c>
      <c r="Q2860" s="11">
        <f>IF(N2860="HKD",7.8,IF(N2860="CNY",7.30034,1))</f>
        <v>7.3003400000000003</v>
      </c>
      <c r="R2860" s="13">
        <f>+ROUND(O2860/Q2860,4)</f>
        <v>1</v>
      </c>
      <c r="S2860" s="12">
        <f>ROUND(R2860*L2860,2)</f>
        <v>1138</v>
      </c>
      <c r="T2860" s="13" t="s">
        <v>135</v>
      </c>
      <c r="U2860" t="s">
        <v>2</v>
      </c>
    </row>
    <row r="2861" spans="1:21" x14ac:dyDescent="0.2">
      <c r="A2861" t="s">
        <v>1429</v>
      </c>
      <c r="B2861" s="20">
        <v>46051</v>
      </c>
      <c r="C2861" s="20">
        <v>46037</v>
      </c>
      <c r="D2861" t="s">
        <v>278</v>
      </c>
      <c r="E2861" t="s">
        <v>279</v>
      </c>
      <c r="G2861" t="s">
        <v>1723</v>
      </c>
      <c r="H2861" t="s">
        <v>824</v>
      </c>
      <c r="I2861" t="s">
        <v>825</v>
      </c>
      <c r="J2861" s="9" t="str">
        <f>+LEFT(U2861,4)</f>
        <v>SKU-</v>
      </c>
      <c r="K2861" t="s">
        <v>41</v>
      </c>
      <c r="L2861" s="36">
        <v>510</v>
      </c>
      <c r="M2861" t="s">
        <v>459</v>
      </c>
      <c r="N2861" t="s">
        <v>7</v>
      </c>
      <c r="O2861" s="48">
        <v>7.4</v>
      </c>
      <c r="P2861" s="10">
        <f>ROUND(O2861*L2861,2)</f>
        <v>3774</v>
      </c>
      <c r="Q2861" s="11">
        <f>IF(N2861="HKD",7.8,IF(N2861="CNY",7.30034,1))</f>
        <v>7.3003400000000003</v>
      </c>
      <c r="R2861" s="13">
        <f>+ROUND(O2861/Q2861,4)</f>
        <v>1.0137</v>
      </c>
      <c r="S2861" s="12">
        <f>ROUND(R2861*L2861,2)</f>
        <v>516.99</v>
      </c>
      <c r="T2861" s="13" t="s">
        <v>135</v>
      </c>
      <c r="U2861" t="s">
        <v>2</v>
      </c>
    </row>
    <row r="2862" spans="1:21" x14ac:dyDescent="0.2">
      <c r="A2862" t="s">
        <v>2695</v>
      </c>
      <c r="B2862" s="20">
        <v>46087</v>
      </c>
      <c r="C2862" s="20">
        <v>46017</v>
      </c>
      <c r="D2862" t="s">
        <v>278</v>
      </c>
      <c r="E2862" t="s">
        <v>279</v>
      </c>
      <c r="G2862"/>
      <c r="H2862" t="s">
        <v>824</v>
      </c>
      <c r="I2862" t="s">
        <v>825</v>
      </c>
      <c r="J2862" s="9" t="str">
        <f>+LEFT(U2862,4)</f>
        <v>SKU-</v>
      </c>
      <c r="K2862" t="s">
        <v>41</v>
      </c>
      <c r="L2862" s="36">
        <v>500</v>
      </c>
      <c r="M2862" t="s">
        <v>459</v>
      </c>
      <c r="N2862" t="s">
        <v>7</v>
      </c>
      <c r="O2862" s="48">
        <v>7.4</v>
      </c>
      <c r="P2862" s="10">
        <f>ROUND(O2862*L2862,2)</f>
        <v>3700</v>
      </c>
      <c r="Q2862" s="11">
        <f>IF(N2862="HKD",7.8,IF(N2862="CNY",7.30034,1))</f>
        <v>7.3003400000000003</v>
      </c>
      <c r="R2862" s="13">
        <f>+ROUND(O2862/Q2862,4)</f>
        <v>1.0137</v>
      </c>
      <c r="S2862" s="12">
        <f>ROUND(R2862*L2862,2)</f>
        <v>506.85</v>
      </c>
      <c r="T2862" s="13" t="s">
        <v>135</v>
      </c>
      <c r="U2862" t="s">
        <v>2</v>
      </c>
    </row>
    <row r="2863" spans="1:21" x14ac:dyDescent="0.2">
      <c r="A2863" t="s">
        <v>4461</v>
      </c>
      <c r="B2863" s="20">
        <v>46119</v>
      </c>
      <c r="C2863" s="20">
        <v>46082</v>
      </c>
      <c r="D2863" t="s">
        <v>278</v>
      </c>
      <c r="E2863" t="s">
        <v>279</v>
      </c>
      <c r="G2863"/>
      <c r="H2863" t="s">
        <v>824</v>
      </c>
      <c r="I2863" t="s">
        <v>825</v>
      </c>
      <c r="J2863" s="9" t="str">
        <f>+LEFT(U2863,4)</f>
        <v>SKU-</v>
      </c>
      <c r="K2863" t="s">
        <v>41</v>
      </c>
      <c r="L2863" s="36">
        <v>450</v>
      </c>
      <c r="M2863" t="s">
        <v>459</v>
      </c>
      <c r="N2863" t="s">
        <v>7</v>
      </c>
      <c r="O2863" s="48">
        <v>7.4</v>
      </c>
      <c r="P2863" s="10">
        <f>ROUND(O2863*L2863,2)</f>
        <v>3330</v>
      </c>
      <c r="Q2863" s="11">
        <f>IF(N2863="HKD",7.8,IF(N2863="CNY",7.30034,1))</f>
        <v>7.3003400000000003</v>
      </c>
      <c r="R2863" s="13">
        <f>+ROUND(O2863/Q2863,4)</f>
        <v>1.0137</v>
      </c>
      <c r="S2863" s="12">
        <f>ROUND(R2863*L2863,2)</f>
        <v>456.17</v>
      </c>
      <c r="T2863" s="13" t="s">
        <v>135</v>
      </c>
      <c r="U2863" t="s">
        <v>2</v>
      </c>
    </row>
    <row r="2864" spans="1:21" x14ac:dyDescent="0.2">
      <c r="A2864" t="s">
        <v>1436</v>
      </c>
      <c r="B2864" s="20">
        <v>46042</v>
      </c>
      <c r="C2864" s="20">
        <v>45982</v>
      </c>
      <c r="D2864" t="s">
        <v>59</v>
      </c>
      <c r="E2864" t="s">
        <v>60</v>
      </c>
      <c r="G2864" t="s">
        <v>1716</v>
      </c>
      <c r="H2864" t="s">
        <v>57</v>
      </c>
      <c r="I2864" t="s">
        <v>58</v>
      </c>
      <c r="J2864" s="9" t="str">
        <f>+LEFT(U2864,4)</f>
        <v>SKU-</v>
      </c>
      <c r="K2864" t="s">
        <v>41</v>
      </c>
      <c r="L2864" s="36">
        <v>1000</v>
      </c>
      <c r="M2864" t="s">
        <v>459</v>
      </c>
      <c r="N2864" t="s">
        <v>7</v>
      </c>
      <c r="O2864" s="48">
        <v>7.8185000000000002</v>
      </c>
      <c r="P2864" s="10">
        <f>ROUND(O2864*L2864,2)</f>
        <v>7818.5</v>
      </c>
      <c r="Q2864" s="11">
        <f>IF(N2864="HKD",7.8,IF(N2864="CNY",7.30034,1))</f>
        <v>7.3003400000000003</v>
      </c>
      <c r="R2864" s="13">
        <f>+ROUND(O2864/Q2864,4)</f>
        <v>1.071</v>
      </c>
      <c r="S2864" s="12">
        <f>ROUND(R2864*L2864,2)</f>
        <v>1071</v>
      </c>
      <c r="T2864" s="13" t="s">
        <v>135</v>
      </c>
      <c r="U2864" t="s">
        <v>2</v>
      </c>
    </row>
    <row r="2865" spans="1:21" x14ac:dyDescent="0.2">
      <c r="A2865" t="s">
        <v>1438</v>
      </c>
      <c r="B2865" s="20">
        <v>46042</v>
      </c>
      <c r="C2865" s="20">
        <v>45926</v>
      </c>
      <c r="D2865" t="s">
        <v>59</v>
      </c>
      <c r="E2865" t="s">
        <v>60</v>
      </c>
      <c r="G2865" t="s">
        <v>1716</v>
      </c>
      <c r="H2865" t="s">
        <v>57</v>
      </c>
      <c r="I2865" t="s">
        <v>58</v>
      </c>
      <c r="J2865" s="9" t="str">
        <f>+LEFT(U2865,4)</f>
        <v>SKU-</v>
      </c>
      <c r="K2865" t="s">
        <v>41</v>
      </c>
      <c r="L2865" s="36">
        <v>2800</v>
      </c>
      <c r="M2865" t="s">
        <v>459</v>
      </c>
      <c r="N2865" t="s">
        <v>7</v>
      </c>
      <c r="O2865" s="48">
        <v>7.8185000000000002</v>
      </c>
      <c r="P2865" s="10">
        <f>ROUND(O2865*L2865,2)</f>
        <v>21891.8</v>
      </c>
      <c r="Q2865" s="11">
        <f>IF(N2865="HKD",7.8,IF(N2865="CNY",7.30034,1))</f>
        <v>7.3003400000000003</v>
      </c>
      <c r="R2865" s="13">
        <f>+ROUND(O2865/Q2865,4)</f>
        <v>1.071</v>
      </c>
      <c r="S2865" s="12">
        <f>ROUND(R2865*L2865,2)</f>
        <v>2998.8</v>
      </c>
      <c r="T2865" s="13" t="s">
        <v>135</v>
      </c>
      <c r="U2865" t="s">
        <v>2</v>
      </c>
    </row>
    <row r="2866" spans="1:21" x14ac:dyDescent="0.2">
      <c r="A2866" t="s">
        <v>1437</v>
      </c>
      <c r="B2866" s="20">
        <v>46052</v>
      </c>
      <c r="C2866" s="20">
        <v>45982</v>
      </c>
      <c r="D2866" t="s">
        <v>59</v>
      </c>
      <c r="E2866" t="s">
        <v>60</v>
      </c>
      <c r="G2866" t="s">
        <v>1724</v>
      </c>
      <c r="H2866" t="s">
        <v>57</v>
      </c>
      <c r="I2866" t="s">
        <v>58</v>
      </c>
      <c r="J2866" s="9" t="str">
        <f>+LEFT(U2866,4)</f>
        <v>SKU-</v>
      </c>
      <c r="K2866" t="s">
        <v>41</v>
      </c>
      <c r="L2866" s="36">
        <v>2000</v>
      </c>
      <c r="M2866" t="s">
        <v>459</v>
      </c>
      <c r="N2866" t="s">
        <v>7</v>
      </c>
      <c r="O2866" s="48">
        <v>7.8185000000000002</v>
      </c>
      <c r="P2866" s="10">
        <f>ROUND(O2866*L2866,2)</f>
        <v>15637</v>
      </c>
      <c r="Q2866" s="11">
        <f>IF(N2866="HKD",7.8,IF(N2866="CNY",7.30034,1))</f>
        <v>7.3003400000000003</v>
      </c>
      <c r="R2866" s="13">
        <f>+ROUND(O2866/Q2866,4)</f>
        <v>1.071</v>
      </c>
      <c r="S2866" s="12">
        <f>ROUND(R2866*L2866,2)</f>
        <v>2142</v>
      </c>
      <c r="T2866" s="13" t="s">
        <v>135</v>
      </c>
      <c r="U2866" t="s">
        <v>2</v>
      </c>
    </row>
    <row r="2867" spans="1:21" x14ac:dyDescent="0.2">
      <c r="A2867" t="s">
        <v>2708</v>
      </c>
      <c r="B2867" s="20">
        <v>46112</v>
      </c>
      <c r="C2867" s="20">
        <v>46010</v>
      </c>
      <c r="D2867" t="s">
        <v>59</v>
      </c>
      <c r="E2867" t="s">
        <v>60</v>
      </c>
      <c r="G2867"/>
      <c r="H2867" t="s">
        <v>57</v>
      </c>
      <c r="I2867" t="s">
        <v>58</v>
      </c>
      <c r="J2867" s="9" t="str">
        <f>+LEFT(U2867,4)</f>
        <v>SKU-</v>
      </c>
      <c r="K2867" t="s">
        <v>41</v>
      </c>
      <c r="L2867" s="36">
        <v>1200</v>
      </c>
      <c r="M2867" t="s">
        <v>459</v>
      </c>
      <c r="N2867" t="s">
        <v>7</v>
      </c>
      <c r="O2867" s="48">
        <v>7.8185000000000002</v>
      </c>
      <c r="P2867" s="10">
        <f>ROUND(O2867*L2867,2)</f>
        <v>9382.2000000000007</v>
      </c>
      <c r="Q2867" s="11">
        <f>IF(N2867="HKD",7.8,IF(N2867="CNY",7.30034,1))</f>
        <v>7.3003400000000003</v>
      </c>
      <c r="R2867" s="13">
        <f>+ROUND(O2867/Q2867,4)</f>
        <v>1.071</v>
      </c>
      <c r="S2867" s="12">
        <f>ROUND(R2867*L2867,2)</f>
        <v>1285.2</v>
      </c>
      <c r="T2867" s="13" t="s">
        <v>135</v>
      </c>
      <c r="U2867" t="s">
        <v>2</v>
      </c>
    </row>
    <row r="2868" spans="1:21" x14ac:dyDescent="0.2">
      <c r="A2868" t="s">
        <v>4474</v>
      </c>
      <c r="B2868" s="20">
        <v>46125</v>
      </c>
      <c r="C2868" s="20">
        <v>46010</v>
      </c>
      <c r="D2868" t="s">
        <v>59</v>
      </c>
      <c r="E2868" t="s">
        <v>60</v>
      </c>
      <c r="G2868"/>
      <c r="H2868" t="s">
        <v>57</v>
      </c>
      <c r="I2868" t="s">
        <v>58</v>
      </c>
      <c r="J2868" s="9" t="str">
        <f>+LEFT(U2868,4)</f>
        <v>SKU-</v>
      </c>
      <c r="K2868" t="s">
        <v>41</v>
      </c>
      <c r="L2868" s="36">
        <v>2000</v>
      </c>
      <c r="M2868" t="s">
        <v>459</v>
      </c>
      <c r="N2868" t="s">
        <v>7</v>
      </c>
      <c r="O2868" s="48">
        <v>7.8185000000000002</v>
      </c>
      <c r="P2868" s="10">
        <f>ROUND(O2868*L2868,2)</f>
        <v>15637</v>
      </c>
      <c r="Q2868" s="11">
        <f>IF(N2868="HKD",7.8,IF(N2868="CNY",7.30034,1))</f>
        <v>7.3003400000000003</v>
      </c>
      <c r="R2868" s="13">
        <f>+ROUND(O2868/Q2868,4)</f>
        <v>1.071</v>
      </c>
      <c r="S2868" s="12">
        <f>ROUND(R2868*L2868,2)</f>
        <v>2142</v>
      </c>
      <c r="T2868" s="13" t="s">
        <v>135</v>
      </c>
      <c r="U2868" t="s">
        <v>2</v>
      </c>
    </row>
    <row r="2869" spans="1:21" x14ac:dyDescent="0.2">
      <c r="A2869" t="s">
        <v>4535</v>
      </c>
      <c r="B2869" s="20">
        <v>46115</v>
      </c>
      <c r="C2869" s="20">
        <v>46090</v>
      </c>
      <c r="D2869" t="s">
        <v>4573</v>
      </c>
      <c r="E2869" t="s">
        <v>4574</v>
      </c>
      <c r="G2869"/>
      <c r="H2869" t="s">
        <v>3807</v>
      </c>
      <c r="I2869" t="s">
        <v>3808</v>
      </c>
      <c r="J2869" s="9" t="str">
        <f>+LEFT(U2869,4)</f>
        <v>SKU-</v>
      </c>
      <c r="K2869" t="s">
        <v>6</v>
      </c>
      <c r="L2869" s="36">
        <v>504</v>
      </c>
      <c r="M2869" t="s">
        <v>459</v>
      </c>
      <c r="N2869" t="s">
        <v>7</v>
      </c>
      <c r="O2869" s="48">
        <v>84.672600000000003</v>
      </c>
      <c r="P2869" s="10">
        <f>ROUND(O2869*L2869,2)</f>
        <v>42674.99</v>
      </c>
      <c r="Q2869" s="11">
        <f>IF(N2869="HKD",7.8,IF(N2869="CNY",7.30034,1))</f>
        <v>7.3003400000000003</v>
      </c>
      <c r="R2869" s="13">
        <f>+ROUND(O2869/Q2869,4)</f>
        <v>11.5984</v>
      </c>
      <c r="S2869" s="12">
        <f>ROUND(R2869*L2869,2)</f>
        <v>5845.59</v>
      </c>
      <c r="T2869" s="13" t="s">
        <v>135</v>
      </c>
      <c r="U2869" t="s">
        <v>2</v>
      </c>
    </row>
    <row r="2870" spans="1:21" x14ac:dyDescent="0.2">
      <c r="A2870" t="s">
        <v>4538</v>
      </c>
      <c r="B2870" s="20">
        <v>46115</v>
      </c>
      <c r="C2870" s="20">
        <v>46090</v>
      </c>
      <c r="D2870" t="s">
        <v>4573</v>
      </c>
      <c r="E2870" t="s">
        <v>4574</v>
      </c>
      <c r="G2870"/>
      <c r="H2870" t="s">
        <v>3811</v>
      </c>
      <c r="I2870" t="s">
        <v>3812</v>
      </c>
      <c r="J2870" s="9" t="str">
        <f>+LEFT(U2870,4)</f>
        <v>SKU-</v>
      </c>
      <c r="K2870" t="s">
        <v>6</v>
      </c>
      <c r="L2870" s="36">
        <v>504</v>
      </c>
      <c r="M2870" t="s">
        <v>459</v>
      </c>
      <c r="N2870" t="s">
        <v>7</v>
      </c>
      <c r="O2870" s="48">
        <v>92.424800000000005</v>
      </c>
      <c r="P2870" s="10">
        <f>ROUND(O2870*L2870,2)</f>
        <v>46582.1</v>
      </c>
      <c r="Q2870" s="11">
        <f>IF(N2870="HKD",7.8,IF(N2870="CNY",7.30034,1))</f>
        <v>7.3003400000000003</v>
      </c>
      <c r="R2870" s="13">
        <f>+ROUND(O2870/Q2870,4)</f>
        <v>12.660299999999999</v>
      </c>
      <c r="S2870" s="12">
        <f>ROUND(R2870*L2870,2)</f>
        <v>6380.79</v>
      </c>
      <c r="T2870" s="13" t="s">
        <v>135</v>
      </c>
      <c r="U2870" t="s">
        <v>2</v>
      </c>
    </row>
    <row r="2871" spans="1:21" x14ac:dyDescent="0.2">
      <c r="A2871" t="s">
        <v>4860</v>
      </c>
      <c r="B2871" s="20">
        <v>46170</v>
      </c>
      <c r="C2871" s="20">
        <v>46134</v>
      </c>
      <c r="D2871" t="s">
        <v>5550</v>
      </c>
      <c r="E2871" t="s">
        <v>60</v>
      </c>
      <c r="G2871"/>
      <c r="H2871" t="s">
        <v>4597</v>
      </c>
      <c r="I2871" t="s">
        <v>4598</v>
      </c>
      <c r="J2871" s="9" t="str">
        <f>+LEFT(U2871,4)</f>
        <v>GLID</v>
      </c>
      <c r="K2871" t="s">
        <v>6</v>
      </c>
      <c r="L2871" s="36">
        <v>1030</v>
      </c>
      <c r="M2871" t="s">
        <v>459</v>
      </c>
      <c r="N2871" t="s">
        <v>7</v>
      </c>
      <c r="O2871" s="48">
        <v>3.5941000000000001</v>
      </c>
      <c r="P2871" s="10">
        <f>ROUND(O2871*L2871,2)</f>
        <v>3701.92</v>
      </c>
      <c r="Q2871" s="11">
        <f>IF(N2871="HKD",7.8,IF(N2871="CNY",7.30034,1))</f>
        <v>7.3003400000000003</v>
      </c>
      <c r="R2871" s="13">
        <f>+ROUND(O2871/Q2871,4)</f>
        <v>0.49230000000000002</v>
      </c>
      <c r="S2871" s="12">
        <f>ROUND(R2871*L2871,2)</f>
        <v>507.07</v>
      </c>
      <c r="T2871" s="13" t="s">
        <v>135</v>
      </c>
      <c r="U2871" t="s">
        <v>31</v>
      </c>
    </row>
    <row r="2872" spans="1:21" x14ac:dyDescent="0.2">
      <c r="A2872" t="s">
        <v>5403</v>
      </c>
      <c r="B2872" s="20">
        <v>46170</v>
      </c>
      <c r="C2872" s="20">
        <v>46101</v>
      </c>
      <c r="D2872" t="s">
        <v>278</v>
      </c>
      <c r="E2872" t="s">
        <v>279</v>
      </c>
      <c r="G2872"/>
      <c r="H2872" t="s">
        <v>276</v>
      </c>
      <c r="I2872" t="s">
        <v>277</v>
      </c>
      <c r="J2872" s="9" t="str">
        <f>+LEFT(U2872,4)</f>
        <v>SKU-</v>
      </c>
      <c r="K2872" t="s">
        <v>41</v>
      </c>
      <c r="L2872" s="36">
        <v>1000</v>
      </c>
      <c r="M2872" t="s">
        <v>459</v>
      </c>
      <c r="N2872" t="s">
        <v>7</v>
      </c>
      <c r="O2872" s="48">
        <v>5.0862999999999996</v>
      </c>
      <c r="P2872" s="10">
        <f>ROUND(O2872*L2872,2)</f>
        <v>5086.3</v>
      </c>
      <c r="Q2872" s="11">
        <f>IF(N2872="HKD",7.8,IF(N2872="CNY",7.30034,1))</f>
        <v>7.3003400000000003</v>
      </c>
      <c r="R2872" s="13">
        <f>+ROUND(O2872/Q2872,4)</f>
        <v>0.69669999999999999</v>
      </c>
      <c r="S2872" s="12">
        <f>ROUND(R2872*L2872,2)</f>
        <v>696.7</v>
      </c>
      <c r="T2872" s="13" t="s">
        <v>135</v>
      </c>
      <c r="U2872" t="s">
        <v>2</v>
      </c>
    </row>
    <row r="2873" spans="1:21" x14ac:dyDescent="0.2">
      <c r="A2873" t="s">
        <v>5444</v>
      </c>
      <c r="B2873" s="20">
        <v>46148</v>
      </c>
      <c r="C2873" s="20">
        <v>46083</v>
      </c>
      <c r="D2873" t="s">
        <v>39</v>
      </c>
      <c r="E2873" t="s">
        <v>40</v>
      </c>
      <c r="G2873"/>
      <c r="H2873" t="s">
        <v>4595</v>
      </c>
      <c r="I2873" t="s">
        <v>4596</v>
      </c>
      <c r="J2873" s="9" t="str">
        <f>+LEFT(U2873,4)</f>
        <v>SKU-</v>
      </c>
      <c r="K2873" t="s">
        <v>41</v>
      </c>
      <c r="L2873" s="36">
        <v>500</v>
      </c>
      <c r="M2873" t="s">
        <v>459</v>
      </c>
      <c r="N2873" t="s">
        <v>7</v>
      </c>
      <c r="O2873" s="48">
        <v>6.8</v>
      </c>
      <c r="P2873" s="10">
        <f>ROUND(O2873*L2873,2)</f>
        <v>3400</v>
      </c>
      <c r="Q2873" s="11">
        <f>IF(N2873="HKD",7.8,IF(N2873="CNY",7.30034,1))</f>
        <v>7.3003400000000003</v>
      </c>
      <c r="R2873" s="13">
        <f>+ROUND(O2873/Q2873,4)</f>
        <v>0.93149999999999999</v>
      </c>
      <c r="S2873" s="12">
        <f>ROUND(R2873*L2873,2)</f>
        <v>465.75</v>
      </c>
      <c r="T2873" s="13" t="s">
        <v>135</v>
      </c>
      <c r="U2873" t="s">
        <v>2</v>
      </c>
    </row>
    <row r="2874" spans="1:21" x14ac:dyDescent="0.2">
      <c r="A2874" t="s">
        <v>5445</v>
      </c>
      <c r="B2874" s="20">
        <v>46150</v>
      </c>
      <c r="C2874" s="20">
        <v>46083</v>
      </c>
      <c r="D2874" t="s">
        <v>39</v>
      </c>
      <c r="E2874" t="s">
        <v>40</v>
      </c>
      <c r="G2874"/>
      <c r="H2874" t="s">
        <v>4595</v>
      </c>
      <c r="I2874" t="s">
        <v>4596</v>
      </c>
      <c r="J2874" s="9" t="str">
        <f>+LEFT(U2874,4)</f>
        <v>SKU-</v>
      </c>
      <c r="K2874" t="s">
        <v>41</v>
      </c>
      <c r="L2874" s="36">
        <v>900</v>
      </c>
      <c r="M2874" t="s">
        <v>459</v>
      </c>
      <c r="N2874" t="s">
        <v>7</v>
      </c>
      <c r="O2874" s="48">
        <v>6.8</v>
      </c>
      <c r="P2874" s="10">
        <f>ROUND(O2874*L2874,2)</f>
        <v>6120</v>
      </c>
      <c r="Q2874" s="11">
        <f>IF(N2874="HKD",7.8,IF(N2874="CNY",7.30034,1))</f>
        <v>7.3003400000000003</v>
      </c>
      <c r="R2874" s="13">
        <f>+ROUND(O2874/Q2874,4)</f>
        <v>0.93149999999999999</v>
      </c>
      <c r="S2874" s="12">
        <f>ROUND(R2874*L2874,2)</f>
        <v>838.35</v>
      </c>
      <c r="T2874" s="13" t="s">
        <v>135</v>
      </c>
      <c r="U2874" t="s">
        <v>2</v>
      </c>
    </row>
    <row r="2875" spans="1:21" x14ac:dyDescent="0.2">
      <c r="A2875" t="s">
        <v>5445</v>
      </c>
      <c r="B2875" s="20">
        <v>46148</v>
      </c>
      <c r="C2875" s="20">
        <v>46083</v>
      </c>
      <c r="D2875" t="s">
        <v>39</v>
      </c>
      <c r="E2875" t="s">
        <v>40</v>
      </c>
      <c r="G2875"/>
      <c r="H2875" t="s">
        <v>4595</v>
      </c>
      <c r="I2875" t="s">
        <v>4596</v>
      </c>
      <c r="J2875" s="9" t="str">
        <f>+LEFT(U2875,4)</f>
        <v>SKU-</v>
      </c>
      <c r="K2875" t="s">
        <v>41</v>
      </c>
      <c r="L2875" s="36">
        <v>100</v>
      </c>
      <c r="M2875" t="s">
        <v>459</v>
      </c>
      <c r="N2875" t="s">
        <v>7</v>
      </c>
      <c r="O2875" s="48">
        <v>6.8</v>
      </c>
      <c r="P2875" s="10">
        <f>ROUND(O2875*L2875,2)</f>
        <v>680</v>
      </c>
      <c r="Q2875" s="11">
        <f>IF(N2875="HKD",7.8,IF(N2875="CNY",7.30034,1))</f>
        <v>7.3003400000000003</v>
      </c>
      <c r="R2875" s="13">
        <f>+ROUND(O2875/Q2875,4)</f>
        <v>0.93149999999999999</v>
      </c>
      <c r="S2875" s="12">
        <f>ROUND(R2875*L2875,2)</f>
        <v>93.15</v>
      </c>
      <c r="T2875" s="13" t="s">
        <v>135</v>
      </c>
      <c r="U2875" t="s">
        <v>2</v>
      </c>
    </row>
    <row r="2876" spans="1:21" x14ac:dyDescent="0.2">
      <c r="A2876" t="s">
        <v>5446</v>
      </c>
      <c r="B2876" s="20">
        <v>46156</v>
      </c>
      <c r="C2876" s="20">
        <v>46049</v>
      </c>
      <c r="D2876" t="s">
        <v>59</v>
      </c>
      <c r="E2876" t="s">
        <v>60</v>
      </c>
      <c r="G2876"/>
      <c r="H2876" t="s">
        <v>133</v>
      </c>
      <c r="I2876" t="s">
        <v>134</v>
      </c>
      <c r="J2876" s="9" t="str">
        <f>+LEFT(U2876,4)</f>
        <v>SKU-</v>
      </c>
      <c r="K2876" t="s">
        <v>41</v>
      </c>
      <c r="L2876" s="36">
        <v>1700</v>
      </c>
      <c r="M2876" t="s">
        <v>459</v>
      </c>
      <c r="N2876" t="s">
        <v>7</v>
      </c>
      <c r="O2876" s="48">
        <v>6.8368000000000002</v>
      </c>
      <c r="P2876" s="10">
        <f>ROUND(O2876*L2876,2)</f>
        <v>11622.56</v>
      </c>
      <c r="Q2876" s="11">
        <f>IF(N2876="HKD",7.8,IF(N2876="CNY",7.30034,1))</f>
        <v>7.3003400000000003</v>
      </c>
      <c r="R2876" s="13">
        <f>+ROUND(O2876/Q2876,4)</f>
        <v>0.9365</v>
      </c>
      <c r="S2876" s="12">
        <f>ROUND(R2876*L2876,2)</f>
        <v>1592.05</v>
      </c>
      <c r="T2876" s="13" t="s">
        <v>135</v>
      </c>
      <c r="U2876" t="s">
        <v>2</v>
      </c>
    </row>
    <row r="2877" spans="1:21" x14ac:dyDescent="0.2">
      <c r="A2877" t="s">
        <v>5446</v>
      </c>
      <c r="B2877" s="20">
        <v>46154</v>
      </c>
      <c r="C2877" s="20">
        <v>46049</v>
      </c>
      <c r="D2877" t="s">
        <v>59</v>
      </c>
      <c r="E2877" t="s">
        <v>60</v>
      </c>
      <c r="G2877"/>
      <c r="H2877" t="s">
        <v>133</v>
      </c>
      <c r="I2877" t="s">
        <v>134</v>
      </c>
      <c r="J2877" s="9" t="str">
        <f>+LEFT(U2877,4)</f>
        <v>SKU-</v>
      </c>
      <c r="K2877" t="s">
        <v>41</v>
      </c>
      <c r="L2877" s="36">
        <v>4800</v>
      </c>
      <c r="M2877" t="s">
        <v>459</v>
      </c>
      <c r="N2877" t="s">
        <v>7</v>
      </c>
      <c r="O2877" s="48">
        <v>6.8368000000000002</v>
      </c>
      <c r="P2877" s="10">
        <f>ROUND(O2877*L2877,2)</f>
        <v>32816.639999999999</v>
      </c>
      <c r="Q2877" s="11">
        <f>IF(N2877="HKD",7.8,IF(N2877="CNY",7.30034,1))</f>
        <v>7.3003400000000003</v>
      </c>
      <c r="R2877" s="13">
        <f>+ROUND(O2877/Q2877,4)</f>
        <v>0.9365</v>
      </c>
      <c r="S2877" s="12">
        <f>ROUND(R2877*L2877,2)</f>
        <v>4495.2</v>
      </c>
      <c r="T2877" s="13" t="s">
        <v>135</v>
      </c>
      <c r="U2877" t="s">
        <v>2</v>
      </c>
    </row>
    <row r="2878" spans="1:21" x14ac:dyDescent="0.2">
      <c r="A2878" t="s">
        <v>5465</v>
      </c>
      <c r="B2878" s="20">
        <v>46161</v>
      </c>
      <c r="C2878" s="20">
        <v>46119</v>
      </c>
      <c r="D2878" t="s">
        <v>278</v>
      </c>
      <c r="E2878" t="s">
        <v>279</v>
      </c>
      <c r="G2878"/>
      <c r="H2878" t="s">
        <v>824</v>
      </c>
      <c r="I2878" t="s">
        <v>825</v>
      </c>
      <c r="J2878" s="9" t="str">
        <f>+LEFT(U2878,4)</f>
        <v>SKU-</v>
      </c>
      <c r="K2878" t="s">
        <v>41</v>
      </c>
      <c r="L2878" s="36">
        <v>500</v>
      </c>
      <c r="M2878" t="s">
        <v>459</v>
      </c>
      <c r="N2878" t="s">
        <v>7</v>
      </c>
      <c r="O2878" s="48">
        <v>7.4</v>
      </c>
      <c r="P2878" s="10">
        <f>ROUND(O2878*L2878,2)</f>
        <v>3700</v>
      </c>
      <c r="Q2878" s="11">
        <f>IF(N2878="HKD",7.8,IF(N2878="CNY",7.30034,1))</f>
        <v>7.3003400000000003</v>
      </c>
      <c r="R2878" s="13">
        <f>+ROUND(O2878/Q2878,4)</f>
        <v>1.0137</v>
      </c>
      <c r="S2878" s="12">
        <f>ROUND(R2878*L2878,2)</f>
        <v>506.85</v>
      </c>
      <c r="T2878" s="13" t="s">
        <v>135</v>
      </c>
      <c r="U2878" t="s">
        <v>2</v>
      </c>
    </row>
    <row r="2879" spans="1:21" x14ac:dyDescent="0.2">
      <c r="A2879" t="s">
        <v>5471</v>
      </c>
      <c r="B2879" s="20">
        <v>46154</v>
      </c>
      <c r="C2879" s="20">
        <v>46049</v>
      </c>
      <c r="D2879" t="s">
        <v>59</v>
      </c>
      <c r="E2879" t="s">
        <v>60</v>
      </c>
      <c r="G2879"/>
      <c r="H2879" t="s">
        <v>57</v>
      </c>
      <c r="I2879" t="s">
        <v>58</v>
      </c>
      <c r="J2879" s="9" t="str">
        <f>+LEFT(U2879,4)</f>
        <v>SKU-</v>
      </c>
      <c r="K2879" t="s">
        <v>41</v>
      </c>
      <c r="L2879" s="36">
        <v>1900</v>
      </c>
      <c r="M2879" t="s">
        <v>459</v>
      </c>
      <c r="N2879" t="s">
        <v>7</v>
      </c>
      <c r="O2879" s="48">
        <v>7.8185000000000002</v>
      </c>
      <c r="P2879" s="10">
        <f>ROUND(O2879*L2879,2)</f>
        <v>14855.15</v>
      </c>
      <c r="Q2879" s="11">
        <f>IF(N2879="HKD",7.8,IF(N2879="CNY",7.30034,1))</f>
        <v>7.3003400000000003</v>
      </c>
      <c r="R2879" s="13">
        <f>+ROUND(O2879/Q2879,4)</f>
        <v>1.071</v>
      </c>
      <c r="S2879" s="12">
        <f>ROUND(R2879*L2879,2)</f>
        <v>2034.9</v>
      </c>
      <c r="T2879" s="13" t="s">
        <v>135</v>
      </c>
      <c r="U2879" t="s">
        <v>2</v>
      </c>
    </row>
    <row r="2880" spans="1:21" x14ac:dyDescent="0.2">
      <c r="A2880" t="s">
        <v>5543</v>
      </c>
      <c r="B2880" s="20">
        <v>46168</v>
      </c>
      <c r="C2880" s="20">
        <v>46090</v>
      </c>
      <c r="D2880" t="s">
        <v>4573</v>
      </c>
      <c r="E2880" t="s">
        <v>4574</v>
      </c>
      <c r="G2880"/>
      <c r="H2880" t="s">
        <v>4850</v>
      </c>
      <c r="I2880" t="s">
        <v>4851</v>
      </c>
      <c r="J2880" s="9" t="str">
        <f>+LEFT(U2880,4)</f>
        <v>SKU-</v>
      </c>
      <c r="K2880" t="s">
        <v>6</v>
      </c>
      <c r="L2880" s="36">
        <v>276</v>
      </c>
      <c r="M2880" t="s">
        <v>459</v>
      </c>
      <c r="N2880" t="s">
        <v>7</v>
      </c>
      <c r="O2880" s="48">
        <v>117.4336</v>
      </c>
      <c r="P2880" s="10">
        <f>ROUND(O2880*L2880,2)</f>
        <v>32411.67</v>
      </c>
      <c r="Q2880" s="11">
        <f>IF(N2880="HKD",7.8,IF(N2880="CNY",7.30034,1))</f>
        <v>7.3003400000000003</v>
      </c>
      <c r="R2880" s="13">
        <f>+ROUND(O2880/Q2880,4)</f>
        <v>16.085999999999999</v>
      </c>
      <c r="S2880" s="12">
        <f>ROUND(R2880*L2880,2)</f>
        <v>4439.74</v>
      </c>
      <c r="T2880" s="13" t="s">
        <v>135</v>
      </c>
      <c r="U2880" t="s">
        <v>2</v>
      </c>
    </row>
    <row r="2881" spans="1:21" x14ac:dyDescent="0.2">
      <c r="A2881" t="s">
        <v>3830</v>
      </c>
      <c r="B2881" s="59">
        <v>46115</v>
      </c>
      <c r="C2881" s="59">
        <v>46106</v>
      </c>
      <c r="D2881" s="60" t="s">
        <v>602</v>
      </c>
      <c r="E2881" s="60" t="s">
        <v>603</v>
      </c>
      <c r="G2881" s="60"/>
      <c r="H2881" s="60" t="s">
        <v>586</v>
      </c>
      <c r="I2881" s="60" t="s">
        <v>587</v>
      </c>
      <c r="J2881" s="9" t="str">
        <f>+LEFT(U2881,4)</f>
        <v>SSM-</v>
      </c>
      <c r="K2881" s="60" t="s">
        <v>6</v>
      </c>
      <c r="L2881" s="61">
        <v>44584</v>
      </c>
      <c r="M2881" s="60" t="s">
        <v>70</v>
      </c>
      <c r="N2881" s="60" t="s">
        <v>7</v>
      </c>
      <c r="O2881" s="62">
        <v>13.079599999999999</v>
      </c>
      <c r="P2881" s="10">
        <f>ROUND(O2881*L2881,2)</f>
        <v>583140.89</v>
      </c>
      <c r="Q2881" s="11">
        <f>IF(N2881="HKD",7.8,IF(N2881="CNY",7.30034,1))</f>
        <v>7.3003400000000003</v>
      </c>
      <c r="R2881" s="13">
        <f>+ROUND(O2881/Q2881,4)</f>
        <v>1.7916000000000001</v>
      </c>
      <c r="S2881" s="12">
        <f>ROUND(R2881*L2881,2)</f>
        <v>79876.69</v>
      </c>
      <c r="T2881" s="13" t="s">
        <v>135</v>
      </c>
      <c r="U2881" t="s">
        <v>17</v>
      </c>
    </row>
    <row r="2882" spans="1:21" x14ac:dyDescent="0.2">
      <c r="A2882" t="s">
        <v>3831</v>
      </c>
      <c r="B2882" s="59">
        <v>46115</v>
      </c>
      <c r="C2882" s="59">
        <v>46115</v>
      </c>
      <c r="D2882" s="60" t="s">
        <v>602</v>
      </c>
      <c r="E2882" s="60" t="s">
        <v>603</v>
      </c>
      <c r="G2882" s="60"/>
      <c r="H2882" s="60" t="s">
        <v>2848</v>
      </c>
      <c r="I2882" s="60" t="s">
        <v>2849</v>
      </c>
      <c r="J2882" s="9" t="str">
        <f>+LEFT(U2882,4)</f>
        <v>SSM-</v>
      </c>
      <c r="K2882" s="60" t="s">
        <v>6</v>
      </c>
      <c r="L2882" s="61">
        <v>142</v>
      </c>
      <c r="M2882" s="60" t="s">
        <v>70</v>
      </c>
      <c r="N2882" s="60" t="s">
        <v>7</v>
      </c>
      <c r="O2882" s="62">
        <v>26.399100000000001</v>
      </c>
      <c r="P2882" s="10">
        <f>ROUND(O2882*L2882,2)</f>
        <v>3748.67</v>
      </c>
      <c r="Q2882" s="11">
        <f>IF(N2882="HKD",7.8,IF(N2882="CNY",7.30034,1))</f>
        <v>7.3003400000000003</v>
      </c>
      <c r="R2882" s="13">
        <f>+ROUND(O2882/Q2882,4)</f>
        <v>3.6160999999999999</v>
      </c>
      <c r="S2882" s="12">
        <f>ROUND(R2882*L2882,2)</f>
        <v>513.49</v>
      </c>
      <c r="T2882" s="13" t="s">
        <v>135</v>
      </c>
      <c r="U2882" t="s">
        <v>17</v>
      </c>
    </row>
    <row r="2883" spans="1:21" x14ac:dyDescent="0.2">
      <c r="A2883" t="s">
        <v>3828</v>
      </c>
      <c r="B2883" s="59">
        <v>46115</v>
      </c>
      <c r="C2883" s="59">
        <v>46052</v>
      </c>
      <c r="D2883" s="60" t="s">
        <v>868</v>
      </c>
      <c r="E2883" s="60" t="s">
        <v>869</v>
      </c>
      <c r="G2883" s="60"/>
      <c r="H2883" s="60" t="s">
        <v>3368</v>
      </c>
      <c r="I2883" s="60" t="s">
        <v>3369</v>
      </c>
      <c r="J2883" s="9" t="str">
        <f>+LEFT(U2883,4)</f>
        <v>SSM-</v>
      </c>
      <c r="K2883" s="60" t="s">
        <v>6</v>
      </c>
      <c r="L2883" s="61">
        <v>40000</v>
      </c>
      <c r="M2883" s="60" t="s">
        <v>70</v>
      </c>
      <c r="N2883" s="60" t="s">
        <v>7</v>
      </c>
      <c r="O2883" s="62">
        <v>11.575200000000001</v>
      </c>
      <c r="P2883" s="10">
        <f>ROUND(O2883*L2883,2)</f>
        <v>463008</v>
      </c>
      <c r="Q2883" s="11">
        <f>IF(N2883="HKD",7.8,IF(N2883="CNY",7.30034,1))</f>
        <v>7.3003400000000003</v>
      </c>
      <c r="R2883" s="13">
        <f>+ROUND(O2883/Q2883,4)</f>
        <v>1.5855999999999999</v>
      </c>
      <c r="S2883" s="12">
        <f>ROUND(R2883*L2883,2)</f>
        <v>63424</v>
      </c>
      <c r="T2883" s="13" t="s">
        <v>135</v>
      </c>
      <c r="U2883" t="s">
        <v>17</v>
      </c>
    </row>
    <row r="2884" spans="1:21" x14ac:dyDescent="0.2">
      <c r="A2884" t="s">
        <v>3829</v>
      </c>
      <c r="B2884" s="59">
        <v>46125</v>
      </c>
      <c r="C2884" s="59">
        <v>46106</v>
      </c>
      <c r="D2884" s="60" t="s">
        <v>2801</v>
      </c>
      <c r="E2884" s="60" t="s">
        <v>2802</v>
      </c>
      <c r="G2884" s="60"/>
      <c r="H2884" s="60" t="s">
        <v>892</v>
      </c>
      <c r="I2884" s="60" t="s">
        <v>893</v>
      </c>
      <c r="J2884" s="9" t="str">
        <f>+LEFT(U2884,4)</f>
        <v>SSM-</v>
      </c>
      <c r="K2884" s="60" t="s">
        <v>6</v>
      </c>
      <c r="L2884" s="61">
        <v>45093</v>
      </c>
      <c r="M2884" s="60" t="s">
        <v>70</v>
      </c>
      <c r="N2884" s="60" t="s">
        <v>7</v>
      </c>
      <c r="O2884" s="62">
        <v>13.079599999999999</v>
      </c>
      <c r="P2884" s="10">
        <f>ROUND(O2884*L2884,2)</f>
        <v>589798.40000000002</v>
      </c>
      <c r="Q2884" s="11">
        <f>IF(N2884="HKD",7.8,IF(N2884="CNY",7.30034,1))</f>
        <v>7.3003400000000003</v>
      </c>
      <c r="R2884" s="13">
        <f>+ROUND(O2884/Q2884,4)</f>
        <v>1.7916000000000001</v>
      </c>
      <c r="S2884" s="12">
        <f>ROUND(R2884*L2884,2)</f>
        <v>80788.62</v>
      </c>
      <c r="T2884" s="13" t="s">
        <v>135</v>
      </c>
      <c r="U2884" t="s">
        <v>17</v>
      </c>
    </row>
    <row r="2885" spans="1:21" x14ac:dyDescent="0.2">
      <c r="A2885" t="s">
        <v>3832</v>
      </c>
      <c r="B2885" s="59">
        <v>46141</v>
      </c>
      <c r="C2885" s="59">
        <v>46129</v>
      </c>
      <c r="D2885" s="60" t="s">
        <v>2801</v>
      </c>
      <c r="E2885" s="60" t="s">
        <v>2802</v>
      </c>
      <c r="G2885" s="60"/>
      <c r="H2885" s="60" t="s">
        <v>588</v>
      </c>
      <c r="I2885" s="60" t="s">
        <v>589</v>
      </c>
      <c r="J2885" s="9" t="str">
        <f>+LEFT(U2885,4)</f>
        <v>SSM-</v>
      </c>
      <c r="K2885" s="60" t="s">
        <v>6</v>
      </c>
      <c r="L2885" s="61">
        <v>44620</v>
      </c>
      <c r="M2885" s="60" t="s">
        <v>70</v>
      </c>
      <c r="N2885" s="60" t="s">
        <v>7</v>
      </c>
      <c r="O2885" s="62">
        <v>13.4779</v>
      </c>
      <c r="P2885" s="10">
        <f>ROUND(O2885*L2885,2)</f>
        <v>601383.9</v>
      </c>
      <c r="Q2885" s="11">
        <f>IF(N2885="HKD",7.8,IF(N2885="CNY",7.30034,1))</f>
        <v>7.3003400000000003</v>
      </c>
      <c r="R2885" s="13">
        <f>+ROUND(O2885/Q2885,4)</f>
        <v>1.8462000000000001</v>
      </c>
      <c r="S2885" s="12">
        <f>ROUND(R2885*L2885,2)</f>
        <v>82377.440000000002</v>
      </c>
      <c r="T2885" s="13" t="s">
        <v>135</v>
      </c>
      <c r="U2885" t="s">
        <v>17</v>
      </c>
    </row>
    <row r="2886" spans="1:21" x14ac:dyDescent="0.2">
      <c r="A2886" t="s">
        <v>3833</v>
      </c>
      <c r="B2886" s="59">
        <v>46141</v>
      </c>
      <c r="C2886" s="59">
        <v>46129</v>
      </c>
      <c r="D2886" s="60" t="s">
        <v>2801</v>
      </c>
      <c r="E2886" s="60" t="s">
        <v>2802</v>
      </c>
      <c r="G2886" s="60"/>
      <c r="H2886" s="60" t="s">
        <v>586</v>
      </c>
      <c r="I2886" s="60" t="s">
        <v>587</v>
      </c>
      <c r="J2886" s="9" t="str">
        <f>+LEFT(U2886,4)</f>
        <v>SSM-</v>
      </c>
      <c r="K2886" s="60" t="s">
        <v>6</v>
      </c>
      <c r="L2886" s="61">
        <v>22644</v>
      </c>
      <c r="M2886" s="60" t="s">
        <v>70</v>
      </c>
      <c r="N2886" s="60" t="s">
        <v>7</v>
      </c>
      <c r="O2886" s="62">
        <v>13.3009</v>
      </c>
      <c r="P2886" s="10">
        <f>ROUND(O2886*L2886,2)</f>
        <v>301185.58</v>
      </c>
      <c r="Q2886" s="11">
        <f>IF(N2886="HKD",7.8,IF(N2886="CNY",7.30034,1))</f>
        <v>7.3003400000000003</v>
      </c>
      <c r="R2886" s="13">
        <f>+ROUND(O2886/Q2886,4)</f>
        <v>1.8220000000000001</v>
      </c>
      <c r="S2886" s="12">
        <f>ROUND(R2886*L2886,2)</f>
        <v>41257.370000000003</v>
      </c>
      <c r="T2886" s="13" t="s">
        <v>135</v>
      </c>
      <c r="U2886" t="s">
        <v>17</v>
      </c>
    </row>
    <row r="2887" spans="1:21" x14ac:dyDescent="0.2">
      <c r="A2887" t="s">
        <v>2059</v>
      </c>
      <c r="B2887" s="20">
        <v>46097</v>
      </c>
      <c r="C2887" s="20">
        <v>46093</v>
      </c>
      <c r="D2887" t="s">
        <v>1502</v>
      </c>
      <c r="E2887" t="s">
        <v>1503</v>
      </c>
      <c r="G2887"/>
      <c r="H2887" t="s">
        <v>2850</v>
      </c>
      <c r="I2887" t="s">
        <v>2851</v>
      </c>
      <c r="J2887" s="9" t="str">
        <f>+LEFT(U2887,4)</f>
        <v>SSM-</v>
      </c>
      <c r="K2887" t="s">
        <v>41</v>
      </c>
      <c r="L2887" s="36">
        <v>4900</v>
      </c>
      <c r="M2887" t="s">
        <v>70</v>
      </c>
      <c r="N2887" t="s">
        <v>7</v>
      </c>
      <c r="O2887" s="48">
        <f>+ROUND(0.2/1.13,4)</f>
        <v>0.17699999999999999</v>
      </c>
      <c r="P2887" s="10">
        <f>ROUND(O2887*L2887,2)</f>
        <v>867.3</v>
      </c>
      <c r="Q2887" s="11">
        <f>IF(N2887="HKD",7.8,IF(N2887="CNY",7.30034,1))</f>
        <v>7.3003400000000003</v>
      </c>
      <c r="R2887" s="13">
        <f>+ROUND(O2887/Q2887,4)</f>
        <v>2.4199999999999999E-2</v>
      </c>
      <c r="S2887" s="12">
        <f>ROUND(R2887*L2887,2)</f>
        <v>118.58</v>
      </c>
      <c r="T2887" s="13" t="s">
        <v>135</v>
      </c>
      <c r="U2887" t="s">
        <v>17</v>
      </c>
    </row>
    <row r="2888" spans="1:21" x14ac:dyDescent="0.2">
      <c r="A2888" t="s">
        <v>1108</v>
      </c>
      <c r="B2888" s="20">
        <v>46027</v>
      </c>
      <c r="C2888" s="20">
        <v>46021</v>
      </c>
      <c r="D2888" t="s">
        <v>1502</v>
      </c>
      <c r="E2888" t="s">
        <v>1503</v>
      </c>
      <c r="G2888" t="s">
        <v>1621</v>
      </c>
      <c r="H2888" t="s">
        <v>1527</v>
      </c>
      <c r="I2888" t="s">
        <v>1528</v>
      </c>
      <c r="J2888" s="9" t="str">
        <f>+LEFT(U2888,4)</f>
        <v>SSM-</v>
      </c>
      <c r="K2888" t="s">
        <v>41</v>
      </c>
      <c r="L2888" s="36">
        <v>4147</v>
      </c>
      <c r="M2888" t="s">
        <v>70</v>
      </c>
      <c r="N2888" t="s">
        <v>7</v>
      </c>
      <c r="O2888" s="48">
        <v>0.19470000000000001</v>
      </c>
      <c r="P2888" s="10">
        <f>ROUND(O2888*L2888,2)</f>
        <v>807.42</v>
      </c>
      <c r="Q2888" s="11">
        <f>IF(N2888="HKD",7.8,IF(N2888="CNY",7.30034,1))</f>
        <v>7.3003400000000003</v>
      </c>
      <c r="R2888" s="13">
        <f>+ROUND(O2888/Q2888,4)</f>
        <v>2.6700000000000002E-2</v>
      </c>
      <c r="S2888" s="12">
        <f>ROUND(R2888*L2888,2)</f>
        <v>110.72</v>
      </c>
      <c r="T2888" s="13" t="s">
        <v>135</v>
      </c>
      <c r="U2888" t="s">
        <v>17</v>
      </c>
    </row>
    <row r="2889" spans="1:21" x14ac:dyDescent="0.2">
      <c r="A2889" t="s">
        <v>4076</v>
      </c>
      <c r="B2889" s="20">
        <v>46113</v>
      </c>
      <c r="C2889" s="20">
        <v>46094</v>
      </c>
      <c r="D2889" t="s">
        <v>246</v>
      </c>
      <c r="E2889" t="s">
        <v>247</v>
      </c>
      <c r="G2889"/>
      <c r="H2889" t="s">
        <v>3559</v>
      </c>
      <c r="I2889" t="s">
        <v>3560</v>
      </c>
      <c r="J2889" s="9" t="str">
        <f>+LEFT(U2889,4)</f>
        <v>SSM-</v>
      </c>
      <c r="K2889" t="s">
        <v>6</v>
      </c>
      <c r="L2889" s="36">
        <v>2400</v>
      </c>
      <c r="M2889" t="s">
        <v>459</v>
      </c>
      <c r="N2889" t="s">
        <v>7</v>
      </c>
      <c r="O2889" s="48">
        <v>0.83189999999999997</v>
      </c>
      <c r="P2889" s="10">
        <f>ROUND(O2889*L2889,2)</f>
        <v>1996.56</v>
      </c>
      <c r="Q2889" s="11">
        <f>IF(N2889="HKD",7.8,IF(N2889="CNY",7.30034,1))</f>
        <v>7.3003400000000003</v>
      </c>
      <c r="R2889" s="13">
        <f>+ROUND(O2889/Q2889,4)</f>
        <v>0.114</v>
      </c>
      <c r="S2889" s="12">
        <f>ROUND(R2889*L2889,2)</f>
        <v>273.60000000000002</v>
      </c>
      <c r="T2889" s="13" t="s">
        <v>135</v>
      </c>
      <c r="U2889" t="s">
        <v>17</v>
      </c>
    </row>
    <row r="2890" spans="1:21" x14ac:dyDescent="0.2">
      <c r="A2890" t="s">
        <v>2293</v>
      </c>
      <c r="B2890" s="20">
        <v>46105</v>
      </c>
      <c r="C2890" s="20">
        <v>46091</v>
      </c>
      <c r="D2890" t="s">
        <v>246</v>
      </c>
      <c r="E2890" t="s">
        <v>247</v>
      </c>
      <c r="G2890"/>
      <c r="H2890" t="s">
        <v>3072</v>
      </c>
      <c r="I2890" t="s">
        <v>3073</v>
      </c>
      <c r="J2890" s="9" t="str">
        <f>+LEFT(U2890,4)</f>
        <v>SSM-</v>
      </c>
      <c r="K2890" t="s">
        <v>6</v>
      </c>
      <c r="L2890" s="37">
        <v>3850</v>
      </c>
      <c r="M2890" t="s">
        <v>459</v>
      </c>
      <c r="N2890" t="s">
        <v>7</v>
      </c>
      <c r="O2890" s="48">
        <v>0.89380000000000004</v>
      </c>
      <c r="P2890" s="10">
        <f>ROUND(O2890*L2890,2)</f>
        <v>3441.13</v>
      </c>
      <c r="Q2890" s="11">
        <f>IF(N2890="HKD",7.8,IF(N2890="CNY",7.30034,1))</f>
        <v>7.3003400000000003</v>
      </c>
      <c r="R2890" s="13">
        <f>+ROUND(O2890/Q2890,4)</f>
        <v>0.12239999999999999</v>
      </c>
      <c r="S2890" s="12">
        <f>ROUND(R2890*L2890,2)</f>
        <v>471.24</v>
      </c>
      <c r="T2890" s="13" t="s">
        <v>135</v>
      </c>
      <c r="U2890" t="s">
        <v>17</v>
      </c>
    </row>
    <row r="2891" spans="1:21" x14ac:dyDescent="0.2">
      <c r="A2891" t="s">
        <v>4087</v>
      </c>
      <c r="B2891" s="20">
        <v>46125</v>
      </c>
      <c r="C2891" s="20">
        <v>46108</v>
      </c>
      <c r="D2891" t="s">
        <v>246</v>
      </c>
      <c r="E2891" t="s">
        <v>247</v>
      </c>
      <c r="G2891"/>
      <c r="H2891" t="s">
        <v>3072</v>
      </c>
      <c r="I2891" t="s">
        <v>3073</v>
      </c>
      <c r="J2891" s="9" t="str">
        <f>+LEFT(U2891,4)</f>
        <v>SSM-</v>
      </c>
      <c r="K2891" t="s">
        <v>6</v>
      </c>
      <c r="L2891" s="36">
        <v>450</v>
      </c>
      <c r="M2891" t="s">
        <v>459</v>
      </c>
      <c r="N2891" t="s">
        <v>7</v>
      </c>
      <c r="O2891" s="48">
        <v>0.89380000000000004</v>
      </c>
      <c r="P2891" s="10">
        <f>ROUND(O2891*L2891,2)</f>
        <v>402.21</v>
      </c>
      <c r="Q2891" s="11">
        <f>IF(N2891="HKD",7.8,IF(N2891="CNY",7.30034,1))</f>
        <v>7.3003400000000003</v>
      </c>
      <c r="R2891" s="13">
        <f>+ROUND(O2891/Q2891,4)</f>
        <v>0.12239999999999999</v>
      </c>
      <c r="S2891" s="12">
        <f>ROUND(R2891*L2891,2)</f>
        <v>55.08</v>
      </c>
      <c r="T2891" s="13" t="s">
        <v>135</v>
      </c>
      <c r="U2891" t="s">
        <v>17</v>
      </c>
    </row>
    <row r="2892" spans="1:21" x14ac:dyDescent="0.2">
      <c r="A2892" t="s">
        <v>1158</v>
      </c>
      <c r="B2892" s="20">
        <v>46038</v>
      </c>
      <c r="C2892" s="20">
        <v>46017</v>
      </c>
      <c r="D2892" t="s">
        <v>246</v>
      </c>
      <c r="E2892" t="s">
        <v>247</v>
      </c>
      <c r="G2892" t="s">
        <v>1630</v>
      </c>
      <c r="H2892" t="s">
        <v>250</v>
      </c>
      <c r="I2892" t="s">
        <v>251</v>
      </c>
      <c r="J2892" s="9" t="str">
        <f>+LEFT(U2892,4)</f>
        <v>SSM-</v>
      </c>
      <c r="K2892" t="s">
        <v>6</v>
      </c>
      <c r="L2892" s="36">
        <v>3400</v>
      </c>
      <c r="M2892" t="s">
        <v>459</v>
      </c>
      <c r="N2892" t="s">
        <v>7</v>
      </c>
      <c r="O2892" s="48">
        <v>0.94689999999999996</v>
      </c>
      <c r="P2892" s="10">
        <f>ROUND(O2892*L2892,2)</f>
        <v>3219.46</v>
      </c>
      <c r="Q2892" s="11">
        <f>IF(N2892="HKD",7.8,IF(N2892="CNY",7.30034,1))</f>
        <v>7.3003400000000003</v>
      </c>
      <c r="R2892" s="13">
        <f>+ROUND(O2892/Q2892,4)</f>
        <v>0.12970000000000001</v>
      </c>
      <c r="S2892" s="12">
        <f>ROUND(R2892*L2892,2)</f>
        <v>440.98</v>
      </c>
      <c r="T2892" s="13" t="s">
        <v>135</v>
      </c>
      <c r="U2892" t="s">
        <v>17</v>
      </c>
    </row>
    <row r="2893" spans="1:21" x14ac:dyDescent="0.2">
      <c r="A2893" t="s">
        <v>2300</v>
      </c>
      <c r="B2893" s="20">
        <v>46105</v>
      </c>
      <c r="C2893" s="20">
        <v>46091</v>
      </c>
      <c r="D2893" t="s">
        <v>246</v>
      </c>
      <c r="E2893" t="s">
        <v>247</v>
      </c>
      <c r="G2893"/>
      <c r="H2893" t="s">
        <v>250</v>
      </c>
      <c r="I2893" t="s">
        <v>251</v>
      </c>
      <c r="J2893" s="9" t="str">
        <f>+LEFT(U2893,4)</f>
        <v>SSM-</v>
      </c>
      <c r="K2893" t="s">
        <v>6</v>
      </c>
      <c r="L2893" s="37">
        <v>5750</v>
      </c>
      <c r="M2893" t="s">
        <v>459</v>
      </c>
      <c r="N2893" t="s">
        <v>7</v>
      </c>
      <c r="O2893" s="48">
        <v>0.94689999999999996</v>
      </c>
      <c r="P2893" s="10">
        <f>ROUND(O2893*L2893,2)</f>
        <v>5444.68</v>
      </c>
      <c r="Q2893" s="11">
        <f>IF(N2893="HKD",7.8,IF(N2893="CNY",7.30034,1))</f>
        <v>7.3003400000000003</v>
      </c>
      <c r="R2893" s="13">
        <f>+ROUND(O2893/Q2893,4)</f>
        <v>0.12970000000000001</v>
      </c>
      <c r="S2893" s="12">
        <f>ROUND(R2893*L2893,2)</f>
        <v>745.78</v>
      </c>
      <c r="T2893" s="13" t="s">
        <v>135</v>
      </c>
      <c r="U2893" t="s">
        <v>17</v>
      </c>
    </row>
    <row r="2894" spans="1:21" x14ac:dyDescent="0.2">
      <c r="A2894" t="s">
        <v>4088</v>
      </c>
      <c r="B2894" s="20">
        <v>46113</v>
      </c>
      <c r="C2894" s="20">
        <v>46094</v>
      </c>
      <c r="D2894" t="s">
        <v>246</v>
      </c>
      <c r="E2894" t="s">
        <v>247</v>
      </c>
      <c r="G2894"/>
      <c r="H2894" t="s">
        <v>250</v>
      </c>
      <c r="I2894" t="s">
        <v>251</v>
      </c>
      <c r="J2894" s="9" t="str">
        <f>+LEFT(U2894,4)</f>
        <v>SSM-</v>
      </c>
      <c r="K2894" t="s">
        <v>6</v>
      </c>
      <c r="L2894" s="36">
        <v>2050</v>
      </c>
      <c r="M2894" t="s">
        <v>459</v>
      </c>
      <c r="N2894" t="s">
        <v>7</v>
      </c>
      <c r="O2894" s="48">
        <v>0.94689999999999996</v>
      </c>
      <c r="P2894" s="10">
        <f>ROUND(O2894*L2894,2)</f>
        <v>1941.15</v>
      </c>
      <c r="Q2894" s="11">
        <f>IF(N2894="HKD",7.8,IF(N2894="CNY",7.30034,1))</f>
        <v>7.3003400000000003</v>
      </c>
      <c r="R2894" s="13">
        <f>+ROUND(O2894/Q2894,4)</f>
        <v>0.12970000000000001</v>
      </c>
      <c r="S2894" s="12">
        <f>ROUND(R2894*L2894,2)</f>
        <v>265.89</v>
      </c>
      <c r="T2894" s="13" t="s">
        <v>135</v>
      </c>
      <c r="U2894" t="s">
        <v>17</v>
      </c>
    </row>
    <row r="2895" spans="1:21" x14ac:dyDescent="0.2">
      <c r="A2895" t="s">
        <v>4089</v>
      </c>
      <c r="B2895" s="20">
        <v>46125</v>
      </c>
      <c r="C2895" s="20">
        <v>46108</v>
      </c>
      <c r="D2895" t="s">
        <v>246</v>
      </c>
      <c r="E2895" t="s">
        <v>247</v>
      </c>
      <c r="G2895"/>
      <c r="H2895" t="s">
        <v>250</v>
      </c>
      <c r="I2895" t="s">
        <v>251</v>
      </c>
      <c r="J2895" s="9" t="str">
        <f>+LEFT(U2895,4)</f>
        <v>SSM-</v>
      </c>
      <c r="K2895" t="s">
        <v>6</v>
      </c>
      <c r="L2895" s="36">
        <v>330</v>
      </c>
      <c r="M2895" t="s">
        <v>459</v>
      </c>
      <c r="N2895" t="s">
        <v>7</v>
      </c>
      <c r="O2895" s="48">
        <v>0.94689999999999996</v>
      </c>
      <c r="P2895" s="10">
        <f>ROUND(O2895*L2895,2)</f>
        <v>312.48</v>
      </c>
      <c r="Q2895" s="11">
        <f>IF(N2895="HKD",7.8,IF(N2895="CNY",7.30034,1))</f>
        <v>7.3003400000000003</v>
      </c>
      <c r="R2895" s="13">
        <f>+ROUND(O2895/Q2895,4)</f>
        <v>0.12970000000000001</v>
      </c>
      <c r="S2895" s="12">
        <f>ROUND(R2895*L2895,2)</f>
        <v>42.8</v>
      </c>
      <c r="T2895" s="13" t="s">
        <v>135</v>
      </c>
      <c r="U2895" t="s">
        <v>17</v>
      </c>
    </row>
    <row r="2896" spans="1:21" x14ac:dyDescent="0.2">
      <c r="A2896" t="s">
        <v>1166</v>
      </c>
      <c r="B2896" s="20">
        <v>46038</v>
      </c>
      <c r="C2896" s="20">
        <v>46017</v>
      </c>
      <c r="D2896" t="s">
        <v>246</v>
      </c>
      <c r="E2896" t="s">
        <v>247</v>
      </c>
      <c r="G2896" t="s">
        <v>1630</v>
      </c>
      <c r="H2896" t="s">
        <v>248</v>
      </c>
      <c r="I2896" t="s">
        <v>249</v>
      </c>
      <c r="J2896" s="9" t="str">
        <f>+LEFT(U2896,4)</f>
        <v>SSM-</v>
      </c>
      <c r="K2896" t="s">
        <v>6</v>
      </c>
      <c r="L2896" s="36">
        <v>1700</v>
      </c>
      <c r="M2896" t="s">
        <v>459</v>
      </c>
      <c r="N2896" t="s">
        <v>7</v>
      </c>
      <c r="O2896" s="48">
        <v>1.0530999999999999</v>
      </c>
      <c r="P2896" s="10">
        <f>ROUND(O2896*L2896,2)</f>
        <v>1790.27</v>
      </c>
      <c r="Q2896" s="11">
        <f>IF(N2896="HKD",7.8,IF(N2896="CNY",7.30034,1))</f>
        <v>7.3003400000000003</v>
      </c>
      <c r="R2896" s="13">
        <f>+ROUND(O2896/Q2896,4)</f>
        <v>0.14430000000000001</v>
      </c>
      <c r="S2896" s="12">
        <f>ROUND(R2896*L2896,2)</f>
        <v>245.31</v>
      </c>
      <c r="T2896" s="13" t="s">
        <v>135</v>
      </c>
      <c r="U2896" t="s">
        <v>17</v>
      </c>
    </row>
    <row r="2897" spans="1:21" x14ac:dyDescent="0.2">
      <c r="A2897" t="s">
        <v>2302</v>
      </c>
      <c r="B2897" s="20">
        <v>46105</v>
      </c>
      <c r="C2897" s="20">
        <v>46091</v>
      </c>
      <c r="D2897" t="s">
        <v>246</v>
      </c>
      <c r="E2897" t="s">
        <v>247</v>
      </c>
      <c r="G2897"/>
      <c r="H2897" t="s">
        <v>248</v>
      </c>
      <c r="I2897" t="s">
        <v>249</v>
      </c>
      <c r="J2897" s="9" t="str">
        <f>+LEFT(U2897,4)</f>
        <v>SSM-</v>
      </c>
      <c r="K2897" t="s">
        <v>6</v>
      </c>
      <c r="L2897" s="37">
        <v>3750</v>
      </c>
      <c r="M2897" t="s">
        <v>459</v>
      </c>
      <c r="N2897" t="s">
        <v>7</v>
      </c>
      <c r="O2897" s="48">
        <v>1.0530999999999999</v>
      </c>
      <c r="P2897" s="10">
        <f>ROUND(O2897*L2897,2)</f>
        <v>3949.13</v>
      </c>
      <c r="Q2897" s="11">
        <f>IF(N2897="HKD",7.8,IF(N2897="CNY",7.30034,1))</f>
        <v>7.3003400000000003</v>
      </c>
      <c r="R2897" s="13">
        <f>+ROUND(O2897/Q2897,4)</f>
        <v>0.14430000000000001</v>
      </c>
      <c r="S2897" s="12">
        <f>ROUND(R2897*L2897,2)</f>
        <v>541.13</v>
      </c>
      <c r="T2897" s="13" t="s">
        <v>135</v>
      </c>
      <c r="U2897" t="s">
        <v>17</v>
      </c>
    </row>
    <row r="2898" spans="1:21" x14ac:dyDescent="0.2">
      <c r="A2898" t="s">
        <v>4100</v>
      </c>
      <c r="B2898" s="20">
        <v>46113</v>
      </c>
      <c r="C2898" s="20">
        <v>46094</v>
      </c>
      <c r="D2898" t="s">
        <v>246</v>
      </c>
      <c r="E2898" t="s">
        <v>247</v>
      </c>
      <c r="G2898"/>
      <c r="H2898" t="s">
        <v>248</v>
      </c>
      <c r="I2898" t="s">
        <v>249</v>
      </c>
      <c r="J2898" s="9" t="str">
        <f>+LEFT(U2898,4)</f>
        <v>SSM-</v>
      </c>
      <c r="K2898" t="s">
        <v>6</v>
      </c>
      <c r="L2898" s="36">
        <v>7850</v>
      </c>
      <c r="M2898" t="s">
        <v>459</v>
      </c>
      <c r="N2898" t="s">
        <v>7</v>
      </c>
      <c r="O2898" s="48">
        <v>1.0530999999999999</v>
      </c>
      <c r="P2898" s="10">
        <f>ROUND(O2898*L2898,2)</f>
        <v>8266.84</v>
      </c>
      <c r="Q2898" s="11">
        <f>IF(N2898="HKD",7.8,IF(N2898="CNY",7.30034,1))</f>
        <v>7.3003400000000003</v>
      </c>
      <c r="R2898" s="13">
        <f>+ROUND(O2898/Q2898,4)</f>
        <v>0.14430000000000001</v>
      </c>
      <c r="S2898" s="12">
        <f>ROUND(R2898*L2898,2)</f>
        <v>1132.76</v>
      </c>
      <c r="T2898" s="13" t="s">
        <v>135</v>
      </c>
      <c r="U2898" t="s">
        <v>17</v>
      </c>
    </row>
    <row r="2899" spans="1:21" x14ac:dyDescent="0.2">
      <c r="A2899" t="s">
        <v>1180</v>
      </c>
      <c r="B2899" s="20">
        <v>46038</v>
      </c>
      <c r="C2899" s="20">
        <v>46017</v>
      </c>
      <c r="D2899" t="s">
        <v>246</v>
      </c>
      <c r="E2899" t="s">
        <v>247</v>
      </c>
      <c r="G2899" t="s">
        <v>1630</v>
      </c>
      <c r="H2899" t="s">
        <v>751</v>
      </c>
      <c r="I2899" t="s">
        <v>752</v>
      </c>
      <c r="J2899" s="9" t="str">
        <f>+LEFT(U2899,4)</f>
        <v>SSM-</v>
      </c>
      <c r="K2899" t="s">
        <v>6</v>
      </c>
      <c r="L2899" s="36">
        <v>1100</v>
      </c>
      <c r="M2899" t="s">
        <v>459</v>
      </c>
      <c r="N2899" t="s">
        <v>7</v>
      </c>
      <c r="O2899" s="48">
        <v>1.3628</v>
      </c>
      <c r="P2899" s="10">
        <f>ROUND(O2899*L2899,2)</f>
        <v>1499.08</v>
      </c>
      <c r="Q2899" s="11">
        <f>IF(N2899="HKD",7.8,IF(N2899="CNY",7.30034,1))</f>
        <v>7.3003400000000003</v>
      </c>
      <c r="R2899" s="13">
        <f>+ROUND(O2899/Q2899,4)</f>
        <v>0.1867</v>
      </c>
      <c r="S2899" s="12">
        <f>ROUND(R2899*L2899,2)</f>
        <v>205.37</v>
      </c>
      <c r="T2899" s="13" t="s">
        <v>135</v>
      </c>
      <c r="U2899" t="s">
        <v>17</v>
      </c>
    </row>
    <row r="2900" spans="1:21" x14ac:dyDescent="0.2">
      <c r="A2900" t="s">
        <v>2327</v>
      </c>
      <c r="B2900" s="20">
        <v>46105</v>
      </c>
      <c r="C2900" s="20">
        <v>46091</v>
      </c>
      <c r="D2900" t="s">
        <v>246</v>
      </c>
      <c r="E2900" t="s">
        <v>247</v>
      </c>
      <c r="G2900"/>
      <c r="H2900" t="s">
        <v>751</v>
      </c>
      <c r="I2900" t="s">
        <v>752</v>
      </c>
      <c r="J2900" s="9" t="str">
        <f>+LEFT(U2900,4)</f>
        <v>SSM-</v>
      </c>
      <c r="K2900" t="s">
        <v>6</v>
      </c>
      <c r="L2900" s="37">
        <v>6650</v>
      </c>
      <c r="M2900" t="s">
        <v>459</v>
      </c>
      <c r="N2900" t="s">
        <v>7</v>
      </c>
      <c r="O2900" s="48">
        <v>1.3628</v>
      </c>
      <c r="P2900" s="10">
        <f>ROUND(O2900*L2900,2)</f>
        <v>9062.6200000000008</v>
      </c>
      <c r="Q2900" s="11">
        <f>IF(N2900="HKD",7.8,IF(N2900="CNY",7.30034,1))</f>
        <v>7.3003400000000003</v>
      </c>
      <c r="R2900" s="13">
        <f>+ROUND(O2900/Q2900,4)</f>
        <v>0.1867</v>
      </c>
      <c r="S2900" s="12">
        <f>ROUND(R2900*L2900,2)</f>
        <v>1241.56</v>
      </c>
      <c r="T2900" s="13" t="s">
        <v>135</v>
      </c>
      <c r="U2900" t="s">
        <v>17</v>
      </c>
    </row>
    <row r="2901" spans="1:21" x14ac:dyDescent="0.2">
      <c r="A2901" t="s">
        <v>2333</v>
      </c>
      <c r="B2901" s="20">
        <v>46105</v>
      </c>
      <c r="C2901" s="20">
        <v>46091</v>
      </c>
      <c r="D2901" t="s">
        <v>246</v>
      </c>
      <c r="E2901" t="s">
        <v>247</v>
      </c>
      <c r="G2901"/>
      <c r="H2901" t="s">
        <v>3096</v>
      </c>
      <c r="I2901" t="s">
        <v>3097</v>
      </c>
      <c r="J2901" s="9" t="str">
        <f>+LEFT(U2901,4)</f>
        <v>SSM-</v>
      </c>
      <c r="K2901" t="s">
        <v>6</v>
      </c>
      <c r="L2901" s="37">
        <v>2460</v>
      </c>
      <c r="M2901" t="s">
        <v>459</v>
      </c>
      <c r="N2901" t="s">
        <v>7</v>
      </c>
      <c r="O2901" s="48">
        <v>1.4513</v>
      </c>
      <c r="P2901" s="10">
        <f>ROUND(O2901*L2901,2)</f>
        <v>3570.2</v>
      </c>
      <c r="Q2901" s="11">
        <f>IF(N2901="HKD",7.8,IF(N2901="CNY",7.30034,1))</f>
        <v>7.3003400000000003</v>
      </c>
      <c r="R2901" s="13">
        <f>+ROUND(O2901/Q2901,4)</f>
        <v>0.1988</v>
      </c>
      <c r="S2901" s="12">
        <f>ROUND(R2901*L2901,2)</f>
        <v>489.05</v>
      </c>
      <c r="T2901" s="13" t="s">
        <v>135</v>
      </c>
      <c r="U2901" t="s">
        <v>17</v>
      </c>
    </row>
    <row r="2902" spans="1:21" x14ac:dyDescent="0.2">
      <c r="A2902" t="s">
        <v>2333</v>
      </c>
      <c r="B2902" s="20">
        <v>46125</v>
      </c>
      <c r="C2902" s="20">
        <v>46091</v>
      </c>
      <c r="D2902" t="s">
        <v>246</v>
      </c>
      <c r="E2902" t="s">
        <v>247</v>
      </c>
      <c r="G2902"/>
      <c r="H2902" t="s">
        <v>3096</v>
      </c>
      <c r="I2902" t="s">
        <v>3097</v>
      </c>
      <c r="J2902" s="9" t="str">
        <f>+LEFT(U2902,4)</f>
        <v>SSM-</v>
      </c>
      <c r="K2902" t="s">
        <v>6</v>
      </c>
      <c r="L2902" s="36">
        <v>140</v>
      </c>
      <c r="M2902" t="s">
        <v>459</v>
      </c>
      <c r="N2902" t="s">
        <v>7</v>
      </c>
      <c r="O2902" s="48">
        <v>1.4513</v>
      </c>
      <c r="P2902" s="10">
        <f>ROUND(O2902*L2902,2)</f>
        <v>203.18</v>
      </c>
      <c r="Q2902" s="11">
        <f>IF(N2902="HKD",7.8,IF(N2902="CNY",7.30034,1))</f>
        <v>7.3003400000000003</v>
      </c>
      <c r="R2902" s="13">
        <f>+ROUND(O2902/Q2902,4)</f>
        <v>0.1988</v>
      </c>
      <c r="S2902" s="12">
        <f>ROUND(R2902*L2902,2)</f>
        <v>27.83</v>
      </c>
      <c r="T2902" s="13" t="s">
        <v>135</v>
      </c>
      <c r="U2902" t="s">
        <v>17</v>
      </c>
    </row>
    <row r="2903" spans="1:21" x14ac:dyDescent="0.2">
      <c r="A2903" t="s">
        <v>4134</v>
      </c>
      <c r="B2903" s="20">
        <v>46125</v>
      </c>
      <c r="C2903" s="20">
        <v>46094</v>
      </c>
      <c r="D2903" t="s">
        <v>246</v>
      </c>
      <c r="E2903" t="s">
        <v>247</v>
      </c>
      <c r="G2903"/>
      <c r="H2903" t="s">
        <v>3096</v>
      </c>
      <c r="I2903" t="s">
        <v>3097</v>
      </c>
      <c r="J2903" s="9" t="str">
        <f>+LEFT(U2903,4)</f>
        <v>SSM-</v>
      </c>
      <c r="K2903" t="s">
        <v>6</v>
      </c>
      <c r="L2903" s="36">
        <v>1000</v>
      </c>
      <c r="M2903" t="s">
        <v>459</v>
      </c>
      <c r="N2903" t="s">
        <v>7</v>
      </c>
      <c r="O2903" s="48">
        <v>1.4513</v>
      </c>
      <c r="P2903" s="10">
        <f>ROUND(O2903*L2903,2)</f>
        <v>1451.3</v>
      </c>
      <c r="Q2903" s="11">
        <f>IF(N2903="HKD",7.8,IF(N2903="CNY",7.30034,1))</f>
        <v>7.3003400000000003</v>
      </c>
      <c r="R2903" s="13">
        <f>+ROUND(O2903/Q2903,4)</f>
        <v>0.1988</v>
      </c>
      <c r="S2903" s="12">
        <f>ROUND(R2903*L2903,2)</f>
        <v>198.8</v>
      </c>
      <c r="T2903" s="13" t="s">
        <v>135</v>
      </c>
      <c r="U2903" t="s">
        <v>17</v>
      </c>
    </row>
    <row r="2904" spans="1:21" x14ac:dyDescent="0.2">
      <c r="A2904" t="s">
        <v>4135</v>
      </c>
      <c r="B2904" s="20">
        <v>46125</v>
      </c>
      <c r="C2904" s="20">
        <v>46108</v>
      </c>
      <c r="D2904" t="s">
        <v>246</v>
      </c>
      <c r="E2904" t="s">
        <v>247</v>
      </c>
      <c r="G2904"/>
      <c r="H2904" t="s">
        <v>3096</v>
      </c>
      <c r="I2904" t="s">
        <v>3097</v>
      </c>
      <c r="J2904" s="9" t="str">
        <f>+LEFT(U2904,4)</f>
        <v>SSM-</v>
      </c>
      <c r="K2904" t="s">
        <v>6</v>
      </c>
      <c r="L2904" s="36">
        <v>350</v>
      </c>
      <c r="M2904" t="s">
        <v>459</v>
      </c>
      <c r="N2904" t="s">
        <v>7</v>
      </c>
      <c r="O2904" s="48">
        <v>1.4513</v>
      </c>
      <c r="P2904" s="10">
        <f>ROUND(O2904*L2904,2)</f>
        <v>507.96</v>
      </c>
      <c r="Q2904" s="11">
        <f>IF(N2904="HKD",7.8,IF(N2904="CNY",7.30034,1))</f>
        <v>7.3003400000000003</v>
      </c>
      <c r="R2904" s="13">
        <f>+ROUND(O2904/Q2904,4)</f>
        <v>0.1988</v>
      </c>
      <c r="S2904" s="12">
        <f>ROUND(R2904*L2904,2)</f>
        <v>69.58</v>
      </c>
      <c r="T2904" s="13" t="s">
        <v>135</v>
      </c>
      <c r="U2904" t="s">
        <v>17</v>
      </c>
    </row>
    <row r="2905" spans="1:21" x14ac:dyDescent="0.2">
      <c r="A2905" t="s">
        <v>1026</v>
      </c>
      <c r="B2905" s="20">
        <v>46051</v>
      </c>
      <c r="C2905" s="20">
        <v>46046</v>
      </c>
      <c r="D2905" t="s">
        <v>776</v>
      </c>
      <c r="E2905" t="s">
        <v>777</v>
      </c>
      <c r="G2905" t="s">
        <v>1601</v>
      </c>
      <c r="H2905" t="s">
        <v>918</v>
      </c>
      <c r="I2905" t="s">
        <v>919</v>
      </c>
      <c r="J2905" s="9" t="str">
        <f>+LEFT(U2905,4)</f>
        <v>SSM-</v>
      </c>
      <c r="K2905" t="s">
        <v>6</v>
      </c>
      <c r="L2905" s="36">
        <v>19659</v>
      </c>
      <c r="M2905" t="s">
        <v>70</v>
      </c>
      <c r="N2905" t="s">
        <v>7</v>
      </c>
      <c r="O2905" s="48">
        <v>6.5937999999999999</v>
      </c>
      <c r="P2905" s="10">
        <f>ROUND(O2905*L2905,2)</f>
        <v>129627.51</v>
      </c>
      <c r="Q2905" s="11">
        <f>IF(N2905="HKD",7.8,IF(N2905="CNY",7.30034,1))</f>
        <v>7.3003400000000003</v>
      </c>
      <c r="R2905" s="13">
        <f>+ROUND(O2905/Q2905,4)</f>
        <v>0.9032</v>
      </c>
      <c r="S2905" s="12">
        <f>ROUND(R2905*L2905,2)</f>
        <v>17756.009999999998</v>
      </c>
      <c r="T2905" s="13" t="s">
        <v>135</v>
      </c>
      <c r="U2905" t="s">
        <v>17</v>
      </c>
    </row>
    <row r="2906" spans="1:21" x14ac:dyDescent="0.2">
      <c r="A2906" t="s">
        <v>1026</v>
      </c>
      <c r="B2906" s="20">
        <v>46052</v>
      </c>
      <c r="C2906" s="20">
        <v>46046</v>
      </c>
      <c r="D2906" t="s">
        <v>776</v>
      </c>
      <c r="E2906" t="s">
        <v>777</v>
      </c>
      <c r="G2906" t="s">
        <v>1602</v>
      </c>
      <c r="H2906" t="s">
        <v>918</v>
      </c>
      <c r="I2906" t="s">
        <v>919</v>
      </c>
      <c r="J2906" s="9" t="str">
        <f>+LEFT(U2906,4)</f>
        <v>SSM-</v>
      </c>
      <c r="K2906" t="s">
        <v>6</v>
      </c>
      <c r="L2906" s="36">
        <v>33157</v>
      </c>
      <c r="M2906" t="s">
        <v>70</v>
      </c>
      <c r="N2906" t="s">
        <v>7</v>
      </c>
      <c r="O2906" s="48">
        <v>6.5937999999999999</v>
      </c>
      <c r="P2906" s="10">
        <f>ROUND(O2906*L2906,2)</f>
        <v>218630.63</v>
      </c>
      <c r="Q2906" s="11">
        <f>IF(N2906="HKD",7.8,IF(N2906="CNY",7.30034,1))</f>
        <v>7.3003400000000003</v>
      </c>
      <c r="R2906" s="13">
        <f>+ROUND(O2906/Q2906,4)</f>
        <v>0.9032</v>
      </c>
      <c r="S2906" s="12">
        <f>ROUND(R2906*L2906,2)</f>
        <v>29947.4</v>
      </c>
      <c r="T2906" s="13" t="s">
        <v>135</v>
      </c>
      <c r="U2906" t="s">
        <v>17</v>
      </c>
    </row>
    <row r="2907" spans="1:21" x14ac:dyDescent="0.2">
      <c r="A2907" t="s">
        <v>1027</v>
      </c>
      <c r="B2907" s="20">
        <v>46052</v>
      </c>
      <c r="C2907" s="20">
        <v>46046</v>
      </c>
      <c r="D2907" t="s">
        <v>602</v>
      </c>
      <c r="E2907" t="s">
        <v>603</v>
      </c>
      <c r="G2907" t="s">
        <v>1603</v>
      </c>
      <c r="H2907" t="s">
        <v>769</v>
      </c>
      <c r="I2907" t="s">
        <v>770</v>
      </c>
      <c r="J2907" s="9" t="str">
        <f>+LEFT(U2907,4)</f>
        <v>SSM-</v>
      </c>
      <c r="K2907" t="s">
        <v>6</v>
      </c>
      <c r="L2907" s="36">
        <v>29819</v>
      </c>
      <c r="M2907" t="s">
        <v>70</v>
      </c>
      <c r="N2907" t="s">
        <v>7</v>
      </c>
      <c r="O2907" s="48">
        <v>6.6814</v>
      </c>
      <c r="P2907" s="10">
        <f>ROUND(O2907*L2907,2)</f>
        <v>199232.67</v>
      </c>
      <c r="Q2907" s="11">
        <f>IF(N2907="HKD",7.8,IF(N2907="CNY",7.30034,1))</f>
        <v>7.3003400000000003</v>
      </c>
      <c r="R2907" s="13">
        <f>+ROUND(O2907/Q2907,4)</f>
        <v>0.91520000000000001</v>
      </c>
      <c r="S2907" s="12">
        <f>ROUND(R2907*L2907,2)</f>
        <v>27290.35</v>
      </c>
      <c r="T2907" s="13" t="s">
        <v>135</v>
      </c>
      <c r="U2907" t="s">
        <v>17</v>
      </c>
    </row>
    <row r="2908" spans="1:21" x14ac:dyDescent="0.2">
      <c r="A2908" t="s">
        <v>2056</v>
      </c>
      <c r="B2908" s="20">
        <v>46093</v>
      </c>
      <c r="C2908" s="20">
        <v>46092</v>
      </c>
      <c r="D2908" t="s">
        <v>602</v>
      </c>
      <c r="E2908" t="s">
        <v>603</v>
      </c>
      <c r="G2908"/>
      <c r="H2908" t="s">
        <v>2844</v>
      </c>
      <c r="I2908" t="s">
        <v>2845</v>
      </c>
      <c r="J2908" s="9" t="str">
        <f>+LEFT(U2908,4)</f>
        <v>SSM-</v>
      </c>
      <c r="K2908" t="s">
        <v>6</v>
      </c>
      <c r="L2908" s="36">
        <v>5520</v>
      </c>
      <c r="M2908" t="s">
        <v>70</v>
      </c>
      <c r="N2908" t="s">
        <v>7</v>
      </c>
      <c r="O2908" s="48">
        <f>+ROUND(7.6/1.13,4)</f>
        <v>6.7256999999999998</v>
      </c>
      <c r="P2908" s="10">
        <f>ROUND(O2908*L2908,2)</f>
        <v>37125.86</v>
      </c>
      <c r="Q2908" s="11">
        <f>IF(N2908="HKD",7.8,IF(N2908="CNY",7.30034,1))</f>
        <v>7.3003400000000003</v>
      </c>
      <c r="R2908" s="13">
        <f>+ROUND(O2908/Q2908,4)</f>
        <v>0.92130000000000001</v>
      </c>
      <c r="S2908" s="12">
        <f>ROUND(R2908*L2908,2)</f>
        <v>5085.58</v>
      </c>
      <c r="T2908" s="13" t="s">
        <v>135</v>
      </c>
      <c r="U2908" t="s">
        <v>17</v>
      </c>
    </row>
    <row r="2909" spans="1:21" x14ac:dyDescent="0.2">
      <c r="A2909" t="s">
        <v>2057</v>
      </c>
      <c r="B2909" s="20">
        <v>46093</v>
      </c>
      <c r="C2909" s="20">
        <v>46092</v>
      </c>
      <c r="D2909" t="s">
        <v>602</v>
      </c>
      <c r="E2909" t="s">
        <v>603</v>
      </c>
      <c r="G2909"/>
      <c r="H2909" t="s">
        <v>2846</v>
      </c>
      <c r="I2909" t="s">
        <v>2847</v>
      </c>
      <c r="J2909" s="9" t="str">
        <f>+LEFT(U2909,4)</f>
        <v>SSM-</v>
      </c>
      <c r="K2909" t="s">
        <v>6</v>
      </c>
      <c r="L2909" s="36">
        <v>1778</v>
      </c>
      <c r="M2909" t="s">
        <v>70</v>
      </c>
      <c r="N2909" t="s">
        <v>7</v>
      </c>
      <c r="O2909" s="48">
        <f>+ROUND(7.6/1.13,4)</f>
        <v>6.7256999999999998</v>
      </c>
      <c r="P2909" s="10">
        <f>ROUND(O2909*L2909,2)</f>
        <v>11958.29</v>
      </c>
      <c r="Q2909" s="11">
        <f>IF(N2909="HKD",7.8,IF(N2909="CNY",7.30034,1))</f>
        <v>7.3003400000000003</v>
      </c>
      <c r="R2909" s="13">
        <f>+ROUND(O2909/Q2909,4)</f>
        <v>0.92130000000000001</v>
      </c>
      <c r="S2909" s="12">
        <f>ROUND(R2909*L2909,2)</f>
        <v>1638.07</v>
      </c>
      <c r="T2909" s="13" t="s">
        <v>135</v>
      </c>
      <c r="U2909" t="s">
        <v>17</v>
      </c>
    </row>
    <row r="2910" spans="1:21" x14ac:dyDescent="0.2">
      <c r="A2910" t="s">
        <v>1025</v>
      </c>
      <c r="B2910" s="20">
        <v>46051</v>
      </c>
      <c r="C2910" s="20">
        <v>46046</v>
      </c>
      <c r="D2910" t="s">
        <v>776</v>
      </c>
      <c r="E2910" t="s">
        <v>777</v>
      </c>
      <c r="F2910" s="65"/>
      <c r="G2910" t="s">
        <v>1601</v>
      </c>
      <c r="H2910" t="s">
        <v>845</v>
      </c>
      <c r="I2910" t="s">
        <v>862</v>
      </c>
      <c r="J2910" s="9" t="str">
        <f>+LEFT(U2910,4)</f>
        <v>SSM-</v>
      </c>
      <c r="K2910" t="s">
        <v>6</v>
      </c>
      <c r="L2910" s="36">
        <v>14946</v>
      </c>
      <c r="M2910" t="s">
        <v>70</v>
      </c>
      <c r="N2910" t="s">
        <v>7</v>
      </c>
      <c r="O2910" s="48">
        <v>6.8583999999999996</v>
      </c>
      <c r="P2910" s="10">
        <f>ROUND(O2910*L2910,2)</f>
        <v>102505.65</v>
      </c>
      <c r="Q2910" s="11">
        <f>IF(N2910="HKD",7.8,IF(N2910="CNY",7.30034,1))</f>
        <v>7.3003400000000003</v>
      </c>
      <c r="R2910" s="13">
        <f>+ROUND(O2910/Q2910,4)</f>
        <v>0.9395</v>
      </c>
      <c r="S2910" s="12">
        <f>ROUND(R2910*L2910,2)</f>
        <v>14041.77</v>
      </c>
      <c r="T2910" s="13" t="s">
        <v>135</v>
      </c>
      <c r="U2910" t="s">
        <v>17</v>
      </c>
    </row>
    <row r="2911" spans="1:21" x14ac:dyDescent="0.2">
      <c r="A2911" t="s">
        <v>2745</v>
      </c>
      <c r="B2911" s="20">
        <v>46085</v>
      </c>
      <c r="C2911" s="20">
        <v>45981</v>
      </c>
      <c r="D2911" t="s">
        <v>868</v>
      </c>
      <c r="E2911" t="s">
        <v>869</v>
      </c>
      <c r="G2911"/>
      <c r="H2911" t="s">
        <v>3368</v>
      </c>
      <c r="I2911" t="s">
        <v>3369</v>
      </c>
      <c r="J2911" s="9" t="str">
        <f>+LEFT(U2911,4)</f>
        <v>SSM-</v>
      </c>
      <c r="K2911" t="s">
        <v>6</v>
      </c>
      <c r="L2911" s="36">
        <v>9805</v>
      </c>
      <c r="M2911" t="s">
        <v>70</v>
      </c>
      <c r="N2911" t="s">
        <v>7</v>
      </c>
      <c r="O2911" s="48">
        <v>11.309699999999999</v>
      </c>
      <c r="P2911" s="10">
        <f>ROUND(O2911*L2911,2)</f>
        <v>110891.61</v>
      </c>
      <c r="Q2911" s="11">
        <f>IF(N2911="HKD",7.8,IF(N2911="CNY",7.30034,1))</f>
        <v>7.3003400000000003</v>
      </c>
      <c r="R2911" s="13">
        <f>+ROUND(O2911/Q2911,4)</f>
        <v>1.5491999999999999</v>
      </c>
      <c r="S2911" s="12">
        <f>ROUND(R2911*L2911,2)</f>
        <v>15189.91</v>
      </c>
      <c r="T2911" s="13" t="s">
        <v>135</v>
      </c>
      <c r="U2911" t="s">
        <v>17</v>
      </c>
    </row>
    <row r="2912" spans="1:21" x14ac:dyDescent="0.2">
      <c r="A2912" t="s">
        <v>2745</v>
      </c>
      <c r="B2912" s="20">
        <v>46115</v>
      </c>
      <c r="C2912" s="20">
        <v>45981</v>
      </c>
      <c r="D2912" t="s">
        <v>868</v>
      </c>
      <c r="E2912" t="s">
        <v>869</v>
      </c>
      <c r="G2912"/>
      <c r="H2912" t="s">
        <v>3368</v>
      </c>
      <c r="I2912" t="s">
        <v>3369</v>
      </c>
      <c r="J2912" s="9" t="str">
        <f>+LEFT(U2912,4)</f>
        <v>SSM-</v>
      </c>
      <c r="K2912" t="s">
        <v>6</v>
      </c>
      <c r="L2912" s="36">
        <v>9845</v>
      </c>
      <c r="M2912" t="s">
        <v>70</v>
      </c>
      <c r="N2912" t="s">
        <v>7</v>
      </c>
      <c r="O2912" s="48">
        <v>11.309699999999999</v>
      </c>
      <c r="P2912" s="10">
        <f>ROUND(O2912*L2912,2)</f>
        <v>111344</v>
      </c>
      <c r="Q2912" s="11">
        <f>IF(N2912="HKD",7.8,IF(N2912="CNY",7.30034,1))</f>
        <v>7.3003400000000003</v>
      </c>
      <c r="R2912" s="13">
        <f>+ROUND(O2912/Q2912,4)</f>
        <v>1.5491999999999999</v>
      </c>
      <c r="S2912" s="12">
        <f>ROUND(R2912*L2912,2)</f>
        <v>15251.87</v>
      </c>
      <c r="T2912" s="13" t="s">
        <v>135</v>
      </c>
      <c r="U2912" t="s">
        <v>17</v>
      </c>
    </row>
    <row r="2913" spans="1:21" x14ac:dyDescent="0.2">
      <c r="A2913" t="s">
        <v>999</v>
      </c>
      <c r="B2913" s="20">
        <v>46042</v>
      </c>
      <c r="C2913" s="20">
        <v>45981</v>
      </c>
      <c r="D2913" t="s">
        <v>868</v>
      </c>
      <c r="E2913" t="s">
        <v>869</v>
      </c>
      <c r="G2913" t="s">
        <v>1736</v>
      </c>
      <c r="H2913" t="s">
        <v>837</v>
      </c>
      <c r="I2913" t="s">
        <v>854</v>
      </c>
      <c r="J2913" s="9" t="str">
        <f>+LEFT(U2913,4)</f>
        <v>SSM-</v>
      </c>
      <c r="K2913" t="s">
        <v>6</v>
      </c>
      <c r="L2913" s="36">
        <v>12784</v>
      </c>
      <c r="M2913" t="s">
        <v>70</v>
      </c>
      <c r="N2913" t="s">
        <v>7</v>
      </c>
      <c r="O2913" s="48">
        <v>11.398199999999999</v>
      </c>
      <c r="P2913" s="10">
        <f>ROUND(O2913*L2913,2)</f>
        <v>145714.59</v>
      </c>
      <c r="Q2913" s="11">
        <f>IF(N2913="HKD",7.8,IF(N2913="CNY",7.30034,1))</f>
        <v>7.3003400000000003</v>
      </c>
      <c r="R2913" s="13">
        <f>+ROUND(O2913/Q2913,4)</f>
        <v>1.5612999999999999</v>
      </c>
      <c r="S2913" s="12">
        <f>ROUND(R2913*L2913,2)</f>
        <v>19959.66</v>
      </c>
      <c r="T2913" s="13" t="s">
        <v>135</v>
      </c>
      <c r="U2913" t="s">
        <v>17</v>
      </c>
    </row>
    <row r="2914" spans="1:21" x14ac:dyDescent="0.2">
      <c r="A2914" t="s">
        <v>999</v>
      </c>
      <c r="B2914" s="20">
        <v>46085</v>
      </c>
      <c r="C2914" s="20">
        <v>45981</v>
      </c>
      <c r="D2914" t="s">
        <v>868</v>
      </c>
      <c r="E2914" t="s">
        <v>869</v>
      </c>
      <c r="G2914"/>
      <c r="H2914" t="s">
        <v>837</v>
      </c>
      <c r="I2914" t="s">
        <v>854</v>
      </c>
      <c r="J2914" s="9" t="str">
        <f>+LEFT(U2914,4)</f>
        <v>SSM-</v>
      </c>
      <c r="K2914" t="s">
        <v>6</v>
      </c>
      <c r="L2914" s="36">
        <v>57619</v>
      </c>
      <c r="M2914" t="s">
        <v>70</v>
      </c>
      <c r="N2914" t="s">
        <v>7</v>
      </c>
      <c r="O2914" s="48">
        <v>11.398199999999999</v>
      </c>
      <c r="P2914" s="10">
        <f>ROUND(O2914*L2914,2)</f>
        <v>656752.89</v>
      </c>
      <c r="Q2914" s="11">
        <f>IF(N2914="HKD",7.8,IF(N2914="CNY",7.30034,1))</f>
        <v>7.3003400000000003</v>
      </c>
      <c r="R2914" s="13">
        <f>+ROUND(O2914/Q2914,4)</f>
        <v>1.5612999999999999</v>
      </c>
      <c r="S2914" s="12">
        <f>ROUND(R2914*L2914,2)</f>
        <v>89960.54</v>
      </c>
      <c r="T2914" s="13" t="s">
        <v>135</v>
      </c>
      <c r="U2914" t="s">
        <v>17</v>
      </c>
    </row>
    <row r="2915" spans="1:21" x14ac:dyDescent="0.2">
      <c r="A2915" t="s">
        <v>999</v>
      </c>
      <c r="B2915" s="20">
        <v>46115</v>
      </c>
      <c r="C2915" s="20">
        <v>45981</v>
      </c>
      <c r="D2915" t="s">
        <v>868</v>
      </c>
      <c r="E2915" t="s">
        <v>869</v>
      </c>
      <c r="G2915"/>
      <c r="H2915" t="s">
        <v>837</v>
      </c>
      <c r="I2915" t="s">
        <v>854</v>
      </c>
      <c r="J2915" s="9" t="str">
        <f>+LEFT(U2915,4)</f>
        <v>SSM-</v>
      </c>
      <c r="K2915" t="s">
        <v>6</v>
      </c>
      <c r="L2915" s="36">
        <v>8942</v>
      </c>
      <c r="M2915" t="s">
        <v>70</v>
      </c>
      <c r="N2915" t="s">
        <v>7</v>
      </c>
      <c r="O2915" s="48">
        <v>11.398199999999999</v>
      </c>
      <c r="P2915" s="10">
        <f>ROUND(O2915*L2915,2)</f>
        <v>101922.7</v>
      </c>
      <c r="Q2915" s="11">
        <f>IF(N2915="HKD",7.8,IF(N2915="CNY",7.30034,1))</f>
        <v>7.3003400000000003</v>
      </c>
      <c r="R2915" s="13">
        <f>+ROUND(O2915/Q2915,4)</f>
        <v>1.5612999999999999</v>
      </c>
      <c r="S2915" s="12">
        <f>ROUND(R2915*L2915,2)</f>
        <v>13961.14</v>
      </c>
      <c r="T2915" s="13" t="s">
        <v>135</v>
      </c>
      <c r="U2915" t="s">
        <v>17</v>
      </c>
    </row>
    <row r="2916" spans="1:21" x14ac:dyDescent="0.2">
      <c r="A2916" t="s">
        <v>1473</v>
      </c>
      <c r="B2916" s="20">
        <v>46048</v>
      </c>
      <c r="C2916" s="20">
        <v>46042</v>
      </c>
      <c r="D2916" t="s">
        <v>1020</v>
      </c>
      <c r="E2916" t="s">
        <v>1021</v>
      </c>
      <c r="G2916" t="s">
        <v>1739</v>
      </c>
      <c r="H2916" t="s">
        <v>586</v>
      </c>
      <c r="I2916" t="s">
        <v>587</v>
      </c>
      <c r="J2916" s="9" t="str">
        <f>+LEFT(U2916,4)</f>
        <v>SSM-</v>
      </c>
      <c r="K2916" t="s">
        <v>6</v>
      </c>
      <c r="L2916" s="36">
        <v>22577</v>
      </c>
      <c r="M2916" t="s">
        <v>70</v>
      </c>
      <c r="N2916" t="s">
        <v>7</v>
      </c>
      <c r="O2916" s="48">
        <v>12.920400000000001</v>
      </c>
      <c r="P2916" s="10">
        <f>ROUND(O2916*L2916,2)</f>
        <v>291703.87</v>
      </c>
      <c r="Q2916" s="11">
        <f>IF(N2916="HKD",7.8,IF(N2916="CNY",7.30034,1))</f>
        <v>7.3003400000000003</v>
      </c>
      <c r="R2916" s="13">
        <f>+ROUND(O2916/Q2916,4)</f>
        <v>1.7698</v>
      </c>
      <c r="S2916" s="12">
        <f>ROUND(R2916*L2916,2)</f>
        <v>39956.769999999997</v>
      </c>
      <c r="T2916" s="13" t="s">
        <v>135</v>
      </c>
      <c r="U2916" t="s">
        <v>17</v>
      </c>
    </row>
    <row r="2917" spans="1:21" x14ac:dyDescent="0.2">
      <c r="A2917" t="s">
        <v>1474</v>
      </c>
      <c r="B2917" s="20">
        <v>46048</v>
      </c>
      <c r="C2917" s="20">
        <v>46042</v>
      </c>
      <c r="D2917" t="s">
        <v>1020</v>
      </c>
      <c r="E2917" t="s">
        <v>1021</v>
      </c>
      <c r="G2917" t="s">
        <v>1739</v>
      </c>
      <c r="H2917" t="s">
        <v>892</v>
      </c>
      <c r="I2917" t="s">
        <v>893</v>
      </c>
      <c r="J2917" s="9" t="str">
        <f>+LEFT(U2917,4)</f>
        <v>SSM-</v>
      </c>
      <c r="K2917" t="s">
        <v>6</v>
      </c>
      <c r="L2917" s="36">
        <v>21850</v>
      </c>
      <c r="M2917" t="s">
        <v>70</v>
      </c>
      <c r="N2917" t="s">
        <v>7</v>
      </c>
      <c r="O2917" s="48">
        <v>12.920400000000001</v>
      </c>
      <c r="P2917" s="10">
        <f>ROUND(O2917*L2917,2)</f>
        <v>282310.74</v>
      </c>
      <c r="Q2917" s="11">
        <f>IF(N2917="HKD",7.8,IF(N2917="CNY",7.30034,1))</f>
        <v>7.3003400000000003</v>
      </c>
      <c r="R2917" s="13">
        <f>+ROUND(O2917/Q2917,4)</f>
        <v>1.7698</v>
      </c>
      <c r="S2917" s="12">
        <f>ROUND(R2917*L2917,2)</f>
        <v>38670.129999999997</v>
      </c>
      <c r="T2917" s="13" t="s">
        <v>135</v>
      </c>
      <c r="U2917" t="s">
        <v>17</v>
      </c>
    </row>
    <row r="2918" spans="1:21" x14ac:dyDescent="0.2">
      <c r="A2918" t="s">
        <v>2053</v>
      </c>
      <c r="B2918" s="20">
        <v>46093</v>
      </c>
      <c r="C2918" s="20">
        <v>46083</v>
      </c>
      <c r="D2918" t="s">
        <v>2801</v>
      </c>
      <c r="E2918" t="s">
        <v>2802</v>
      </c>
      <c r="G2918"/>
      <c r="H2918" t="s">
        <v>586</v>
      </c>
      <c r="I2918" t="s">
        <v>587</v>
      </c>
      <c r="J2918" s="9" t="str">
        <f>+LEFT(U2918,4)</f>
        <v>SSM-</v>
      </c>
      <c r="K2918" t="s">
        <v>6</v>
      </c>
      <c r="L2918" s="36">
        <v>58157</v>
      </c>
      <c r="M2918" t="s">
        <v>70</v>
      </c>
      <c r="N2918" t="s">
        <v>7</v>
      </c>
      <c r="O2918" s="48">
        <f>+ROUND(14.78/1.13,4)</f>
        <v>13.079599999999999</v>
      </c>
      <c r="P2918" s="10">
        <f>ROUND(O2918*L2918,2)</f>
        <v>760670.3</v>
      </c>
      <c r="Q2918" s="11">
        <f>IF(N2918="HKD",7.8,IF(N2918="CNY",7.30034,1))</f>
        <v>7.3003400000000003</v>
      </c>
      <c r="R2918" s="13">
        <f>+ROUND(O2918/Q2918,4)</f>
        <v>1.7916000000000001</v>
      </c>
      <c r="S2918" s="12">
        <f>ROUND(R2918*L2918,2)</f>
        <v>104194.08</v>
      </c>
      <c r="T2918" s="13" t="s">
        <v>135</v>
      </c>
      <c r="U2918" t="s">
        <v>17</v>
      </c>
    </row>
    <row r="2919" spans="1:21" x14ac:dyDescent="0.2">
      <c r="A2919" t="s">
        <v>1475</v>
      </c>
      <c r="B2919" s="20">
        <v>46048</v>
      </c>
      <c r="C2919" s="20">
        <v>46042</v>
      </c>
      <c r="D2919" t="s">
        <v>1020</v>
      </c>
      <c r="E2919" t="s">
        <v>1021</v>
      </c>
      <c r="G2919" t="s">
        <v>1739</v>
      </c>
      <c r="H2919" t="s">
        <v>588</v>
      </c>
      <c r="I2919" t="s">
        <v>589</v>
      </c>
      <c r="J2919" s="9" t="str">
        <f>+LEFT(U2919,4)</f>
        <v>SSM-</v>
      </c>
      <c r="K2919" t="s">
        <v>6</v>
      </c>
      <c r="L2919" s="36">
        <v>22462</v>
      </c>
      <c r="M2919" t="s">
        <v>70</v>
      </c>
      <c r="N2919" t="s">
        <v>7</v>
      </c>
      <c r="O2919" s="48">
        <v>13.097300000000001</v>
      </c>
      <c r="P2919" s="10">
        <f>ROUND(O2919*L2919,2)</f>
        <v>294191.55</v>
      </c>
      <c r="Q2919" s="11">
        <f>IF(N2919="HKD",7.8,IF(N2919="CNY",7.30034,1))</f>
        <v>7.3003400000000003</v>
      </c>
      <c r="R2919" s="13">
        <f>+ROUND(O2919/Q2919,4)</f>
        <v>1.7941</v>
      </c>
      <c r="S2919" s="12">
        <f>ROUND(R2919*L2919,2)</f>
        <v>40299.07</v>
      </c>
      <c r="T2919" s="13" t="s">
        <v>135</v>
      </c>
      <c r="U2919" t="s">
        <v>17</v>
      </c>
    </row>
    <row r="2920" spans="1:21" x14ac:dyDescent="0.2">
      <c r="A2920" t="s">
        <v>2020</v>
      </c>
      <c r="B2920" s="20">
        <v>46055</v>
      </c>
      <c r="C2920" s="20">
        <v>46050</v>
      </c>
      <c r="D2920" t="s">
        <v>602</v>
      </c>
      <c r="E2920" t="s">
        <v>603</v>
      </c>
      <c r="G2920"/>
      <c r="H2920" t="s">
        <v>586</v>
      </c>
      <c r="I2920" t="s">
        <v>587</v>
      </c>
      <c r="J2920" s="9" t="str">
        <f>+LEFT(U2920,4)</f>
        <v>SSM-</v>
      </c>
      <c r="K2920" t="s">
        <v>6</v>
      </c>
      <c r="L2920" s="36">
        <v>7641</v>
      </c>
      <c r="M2920" t="s">
        <v>70</v>
      </c>
      <c r="N2920" t="s">
        <v>7</v>
      </c>
      <c r="O2920" s="48">
        <v>13.097300000000001</v>
      </c>
      <c r="P2920" s="10">
        <f>ROUND(O2920*L2920,2)</f>
        <v>100076.47</v>
      </c>
      <c r="Q2920" s="11">
        <f>IF(N2920="HKD",7.8,IF(N2920="CNY",7.30034,1))</f>
        <v>7.3003400000000003</v>
      </c>
      <c r="R2920" s="13">
        <f>+ROUND(O2920/Q2920,4)</f>
        <v>1.7941</v>
      </c>
      <c r="S2920" s="12">
        <f>ROUND(R2920*L2920,2)</f>
        <v>13708.72</v>
      </c>
      <c r="T2920" s="13" t="s">
        <v>135</v>
      </c>
      <c r="U2920" t="s">
        <v>17</v>
      </c>
    </row>
    <row r="2921" spans="1:21" x14ac:dyDescent="0.2">
      <c r="A2921" t="s">
        <v>2021</v>
      </c>
      <c r="B2921" s="20">
        <v>46055</v>
      </c>
      <c r="C2921" s="20">
        <v>46050</v>
      </c>
      <c r="D2921" t="s">
        <v>602</v>
      </c>
      <c r="E2921" t="s">
        <v>603</v>
      </c>
      <c r="G2921"/>
      <c r="H2921" t="s">
        <v>892</v>
      </c>
      <c r="I2921" t="s">
        <v>893</v>
      </c>
      <c r="J2921" s="9" t="str">
        <f>+LEFT(U2921,4)</f>
        <v>SSM-</v>
      </c>
      <c r="K2921" t="s">
        <v>6</v>
      </c>
      <c r="L2921" s="36">
        <v>11154</v>
      </c>
      <c r="M2921" t="s">
        <v>70</v>
      </c>
      <c r="N2921" t="s">
        <v>7</v>
      </c>
      <c r="O2921" s="48">
        <v>13.097300000000001</v>
      </c>
      <c r="P2921" s="10">
        <f>ROUND(O2921*L2921,2)</f>
        <v>146087.28</v>
      </c>
      <c r="Q2921" s="11">
        <f>IF(N2921="HKD",7.8,IF(N2921="CNY",7.30034,1))</f>
        <v>7.3003400000000003</v>
      </c>
      <c r="R2921" s="13">
        <f>+ROUND(O2921/Q2921,4)</f>
        <v>1.7941</v>
      </c>
      <c r="S2921" s="12">
        <f>ROUND(R2921*L2921,2)</f>
        <v>20011.39</v>
      </c>
      <c r="T2921" s="13" t="s">
        <v>135</v>
      </c>
      <c r="U2921" t="s">
        <v>17</v>
      </c>
    </row>
    <row r="2922" spans="1:21" x14ac:dyDescent="0.2">
      <c r="A2922" t="s">
        <v>2020</v>
      </c>
      <c r="B2922" s="20">
        <v>46056</v>
      </c>
      <c r="C2922" s="20">
        <v>46050</v>
      </c>
      <c r="D2922" t="s">
        <v>602</v>
      </c>
      <c r="E2922" t="s">
        <v>603</v>
      </c>
      <c r="G2922"/>
      <c r="H2922" t="s">
        <v>586</v>
      </c>
      <c r="I2922" t="s">
        <v>587</v>
      </c>
      <c r="J2922" s="9" t="str">
        <f>+LEFT(U2922,4)</f>
        <v>SSM-</v>
      </c>
      <c r="K2922" t="s">
        <v>6</v>
      </c>
      <c r="L2922" s="36">
        <v>21756</v>
      </c>
      <c r="M2922" t="s">
        <v>70</v>
      </c>
      <c r="N2922" t="s">
        <v>7</v>
      </c>
      <c r="O2922" s="48">
        <v>13.097300000000001</v>
      </c>
      <c r="P2922" s="10">
        <f>ROUND(O2922*L2922,2)</f>
        <v>284944.86</v>
      </c>
      <c r="Q2922" s="11">
        <f>IF(N2922="HKD",7.8,IF(N2922="CNY",7.30034,1))</f>
        <v>7.3003400000000003</v>
      </c>
      <c r="R2922" s="13">
        <f>+ROUND(O2922/Q2922,4)</f>
        <v>1.7941</v>
      </c>
      <c r="S2922" s="12">
        <f>ROUND(R2922*L2922,2)</f>
        <v>39032.44</v>
      </c>
      <c r="T2922" s="13" t="s">
        <v>135</v>
      </c>
      <c r="U2922" t="s">
        <v>17</v>
      </c>
    </row>
    <row r="2923" spans="1:21" x14ac:dyDescent="0.2">
      <c r="A2923" t="s">
        <v>2021</v>
      </c>
      <c r="B2923" s="20">
        <v>46056</v>
      </c>
      <c r="C2923" s="20">
        <v>46050</v>
      </c>
      <c r="D2923" t="s">
        <v>602</v>
      </c>
      <c r="E2923" t="s">
        <v>603</v>
      </c>
      <c r="G2923"/>
      <c r="H2923" t="s">
        <v>892</v>
      </c>
      <c r="I2923" t="s">
        <v>893</v>
      </c>
      <c r="J2923" s="9" t="str">
        <f>+LEFT(U2923,4)</f>
        <v>SSM-</v>
      </c>
      <c r="K2923" t="s">
        <v>6</v>
      </c>
      <c r="L2923" s="36">
        <v>20980</v>
      </c>
      <c r="M2923" t="s">
        <v>70</v>
      </c>
      <c r="N2923" t="s">
        <v>7</v>
      </c>
      <c r="O2923" s="48">
        <v>13.097300000000001</v>
      </c>
      <c r="P2923" s="10">
        <f>ROUND(O2923*L2923,2)</f>
        <v>274781.34999999998</v>
      </c>
      <c r="Q2923" s="11">
        <f>IF(N2923="HKD",7.8,IF(N2923="CNY",7.30034,1))</f>
        <v>7.3003400000000003</v>
      </c>
      <c r="R2923" s="13">
        <f>+ROUND(O2923/Q2923,4)</f>
        <v>1.7941</v>
      </c>
      <c r="S2923" s="12">
        <f>ROUND(R2923*L2923,2)</f>
        <v>37640.22</v>
      </c>
      <c r="T2923" s="13" t="s">
        <v>135</v>
      </c>
      <c r="U2923" t="s">
        <v>17</v>
      </c>
    </row>
    <row r="2924" spans="1:21" x14ac:dyDescent="0.2">
      <c r="A2924" t="s">
        <v>2050</v>
      </c>
      <c r="B2924" s="20">
        <v>46090</v>
      </c>
      <c r="C2924" s="20">
        <v>46082</v>
      </c>
      <c r="D2924" t="s">
        <v>602</v>
      </c>
      <c r="E2924" t="s">
        <v>603</v>
      </c>
      <c r="G2924"/>
      <c r="H2924" t="s">
        <v>892</v>
      </c>
      <c r="I2924" t="s">
        <v>893</v>
      </c>
      <c r="J2924" s="9" t="str">
        <f>+LEFT(U2924,4)</f>
        <v>SSM-</v>
      </c>
      <c r="K2924" t="s">
        <v>6</v>
      </c>
      <c r="L2924" s="36">
        <v>33890</v>
      </c>
      <c r="M2924" t="s">
        <v>70</v>
      </c>
      <c r="N2924" t="s">
        <v>7</v>
      </c>
      <c r="O2924" s="48">
        <v>13.097300000000001</v>
      </c>
      <c r="P2924" s="10">
        <f>ROUND(O2924*L2924,2)</f>
        <v>443867.5</v>
      </c>
      <c r="Q2924" s="11">
        <f>IF(N2924="HKD",7.8,IF(N2924="CNY",7.30034,1))</f>
        <v>7.3003400000000003</v>
      </c>
      <c r="R2924" s="13">
        <f>+ROUND(O2924/Q2924,4)</f>
        <v>1.7941</v>
      </c>
      <c r="S2924" s="12">
        <f>ROUND(R2924*L2924,2)</f>
        <v>60802.05</v>
      </c>
      <c r="T2924" s="13" t="s">
        <v>135</v>
      </c>
      <c r="U2924" t="s">
        <v>17</v>
      </c>
    </row>
    <row r="2925" spans="1:21" x14ac:dyDescent="0.2">
      <c r="A2925" t="s">
        <v>2047</v>
      </c>
      <c r="B2925" s="20">
        <v>46085</v>
      </c>
      <c r="C2925" s="20">
        <v>46082</v>
      </c>
      <c r="D2925" t="s">
        <v>2037</v>
      </c>
      <c r="E2925" t="s">
        <v>2038</v>
      </c>
      <c r="G2925"/>
      <c r="H2925" t="s">
        <v>586</v>
      </c>
      <c r="I2925" t="s">
        <v>587</v>
      </c>
      <c r="J2925" s="9" t="str">
        <f>+LEFT(U2925,4)</f>
        <v>SSM-</v>
      </c>
      <c r="K2925" t="s">
        <v>6</v>
      </c>
      <c r="L2925" s="36">
        <v>30683</v>
      </c>
      <c r="M2925" t="s">
        <v>70</v>
      </c>
      <c r="N2925" t="s">
        <v>7</v>
      </c>
      <c r="O2925" s="48">
        <f>+ROUND(14.85/1.13,4)</f>
        <v>13.1416</v>
      </c>
      <c r="P2925" s="10">
        <f>ROUND(O2925*L2925,2)</f>
        <v>403223.71</v>
      </c>
      <c r="Q2925" s="11">
        <f>IF(N2925="HKD",7.8,IF(N2925="CNY",7.30034,1))</f>
        <v>7.3003400000000003</v>
      </c>
      <c r="R2925" s="13">
        <f>+ROUND(O2925/Q2925,4)</f>
        <v>1.8001</v>
      </c>
      <c r="S2925" s="12">
        <f>ROUND(R2925*L2925,2)</f>
        <v>55232.47</v>
      </c>
      <c r="T2925" s="13" t="s">
        <v>135</v>
      </c>
      <c r="U2925" t="s">
        <v>17</v>
      </c>
    </row>
    <row r="2926" spans="1:21" x14ac:dyDescent="0.2">
      <c r="A2926" t="s">
        <v>1477</v>
      </c>
      <c r="B2926" s="20">
        <v>46048</v>
      </c>
      <c r="C2926" s="20">
        <v>46042</v>
      </c>
      <c r="D2926" t="s">
        <v>1020</v>
      </c>
      <c r="E2926" t="s">
        <v>1021</v>
      </c>
      <c r="G2926" t="s">
        <v>1739</v>
      </c>
      <c r="H2926" t="s">
        <v>590</v>
      </c>
      <c r="I2926" t="s">
        <v>591</v>
      </c>
      <c r="J2926" s="9" t="str">
        <f>+LEFT(U2926,4)</f>
        <v>SSM-</v>
      </c>
      <c r="K2926" t="s">
        <v>6</v>
      </c>
      <c r="L2926" s="36">
        <v>22353</v>
      </c>
      <c r="M2926" t="s">
        <v>70</v>
      </c>
      <c r="N2926" t="s">
        <v>7</v>
      </c>
      <c r="O2926" s="48">
        <v>13.1858</v>
      </c>
      <c r="P2926" s="10">
        <f>ROUND(O2926*L2926,2)</f>
        <v>294742.19</v>
      </c>
      <c r="Q2926" s="11">
        <f>IF(N2926="HKD",7.8,IF(N2926="CNY",7.30034,1))</f>
        <v>7.3003400000000003</v>
      </c>
      <c r="R2926" s="13">
        <f>+ROUND(O2926/Q2926,4)</f>
        <v>1.8062</v>
      </c>
      <c r="S2926" s="12">
        <f>ROUND(R2926*L2926,2)</f>
        <v>40373.99</v>
      </c>
      <c r="T2926" s="13" t="s">
        <v>135</v>
      </c>
      <c r="U2926" t="s">
        <v>17</v>
      </c>
    </row>
    <row r="2927" spans="1:21" x14ac:dyDescent="0.2">
      <c r="A2927" t="s">
        <v>2022</v>
      </c>
      <c r="B2927" s="20">
        <v>46059</v>
      </c>
      <c r="C2927" s="20">
        <v>46057</v>
      </c>
      <c r="D2927" t="s">
        <v>2037</v>
      </c>
      <c r="E2927" t="s">
        <v>2038</v>
      </c>
      <c r="G2927"/>
      <c r="H2927" t="s">
        <v>588</v>
      </c>
      <c r="I2927" t="s">
        <v>589</v>
      </c>
      <c r="J2927" s="9" t="str">
        <f>+LEFT(U2927,4)</f>
        <v>SSM-</v>
      </c>
      <c r="K2927" t="s">
        <v>6</v>
      </c>
      <c r="L2927" s="36">
        <v>42434</v>
      </c>
      <c r="M2927" t="s">
        <v>70</v>
      </c>
      <c r="N2927" t="s">
        <v>7</v>
      </c>
      <c r="O2927" s="48">
        <v>13.2301</v>
      </c>
      <c r="P2927" s="10">
        <f>ROUND(O2927*L2927,2)</f>
        <v>561406.06000000006</v>
      </c>
      <c r="Q2927" s="11">
        <f>IF(N2927="HKD",7.8,IF(N2927="CNY",7.30034,1))</f>
        <v>7.3003400000000003</v>
      </c>
      <c r="R2927" s="13">
        <f>+ROUND(O2927/Q2927,4)</f>
        <v>1.8123</v>
      </c>
      <c r="S2927" s="12">
        <f>ROUND(R2927*L2927,2)</f>
        <v>76903.14</v>
      </c>
      <c r="T2927" s="13" t="s">
        <v>135</v>
      </c>
      <c r="U2927" t="s">
        <v>17</v>
      </c>
    </row>
    <row r="2928" spans="1:21" x14ac:dyDescent="0.2">
      <c r="A2928" t="s">
        <v>2049</v>
      </c>
      <c r="B2928" s="20">
        <v>46086</v>
      </c>
      <c r="C2928" s="20">
        <v>46082</v>
      </c>
      <c r="D2928" t="s">
        <v>602</v>
      </c>
      <c r="E2928" t="s">
        <v>603</v>
      </c>
      <c r="G2928"/>
      <c r="H2928" t="s">
        <v>588</v>
      </c>
      <c r="I2928" t="s">
        <v>589</v>
      </c>
      <c r="J2928" s="9" t="str">
        <f>+LEFT(U2928,4)</f>
        <v>SSM-</v>
      </c>
      <c r="K2928" t="s">
        <v>6</v>
      </c>
      <c r="L2928" s="36">
        <v>22374</v>
      </c>
      <c r="M2928" t="s">
        <v>70</v>
      </c>
      <c r="N2928" t="s">
        <v>7</v>
      </c>
      <c r="O2928" s="48">
        <v>13.256600000000001</v>
      </c>
      <c r="P2928" s="10">
        <f>ROUND(O2928*L2928,2)</f>
        <v>296603.17</v>
      </c>
      <c r="Q2928" s="11">
        <f>IF(N2928="HKD",7.8,IF(N2928="CNY",7.30034,1))</f>
        <v>7.3003400000000003</v>
      </c>
      <c r="R2928" s="13">
        <f>+ROUND(O2928/Q2928,4)</f>
        <v>1.8159000000000001</v>
      </c>
      <c r="S2928" s="12">
        <f>ROUND(R2928*L2928,2)</f>
        <v>40628.949999999997</v>
      </c>
      <c r="T2928" s="13" t="s">
        <v>135</v>
      </c>
      <c r="U2928" t="s">
        <v>17</v>
      </c>
    </row>
    <row r="2929" spans="1:21" x14ac:dyDescent="0.2">
      <c r="A2929" t="s">
        <v>2052</v>
      </c>
      <c r="B2929" s="20">
        <v>46086</v>
      </c>
      <c r="C2929" s="20">
        <v>46082</v>
      </c>
      <c r="D2929" t="s">
        <v>2801</v>
      </c>
      <c r="E2929" t="s">
        <v>2802</v>
      </c>
      <c r="G2929"/>
      <c r="H2929" t="s">
        <v>588</v>
      </c>
      <c r="I2929" t="s">
        <v>589</v>
      </c>
      <c r="J2929" s="9" t="str">
        <f>+LEFT(U2929,4)</f>
        <v>SSM-</v>
      </c>
      <c r="K2929" t="s">
        <v>6</v>
      </c>
      <c r="L2929" s="36">
        <v>89855</v>
      </c>
      <c r="M2929" t="s">
        <v>70</v>
      </c>
      <c r="N2929" t="s">
        <v>7</v>
      </c>
      <c r="O2929" s="48">
        <f>+ROUND(14.98/1.13,4)</f>
        <v>13.256600000000001</v>
      </c>
      <c r="P2929" s="10">
        <f>ROUND(O2929*L2929,2)</f>
        <v>1191171.79</v>
      </c>
      <c r="Q2929" s="11">
        <f>IF(N2929="HKD",7.8,IF(N2929="CNY",7.30034,1))</f>
        <v>7.3003400000000003</v>
      </c>
      <c r="R2929" s="13">
        <f>+ROUND(O2929/Q2929,4)</f>
        <v>1.8159000000000001</v>
      </c>
      <c r="S2929" s="12">
        <f>ROUND(R2929*L2929,2)</f>
        <v>163167.69</v>
      </c>
      <c r="T2929" s="13" t="s">
        <v>135</v>
      </c>
      <c r="U2929" t="s">
        <v>17</v>
      </c>
    </row>
    <row r="2930" spans="1:21" x14ac:dyDescent="0.2">
      <c r="A2930" t="s">
        <v>2049</v>
      </c>
      <c r="B2930" s="20">
        <v>46090</v>
      </c>
      <c r="C2930" s="20">
        <v>46082</v>
      </c>
      <c r="D2930" t="s">
        <v>602</v>
      </c>
      <c r="E2930" t="s">
        <v>603</v>
      </c>
      <c r="G2930"/>
      <c r="H2930" t="s">
        <v>588</v>
      </c>
      <c r="I2930" t="s">
        <v>589</v>
      </c>
      <c r="J2930" s="9" t="str">
        <f>+LEFT(U2930,4)</f>
        <v>SSM-</v>
      </c>
      <c r="K2930" t="s">
        <v>6</v>
      </c>
      <c r="L2930" s="36">
        <v>33620</v>
      </c>
      <c r="M2930" t="s">
        <v>70</v>
      </c>
      <c r="N2930" t="s">
        <v>7</v>
      </c>
      <c r="O2930" s="48">
        <v>13.256600000000001</v>
      </c>
      <c r="P2930" s="10">
        <f>ROUND(O2930*L2930,2)</f>
        <v>445686.89</v>
      </c>
      <c r="Q2930" s="11">
        <f>IF(N2930="HKD",7.8,IF(N2930="CNY",7.30034,1))</f>
        <v>7.3003400000000003</v>
      </c>
      <c r="R2930" s="13">
        <f>+ROUND(O2930/Q2930,4)</f>
        <v>1.8159000000000001</v>
      </c>
      <c r="S2930" s="12">
        <f>ROUND(R2930*L2930,2)</f>
        <v>61050.559999999998</v>
      </c>
      <c r="T2930" s="13" t="s">
        <v>135</v>
      </c>
      <c r="U2930" t="s">
        <v>17</v>
      </c>
    </row>
    <row r="2931" spans="1:21" x14ac:dyDescent="0.2">
      <c r="A2931" t="s">
        <v>2051</v>
      </c>
      <c r="B2931" s="20">
        <v>46093</v>
      </c>
      <c r="C2931" s="20">
        <v>46082</v>
      </c>
      <c r="D2931" t="s">
        <v>602</v>
      </c>
      <c r="E2931" t="s">
        <v>603</v>
      </c>
      <c r="G2931"/>
      <c r="H2931" t="s">
        <v>588</v>
      </c>
      <c r="I2931" t="s">
        <v>589</v>
      </c>
      <c r="J2931" s="9" t="str">
        <f>+LEFT(U2931,4)</f>
        <v>SSM-</v>
      </c>
      <c r="K2931" t="s">
        <v>6</v>
      </c>
      <c r="L2931" s="36">
        <v>22328</v>
      </c>
      <c r="M2931" t="s">
        <v>70</v>
      </c>
      <c r="N2931" t="s">
        <v>7</v>
      </c>
      <c r="O2931" s="48">
        <v>13.256600000000001</v>
      </c>
      <c r="P2931" s="10">
        <f>ROUND(O2931*L2931,2)</f>
        <v>295993.36</v>
      </c>
      <c r="Q2931" s="11">
        <f>IF(N2931="HKD",7.8,IF(N2931="CNY",7.30034,1))</f>
        <v>7.3003400000000003</v>
      </c>
      <c r="R2931" s="13">
        <f>+ROUND(O2931/Q2931,4)</f>
        <v>1.8159000000000001</v>
      </c>
      <c r="S2931" s="12">
        <f>ROUND(R2931*L2931,2)</f>
        <v>40545.42</v>
      </c>
      <c r="T2931" s="13" t="s">
        <v>135</v>
      </c>
      <c r="U2931" t="s">
        <v>17</v>
      </c>
    </row>
    <row r="2932" spans="1:21" x14ac:dyDescent="0.2">
      <c r="A2932" t="s">
        <v>2023</v>
      </c>
      <c r="B2932" s="20">
        <v>46055</v>
      </c>
      <c r="C2932" s="20">
        <v>46050</v>
      </c>
      <c r="D2932" t="s">
        <v>602</v>
      </c>
      <c r="E2932" t="s">
        <v>603</v>
      </c>
      <c r="G2932"/>
      <c r="H2932" t="s">
        <v>588</v>
      </c>
      <c r="I2932" t="s">
        <v>589</v>
      </c>
      <c r="J2932" s="9" t="str">
        <f>+LEFT(U2932,4)</f>
        <v>SSM-</v>
      </c>
      <c r="K2932" t="s">
        <v>6</v>
      </c>
      <c r="L2932" s="36">
        <v>42645</v>
      </c>
      <c r="M2932" t="s">
        <v>70</v>
      </c>
      <c r="N2932" t="s">
        <v>7</v>
      </c>
      <c r="O2932" s="48">
        <v>13.2743</v>
      </c>
      <c r="P2932" s="10">
        <f>ROUND(O2932*L2932,2)</f>
        <v>566082.52</v>
      </c>
      <c r="Q2932" s="11">
        <f>IF(N2932="HKD",7.8,IF(N2932="CNY",7.30034,1))</f>
        <v>7.3003400000000003</v>
      </c>
      <c r="R2932" s="13">
        <f>+ROUND(O2932/Q2932,4)</f>
        <v>1.8183</v>
      </c>
      <c r="S2932" s="12">
        <f>ROUND(R2932*L2932,2)</f>
        <v>77541.399999999994</v>
      </c>
      <c r="T2932" s="13" t="s">
        <v>135</v>
      </c>
      <c r="U2932" t="s">
        <v>17</v>
      </c>
    </row>
    <row r="2933" spans="1:21" x14ac:dyDescent="0.2">
      <c r="A2933" t="s">
        <v>2048</v>
      </c>
      <c r="B2933" s="20">
        <v>46086</v>
      </c>
      <c r="C2933" s="20">
        <v>46082</v>
      </c>
      <c r="D2933" t="s">
        <v>602</v>
      </c>
      <c r="E2933" t="s">
        <v>603</v>
      </c>
      <c r="G2933"/>
      <c r="H2933" t="s">
        <v>590</v>
      </c>
      <c r="I2933" t="s">
        <v>591</v>
      </c>
      <c r="J2933" s="9" t="str">
        <f>+LEFT(U2933,4)</f>
        <v>SSM-</v>
      </c>
      <c r="K2933" t="s">
        <v>6</v>
      </c>
      <c r="L2933" s="36">
        <v>11097</v>
      </c>
      <c r="M2933" t="s">
        <v>70</v>
      </c>
      <c r="N2933" t="s">
        <v>7</v>
      </c>
      <c r="O2933" s="48">
        <v>13.3628</v>
      </c>
      <c r="P2933" s="10">
        <f>ROUND(O2933*L2933,2)</f>
        <v>148286.99</v>
      </c>
      <c r="Q2933" s="11">
        <f>IF(N2933="HKD",7.8,IF(N2933="CNY",7.30034,1))</f>
        <v>7.3003400000000003</v>
      </c>
      <c r="R2933" s="13">
        <f>+ROUND(O2933/Q2933,4)</f>
        <v>1.8304</v>
      </c>
      <c r="S2933" s="12">
        <f>ROUND(R2933*L2933,2)</f>
        <v>20311.95</v>
      </c>
      <c r="T2933" s="13" t="s">
        <v>135</v>
      </c>
      <c r="U2933" t="s">
        <v>17</v>
      </c>
    </row>
    <row r="2934" spans="1:21" x14ac:dyDescent="0.2">
      <c r="A2934" t="s">
        <v>2054</v>
      </c>
      <c r="B2934" s="20">
        <v>46093</v>
      </c>
      <c r="C2934" s="20">
        <v>46092</v>
      </c>
      <c r="D2934" t="s">
        <v>602</v>
      </c>
      <c r="E2934" t="s">
        <v>603</v>
      </c>
      <c r="G2934"/>
      <c r="H2934" t="s">
        <v>2840</v>
      </c>
      <c r="I2934" t="s">
        <v>2841</v>
      </c>
      <c r="J2934" s="9" t="str">
        <f>+LEFT(U2934,4)</f>
        <v>SSM-</v>
      </c>
      <c r="K2934" t="s">
        <v>6</v>
      </c>
      <c r="L2934" s="36">
        <v>3427</v>
      </c>
      <c r="M2934" t="s">
        <v>70</v>
      </c>
      <c r="N2934" t="s">
        <v>7</v>
      </c>
      <c r="O2934" s="48">
        <f>+ROUND(15.1/1.13,4)</f>
        <v>13.3628</v>
      </c>
      <c r="P2934" s="10">
        <f>ROUND(O2934*L2934,2)</f>
        <v>45794.32</v>
      </c>
      <c r="Q2934" s="11">
        <f>IF(N2934="HKD",7.8,IF(N2934="CNY",7.30034,1))</f>
        <v>7.3003400000000003</v>
      </c>
      <c r="R2934" s="13">
        <f>+ROUND(O2934/Q2934,4)</f>
        <v>1.8304</v>
      </c>
      <c r="S2934" s="12">
        <f>ROUND(R2934*L2934,2)</f>
        <v>6272.78</v>
      </c>
      <c r="T2934" s="13" t="s">
        <v>135</v>
      </c>
      <c r="U2934" t="s">
        <v>17</v>
      </c>
    </row>
    <row r="2935" spans="1:21" x14ac:dyDescent="0.2">
      <c r="A2935" t="s">
        <v>2055</v>
      </c>
      <c r="B2935" s="20">
        <v>46093</v>
      </c>
      <c r="C2935" s="20">
        <v>46092</v>
      </c>
      <c r="D2935" t="s">
        <v>602</v>
      </c>
      <c r="E2935" t="s">
        <v>603</v>
      </c>
      <c r="G2935"/>
      <c r="H2935" t="s">
        <v>2842</v>
      </c>
      <c r="I2935" t="s">
        <v>2843</v>
      </c>
      <c r="J2935" s="9" t="str">
        <f>+LEFT(U2935,4)</f>
        <v>SSM-</v>
      </c>
      <c r="K2935" t="s">
        <v>6</v>
      </c>
      <c r="L2935" s="36">
        <v>1730</v>
      </c>
      <c r="M2935" t="s">
        <v>70</v>
      </c>
      <c r="N2935" t="s">
        <v>7</v>
      </c>
      <c r="O2935" s="48">
        <f>+ROUND(15.1/1.13,4)</f>
        <v>13.3628</v>
      </c>
      <c r="P2935" s="10">
        <f>ROUND(O2935*L2935,2)</f>
        <v>23117.64</v>
      </c>
      <c r="Q2935" s="11">
        <f>IF(N2935="HKD",7.8,IF(N2935="CNY",7.30034,1))</f>
        <v>7.3003400000000003</v>
      </c>
      <c r="R2935" s="13">
        <f>+ROUND(O2935/Q2935,4)</f>
        <v>1.8304</v>
      </c>
      <c r="S2935" s="12">
        <f>ROUND(R2935*L2935,2)</f>
        <v>3166.59</v>
      </c>
      <c r="T2935" s="13" t="s">
        <v>135</v>
      </c>
      <c r="U2935" t="s">
        <v>17</v>
      </c>
    </row>
    <row r="2936" spans="1:21" x14ac:dyDescent="0.2">
      <c r="A2936" t="s">
        <v>2058</v>
      </c>
      <c r="B2936" s="20">
        <v>46093</v>
      </c>
      <c r="C2936" s="20">
        <v>46092</v>
      </c>
      <c r="D2936" t="s">
        <v>602</v>
      </c>
      <c r="E2936" t="s">
        <v>603</v>
      </c>
      <c r="G2936"/>
      <c r="H2936" t="s">
        <v>2848</v>
      </c>
      <c r="I2936" t="s">
        <v>2849</v>
      </c>
      <c r="J2936" s="9" t="str">
        <f>+LEFT(U2936,4)</f>
        <v>SSM-</v>
      </c>
      <c r="K2936" t="s">
        <v>6</v>
      </c>
      <c r="L2936" s="36">
        <v>142</v>
      </c>
      <c r="M2936" t="s">
        <v>70</v>
      </c>
      <c r="N2936" t="s">
        <v>7</v>
      </c>
      <c r="O2936" s="48">
        <f>+ROUND(29.81/1.13,4)</f>
        <v>26.380500000000001</v>
      </c>
      <c r="P2936" s="10">
        <f>ROUND(O2936*L2936,2)</f>
        <v>3746.03</v>
      </c>
      <c r="Q2936" s="11">
        <f>IF(N2936="HKD",7.8,IF(N2936="CNY",7.30034,1))</f>
        <v>7.3003400000000003</v>
      </c>
      <c r="R2936" s="13">
        <f>+ROUND(O2936/Q2936,4)</f>
        <v>3.6135999999999999</v>
      </c>
      <c r="S2936" s="12">
        <f>ROUND(R2936*L2936,2)</f>
        <v>513.13</v>
      </c>
      <c r="T2936" s="13" t="s">
        <v>135</v>
      </c>
      <c r="U2936" t="s">
        <v>17</v>
      </c>
    </row>
    <row r="2937" spans="1:21" x14ac:dyDescent="0.2">
      <c r="A2937" t="s">
        <v>4861</v>
      </c>
      <c r="B2937" s="20">
        <v>46170</v>
      </c>
      <c r="C2937" s="20">
        <v>46134</v>
      </c>
      <c r="D2937" t="s">
        <v>5550</v>
      </c>
      <c r="E2937" t="s">
        <v>60</v>
      </c>
      <c r="G2937"/>
      <c r="H2937" t="s">
        <v>4597</v>
      </c>
      <c r="I2937" t="s">
        <v>4598</v>
      </c>
      <c r="J2937" s="9" t="str">
        <f>+LEFT(U2937,4)</f>
        <v>GLID</v>
      </c>
      <c r="K2937" t="s">
        <v>6</v>
      </c>
      <c r="L2937" s="36">
        <v>922</v>
      </c>
      <c r="M2937" t="s">
        <v>459</v>
      </c>
      <c r="N2937" t="s">
        <v>7</v>
      </c>
      <c r="O2937" s="48">
        <v>3.5941000000000001</v>
      </c>
      <c r="P2937" s="10">
        <f>ROUND(O2937*L2937,2)</f>
        <v>3313.76</v>
      </c>
      <c r="Q2937" s="11">
        <f>IF(N2937="HKD",7.8,IF(N2937="CNY",7.30034,1))</f>
        <v>7.3003400000000003</v>
      </c>
      <c r="R2937" s="13">
        <f>+ROUND(O2937/Q2937,4)</f>
        <v>0.49230000000000002</v>
      </c>
      <c r="S2937" s="12">
        <f>ROUND(R2937*L2937,2)</f>
        <v>453.9</v>
      </c>
      <c r="T2937" s="13" t="s">
        <v>135</v>
      </c>
      <c r="U2937" t="s">
        <v>31</v>
      </c>
    </row>
    <row r="2938" spans="1:21" x14ac:dyDescent="0.2">
      <c r="A2938" t="s">
        <v>4862</v>
      </c>
      <c r="B2938" s="20">
        <v>46170</v>
      </c>
      <c r="C2938" s="20">
        <v>46134</v>
      </c>
      <c r="D2938" t="s">
        <v>5550</v>
      </c>
      <c r="E2938" t="s">
        <v>60</v>
      </c>
      <c r="G2938"/>
      <c r="H2938" t="s">
        <v>4599</v>
      </c>
      <c r="I2938" t="s">
        <v>4600</v>
      </c>
      <c r="J2938" s="9" t="str">
        <f>+LEFT(U2938,4)</f>
        <v>GLID</v>
      </c>
      <c r="K2938" t="s">
        <v>6</v>
      </c>
      <c r="L2938" s="36">
        <v>1030</v>
      </c>
      <c r="M2938" t="s">
        <v>459</v>
      </c>
      <c r="N2938" t="s">
        <v>7</v>
      </c>
      <c r="O2938" s="48">
        <v>4.0039999999999996</v>
      </c>
      <c r="P2938" s="10">
        <f>ROUND(O2938*L2938,2)</f>
        <v>4124.12</v>
      </c>
      <c r="Q2938" s="11">
        <f>IF(N2938="HKD",7.8,IF(N2938="CNY",7.30034,1))</f>
        <v>7.3003400000000003</v>
      </c>
      <c r="R2938" s="13">
        <f>+ROUND(O2938/Q2938,4)</f>
        <v>0.54849999999999999</v>
      </c>
      <c r="S2938" s="12">
        <f>ROUND(R2938*L2938,2)</f>
        <v>564.96</v>
      </c>
      <c r="T2938" s="13" t="s">
        <v>135</v>
      </c>
      <c r="U2938" t="s">
        <v>31</v>
      </c>
    </row>
    <row r="2939" spans="1:21" x14ac:dyDescent="0.2">
      <c r="A2939" t="s">
        <v>4863</v>
      </c>
      <c r="B2939" s="20">
        <v>46170</v>
      </c>
      <c r="C2939" s="20">
        <v>46134</v>
      </c>
      <c r="D2939" t="s">
        <v>5550</v>
      </c>
      <c r="E2939" t="s">
        <v>60</v>
      </c>
      <c r="G2939"/>
      <c r="H2939" t="s">
        <v>4599</v>
      </c>
      <c r="I2939" t="s">
        <v>4600</v>
      </c>
      <c r="J2939" s="9" t="str">
        <f>+LEFT(U2939,4)</f>
        <v>GLID</v>
      </c>
      <c r="K2939" t="s">
        <v>6</v>
      </c>
      <c r="L2939" s="36">
        <v>1030</v>
      </c>
      <c r="M2939" t="s">
        <v>459</v>
      </c>
      <c r="N2939" t="s">
        <v>7</v>
      </c>
      <c r="O2939" s="48">
        <v>4.0039999999999996</v>
      </c>
      <c r="P2939" s="10">
        <f>ROUND(O2939*L2939,2)</f>
        <v>4124.12</v>
      </c>
      <c r="Q2939" s="11">
        <f>IF(N2939="HKD",7.8,IF(N2939="CNY",7.30034,1))</f>
        <v>7.3003400000000003</v>
      </c>
      <c r="R2939" s="13">
        <f>+ROUND(O2939/Q2939,4)</f>
        <v>0.54849999999999999</v>
      </c>
      <c r="S2939" s="12">
        <f>ROUND(R2939*L2939,2)</f>
        <v>564.96</v>
      </c>
      <c r="T2939" s="13" t="s">
        <v>135</v>
      </c>
      <c r="U2939" t="s">
        <v>31</v>
      </c>
    </row>
    <row r="2940" spans="1:21" x14ac:dyDescent="0.2">
      <c r="A2940" t="s">
        <v>4864</v>
      </c>
      <c r="B2940" s="20">
        <v>46170</v>
      </c>
      <c r="C2940" s="20">
        <v>46134</v>
      </c>
      <c r="D2940" t="s">
        <v>5550</v>
      </c>
      <c r="E2940" t="s">
        <v>60</v>
      </c>
      <c r="G2940"/>
      <c r="H2940" t="s">
        <v>4601</v>
      </c>
      <c r="I2940" t="s">
        <v>4602</v>
      </c>
      <c r="J2940" s="9" t="str">
        <f>+LEFT(U2940,4)</f>
        <v>GLID</v>
      </c>
      <c r="K2940" t="s">
        <v>6</v>
      </c>
      <c r="L2940" s="36">
        <v>1000</v>
      </c>
      <c r="M2940" t="s">
        <v>459</v>
      </c>
      <c r="N2940" t="s">
        <v>7</v>
      </c>
      <c r="O2940" s="48">
        <v>4.3807</v>
      </c>
      <c r="P2940" s="10">
        <f>ROUND(O2940*L2940,2)</f>
        <v>4380.7</v>
      </c>
      <c r="Q2940" s="11">
        <f>IF(N2940="HKD",7.8,IF(N2940="CNY",7.30034,1))</f>
        <v>7.3003400000000003</v>
      </c>
      <c r="R2940" s="13">
        <f>+ROUND(O2940/Q2940,4)</f>
        <v>0.60009999999999997</v>
      </c>
      <c r="S2940" s="12">
        <f>ROUND(R2940*L2940,2)</f>
        <v>600.1</v>
      </c>
      <c r="T2940" s="13" t="s">
        <v>135</v>
      </c>
      <c r="U2940" t="s">
        <v>31</v>
      </c>
    </row>
    <row r="2941" spans="1:21" x14ac:dyDescent="0.2">
      <c r="A2941" t="s">
        <v>4859</v>
      </c>
      <c r="B2941" s="20">
        <v>46150</v>
      </c>
      <c r="C2941" s="20">
        <v>46150</v>
      </c>
      <c r="D2941" t="s">
        <v>39</v>
      </c>
      <c r="E2941" t="s">
        <v>40</v>
      </c>
      <c r="G2941"/>
      <c r="H2941" t="s">
        <v>4595</v>
      </c>
      <c r="I2941" t="s">
        <v>4596</v>
      </c>
      <c r="J2941" s="9" t="str">
        <f>+LEFT(U2941,4)</f>
        <v>SKU-</v>
      </c>
      <c r="K2941" t="s">
        <v>41</v>
      </c>
      <c r="L2941" s="36">
        <v>198</v>
      </c>
      <c r="M2941" t="s">
        <v>459</v>
      </c>
      <c r="N2941" t="s">
        <v>7</v>
      </c>
      <c r="O2941" s="48">
        <v>6.8</v>
      </c>
      <c r="P2941" s="10">
        <f>ROUND(O2941*L2941,2)</f>
        <v>1346.4</v>
      </c>
      <c r="Q2941" s="11">
        <f>IF(N2941="HKD",7.8,IF(N2941="CNY",7.30034,1))</f>
        <v>7.3003400000000003</v>
      </c>
      <c r="R2941" s="13">
        <f>+ROUND(O2941/Q2941,4)</f>
        <v>0.93149999999999999</v>
      </c>
      <c r="S2941" s="12">
        <f>ROUND(R2941*L2941,2)</f>
        <v>184.44</v>
      </c>
      <c r="T2941" s="13" t="s">
        <v>135</v>
      </c>
      <c r="U2941" t="s">
        <v>2</v>
      </c>
    </row>
    <row r="2942" spans="1:21" x14ac:dyDescent="0.2">
      <c r="A2942" t="s">
        <v>5078</v>
      </c>
      <c r="B2942" s="20">
        <v>46153</v>
      </c>
      <c r="C2942" s="20">
        <v>46125</v>
      </c>
      <c r="D2942" t="s">
        <v>246</v>
      </c>
      <c r="E2942" t="s">
        <v>247</v>
      </c>
      <c r="G2942"/>
      <c r="H2942" t="s">
        <v>3072</v>
      </c>
      <c r="I2942" t="s">
        <v>3073</v>
      </c>
      <c r="J2942" s="9" t="str">
        <f>+LEFT(U2942,4)</f>
        <v>SSM-</v>
      </c>
      <c r="K2942" t="s">
        <v>6</v>
      </c>
      <c r="L2942" s="36">
        <v>1000</v>
      </c>
      <c r="M2942" t="s">
        <v>459</v>
      </c>
      <c r="N2942" t="s">
        <v>7</v>
      </c>
      <c r="O2942" s="48">
        <v>0.89380000000000004</v>
      </c>
      <c r="P2942" s="10">
        <f>ROUND(O2942*L2942,2)</f>
        <v>893.8</v>
      </c>
      <c r="Q2942" s="11">
        <f>IF(N2942="HKD",7.8,IF(N2942="CNY",7.30034,1))</f>
        <v>7.3003400000000003</v>
      </c>
      <c r="R2942" s="13">
        <f>+ROUND(O2942/Q2942,4)</f>
        <v>0.12239999999999999</v>
      </c>
      <c r="S2942" s="12">
        <f>ROUND(R2942*L2942,2)</f>
        <v>122.4</v>
      </c>
      <c r="T2942" s="13" t="s">
        <v>135</v>
      </c>
      <c r="U2942" t="s">
        <v>17</v>
      </c>
    </row>
    <row r="2943" spans="1:21" x14ac:dyDescent="0.2">
      <c r="A2943" t="s">
        <v>5079</v>
      </c>
      <c r="B2943" s="20">
        <v>46153</v>
      </c>
      <c r="C2943" s="20">
        <v>46129</v>
      </c>
      <c r="D2943" t="s">
        <v>246</v>
      </c>
      <c r="E2943" t="s">
        <v>247</v>
      </c>
      <c r="G2943"/>
      <c r="H2943" t="s">
        <v>3072</v>
      </c>
      <c r="I2943" t="s">
        <v>3073</v>
      </c>
      <c r="J2943" s="9" t="str">
        <f>+LEFT(U2943,4)</f>
        <v>SSM-</v>
      </c>
      <c r="K2943" t="s">
        <v>6</v>
      </c>
      <c r="L2943" s="36">
        <v>600</v>
      </c>
      <c r="M2943" t="s">
        <v>459</v>
      </c>
      <c r="N2943" t="s">
        <v>7</v>
      </c>
      <c r="O2943" s="48">
        <v>0.89380000000000004</v>
      </c>
      <c r="P2943" s="10">
        <f>ROUND(O2943*L2943,2)</f>
        <v>536.28</v>
      </c>
      <c r="Q2943" s="11">
        <f>IF(N2943="HKD",7.8,IF(N2943="CNY",7.30034,1))</f>
        <v>7.3003400000000003</v>
      </c>
      <c r="R2943" s="13">
        <f>+ROUND(O2943/Q2943,4)</f>
        <v>0.12239999999999999</v>
      </c>
      <c r="S2943" s="12">
        <f>ROUND(R2943*L2943,2)</f>
        <v>73.44</v>
      </c>
      <c r="T2943" s="13" t="s">
        <v>135</v>
      </c>
      <c r="U2943" t="s">
        <v>17</v>
      </c>
    </row>
    <row r="2944" spans="1:21" x14ac:dyDescent="0.2">
      <c r="A2944" t="s">
        <v>5087</v>
      </c>
      <c r="B2944" s="20">
        <v>46153</v>
      </c>
      <c r="C2944" s="20">
        <v>46129</v>
      </c>
      <c r="D2944" t="s">
        <v>246</v>
      </c>
      <c r="E2944" t="s">
        <v>247</v>
      </c>
      <c r="G2944"/>
      <c r="H2944" t="s">
        <v>250</v>
      </c>
      <c r="I2944" t="s">
        <v>251</v>
      </c>
      <c r="J2944" s="9" t="str">
        <f>+LEFT(U2944,4)</f>
        <v>SSM-</v>
      </c>
      <c r="K2944" t="s">
        <v>6</v>
      </c>
      <c r="L2944" s="36">
        <v>400</v>
      </c>
      <c r="M2944" t="s">
        <v>459</v>
      </c>
      <c r="N2944" t="s">
        <v>7</v>
      </c>
      <c r="O2944" s="48">
        <v>0.94689999999999996</v>
      </c>
      <c r="P2944" s="10">
        <f>ROUND(O2944*L2944,2)</f>
        <v>378.76</v>
      </c>
      <c r="Q2944" s="11">
        <f>IF(N2944="HKD",7.8,IF(N2944="CNY",7.30034,1))</f>
        <v>7.3003400000000003</v>
      </c>
      <c r="R2944" s="13">
        <f>+ROUND(O2944/Q2944,4)</f>
        <v>0.12970000000000001</v>
      </c>
      <c r="S2944" s="12">
        <f>ROUND(R2944*L2944,2)</f>
        <v>51.88</v>
      </c>
      <c r="T2944" s="13" t="s">
        <v>135</v>
      </c>
      <c r="U2944" t="s">
        <v>17</v>
      </c>
    </row>
    <row r="2945" spans="1:21" x14ac:dyDescent="0.2">
      <c r="A2945" t="s">
        <v>5088</v>
      </c>
      <c r="B2945" s="20">
        <v>46153</v>
      </c>
      <c r="C2945" s="20">
        <v>46142</v>
      </c>
      <c r="D2945" t="s">
        <v>246</v>
      </c>
      <c r="E2945" t="s">
        <v>247</v>
      </c>
      <c r="G2945"/>
      <c r="H2945" t="s">
        <v>250</v>
      </c>
      <c r="I2945" t="s">
        <v>251</v>
      </c>
      <c r="J2945" s="9" t="str">
        <f>+LEFT(U2945,4)</f>
        <v>SSM-</v>
      </c>
      <c r="K2945" t="s">
        <v>6</v>
      </c>
      <c r="L2945" s="36">
        <v>200</v>
      </c>
      <c r="M2945" t="s">
        <v>459</v>
      </c>
      <c r="N2945" t="s">
        <v>7</v>
      </c>
      <c r="O2945" s="48">
        <v>0.94689999999999996</v>
      </c>
      <c r="P2945" s="10">
        <f>ROUND(O2945*L2945,2)</f>
        <v>189.38</v>
      </c>
      <c r="Q2945" s="11">
        <f>IF(N2945="HKD",7.8,IF(N2945="CNY",7.30034,1))</f>
        <v>7.3003400000000003</v>
      </c>
      <c r="R2945" s="13">
        <f>+ROUND(O2945/Q2945,4)</f>
        <v>0.12970000000000001</v>
      </c>
      <c r="S2945" s="12">
        <f>ROUND(R2945*L2945,2)</f>
        <v>25.94</v>
      </c>
      <c r="T2945" s="13" t="s">
        <v>135</v>
      </c>
      <c r="U2945" t="s">
        <v>17</v>
      </c>
    </row>
    <row r="2946" spans="1:21" x14ac:dyDescent="0.2">
      <c r="A2946" t="s">
        <v>3828</v>
      </c>
      <c r="B2946" s="20">
        <v>46147</v>
      </c>
      <c r="C2946" s="20">
        <v>46052</v>
      </c>
      <c r="D2946" t="s">
        <v>868</v>
      </c>
      <c r="E2946" t="s">
        <v>869</v>
      </c>
      <c r="G2946"/>
      <c r="H2946" t="s">
        <v>3368</v>
      </c>
      <c r="I2946" t="s">
        <v>3369</v>
      </c>
      <c r="J2946" s="9" t="str">
        <f>+LEFT(U2946,4)</f>
        <v>SSM-</v>
      </c>
      <c r="K2946" t="s">
        <v>6</v>
      </c>
      <c r="L2946" s="36">
        <v>2037</v>
      </c>
      <c r="M2946" t="s">
        <v>70</v>
      </c>
      <c r="N2946" t="s">
        <v>7</v>
      </c>
      <c r="O2946" s="48">
        <v>11.575200000000001</v>
      </c>
      <c r="P2946" s="10">
        <f>ROUND(O2946*L2946,2)</f>
        <v>23578.68</v>
      </c>
      <c r="Q2946" s="11">
        <f>IF(N2946="HKD",7.8,IF(N2946="CNY",7.30034,1))</f>
        <v>7.3003400000000003</v>
      </c>
      <c r="R2946" s="13">
        <f>+ROUND(O2946/Q2946,4)</f>
        <v>1.5855999999999999</v>
      </c>
      <c r="S2946" s="12">
        <f>ROUND(R2946*L2946,2)</f>
        <v>3229.87</v>
      </c>
      <c r="T2946" s="13" t="s">
        <v>135</v>
      </c>
      <c r="U2946" t="s">
        <v>17</v>
      </c>
    </row>
    <row r="2947" spans="1:21" x14ac:dyDescent="0.2">
      <c r="A2947" t="s">
        <v>2060</v>
      </c>
      <c r="B2947" s="20">
        <v>46112</v>
      </c>
      <c r="C2947" s="20">
        <v>46105</v>
      </c>
      <c r="D2947" t="s">
        <v>2803</v>
      </c>
      <c r="E2947" t="s">
        <v>2804</v>
      </c>
      <c r="G2947"/>
      <c r="H2947" t="s">
        <v>2852</v>
      </c>
      <c r="I2947" t="s">
        <v>2853</v>
      </c>
      <c r="J2947" s="9" t="str">
        <f>+LEFT(U2947,4)</f>
        <v>STKR</v>
      </c>
      <c r="K2947" t="s">
        <v>6</v>
      </c>
      <c r="L2947" s="36">
        <v>30000</v>
      </c>
      <c r="M2947" t="s">
        <v>459</v>
      </c>
      <c r="N2947" t="s">
        <v>7</v>
      </c>
      <c r="O2947" s="48">
        <v>1.4200000000000001E-2</v>
      </c>
      <c r="P2947" s="10">
        <f>ROUND(O2947*L2947,2)</f>
        <v>426</v>
      </c>
      <c r="Q2947" s="11">
        <f>IF(N2947="HKD",7.8,IF(N2947="CNY",7.30034,1))</f>
        <v>7.3003400000000003</v>
      </c>
      <c r="R2947" s="13">
        <f>+ROUND(O2947/Q2947,4)</f>
        <v>1.9E-3</v>
      </c>
      <c r="S2947" s="12">
        <f>ROUND(R2947*L2947,2)</f>
        <v>57</v>
      </c>
      <c r="T2947" s="13" t="s">
        <v>135</v>
      </c>
      <c r="U2947" t="s">
        <v>8</v>
      </c>
    </row>
    <row r="2948" spans="1:21" x14ac:dyDescent="0.2">
      <c r="A2948" t="s">
        <v>3839</v>
      </c>
      <c r="B2948" s="20">
        <v>46139</v>
      </c>
      <c r="C2948" s="20">
        <v>46132</v>
      </c>
      <c r="D2948" t="s">
        <v>4560</v>
      </c>
      <c r="E2948" t="s">
        <v>67</v>
      </c>
      <c r="G2948"/>
      <c r="H2948" t="s">
        <v>3450</v>
      </c>
      <c r="I2948" t="s">
        <v>3451</v>
      </c>
      <c r="J2948" s="9" t="str">
        <f>+LEFT(U2948,4)</f>
        <v>STKR</v>
      </c>
      <c r="K2948" t="s">
        <v>6</v>
      </c>
      <c r="L2948" s="36">
        <v>40000</v>
      </c>
      <c r="M2948" t="s">
        <v>459</v>
      </c>
      <c r="N2948" t="s">
        <v>7</v>
      </c>
      <c r="O2948" s="48">
        <v>1.7999999999999999E-2</v>
      </c>
      <c r="P2948" s="10">
        <f>ROUND(O2948*L2948,2)</f>
        <v>720</v>
      </c>
      <c r="Q2948" s="11">
        <f>IF(N2948="HKD",7.8,IF(N2948="CNY",7.30034,1))</f>
        <v>7.3003400000000003</v>
      </c>
      <c r="R2948" s="13">
        <f>+ROUND(O2948/Q2948,4)</f>
        <v>2.5000000000000001E-3</v>
      </c>
      <c r="S2948" s="12">
        <f>ROUND(R2948*L2948,2)</f>
        <v>100</v>
      </c>
      <c r="T2948" s="13" t="s">
        <v>135</v>
      </c>
      <c r="U2948" t="s">
        <v>8</v>
      </c>
    </row>
    <row r="2949" spans="1:21" x14ac:dyDescent="0.2">
      <c r="A2949" t="s">
        <v>1029</v>
      </c>
      <c r="B2949" s="20">
        <v>46038</v>
      </c>
      <c r="C2949" s="20">
        <v>46036</v>
      </c>
      <c r="D2949" t="s">
        <v>66</v>
      </c>
      <c r="E2949" t="s">
        <v>67</v>
      </c>
      <c r="G2949" t="s">
        <v>1605</v>
      </c>
      <c r="H2949" t="s">
        <v>1509</v>
      </c>
      <c r="I2949" t="s">
        <v>1510</v>
      </c>
      <c r="J2949" s="9" t="str">
        <f>+LEFT(U2949,4)</f>
        <v>STKR</v>
      </c>
      <c r="K2949" t="s">
        <v>6</v>
      </c>
      <c r="L2949" s="36">
        <v>20000</v>
      </c>
      <c r="M2949" t="s">
        <v>459</v>
      </c>
      <c r="N2949" t="s">
        <v>7</v>
      </c>
      <c r="O2949" s="48">
        <v>0.02</v>
      </c>
      <c r="P2949" s="10">
        <f>ROUND(O2949*L2949,2)</f>
        <v>400</v>
      </c>
      <c r="Q2949" s="11">
        <f>IF(N2949="HKD",7.8,IF(N2949="CNY",7.30034,1))</f>
        <v>7.3003400000000003</v>
      </c>
      <c r="R2949" s="13">
        <f>+ROUND(O2949/Q2949,4)</f>
        <v>2.7000000000000001E-3</v>
      </c>
      <c r="S2949" s="12">
        <f>ROUND(R2949*L2949,2)</f>
        <v>54</v>
      </c>
      <c r="T2949" s="13" t="s">
        <v>135</v>
      </c>
      <c r="U2949" t="s">
        <v>8</v>
      </c>
    </row>
    <row r="2950" spans="1:21" x14ac:dyDescent="0.2">
      <c r="A2950" t="s">
        <v>1030</v>
      </c>
      <c r="B2950" s="20">
        <v>46038</v>
      </c>
      <c r="C2950" s="20">
        <v>46036</v>
      </c>
      <c r="D2950" t="s">
        <v>66</v>
      </c>
      <c r="E2950" t="s">
        <v>67</v>
      </c>
      <c r="G2950" t="s">
        <v>1605</v>
      </c>
      <c r="H2950" t="s">
        <v>1511</v>
      </c>
      <c r="I2950" t="s">
        <v>1512</v>
      </c>
      <c r="J2950" s="9" t="str">
        <f>+LEFT(U2950,4)</f>
        <v>STKR</v>
      </c>
      <c r="K2950" t="s">
        <v>6</v>
      </c>
      <c r="L2950" s="36">
        <v>25000</v>
      </c>
      <c r="M2950" t="s">
        <v>459</v>
      </c>
      <c r="N2950" t="s">
        <v>7</v>
      </c>
      <c r="O2950" s="48">
        <v>0.02</v>
      </c>
      <c r="P2950" s="10">
        <f>ROUND(O2950*L2950,2)</f>
        <v>500</v>
      </c>
      <c r="Q2950" s="11">
        <f>IF(N2950="HKD",7.8,IF(N2950="CNY",7.30034,1))</f>
        <v>7.3003400000000003</v>
      </c>
      <c r="R2950" s="13">
        <f>+ROUND(O2950/Q2950,4)</f>
        <v>2.7000000000000001E-3</v>
      </c>
      <c r="S2950" s="12">
        <f>ROUND(R2950*L2950,2)</f>
        <v>67.5</v>
      </c>
      <c r="T2950" s="13" t="s">
        <v>135</v>
      </c>
      <c r="U2950" t="s">
        <v>8</v>
      </c>
    </row>
    <row r="2951" spans="1:21" x14ac:dyDescent="0.2">
      <c r="A2951" t="s">
        <v>1028</v>
      </c>
      <c r="B2951" s="20">
        <v>46050</v>
      </c>
      <c r="C2951" s="20">
        <v>46036</v>
      </c>
      <c r="D2951" t="s">
        <v>66</v>
      </c>
      <c r="E2951" t="s">
        <v>67</v>
      </c>
      <c r="G2951" t="s">
        <v>1604</v>
      </c>
      <c r="H2951" t="s">
        <v>1507</v>
      </c>
      <c r="I2951" t="s">
        <v>1508</v>
      </c>
      <c r="J2951" s="9" t="str">
        <f>+LEFT(U2951,4)</f>
        <v>STKR</v>
      </c>
      <c r="K2951" t="s">
        <v>6</v>
      </c>
      <c r="L2951" s="36">
        <v>5000</v>
      </c>
      <c r="M2951" t="s">
        <v>459</v>
      </c>
      <c r="N2951" t="s">
        <v>7</v>
      </c>
      <c r="O2951" s="48">
        <v>0.02</v>
      </c>
      <c r="P2951" s="10">
        <f>ROUND(O2951*L2951,2)</f>
        <v>100</v>
      </c>
      <c r="Q2951" s="11">
        <f>IF(N2951="HKD",7.8,IF(N2951="CNY",7.30034,1))</f>
        <v>7.3003400000000003</v>
      </c>
      <c r="R2951" s="13">
        <f>+ROUND(O2951/Q2951,4)</f>
        <v>2.7000000000000001E-3</v>
      </c>
      <c r="S2951" s="12">
        <f>ROUND(R2951*L2951,2)</f>
        <v>13.5</v>
      </c>
      <c r="T2951" s="13" t="s">
        <v>135</v>
      </c>
      <c r="U2951" t="s">
        <v>8</v>
      </c>
    </row>
    <row r="2952" spans="1:21" x14ac:dyDescent="0.2">
      <c r="A2952" t="s">
        <v>2061</v>
      </c>
      <c r="B2952" s="20">
        <v>46084</v>
      </c>
      <c r="C2952" s="20">
        <v>46058</v>
      </c>
      <c r="D2952" t="s">
        <v>66</v>
      </c>
      <c r="E2952" t="s">
        <v>67</v>
      </c>
      <c r="G2952"/>
      <c r="H2952" t="s">
        <v>947</v>
      </c>
      <c r="I2952" t="s">
        <v>948</v>
      </c>
      <c r="J2952" s="9" t="str">
        <f>+LEFT(U2952,4)</f>
        <v>STKR</v>
      </c>
      <c r="K2952" t="s">
        <v>6</v>
      </c>
      <c r="L2952" s="36">
        <v>5030</v>
      </c>
      <c r="M2952" t="s">
        <v>459</v>
      </c>
      <c r="N2952" t="s">
        <v>7</v>
      </c>
      <c r="O2952" s="48">
        <v>0.02</v>
      </c>
      <c r="P2952" s="10">
        <f>ROUND(O2952*L2952,2)</f>
        <v>100.6</v>
      </c>
      <c r="Q2952" s="11">
        <f>IF(N2952="HKD",7.8,IF(N2952="CNY",7.30034,1))</f>
        <v>7.3003400000000003</v>
      </c>
      <c r="R2952" s="13">
        <f>+ROUND(O2952/Q2952,4)</f>
        <v>2.7000000000000001E-3</v>
      </c>
      <c r="S2952" s="12">
        <f>ROUND(R2952*L2952,2)</f>
        <v>13.58</v>
      </c>
      <c r="T2952" s="13" t="s">
        <v>135</v>
      </c>
      <c r="U2952" t="s">
        <v>8</v>
      </c>
    </row>
    <row r="2953" spans="1:21" x14ac:dyDescent="0.2">
      <c r="A2953" t="s">
        <v>2062</v>
      </c>
      <c r="B2953" s="20">
        <v>46111</v>
      </c>
      <c r="C2953" s="20">
        <v>46099</v>
      </c>
      <c r="D2953" t="s">
        <v>66</v>
      </c>
      <c r="E2953" t="s">
        <v>67</v>
      </c>
      <c r="G2953"/>
      <c r="H2953" t="s">
        <v>1509</v>
      </c>
      <c r="I2953" t="s">
        <v>2854</v>
      </c>
      <c r="J2953" s="9" t="str">
        <f>+LEFT(U2953,4)</f>
        <v>STKR</v>
      </c>
      <c r="K2953" t="s">
        <v>6</v>
      </c>
      <c r="L2953" s="36">
        <v>10000</v>
      </c>
      <c r="M2953" t="s">
        <v>459</v>
      </c>
      <c r="N2953" t="s">
        <v>7</v>
      </c>
      <c r="O2953" s="48">
        <v>0.02</v>
      </c>
      <c r="P2953" s="10">
        <f>ROUND(O2953*L2953,2)</f>
        <v>200</v>
      </c>
      <c r="Q2953" s="11">
        <f>IF(N2953="HKD",7.8,IF(N2953="CNY",7.30034,1))</f>
        <v>7.3003400000000003</v>
      </c>
      <c r="R2953" s="13">
        <f>+ROUND(O2953/Q2953,4)</f>
        <v>2.7000000000000001E-3</v>
      </c>
      <c r="S2953" s="12">
        <f>ROUND(R2953*L2953,2)</f>
        <v>27</v>
      </c>
      <c r="T2953" s="13" t="s">
        <v>135</v>
      </c>
      <c r="U2953" t="s">
        <v>8</v>
      </c>
    </row>
    <row r="2954" spans="1:21" x14ac:dyDescent="0.2">
      <c r="A2954" t="s">
        <v>2063</v>
      </c>
      <c r="B2954" s="20">
        <v>46111</v>
      </c>
      <c r="C2954" s="20">
        <v>46099</v>
      </c>
      <c r="D2954" t="s">
        <v>66</v>
      </c>
      <c r="E2954" t="s">
        <v>67</v>
      </c>
      <c r="G2954"/>
      <c r="H2954" t="s">
        <v>1511</v>
      </c>
      <c r="I2954" t="s">
        <v>2855</v>
      </c>
      <c r="J2954" s="9" t="str">
        <f>+LEFT(U2954,4)</f>
        <v>STKR</v>
      </c>
      <c r="K2954" t="s">
        <v>6</v>
      </c>
      <c r="L2954" s="36">
        <v>7000</v>
      </c>
      <c r="M2954" t="s">
        <v>459</v>
      </c>
      <c r="N2954" t="s">
        <v>7</v>
      </c>
      <c r="O2954" s="48">
        <v>0.02</v>
      </c>
      <c r="P2954" s="10">
        <f>ROUND(O2954*L2954,2)</f>
        <v>140</v>
      </c>
      <c r="Q2954" s="11">
        <f>IF(N2954="HKD",7.8,IF(N2954="CNY",7.30034,1))</f>
        <v>7.3003400000000003</v>
      </c>
      <c r="R2954" s="13">
        <f>+ROUND(O2954/Q2954,4)</f>
        <v>2.7000000000000001E-3</v>
      </c>
      <c r="S2954" s="12">
        <f>ROUND(R2954*L2954,2)</f>
        <v>18.899999999999999</v>
      </c>
      <c r="T2954" s="13" t="s">
        <v>135</v>
      </c>
      <c r="U2954" t="s">
        <v>8</v>
      </c>
    </row>
    <row r="2955" spans="1:21" x14ac:dyDescent="0.2">
      <c r="A2955" t="s">
        <v>3840</v>
      </c>
      <c r="B2955" s="20">
        <v>46125</v>
      </c>
      <c r="C2955" s="20">
        <v>46108</v>
      </c>
      <c r="D2955" t="s">
        <v>66</v>
      </c>
      <c r="E2955" t="s">
        <v>67</v>
      </c>
      <c r="G2955"/>
      <c r="H2955" t="s">
        <v>1509</v>
      </c>
      <c r="I2955" t="s">
        <v>2854</v>
      </c>
      <c r="J2955" s="9" t="str">
        <f>+LEFT(U2955,4)</f>
        <v>STKR</v>
      </c>
      <c r="K2955" t="s">
        <v>6</v>
      </c>
      <c r="L2955" s="36">
        <v>7000</v>
      </c>
      <c r="M2955" t="s">
        <v>459</v>
      </c>
      <c r="N2955" t="s">
        <v>7</v>
      </c>
      <c r="O2955" s="48">
        <v>0.02</v>
      </c>
      <c r="P2955" s="10">
        <f>ROUND(O2955*L2955,2)</f>
        <v>140</v>
      </c>
      <c r="Q2955" s="11">
        <f>IF(N2955="HKD",7.8,IF(N2955="CNY",7.30034,1))</f>
        <v>7.3003400000000003</v>
      </c>
      <c r="R2955" s="13">
        <f>+ROUND(O2955/Q2955,4)</f>
        <v>2.7000000000000001E-3</v>
      </c>
      <c r="S2955" s="12">
        <f>ROUND(R2955*L2955,2)</f>
        <v>18.899999999999999</v>
      </c>
      <c r="T2955" s="13" t="s">
        <v>135</v>
      </c>
      <c r="U2955" t="s">
        <v>8</v>
      </c>
    </row>
    <row r="2956" spans="1:21" x14ac:dyDescent="0.2">
      <c r="A2956" t="s">
        <v>3841</v>
      </c>
      <c r="B2956" s="20">
        <v>46125</v>
      </c>
      <c r="C2956" s="20">
        <v>46108</v>
      </c>
      <c r="D2956" t="s">
        <v>66</v>
      </c>
      <c r="E2956" t="s">
        <v>67</v>
      </c>
      <c r="G2956"/>
      <c r="H2956" t="s">
        <v>1511</v>
      </c>
      <c r="I2956" t="s">
        <v>2855</v>
      </c>
      <c r="J2956" s="9" t="str">
        <f>+LEFT(U2956,4)</f>
        <v>STKR</v>
      </c>
      <c r="K2956" t="s">
        <v>6</v>
      </c>
      <c r="L2956" s="36">
        <v>13000</v>
      </c>
      <c r="M2956" t="s">
        <v>459</v>
      </c>
      <c r="N2956" t="s">
        <v>7</v>
      </c>
      <c r="O2956" s="48">
        <v>0.02</v>
      </c>
      <c r="P2956" s="10">
        <f>ROUND(O2956*L2956,2)</f>
        <v>260</v>
      </c>
      <c r="Q2956" s="11">
        <f>IF(N2956="HKD",7.8,IF(N2956="CNY",7.30034,1))</f>
        <v>7.3003400000000003</v>
      </c>
      <c r="R2956" s="13">
        <f>+ROUND(O2956/Q2956,4)</f>
        <v>2.7000000000000001E-3</v>
      </c>
      <c r="S2956" s="12">
        <f>ROUND(R2956*L2956,2)</f>
        <v>35.1</v>
      </c>
      <c r="T2956" s="13" t="s">
        <v>135</v>
      </c>
      <c r="U2956" t="s">
        <v>8</v>
      </c>
    </row>
    <row r="2957" spans="1:21" x14ac:dyDescent="0.2">
      <c r="A2957" t="s">
        <v>3835</v>
      </c>
      <c r="B2957" s="20">
        <v>46136</v>
      </c>
      <c r="C2957" s="20">
        <v>46119</v>
      </c>
      <c r="D2957" t="s">
        <v>66</v>
      </c>
      <c r="E2957" t="s">
        <v>67</v>
      </c>
      <c r="G2957"/>
      <c r="H2957" t="s">
        <v>3447</v>
      </c>
      <c r="I2957" t="s">
        <v>3448</v>
      </c>
      <c r="J2957" s="9" t="str">
        <f>+LEFT(U2957,4)</f>
        <v>STKR</v>
      </c>
      <c r="K2957" t="s">
        <v>6</v>
      </c>
      <c r="L2957" s="36">
        <v>13100</v>
      </c>
      <c r="M2957" t="s">
        <v>459</v>
      </c>
      <c r="N2957" t="s">
        <v>7</v>
      </c>
      <c r="O2957" s="48">
        <v>0.02</v>
      </c>
      <c r="P2957" s="10">
        <f>ROUND(O2957*L2957,2)</f>
        <v>262</v>
      </c>
      <c r="Q2957" s="11">
        <f>IF(N2957="HKD",7.8,IF(N2957="CNY",7.30034,1))</f>
        <v>7.3003400000000003</v>
      </c>
      <c r="R2957" s="13">
        <f>+ROUND(O2957/Q2957,4)</f>
        <v>2.7000000000000001E-3</v>
      </c>
      <c r="S2957" s="12">
        <f>ROUND(R2957*L2957,2)</f>
        <v>35.369999999999997</v>
      </c>
      <c r="T2957" s="13" t="s">
        <v>135</v>
      </c>
      <c r="U2957" t="s">
        <v>8</v>
      </c>
    </row>
    <row r="2958" spans="1:21" x14ac:dyDescent="0.2">
      <c r="A2958" t="s">
        <v>3836</v>
      </c>
      <c r="B2958" s="20">
        <v>46136</v>
      </c>
      <c r="C2958" s="20">
        <v>46134</v>
      </c>
      <c r="D2958" t="s">
        <v>66</v>
      </c>
      <c r="E2958" t="s">
        <v>67</v>
      </c>
      <c r="G2958"/>
      <c r="H2958" t="s">
        <v>3447</v>
      </c>
      <c r="I2958" t="s">
        <v>3448</v>
      </c>
      <c r="J2958" s="9" t="str">
        <f>+LEFT(U2958,4)</f>
        <v>STKR</v>
      </c>
      <c r="K2958" t="s">
        <v>6</v>
      </c>
      <c r="L2958" s="36">
        <v>100</v>
      </c>
      <c r="M2958" t="s">
        <v>459</v>
      </c>
      <c r="N2958" t="s">
        <v>7</v>
      </c>
      <c r="O2958" s="48">
        <v>0.02</v>
      </c>
      <c r="P2958" s="10">
        <f>ROUND(O2958*L2958,2)</f>
        <v>2</v>
      </c>
      <c r="Q2958" s="11">
        <f>IF(N2958="HKD",7.8,IF(N2958="CNY",7.30034,1))</f>
        <v>7.3003400000000003</v>
      </c>
      <c r="R2958" s="13">
        <f>+ROUND(O2958/Q2958,4)</f>
        <v>2.7000000000000001E-3</v>
      </c>
      <c r="S2958" s="12">
        <f>ROUND(R2958*L2958,2)</f>
        <v>0.27</v>
      </c>
      <c r="T2958" s="13" t="s">
        <v>135</v>
      </c>
      <c r="U2958" t="s">
        <v>8</v>
      </c>
    </row>
    <row r="2959" spans="1:21" x14ac:dyDescent="0.2">
      <c r="A2959" t="s">
        <v>3842</v>
      </c>
      <c r="B2959" s="20">
        <v>46136</v>
      </c>
      <c r="C2959" s="20">
        <v>46119</v>
      </c>
      <c r="D2959" t="s">
        <v>66</v>
      </c>
      <c r="E2959" t="s">
        <v>67</v>
      </c>
      <c r="G2959"/>
      <c r="H2959" t="s">
        <v>1511</v>
      </c>
      <c r="I2959" t="s">
        <v>2855</v>
      </c>
      <c r="J2959" s="9" t="str">
        <f>+LEFT(U2959,4)</f>
        <v>STKR</v>
      </c>
      <c r="K2959" t="s">
        <v>6</v>
      </c>
      <c r="L2959" s="36">
        <v>5000</v>
      </c>
      <c r="M2959" t="s">
        <v>459</v>
      </c>
      <c r="N2959" t="s">
        <v>7</v>
      </c>
      <c r="O2959" s="48">
        <v>0.02</v>
      </c>
      <c r="P2959" s="10">
        <f>ROUND(O2959*L2959,2)</f>
        <v>100</v>
      </c>
      <c r="Q2959" s="11">
        <f>IF(N2959="HKD",7.8,IF(N2959="CNY",7.30034,1))</f>
        <v>7.3003400000000003</v>
      </c>
      <c r="R2959" s="13">
        <f>+ROUND(O2959/Q2959,4)</f>
        <v>2.7000000000000001E-3</v>
      </c>
      <c r="S2959" s="12">
        <f>ROUND(R2959*L2959,2)</f>
        <v>13.5</v>
      </c>
      <c r="T2959" s="13" t="s">
        <v>135</v>
      </c>
      <c r="U2959" t="s">
        <v>8</v>
      </c>
    </row>
    <row r="2960" spans="1:21" x14ac:dyDescent="0.2">
      <c r="A2960" t="s">
        <v>3843</v>
      </c>
      <c r="B2960" s="20">
        <v>46136</v>
      </c>
      <c r="C2960" s="20">
        <v>46127</v>
      </c>
      <c r="D2960" t="s">
        <v>66</v>
      </c>
      <c r="E2960" t="s">
        <v>67</v>
      </c>
      <c r="G2960"/>
      <c r="H2960" t="s">
        <v>2878</v>
      </c>
      <c r="I2960" t="s">
        <v>2879</v>
      </c>
      <c r="J2960" s="9" t="str">
        <f>+LEFT(U2960,4)</f>
        <v>STKR</v>
      </c>
      <c r="K2960" t="s">
        <v>6</v>
      </c>
      <c r="L2960" s="36">
        <v>5030</v>
      </c>
      <c r="M2960" t="s">
        <v>459</v>
      </c>
      <c r="N2960" t="s">
        <v>7</v>
      </c>
      <c r="O2960" s="48">
        <v>0.02</v>
      </c>
      <c r="P2960" s="10">
        <f>ROUND(O2960*L2960,2)</f>
        <v>100.6</v>
      </c>
      <c r="Q2960" s="11">
        <f>IF(N2960="HKD",7.8,IF(N2960="CNY",7.30034,1))</f>
        <v>7.3003400000000003</v>
      </c>
      <c r="R2960" s="13">
        <f>+ROUND(O2960/Q2960,4)</f>
        <v>2.7000000000000001E-3</v>
      </c>
      <c r="S2960" s="12">
        <f>ROUND(R2960*L2960,2)</f>
        <v>13.58</v>
      </c>
      <c r="T2960" s="13" t="s">
        <v>135</v>
      </c>
      <c r="U2960" t="s">
        <v>8</v>
      </c>
    </row>
    <row r="2961" spans="1:21" x14ac:dyDescent="0.2">
      <c r="A2961" t="s">
        <v>3844</v>
      </c>
      <c r="B2961" s="20">
        <v>46136</v>
      </c>
      <c r="C2961" s="20">
        <v>46127</v>
      </c>
      <c r="D2961" t="s">
        <v>66</v>
      </c>
      <c r="E2961" t="s">
        <v>67</v>
      </c>
      <c r="G2961"/>
      <c r="H2961" t="s">
        <v>947</v>
      </c>
      <c r="I2961" t="s">
        <v>948</v>
      </c>
      <c r="J2961" s="9" t="str">
        <f>+LEFT(U2961,4)</f>
        <v>STKR</v>
      </c>
      <c r="K2961" t="s">
        <v>6</v>
      </c>
      <c r="L2961" s="36">
        <v>7100</v>
      </c>
      <c r="M2961" t="s">
        <v>459</v>
      </c>
      <c r="N2961" t="s">
        <v>7</v>
      </c>
      <c r="O2961" s="48">
        <v>0.02</v>
      </c>
      <c r="P2961" s="10">
        <f>ROUND(O2961*L2961,2)</f>
        <v>142</v>
      </c>
      <c r="Q2961" s="11">
        <f>IF(N2961="HKD",7.8,IF(N2961="CNY",7.30034,1))</f>
        <v>7.3003400000000003</v>
      </c>
      <c r="R2961" s="13">
        <f>+ROUND(O2961/Q2961,4)</f>
        <v>2.7000000000000001E-3</v>
      </c>
      <c r="S2961" s="12">
        <f>ROUND(R2961*L2961,2)</f>
        <v>19.170000000000002</v>
      </c>
      <c r="T2961" s="13" t="s">
        <v>135</v>
      </c>
      <c r="U2961" t="s">
        <v>8</v>
      </c>
    </row>
    <row r="2962" spans="1:21" x14ac:dyDescent="0.2">
      <c r="A2962" t="s">
        <v>2064</v>
      </c>
      <c r="B2962" s="20">
        <v>46104</v>
      </c>
      <c r="C2962" s="20">
        <v>46094</v>
      </c>
      <c r="D2962" t="s">
        <v>42</v>
      </c>
      <c r="E2962" t="s">
        <v>43</v>
      </c>
      <c r="G2962"/>
      <c r="H2962" t="s">
        <v>2856</v>
      </c>
      <c r="I2962" t="s">
        <v>2857</v>
      </c>
      <c r="J2962" s="9" t="str">
        <f>+LEFT(U2962,4)</f>
        <v>STKR</v>
      </c>
      <c r="K2962" t="s">
        <v>6</v>
      </c>
      <c r="L2962" s="36">
        <v>3000</v>
      </c>
      <c r="M2962" t="s">
        <v>459</v>
      </c>
      <c r="N2962" t="s">
        <v>7</v>
      </c>
      <c r="O2962" s="48">
        <v>2.5000000000000001E-2</v>
      </c>
      <c r="P2962" s="10">
        <f>ROUND(O2962*L2962,2)</f>
        <v>75</v>
      </c>
      <c r="Q2962" s="11">
        <f>IF(N2962="HKD",7.8,IF(N2962="CNY",7.30034,1))</f>
        <v>7.3003400000000003</v>
      </c>
      <c r="R2962" s="13">
        <f>+ROUND(O2962/Q2962,4)</f>
        <v>3.3999999999999998E-3</v>
      </c>
      <c r="S2962" s="12">
        <f>ROUND(R2962*L2962,2)</f>
        <v>10.199999999999999</v>
      </c>
      <c r="T2962" s="13" t="s">
        <v>135</v>
      </c>
      <c r="U2962" t="s">
        <v>8</v>
      </c>
    </row>
    <row r="2963" spans="1:21" x14ac:dyDescent="0.2">
      <c r="A2963" t="s">
        <v>1031</v>
      </c>
      <c r="B2963" s="20">
        <v>46038</v>
      </c>
      <c r="C2963" s="20">
        <v>46029</v>
      </c>
      <c r="D2963" t="s">
        <v>66</v>
      </c>
      <c r="E2963" t="s">
        <v>67</v>
      </c>
      <c r="G2963" t="s">
        <v>1605</v>
      </c>
      <c r="H2963" t="s">
        <v>376</v>
      </c>
      <c r="I2963" t="s">
        <v>377</v>
      </c>
      <c r="J2963" s="9" t="str">
        <f>+LEFT(U2963,4)</f>
        <v>STKR</v>
      </c>
      <c r="K2963" t="s">
        <v>6</v>
      </c>
      <c r="L2963" s="36">
        <v>2000</v>
      </c>
      <c r="M2963" t="s">
        <v>459</v>
      </c>
      <c r="N2963" t="s">
        <v>7</v>
      </c>
      <c r="O2963" s="48">
        <v>2.5899999999999999E-2</v>
      </c>
      <c r="P2963" s="10">
        <f>ROUND(O2963*L2963,2)</f>
        <v>51.8</v>
      </c>
      <c r="Q2963" s="11">
        <f>IF(N2963="HKD",7.8,IF(N2963="CNY",7.30034,1))</f>
        <v>7.3003400000000003</v>
      </c>
      <c r="R2963" s="13">
        <f>+ROUND(O2963/Q2963,4)</f>
        <v>3.5000000000000001E-3</v>
      </c>
      <c r="S2963" s="12">
        <f>ROUND(R2963*L2963,2)</f>
        <v>7</v>
      </c>
      <c r="T2963" s="13" t="s">
        <v>135</v>
      </c>
      <c r="U2963" t="s">
        <v>8</v>
      </c>
    </row>
    <row r="2964" spans="1:21" x14ac:dyDescent="0.2">
      <c r="A2964" t="s">
        <v>1033</v>
      </c>
      <c r="B2964" s="20">
        <v>46042</v>
      </c>
      <c r="C2964" s="20">
        <v>46029</v>
      </c>
      <c r="D2964" t="s">
        <v>66</v>
      </c>
      <c r="E2964" t="s">
        <v>67</v>
      </c>
      <c r="G2964" t="s">
        <v>1607</v>
      </c>
      <c r="H2964" t="s">
        <v>378</v>
      </c>
      <c r="I2964" t="s">
        <v>379</v>
      </c>
      <c r="J2964" s="9" t="str">
        <f>+LEFT(U2964,4)</f>
        <v>STKR</v>
      </c>
      <c r="K2964" t="s">
        <v>6</v>
      </c>
      <c r="L2964" s="36">
        <v>7200</v>
      </c>
      <c r="M2964" t="s">
        <v>459</v>
      </c>
      <c r="N2964" t="s">
        <v>7</v>
      </c>
      <c r="O2964" s="48">
        <v>2.5899999999999999E-2</v>
      </c>
      <c r="P2964" s="10">
        <f>ROUND(O2964*L2964,2)</f>
        <v>186.48</v>
      </c>
      <c r="Q2964" s="11">
        <f>IF(N2964="HKD",7.8,IF(N2964="CNY",7.30034,1))</f>
        <v>7.3003400000000003</v>
      </c>
      <c r="R2964" s="13">
        <f>+ROUND(O2964/Q2964,4)</f>
        <v>3.5000000000000001E-3</v>
      </c>
      <c r="S2964" s="12">
        <f>ROUND(R2964*L2964,2)</f>
        <v>25.2</v>
      </c>
      <c r="T2964" s="13" t="s">
        <v>135</v>
      </c>
      <c r="U2964" t="s">
        <v>8</v>
      </c>
    </row>
    <row r="2965" spans="1:21" x14ac:dyDescent="0.2">
      <c r="A2965" t="s">
        <v>1032</v>
      </c>
      <c r="B2965" s="20">
        <v>46045</v>
      </c>
      <c r="C2965" s="20">
        <v>46036</v>
      </c>
      <c r="D2965" t="s">
        <v>66</v>
      </c>
      <c r="E2965" t="s">
        <v>67</v>
      </c>
      <c r="G2965" t="s">
        <v>1606</v>
      </c>
      <c r="H2965" t="s">
        <v>378</v>
      </c>
      <c r="I2965" t="s">
        <v>379</v>
      </c>
      <c r="J2965" s="9" t="str">
        <f>+LEFT(U2965,4)</f>
        <v>STKR</v>
      </c>
      <c r="K2965" t="s">
        <v>6</v>
      </c>
      <c r="L2965" s="36">
        <v>5100</v>
      </c>
      <c r="M2965" t="s">
        <v>459</v>
      </c>
      <c r="N2965" t="s">
        <v>7</v>
      </c>
      <c r="O2965" s="48">
        <v>2.5899999999999999E-2</v>
      </c>
      <c r="P2965" s="10">
        <f>ROUND(O2965*L2965,2)</f>
        <v>132.09</v>
      </c>
      <c r="Q2965" s="11">
        <f>IF(N2965="HKD",7.8,IF(N2965="CNY",7.30034,1))</f>
        <v>7.3003400000000003</v>
      </c>
      <c r="R2965" s="13">
        <f>+ROUND(O2965/Q2965,4)</f>
        <v>3.5000000000000001E-3</v>
      </c>
      <c r="S2965" s="12">
        <f>ROUND(R2965*L2965,2)</f>
        <v>17.850000000000001</v>
      </c>
      <c r="T2965" s="13" t="s">
        <v>135</v>
      </c>
      <c r="U2965" t="s">
        <v>8</v>
      </c>
    </row>
    <row r="2966" spans="1:21" x14ac:dyDescent="0.2">
      <c r="A2966" t="s">
        <v>2065</v>
      </c>
      <c r="B2966" s="20">
        <v>46084</v>
      </c>
      <c r="C2966" s="20">
        <v>46052</v>
      </c>
      <c r="D2966" t="s">
        <v>66</v>
      </c>
      <c r="E2966" t="s">
        <v>67</v>
      </c>
      <c r="G2966"/>
      <c r="H2966" t="s">
        <v>378</v>
      </c>
      <c r="I2966" t="s">
        <v>379</v>
      </c>
      <c r="J2966" s="9" t="str">
        <f>+LEFT(U2966,4)</f>
        <v>STKR</v>
      </c>
      <c r="K2966" t="s">
        <v>6</v>
      </c>
      <c r="L2966" s="36">
        <v>2000</v>
      </c>
      <c r="M2966" t="s">
        <v>459</v>
      </c>
      <c r="N2966" t="s">
        <v>7</v>
      </c>
      <c r="O2966" s="48">
        <v>2.5899999999999999E-2</v>
      </c>
      <c r="P2966" s="10">
        <f>ROUND(O2966*L2966,2)</f>
        <v>51.8</v>
      </c>
      <c r="Q2966" s="11">
        <f>IF(N2966="HKD",7.8,IF(N2966="CNY",7.30034,1))</f>
        <v>7.3003400000000003</v>
      </c>
      <c r="R2966" s="13">
        <f>+ROUND(O2966/Q2966,4)</f>
        <v>3.5000000000000001E-3</v>
      </c>
      <c r="S2966" s="12">
        <f>ROUND(R2966*L2966,2)</f>
        <v>7</v>
      </c>
      <c r="T2966" s="13" t="s">
        <v>135</v>
      </c>
      <c r="U2966" t="s">
        <v>8</v>
      </c>
    </row>
    <row r="2967" spans="1:21" x14ac:dyDescent="0.2">
      <c r="A2967" t="s">
        <v>2066</v>
      </c>
      <c r="B2967" s="20">
        <v>46084</v>
      </c>
      <c r="C2967" s="20">
        <v>46058</v>
      </c>
      <c r="D2967" t="s">
        <v>66</v>
      </c>
      <c r="E2967" t="s">
        <v>67</v>
      </c>
      <c r="G2967"/>
      <c r="H2967" t="s">
        <v>378</v>
      </c>
      <c r="I2967" t="s">
        <v>379</v>
      </c>
      <c r="J2967" s="9" t="str">
        <f>+LEFT(U2967,4)</f>
        <v>STKR</v>
      </c>
      <c r="K2967" t="s">
        <v>6</v>
      </c>
      <c r="L2967" s="36">
        <v>8100</v>
      </c>
      <c r="M2967" t="s">
        <v>459</v>
      </c>
      <c r="N2967" t="s">
        <v>7</v>
      </c>
      <c r="O2967" s="48">
        <v>2.5899999999999999E-2</v>
      </c>
      <c r="P2967" s="10">
        <f>ROUND(O2967*L2967,2)</f>
        <v>209.79</v>
      </c>
      <c r="Q2967" s="11">
        <f>IF(N2967="HKD",7.8,IF(N2967="CNY",7.30034,1))</f>
        <v>7.3003400000000003</v>
      </c>
      <c r="R2967" s="13">
        <f>+ROUND(O2967/Q2967,4)</f>
        <v>3.5000000000000001E-3</v>
      </c>
      <c r="S2967" s="12">
        <f>ROUND(R2967*L2967,2)</f>
        <v>28.35</v>
      </c>
      <c r="T2967" s="13" t="s">
        <v>135</v>
      </c>
      <c r="U2967" t="s">
        <v>8</v>
      </c>
    </row>
    <row r="2968" spans="1:21" x14ac:dyDescent="0.2">
      <c r="A2968" t="s">
        <v>2067</v>
      </c>
      <c r="B2968" s="20">
        <v>46084</v>
      </c>
      <c r="C2968" s="20">
        <v>46060</v>
      </c>
      <c r="D2968" t="s">
        <v>66</v>
      </c>
      <c r="E2968" t="s">
        <v>67</v>
      </c>
      <c r="G2968"/>
      <c r="H2968" t="s">
        <v>378</v>
      </c>
      <c r="I2968" t="s">
        <v>379</v>
      </c>
      <c r="J2968" s="9" t="str">
        <f>+LEFT(U2968,4)</f>
        <v>STKR</v>
      </c>
      <c r="K2968" t="s">
        <v>6</v>
      </c>
      <c r="L2968" s="36">
        <v>4000</v>
      </c>
      <c r="M2968" t="s">
        <v>459</v>
      </c>
      <c r="N2968" t="s">
        <v>7</v>
      </c>
      <c r="O2968" s="48">
        <v>2.5899999999999999E-2</v>
      </c>
      <c r="P2968" s="10">
        <f>ROUND(O2968*L2968,2)</f>
        <v>103.6</v>
      </c>
      <c r="Q2968" s="11">
        <f>IF(N2968="HKD",7.8,IF(N2968="CNY",7.30034,1))</f>
        <v>7.3003400000000003</v>
      </c>
      <c r="R2968" s="13">
        <f>+ROUND(O2968/Q2968,4)</f>
        <v>3.5000000000000001E-3</v>
      </c>
      <c r="S2968" s="12">
        <f>ROUND(R2968*L2968,2)</f>
        <v>14</v>
      </c>
      <c r="T2968" s="13" t="s">
        <v>135</v>
      </c>
      <c r="U2968" t="s">
        <v>8</v>
      </c>
    </row>
    <row r="2969" spans="1:21" x14ac:dyDescent="0.2">
      <c r="A2969" t="s">
        <v>2068</v>
      </c>
      <c r="B2969" s="20">
        <v>46098</v>
      </c>
      <c r="C2969" s="20">
        <v>46086</v>
      </c>
      <c r="D2969" t="s">
        <v>66</v>
      </c>
      <c r="E2969" t="s">
        <v>67</v>
      </c>
      <c r="G2969"/>
      <c r="H2969" t="s">
        <v>378</v>
      </c>
      <c r="I2969" t="s">
        <v>379</v>
      </c>
      <c r="J2969" s="9" t="str">
        <f>+LEFT(U2969,4)</f>
        <v>STKR</v>
      </c>
      <c r="K2969" t="s">
        <v>6</v>
      </c>
      <c r="L2969" s="36">
        <v>26000</v>
      </c>
      <c r="M2969" t="s">
        <v>459</v>
      </c>
      <c r="N2969" t="s">
        <v>7</v>
      </c>
      <c r="O2969" s="48">
        <v>2.5899999999999999E-2</v>
      </c>
      <c r="P2969" s="10">
        <f>ROUND(O2969*L2969,2)</f>
        <v>673.4</v>
      </c>
      <c r="Q2969" s="11">
        <f>IF(N2969="HKD",7.8,IF(N2969="CNY",7.30034,1))</f>
        <v>7.3003400000000003</v>
      </c>
      <c r="R2969" s="13">
        <f>+ROUND(O2969/Q2969,4)</f>
        <v>3.5000000000000001E-3</v>
      </c>
      <c r="S2969" s="12">
        <f>ROUND(R2969*L2969,2)</f>
        <v>91</v>
      </c>
      <c r="T2969" s="13" t="s">
        <v>135</v>
      </c>
      <c r="U2969" t="s">
        <v>8</v>
      </c>
    </row>
    <row r="2970" spans="1:21" x14ac:dyDescent="0.2">
      <c r="A2970" t="s">
        <v>2069</v>
      </c>
      <c r="B2970" s="20">
        <v>46111</v>
      </c>
      <c r="C2970" s="20">
        <v>46099</v>
      </c>
      <c r="D2970" t="s">
        <v>66</v>
      </c>
      <c r="E2970" t="s">
        <v>67</v>
      </c>
      <c r="G2970"/>
      <c r="H2970" t="s">
        <v>378</v>
      </c>
      <c r="I2970" t="s">
        <v>379</v>
      </c>
      <c r="J2970" s="9" t="str">
        <f>+LEFT(U2970,4)</f>
        <v>STKR</v>
      </c>
      <c r="K2970" t="s">
        <v>6</v>
      </c>
      <c r="L2970" s="36">
        <v>8000</v>
      </c>
      <c r="M2970" t="s">
        <v>459</v>
      </c>
      <c r="N2970" t="s">
        <v>7</v>
      </c>
      <c r="O2970" s="48">
        <v>2.5899999999999999E-2</v>
      </c>
      <c r="P2970" s="10">
        <f>ROUND(O2970*L2970,2)</f>
        <v>207.2</v>
      </c>
      <c r="Q2970" s="11">
        <f>IF(N2970="HKD",7.8,IF(N2970="CNY",7.30034,1))</f>
        <v>7.3003400000000003</v>
      </c>
      <c r="R2970" s="13">
        <f>+ROUND(O2970/Q2970,4)</f>
        <v>3.5000000000000001E-3</v>
      </c>
      <c r="S2970" s="12">
        <f>ROUND(R2970*L2970,2)</f>
        <v>28</v>
      </c>
      <c r="T2970" s="13" t="s">
        <v>135</v>
      </c>
      <c r="U2970" t="s">
        <v>8</v>
      </c>
    </row>
    <row r="2971" spans="1:21" x14ac:dyDescent="0.2">
      <c r="A2971" t="s">
        <v>3845</v>
      </c>
      <c r="B2971" s="20">
        <v>46129</v>
      </c>
      <c r="C2971" s="20">
        <v>46121</v>
      </c>
      <c r="D2971" t="s">
        <v>66</v>
      </c>
      <c r="E2971" t="s">
        <v>67</v>
      </c>
      <c r="G2971"/>
      <c r="H2971" t="s">
        <v>378</v>
      </c>
      <c r="I2971" t="s">
        <v>379</v>
      </c>
      <c r="J2971" s="9" t="str">
        <f>+LEFT(U2971,4)</f>
        <v>STKR</v>
      </c>
      <c r="K2971" t="s">
        <v>6</v>
      </c>
      <c r="L2971" s="36">
        <v>3000</v>
      </c>
      <c r="M2971" t="s">
        <v>459</v>
      </c>
      <c r="N2971" t="s">
        <v>7</v>
      </c>
      <c r="O2971" s="48">
        <v>2.5899999999999999E-2</v>
      </c>
      <c r="P2971" s="10">
        <f>ROUND(O2971*L2971,2)</f>
        <v>77.7</v>
      </c>
      <c r="Q2971" s="11">
        <f>IF(N2971="HKD",7.8,IF(N2971="CNY",7.30034,1))</f>
        <v>7.3003400000000003</v>
      </c>
      <c r="R2971" s="13">
        <f>+ROUND(O2971/Q2971,4)</f>
        <v>3.5000000000000001E-3</v>
      </c>
      <c r="S2971" s="12">
        <f>ROUND(R2971*L2971,2)</f>
        <v>10.5</v>
      </c>
      <c r="T2971" s="13" t="s">
        <v>135</v>
      </c>
      <c r="U2971" t="s">
        <v>8</v>
      </c>
    </row>
    <row r="2972" spans="1:21" x14ac:dyDescent="0.2">
      <c r="A2972" t="s">
        <v>3846</v>
      </c>
      <c r="B2972" s="20">
        <v>46136</v>
      </c>
      <c r="C2972" s="20">
        <v>46127</v>
      </c>
      <c r="D2972" t="s">
        <v>66</v>
      </c>
      <c r="E2972" t="s">
        <v>67</v>
      </c>
      <c r="G2972"/>
      <c r="H2972" t="s">
        <v>378</v>
      </c>
      <c r="I2972" t="s">
        <v>379</v>
      </c>
      <c r="J2972" s="9" t="str">
        <f>+LEFT(U2972,4)</f>
        <v>STKR</v>
      </c>
      <c r="K2972" t="s">
        <v>6</v>
      </c>
      <c r="L2972" s="36">
        <v>7000</v>
      </c>
      <c r="M2972" t="s">
        <v>459</v>
      </c>
      <c r="N2972" t="s">
        <v>7</v>
      </c>
      <c r="O2972" s="48">
        <v>2.5899999999999999E-2</v>
      </c>
      <c r="P2972" s="10">
        <f>ROUND(O2972*L2972,2)</f>
        <v>181.3</v>
      </c>
      <c r="Q2972" s="11">
        <f>IF(N2972="HKD",7.8,IF(N2972="CNY",7.30034,1))</f>
        <v>7.3003400000000003</v>
      </c>
      <c r="R2972" s="13">
        <f>+ROUND(O2972/Q2972,4)</f>
        <v>3.5000000000000001E-3</v>
      </c>
      <c r="S2972" s="12">
        <f>ROUND(R2972*L2972,2)</f>
        <v>24.5</v>
      </c>
      <c r="T2972" s="13" t="s">
        <v>135</v>
      </c>
      <c r="U2972" t="s">
        <v>8</v>
      </c>
    </row>
    <row r="2973" spans="1:21" x14ac:dyDescent="0.2">
      <c r="A2973" t="s">
        <v>2070</v>
      </c>
      <c r="B2973" s="20">
        <v>46112</v>
      </c>
      <c r="C2973" s="20">
        <v>46105</v>
      </c>
      <c r="D2973" t="s">
        <v>2803</v>
      </c>
      <c r="E2973" t="s">
        <v>2804</v>
      </c>
      <c r="G2973"/>
      <c r="H2973" t="s">
        <v>2858</v>
      </c>
      <c r="I2973" t="s">
        <v>2859</v>
      </c>
      <c r="J2973" s="9" t="str">
        <f>+LEFT(U2973,4)</f>
        <v>STKR</v>
      </c>
      <c r="K2973" t="s">
        <v>6</v>
      </c>
      <c r="L2973" s="36">
        <v>100000</v>
      </c>
      <c r="M2973" t="s">
        <v>459</v>
      </c>
      <c r="N2973" t="s">
        <v>7</v>
      </c>
      <c r="O2973" s="48">
        <v>2.8199999999999999E-2</v>
      </c>
      <c r="P2973" s="10">
        <f>ROUND(O2973*L2973,2)</f>
        <v>2820</v>
      </c>
      <c r="Q2973" s="11">
        <f>IF(N2973="HKD",7.8,IF(N2973="CNY",7.30034,1))</f>
        <v>7.3003400000000003</v>
      </c>
      <c r="R2973" s="13">
        <f>+ROUND(O2973/Q2973,4)</f>
        <v>3.8999999999999998E-3</v>
      </c>
      <c r="S2973" s="12">
        <f>ROUND(R2973*L2973,2)</f>
        <v>390</v>
      </c>
      <c r="T2973" s="13" t="s">
        <v>135</v>
      </c>
      <c r="U2973" t="s">
        <v>8</v>
      </c>
    </row>
    <row r="2974" spans="1:21" x14ac:dyDescent="0.2">
      <c r="A2974" t="s">
        <v>3847</v>
      </c>
      <c r="B2974" s="20">
        <v>46136</v>
      </c>
      <c r="C2974" s="20">
        <v>46127</v>
      </c>
      <c r="D2974" t="s">
        <v>66</v>
      </c>
      <c r="E2974" t="s">
        <v>67</v>
      </c>
      <c r="G2974"/>
      <c r="H2974" t="s">
        <v>2860</v>
      </c>
      <c r="I2974" t="s">
        <v>2861</v>
      </c>
      <c r="J2974" s="9" t="str">
        <f>+LEFT(U2974,4)</f>
        <v>STKR</v>
      </c>
      <c r="K2974" t="s">
        <v>6</v>
      </c>
      <c r="L2974" s="36">
        <v>6050</v>
      </c>
      <c r="M2974" t="s">
        <v>459</v>
      </c>
      <c r="N2974" t="s">
        <v>7</v>
      </c>
      <c r="O2974" s="48">
        <v>2.9000000000000001E-2</v>
      </c>
      <c r="P2974" s="10">
        <f>ROUND(O2974*L2974,2)</f>
        <v>175.45</v>
      </c>
      <c r="Q2974" s="11">
        <f>IF(N2974="HKD",7.8,IF(N2974="CNY",7.30034,1))</f>
        <v>7.3003400000000003</v>
      </c>
      <c r="R2974" s="13">
        <f>+ROUND(O2974/Q2974,4)</f>
        <v>4.0000000000000001E-3</v>
      </c>
      <c r="S2974" s="12">
        <f>ROUND(R2974*L2974,2)</f>
        <v>24.2</v>
      </c>
      <c r="T2974" s="13" t="s">
        <v>135</v>
      </c>
      <c r="U2974" t="s">
        <v>8</v>
      </c>
    </row>
    <row r="2975" spans="1:21" x14ac:dyDescent="0.2">
      <c r="A2975" t="s">
        <v>1034</v>
      </c>
      <c r="B2975" s="20">
        <v>46027</v>
      </c>
      <c r="C2975" s="20">
        <v>46000</v>
      </c>
      <c r="D2975" t="s">
        <v>66</v>
      </c>
      <c r="E2975" t="s">
        <v>67</v>
      </c>
      <c r="G2975" t="s">
        <v>1608</v>
      </c>
      <c r="H2975" t="s">
        <v>197</v>
      </c>
      <c r="I2975" t="s">
        <v>198</v>
      </c>
      <c r="J2975" s="9" t="str">
        <f>+LEFT(U2975,4)</f>
        <v>STKR</v>
      </c>
      <c r="K2975" t="s">
        <v>6</v>
      </c>
      <c r="L2975" s="36">
        <v>300</v>
      </c>
      <c r="M2975" t="s">
        <v>459</v>
      </c>
      <c r="N2975" t="s">
        <v>7</v>
      </c>
      <c r="O2975" s="48">
        <v>0.03</v>
      </c>
      <c r="P2975" s="10">
        <f>ROUND(O2975*L2975,2)</f>
        <v>9</v>
      </c>
      <c r="Q2975" s="11">
        <f>IF(N2975="HKD",7.8,IF(N2975="CNY",7.30034,1))</f>
        <v>7.3003400000000003</v>
      </c>
      <c r="R2975" s="13">
        <f>+ROUND(O2975/Q2975,4)</f>
        <v>4.1000000000000003E-3</v>
      </c>
      <c r="S2975" s="12">
        <f>ROUND(R2975*L2975,2)</f>
        <v>1.23</v>
      </c>
      <c r="T2975" s="13" t="s">
        <v>135</v>
      </c>
      <c r="U2975" t="s">
        <v>8</v>
      </c>
    </row>
    <row r="2976" spans="1:21" x14ac:dyDescent="0.2">
      <c r="A2976" t="s">
        <v>1035</v>
      </c>
      <c r="B2976" s="20">
        <v>46027</v>
      </c>
      <c r="C2976" s="20">
        <v>46000</v>
      </c>
      <c r="D2976" t="s">
        <v>66</v>
      </c>
      <c r="E2976" t="s">
        <v>67</v>
      </c>
      <c r="G2976" t="s">
        <v>1608</v>
      </c>
      <c r="H2976" t="s">
        <v>197</v>
      </c>
      <c r="I2976" t="s">
        <v>198</v>
      </c>
      <c r="J2976" s="9" t="str">
        <f>+LEFT(U2976,4)</f>
        <v>STKR</v>
      </c>
      <c r="K2976" t="s">
        <v>6</v>
      </c>
      <c r="L2976" s="36">
        <v>2520</v>
      </c>
      <c r="M2976" t="s">
        <v>459</v>
      </c>
      <c r="N2976" t="s">
        <v>7</v>
      </c>
      <c r="O2976" s="48">
        <v>0.03</v>
      </c>
      <c r="P2976" s="10">
        <f>ROUND(O2976*L2976,2)</f>
        <v>75.599999999999994</v>
      </c>
      <c r="Q2976" s="11">
        <f>IF(N2976="HKD",7.8,IF(N2976="CNY",7.30034,1))</f>
        <v>7.3003400000000003</v>
      </c>
      <c r="R2976" s="13">
        <f>+ROUND(O2976/Q2976,4)</f>
        <v>4.1000000000000003E-3</v>
      </c>
      <c r="S2976" s="12">
        <f>ROUND(R2976*L2976,2)</f>
        <v>10.33</v>
      </c>
      <c r="T2976" s="13" t="s">
        <v>135</v>
      </c>
      <c r="U2976" t="s">
        <v>8</v>
      </c>
    </row>
    <row r="2977" spans="1:21" x14ac:dyDescent="0.2">
      <c r="A2977" t="s">
        <v>1036</v>
      </c>
      <c r="B2977" s="20">
        <v>46027</v>
      </c>
      <c r="C2977" s="20">
        <v>46007</v>
      </c>
      <c r="D2977" t="s">
        <v>66</v>
      </c>
      <c r="E2977" t="s">
        <v>67</v>
      </c>
      <c r="G2977" t="s">
        <v>1608</v>
      </c>
      <c r="H2977" t="s">
        <v>947</v>
      </c>
      <c r="I2977" t="s">
        <v>948</v>
      </c>
      <c r="J2977" s="9" t="str">
        <f>+LEFT(U2977,4)</f>
        <v>STKR</v>
      </c>
      <c r="K2977" t="s">
        <v>6</v>
      </c>
      <c r="L2977" s="36">
        <v>3020</v>
      </c>
      <c r="M2977" t="s">
        <v>459</v>
      </c>
      <c r="N2977" t="s">
        <v>7</v>
      </c>
      <c r="O2977" s="48">
        <v>0.03</v>
      </c>
      <c r="P2977" s="10">
        <f>ROUND(O2977*L2977,2)</f>
        <v>90.6</v>
      </c>
      <c r="Q2977" s="11">
        <f>IF(N2977="HKD",7.8,IF(N2977="CNY",7.30034,1))</f>
        <v>7.3003400000000003</v>
      </c>
      <c r="R2977" s="13">
        <f>+ROUND(O2977/Q2977,4)</f>
        <v>4.1000000000000003E-3</v>
      </c>
      <c r="S2977" s="12">
        <f>ROUND(R2977*L2977,2)</f>
        <v>12.38</v>
      </c>
      <c r="T2977" s="13" t="s">
        <v>135</v>
      </c>
      <c r="U2977" t="s">
        <v>8</v>
      </c>
    </row>
    <row r="2978" spans="1:21" x14ac:dyDescent="0.2">
      <c r="A2978" t="s">
        <v>2071</v>
      </c>
      <c r="B2978" s="20">
        <v>46084</v>
      </c>
      <c r="C2978" s="20">
        <v>46060</v>
      </c>
      <c r="D2978" t="s">
        <v>66</v>
      </c>
      <c r="E2978" t="s">
        <v>67</v>
      </c>
      <c r="G2978"/>
      <c r="H2978" t="s">
        <v>2860</v>
      </c>
      <c r="I2978" t="s">
        <v>2861</v>
      </c>
      <c r="J2978" s="9" t="str">
        <f>+LEFT(U2978,4)</f>
        <v>STKR</v>
      </c>
      <c r="K2978" t="s">
        <v>6</v>
      </c>
      <c r="L2978" s="36">
        <v>4600</v>
      </c>
      <c r="M2978" t="s">
        <v>459</v>
      </c>
      <c r="N2978" t="s">
        <v>7</v>
      </c>
      <c r="O2978" s="48">
        <v>0.03</v>
      </c>
      <c r="P2978" s="10">
        <f>ROUND(O2978*L2978,2)</f>
        <v>138</v>
      </c>
      <c r="Q2978" s="11">
        <f>IF(N2978="HKD",7.8,IF(N2978="CNY",7.30034,1))</f>
        <v>7.3003400000000003</v>
      </c>
      <c r="R2978" s="13">
        <f>+ROUND(O2978/Q2978,4)</f>
        <v>4.1000000000000003E-3</v>
      </c>
      <c r="S2978" s="12">
        <f>ROUND(R2978*L2978,2)</f>
        <v>18.86</v>
      </c>
      <c r="T2978" s="13" t="s">
        <v>135</v>
      </c>
      <c r="U2978" t="s">
        <v>8</v>
      </c>
    </row>
    <row r="2979" spans="1:21" x14ac:dyDescent="0.2">
      <c r="A2979" t="s">
        <v>3848</v>
      </c>
      <c r="B2979" s="20">
        <v>46114</v>
      </c>
      <c r="C2979" s="20">
        <v>46058</v>
      </c>
      <c r="D2979" t="s">
        <v>66</v>
      </c>
      <c r="E2979" t="s">
        <v>67</v>
      </c>
      <c r="G2979"/>
      <c r="H2979" t="s">
        <v>3452</v>
      </c>
      <c r="I2979" t="s">
        <v>3453</v>
      </c>
      <c r="J2979" s="9" t="str">
        <f>+LEFT(U2979,4)</f>
        <v>STKR</v>
      </c>
      <c r="K2979" t="s">
        <v>6</v>
      </c>
      <c r="L2979" s="36">
        <v>50</v>
      </c>
      <c r="M2979" t="s">
        <v>459</v>
      </c>
      <c r="N2979" t="s">
        <v>7</v>
      </c>
      <c r="O2979" s="48">
        <v>0.03</v>
      </c>
      <c r="P2979" s="10">
        <f>ROUND(O2979*L2979,2)</f>
        <v>1.5</v>
      </c>
      <c r="Q2979" s="11">
        <f>IF(N2979="HKD",7.8,IF(N2979="CNY",7.30034,1))</f>
        <v>7.3003400000000003</v>
      </c>
      <c r="R2979" s="13">
        <f>+ROUND(O2979/Q2979,4)</f>
        <v>4.1000000000000003E-3</v>
      </c>
      <c r="S2979" s="12">
        <f>ROUND(R2979*L2979,2)</f>
        <v>0.21</v>
      </c>
      <c r="T2979" s="13" t="s">
        <v>135</v>
      </c>
      <c r="U2979" t="s">
        <v>8</v>
      </c>
    </row>
    <row r="2980" spans="1:21" x14ac:dyDescent="0.2">
      <c r="A2980" t="s">
        <v>3849</v>
      </c>
      <c r="B2980" s="20">
        <v>46114</v>
      </c>
      <c r="C2980" s="20">
        <v>46058</v>
      </c>
      <c r="D2980" t="s">
        <v>66</v>
      </c>
      <c r="E2980" t="s">
        <v>67</v>
      </c>
      <c r="G2980"/>
      <c r="H2980" t="s">
        <v>3452</v>
      </c>
      <c r="I2980" t="s">
        <v>3453</v>
      </c>
      <c r="J2980" s="9" t="str">
        <f>+LEFT(U2980,4)</f>
        <v>STKR</v>
      </c>
      <c r="K2980" t="s">
        <v>6</v>
      </c>
      <c r="L2980" s="36">
        <v>3100</v>
      </c>
      <c r="M2980" t="s">
        <v>459</v>
      </c>
      <c r="N2980" t="s">
        <v>7</v>
      </c>
      <c r="O2980" s="48">
        <v>0.03</v>
      </c>
      <c r="P2980" s="10">
        <f>ROUND(O2980*L2980,2)</f>
        <v>93</v>
      </c>
      <c r="Q2980" s="11">
        <f>IF(N2980="HKD",7.8,IF(N2980="CNY",7.30034,1))</f>
        <v>7.3003400000000003</v>
      </c>
      <c r="R2980" s="13">
        <f>+ROUND(O2980/Q2980,4)</f>
        <v>4.1000000000000003E-3</v>
      </c>
      <c r="S2980" s="12">
        <f>ROUND(R2980*L2980,2)</f>
        <v>12.71</v>
      </c>
      <c r="T2980" s="13" t="s">
        <v>135</v>
      </c>
      <c r="U2980" t="s">
        <v>8</v>
      </c>
    </row>
    <row r="2981" spans="1:21" x14ac:dyDescent="0.2">
      <c r="A2981" t="s">
        <v>3850</v>
      </c>
      <c r="B2981" s="20">
        <v>46129</v>
      </c>
      <c r="C2981" s="20">
        <v>46099</v>
      </c>
      <c r="D2981" t="s">
        <v>66</v>
      </c>
      <c r="E2981" t="s">
        <v>67</v>
      </c>
      <c r="G2981"/>
      <c r="H2981" t="s">
        <v>3454</v>
      </c>
      <c r="I2981" t="s">
        <v>3455</v>
      </c>
      <c r="J2981" s="9" t="str">
        <f>+LEFT(U2981,4)</f>
        <v>STKR</v>
      </c>
      <c r="K2981" t="s">
        <v>6</v>
      </c>
      <c r="L2981" s="36">
        <v>4080</v>
      </c>
      <c r="M2981" t="s">
        <v>459</v>
      </c>
      <c r="N2981" t="s">
        <v>7</v>
      </c>
      <c r="O2981" s="48">
        <v>0.03</v>
      </c>
      <c r="P2981" s="10">
        <f>ROUND(O2981*L2981,2)</f>
        <v>122.4</v>
      </c>
      <c r="Q2981" s="11">
        <f>IF(N2981="HKD",7.8,IF(N2981="CNY",7.30034,1))</f>
        <v>7.3003400000000003</v>
      </c>
      <c r="R2981" s="13">
        <f>+ROUND(O2981/Q2981,4)</f>
        <v>4.1000000000000003E-3</v>
      </c>
      <c r="S2981" s="12">
        <f>ROUND(R2981*L2981,2)</f>
        <v>16.73</v>
      </c>
      <c r="T2981" s="13" t="s">
        <v>135</v>
      </c>
      <c r="U2981" t="s">
        <v>8</v>
      </c>
    </row>
    <row r="2982" spans="1:21" x14ac:dyDescent="0.2">
      <c r="A2982" t="s">
        <v>3851</v>
      </c>
      <c r="B2982" s="20">
        <v>46129</v>
      </c>
      <c r="C2982" s="20">
        <v>46099</v>
      </c>
      <c r="D2982" t="s">
        <v>66</v>
      </c>
      <c r="E2982" t="s">
        <v>67</v>
      </c>
      <c r="G2982"/>
      <c r="H2982" t="s">
        <v>3454</v>
      </c>
      <c r="I2982" t="s">
        <v>3455</v>
      </c>
      <c r="J2982" s="9" t="str">
        <f>+LEFT(U2982,4)</f>
        <v>STKR</v>
      </c>
      <c r="K2982" t="s">
        <v>6</v>
      </c>
      <c r="L2982" s="36">
        <v>50</v>
      </c>
      <c r="M2982" t="s">
        <v>459</v>
      </c>
      <c r="N2982" t="s">
        <v>7</v>
      </c>
      <c r="O2982" s="48">
        <v>0.03</v>
      </c>
      <c r="P2982" s="10">
        <f>ROUND(O2982*L2982,2)</f>
        <v>1.5</v>
      </c>
      <c r="Q2982" s="11">
        <f>IF(N2982="HKD",7.8,IF(N2982="CNY",7.30034,1))</f>
        <v>7.3003400000000003</v>
      </c>
      <c r="R2982" s="13">
        <f>+ROUND(O2982/Q2982,4)</f>
        <v>4.1000000000000003E-3</v>
      </c>
      <c r="S2982" s="12">
        <f>ROUND(R2982*L2982,2)</f>
        <v>0.21</v>
      </c>
      <c r="T2982" s="13" t="s">
        <v>135</v>
      </c>
      <c r="U2982" t="s">
        <v>8</v>
      </c>
    </row>
    <row r="2983" spans="1:21" x14ac:dyDescent="0.2">
      <c r="A2983" t="s">
        <v>3852</v>
      </c>
      <c r="B2983" s="20">
        <v>46136</v>
      </c>
      <c r="C2983" s="20">
        <v>46127</v>
      </c>
      <c r="D2983" t="s">
        <v>66</v>
      </c>
      <c r="E2983" t="s">
        <v>67</v>
      </c>
      <c r="G2983"/>
      <c r="H2983" t="s">
        <v>3456</v>
      </c>
      <c r="I2983" t="s">
        <v>3457</v>
      </c>
      <c r="J2983" s="9" t="str">
        <f>+LEFT(U2983,4)</f>
        <v>STKR</v>
      </c>
      <c r="K2983" t="s">
        <v>6</v>
      </c>
      <c r="L2983" s="36">
        <v>3020</v>
      </c>
      <c r="M2983" t="s">
        <v>459</v>
      </c>
      <c r="N2983" t="s">
        <v>7</v>
      </c>
      <c r="O2983" s="48">
        <v>0.03</v>
      </c>
      <c r="P2983" s="10">
        <f>ROUND(O2983*L2983,2)</f>
        <v>90.6</v>
      </c>
      <c r="Q2983" s="11">
        <f>IF(N2983="HKD",7.8,IF(N2983="CNY",7.30034,1))</f>
        <v>7.3003400000000003</v>
      </c>
      <c r="R2983" s="13">
        <f>+ROUND(O2983/Q2983,4)</f>
        <v>4.1000000000000003E-3</v>
      </c>
      <c r="S2983" s="12">
        <f>ROUND(R2983*L2983,2)</f>
        <v>12.38</v>
      </c>
      <c r="T2983" s="13" t="s">
        <v>135</v>
      </c>
      <c r="U2983" t="s">
        <v>8</v>
      </c>
    </row>
    <row r="2984" spans="1:21" x14ac:dyDescent="0.2">
      <c r="A2984" t="s">
        <v>3853</v>
      </c>
      <c r="B2984" s="20">
        <v>46136</v>
      </c>
      <c r="C2984" s="20">
        <v>46127</v>
      </c>
      <c r="D2984" t="s">
        <v>66</v>
      </c>
      <c r="E2984" t="s">
        <v>67</v>
      </c>
      <c r="G2984"/>
      <c r="H2984" t="s">
        <v>3458</v>
      </c>
      <c r="I2984" t="s">
        <v>3459</v>
      </c>
      <c r="J2984" s="9" t="str">
        <f>+LEFT(U2984,4)</f>
        <v>STKR</v>
      </c>
      <c r="K2984" t="s">
        <v>6</v>
      </c>
      <c r="L2984" s="36">
        <v>3020</v>
      </c>
      <c r="M2984" t="s">
        <v>459</v>
      </c>
      <c r="N2984" t="s">
        <v>7</v>
      </c>
      <c r="O2984" s="48">
        <v>0.03</v>
      </c>
      <c r="P2984" s="10">
        <f>ROUND(O2984*L2984,2)</f>
        <v>90.6</v>
      </c>
      <c r="Q2984" s="11">
        <f>IF(N2984="HKD",7.8,IF(N2984="CNY",7.30034,1))</f>
        <v>7.3003400000000003</v>
      </c>
      <c r="R2984" s="13">
        <f>+ROUND(O2984/Q2984,4)</f>
        <v>4.1000000000000003E-3</v>
      </c>
      <c r="S2984" s="12">
        <f>ROUND(R2984*L2984,2)</f>
        <v>12.38</v>
      </c>
      <c r="T2984" s="13" t="s">
        <v>135</v>
      </c>
      <c r="U2984" t="s">
        <v>8</v>
      </c>
    </row>
    <row r="2985" spans="1:21" x14ac:dyDescent="0.2">
      <c r="A2985" t="s">
        <v>3854</v>
      </c>
      <c r="B2985" s="20">
        <v>46136</v>
      </c>
      <c r="C2985" s="20">
        <v>46127</v>
      </c>
      <c r="D2985" t="s">
        <v>66</v>
      </c>
      <c r="E2985" t="s">
        <v>67</v>
      </c>
      <c r="G2985"/>
      <c r="H2985" t="s">
        <v>3458</v>
      </c>
      <c r="I2985" t="s">
        <v>3459</v>
      </c>
      <c r="J2985" s="9" t="str">
        <f>+LEFT(U2985,4)</f>
        <v>STKR</v>
      </c>
      <c r="K2985" t="s">
        <v>6</v>
      </c>
      <c r="L2985" s="36">
        <v>200</v>
      </c>
      <c r="M2985" t="s">
        <v>459</v>
      </c>
      <c r="N2985" t="s">
        <v>7</v>
      </c>
      <c r="O2985" s="48">
        <v>0.03</v>
      </c>
      <c r="P2985" s="10">
        <f>ROUND(O2985*L2985,2)</f>
        <v>6</v>
      </c>
      <c r="Q2985" s="11">
        <f>IF(N2985="HKD",7.8,IF(N2985="CNY",7.30034,1))</f>
        <v>7.3003400000000003</v>
      </c>
      <c r="R2985" s="13">
        <f>+ROUND(O2985/Q2985,4)</f>
        <v>4.1000000000000003E-3</v>
      </c>
      <c r="S2985" s="12">
        <f>ROUND(R2985*L2985,2)</f>
        <v>0.82</v>
      </c>
      <c r="T2985" s="13" t="s">
        <v>135</v>
      </c>
      <c r="U2985" t="s">
        <v>8</v>
      </c>
    </row>
    <row r="2986" spans="1:21" x14ac:dyDescent="0.2">
      <c r="A2986" t="s">
        <v>3855</v>
      </c>
      <c r="B2986" s="20">
        <v>46136</v>
      </c>
      <c r="C2986" s="20">
        <v>46127</v>
      </c>
      <c r="D2986" t="s">
        <v>66</v>
      </c>
      <c r="E2986" t="s">
        <v>67</v>
      </c>
      <c r="G2986"/>
      <c r="H2986" t="s">
        <v>3460</v>
      </c>
      <c r="I2986" t="s">
        <v>3461</v>
      </c>
      <c r="J2986" s="9" t="str">
        <f>+LEFT(U2986,4)</f>
        <v>STKR</v>
      </c>
      <c r="K2986" t="s">
        <v>6</v>
      </c>
      <c r="L2986" s="36">
        <v>2020</v>
      </c>
      <c r="M2986" t="s">
        <v>459</v>
      </c>
      <c r="N2986" t="s">
        <v>7</v>
      </c>
      <c r="O2986" s="48">
        <v>0.03</v>
      </c>
      <c r="P2986" s="10">
        <f>ROUND(O2986*L2986,2)</f>
        <v>60.6</v>
      </c>
      <c r="Q2986" s="11">
        <f>IF(N2986="HKD",7.8,IF(N2986="CNY",7.30034,1))</f>
        <v>7.3003400000000003</v>
      </c>
      <c r="R2986" s="13">
        <f>+ROUND(O2986/Q2986,4)</f>
        <v>4.1000000000000003E-3</v>
      </c>
      <c r="S2986" s="12">
        <f>ROUND(R2986*L2986,2)</f>
        <v>8.2799999999999994</v>
      </c>
      <c r="T2986" s="13" t="s">
        <v>135</v>
      </c>
      <c r="U2986" t="s">
        <v>8</v>
      </c>
    </row>
    <row r="2987" spans="1:21" x14ac:dyDescent="0.2">
      <c r="A2987" t="s">
        <v>3856</v>
      </c>
      <c r="B2987" s="20">
        <v>46136</v>
      </c>
      <c r="C2987" s="20">
        <v>46127</v>
      </c>
      <c r="D2987" t="s">
        <v>66</v>
      </c>
      <c r="E2987" t="s">
        <v>67</v>
      </c>
      <c r="G2987"/>
      <c r="H2987" t="s">
        <v>3460</v>
      </c>
      <c r="I2987" t="s">
        <v>3461</v>
      </c>
      <c r="J2987" s="9" t="str">
        <f>+LEFT(U2987,4)</f>
        <v>STKR</v>
      </c>
      <c r="K2987" t="s">
        <v>6</v>
      </c>
      <c r="L2987" s="36">
        <v>600</v>
      </c>
      <c r="M2987" t="s">
        <v>459</v>
      </c>
      <c r="N2987" t="s">
        <v>7</v>
      </c>
      <c r="O2987" s="48">
        <v>0.03</v>
      </c>
      <c r="P2987" s="10">
        <f>ROUND(O2987*L2987,2)</f>
        <v>18</v>
      </c>
      <c r="Q2987" s="11">
        <f>IF(N2987="HKD",7.8,IF(N2987="CNY",7.30034,1))</f>
        <v>7.3003400000000003</v>
      </c>
      <c r="R2987" s="13">
        <f>+ROUND(O2987/Q2987,4)</f>
        <v>4.1000000000000003E-3</v>
      </c>
      <c r="S2987" s="12">
        <f>ROUND(R2987*L2987,2)</f>
        <v>2.46</v>
      </c>
      <c r="T2987" s="13" t="s">
        <v>135</v>
      </c>
      <c r="U2987" t="s">
        <v>8</v>
      </c>
    </row>
    <row r="2988" spans="1:21" x14ac:dyDescent="0.2">
      <c r="A2988" t="s">
        <v>1037</v>
      </c>
      <c r="B2988" s="20">
        <v>46038</v>
      </c>
      <c r="C2988" s="20">
        <v>46029</v>
      </c>
      <c r="D2988" t="s">
        <v>66</v>
      </c>
      <c r="E2988" t="s">
        <v>67</v>
      </c>
      <c r="G2988" t="s">
        <v>1605</v>
      </c>
      <c r="H2988" t="s">
        <v>546</v>
      </c>
      <c r="I2988" t="s">
        <v>547</v>
      </c>
      <c r="J2988" s="9" t="str">
        <f>+LEFT(U2988,4)</f>
        <v>STKR</v>
      </c>
      <c r="K2988" t="s">
        <v>6</v>
      </c>
      <c r="L2988" s="36">
        <v>7100</v>
      </c>
      <c r="M2988" t="s">
        <v>459</v>
      </c>
      <c r="N2988" t="s">
        <v>7</v>
      </c>
      <c r="O2988" s="48">
        <v>3.2000000000000001E-2</v>
      </c>
      <c r="P2988" s="10">
        <f>ROUND(O2988*L2988,2)</f>
        <v>227.2</v>
      </c>
      <c r="Q2988" s="11">
        <f>IF(N2988="HKD",7.8,IF(N2988="CNY",7.30034,1))</f>
        <v>7.3003400000000003</v>
      </c>
      <c r="R2988" s="13">
        <f>+ROUND(O2988/Q2988,4)</f>
        <v>4.4000000000000003E-3</v>
      </c>
      <c r="S2988" s="12">
        <f>ROUND(R2988*L2988,2)</f>
        <v>31.24</v>
      </c>
      <c r="T2988" s="13" t="s">
        <v>135</v>
      </c>
      <c r="U2988" t="s">
        <v>8</v>
      </c>
    </row>
    <row r="2989" spans="1:21" x14ac:dyDescent="0.2">
      <c r="A2989" t="s">
        <v>3857</v>
      </c>
      <c r="B2989" s="20">
        <v>46120</v>
      </c>
      <c r="C2989" s="20">
        <v>46099</v>
      </c>
      <c r="D2989" t="s">
        <v>66</v>
      </c>
      <c r="E2989" t="s">
        <v>67</v>
      </c>
      <c r="G2989"/>
      <c r="H2989" t="s">
        <v>546</v>
      </c>
      <c r="I2989" t="s">
        <v>547</v>
      </c>
      <c r="J2989" s="9" t="str">
        <f>+LEFT(U2989,4)</f>
        <v>STKR</v>
      </c>
      <c r="K2989" t="s">
        <v>6</v>
      </c>
      <c r="L2989" s="36">
        <v>-11000</v>
      </c>
      <c r="M2989" t="s">
        <v>459</v>
      </c>
      <c r="N2989" t="s">
        <v>7</v>
      </c>
      <c r="O2989" s="48">
        <v>3.2000000000000001E-2</v>
      </c>
      <c r="P2989" s="10">
        <f>ROUND(O2989*L2989,2)</f>
        <v>-352</v>
      </c>
      <c r="Q2989" s="11">
        <f>IF(N2989="HKD",7.8,IF(N2989="CNY",7.30034,1))</f>
        <v>7.3003400000000003</v>
      </c>
      <c r="R2989" s="13">
        <f>+ROUND(O2989/Q2989,4)</f>
        <v>4.4000000000000003E-3</v>
      </c>
      <c r="S2989" s="12">
        <f>ROUND(R2989*L2989,2)</f>
        <v>-48.4</v>
      </c>
      <c r="T2989" s="13" t="s">
        <v>135</v>
      </c>
      <c r="U2989" t="s">
        <v>8</v>
      </c>
    </row>
    <row r="2990" spans="1:21" x14ac:dyDescent="0.2">
      <c r="A2990" t="s">
        <v>3857</v>
      </c>
      <c r="B2990" s="20">
        <v>46120</v>
      </c>
      <c r="C2990" s="20">
        <v>46099</v>
      </c>
      <c r="D2990" t="s">
        <v>66</v>
      </c>
      <c r="E2990" t="s">
        <v>67</v>
      </c>
      <c r="G2990"/>
      <c r="H2990" t="s">
        <v>546</v>
      </c>
      <c r="I2990" t="s">
        <v>547</v>
      </c>
      <c r="J2990" s="9" t="str">
        <f>+LEFT(U2990,4)</f>
        <v>STKR</v>
      </c>
      <c r="K2990" t="s">
        <v>6</v>
      </c>
      <c r="L2990" s="36">
        <v>11000</v>
      </c>
      <c r="M2990" t="s">
        <v>459</v>
      </c>
      <c r="N2990" t="s">
        <v>7</v>
      </c>
      <c r="O2990" s="48">
        <v>3.2000000000000001E-2</v>
      </c>
      <c r="P2990" s="10">
        <f>ROUND(O2990*L2990,2)</f>
        <v>352</v>
      </c>
      <c r="Q2990" s="11">
        <f>IF(N2990="HKD",7.8,IF(N2990="CNY",7.30034,1))</f>
        <v>7.3003400000000003</v>
      </c>
      <c r="R2990" s="13">
        <f>+ROUND(O2990/Q2990,4)</f>
        <v>4.4000000000000003E-3</v>
      </c>
      <c r="S2990" s="12">
        <f>ROUND(R2990*L2990,2)</f>
        <v>48.4</v>
      </c>
      <c r="T2990" s="13" t="s">
        <v>135</v>
      </c>
      <c r="U2990" t="s">
        <v>8</v>
      </c>
    </row>
    <row r="2991" spans="1:21" x14ac:dyDescent="0.2">
      <c r="A2991" t="s">
        <v>3857</v>
      </c>
      <c r="B2991" s="20">
        <v>46125</v>
      </c>
      <c r="C2991" s="20">
        <v>46099</v>
      </c>
      <c r="D2991" t="s">
        <v>66</v>
      </c>
      <c r="E2991" t="s">
        <v>67</v>
      </c>
      <c r="G2991"/>
      <c r="H2991" t="s">
        <v>546</v>
      </c>
      <c r="I2991" t="s">
        <v>547</v>
      </c>
      <c r="J2991" s="9" t="str">
        <f>+LEFT(U2991,4)</f>
        <v>STKR</v>
      </c>
      <c r="K2991" t="s">
        <v>6</v>
      </c>
      <c r="L2991" s="36">
        <v>11000</v>
      </c>
      <c r="M2991" t="s">
        <v>459</v>
      </c>
      <c r="N2991" t="s">
        <v>7</v>
      </c>
      <c r="O2991" s="48">
        <v>3.2000000000000001E-2</v>
      </c>
      <c r="P2991" s="10">
        <f>ROUND(O2991*L2991,2)</f>
        <v>352</v>
      </c>
      <c r="Q2991" s="11">
        <f>IF(N2991="HKD",7.8,IF(N2991="CNY",7.30034,1))</f>
        <v>7.3003400000000003</v>
      </c>
      <c r="R2991" s="13">
        <f>+ROUND(O2991/Q2991,4)</f>
        <v>4.4000000000000003E-3</v>
      </c>
      <c r="S2991" s="12">
        <f>ROUND(R2991*L2991,2)</f>
        <v>48.4</v>
      </c>
      <c r="T2991" s="13" t="s">
        <v>135</v>
      </c>
      <c r="U2991" t="s">
        <v>8</v>
      </c>
    </row>
    <row r="2992" spans="1:21" x14ac:dyDescent="0.2">
      <c r="A2992" t="s">
        <v>3858</v>
      </c>
      <c r="B2992" s="20">
        <v>46125</v>
      </c>
      <c r="C2992" s="20">
        <v>46108</v>
      </c>
      <c r="D2992" t="s">
        <v>66</v>
      </c>
      <c r="E2992" t="s">
        <v>67</v>
      </c>
      <c r="G2992"/>
      <c r="H2992" t="s">
        <v>546</v>
      </c>
      <c r="I2992" t="s">
        <v>547</v>
      </c>
      <c r="J2992" s="9" t="str">
        <f>+LEFT(U2992,4)</f>
        <v>STKR</v>
      </c>
      <c r="K2992" t="s">
        <v>6</v>
      </c>
      <c r="L2992" s="36">
        <v>18000</v>
      </c>
      <c r="M2992" t="s">
        <v>459</v>
      </c>
      <c r="N2992" t="s">
        <v>7</v>
      </c>
      <c r="O2992" s="48">
        <v>3.2000000000000001E-2</v>
      </c>
      <c r="P2992" s="10">
        <f>ROUND(O2992*L2992,2)</f>
        <v>576</v>
      </c>
      <c r="Q2992" s="11">
        <f>IF(N2992="HKD",7.8,IF(N2992="CNY",7.30034,1))</f>
        <v>7.3003400000000003</v>
      </c>
      <c r="R2992" s="13">
        <f>+ROUND(O2992/Q2992,4)</f>
        <v>4.4000000000000003E-3</v>
      </c>
      <c r="S2992" s="12">
        <f>ROUND(R2992*L2992,2)</f>
        <v>79.2</v>
      </c>
      <c r="T2992" s="13" t="s">
        <v>135</v>
      </c>
      <c r="U2992" t="s">
        <v>8</v>
      </c>
    </row>
    <row r="2993" spans="1:21" x14ac:dyDescent="0.2">
      <c r="A2993" t="s">
        <v>3859</v>
      </c>
      <c r="B2993" s="20">
        <v>46133</v>
      </c>
      <c r="C2993" s="20">
        <v>46127</v>
      </c>
      <c r="D2993" t="s">
        <v>66</v>
      </c>
      <c r="E2993" t="s">
        <v>67</v>
      </c>
      <c r="G2993"/>
      <c r="H2993" t="s">
        <v>546</v>
      </c>
      <c r="I2993" t="s">
        <v>547</v>
      </c>
      <c r="J2993" s="9" t="str">
        <f>+LEFT(U2993,4)</f>
        <v>STKR</v>
      </c>
      <c r="K2993" t="s">
        <v>6</v>
      </c>
      <c r="L2993" s="36">
        <v>6000</v>
      </c>
      <c r="M2993" t="s">
        <v>459</v>
      </c>
      <c r="N2993" t="s">
        <v>7</v>
      </c>
      <c r="O2993" s="48">
        <v>3.2000000000000001E-2</v>
      </c>
      <c r="P2993" s="10">
        <f>ROUND(O2993*L2993,2)</f>
        <v>192</v>
      </c>
      <c r="Q2993" s="11">
        <f>IF(N2993="HKD",7.8,IF(N2993="CNY",7.30034,1))</f>
        <v>7.3003400000000003</v>
      </c>
      <c r="R2993" s="13">
        <f>+ROUND(O2993/Q2993,4)</f>
        <v>4.4000000000000003E-3</v>
      </c>
      <c r="S2993" s="12">
        <f>ROUND(R2993*L2993,2)</f>
        <v>26.4</v>
      </c>
      <c r="T2993" s="13" t="s">
        <v>135</v>
      </c>
      <c r="U2993" t="s">
        <v>8</v>
      </c>
    </row>
    <row r="2994" spans="1:21" x14ac:dyDescent="0.2">
      <c r="A2994" t="s">
        <v>2072</v>
      </c>
      <c r="B2994" s="20">
        <v>46084</v>
      </c>
      <c r="C2994" s="20">
        <v>46045</v>
      </c>
      <c r="D2994" t="s">
        <v>66</v>
      </c>
      <c r="E2994" t="s">
        <v>67</v>
      </c>
      <c r="G2994"/>
      <c r="H2994" t="s">
        <v>376</v>
      </c>
      <c r="I2994" t="s">
        <v>377</v>
      </c>
      <c r="J2994" s="9" t="str">
        <f>+LEFT(U2994,4)</f>
        <v>STKR</v>
      </c>
      <c r="K2994" t="s">
        <v>6</v>
      </c>
      <c r="L2994" s="36">
        <v>2000</v>
      </c>
      <c r="M2994" t="s">
        <v>459</v>
      </c>
      <c r="N2994" t="s">
        <v>7</v>
      </c>
      <c r="O2994" s="48">
        <v>3.4200000000000001E-2</v>
      </c>
      <c r="P2994" s="10">
        <f>ROUND(O2994*L2994,2)</f>
        <v>68.400000000000006</v>
      </c>
      <c r="Q2994" s="11">
        <f>IF(N2994="HKD",7.8,IF(N2994="CNY",7.30034,1))</f>
        <v>7.3003400000000003</v>
      </c>
      <c r="R2994" s="13">
        <f>+ROUND(O2994/Q2994,4)</f>
        <v>4.7000000000000002E-3</v>
      </c>
      <c r="S2994" s="12">
        <f>ROUND(R2994*L2994,2)</f>
        <v>9.4</v>
      </c>
      <c r="T2994" s="13" t="s">
        <v>135</v>
      </c>
      <c r="U2994" t="s">
        <v>8</v>
      </c>
    </row>
    <row r="2995" spans="1:21" x14ac:dyDescent="0.2">
      <c r="A2995" t="s">
        <v>2073</v>
      </c>
      <c r="B2995" s="20">
        <v>46084</v>
      </c>
      <c r="C2995" s="20">
        <v>46060</v>
      </c>
      <c r="D2995" t="s">
        <v>66</v>
      </c>
      <c r="E2995" t="s">
        <v>67</v>
      </c>
      <c r="G2995"/>
      <c r="H2995" t="s">
        <v>376</v>
      </c>
      <c r="I2995" t="s">
        <v>377</v>
      </c>
      <c r="J2995" s="9" t="str">
        <f>+LEFT(U2995,4)</f>
        <v>STKR</v>
      </c>
      <c r="K2995" t="s">
        <v>6</v>
      </c>
      <c r="L2995" s="36">
        <v>1000</v>
      </c>
      <c r="M2995" t="s">
        <v>459</v>
      </c>
      <c r="N2995" t="s">
        <v>7</v>
      </c>
      <c r="O2995" s="48">
        <v>3.4200000000000001E-2</v>
      </c>
      <c r="P2995" s="10">
        <f>ROUND(O2995*L2995,2)</f>
        <v>34.200000000000003</v>
      </c>
      <c r="Q2995" s="11">
        <f>IF(N2995="HKD",7.8,IF(N2995="CNY",7.30034,1))</f>
        <v>7.3003400000000003</v>
      </c>
      <c r="R2995" s="13">
        <f>+ROUND(O2995/Q2995,4)</f>
        <v>4.7000000000000002E-3</v>
      </c>
      <c r="S2995" s="12">
        <f>ROUND(R2995*L2995,2)</f>
        <v>4.7</v>
      </c>
      <c r="T2995" s="13" t="s">
        <v>135</v>
      </c>
      <c r="U2995" t="s">
        <v>8</v>
      </c>
    </row>
    <row r="2996" spans="1:21" x14ac:dyDescent="0.2">
      <c r="A2996" t="s">
        <v>2074</v>
      </c>
      <c r="B2996" s="20">
        <v>46101</v>
      </c>
      <c r="C2996" s="20">
        <v>46094</v>
      </c>
      <c r="D2996" t="s">
        <v>66</v>
      </c>
      <c r="E2996" t="s">
        <v>67</v>
      </c>
      <c r="G2996"/>
      <c r="H2996" t="s">
        <v>376</v>
      </c>
      <c r="I2996" t="s">
        <v>377</v>
      </c>
      <c r="J2996" s="9" t="str">
        <f>+LEFT(U2996,4)</f>
        <v>STKR</v>
      </c>
      <c r="K2996" t="s">
        <v>6</v>
      </c>
      <c r="L2996" s="36">
        <v>3100</v>
      </c>
      <c r="M2996" t="s">
        <v>459</v>
      </c>
      <c r="N2996" t="s">
        <v>7</v>
      </c>
      <c r="O2996" s="48">
        <v>3.4200000000000001E-2</v>
      </c>
      <c r="P2996" s="10">
        <f>ROUND(O2996*L2996,2)</f>
        <v>106.02</v>
      </c>
      <c r="Q2996" s="11">
        <f>IF(N2996="HKD",7.8,IF(N2996="CNY",7.30034,1))</f>
        <v>7.3003400000000003</v>
      </c>
      <c r="R2996" s="13">
        <f>+ROUND(O2996/Q2996,4)</f>
        <v>4.7000000000000002E-3</v>
      </c>
      <c r="S2996" s="12">
        <f>ROUND(R2996*L2996,2)</f>
        <v>14.57</v>
      </c>
      <c r="T2996" s="13" t="s">
        <v>135</v>
      </c>
      <c r="U2996" t="s">
        <v>8</v>
      </c>
    </row>
    <row r="2997" spans="1:21" x14ac:dyDescent="0.2">
      <c r="A2997" t="s">
        <v>2075</v>
      </c>
      <c r="B2997" s="20">
        <v>46084</v>
      </c>
      <c r="C2997" s="20">
        <v>46052</v>
      </c>
      <c r="D2997" t="s">
        <v>66</v>
      </c>
      <c r="E2997" t="s">
        <v>67</v>
      </c>
      <c r="G2997"/>
      <c r="H2997" t="s">
        <v>546</v>
      </c>
      <c r="I2997" t="s">
        <v>547</v>
      </c>
      <c r="J2997" s="9" t="str">
        <f>+LEFT(U2997,4)</f>
        <v>STKR</v>
      </c>
      <c r="K2997" t="s">
        <v>6</v>
      </c>
      <c r="L2997" s="36">
        <v>3000</v>
      </c>
      <c r="M2997" t="s">
        <v>459</v>
      </c>
      <c r="N2997" t="s">
        <v>7</v>
      </c>
      <c r="O2997" s="48">
        <v>3.5000000000000003E-2</v>
      </c>
      <c r="P2997" s="10">
        <f>ROUND(O2997*L2997,2)</f>
        <v>105</v>
      </c>
      <c r="Q2997" s="11">
        <f>IF(N2997="HKD",7.8,IF(N2997="CNY",7.30034,1))</f>
        <v>7.3003400000000003</v>
      </c>
      <c r="R2997" s="13">
        <f>+ROUND(O2997/Q2997,4)</f>
        <v>4.7999999999999996E-3</v>
      </c>
      <c r="S2997" s="12">
        <f>ROUND(R2997*L2997,2)</f>
        <v>14.4</v>
      </c>
      <c r="T2997" s="13" t="s">
        <v>135</v>
      </c>
      <c r="U2997" t="s">
        <v>8</v>
      </c>
    </row>
    <row r="2998" spans="1:21" x14ac:dyDescent="0.2">
      <c r="A2998" t="s">
        <v>2076</v>
      </c>
      <c r="B2998" s="20">
        <v>46084</v>
      </c>
      <c r="C2998" s="20">
        <v>46058</v>
      </c>
      <c r="D2998" t="s">
        <v>66</v>
      </c>
      <c r="E2998" t="s">
        <v>67</v>
      </c>
      <c r="G2998"/>
      <c r="H2998" t="s">
        <v>2862</v>
      </c>
      <c r="I2998" t="s">
        <v>2863</v>
      </c>
      <c r="J2998" s="9" t="str">
        <f>+LEFT(U2998,4)</f>
        <v>STKR</v>
      </c>
      <c r="K2998" t="s">
        <v>6</v>
      </c>
      <c r="L2998" s="36">
        <v>5100</v>
      </c>
      <c r="M2998" t="s">
        <v>459</v>
      </c>
      <c r="N2998" t="s">
        <v>7</v>
      </c>
      <c r="O2998" s="48">
        <v>3.5000000000000003E-2</v>
      </c>
      <c r="P2998" s="10">
        <f>ROUND(O2998*L2998,2)</f>
        <v>178.5</v>
      </c>
      <c r="Q2998" s="11">
        <f>IF(N2998="HKD",7.8,IF(N2998="CNY",7.30034,1))</f>
        <v>7.3003400000000003</v>
      </c>
      <c r="R2998" s="13">
        <f>+ROUND(O2998/Q2998,4)</f>
        <v>4.7999999999999996E-3</v>
      </c>
      <c r="S2998" s="12">
        <f>ROUND(R2998*L2998,2)</f>
        <v>24.48</v>
      </c>
      <c r="T2998" s="13" t="s">
        <v>135</v>
      </c>
      <c r="U2998" t="s">
        <v>8</v>
      </c>
    </row>
    <row r="2999" spans="1:21" x14ac:dyDescent="0.2">
      <c r="A2999" t="s">
        <v>2077</v>
      </c>
      <c r="B2999" s="20">
        <v>46090</v>
      </c>
      <c r="C2999" s="20">
        <v>46058</v>
      </c>
      <c r="D2999" t="s">
        <v>66</v>
      </c>
      <c r="E2999" t="s">
        <v>67</v>
      </c>
      <c r="G2999"/>
      <c r="H2999" t="s">
        <v>546</v>
      </c>
      <c r="I2999" t="s">
        <v>547</v>
      </c>
      <c r="J2999" s="9" t="str">
        <f>+LEFT(U2999,4)</f>
        <v>STKR</v>
      </c>
      <c r="K2999" t="s">
        <v>6</v>
      </c>
      <c r="L2999" s="36">
        <v>6300</v>
      </c>
      <c r="M2999" t="s">
        <v>459</v>
      </c>
      <c r="N2999" t="s">
        <v>7</v>
      </c>
      <c r="O2999" s="48">
        <v>3.5000000000000003E-2</v>
      </c>
      <c r="P2999" s="10">
        <f>ROUND(O2999*L2999,2)</f>
        <v>220.5</v>
      </c>
      <c r="Q2999" s="11">
        <f>IF(N2999="HKD",7.8,IF(N2999="CNY",7.30034,1))</f>
        <v>7.3003400000000003</v>
      </c>
      <c r="R2999" s="13">
        <f>+ROUND(O2999/Q2999,4)</f>
        <v>4.7999999999999996E-3</v>
      </c>
      <c r="S2999" s="12">
        <f>ROUND(R2999*L2999,2)</f>
        <v>30.24</v>
      </c>
      <c r="T2999" s="13" t="s">
        <v>135</v>
      </c>
      <c r="U2999" t="s">
        <v>8</v>
      </c>
    </row>
    <row r="3000" spans="1:21" x14ac:dyDescent="0.2">
      <c r="A3000" t="s">
        <v>2078</v>
      </c>
      <c r="B3000" s="20">
        <v>46093</v>
      </c>
      <c r="C3000" s="20">
        <v>46086</v>
      </c>
      <c r="D3000" t="s">
        <v>66</v>
      </c>
      <c r="E3000" t="s">
        <v>67</v>
      </c>
      <c r="G3000"/>
      <c r="H3000" t="s">
        <v>546</v>
      </c>
      <c r="I3000" t="s">
        <v>547</v>
      </c>
      <c r="J3000" s="9" t="str">
        <f>+LEFT(U3000,4)</f>
        <v>STKR</v>
      </c>
      <c r="K3000" t="s">
        <v>6</v>
      </c>
      <c r="L3000" s="36">
        <v>11000</v>
      </c>
      <c r="M3000" t="s">
        <v>459</v>
      </c>
      <c r="N3000" t="s">
        <v>7</v>
      </c>
      <c r="O3000" s="48">
        <v>3.5000000000000003E-2</v>
      </c>
      <c r="P3000" s="10">
        <f>ROUND(O3000*L3000,2)</f>
        <v>385</v>
      </c>
      <c r="Q3000" s="11">
        <f>IF(N3000="HKD",7.8,IF(N3000="CNY",7.30034,1))</f>
        <v>7.3003400000000003</v>
      </c>
      <c r="R3000" s="13">
        <f>+ROUND(O3000/Q3000,4)</f>
        <v>4.7999999999999996E-3</v>
      </c>
      <c r="S3000" s="12">
        <f>ROUND(R3000*L3000,2)</f>
        <v>52.8</v>
      </c>
      <c r="T3000" s="13" t="s">
        <v>135</v>
      </c>
      <c r="U3000" t="s">
        <v>8</v>
      </c>
    </row>
    <row r="3001" spans="1:21" x14ac:dyDescent="0.2">
      <c r="A3001" t="s">
        <v>3860</v>
      </c>
      <c r="B3001" s="20">
        <v>46125</v>
      </c>
      <c r="C3001" s="20">
        <v>46108</v>
      </c>
      <c r="D3001" t="s">
        <v>66</v>
      </c>
      <c r="E3001" t="s">
        <v>67</v>
      </c>
      <c r="G3001"/>
      <c r="H3001" t="s">
        <v>2862</v>
      </c>
      <c r="I3001" t="s">
        <v>2863</v>
      </c>
      <c r="J3001" s="9" t="str">
        <f>+LEFT(U3001,4)</f>
        <v>STKR</v>
      </c>
      <c r="K3001" t="s">
        <v>6</v>
      </c>
      <c r="L3001" s="36">
        <v>15000</v>
      </c>
      <c r="M3001" t="s">
        <v>459</v>
      </c>
      <c r="N3001" t="s">
        <v>7</v>
      </c>
      <c r="O3001" s="48">
        <v>3.5000000000000003E-2</v>
      </c>
      <c r="P3001" s="10">
        <f>ROUND(O3001*L3001,2)</f>
        <v>525</v>
      </c>
      <c r="Q3001" s="11">
        <f>IF(N3001="HKD",7.8,IF(N3001="CNY",7.30034,1))</f>
        <v>7.3003400000000003</v>
      </c>
      <c r="R3001" s="13">
        <f>+ROUND(O3001/Q3001,4)</f>
        <v>4.7999999999999996E-3</v>
      </c>
      <c r="S3001" s="12">
        <f>ROUND(R3001*L3001,2)</f>
        <v>72</v>
      </c>
      <c r="T3001" s="13" t="s">
        <v>135</v>
      </c>
      <c r="U3001" t="s">
        <v>8</v>
      </c>
    </row>
    <row r="3002" spans="1:21" x14ac:dyDescent="0.2">
      <c r="A3002" t="s">
        <v>3861</v>
      </c>
      <c r="B3002" s="20">
        <v>46133</v>
      </c>
      <c r="C3002" s="20">
        <v>46119</v>
      </c>
      <c r="D3002" t="s">
        <v>66</v>
      </c>
      <c r="E3002" t="s">
        <v>67</v>
      </c>
      <c r="G3002"/>
      <c r="H3002" t="s">
        <v>2862</v>
      </c>
      <c r="I3002" t="s">
        <v>2863</v>
      </c>
      <c r="J3002" s="9" t="str">
        <f>+LEFT(U3002,4)</f>
        <v>STKR</v>
      </c>
      <c r="K3002" t="s">
        <v>6</v>
      </c>
      <c r="L3002" s="36">
        <v>25500</v>
      </c>
      <c r="M3002" t="s">
        <v>459</v>
      </c>
      <c r="N3002" t="s">
        <v>7</v>
      </c>
      <c r="O3002" s="48">
        <v>3.5000000000000003E-2</v>
      </c>
      <c r="P3002" s="10">
        <f>ROUND(O3002*L3002,2)</f>
        <v>892.5</v>
      </c>
      <c r="Q3002" s="11">
        <f>IF(N3002="HKD",7.8,IF(N3002="CNY",7.30034,1))</f>
        <v>7.3003400000000003</v>
      </c>
      <c r="R3002" s="13">
        <f>+ROUND(O3002/Q3002,4)</f>
        <v>4.7999999999999996E-3</v>
      </c>
      <c r="S3002" s="12">
        <f>ROUND(R3002*L3002,2)</f>
        <v>122.4</v>
      </c>
      <c r="T3002" s="13" t="s">
        <v>135</v>
      </c>
      <c r="U3002" t="s">
        <v>8</v>
      </c>
    </row>
    <row r="3003" spans="1:21" x14ac:dyDescent="0.2">
      <c r="A3003" t="s">
        <v>3862</v>
      </c>
      <c r="B3003" s="20">
        <v>46133</v>
      </c>
      <c r="C3003" s="20">
        <v>46121</v>
      </c>
      <c r="D3003" t="s">
        <v>66</v>
      </c>
      <c r="E3003" t="s">
        <v>67</v>
      </c>
      <c r="G3003"/>
      <c r="H3003" t="s">
        <v>546</v>
      </c>
      <c r="I3003" t="s">
        <v>547</v>
      </c>
      <c r="J3003" s="9" t="str">
        <f>+LEFT(U3003,4)</f>
        <v>STKR</v>
      </c>
      <c r="K3003" t="s">
        <v>6</v>
      </c>
      <c r="L3003" s="36">
        <v>3000</v>
      </c>
      <c r="M3003" t="s">
        <v>459</v>
      </c>
      <c r="N3003" t="s">
        <v>7</v>
      </c>
      <c r="O3003" s="48">
        <v>3.5000000000000003E-2</v>
      </c>
      <c r="P3003" s="10">
        <f>ROUND(O3003*L3003,2)</f>
        <v>105</v>
      </c>
      <c r="Q3003" s="11">
        <f>IF(N3003="HKD",7.8,IF(N3003="CNY",7.30034,1))</f>
        <v>7.3003400000000003</v>
      </c>
      <c r="R3003" s="13">
        <f>+ROUND(O3003/Q3003,4)</f>
        <v>4.7999999999999996E-3</v>
      </c>
      <c r="S3003" s="12">
        <f>ROUND(R3003*L3003,2)</f>
        <v>14.4</v>
      </c>
      <c r="T3003" s="13" t="s">
        <v>135</v>
      </c>
      <c r="U3003" t="s">
        <v>8</v>
      </c>
    </row>
    <row r="3004" spans="1:21" x14ac:dyDescent="0.2">
      <c r="A3004" t="s">
        <v>3863</v>
      </c>
      <c r="B3004" s="20">
        <v>46133</v>
      </c>
      <c r="C3004" s="20">
        <v>46127</v>
      </c>
      <c r="D3004" t="s">
        <v>66</v>
      </c>
      <c r="E3004" t="s">
        <v>67</v>
      </c>
      <c r="G3004"/>
      <c r="H3004" t="s">
        <v>2862</v>
      </c>
      <c r="I3004" t="s">
        <v>2863</v>
      </c>
      <c r="J3004" s="9" t="str">
        <f>+LEFT(U3004,4)</f>
        <v>STKR</v>
      </c>
      <c r="K3004" t="s">
        <v>6</v>
      </c>
      <c r="L3004" s="36">
        <v>7100</v>
      </c>
      <c r="M3004" t="s">
        <v>459</v>
      </c>
      <c r="N3004" t="s">
        <v>7</v>
      </c>
      <c r="O3004" s="48">
        <v>3.5000000000000003E-2</v>
      </c>
      <c r="P3004" s="10">
        <f>ROUND(O3004*L3004,2)</f>
        <v>248.5</v>
      </c>
      <c r="Q3004" s="11">
        <f>IF(N3004="HKD",7.8,IF(N3004="CNY",7.30034,1))</f>
        <v>7.3003400000000003</v>
      </c>
      <c r="R3004" s="13">
        <f>+ROUND(O3004/Q3004,4)</f>
        <v>4.7999999999999996E-3</v>
      </c>
      <c r="S3004" s="12">
        <f>ROUND(R3004*L3004,2)</f>
        <v>34.08</v>
      </c>
      <c r="T3004" s="13" t="s">
        <v>135</v>
      </c>
      <c r="U3004" t="s">
        <v>8</v>
      </c>
    </row>
    <row r="3005" spans="1:21" x14ac:dyDescent="0.2">
      <c r="A3005" t="s">
        <v>3864</v>
      </c>
      <c r="B3005" s="20">
        <v>46125</v>
      </c>
      <c r="C3005" s="20">
        <v>46108</v>
      </c>
      <c r="D3005" t="s">
        <v>66</v>
      </c>
      <c r="E3005" t="s">
        <v>67</v>
      </c>
      <c r="G3005"/>
      <c r="H3005" t="s">
        <v>984</v>
      </c>
      <c r="I3005" t="s">
        <v>3462</v>
      </c>
      <c r="J3005" s="9" t="str">
        <f>+LEFT(U3005,4)</f>
        <v>STKR</v>
      </c>
      <c r="K3005" t="s">
        <v>6</v>
      </c>
      <c r="L3005" s="36">
        <v>35000</v>
      </c>
      <c r="M3005" t="s">
        <v>459</v>
      </c>
      <c r="N3005" t="s">
        <v>7</v>
      </c>
      <c r="O3005" s="48">
        <v>3.5999999999999997E-2</v>
      </c>
      <c r="P3005" s="10">
        <f>ROUND(O3005*L3005,2)</f>
        <v>1260</v>
      </c>
      <c r="Q3005" s="11">
        <f>IF(N3005="HKD",7.8,IF(N3005="CNY",7.30034,1))</f>
        <v>7.3003400000000003</v>
      </c>
      <c r="R3005" s="13">
        <f>+ROUND(O3005/Q3005,4)</f>
        <v>4.8999999999999998E-3</v>
      </c>
      <c r="S3005" s="12">
        <f>ROUND(R3005*L3005,2)</f>
        <v>171.5</v>
      </c>
      <c r="T3005" s="13" t="s">
        <v>135</v>
      </c>
      <c r="U3005" t="s">
        <v>8</v>
      </c>
    </row>
    <row r="3006" spans="1:21" x14ac:dyDescent="0.2">
      <c r="A3006" t="s">
        <v>1038</v>
      </c>
      <c r="B3006" s="20">
        <v>46042</v>
      </c>
      <c r="C3006" s="20">
        <v>46029</v>
      </c>
      <c r="D3006" t="s">
        <v>66</v>
      </c>
      <c r="E3006" t="s">
        <v>67</v>
      </c>
      <c r="G3006" t="s">
        <v>1609</v>
      </c>
      <c r="H3006" t="s">
        <v>984</v>
      </c>
      <c r="I3006" t="s">
        <v>985</v>
      </c>
      <c r="J3006" s="9" t="str">
        <f>+LEFT(U3006,4)</f>
        <v>STKR</v>
      </c>
      <c r="K3006" t="s">
        <v>6</v>
      </c>
      <c r="L3006" s="36">
        <v>10000</v>
      </c>
      <c r="M3006" t="s">
        <v>459</v>
      </c>
      <c r="N3006" t="s">
        <v>7</v>
      </c>
      <c r="O3006" s="48">
        <v>0.04</v>
      </c>
      <c r="P3006" s="10">
        <f>ROUND(O3006*L3006,2)</f>
        <v>400</v>
      </c>
      <c r="Q3006" s="11">
        <f>IF(N3006="HKD",7.8,IF(N3006="CNY",7.30034,1))</f>
        <v>7.3003400000000003</v>
      </c>
      <c r="R3006" s="13">
        <f>+ROUND(O3006/Q3006,4)</f>
        <v>5.4999999999999997E-3</v>
      </c>
      <c r="S3006" s="12">
        <f>ROUND(R3006*L3006,2)</f>
        <v>55</v>
      </c>
      <c r="T3006" s="13" t="s">
        <v>135</v>
      </c>
      <c r="U3006" t="s">
        <v>8</v>
      </c>
    </row>
    <row r="3007" spans="1:21" x14ac:dyDescent="0.2">
      <c r="A3007" t="s">
        <v>2079</v>
      </c>
      <c r="B3007" s="20">
        <v>46084</v>
      </c>
      <c r="C3007" s="20">
        <v>46058</v>
      </c>
      <c r="D3007" t="s">
        <v>66</v>
      </c>
      <c r="E3007" t="s">
        <v>67</v>
      </c>
      <c r="G3007"/>
      <c r="H3007" t="s">
        <v>984</v>
      </c>
      <c r="I3007" t="s">
        <v>985</v>
      </c>
      <c r="J3007" s="9" t="str">
        <f>+LEFT(U3007,4)</f>
        <v>STKR</v>
      </c>
      <c r="K3007" t="s">
        <v>6</v>
      </c>
      <c r="L3007" s="36">
        <v>5000</v>
      </c>
      <c r="M3007" t="s">
        <v>459</v>
      </c>
      <c r="N3007" t="s">
        <v>7</v>
      </c>
      <c r="O3007" s="48">
        <v>0.04</v>
      </c>
      <c r="P3007" s="10">
        <f>ROUND(O3007*L3007,2)</f>
        <v>200</v>
      </c>
      <c r="Q3007" s="11">
        <f>IF(N3007="HKD",7.8,IF(N3007="CNY",7.30034,1))</f>
        <v>7.3003400000000003</v>
      </c>
      <c r="R3007" s="13">
        <f>+ROUND(O3007/Q3007,4)</f>
        <v>5.4999999999999997E-3</v>
      </c>
      <c r="S3007" s="12">
        <f>ROUND(R3007*L3007,2)</f>
        <v>27.5</v>
      </c>
      <c r="T3007" s="13" t="s">
        <v>135</v>
      </c>
      <c r="U3007" t="s">
        <v>8</v>
      </c>
    </row>
    <row r="3008" spans="1:21" x14ac:dyDescent="0.2">
      <c r="A3008" t="s">
        <v>2080</v>
      </c>
      <c r="B3008" s="20">
        <v>46093</v>
      </c>
      <c r="C3008" s="20">
        <v>46086</v>
      </c>
      <c r="D3008" t="s">
        <v>66</v>
      </c>
      <c r="E3008" t="s">
        <v>67</v>
      </c>
      <c r="G3008"/>
      <c r="H3008" t="s">
        <v>1509</v>
      </c>
      <c r="I3008" t="s">
        <v>2854</v>
      </c>
      <c r="J3008" s="9" t="str">
        <f>+LEFT(U3008,4)</f>
        <v>STKR</v>
      </c>
      <c r="K3008" t="s">
        <v>6</v>
      </c>
      <c r="L3008" s="36">
        <v>1000</v>
      </c>
      <c r="M3008" t="s">
        <v>459</v>
      </c>
      <c r="N3008" t="s">
        <v>7</v>
      </c>
      <c r="O3008" s="48">
        <v>0.04</v>
      </c>
      <c r="P3008" s="10">
        <f>ROUND(O3008*L3008,2)</f>
        <v>40</v>
      </c>
      <c r="Q3008" s="11">
        <f>IF(N3008="HKD",7.8,IF(N3008="CNY",7.30034,1))</f>
        <v>7.3003400000000003</v>
      </c>
      <c r="R3008" s="13">
        <f>+ROUND(O3008/Q3008,4)</f>
        <v>5.4999999999999997E-3</v>
      </c>
      <c r="S3008" s="12">
        <f>ROUND(R3008*L3008,2)</f>
        <v>5.5</v>
      </c>
      <c r="T3008" s="13" t="s">
        <v>135</v>
      </c>
      <c r="U3008" t="s">
        <v>8</v>
      </c>
    </row>
    <row r="3009" spans="1:21" x14ac:dyDescent="0.2">
      <c r="A3009" t="s">
        <v>2081</v>
      </c>
      <c r="B3009" s="20">
        <v>46093</v>
      </c>
      <c r="C3009" s="20">
        <v>46086</v>
      </c>
      <c r="D3009" t="s">
        <v>66</v>
      </c>
      <c r="E3009" t="s">
        <v>67</v>
      </c>
      <c r="G3009"/>
      <c r="H3009" t="s">
        <v>1511</v>
      </c>
      <c r="I3009" t="s">
        <v>2855</v>
      </c>
      <c r="J3009" s="9" t="str">
        <f>+LEFT(U3009,4)</f>
        <v>STKR</v>
      </c>
      <c r="K3009" t="s">
        <v>6</v>
      </c>
      <c r="L3009" s="36">
        <v>2000</v>
      </c>
      <c r="M3009" t="s">
        <v>459</v>
      </c>
      <c r="N3009" t="s">
        <v>7</v>
      </c>
      <c r="O3009" s="48">
        <v>0.04</v>
      </c>
      <c r="P3009" s="10">
        <f>ROUND(O3009*L3009,2)</f>
        <v>80</v>
      </c>
      <c r="Q3009" s="11">
        <f>IF(N3009="HKD",7.8,IF(N3009="CNY",7.30034,1))</f>
        <v>7.3003400000000003</v>
      </c>
      <c r="R3009" s="13">
        <f>+ROUND(O3009/Q3009,4)</f>
        <v>5.4999999999999997E-3</v>
      </c>
      <c r="S3009" s="12">
        <f>ROUND(R3009*L3009,2)</f>
        <v>11</v>
      </c>
      <c r="T3009" s="13" t="s">
        <v>135</v>
      </c>
      <c r="U3009" t="s">
        <v>8</v>
      </c>
    </row>
    <row r="3010" spans="1:21" x14ac:dyDescent="0.2">
      <c r="A3010" t="s">
        <v>3867</v>
      </c>
      <c r="B3010" s="20">
        <v>46129</v>
      </c>
      <c r="C3010" s="20">
        <v>46119</v>
      </c>
      <c r="D3010" t="s">
        <v>66</v>
      </c>
      <c r="E3010" t="s">
        <v>67</v>
      </c>
      <c r="G3010"/>
      <c r="H3010" t="s">
        <v>984</v>
      </c>
      <c r="I3010" t="s">
        <v>3462</v>
      </c>
      <c r="J3010" s="9" t="str">
        <f>+LEFT(U3010,4)</f>
        <v>STKR</v>
      </c>
      <c r="K3010" t="s">
        <v>6</v>
      </c>
      <c r="L3010" s="36">
        <v>30000</v>
      </c>
      <c r="M3010" t="s">
        <v>459</v>
      </c>
      <c r="N3010" t="s">
        <v>7</v>
      </c>
      <c r="O3010" s="48">
        <v>0.04</v>
      </c>
      <c r="P3010" s="10">
        <f>ROUND(O3010*L3010,2)</f>
        <v>1200</v>
      </c>
      <c r="Q3010" s="11">
        <f>IF(N3010="HKD",7.8,IF(N3010="CNY",7.30034,1))</f>
        <v>7.3003400000000003</v>
      </c>
      <c r="R3010" s="13">
        <f>+ROUND(O3010/Q3010,4)</f>
        <v>5.4999999999999997E-3</v>
      </c>
      <c r="S3010" s="12">
        <f>ROUND(R3010*L3010,2)</f>
        <v>165</v>
      </c>
      <c r="T3010" s="13" t="s">
        <v>135</v>
      </c>
      <c r="U3010" t="s">
        <v>8</v>
      </c>
    </row>
    <row r="3011" spans="1:21" x14ac:dyDescent="0.2">
      <c r="A3011" t="s">
        <v>1049</v>
      </c>
      <c r="B3011" s="20">
        <v>46042</v>
      </c>
      <c r="C3011" s="20">
        <v>46000</v>
      </c>
      <c r="D3011" t="s">
        <v>66</v>
      </c>
      <c r="E3011" t="s">
        <v>67</v>
      </c>
      <c r="G3011" t="s">
        <v>1607</v>
      </c>
      <c r="H3011" t="s">
        <v>778</v>
      </c>
      <c r="I3011" t="s">
        <v>779</v>
      </c>
      <c r="J3011" s="9" t="str">
        <f>+LEFT(U3011,4)</f>
        <v>STKR</v>
      </c>
      <c r="K3011" t="s">
        <v>6</v>
      </c>
      <c r="L3011" s="36">
        <v>500</v>
      </c>
      <c r="M3011" t="s">
        <v>459</v>
      </c>
      <c r="N3011" t="s">
        <v>7</v>
      </c>
      <c r="O3011" s="48">
        <v>4.2000000000000003E-2</v>
      </c>
      <c r="P3011" s="10">
        <f>ROUND(O3011*L3011,2)</f>
        <v>21</v>
      </c>
      <c r="Q3011" s="11">
        <f>IF(N3011="HKD",7.8,IF(N3011="CNY",7.30034,1))</f>
        <v>7.3003400000000003</v>
      </c>
      <c r="R3011" s="13">
        <f>+ROUND(O3011/Q3011,4)</f>
        <v>5.7999999999999996E-3</v>
      </c>
      <c r="S3011" s="12">
        <f>ROUND(R3011*L3011,2)</f>
        <v>2.9</v>
      </c>
      <c r="T3011" s="13" t="s">
        <v>135</v>
      </c>
      <c r="U3011" t="s">
        <v>8</v>
      </c>
    </row>
    <row r="3012" spans="1:21" x14ac:dyDescent="0.2">
      <c r="A3012" t="s">
        <v>1050</v>
      </c>
      <c r="B3012" s="20">
        <v>46042</v>
      </c>
      <c r="C3012" s="20">
        <v>46000</v>
      </c>
      <c r="D3012" t="s">
        <v>66</v>
      </c>
      <c r="E3012" t="s">
        <v>67</v>
      </c>
      <c r="G3012" t="s">
        <v>1607</v>
      </c>
      <c r="H3012" t="s">
        <v>780</v>
      </c>
      <c r="I3012" t="s">
        <v>781</v>
      </c>
      <c r="J3012" s="9" t="str">
        <f>+LEFT(U3012,4)</f>
        <v>STKR</v>
      </c>
      <c r="K3012" t="s">
        <v>6</v>
      </c>
      <c r="L3012" s="36">
        <v>500</v>
      </c>
      <c r="M3012" t="s">
        <v>459</v>
      </c>
      <c r="N3012" t="s">
        <v>7</v>
      </c>
      <c r="O3012" s="48">
        <v>4.2000000000000003E-2</v>
      </c>
      <c r="P3012" s="10">
        <f>ROUND(O3012*L3012,2)</f>
        <v>21</v>
      </c>
      <c r="Q3012" s="11">
        <f>IF(N3012="HKD",7.8,IF(N3012="CNY",7.30034,1))</f>
        <v>7.3003400000000003</v>
      </c>
      <c r="R3012" s="13">
        <f>+ROUND(O3012/Q3012,4)</f>
        <v>5.7999999999999996E-3</v>
      </c>
      <c r="S3012" s="12">
        <f>ROUND(R3012*L3012,2)</f>
        <v>2.9</v>
      </c>
      <c r="T3012" s="13" t="s">
        <v>135</v>
      </c>
      <c r="U3012" t="s">
        <v>8</v>
      </c>
    </row>
    <row r="3013" spans="1:21" x14ac:dyDescent="0.2">
      <c r="A3013" t="s">
        <v>1051</v>
      </c>
      <c r="B3013" s="20">
        <v>46042</v>
      </c>
      <c r="C3013" s="20">
        <v>46000</v>
      </c>
      <c r="D3013" t="s">
        <v>66</v>
      </c>
      <c r="E3013" t="s">
        <v>67</v>
      </c>
      <c r="G3013" t="s">
        <v>1607</v>
      </c>
      <c r="H3013" t="s">
        <v>898</v>
      </c>
      <c r="I3013" t="s">
        <v>899</v>
      </c>
      <c r="J3013" s="9" t="str">
        <f>+LEFT(U3013,4)</f>
        <v>STKR</v>
      </c>
      <c r="K3013" t="s">
        <v>6</v>
      </c>
      <c r="L3013" s="36">
        <v>500</v>
      </c>
      <c r="M3013" t="s">
        <v>459</v>
      </c>
      <c r="N3013" t="s">
        <v>7</v>
      </c>
      <c r="O3013" s="48">
        <v>4.2000000000000003E-2</v>
      </c>
      <c r="P3013" s="10">
        <f>ROUND(O3013*L3013,2)</f>
        <v>21</v>
      </c>
      <c r="Q3013" s="11">
        <f>IF(N3013="HKD",7.8,IF(N3013="CNY",7.30034,1))</f>
        <v>7.3003400000000003</v>
      </c>
      <c r="R3013" s="13">
        <f>+ROUND(O3013/Q3013,4)</f>
        <v>5.7999999999999996E-3</v>
      </c>
      <c r="S3013" s="12">
        <f>ROUND(R3013*L3013,2)</f>
        <v>2.9</v>
      </c>
      <c r="T3013" s="13" t="s">
        <v>135</v>
      </c>
      <c r="U3013" t="s">
        <v>8</v>
      </c>
    </row>
    <row r="3014" spans="1:21" x14ac:dyDescent="0.2">
      <c r="A3014" t="s">
        <v>1052</v>
      </c>
      <c r="B3014" s="20">
        <v>46042</v>
      </c>
      <c r="C3014" s="20">
        <v>46000</v>
      </c>
      <c r="D3014" t="s">
        <v>66</v>
      </c>
      <c r="E3014" t="s">
        <v>67</v>
      </c>
      <c r="G3014" t="s">
        <v>1607</v>
      </c>
      <c r="H3014" t="s">
        <v>782</v>
      </c>
      <c r="I3014" t="s">
        <v>783</v>
      </c>
      <c r="J3014" s="9" t="str">
        <f>+LEFT(U3014,4)</f>
        <v>STKR</v>
      </c>
      <c r="K3014" t="s">
        <v>6</v>
      </c>
      <c r="L3014" s="36">
        <v>500</v>
      </c>
      <c r="M3014" t="s">
        <v>459</v>
      </c>
      <c r="N3014" t="s">
        <v>7</v>
      </c>
      <c r="O3014" s="48">
        <v>4.2000000000000003E-2</v>
      </c>
      <c r="P3014" s="10">
        <f>ROUND(O3014*L3014,2)</f>
        <v>21</v>
      </c>
      <c r="Q3014" s="11">
        <f>IF(N3014="HKD",7.8,IF(N3014="CNY",7.30034,1))</f>
        <v>7.3003400000000003</v>
      </c>
      <c r="R3014" s="13">
        <f>+ROUND(O3014/Q3014,4)</f>
        <v>5.7999999999999996E-3</v>
      </c>
      <c r="S3014" s="12">
        <f>ROUND(R3014*L3014,2)</f>
        <v>2.9</v>
      </c>
      <c r="T3014" s="13" t="s">
        <v>135</v>
      </c>
      <c r="U3014" t="s">
        <v>8</v>
      </c>
    </row>
    <row r="3015" spans="1:21" x14ac:dyDescent="0.2">
      <c r="A3015" t="s">
        <v>1053</v>
      </c>
      <c r="B3015" s="20">
        <v>46045</v>
      </c>
      <c r="C3015" s="20">
        <v>46036</v>
      </c>
      <c r="D3015" t="s">
        <v>66</v>
      </c>
      <c r="E3015" t="s">
        <v>67</v>
      </c>
      <c r="G3015" t="s">
        <v>1606</v>
      </c>
      <c r="H3015" t="s">
        <v>661</v>
      </c>
      <c r="I3015" t="s">
        <v>719</v>
      </c>
      <c r="J3015" s="9" t="str">
        <f>+LEFT(U3015,4)</f>
        <v>STKR</v>
      </c>
      <c r="K3015" t="s">
        <v>6</v>
      </c>
      <c r="L3015" s="36">
        <v>510</v>
      </c>
      <c r="M3015" t="s">
        <v>459</v>
      </c>
      <c r="N3015" t="s">
        <v>7</v>
      </c>
      <c r="O3015" s="48">
        <v>4.2000000000000003E-2</v>
      </c>
      <c r="P3015" s="10">
        <f>ROUND(O3015*L3015,2)</f>
        <v>21.42</v>
      </c>
      <c r="Q3015" s="11">
        <f>IF(N3015="HKD",7.8,IF(N3015="CNY",7.30034,1))</f>
        <v>7.3003400000000003</v>
      </c>
      <c r="R3015" s="13">
        <f>+ROUND(O3015/Q3015,4)</f>
        <v>5.7999999999999996E-3</v>
      </c>
      <c r="S3015" s="12">
        <f>ROUND(R3015*L3015,2)</f>
        <v>2.96</v>
      </c>
      <c r="T3015" s="13" t="s">
        <v>135</v>
      </c>
      <c r="U3015" t="s">
        <v>8</v>
      </c>
    </row>
    <row r="3016" spans="1:21" x14ac:dyDescent="0.2">
      <c r="A3016" t="s">
        <v>1055</v>
      </c>
      <c r="B3016" s="20">
        <v>46045</v>
      </c>
      <c r="C3016" s="20">
        <v>46036</v>
      </c>
      <c r="D3016" t="s">
        <v>66</v>
      </c>
      <c r="E3016" t="s">
        <v>67</v>
      </c>
      <c r="G3016" t="s">
        <v>1606</v>
      </c>
      <c r="H3016" t="s">
        <v>659</v>
      </c>
      <c r="I3016" t="s">
        <v>717</v>
      </c>
      <c r="J3016" s="9" t="str">
        <f>+LEFT(U3016,4)</f>
        <v>STKR</v>
      </c>
      <c r="K3016" t="s">
        <v>6</v>
      </c>
      <c r="L3016" s="36">
        <v>1010</v>
      </c>
      <c r="M3016" t="s">
        <v>459</v>
      </c>
      <c r="N3016" t="s">
        <v>7</v>
      </c>
      <c r="O3016" s="48">
        <v>4.2000000000000003E-2</v>
      </c>
      <c r="P3016" s="10">
        <f>ROUND(O3016*L3016,2)</f>
        <v>42.42</v>
      </c>
      <c r="Q3016" s="11">
        <f>IF(N3016="HKD",7.8,IF(N3016="CNY",7.30034,1))</f>
        <v>7.3003400000000003</v>
      </c>
      <c r="R3016" s="13">
        <f>+ROUND(O3016/Q3016,4)</f>
        <v>5.7999999999999996E-3</v>
      </c>
      <c r="S3016" s="12">
        <f>ROUND(R3016*L3016,2)</f>
        <v>5.86</v>
      </c>
      <c r="T3016" s="13" t="s">
        <v>135</v>
      </c>
      <c r="U3016" t="s">
        <v>8</v>
      </c>
    </row>
    <row r="3017" spans="1:21" x14ac:dyDescent="0.2">
      <c r="A3017" t="s">
        <v>1056</v>
      </c>
      <c r="B3017" s="20">
        <v>46045</v>
      </c>
      <c r="C3017" s="20">
        <v>46036</v>
      </c>
      <c r="D3017" t="s">
        <v>66</v>
      </c>
      <c r="E3017" t="s">
        <v>67</v>
      </c>
      <c r="G3017" t="s">
        <v>1606</v>
      </c>
      <c r="H3017" t="s">
        <v>660</v>
      </c>
      <c r="I3017" t="s">
        <v>718</v>
      </c>
      <c r="J3017" s="9" t="str">
        <f>+LEFT(U3017,4)</f>
        <v>STKR</v>
      </c>
      <c r="K3017" t="s">
        <v>6</v>
      </c>
      <c r="L3017" s="36">
        <v>1010</v>
      </c>
      <c r="M3017" t="s">
        <v>459</v>
      </c>
      <c r="N3017" t="s">
        <v>7</v>
      </c>
      <c r="O3017" s="48">
        <v>4.2000000000000003E-2</v>
      </c>
      <c r="P3017" s="10">
        <f>ROUND(O3017*L3017,2)</f>
        <v>42.42</v>
      </c>
      <c r="Q3017" s="11">
        <f>IF(N3017="HKD",7.8,IF(N3017="CNY",7.30034,1))</f>
        <v>7.3003400000000003</v>
      </c>
      <c r="R3017" s="13">
        <f>+ROUND(O3017/Q3017,4)</f>
        <v>5.7999999999999996E-3</v>
      </c>
      <c r="S3017" s="12">
        <f>ROUND(R3017*L3017,2)</f>
        <v>5.86</v>
      </c>
      <c r="T3017" s="13" t="s">
        <v>135</v>
      </c>
      <c r="U3017" t="s">
        <v>8</v>
      </c>
    </row>
    <row r="3018" spans="1:21" x14ac:dyDescent="0.2">
      <c r="A3018" t="s">
        <v>1057</v>
      </c>
      <c r="B3018" s="20">
        <v>46045</v>
      </c>
      <c r="C3018" s="20">
        <v>46036</v>
      </c>
      <c r="D3018" t="s">
        <v>66</v>
      </c>
      <c r="E3018" t="s">
        <v>67</v>
      </c>
      <c r="G3018" t="s">
        <v>1606</v>
      </c>
      <c r="H3018" t="s">
        <v>835</v>
      </c>
      <c r="I3018" t="s">
        <v>852</v>
      </c>
      <c r="J3018" s="9" t="str">
        <f>+LEFT(U3018,4)</f>
        <v>STKR</v>
      </c>
      <c r="K3018" t="s">
        <v>6</v>
      </c>
      <c r="L3018" s="36">
        <v>1010</v>
      </c>
      <c r="M3018" t="s">
        <v>459</v>
      </c>
      <c r="N3018" t="s">
        <v>7</v>
      </c>
      <c r="O3018" s="48">
        <v>4.2000000000000003E-2</v>
      </c>
      <c r="P3018" s="10">
        <f>ROUND(O3018*L3018,2)</f>
        <v>42.42</v>
      </c>
      <c r="Q3018" s="11">
        <f>IF(N3018="HKD",7.8,IF(N3018="CNY",7.30034,1))</f>
        <v>7.3003400000000003</v>
      </c>
      <c r="R3018" s="13">
        <f>+ROUND(O3018/Q3018,4)</f>
        <v>5.7999999999999996E-3</v>
      </c>
      <c r="S3018" s="12">
        <f>ROUND(R3018*L3018,2)</f>
        <v>5.86</v>
      </c>
      <c r="T3018" s="13" t="s">
        <v>135</v>
      </c>
      <c r="U3018" t="s">
        <v>8</v>
      </c>
    </row>
    <row r="3019" spans="1:21" x14ac:dyDescent="0.2">
      <c r="A3019" t="s">
        <v>1058</v>
      </c>
      <c r="B3019" s="20">
        <v>46045</v>
      </c>
      <c r="C3019" s="20">
        <v>46036</v>
      </c>
      <c r="D3019" t="s">
        <v>66</v>
      </c>
      <c r="E3019" t="s">
        <v>67</v>
      </c>
      <c r="G3019" t="s">
        <v>1606</v>
      </c>
      <c r="H3019" t="s">
        <v>870</v>
      </c>
      <c r="I3019" t="s">
        <v>871</v>
      </c>
      <c r="J3019" s="9" t="str">
        <f>+LEFT(U3019,4)</f>
        <v>STKR</v>
      </c>
      <c r="K3019" t="s">
        <v>6</v>
      </c>
      <c r="L3019" s="36">
        <v>1010</v>
      </c>
      <c r="M3019" t="s">
        <v>459</v>
      </c>
      <c r="N3019" t="s">
        <v>7</v>
      </c>
      <c r="O3019" s="48">
        <v>4.2000000000000003E-2</v>
      </c>
      <c r="P3019" s="10">
        <f>ROUND(O3019*L3019,2)</f>
        <v>42.42</v>
      </c>
      <c r="Q3019" s="11">
        <f>IF(N3019="HKD",7.8,IF(N3019="CNY",7.30034,1))</f>
        <v>7.3003400000000003</v>
      </c>
      <c r="R3019" s="13">
        <f>+ROUND(O3019/Q3019,4)</f>
        <v>5.7999999999999996E-3</v>
      </c>
      <c r="S3019" s="12">
        <f>ROUND(R3019*L3019,2)</f>
        <v>5.86</v>
      </c>
      <c r="T3019" s="13" t="s">
        <v>135</v>
      </c>
      <c r="U3019" t="s">
        <v>8</v>
      </c>
    </row>
    <row r="3020" spans="1:21" x14ac:dyDescent="0.2">
      <c r="A3020" t="s">
        <v>1043</v>
      </c>
      <c r="B3020" s="20">
        <v>46050</v>
      </c>
      <c r="C3020" s="20">
        <v>46037</v>
      </c>
      <c r="D3020" t="s">
        <v>66</v>
      </c>
      <c r="E3020" t="s">
        <v>67</v>
      </c>
      <c r="G3020" t="s">
        <v>1604</v>
      </c>
      <c r="H3020" t="s">
        <v>870</v>
      </c>
      <c r="I3020" t="s">
        <v>871</v>
      </c>
      <c r="J3020" s="9" t="str">
        <f>+LEFT(U3020,4)</f>
        <v>STKR</v>
      </c>
      <c r="K3020" t="s">
        <v>6</v>
      </c>
      <c r="L3020" s="36">
        <v>50</v>
      </c>
      <c r="M3020" t="s">
        <v>459</v>
      </c>
      <c r="N3020" t="s">
        <v>7</v>
      </c>
      <c r="O3020" s="48">
        <v>4.2000000000000003E-2</v>
      </c>
      <c r="P3020" s="10">
        <f>ROUND(O3020*L3020,2)</f>
        <v>2.1</v>
      </c>
      <c r="Q3020" s="11">
        <f>IF(N3020="HKD",7.8,IF(N3020="CNY",7.30034,1))</f>
        <v>7.3003400000000003</v>
      </c>
      <c r="R3020" s="13">
        <f>+ROUND(O3020/Q3020,4)</f>
        <v>5.7999999999999996E-3</v>
      </c>
      <c r="S3020" s="12">
        <f>ROUND(R3020*L3020,2)</f>
        <v>0.28999999999999998</v>
      </c>
      <c r="T3020" s="13" t="s">
        <v>135</v>
      </c>
      <c r="U3020" t="s">
        <v>8</v>
      </c>
    </row>
    <row r="3021" spans="1:21" x14ac:dyDescent="0.2">
      <c r="A3021" t="s">
        <v>1044</v>
      </c>
      <c r="B3021" s="20">
        <v>46050</v>
      </c>
      <c r="C3021" s="20">
        <v>46037</v>
      </c>
      <c r="D3021" t="s">
        <v>66</v>
      </c>
      <c r="E3021" t="s">
        <v>67</v>
      </c>
      <c r="G3021" t="s">
        <v>1604</v>
      </c>
      <c r="H3021" t="s">
        <v>659</v>
      </c>
      <c r="I3021" t="s">
        <v>717</v>
      </c>
      <c r="J3021" s="9" t="str">
        <f>+LEFT(U3021,4)</f>
        <v>STKR</v>
      </c>
      <c r="K3021" t="s">
        <v>6</v>
      </c>
      <c r="L3021" s="36">
        <v>50</v>
      </c>
      <c r="M3021" t="s">
        <v>459</v>
      </c>
      <c r="N3021" t="s">
        <v>7</v>
      </c>
      <c r="O3021" s="48">
        <v>4.2000000000000003E-2</v>
      </c>
      <c r="P3021" s="10">
        <f>ROUND(O3021*L3021,2)</f>
        <v>2.1</v>
      </c>
      <c r="Q3021" s="11">
        <f>IF(N3021="HKD",7.8,IF(N3021="CNY",7.30034,1))</f>
        <v>7.3003400000000003</v>
      </c>
      <c r="R3021" s="13">
        <f>+ROUND(O3021/Q3021,4)</f>
        <v>5.7999999999999996E-3</v>
      </c>
      <c r="S3021" s="12">
        <f>ROUND(R3021*L3021,2)</f>
        <v>0.28999999999999998</v>
      </c>
      <c r="T3021" s="13" t="s">
        <v>135</v>
      </c>
      <c r="U3021" t="s">
        <v>8</v>
      </c>
    </row>
    <row r="3022" spans="1:21" x14ac:dyDescent="0.2">
      <c r="A3022" t="s">
        <v>1045</v>
      </c>
      <c r="B3022" s="20">
        <v>46050</v>
      </c>
      <c r="C3022" s="20">
        <v>46037</v>
      </c>
      <c r="D3022" t="s">
        <v>66</v>
      </c>
      <c r="E3022" t="s">
        <v>67</v>
      </c>
      <c r="G3022" t="s">
        <v>1604</v>
      </c>
      <c r="H3022" t="s">
        <v>660</v>
      </c>
      <c r="I3022" t="s">
        <v>718</v>
      </c>
      <c r="J3022" s="9" t="str">
        <f>+LEFT(U3022,4)</f>
        <v>STKR</v>
      </c>
      <c r="K3022" t="s">
        <v>6</v>
      </c>
      <c r="L3022" s="36">
        <v>50</v>
      </c>
      <c r="M3022" t="s">
        <v>459</v>
      </c>
      <c r="N3022" t="s">
        <v>7</v>
      </c>
      <c r="O3022" s="48">
        <v>4.2000000000000003E-2</v>
      </c>
      <c r="P3022" s="10">
        <f>ROUND(O3022*L3022,2)</f>
        <v>2.1</v>
      </c>
      <c r="Q3022" s="11">
        <f>IF(N3022="HKD",7.8,IF(N3022="CNY",7.30034,1))</f>
        <v>7.3003400000000003</v>
      </c>
      <c r="R3022" s="13">
        <f>+ROUND(O3022/Q3022,4)</f>
        <v>5.7999999999999996E-3</v>
      </c>
      <c r="S3022" s="12">
        <f>ROUND(R3022*L3022,2)</f>
        <v>0.28999999999999998</v>
      </c>
      <c r="T3022" s="13" t="s">
        <v>135</v>
      </c>
      <c r="U3022" t="s">
        <v>8</v>
      </c>
    </row>
    <row r="3023" spans="1:21" x14ac:dyDescent="0.2">
      <c r="A3023" t="s">
        <v>1046</v>
      </c>
      <c r="B3023" s="20">
        <v>46050</v>
      </c>
      <c r="C3023" s="20">
        <v>46037</v>
      </c>
      <c r="D3023" t="s">
        <v>66</v>
      </c>
      <c r="E3023" t="s">
        <v>67</v>
      </c>
      <c r="G3023" t="s">
        <v>1604</v>
      </c>
      <c r="H3023" t="s">
        <v>661</v>
      </c>
      <c r="I3023" t="s">
        <v>719</v>
      </c>
      <c r="J3023" s="9" t="str">
        <f>+LEFT(U3023,4)</f>
        <v>STKR</v>
      </c>
      <c r="K3023" t="s">
        <v>6</v>
      </c>
      <c r="L3023" s="36">
        <v>50</v>
      </c>
      <c r="M3023" t="s">
        <v>459</v>
      </c>
      <c r="N3023" t="s">
        <v>7</v>
      </c>
      <c r="O3023" s="48">
        <v>4.2000000000000003E-2</v>
      </c>
      <c r="P3023" s="10">
        <f>ROUND(O3023*L3023,2)</f>
        <v>2.1</v>
      </c>
      <c r="Q3023" s="11">
        <f>IF(N3023="HKD",7.8,IF(N3023="CNY",7.30034,1))</f>
        <v>7.3003400000000003</v>
      </c>
      <c r="R3023" s="13">
        <f>+ROUND(O3023/Q3023,4)</f>
        <v>5.7999999999999996E-3</v>
      </c>
      <c r="S3023" s="12">
        <f>ROUND(R3023*L3023,2)</f>
        <v>0.28999999999999998</v>
      </c>
      <c r="T3023" s="13" t="s">
        <v>135</v>
      </c>
      <c r="U3023" t="s">
        <v>8</v>
      </c>
    </row>
    <row r="3024" spans="1:21" x14ac:dyDescent="0.2">
      <c r="A3024" t="s">
        <v>1047</v>
      </c>
      <c r="B3024" s="20">
        <v>46050</v>
      </c>
      <c r="C3024" s="20">
        <v>46037</v>
      </c>
      <c r="D3024" t="s">
        <v>66</v>
      </c>
      <c r="E3024" t="s">
        <v>67</v>
      </c>
      <c r="G3024" t="s">
        <v>1604</v>
      </c>
      <c r="H3024" t="s">
        <v>835</v>
      </c>
      <c r="I3024" t="s">
        <v>852</v>
      </c>
      <c r="J3024" s="9" t="str">
        <f>+LEFT(U3024,4)</f>
        <v>STKR</v>
      </c>
      <c r="K3024" t="s">
        <v>6</v>
      </c>
      <c r="L3024" s="36">
        <v>50</v>
      </c>
      <c r="M3024" t="s">
        <v>459</v>
      </c>
      <c r="N3024" t="s">
        <v>7</v>
      </c>
      <c r="O3024" s="48">
        <v>4.2000000000000003E-2</v>
      </c>
      <c r="P3024" s="10">
        <f>ROUND(O3024*L3024,2)</f>
        <v>2.1</v>
      </c>
      <c r="Q3024" s="11">
        <f>IF(N3024="HKD",7.8,IF(N3024="CNY",7.30034,1))</f>
        <v>7.3003400000000003</v>
      </c>
      <c r="R3024" s="13">
        <f>+ROUND(O3024/Q3024,4)</f>
        <v>5.7999999999999996E-3</v>
      </c>
      <c r="S3024" s="12">
        <f>ROUND(R3024*L3024,2)</f>
        <v>0.28999999999999998</v>
      </c>
      <c r="T3024" s="13" t="s">
        <v>135</v>
      </c>
      <c r="U3024" t="s">
        <v>8</v>
      </c>
    </row>
    <row r="3025" spans="1:21" x14ac:dyDescent="0.2">
      <c r="A3025" t="s">
        <v>1048</v>
      </c>
      <c r="B3025" s="20">
        <v>46050</v>
      </c>
      <c r="C3025" s="20">
        <v>46000</v>
      </c>
      <c r="D3025" t="s">
        <v>66</v>
      </c>
      <c r="E3025" t="s">
        <v>67</v>
      </c>
      <c r="G3025" t="s">
        <v>1610</v>
      </c>
      <c r="H3025" t="s">
        <v>199</v>
      </c>
      <c r="I3025" t="s">
        <v>200</v>
      </c>
      <c r="J3025" s="9" t="str">
        <f>+LEFT(U3025,4)</f>
        <v>STKR</v>
      </c>
      <c r="K3025" t="s">
        <v>6</v>
      </c>
      <c r="L3025" s="36">
        <v>200</v>
      </c>
      <c r="M3025" t="s">
        <v>459</v>
      </c>
      <c r="N3025" t="s">
        <v>7</v>
      </c>
      <c r="O3025" s="48">
        <v>4.2000000000000003E-2</v>
      </c>
      <c r="P3025" s="10">
        <f>ROUND(O3025*L3025,2)</f>
        <v>8.4</v>
      </c>
      <c r="Q3025" s="11">
        <f>IF(N3025="HKD",7.8,IF(N3025="CNY",7.30034,1))</f>
        <v>7.3003400000000003</v>
      </c>
      <c r="R3025" s="13">
        <f>+ROUND(O3025/Q3025,4)</f>
        <v>5.7999999999999996E-3</v>
      </c>
      <c r="S3025" s="12">
        <f>ROUND(R3025*L3025,2)</f>
        <v>1.1599999999999999</v>
      </c>
      <c r="T3025" s="13" t="s">
        <v>135</v>
      </c>
      <c r="U3025" t="s">
        <v>8</v>
      </c>
    </row>
    <row r="3026" spans="1:21" x14ac:dyDescent="0.2">
      <c r="A3026" t="s">
        <v>1054</v>
      </c>
      <c r="B3026" s="20">
        <v>46050</v>
      </c>
      <c r="C3026" s="20">
        <v>46000</v>
      </c>
      <c r="D3026" t="s">
        <v>66</v>
      </c>
      <c r="E3026" t="s">
        <v>67</v>
      </c>
      <c r="G3026" t="s">
        <v>1610</v>
      </c>
      <c r="H3026" t="s">
        <v>199</v>
      </c>
      <c r="I3026" t="s">
        <v>200</v>
      </c>
      <c r="J3026" s="9" t="str">
        <f>+LEFT(U3026,4)</f>
        <v>STKR</v>
      </c>
      <c r="K3026" t="s">
        <v>6</v>
      </c>
      <c r="L3026" s="36">
        <v>1010</v>
      </c>
      <c r="M3026" t="s">
        <v>459</v>
      </c>
      <c r="N3026" t="s">
        <v>7</v>
      </c>
      <c r="O3026" s="48">
        <v>4.2000000000000003E-2</v>
      </c>
      <c r="P3026" s="10">
        <f>ROUND(O3026*L3026,2)</f>
        <v>42.42</v>
      </c>
      <c r="Q3026" s="11">
        <f>IF(N3026="HKD",7.8,IF(N3026="CNY",7.30034,1))</f>
        <v>7.3003400000000003</v>
      </c>
      <c r="R3026" s="13">
        <f>+ROUND(O3026/Q3026,4)</f>
        <v>5.7999999999999996E-3</v>
      </c>
      <c r="S3026" s="12">
        <f>ROUND(R3026*L3026,2)</f>
        <v>5.86</v>
      </c>
      <c r="T3026" s="13" t="s">
        <v>135</v>
      </c>
      <c r="U3026" t="s">
        <v>8</v>
      </c>
    </row>
    <row r="3027" spans="1:21" x14ac:dyDescent="0.2">
      <c r="A3027" t="s">
        <v>2084</v>
      </c>
      <c r="B3027" s="20">
        <v>46084</v>
      </c>
      <c r="C3027" s="20">
        <v>46045</v>
      </c>
      <c r="D3027" t="s">
        <v>66</v>
      </c>
      <c r="E3027" t="s">
        <v>67</v>
      </c>
      <c r="G3027"/>
      <c r="H3027" t="s">
        <v>2864</v>
      </c>
      <c r="I3027" t="s">
        <v>2865</v>
      </c>
      <c r="J3027" s="9" t="str">
        <f>+LEFT(U3027,4)</f>
        <v>STKR</v>
      </c>
      <c r="K3027" t="s">
        <v>6</v>
      </c>
      <c r="L3027" s="36">
        <v>1010</v>
      </c>
      <c r="M3027" t="s">
        <v>459</v>
      </c>
      <c r="N3027" t="s">
        <v>7</v>
      </c>
      <c r="O3027" s="48">
        <v>4.2000000000000003E-2</v>
      </c>
      <c r="P3027" s="10">
        <f>ROUND(O3027*L3027,2)</f>
        <v>42.42</v>
      </c>
      <c r="Q3027" s="11">
        <f>IF(N3027="HKD",7.8,IF(N3027="CNY",7.30034,1))</f>
        <v>7.3003400000000003</v>
      </c>
      <c r="R3027" s="13">
        <f>+ROUND(O3027/Q3027,4)</f>
        <v>5.7999999999999996E-3</v>
      </c>
      <c r="S3027" s="12">
        <f>ROUND(R3027*L3027,2)</f>
        <v>5.86</v>
      </c>
      <c r="T3027" s="13" t="s">
        <v>135</v>
      </c>
      <c r="U3027" t="s">
        <v>8</v>
      </c>
    </row>
    <row r="3028" spans="1:21" x14ac:dyDescent="0.2">
      <c r="A3028" t="s">
        <v>2085</v>
      </c>
      <c r="B3028" s="20">
        <v>46084</v>
      </c>
      <c r="C3028" s="20">
        <v>46045</v>
      </c>
      <c r="D3028" t="s">
        <v>66</v>
      </c>
      <c r="E3028" t="s">
        <v>67</v>
      </c>
      <c r="G3028"/>
      <c r="H3028" t="s">
        <v>2864</v>
      </c>
      <c r="I3028" t="s">
        <v>2865</v>
      </c>
      <c r="J3028" s="9" t="str">
        <f>+LEFT(U3028,4)</f>
        <v>STKR</v>
      </c>
      <c r="K3028" t="s">
        <v>6</v>
      </c>
      <c r="L3028" s="36">
        <v>50</v>
      </c>
      <c r="M3028" t="s">
        <v>459</v>
      </c>
      <c r="N3028" t="s">
        <v>7</v>
      </c>
      <c r="O3028" s="48">
        <v>4.2000000000000003E-2</v>
      </c>
      <c r="P3028" s="10">
        <f>ROUND(O3028*L3028,2)</f>
        <v>2.1</v>
      </c>
      <c r="Q3028" s="11">
        <f>IF(N3028="HKD",7.8,IF(N3028="CNY",7.30034,1))</f>
        <v>7.3003400000000003</v>
      </c>
      <c r="R3028" s="13">
        <f>+ROUND(O3028/Q3028,4)</f>
        <v>5.7999999999999996E-3</v>
      </c>
      <c r="S3028" s="12">
        <f>ROUND(R3028*L3028,2)</f>
        <v>0.28999999999999998</v>
      </c>
      <c r="T3028" s="13" t="s">
        <v>135</v>
      </c>
      <c r="U3028" t="s">
        <v>8</v>
      </c>
    </row>
    <row r="3029" spans="1:21" x14ac:dyDescent="0.2">
      <c r="A3029" t="s">
        <v>2090</v>
      </c>
      <c r="B3029" s="20">
        <v>46084</v>
      </c>
      <c r="C3029" s="20">
        <v>46052</v>
      </c>
      <c r="D3029" t="s">
        <v>66</v>
      </c>
      <c r="E3029" t="s">
        <v>67</v>
      </c>
      <c r="G3029"/>
      <c r="H3029" t="s">
        <v>2870</v>
      </c>
      <c r="I3029" t="s">
        <v>2871</v>
      </c>
      <c r="J3029" s="9" t="str">
        <f>+LEFT(U3029,4)</f>
        <v>STKR</v>
      </c>
      <c r="K3029" t="s">
        <v>6</v>
      </c>
      <c r="L3029" s="36">
        <v>1100</v>
      </c>
      <c r="M3029" t="s">
        <v>459</v>
      </c>
      <c r="N3029" t="s">
        <v>7</v>
      </c>
      <c r="O3029" s="48">
        <v>4.2000000000000003E-2</v>
      </c>
      <c r="P3029" s="10">
        <f>ROUND(O3029*L3029,2)</f>
        <v>46.2</v>
      </c>
      <c r="Q3029" s="11">
        <f>IF(N3029="HKD",7.8,IF(N3029="CNY",7.30034,1))</f>
        <v>7.3003400000000003</v>
      </c>
      <c r="R3029" s="13">
        <f>+ROUND(O3029/Q3029,4)</f>
        <v>5.7999999999999996E-3</v>
      </c>
      <c r="S3029" s="12">
        <f>ROUND(R3029*L3029,2)</f>
        <v>6.38</v>
      </c>
      <c r="T3029" s="13" t="s">
        <v>135</v>
      </c>
      <c r="U3029" t="s">
        <v>8</v>
      </c>
    </row>
    <row r="3030" spans="1:21" x14ac:dyDescent="0.2">
      <c r="A3030" t="s">
        <v>2091</v>
      </c>
      <c r="B3030" s="20">
        <v>46084</v>
      </c>
      <c r="C3030" s="20">
        <v>46058</v>
      </c>
      <c r="D3030" t="s">
        <v>66</v>
      </c>
      <c r="E3030" t="s">
        <v>67</v>
      </c>
      <c r="G3030"/>
      <c r="H3030" t="s">
        <v>2870</v>
      </c>
      <c r="I3030" t="s">
        <v>2871</v>
      </c>
      <c r="J3030" s="9" t="str">
        <f>+LEFT(U3030,4)</f>
        <v>STKR</v>
      </c>
      <c r="K3030" t="s">
        <v>6</v>
      </c>
      <c r="L3030" s="36">
        <v>50</v>
      </c>
      <c r="M3030" t="s">
        <v>459</v>
      </c>
      <c r="N3030" t="s">
        <v>7</v>
      </c>
      <c r="O3030" s="48">
        <v>4.2000000000000003E-2</v>
      </c>
      <c r="P3030" s="10">
        <f>ROUND(O3030*L3030,2)</f>
        <v>2.1</v>
      </c>
      <c r="Q3030" s="11">
        <f>IF(N3030="HKD",7.8,IF(N3030="CNY",7.30034,1))</f>
        <v>7.3003400000000003</v>
      </c>
      <c r="R3030" s="13">
        <f>+ROUND(O3030/Q3030,4)</f>
        <v>5.7999999999999996E-3</v>
      </c>
      <c r="S3030" s="12">
        <f>ROUND(R3030*L3030,2)</f>
        <v>0.28999999999999998</v>
      </c>
      <c r="T3030" s="13" t="s">
        <v>135</v>
      </c>
      <c r="U3030" t="s">
        <v>8</v>
      </c>
    </row>
    <row r="3031" spans="1:21" x14ac:dyDescent="0.2">
      <c r="A3031" t="s">
        <v>2092</v>
      </c>
      <c r="B3031" s="20">
        <v>46084</v>
      </c>
      <c r="C3031" s="20">
        <v>46060</v>
      </c>
      <c r="D3031" t="s">
        <v>66</v>
      </c>
      <c r="E3031" t="s">
        <v>67</v>
      </c>
      <c r="G3031"/>
      <c r="H3031" t="s">
        <v>2872</v>
      </c>
      <c r="I3031" t="s">
        <v>2873</v>
      </c>
      <c r="J3031" s="9" t="str">
        <f>+LEFT(U3031,4)</f>
        <v>STKR</v>
      </c>
      <c r="K3031" t="s">
        <v>6</v>
      </c>
      <c r="L3031" s="36">
        <v>510</v>
      </c>
      <c r="M3031" t="s">
        <v>459</v>
      </c>
      <c r="N3031" t="s">
        <v>7</v>
      </c>
      <c r="O3031" s="48">
        <v>4.2000000000000003E-2</v>
      </c>
      <c r="P3031" s="10">
        <f>ROUND(O3031*L3031,2)</f>
        <v>21.42</v>
      </c>
      <c r="Q3031" s="11">
        <f>IF(N3031="HKD",7.8,IF(N3031="CNY",7.30034,1))</f>
        <v>7.3003400000000003</v>
      </c>
      <c r="R3031" s="13">
        <f>+ROUND(O3031/Q3031,4)</f>
        <v>5.7999999999999996E-3</v>
      </c>
      <c r="S3031" s="12">
        <f>ROUND(R3031*L3031,2)</f>
        <v>2.96</v>
      </c>
      <c r="T3031" s="13" t="s">
        <v>135</v>
      </c>
      <c r="U3031" t="s">
        <v>8</v>
      </c>
    </row>
    <row r="3032" spans="1:21" x14ac:dyDescent="0.2">
      <c r="A3032" t="s">
        <v>2093</v>
      </c>
      <c r="B3032" s="20">
        <v>46084</v>
      </c>
      <c r="C3032" s="20">
        <v>46060</v>
      </c>
      <c r="D3032" t="s">
        <v>66</v>
      </c>
      <c r="E3032" t="s">
        <v>67</v>
      </c>
      <c r="G3032"/>
      <c r="H3032" t="s">
        <v>2874</v>
      </c>
      <c r="I3032" t="s">
        <v>2875</v>
      </c>
      <c r="J3032" s="9" t="str">
        <f>+LEFT(U3032,4)</f>
        <v>STKR</v>
      </c>
      <c r="K3032" t="s">
        <v>6</v>
      </c>
      <c r="L3032" s="36">
        <v>1010</v>
      </c>
      <c r="M3032" t="s">
        <v>459</v>
      </c>
      <c r="N3032" t="s">
        <v>7</v>
      </c>
      <c r="O3032" s="48">
        <v>4.2000000000000003E-2</v>
      </c>
      <c r="P3032" s="10">
        <f>ROUND(O3032*L3032,2)</f>
        <v>42.42</v>
      </c>
      <c r="Q3032" s="11">
        <f>IF(N3032="HKD",7.8,IF(N3032="CNY",7.30034,1))</f>
        <v>7.3003400000000003</v>
      </c>
      <c r="R3032" s="13">
        <f>+ROUND(O3032/Q3032,4)</f>
        <v>5.7999999999999996E-3</v>
      </c>
      <c r="S3032" s="12">
        <f>ROUND(R3032*L3032,2)</f>
        <v>5.86</v>
      </c>
      <c r="T3032" s="13" t="s">
        <v>135</v>
      </c>
      <c r="U3032" t="s">
        <v>8</v>
      </c>
    </row>
    <row r="3033" spans="1:21" x14ac:dyDescent="0.2">
      <c r="A3033" t="s">
        <v>2094</v>
      </c>
      <c r="B3033" s="20">
        <v>46084</v>
      </c>
      <c r="C3033" s="20">
        <v>46060</v>
      </c>
      <c r="D3033" t="s">
        <v>66</v>
      </c>
      <c r="E3033" t="s">
        <v>67</v>
      </c>
      <c r="G3033"/>
      <c r="H3033" t="s">
        <v>2876</v>
      </c>
      <c r="I3033" t="s">
        <v>2877</v>
      </c>
      <c r="J3033" s="9" t="str">
        <f>+LEFT(U3033,4)</f>
        <v>STKR</v>
      </c>
      <c r="K3033" t="s">
        <v>6</v>
      </c>
      <c r="L3033" s="36">
        <v>510</v>
      </c>
      <c r="M3033" t="s">
        <v>459</v>
      </c>
      <c r="N3033" t="s">
        <v>7</v>
      </c>
      <c r="O3033" s="48">
        <v>4.2000000000000003E-2</v>
      </c>
      <c r="P3033" s="10">
        <f>ROUND(O3033*L3033,2)</f>
        <v>21.42</v>
      </c>
      <c r="Q3033" s="11">
        <f>IF(N3033="HKD",7.8,IF(N3033="CNY",7.30034,1))</f>
        <v>7.3003400000000003</v>
      </c>
      <c r="R3033" s="13">
        <f>+ROUND(O3033/Q3033,4)</f>
        <v>5.7999999999999996E-3</v>
      </c>
      <c r="S3033" s="12">
        <f>ROUND(R3033*L3033,2)</f>
        <v>2.96</v>
      </c>
      <c r="T3033" s="13" t="s">
        <v>135</v>
      </c>
      <c r="U3033" t="s">
        <v>8</v>
      </c>
    </row>
    <row r="3034" spans="1:21" x14ac:dyDescent="0.2">
      <c r="A3034" t="s">
        <v>2095</v>
      </c>
      <c r="B3034" s="20">
        <v>46084</v>
      </c>
      <c r="C3034" s="20">
        <v>46060</v>
      </c>
      <c r="D3034" t="s">
        <v>66</v>
      </c>
      <c r="E3034" t="s">
        <v>67</v>
      </c>
      <c r="G3034"/>
      <c r="H3034" t="s">
        <v>661</v>
      </c>
      <c r="I3034" t="s">
        <v>719</v>
      </c>
      <c r="J3034" s="9" t="str">
        <f>+LEFT(U3034,4)</f>
        <v>STKR</v>
      </c>
      <c r="K3034" t="s">
        <v>6</v>
      </c>
      <c r="L3034" s="36">
        <v>1010</v>
      </c>
      <c r="M3034" t="s">
        <v>459</v>
      </c>
      <c r="N3034" t="s">
        <v>7</v>
      </c>
      <c r="O3034" s="48">
        <v>4.2000000000000003E-2</v>
      </c>
      <c r="P3034" s="10">
        <f>ROUND(O3034*L3034,2)</f>
        <v>42.42</v>
      </c>
      <c r="Q3034" s="11">
        <f>IF(N3034="HKD",7.8,IF(N3034="CNY",7.30034,1))</f>
        <v>7.3003400000000003</v>
      </c>
      <c r="R3034" s="13">
        <f>+ROUND(O3034/Q3034,4)</f>
        <v>5.7999999999999996E-3</v>
      </c>
      <c r="S3034" s="12">
        <f>ROUND(R3034*L3034,2)</f>
        <v>5.86</v>
      </c>
      <c r="T3034" s="13" t="s">
        <v>135</v>
      </c>
      <c r="U3034" t="s">
        <v>8</v>
      </c>
    </row>
    <row r="3035" spans="1:21" x14ac:dyDescent="0.2">
      <c r="A3035" t="s">
        <v>2096</v>
      </c>
      <c r="B3035" s="20">
        <v>46084</v>
      </c>
      <c r="C3035" s="20">
        <v>46060</v>
      </c>
      <c r="D3035" t="s">
        <v>66</v>
      </c>
      <c r="E3035" t="s">
        <v>67</v>
      </c>
      <c r="G3035"/>
      <c r="H3035" t="s">
        <v>870</v>
      </c>
      <c r="I3035" t="s">
        <v>871</v>
      </c>
      <c r="J3035" s="9" t="str">
        <f>+LEFT(U3035,4)</f>
        <v>STKR</v>
      </c>
      <c r="K3035" t="s">
        <v>6</v>
      </c>
      <c r="L3035" s="36">
        <v>1010</v>
      </c>
      <c r="M3035" t="s">
        <v>459</v>
      </c>
      <c r="N3035" t="s">
        <v>7</v>
      </c>
      <c r="O3035" s="48">
        <v>4.2000000000000003E-2</v>
      </c>
      <c r="P3035" s="10">
        <f>ROUND(O3035*L3035,2)</f>
        <v>42.42</v>
      </c>
      <c r="Q3035" s="11">
        <f>IF(N3035="HKD",7.8,IF(N3035="CNY",7.30034,1))</f>
        <v>7.3003400000000003</v>
      </c>
      <c r="R3035" s="13">
        <f>+ROUND(O3035/Q3035,4)</f>
        <v>5.7999999999999996E-3</v>
      </c>
      <c r="S3035" s="12">
        <f>ROUND(R3035*L3035,2)</f>
        <v>5.86</v>
      </c>
      <c r="T3035" s="13" t="s">
        <v>135</v>
      </c>
      <c r="U3035" t="s">
        <v>8</v>
      </c>
    </row>
    <row r="3036" spans="1:21" x14ac:dyDescent="0.2">
      <c r="A3036" t="s">
        <v>2097</v>
      </c>
      <c r="B3036" s="20">
        <v>46093</v>
      </c>
      <c r="C3036" s="20">
        <v>46086</v>
      </c>
      <c r="D3036" t="s">
        <v>66</v>
      </c>
      <c r="E3036" t="s">
        <v>67</v>
      </c>
      <c r="G3036"/>
      <c r="H3036" t="s">
        <v>2878</v>
      </c>
      <c r="I3036" t="s">
        <v>2879</v>
      </c>
      <c r="J3036" s="9" t="str">
        <f>+LEFT(U3036,4)</f>
        <v>STKR</v>
      </c>
      <c r="K3036" t="s">
        <v>6</v>
      </c>
      <c r="L3036" s="36">
        <v>1010</v>
      </c>
      <c r="M3036" t="s">
        <v>459</v>
      </c>
      <c r="N3036" t="s">
        <v>7</v>
      </c>
      <c r="O3036" s="48">
        <v>4.2000000000000003E-2</v>
      </c>
      <c r="P3036" s="10">
        <f>ROUND(O3036*L3036,2)</f>
        <v>42.42</v>
      </c>
      <c r="Q3036" s="11">
        <f>IF(N3036="HKD",7.8,IF(N3036="CNY",7.30034,1))</f>
        <v>7.3003400000000003</v>
      </c>
      <c r="R3036" s="13">
        <f>+ROUND(O3036/Q3036,4)</f>
        <v>5.7999999999999996E-3</v>
      </c>
      <c r="S3036" s="12">
        <f>ROUND(R3036*L3036,2)</f>
        <v>5.86</v>
      </c>
      <c r="T3036" s="13" t="s">
        <v>135</v>
      </c>
      <c r="U3036" t="s">
        <v>8</v>
      </c>
    </row>
    <row r="3037" spans="1:21" x14ac:dyDescent="0.2">
      <c r="A3037" t="s">
        <v>2098</v>
      </c>
      <c r="B3037" s="20">
        <v>46093</v>
      </c>
      <c r="C3037" s="20">
        <v>46086</v>
      </c>
      <c r="D3037" t="s">
        <v>66</v>
      </c>
      <c r="E3037" t="s">
        <v>67</v>
      </c>
      <c r="G3037"/>
      <c r="H3037" t="s">
        <v>2880</v>
      </c>
      <c r="I3037" t="s">
        <v>2881</v>
      </c>
      <c r="J3037" s="9" t="str">
        <f>+LEFT(U3037,4)</f>
        <v>STKR</v>
      </c>
      <c r="K3037" t="s">
        <v>6</v>
      </c>
      <c r="L3037" s="36">
        <v>2020</v>
      </c>
      <c r="M3037" t="s">
        <v>459</v>
      </c>
      <c r="N3037" t="s">
        <v>7</v>
      </c>
      <c r="O3037" s="48">
        <v>4.2000000000000003E-2</v>
      </c>
      <c r="P3037" s="10">
        <f>ROUND(O3037*L3037,2)</f>
        <v>84.84</v>
      </c>
      <c r="Q3037" s="11">
        <f>IF(N3037="HKD",7.8,IF(N3037="CNY",7.30034,1))</f>
        <v>7.3003400000000003</v>
      </c>
      <c r="R3037" s="13">
        <f>+ROUND(O3037/Q3037,4)</f>
        <v>5.7999999999999996E-3</v>
      </c>
      <c r="S3037" s="12">
        <f>ROUND(R3037*L3037,2)</f>
        <v>11.72</v>
      </c>
      <c r="T3037" s="13" t="s">
        <v>135</v>
      </c>
      <c r="U3037" t="s">
        <v>8</v>
      </c>
    </row>
    <row r="3038" spans="1:21" x14ac:dyDescent="0.2">
      <c r="A3038" t="s">
        <v>2086</v>
      </c>
      <c r="B3038" s="20">
        <v>46111</v>
      </c>
      <c r="C3038" s="20">
        <v>46052</v>
      </c>
      <c r="D3038" t="s">
        <v>66</v>
      </c>
      <c r="E3038" t="s">
        <v>67</v>
      </c>
      <c r="G3038"/>
      <c r="H3038" t="s">
        <v>2866</v>
      </c>
      <c r="I3038" t="s">
        <v>2867</v>
      </c>
      <c r="J3038" s="9" t="str">
        <f>+LEFT(U3038,4)</f>
        <v>STKR</v>
      </c>
      <c r="K3038" t="s">
        <v>6</v>
      </c>
      <c r="L3038" s="36">
        <v>1010</v>
      </c>
      <c r="M3038" t="s">
        <v>459</v>
      </c>
      <c r="N3038" t="s">
        <v>7</v>
      </c>
      <c r="O3038" s="48">
        <v>4.2000000000000003E-2</v>
      </c>
      <c r="P3038" s="10">
        <f>ROUND(O3038*L3038,2)</f>
        <v>42.42</v>
      </c>
      <c r="Q3038" s="11">
        <f>IF(N3038="HKD",7.8,IF(N3038="CNY",7.30034,1))</f>
        <v>7.3003400000000003</v>
      </c>
      <c r="R3038" s="13">
        <f>+ROUND(O3038/Q3038,4)</f>
        <v>5.7999999999999996E-3</v>
      </c>
      <c r="S3038" s="12">
        <f>ROUND(R3038*L3038,2)</f>
        <v>5.86</v>
      </c>
      <c r="T3038" s="13" t="s">
        <v>135</v>
      </c>
      <c r="U3038" t="s">
        <v>8</v>
      </c>
    </row>
    <row r="3039" spans="1:21" x14ac:dyDescent="0.2">
      <c r="A3039" t="s">
        <v>2087</v>
      </c>
      <c r="B3039" s="20">
        <v>46111</v>
      </c>
      <c r="C3039" s="20">
        <v>46052</v>
      </c>
      <c r="D3039" t="s">
        <v>66</v>
      </c>
      <c r="E3039" t="s">
        <v>67</v>
      </c>
      <c r="G3039"/>
      <c r="H3039" t="s">
        <v>2866</v>
      </c>
      <c r="I3039" t="s">
        <v>2867</v>
      </c>
      <c r="J3039" s="9" t="str">
        <f>+LEFT(U3039,4)</f>
        <v>STKR</v>
      </c>
      <c r="K3039" t="s">
        <v>6</v>
      </c>
      <c r="L3039" s="36">
        <v>50</v>
      </c>
      <c r="M3039" t="s">
        <v>459</v>
      </c>
      <c r="N3039" t="s">
        <v>7</v>
      </c>
      <c r="O3039" s="48">
        <v>4.2000000000000003E-2</v>
      </c>
      <c r="P3039" s="10">
        <f>ROUND(O3039*L3039,2)</f>
        <v>2.1</v>
      </c>
      <c r="Q3039" s="11">
        <f>IF(N3039="HKD",7.8,IF(N3039="CNY",7.30034,1))</f>
        <v>7.3003400000000003</v>
      </c>
      <c r="R3039" s="13">
        <f>+ROUND(O3039/Q3039,4)</f>
        <v>5.7999999999999996E-3</v>
      </c>
      <c r="S3039" s="12">
        <f>ROUND(R3039*L3039,2)</f>
        <v>0.28999999999999998</v>
      </c>
      <c r="T3039" s="13" t="s">
        <v>135</v>
      </c>
      <c r="U3039" t="s">
        <v>8</v>
      </c>
    </row>
    <row r="3040" spans="1:21" x14ac:dyDescent="0.2">
      <c r="A3040" t="s">
        <v>2088</v>
      </c>
      <c r="B3040" s="20">
        <v>46111</v>
      </c>
      <c r="C3040" s="20">
        <v>46052</v>
      </c>
      <c r="D3040" t="s">
        <v>66</v>
      </c>
      <c r="E3040" t="s">
        <v>67</v>
      </c>
      <c r="G3040"/>
      <c r="H3040" t="s">
        <v>2868</v>
      </c>
      <c r="I3040" t="s">
        <v>2869</v>
      </c>
      <c r="J3040" s="9" t="str">
        <f>+LEFT(U3040,4)</f>
        <v>STKR</v>
      </c>
      <c r="K3040" t="s">
        <v>6</v>
      </c>
      <c r="L3040" s="36">
        <v>1010</v>
      </c>
      <c r="M3040" t="s">
        <v>459</v>
      </c>
      <c r="N3040" t="s">
        <v>7</v>
      </c>
      <c r="O3040" s="48">
        <v>4.2000000000000003E-2</v>
      </c>
      <c r="P3040" s="10">
        <f>ROUND(O3040*L3040,2)</f>
        <v>42.42</v>
      </c>
      <c r="Q3040" s="11">
        <f>IF(N3040="HKD",7.8,IF(N3040="CNY",7.30034,1))</f>
        <v>7.3003400000000003</v>
      </c>
      <c r="R3040" s="13">
        <f>+ROUND(O3040/Q3040,4)</f>
        <v>5.7999999999999996E-3</v>
      </c>
      <c r="S3040" s="12">
        <f>ROUND(R3040*L3040,2)</f>
        <v>5.86</v>
      </c>
      <c r="T3040" s="13" t="s">
        <v>135</v>
      </c>
      <c r="U3040" t="s">
        <v>8</v>
      </c>
    </row>
    <row r="3041" spans="1:21" x14ac:dyDescent="0.2">
      <c r="A3041" t="s">
        <v>2089</v>
      </c>
      <c r="B3041" s="20">
        <v>46111</v>
      </c>
      <c r="C3041" s="20">
        <v>46052</v>
      </c>
      <c r="D3041" t="s">
        <v>66</v>
      </c>
      <c r="E3041" t="s">
        <v>67</v>
      </c>
      <c r="G3041"/>
      <c r="H3041" t="s">
        <v>2868</v>
      </c>
      <c r="I3041" t="s">
        <v>2869</v>
      </c>
      <c r="J3041" s="9" t="str">
        <f>+LEFT(U3041,4)</f>
        <v>STKR</v>
      </c>
      <c r="K3041" t="s">
        <v>6</v>
      </c>
      <c r="L3041" s="36">
        <v>50</v>
      </c>
      <c r="M3041" t="s">
        <v>459</v>
      </c>
      <c r="N3041" t="s">
        <v>7</v>
      </c>
      <c r="O3041" s="48">
        <v>4.2000000000000003E-2</v>
      </c>
      <c r="P3041" s="10">
        <f>ROUND(O3041*L3041,2)</f>
        <v>2.1</v>
      </c>
      <c r="Q3041" s="11">
        <f>IF(N3041="HKD",7.8,IF(N3041="CNY",7.30034,1))</f>
        <v>7.3003400000000003</v>
      </c>
      <c r="R3041" s="13">
        <f>+ROUND(O3041/Q3041,4)</f>
        <v>5.7999999999999996E-3</v>
      </c>
      <c r="S3041" s="12">
        <f>ROUND(R3041*L3041,2)</f>
        <v>0.28999999999999998</v>
      </c>
      <c r="T3041" s="13" t="s">
        <v>135</v>
      </c>
      <c r="U3041" t="s">
        <v>8</v>
      </c>
    </row>
    <row r="3042" spans="1:21" x14ac:dyDescent="0.2">
      <c r="A3042" t="s">
        <v>3879</v>
      </c>
      <c r="B3042" s="20">
        <v>46136</v>
      </c>
      <c r="C3042" s="20">
        <v>46127</v>
      </c>
      <c r="D3042" t="s">
        <v>66</v>
      </c>
      <c r="E3042" t="s">
        <v>67</v>
      </c>
      <c r="G3042"/>
      <c r="H3042" t="s">
        <v>197</v>
      </c>
      <c r="I3042" t="s">
        <v>198</v>
      </c>
      <c r="J3042" s="9" t="str">
        <f>+LEFT(U3042,4)</f>
        <v>STKR</v>
      </c>
      <c r="K3042" t="s">
        <v>6</v>
      </c>
      <c r="L3042" s="36">
        <v>1510</v>
      </c>
      <c r="M3042" t="s">
        <v>459</v>
      </c>
      <c r="N3042" t="s">
        <v>7</v>
      </c>
      <c r="O3042" s="48">
        <v>4.2000000000000003E-2</v>
      </c>
      <c r="P3042" s="10">
        <f>ROUND(O3042*L3042,2)</f>
        <v>63.42</v>
      </c>
      <c r="Q3042" s="11">
        <f>IF(N3042="HKD",7.8,IF(N3042="CNY",7.30034,1))</f>
        <v>7.3003400000000003</v>
      </c>
      <c r="R3042" s="13">
        <f>+ROUND(O3042/Q3042,4)</f>
        <v>5.7999999999999996E-3</v>
      </c>
      <c r="S3042" s="12">
        <f>ROUND(R3042*L3042,2)</f>
        <v>8.76</v>
      </c>
      <c r="T3042" s="13" t="s">
        <v>135</v>
      </c>
      <c r="U3042" t="s">
        <v>8</v>
      </c>
    </row>
    <row r="3043" spans="1:21" x14ac:dyDescent="0.2">
      <c r="A3043" t="s">
        <v>3880</v>
      </c>
      <c r="B3043" s="20">
        <v>46136</v>
      </c>
      <c r="C3043" s="20">
        <v>46127</v>
      </c>
      <c r="D3043" t="s">
        <v>66</v>
      </c>
      <c r="E3043" t="s">
        <v>67</v>
      </c>
      <c r="G3043"/>
      <c r="H3043" t="s">
        <v>197</v>
      </c>
      <c r="I3043" t="s">
        <v>198</v>
      </c>
      <c r="J3043" s="9" t="str">
        <f>+LEFT(U3043,4)</f>
        <v>STKR</v>
      </c>
      <c r="K3043" t="s">
        <v>6</v>
      </c>
      <c r="L3043" s="36">
        <v>200</v>
      </c>
      <c r="M3043" t="s">
        <v>459</v>
      </c>
      <c r="N3043" t="s">
        <v>7</v>
      </c>
      <c r="O3043" s="48">
        <v>4.2000000000000003E-2</v>
      </c>
      <c r="P3043" s="10">
        <f>ROUND(O3043*L3043,2)</f>
        <v>8.4</v>
      </c>
      <c r="Q3043" s="11">
        <f>IF(N3043="HKD",7.8,IF(N3043="CNY",7.30034,1))</f>
        <v>7.3003400000000003</v>
      </c>
      <c r="R3043" s="13">
        <f>+ROUND(O3043/Q3043,4)</f>
        <v>5.7999999999999996E-3</v>
      </c>
      <c r="S3043" s="12">
        <f>ROUND(R3043*L3043,2)</f>
        <v>1.1599999999999999</v>
      </c>
      <c r="T3043" s="13" t="s">
        <v>135</v>
      </c>
      <c r="U3043" t="s">
        <v>8</v>
      </c>
    </row>
    <row r="3044" spans="1:21" x14ac:dyDescent="0.2">
      <c r="A3044" t="s">
        <v>1059</v>
      </c>
      <c r="B3044" s="20">
        <v>46050</v>
      </c>
      <c r="C3044" s="20">
        <v>46030</v>
      </c>
      <c r="D3044" t="s">
        <v>66</v>
      </c>
      <c r="E3044" t="s">
        <v>67</v>
      </c>
      <c r="G3044" t="s">
        <v>1610</v>
      </c>
      <c r="H3044" t="s">
        <v>1513</v>
      </c>
      <c r="I3044" t="s">
        <v>1514</v>
      </c>
      <c r="J3044" s="9" t="str">
        <f>+LEFT(U3044,4)</f>
        <v>STKR</v>
      </c>
      <c r="K3044" t="s">
        <v>6</v>
      </c>
      <c r="L3044" s="36">
        <v>80</v>
      </c>
      <c r="M3044" t="s">
        <v>459</v>
      </c>
      <c r="N3044" t="s">
        <v>7</v>
      </c>
      <c r="O3044" s="48">
        <v>4.2999999999999997E-2</v>
      </c>
      <c r="P3044" s="10">
        <f>ROUND(O3044*L3044,2)</f>
        <v>3.44</v>
      </c>
      <c r="Q3044" s="11">
        <f>IF(N3044="HKD",7.8,IF(N3044="CNY",7.30034,1))</f>
        <v>7.3003400000000003</v>
      </c>
      <c r="R3044" s="13">
        <f>+ROUND(O3044/Q3044,4)</f>
        <v>5.8999999999999999E-3</v>
      </c>
      <c r="S3044" s="12">
        <f>ROUND(R3044*L3044,2)</f>
        <v>0.47</v>
      </c>
      <c r="T3044" s="13" t="s">
        <v>135</v>
      </c>
      <c r="U3044" t="s">
        <v>8</v>
      </c>
    </row>
    <row r="3045" spans="1:21" x14ac:dyDescent="0.2">
      <c r="A3045" t="s">
        <v>1060</v>
      </c>
      <c r="B3045" s="20">
        <v>46050</v>
      </c>
      <c r="C3045" s="20">
        <v>46030</v>
      </c>
      <c r="D3045" t="s">
        <v>66</v>
      </c>
      <c r="E3045" t="s">
        <v>67</v>
      </c>
      <c r="G3045" t="s">
        <v>1610</v>
      </c>
      <c r="H3045" t="s">
        <v>1513</v>
      </c>
      <c r="I3045" t="s">
        <v>1514</v>
      </c>
      <c r="J3045" s="9" t="str">
        <f>+LEFT(U3045,4)</f>
        <v>STKR</v>
      </c>
      <c r="K3045" t="s">
        <v>6</v>
      </c>
      <c r="L3045" s="36">
        <v>5080</v>
      </c>
      <c r="M3045" t="s">
        <v>459</v>
      </c>
      <c r="N3045" t="s">
        <v>7</v>
      </c>
      <c r="O3045" s="48">
        <v>4.2999999999999997E-2</v>
      </c>
      <c r="P3045" s="10">
        <f>ROUND(O3045*L3045,2)</f>
        <v>218.44</v>
      </c>
      <c r="Q3045" s="11">
        <f>IF(N3045="HKD",7.8,IF(N3045="CNY",7.30034,1))</f>
        <v>7.3003400000000003</v>
      </c>
      <c r="R3045" s="13">
        <f>+ROUND(O3045/Q3045,4)</f>
        <v>5.8999999999999999E-3</v>
      </c>
      <c r="S3045" s="12">
        <f>ROUND(R3045*L3045,2)</f>
        <v>29.97</v>
      </c>
      <c r="T3045" s="13" t="s">
        <v>135</v>
      </c>
      <c r="U3045" t="s">
        <v>8</v>
      </c>
    </row>
    <row r="3046" spans="1:21" x14ac:dyDescent="0.2">
      <c r="A3046" t="s">
        <v>2100</v>
      </c>
      <c r="B3046" s="20">
        <v>46093</v>
      </c>
      <c r="C3046" s="20">
        <v>46086</v>
      </c>
      <c r="D3046" t="s">
        <v>66</v>
      </c>
      <c r="E3046" t="s">
        <v>67</v>
      </c>
      <c r="G3046"/>
      <c r="H3046" t="s">
        <v>2884</v>
      </c>
      <c r="I3046" t="s">
        <v>2885</v>
      </c>
      <c r="J3046" s="9" t="str">
        <f>+LEFT(U3046,4)</f>
        <v>STKR</v>
      </c>
      <c r="K3046" t="s">
        <v>6</v>
      </c>
      <c r="L3046" s="36">
        <v>2020</v>
      </c>
      <c r="M3046" t="s">
        <v>459</v>
      </c>
      <c r="N3046" t="s">
        <v>7</v>
      </c>
      <c r="O3046" s="48">
        <v>4.4999999999999998E-2</v>
      </c>
      <c r="P3046" s="10">
        <f>ROUND(O3046*L3046,2)</f>
        <v>90.9</v>
      </c>
      <c r="Q3046" s="11">
        <f>IF(N3046="HKD",7.8,IF(N3046="CNY",7.30034,1))</f>
        <v>7.3003400000000003</v>
      </c>
      <c r="R3046" s="13">
        <f>+ROUND(O3046/Q3046,4)</f>
        <v>6.1999999999999998E-3</v>
      </c>
      <c r="S3046" s="12">
        <f>ROUND(R3046*L3046,2)</f>
        <v>12.52</v>
      </c>
      <c r="T3046" s="13" t="s">
        <v>135</v>
      </c>
      <c r="U3046" t="s">
        <v>8</v>
      </c>
    </row>
    <row r="3047" spans="1:21" x14ac:dyDescent="0.2">
      <c r="A3047" t="s">
        <v>1066</v>
      </c>
      <c r="B3047" s="20">
        <v>46027</v>
      </c>
      <c r="C3047" s="20">
        <v>46009</v>
      </c>
      <c r="D3047" t="s">
        <v>42</v>
      </c>
      <c r="E3047" t="s">
        <v>43</v>
      </c>
      <c r="G3047" t="s">
        <v>1613</v>
      </c>
      <c r="H3047" t="s">
        <v>1521</v>
      </c>
      <c r="I3047" t="s">
        <v>1522</v>
      </c>
      <c r="J3047" s="9" t="str">
        <f>+LEFT(U3047,4)</f>
        <v>STKR</v>
      </c>
      <c r="K3047" t="s">
        <v>6</v>
      </c>
      <c r="L3047" s="36">
        <v>1540</v>
      </c>
      <c r="M3047" t="s">
        <v>459</v>
      </c>
      <c r="N3047" t="s">
        <v>7</v>
      </c>
      <c r="O3047" s="48">
        <v>0.05</v>
      </c>
      <c r="P3047" s="10">
        <f>ROUND(O3047*L3047,2)</f>
        <v>77</v>
      </c>
      <c r="Q3047" s="11">
        <f>IF(N3047="HKD",7.8,IF(N3047="CNY",7.30034,1))</f>
        <v>7.3003400000000003</v>
      </c>
      <c r="R3047" s="13">
        <f>+ROUND(O3047/Q3047,4)</f>
        <v>6.7999999999999996E-3</v>
      </c>
      <c r="S3047" s="12">
        <f>ROUND(R3047*L3047,2)</f>
        <v>10.47</v>
      </c>
      <c r="T3047" s="13" t="s">
        <v>135</v>
      </c>
      <c r="U3047" t="s">
        <v>8</v>
      </c>
    </row>
    <row r="3048" spans="1:21" x14ac:dyDescent="0.2">
      <c r="A3048" t="s">
        <v>1064</v>
      </c>
      <c r="B3048" s="20">
        <v>46038</v>
      </c>
      <c r="C3048" s="20">
        <v>46035</v>
      </c>
      <c r="D3048" t="s">
        <v>42</v>
      </c>
      <c r="E3048" t="s">
        <v>43</v>
      </c>
      <c r="G3048" t="s">
        <v>1612</v>
      </c>
      <c r="H3048" t="s">
        <v>836</v>
      </c>
      <c r="I3048" t="s">
        <v>853</v>
      </c>
      <c r="J3048" s="9" t="str">
        <f>+LEFT(U3048,4)</f>
        <v>STKR</v>
      </c>
      <c r="K3048" t="s">
        <v>6</v>
      </c>
      <c r="L3048" s="36">
        <v>1010</v>
      </c>
      <c r="M3048" t="s">
        <v>459</v>
      </c>
      <c r="N3048" t="s">
        <v>7</v>
      </c>
      <c r="O3048" s="48">
        <v>0.05</v>
      </c>
      <c r="P3048" s="10">
        <f>ROUND(O3048*L3048,2)</f>
        <v>50.5</v>
      </c>
      <c r="Q3048" s="11">
        <f>IF(N3048="HKD",7.8,IF(N3048="CNY",7.30034,1))</f>
        <v>7.3003400000000003</v>
      </c>
      <c r="R3048" s="13">
        <f>+ROUND(O3048/Q3048,4)</f>
        <v>6.7999999999999996E-3</v>
      </c>
      <c r="S3048" s="12">
        <f>ROUND(R3048*L3048,2)</f>
        <v>6.87</v>
      </c>
      <c r="T3048" s="13" t="s">
        <v>135</v>
      </c>
      <c r="U3048" t="s">
        <v>8</v>
      </c>
    </row>
    <row r="3049" spans="1:21" x14ac:dyDescent="0.2">
      <c r="A3049" t="s">
        <v>1062</v>
      </c>
      <c r="B3049" s="20">
        <v>46049</v>
      </c>
      <c r="C3049" s="20">
        <v>46036</v>
      </c>
      <c r="D3049" t="s">
        <v>42</v>
      </c>
      <c r="E3049" t="s">
        <v>43</v>
      </c>
      <c r="G3049" t="s">
        <v>1611</v>
      </c>
      <c r="H3049" t="s">
        <v>1515</v>
      </c>
      <c r="I3049" t="s">
        <v>1516</v>
      </c>
      <c r="J3049" s="9" t="str">
        <f>+LEFT(U3049,4)</f>
        <v>STKR</v>
      </c>
      <c r="K3049" t="s">
        <v>6</v>
      </c>
      <c r="L3049" s="36">
        <v>10</v>
      </c>
      <c r="M3049" t="s">
        <v>459</v>
      </c>
      <c r="N3049" t="s">
        <v>7</v>
      </c>
      <c r="O3049" s="48">
        <v>0.05</v>
      </c>
      <c r="P3049" s="10">
        <f>ROUND(O3049*L3049,2)</f>
        <v>0.5</v>
      </c>
      <c r="Q3049" s="11">
        <f>IF(N3049="HKD",7.8,IF(N3049="CNY",7.30034,1))</f>
        <v>7.3003400000000003</v>
      </c>
      <c r="R3049" s="13">
        <f>+ROUND(O3049/Q3049,4)</f>
        <v>6.7999999999999996E-3</v>
      </c>
      <c r="S3049" s="12">
        <f>ROUND(R3049*L3049,2)</f>
        <v>7.0000000000000007E-2</v>
      </c>
      <c r="T3049" s="13" t="s">
        <v>135</v>
      </c>
      <c r="U3049" t="s">
        <v>8</v>
      </c>
    </row>
    <row r="3050" spans="1:21" x14ac:dyDescent="0.2">
      <c r="A3050" t="s">
        <v>1065</v>
      </c>
      <c r="B3050" s="20">
        <v>46049</v>
      </c>
      <c r="C3050" s="20">
        <v>46036</v>
      </c>
      <c r="D3050" t="s">
        <v>42</v>
      </c>
      <c r="E3050" t="s">
        <v>43</v>
      </c>
      <c r="G3050" t="s">
        <v>1611</v>
      </c>
      <c r="H3050" t="s">
        <v>1519</v>
      </c>
      <c r="I3050" t="s">
        <v>1520</v>
      </c>
      <c r="J3050" s="9" t="str">
        <f>+LEFT(U3050,4)</f>
        <v>STKR</v>
      </c>
      <c r="K3050" t="s">
        <v>6</v>
      </c>
      <c r="L3050" s="36">
        <v>1010</v>
      </c>
      <c r="M3050" t="s">
        <v>459</v>
      </c>
      <c r="N3050" t="s">
        <v>7</v>
      </c>
      <c r="O3050" s="48">
        <v>0.05</v>
      </c>
      <c r="P3050" s="10">
        <f>ROUND(O3050*L3050,2)</f>
        <v>50.5</v>
      </c>
      <c r="Q3050" s="11">
        <f>IF(N3050="HKD",7.8,IF(N3050="CNY",7.30034,1))</f>
        <v>7.3003400000000003</v>
      </c>
      <c r="R3050" s="13">
        <f>+ROUND(O3050/Q3050,4)</f>
        <v>6.7999999999999996E-3</v>
      </c>
      <c r="S3050" s="12">
        <f>ROUND(R3050*L3050,2)</f>
        <v>6.87</v>
      </c>
      <c r="T3050" s="13" t="s">
        <v>135</v>
      </c>
      <c r="U3050" t="s">
        <v>8</v>
      </c>
    </row>
    <row r="3051" spans="1:21" x14ac:dyDescent="0.2">
      <c r="A3051" t="s">
        <v>1062</v>
      </c>
      <c r="B3051" s="20">
        <v>46049</v>
      </c>
      <c r="C3051" s="20">
        <v>46036</v>
      </c>
      <c r="D3051" t="s">
        <v>42</v>
      </c>
      <c r="E3051" t="s">
        <v>43</v>
      </c>
      <c r="G3051" t="s">
        <v>1611</v>
      </c>
      <c r="H3051" t="s">
        <v>1515</v>
      </c>
      <c r="I3051" t="s">
        <v>1516</v>
      </c>
      <c r="J3051" s="9" t="str">
        <f>+LEFT(U3051,4)</f>
        <v>STKR</v>
      </c>
      <c r="K3051" t="s">
        <v>6</v>
      </c>
      <c r="L3051" s="36">
        <v>1520</v>
      </c>
      <c r="M3051" t="s">
        <v>459</v>
      </c>
      <c r="N3051" t="s">
        <v>7</v>
      </c>
      <c r="O3051" s="48">
        <v>0.05</v>
      </c>
      <c r="P3051" s="10">
        <f>ROUND(O3051*L3051,2)</f>
        <v>76</v>
      </c>
      <c r="Q3051" s="11">
        <f>IF(N3051="HKD",7.8,IF(N3051="CNY",7.30034,1))</f>
        <v>7.3003400000000003</v>
      </c>
      <c r="R3051" s="13">
        <f>+ROUND(O3051/Q3051,4)</f>
        <v>6.7999999999999996E-3</v>
      </c>
      <c r="S3051" s="12">
        <f>ROUND(R3051*L3051,2)</f>
        <v>10.34</v>
      </c>
      <c r="T3051" s="13" t="s">
        <v>135</v>
      </c>
      <c r="U3051" t="s">
        <v>8</v>
      </c>
    </row>
    <row r="3052" spans="1:21" x14ac:dyDescent="0.2">
      <c r="A3052" t="s">
        <v>1068</v>
      </c>
      <c r="B3052" s="20">
        <v>46049</v>
      </c>
      <c r="C3052" s="20">
        <v>46036</v>
      </c>
      <c r="D3052" t="s">
        <v>42</v>
      </c>
      <c r="E3052" t="s">
        <v>43</v>
      </c>
      <c r="G3052" t="s">
        <v>1611</v>
      </c>
      <c r="H3052" t="s">
        <v>1523</v>
      </c>
      <c r="I3052" t="s">
        <v>1524</v>
      </c>
      <c r="J3052" s="9" t="str">
        <f>+LEFT(U3052,4)</f>
        <v>STKR</v>
      </c>
      <c r="K3052" t="s">
        <v>6</v>
      </c>
      <c r="L3052" s="36">
        <v>3800</v>
      </c>
      <c r="M3052" t="s">
        <v>459</v>
      </c>
      <c r="N3052" t="s">
        <v>7</v>
      </c>
      <c r="O3052" s="48">
        <v>0.05</v>
      </c>
      <c r="P3052" s="10">
        <f>ROUND(O3052*L3052,2)</f>
        <v>190</v>
      </c>
      <c r="Q3052" s="11">
        <f>IF(N3052="HKD",7.8,IF(N3052="CNY",7.30034,1))</f>
        <v>7.3003400000000003</v>
      </c>
      <c r="R3052" s="13">
        <f>+ROUND(O3052/Q3052,4)</f>
        <v>6.7999999999999996E-3</v>
      </c>
      <c r="S3052" s="12">
        <f>ROUND(R3052*L3052,2)</f>
        <v>25.84</v>
      </c>
      <c r="T3052" s="13" t="s">
        <v>135</v>
      </c>
      <c r="U3052" t="s">
        <v>8</v>
      </c>
    </row>
    <row r="3053" spans="1:21" x14ac:dyDescent="0.2">
      <c r="A3053" t="s">
        <v>1063</v>
      </c>
      <c r="B3053" s="20">
        <v>46050</v>
      </c>
      <c r="C3053" s="20">
        <v>46030</v>
      </c>
      <c r="D3053" t="s">
        <v>66</v>
      </c>
      <c r="E3053" t="s">
        <v>67</v>
      </c>
      <c r="G3053" t="s">
        <v>1610</v>
      </c>
      <c r="H3053" t="s">
        <v>1517</v>
      </c>
      <c r="I3053" t="s">
        <v>1518</v>
      </c>
      <c r="J3053" s="9" t="str">
        <f>+LEFT(U3053,4)</f>
        <v>STKR</v>
      </c>
      <c r="K3053" t="s">
        <v>6</v>
      </c>
      <c r="L3053" s="36">
        <v>20</v>
      </c>
      <c r="M3053" t="s">
        <v>459</v>
      </c>
      <c r="N3053" t="s">
        <v>7</v>
      </c>
      <c r="O3053" s="48">
        <v>0.05</v>
      </c>
      <c r="P3053" s="10">
        <f>ROUND(O3053*L3053,2)</f>
        <v>1</v>
      </c>
      <c r="Q3053" s="11">
        <f>IF(N3053="HKD",7.8,IF(N3053="CNY",7.30034,1))</f>
        <v>7.3003400000000003</v>
      </c>
      <c r="R3053" s="13">
        <f>+ROUND(O3053/Q3053,4)</f>
        <v>6.7999999999999996E-3</v>
      </c>
      <c r="S3053" s="12">
        <f>ROUND(R3053*L3053,2)</f>
        <v>0.14000000000000001</v>
      </c>
      <c r="T3053" s="13" t="s">
        <v>135</v>
      </c>
      <c r="U3053" t="s">
        <v>8</v>
      </c>
    </row>
    <row r="3054" spans="1:21" x14ac:dyDescent="0.2">
      <c r="A3054" t="s">
        <v>1067</v>
      </c>
      <c r="B3054" s="20">
        <v>46050</v>
      </c>
      <c r="C3054" s="20">
        <v>46030</v>
      </c>
      <c r="D3054" t="s">
        <v>66</v>
      </c>
      <c r="E3054" t="s">
        <v>67</v>
      </c>
      <c r="G3054" t="s">
        <v>1610</v>
      </c>
      <c r="H3054" t="s">
        <v>1517</v>
      </c>
      <c r="I3054" t="s">
        <v>1518</v>
      </c>
      <c r="J3054" s="9" t="str">
        <f>+LEFT(U3054,4)</f>
        <v>STKR</v>
      </c>
      <c r="K3054" t="s">
        <v>6</v>
      </c>
      <c r="L3054" s="36">
        <v>2040</v>
      </c>
      <c r="M3054" t="s">
        <v>459</v>
      </c>
      <c r="N3054" t="s">
        <v>7</v>
      </c>
      <c r="O3054" s="48">
        <v>0.05</v>
      </c>
      <c r="P3054" s="10">
        <f>ROUND(O3054*L3054,2)</f>
        <v>102</v>
      </c>
      <c r="Q3054" s="11">
        <f>IF(N3054="HKD",7.8,IF(N3054="CNY",7.30034,1))</f>
        <v>7.3003400000000003</v>
      </c>
      <c r="R3054" s="13">
        <f>+ROUND(O3054/Q3054,4)</f>
        <v>6.7999999999999996E-3</v>
      </c>
      <c r="S3054" s="12">
        <f>ROUND(R3054*L3054,2)</f>
        <v>13.87</v>
      </c>
      <c r="T3054" s="13" t="s">
        <v>135</v>
      </c>
      <c r="U3054" t="s">
        <v>8</v>
      </c>
    </row>
    <row r="3055" spans="1:21" x14ac:dyDescent="0.2">
      <c r="A3055" t="s">
        <v>1901</v>
      </c>
      <c r="B3055" s="20">
        <v>46059</v>
      </c>
      <c r="C3055" s="20">
        <v>46045</v>
      </c>
      <c r="D3055" t="s">
        <v>42</v>
      </c>
      <c r="E3055" t="s">
        <v>43</v>
      </c>
      <c r="G3055"/>
      <c r="H3055" t="s">
        <v>1748</v>
      </c>
      <c r="I3055" t="s">
        <v>1749</v>
      </c>
      <c r="J3055" s="9" t="str">
        <f>+LEFT(U3055,4)</f>
        <v>STKR</v>
      </c>
      <c r="K3055" t="s">
        <v>6</v>
      </c>
      <c r="L3055" s="36">
        <v>7050</v>
      </c>
      <c r="M3055" t="s">
        <v>459</v>
      </c>
      <c r="N3055" t="s">
        <v>7</v>
      </c>
      <c r="O3055" s="48">
        <v>0.05</v>
      </c>
      <c r="P3055" s="10">
        <f>ROUND(O3055*L3055,2)</f>
        <v>352.5</v>
      </c>
      <c r="Q3055" s="11">
        <f>IF(N3055="HKD",7.8,IF(N3055="CNY",7.30034,1))</f>
        <v>7.3003400000000003</v>
      </c>
      <c r="R3055" s="13">
        <f>+ROUND(O3055/Q3055,4)</f>
        <v>6.7999999999999996E-3</v>
      </c>
      <c r="S3055" s="12">
        <f>ROUND(R3055*L3055,2)</f>
        <v>47.94</v>
      </c>
      <c r="T3055" s="13" t="s">
        <v>135</v>
      </c>
      <c r="U3055" t="s">
        <v>8</v>
      </c>
    </row>
    <row r="3056" spans="1:21" x14ac:dyDescent="0.2">
      <c r="A3056" t="s">
        <v>1902</v>
      </c>
      <c r="B3056" s="20">
        <v>46059</v>
      </c>
      <c r="C3056" s="20">
        <v>46045</v>
      </c>
      <c r="D3056" t="s">
        <v>42</v>
      </c>
      <c r="E3056" t="s">
        <v>43</v>
      </c>
      <c r="G3056"/>
      <c r="H3056" t="s">
        <v>1750</v>
      </c>
      <c r="I3056" t="s">
        <v>1751</v>
      </c>
      <c r="J3056" s="9" t="str">
        <f>+LEFT(U3056,4)</f>
        <v>STKR</v>
      </c>
      <c r="K3056" t="s">
        <v>6</v>
      </c>
      <c r="L3056" s="36">
        <v>7050</v>
      </c>
      <c r="M3056" t="s">
        <v>459</v>
      </c>
      <c r="N3056" t="s">
        <v>7</v>
      </c>
      <c r="O3056" s="48">
        <v>0.05</v>
      </c>
      <c r="P3056" s="10">
        <f>ROUND(O3056*L3056,2)</f>
        <v>352.5</v>
      </c>
      <c r="Q3056" s="11">
        <f>IF(N3056="HKD",7.8,IF(N3056="CNY",7.30034,1))</f>
        <v>7.3003400000000003</v>
      </c>
      <c r="R3056" s="13">
        <f>+ROUND(O3056/Q3056,4)</f>
        <v>6.7999999999999996E-3</v>
      </c>
      <c r="S3056" s="12">
        <f>ROUND(R3056*L3056,2)</f>
        <v>47.94</v>
      </c>
      <c r="T3056" s="13" t="s">
        <v>135</v>
      </c>
      <c r="U3056" t="s">
        <v>8</v>
      </c>
    </row>
    <row r="3057" spans="1:21" x14ac:dyDescent="0.2">
      <c r="A3057" t="s">
        <v>2106</v>
      </c>
      <c r="B3057" s="20">
        <v>46082</v>
      </c>
      <c r="C3057" s="20">
        <v>46059</v>
      </c>
      <c r="D3057" t="s">
        <v>42</v>
      </c>
      <c r="E3057" t="s">
        <v>43</v>
      </c>
      <c r="G3057"/>
      <c r="H3057" t="s">
        <v>2890</v>
      </c>
      <c r="I3057" t="s">
        <v>2891</v>
      </c>
      <c r="J3057" s="9" t="str">
        <f>+LEFT(U3057,4)</f>
        <v>STKR</v>
      </c>
      <c r="K3057" t="s">
        <v>6</v>
      </c>
      <c r="L3057" s="36">
        <v>1010</v>
      </c>
      <c r="M3057" t="s">
        <v>459</v>
      </c>
      <c r="N3057" t="s">
        <v>7</v>
      </c>
      <c r="O3057" s="48">
        <v>0.05</v>
      </c>
      <c r="P3057" s="10">
        <f>ROUND(O3057*L3057,2)</f>
        <v>50.5</v>
      </c>
      <c r="Q3057" s="11">
        <f>IF(N3057="HKD",7.8,IF(N3057="CNY",7.30034,1))</f>
        <v>7.3003400000000003</v>
      </c>
      <c r="R3057" s="13">
        <f>+ROUND(O3057/Q3057,4)</f>
        <v>6.7999999999999996E-3</v>
      </c>
      <c r="S3057" s="12">
        <f>ROUND(R3057*L3057,2)</f>
        <v>6.87</v>
      </c>
      <c r="T3057" s="13" t="s">
        <v>135</v>
      </c>
      <c r="U3057" t="s">
        <v>8</v>
      </c>
    </row>
    <row r="3058" spans="1:21" x14ac:dyDescent="0.2">
      <c r="A3058" t="s">
        <v>2107</v>
      </c>
      <c r="B3058" s="20">
        <v>46082</v>
      </c>
      <c r="C3058" s="20">
        <v>46059</v>
      </c>
      <c r="D3058" t="s">
        <v>42</v>
      </c>
      <c r="E3058" t="s">
        <v>43</v>
      </c>
      <c r="G3058"/>
      <c r="H3058" t="s">
        <v>2892</v>
      </c>
      <c r="I3058" t="s">
        <v>2893</v>
      </c>
      <c r="J3058" s="9" t="str">
        <f>+LEFT(U3058,4)</f>
        <v>STKR</v>
      </c>
      <c r="K3058" t="s">
        <v>6</v>
      </c>
      <c r="L3058" s="36">
        <v>1010</v>
      </c>
      <c r="M3058" t="s">
        <v>459</v>
      </c>
      <c r="N3058" t="s">
        <v>7</v>
      </c>
      <c r="O3058" s="48">
        <v>0.05</v>
      </c>
      <c r="P3058" s="10">
        <f>ROUND(O3058*L3058,2)</f>
        <v>50.5</v>
      </c>
      <c r="Q3058" s="11">
        <f>IF(N3058="HKD",7.8,IF(N3058="CNY",7.30034,1))</f>
        <v>7.3003400000000003</v>
      </c>
      <c r="R3058" s="13">
        <f>+ROUND(O3058/Q3058,4)</f>
        <v>6.7999999999999996E-3</v>
      </c>
      <c r="S3058" s="12">
        <f>ROUND(R3058*L3058,2)</f>
        <v>6.87</v>
      </c>
      <c r="T3058" s="13" t="s">
        <v>135</v>
      </c>
      <c r="U3058" t="s">
        <v>8</v>
      </c>
    </row>
    <row r="3059" spans="1:21" x14ac:dyDescent="0.2">
      <c r="A3059" t="s">
        <v>2108</v>
      </c>
      <c r="B3059" s="20">
        <v>46082</v>
      </c>
      <c r="C3059" s="20">
        <v>46059</v>
      </c>
      <c r="D3059" t="s">
        <v>42</v>
      </c>
      <c r="E3059" t="s">
        <v>43</v>
      </c>
      <c r="G3059"/>
      <c r="H3059" t="s">
        <v>2894</v>
      </c>
      <c r="I3059" t="s">
        <v>2895</v>
      </c>
      <c r="J3059" s="9" t="str">
        <f>+LEFT(U3059,4)</f>
        <v>STKR</v>
      </c>
      <c r="K3059" t="s">
        <v>6</v>
      </c>
      <c r="L3059" s="36">
        <v>1010</v>
      </c>
      <c r="M3059" t="s">
        <v>459</v>
      </c>
      <c r="N3059" t="s">
        <v>7</v>
      </c>
      <c r="O3059" s="48">
        <v>0.05</v>
      </c>
      <c r="P3059" s="10">
        <f>ROUND(O3059*L3059,2)</f>
        <v>50.5</v>
      </c>
      <c r="Q3059" s="11">
        <f>IF(N3059="HKD",7.8,IF(N3059="CNY",7.30034,1))</f>
        <v>7.3003400000000003</v>
      </c>
      <c r="R3059" s="13">
        <f>+ROUND(O3059/Q3059,4)</f>
        <v>6.7999999999999996E-3</v>
      </c>
      <c r="S3059" s="12">
        <f>ROUND(R3059*L3059,2)</f>
        <v>6.87</v>
      </c>
      <c r="T3059" s="13" t="s">
        <v>135</v>
      </c>
      <c r="U3059" t="s">
        <v>8</v>
      </c>
    </row>
    <row r="3060" spans="1:21" x14ac:dyDescent="0.2">
      <c r="A3060" t="s">
        <v>2109</v>
      </c>
      <c r="B3060" s="20">
        <v>46082</v>
      </c>
      <c r="C3060" s="20">
        <v>46059</v>
      </c>
      <c r="D3060" t="s">
        <v>42</v>
      </c>
      <c r="E3060" t="s">
        <v>43</v>
      </c>
      <c r="G3060"/>
      <c r="H3060" t="s">
        <v>2890</v>
      </c>
      <c r="I3060" t="s">
        <v>2891</v>
      </c>
      <c r="J3060" s="9" t="str">
        <f>+LEFT(U3060,4)</f>
        <v>STKR</v>
      </c>
      <c r="K3060" t="s">
        <v>6</v>
      </c>
      <c r="L3060" s="36">
        <v>510</v>
      </c>
      <c r="M3060" t="s">
        <v>459</v>
      </c>
      <c r="N3060" t="s">
        <v>7</v>
      </c>
      <c r="O3060" s="48">
        <v>0.05</v>
      </c>
      <c r="P3060" s="10">
        <f>ROUND(O3060*L3060,2)</f>
        <v>25.5</v>
      </c>
      <c r="Q3060" s="11">
        <f>IF(N3060="HKD",7.8,IF(N3060="CNY",7.30034,1))</f>
        <v>7.3003400000000003</v>
      </c>
      <c r="R3060" s="13">
        <f>+ROUND(O3060/Q3060,4)</f>
        <v>6.7999999999999996E-3</v>
      </c>
      <c r="S3060" s="12">
        <f>ROUND(R3060*L3060,2)</f>
        <v>3.47</v>
      </c>
      <c r="T3060" s="13" t="s">
        <v>135</v>
      </c>
      <c r="U3060" t="s">
        <v>8</v>
      </c>
    </row>
    <row r="3061" spans="1:21" x14ac:dyDescent="0.2">
      <c r="A3061" t="s">
        <v>2110</v>
      </c>
      <c r="B3061" s="20">
        <v>46098</v>
      </c>
      <c r="C3061" s="20">
        <v>46085</v>
      </c>
      <c r="D3061" t="s">
        <v>42</v>
      </c>
      <c r="E3061" t="s">
        <v>43</v>
      </c>
      <c r="G3061"/>
      <c r="H3061" t="s">
        <v>2896</v>
      </c>
      <c r="I3061" t="s">
        <v>2897</v>
      </c>
      <c r="J3061" s="9" t="str">
        <f>+LEFT(U3061,4)</f>
        <v>STKR</v>
      </c>
      <c r="K3061" t="s">
        <v>6</v>
      </c>
      <c r="L3061" s="36">
        <v>2270</v>
      </c>
      <c r="M3061" t="s">
        <v>459</v>
      </c>
      <c r="N3061" t="s">
        <v>7</v>
      </c>
      <c r="O3061" s="48">
        <v>0.05</v>
      </c>
      <c r="P3061" s="10">
        <f>ROUND(O3061*L3061,2)</f>
        <v>113.5</v>
      </c>
      <c r="Q3061" s="11">
        <f>IF(N3061="HKD",7.8,IF(N3061="CNY",7.30034,1))</f>
        <v>7.3003400000000003</v>
      </c>
      <c r="R3061" s="13">
        <f>+ROUND(O3061/Q3061,4)</f>
        <v>6.7999999999999996E-3</v>
      </c>
      <c r="S3061" s="12">
        <f>ROUND(R3061*L3061,2)</f>
        <v>15.44</v>
      </c>
      <c r="T3061" s="13" t="s">
        <v>135</v>
      </c>
      <c r="U3061" t="s">
        <v>8</v>
      </c>
    </row>
    <row r="3062" spans="1:21" x14ac:dyDescent="0.2">
      <c r="A3062" t="s">
        <v>2111</v>
      </c>
      <c r="B3062" s="20">
        <v>46098</v>
      </c>
      <c r="C3062" s="20">
        <v>46085</v>
      </c>
      <c r="D3062" t="s">
        <v>42</v>
      </c>
      <c r="E3062" t="s">
        <v>43</v>
      </c>
      <c r="G3062"/>
      <c r="H3062" t="s">
        <v>2898</v>
      </c>
      <c r="I3062" t="s">
        <v>2899</v>
      </c>
      <c r="J3062" s="9" t="str">
        <f>+LEFT(U3062,4)</f>
        <v>STKR</v>
      </c>
      <c r="K3062" t="s">
        <v>6</v>
      </c>
      <c r="L3062" s="36">
        <v>2270</v>
      </c>
      <c r="M3062" t="s">
        <v>459</v>
      </c>
      <c r="N3062" t="s">
        <v>7</v>
      </c>
      <c r="O3062" s="48">
        <v>0.05</v>
      </c>
      <c r="P3062" s="10">
        <f>ROUND(O3062*L3062,2)</f>
        <v>113.5</v>
      </c>
      <c r="Q3062" s="11">
        <f>IF(N3062="HKD",7.8,IF(N3062="CNY",7.30034,1))</f>
        <v>7.3003400000000003</v>
      </c>
      <c r="R3062" s="13">
        <f>+ROUND(O3062/Q3062,4)</f>
        <v>6.7999999999999996E-3</v>
      </c>
      <c r="S3062" s="12">
        <f>ROUND(R3062*L3062,2)</f>
        <v>15.44</v>
      </c>
      <c r="T3062" s="13" t="s">
        <v>135</v>
      </c>
      <c r="U3062" t="s">
        <v>8</v>
      </c>
    </row>
    <row r="3063" spans="1:21" x14ac:dyDescent="0.2">
      <c r="A3063" t="s">
        <v>2112</v>
      </c>
      <c r="B3063" s="20">
        <v>46098</v>
      </c>
      <c r="C3063" s="20">
        <v>46085</v>
      </c>
      <c r="D3063" t="s">
        <v>42</v>
      </c>
      <c r="E3063" t="s">
        <v>43</v>
      </c>
      <c r="G3063"/>
      <c r="H3063" t="s">
        <v>2900</v>
      </c>
      <c r="I3063" t="s">
        <v>2901</v>
      </c>
      <c r="J3063" s="9" t="str">
        <f>+LEFT(U3063,4)</f>
        <v>STKR</v>
      </c>
      <c r="K3063" t="s">
        <v>6</v>
      </c>
      <c r="L3063" s="36">
        <v>1510</v>
      </c>
      <c r="M3063" t="s">
        <v>459</v>
      </c>
      <c r="N3063" t="s">
        <v>7</v>
      </c>
      <c r="O3063" s="48">
        <v>0.05</v>
      </c>
      <c r="P3063" s="10">
        <f>ROUND(O3063*L3063,2)</f>
        <v>75.5</v>
      </c>
      <c r="Q3063" s="11">
        <f>IF(N3063="HKD",7.8,IF(N3063="CNY",7.30034,1))</f>
        <v>7.3003400000000003</v>
      </c>
      <c r="R3063" s="13">
        <f>+ROUND(O3063/Q3063,4)</f>
        <v>6.7999999999999996E-3</v>
      </c>
      <c r="S3063" s="12">
        <f>ROUND(R3063*L3063,2)</f>
        <v>10.27</v>
      </c>
      <c r="T3063" s="13" t="s">
        <v>135</v>
      </c>
      <c r="U3063" t="s">
        <v>8</v>
      </c>
    </row>
    <row r="3064" spans="1:21" x14ac:dyDescent="0.2">
      <c r="A3064" t="s">
        <v>2113</v>
      </c>
      <c r="B3064" s="20">
        <v>46098</v>
      </c>
      <c r="C3064" s="20">
        <v>46085</v>
      </c>
      <c r="D3064" t="s">
        <v>42</v>
      </c>
      <c r="E3064" t="s">
        <v>43</v>
      </c>
      <c r="G3064"/>
      <c r="H3064" t="s">
        <v>2902</v>
      </c>
      <c r="I3064" t="s">
        <v>2903</v>
      </c>
      <c r="J3064" s="9" t="str">
        <f>+LEFT(U3064,4)</f>
        <v>STKR</v>
      </c>
      <c r="K3064" t="s">
        <v>6</v>
      </c>
      <c r="L3064" s="36">
        <v>2270</v>
      </c>
      <c r="M3064" t="s">
        <v>459</v>
      </c>
      <c r="N3064" t="s">
        <v>7</v>
      </c>
      <c r="O3064" s="48">
        <v>0.05</v>
      </c>
      <c r="P3064" s="10">
        <f>ROUND(O3064*L3064,2)</f>
        <v>113.5</v>
      </c>
      <c r="Q3064" s="11">
        <f>IF(N3064="HKD",7.8,IF(N3064="CNY",7.30034,1))</f>
        <v>7.3003400000000003</v>
      </c>
      <c r="R3064" s="13">
        <f>+ROUND(O3064/Q3064,4)</f>
        <v>6.7999999999999996E-3</v>
      </c>
      <c r="S3064" s="12">
        <f>ROUND(R3064*L3064,2)</f>
        <v>15.44</v>
      </c>
      <c r="T3064" s="13" t="s">
        <v>135</v>
      </c>
      <c r="U3064" t="s">
        <v>8</v>
      </c>
    </row>
    <row r="3065" spans="1:21" x14ac:dyDescent="0.2">
      <c r="A3065" t="s">
        <v>2114</v>
      </c>
      <c r="B3065" s="20">
        <v>46098</v>
      </c>
      <c r="C3065" s="20">
        <v>46085</v>
      </c>
      <c r="D3065" t="s">
        <v>42</v>
      </c>
      <c r="E3065" t="s">
        <v>43</v>
      </c>
      <c r="G3065"/>
      <c r="H3065" t="s">
        <v>2904</v>
      </c>
      <c r="I3065" t="s">
        <v>2905</v>
      </c>
      <c r="J3065" s="9" t="str">
        <f>+LEFT(U3065,4)</f>
        <v>STKR</v>
      </c>
      <c r="K3065" t="s">
        <v>6</v>
      </c>
      <c r="L3065" s="36">
        <v>2270</v>
      </c>
      <c r="M3065" t="s">
        <v>459</v>
      </c>
      <c r="N3065" t="s">
        <v>7</v>
      </c>
      <c r="O3065" s="48">
        <v>0.05</v>
      </c>
      <c r="P3065" s="10">
        <f>ROUND(O3065*L3065,2)</f>
        <v>113.5</v>
      </c>
      <c r="Q3065" s="11">
        <f>IF(N3065="HKD",7.8,IF(N3065="CNY",7.30034,1))</f>
        <v>7.3003400000000003</v>
      </c>
      <c r="R3065" s="13">
        <f>+ROUND(O3065/Q3065,4)</f>
        <v>6.7999999999999996E-3</v>
      </c>
      <c r="S3065" s="12">
        <f>ROUND(R3065*L3065,2)</f>
        <v>15.44</v>
      </c>
      <c r="T3065" s="13" t="s">
        <v>135</v>
      </c>
      <c r="U3065" t="s">
        <v>8</v>
      </c>
    </row>
    <row r="3066" spans="1:21" x14ac:dyDescent="0.2">
      <c r="A3066" t="s">
        <v>2117</v>
      </c>
      <c r="B3066" s="20">
        <v>46104</v>
      </c>
      <c r="C3066" s="20">
        <v>46099</v>
      </c>
      <c r="D3066" t="s">
        <v>66</v>
      </c>
      <c r="E3066" t="s">
        <v>67</v>
      </c>
      <c r="G3066"/>
      <c r="H3066" t="s">
        <v>2910</v>
      </c>
      <c r="I3066" t="s">
        <v>2911</v>
      </c>
      <c r="J3066" s="9" t="str">
        <f>+LEFT(U3066,4)</f>
        <v>STKR</v>
      </c>
      <c r="K3066" t="s">
        <v>6</v>
      </c>
      <c r="L3066" s="36">
        <v>520</v>
      </c>
      <c r="M3066" t="s">
        <v>459</v>
      </c>
      <c r="N3066" t="s">
        <v>7</v>
      </c>
      <c r="O3066" s="48">
        <v>0.05</v>
      </c>
      <c r="P3066" s="10">
        <f>ROUND(O3066*L3066,2)</f>
        <v>26</v>
      </c>
      <c r="Q3066" s="11">
        <f>IF(N3066="HKD",7.8,IF(N3066="CNY",7.30034,1))</f>
        <v>7.3003400000000003</v>
      </c>
      <c r="R3066" s="13">
        <f>+ROUND(O3066/Q3066,4)</f>
        <v>6.7999999999999996E-3</v>
      </c>
      <c r="S3066" s="12">
        <f>ROUND(R3066*L3066,2)</f>
        <v>3.54</v>
      </c>
      <c r="T3066" s="13" t="s">
        <v>135</v>
      </c>
      <c r="U3066" t="s">
        <v>8</v>
      </c>
    </row>
    <row r="3067" spans="1:21" x14ac:dyDescent="0.2">
      <c r="A3067" t="s">
        <v>2118</v>
      </c>
      <c r="B3067" s="20">
        <v>46104</v>
      </c>
      <c r="C3067" s="20">
        <v>46099</v>
      </c>
      <c r="D3067" t="s">
        <v>66</v>
      </c>
      <c r="E3067" t="s">
        <v>67</v>
      </c>
      <c r="G3067"/>
      <c r="H3067" t="s">
        <v>2912</v>
      </c>
      <c r="I3067" t="s">
        <v>2913</v>
      </c>
      <c r="J3067" s="9" t="str">
        <f>+LEFT(U3067,4)</f>
        <v>STKR</v>
      </c>
      <c r="K3067" t="s">
        <v>6</v>
      </c>
      <c r="L3067" s="36">
        <v>520</v>
      </c>
      <c r="M3067" t="s">
        <v>459</v>
      </c>
      <c r="N3067" t="s">
        <v>7</v>
      </c>
      <c r="O3067" s="48">
        <v>0.05</v>
      </c>
      <c r="P3067" s="10">
        <f>ROUND(O3067*L3067,2)</f>
        <v>26</v>
      </c>
      <c r="Q3067" s="11">
        <f>IF(N3067="HKD",7.8,IF(N3067="CNY",7.30034,1))</f>
        <v>7.3003400000000003</v>
      </c>
      <c r="R3067" s="13">
        <f>+ROUND(O3067/Q3067,4)</f>
        <v>6.7999999999999996E-3</v>
      </c>
      <c r="S3067" s="12">
        <f>ROUND(R3067*L3067,2)</f>
        <v>3.54</v>
      </c>
      <c r="T3067" s="13" t="s">
        <v>135</v>
      </c>
      <c r="U3067" t="s">
        <v>8</v>
      </c>
    </row>
    <row r="3068" spans="1:21" x14ac:dyDescent="0.2">
      <c r="A3068" t="s">
        <v>2119</v>
      </c>
      <c r="B3068" s="20">
        <v>46104</v>
      </c>
      <c r="C3068" s="20">
        <v>46099</v>
      </c>
      <c r="D3068" t="s">
        <v>66</v>
      </c>
      <c r="E3068" t="s">
        <v>67</v>
      </c>
      <c r="G3068"/>
      <c r="H3068" t="s">
        <v>2914</v>
      </c>
      <c r="I3068" t="s">
        <v>2915</v>
      </c>
      <c r="J3068" s="9" t="str">
        <f>+LEFT(U3068,4)</f>
        <v>STKR</v>
      </c>
      <c r="K3068" t="s">
        <v>6</v>
      </c>
      <c r="L3068" s="36">
        <v>1120</v>
      </c>
      <c r="M3068" t="s">
        <v>459</v>
      </c>
      <c r="N3068" t="s">
        <v>7</v>
      </c>
      <c r="O3068" s="48">
        <v>0.05</v>
      </c>
      <c r="P3068" s="10">
        <f>ROUND(O3068*L3068,2)</f>
        <v>56</v>
      </c>
      <c r="Q3068" s="11">
        <f>IF(N3068="HKD",7.8,IF(N3068="CNY",7.30034,1))</f>
        <v>7.3003400000000003</v>
      </c>
      <c r="R3068" s="13">
        <f>+ROUND(O3068/Q3068,4)</f>
        <v>6.7999999999999996E-3</v>
      </c>
      <c r="S3068" s="12">
        <f>ROUND(R3068*L3068,2)</f>
        <v>7.62</v>
      </c>
      <c r="T3068" s="13" t="s">
        <v>135</v>
      </c>
      <c r="U3068" t="s">
        <v>8</v>
      </c>
    </row>
    <row r="3069" spans="1:21" x14ac:dyDescent="0.2">
      <c r="A3069" t="s">
        <v>2120</v>
      </c>
      <c r="B3069" s="20">
        <v>46104</v>
      </c>
      <c r="C3069" s="20">
        <v>46099</v>
      </c>
      <c r="D3069" t="s">
        <v>66</v>
      </c>
      <c r="E3069" t="s">
        <v>67</v>
      </c>
      <c r="G3069"/>
      <c r="H3069" t="s">
        <v>2916</v>
      </c>
      <c r="I3069" t="s">
        <v>2917</v>
      </c>
      <c r="J3069" s="9" t="str">
        <f>+LEFT(U3069,4)</f>
        <v>STKR</v>
      </c>
      <c r="K3069" t="s">
        <v>6</v>
      </c>
      <c r="L3069" s="37">
        <v>510</v>
      </c>
      <c r="M3069" t="s">
        <v>459</v>
      </c>
      <c r="N3069" t="s">
        <v>7</v>
      </c>
      <c r="O3069" s="48">
        <v>0.05</v>
      </c>
      <c r="P3069" s="10">
        <f>ROUND(O3069*L3069,2)</f>
        <v>25.5</v>
      </c>
      <c r="Q3069" s="11">
        <f>IF(N3069="HKD",7.8,IF(N3069="CNY",7.30034,1))</f>
        <v>7.3003400000000003</v>
      </c>
      <c r="R3069" s="13">
        <f>+ROUND(O3069/Q3069,4)</f>
        <v>6.7999999999999996E-3</v>
      </c>
      <c r="S3069" s="12">
        <f>ROUND(R3069*L3069,2)</f>
        <v>3.47</v>
      </c>
      <c r="T3069" s="13" t="s">
        <v>135</v>
      </c>
      <c r="U3069" t="s">
        <v>8</v>
      </c>
    </row>
    <row r="3070" spans="1:21" x14ac:dyDescent="0.2">
      <c r="A3070" t="s">
        <v>2115</v>
      </c>
      <c r="B3070" s="20">
        <v>46104</v>
      </c>
      <c r="C3070" s="20">
        <v>46097</v>
      </c>
      <c r="D3070" t="s">
        <v>42</v>
      </c>
      <c r="E3070" t="s">
        <v>43</v>
      </c>
      <c r="G3070"/>
      <c r="H3070" t="s">
        <v>2906</v>
      </c>
      <c r="I3070" t="s">
        <v>2907</v>
      </c>
      <c r="J3070" s="9" t="str">
        <f>+LEFT(U3070,4)</f>
        <v>STKR</v>
      </c>
      <c r="K3070" t="s">
        <v>6</v>
      </c>
      <c r="L3070" s="36">
        <v>1020</v>
      </c>
      <c r="M3070" t="s">
        <v>459</v>
      </c>
      <c r="N3070" t="s">
        <v>7</v>
      </c>
      <c r="O3070" s="48">
        <v>0.05</v>
      </c>
      <c r="P3070" s="10">
        <f>ROUND(O3070*L3070,2)</f>
        <v>51</v>
      </c>
      <c r="Q3070" s="11">
        <f>IF(N3070="HKD",7.8,IF(N3070="CNY",7.30034,1))</f>
        <v>7.3003400000000003</v>
      </c>
      <c r="R3070" s="13">
        <f>+ROUND(O3070/Q3070,4)</f>
        <v>6.7999999999999996E-3</v>
      </c>
      <c r="S3070" s="12">
        <f>ROUND(R3070*L3070,2)</f>
        <v>6.94</v>
      </c>
      <c r="T3070" s="13" t="s">
        <v>135</v>
      </c>
      <c r="U3070" t="s">
        <v>8</v>
      </c>
    </row>
    <row r="3071" spans="1:21" x14ac:dyDescent="0.2">
      <c r="A3071" t="s">
        <v>2116</v>
      </c>
      <c r="B3071" s="20">
        <v>46104</v>
      </c>
      <c r="C3071" s="20">
        <v>46097</v>
      </c>
      <c r="D3071" t="s">
        <v>42</v>
      </c>
      <c r="E3071" t="s">
        <v>43</v>
      </c>
      <c r="G3071"/>
      <c r="H3071" t="s">
        <v>2908</v>
      </c>
      <c r="I3071" t="s">
        <v>2909</v>
      </c>
      <c r="J3071" s="9" t="str">
        <f>+LEFT(U3071,4)</f>
        <v>STKR</v>
      </c>
      <c r="K3071" t="s">
        <v>6</v>
      </c>
      <c r="L3071" s="36">
        <v>1110</v>
      </c>
      <c r="M3071" t="s">
        <v>459</v>
      </c>
      <c r="N3071" t="s">
        <v>7</v>
      </c>
      <c r="O3071" s="48">
        <v>0.05</v>
      </c>
      <c r="P3071" s="10">
        <f>ROUND(O3071*L3071,2)</f>
        <v>55.5</v>
      </c>
      <c r="Q3071" s="11">
        <f>IF(N3071="HKD",7.8,IF(N3071="CNY",7.30034,1))</f>
        <v>7.3003400000000003</v>
      </c>
      <c r="R3071" s="13">
        <f>+ROUND(O3071/Q3071,4)</f>
        <v>6.7999999999999996E-3</v>
      </c>
      <c r="S3071" s="12">
        <f>ROUND(R3071*L3071,2)</f>
        <v>7.55</v>
      </c>
      <c r="T3071" s="13" t="s">
        <v>135</v>
      </c>
      <c r="U3071" t="s">
        <v>8</v>
      </c>
    </row>
    <row r="3072" spans="1:21" x14ac:dyDescent="0.2">
      <c r="A3072" t="s">
        <v>3892</v>
      </c>
      <c r="B3072" s="20">
        <v>46122</v>
      </c>
      <c r="C3072" s="20">
        <v>46113</v>
      </c>
      <c r="D3072" t="s">
        <v>66</v>
      </c>
      <c r="E3072" t="s">
        <v>67</v>
      </c>
      <c r="G3072"/>
      <c r="H3072" t="s">
        <v>2914</v>
      </c>
      <c r="I3072" t="s">
        <v>2915</v>
      </c>
      <c r="J3072" s="9" t="str">
        <f>+LEFT(U3072,4)</f>
        <v>STKR</v>
      </c>
      <c r="K3072" t="s">
        <v>6</v>
      </c>
      <c r="L3072" s="36">
        <v>1010</v>
      </c>
      <c r="M3072" t="s">
        <v>459</v>
      </c>
      <c r="N3072" t="s">
        <v>7</v>
      </c>
      <c r="O3072" s="48">
        <v>0.05</v>
      </c>
      <c r="P3072" s="10">
        <f>ROUND(O3072*L3072,2)</f>
        <v>50.5</v>
      </c>
      <c r="Q3072" s="11">
        <f>IF(N3072="HKD",7.8,IF(N3072="CNY",7.30034,1))</f>
        <v>7.3003400000000003</v>
      </c>
      <c r="R3072" s="13">
        <f>+ROUND(O3072/Q3072,4)</f>
        <v>6.7999999999999996E-3</v>
      </c>
      <c r="S3072" s="12">
        <f>ROUND(R3072*L3072,2)</f>
        <v>6.87</v>
      </c>
      <c r="T3072" s="13" t="s">
        <v>135</v>
      </c>
      <c r="U3072" t="s">
        <v>8</v>
      </c>
    </row>
    <row r="3073" spans="1:21" x14ac:dyDescent="0.2">
      <c r="A3073" t="s">
        <v>3893</v>
      </c>
      <c r="B3073" s="20">
        <v>46122</v>
      </c>
      <c r="C3073" s="20">
        <v>46113</v>
      </c>
      <c r="D3073" t="s">
        <v>66</v>
      </c>
      <c r="E3073" t="s">
        <v>67</v>
      </c>
      <c r="G3073"/>
      <c r="H3073" t="s">
        <v>2916</v>
      </c>
      <c r="I3073" t="s">
        <v>2917</v>
      </c>
      <c r="J3073" s="9" t="str">
        <f>+LEFT(U3073,4)</f>
        <v>STKR</v>
      </c>
      <c r="K3073" t="s">
        <v>6</v>
      </c>
      <c r="L3073" s="36">
        <v>510</v>
      </c>
      <c r="M3073" t="s">
        <v>459</v>
      </c>
      <c r="N3073" t="s">
        <v>7</v>
      </c>
      <c r="O3073" s="48">
        <v>0.05</v>
      </c>
      <c r="P3073" s="10">
        <f>ROUND(O3073*L3073,2)</f>
        <v>25.5</v>
      </c>
      <c r="Q3073" s="11">
        <f>IF(N3073="HKD",7.8,IF(N3073="CNY",7.30034,1))</f>
        <v>7.3003400000000003</v>
      </c>
      <c r="R3073" s="13">
        <f>+ROUND(O3073/Q3073,4)</f>
        <v>6.7999999999999996E-3</v>
      </c>
      <c r="S3073" s="12">
        <f>ROUND(R3073*L3073,2)</f>
        <v>3.47</v>
      </c>
      <c r="T3073" s="13" t="s">
        <v>135</v>
      </c>
      <c r="U3073" t="s">
        <v>8</v>
      </c>
    </row>
    <row r="3074" spans="1:21" x14ac:dyDescent="0.2">
      <c r="A3074" t="s">
        <v>3894</v>
      </c>
      <c r="B3074" s="20">
        <v>46129</v>
      </c>
      <c r="C3074" s="20">
        <v>46120</v>
      </c>
      <c r="D3074" t="s">
        <v>66</v>
      </c>
      <c r="E3074" t="s">
        <v>67</v>
      </c>
      <c r="G3074"/>
      <c r="H3074" t="s">
        <v>3009</v>
      </c>
      <c r="I3074" t="s">
        <v>3010</v>
      </c>
      <c r="J3074" s="9" t="str">
        <f>+LEFT(U3074,4)</f>
        <v>STKR</v>
      </c>
      <c r="K3074" t="s">
        <v>6</v>
      </c>
      <c r="L3074" s="36">
        <v>1010</v>
      </c>
      <c r="M3074" t="s">
        <v>459</v>
      </c>
      <c r="N3074" t="s">
        <v>7</v>
      </c>
      <c r="O3074" s="48">
        <v>0.05</v>
      </c>
      <c r="P3074" s="10">
        <f>ROUND(O3074*L3074,2)</f>
        <v>50.5</v>
      </c>
      <c r="Q3074" s="11">
        <f>IF(N3074="HKD",7.8,IF(N3074="CNY",7.30034,1))</f>
        <v>7.3003400000000003</v>
      </c>
      <c r="R3074" s="13">
        <f>+ROUND(O3074/Q3074,4)</f>
        <v>6.7999999999999996E-3</v>
      </c>
      <c r="S3074" s="12">
        <f>ROUND(R3074*L3074,2)</f>
        <v>6.87</v>
      </c>
      <c r="T3074" s="13" t="s">
        <v>135</v>
      </c>
      <c r="U3074" t="s">
        <v>8</v>
      </c>
    </row>
    <row r="3075" spans="1:21" x14ac:dyDescent="0.2">
      <c r="A3075" t="s">
        <v>3895</v>
      </c>
      <c r="B3075" s="20">
        <v>46129</v>
      </c>
      <c r="C3075" s="20">
        <v>46120</v>
      </c>
      <c r="D3075" t="s">
        <v>66</v>
      </c>
      <c r="E3075" t="s">
        <v>67</v>
      </c>
      <c r="G3075"/>
      <c r="H3075" t="s">
        <v>2975</v>
      </c>
      <c r="I3075" t="s">
        <v>2976</v>
      </c>
      <c r="J3075" s="9" t="str">
        <f>+LEFT(U3075,4)</f>
        <v>STKR</v>
      </c>
      <c r="K3075" t="s">
        <v>6</v>
      </c>
      <c r="L3075" s="36">
        <v>1510</v>
      </c>
      <c r="M3075" t="s">
        <v>459</v>
      </c>
      <c r="N3075" t="s">
        <v>7</v>
      </c>
      <c r="O3075" s="48">
        <v>0.05</v>
      </c>
      <c r="P3075" s="10">
        <f>ROUND(O3075*L3075,2)</f>
        <v>75.5</v>
      </c>
      <c r="Q3075" s="11">
        <f>IF(N3075="HKD",7.8,IF(N3075="CNY",7.30034,1))</f>
        <v>7.3003400000000003</v>
      </c>
      <c r="R3075" s="13">
        <f>+ROUND(O3075/Q3075,4)</f>
        <v>6.7999999999999996E-3</v>
      </c>
      <c r="S3075" s="12">
        <f>ROUND(R3075*L3075,2)</f>
        <v>10.27</v>
      </c>
      <c r="T3075" s="13" t="s">
        <v>135</v>
      </c>
      <c r="U3075" t="s">
        <v>8</v>
      </c>
    </row>
    <row r="3076" spans="1:21" x14ac:dyDescent="0.2">
      <c r="A3076" t="s">
        <v>3896</v>
      </c>
      <c r="B3076" s="20">
        <v>46129</v>
      </c>
      <c r="C3076" s="20">
        <v>46120</v>
      </c>
      <c r="D3076" t="s">
        <v>66</v>
      </c>
      <c r="E3076" t="s">
        <v>67</v>
      </c>
      <c r="G3076"/>
      <c r="H3076" t="s">
        <v>2969</v>
      </c>
      <c r="I3076" t="s">
        <v>2970</v>
      </c>
      <c r="J3076" s="9" t="str">
        <f>+LEFT(U3076,4)</f>
        <v>STKR</v>
      </c>
      <c r="K3076" t="s">
        <v>6</v>
      </c>
      <c r="L3076" s="36">
        <v>1010</v>
      </c>
      <c r="M3076" t="s">
        <v>459</v>
      </c>
      <c r="N3076" t="s">
        <v>7</v>
      </c>
      <c r="O3076" s="48">
        <v>0.05</v>
      </c>
      <c r="P3076" s="10">
        <f>ROUND(O3076*L3076,2)</f>
        <v>50.5</v>
      </c>
      <c r="Q3076" s="11">
        <f>IF(N3076="HKD",7.8,IF(N3076="CNY",7.30034,1))</f>
        <v>7.3003400000000003</v>
      </c>
      <c r="R3076" s="13">
        <f>+ROUND(O3076/Q3076,4)</f>
        <v>6.7999999999999996E-3</v>
      </c>
      <c r="S3076" s="12">
        <f>ROUND(R3076*L3076,2)</f>
        <v>6.87</v>
      </c>
      <c r="T3076" s="13" t="s">
        <v>135</v>
      </c>
      <c r="U3076" t="s">
        <v>8</v>
      </c>
    </row>
    <row r="3077" spans="1:21" x14ac:dyDescent="0.2">
      <c r="A3077" t="s">
        <v>3897</v>
      </c>
      <c r="B3077" s="20">
        <v>46129</v>
      </c>
      <c r="C3077" s="20">
        <v>46120</v>
      </c>
      <c r="D3077" t="s">
        <v>66</v>
      </c>
      <c r="E3077" t="s">
        <v>67</v>
      </c>
      <c r="G3077"/>
      <c r="H3077" t="s">
        <v>3471</v>
      </c>
      <c r="I3077" t="s">
        <v>3472</v>
      </c>
      <c r="J3077" s="9" t="str">
        <f>+LEFT(U3077,4)</f>
        <v>STKR</v>
      </c>
      <c r="K3077" t="s">
        <v>6</v>
      </c>
      <c r="L3077" s="36">
        <v>2020</v>
      </c>
      <c r="M3077" t="s">
        <v>459</v>
      </c>
      <c r="N3077" t="s">
        <v>7</v>
      </c>
      <c r="O3077" s="48">
        <v>0.05</v>
      </c>
      <c r="P3077" s="10">
        <f>ROUND(O3077*L3077,2)</f>
        <v>101</v>
      </c>
      <c r="Q3077" s="11">
        <f>IF(N3077="HKD",7.8,IF(N3077="CNY",7.30034,1))</f>
        <v>7.3003400000000003</v>
      </c>
      <c r="R3077" s="13">
        <f>+ROUND(O3077/Q3077,4)</f>
        <v>6.7999999999999996E-3</v>
      </c>
      <c r="S3077" s="12">
        <f>ROUND(R3077*L3077,2)</f>
        <v>13.74</v>
      </c>
      <c r="T3077" s="13" t="s">
        <v>135</v>
      </c>
      <c r="U3077" t="s">
        <v>8</v>
      </c>
    </row>
    <row r="3078" spans="1:21" x14ac:dyDescent="0.2">
      <c r="A3078" t="s">
        <v>3898</v>
      </c>
      <c r="B3078" s="20">
        <v>46129</v>
      </c>
      <c r="C3078" s="20">
        <v>46120</v>
      </c>
      <c r="D3078" t="s">
        <v>66</v>
      </c>
      <c r="E3078" t="s">
        <v>67</v>
      </c>
      <c r="G3078"/>
      <c r="H3078" t="s">
        <v>3473</v>
      </c>
      <c r="I3078" t="s">
        <v>3474</v>
      </c>
      <c r="J3078" s="9" t="str">
        <f>+LEFT(U3078,4)</f>
        <v>STKR</v>
      </c>
      <c r="K3078" t="s">
        <v>6</v>
      </c>
      <c r="L3078" s="36">
        <v>1010</v>
      </c>
      <c r="M3078" t="s">
        <v>459</v>
      </c>
      <c r="N3078" t="s">
        <v>7</v>
      </c>
      <c r="O3078" s="48">
        <v>0.05</v>
      </c>
      <c r="P3078" s="10">
        <f>ROUND(O3078*L3078,2)</f>
        <v>50.5</v>
      </c>
      <c r="Q3078" s="11">
        <f>IF(N3078="HKD",7.8,IF(N3078="CNY",7.30034,1))</f>
        <v>7.3003400000000003</v>
      </c>
      <c r="R3078" s="13">
        <f>+ROUND(O3078/Q3078,4)</f>
        <v>6.7999999999999996E-3</v>
      </c>
      <c r="S3078" s="12">
        <f>ROUND(R3078*L3078,2)</f>
        <v>6.87</v>
      </c>
      <c r="T3078" s="13" t="s">
        <v>135</v>
      </c>
      <c r="U3078" t="s">
        <v>8</v>
      </c>
    </row>
    <row r="3079" spans="1:21" x14ac:dyDescent="0.2">
      <c r="A3079" t="s">
        <v>3899</v>
      </c>
      <c r="B3079" s="20">
        <v>46129</v>
      </c>
      <c r="C3079" s="20">
        <v>46120</v>
      </c>
      <c r="D3079" t="s">
        <v>66</v>
      </c>
      <c r="E3079" t="s">
        <v>67</v>
      </c>
      <c r="G3079"/>
      <c r="H3079" t="s">
        <v>3475</v>
      </c>
      <c r="I3079" t="s">
        <v>3476</v>
      </c>
      <c r="J3079" s="9" t="str">
        <f>+LEFT(U3079,4)</f>
        <v>STKR</v>
      </c>
      <c r="K3079" t="s">
        <v>6</v>
      </c>
      <c r="L3079" s="36">
        <v>510</v>
      </c>
      <c r="M3079" t="s">
        <v>459</v>
      </c>
      <c r="N3079" t="s">
        <v>7</v>
      </c>
      <c r="O3079" s="48">
        <v>0.05</v>
      </c>
      <c r="P3079" s="10">
        <f>ROUND(O3079*L3079,2)</f>
        <v>25.5</v>
      </c>
      <c r="Q3079" s="11">
        <f>IF(N3079="HKD",7.8,IF(N3079="CNY",7.30034,1))</f>
        <v>7.3003400000000003</v>
      </c>
      <c r="R3079" s="13">
        <f>+ROUND(O3079/Q3079,4)</f>
        <v>6.7999999999999996E-3</v>
      </c>
      <c r="S3079" s="12">
        <f>ROUND(R3079*L3079,2)</f>
        <v>3.47</v>
      </c>
      <c r="T3079" s="13" t="s">
        <v>135</v>
      </c>
      <c r="U3079" t="s">
        <v>8</v>
      </c>
    </row>
    <row r="3080" spans="1:21" x14ac:dyDescent="0.2">
      <c r="A3080" t="s">
        <v>3891</v>
      </c>
      <c r="B3080" s="20">
        <v>46132</v>
      </c>
      <c r="C3080" s="20">
        <v>46100</v>
      </c>
      <c r="D3080" t="s">
        <v>42</v>
      </c>
      <c r="E3080" t="s">
        <v>43</v>
      </c>
      <c r="G3080"/>
      <c r="H3080" t="s">
        <v>3469</v>
      </c>
      <c r="I3080" t="s">
        <v>3470</v>
      </c>
      <c r="J3080" s="9" t="str">
        <f>+LEFT(U3080,4)</f>
        <v>STKR</v>
      </c>
      <c r="K3080" t="s">
        <v>6</v>
      </c>
      <c r="L3080" s="36">
        <v>3050</v>
      </c>
      <c r="M3080" t="s">
        <v>459</v>
      </c>
      <c r="N3080" t="s">
        <v>7</v>
      </c>
      <c r="O3080" s="48">
        <v>0.05</v>
      </c>
      <c r="P3080" s="10">
        <f>ROUND(O3080*L3080,2)</f>
        <v>152.5</v>
      </c>
      <c r="Q3080" s="11">
        <f>IF(N3080="HKD",7.8,IF(N3080="CNY",7.30034,1))</f>
        <v>7.3003400000000003</v>
      </c>
      <c r="R3080" s="13">
        <f>+ROUND(O3080/Q3080,4)</f>
        <v>6.7999999999999996E-3</v>
      </c>
      <c r="S3080" s="12">
        <f>ROUND(R3080*L3080,2)</f>
        <v>20.74</v>
      </c>
      <c r="T3080" s="13" t="s">
        <v>135</v>
      </c>
      <c r="U3080" t="s">
        <v>8</v>
      </c>
    </row>
    <row r="3081" spans="1:21" x14ac:dyDescent="0.2">
      <c r="A3081" t="s">
        <v>3900</v>
      </c>
      <c r="B3081" s="20">
        <v>46132</v>
      </c>
      <c r="C3081" s="20">
        <v>46128</v>
      </c>
      <c r="D3081" t="s">
        <v>42</v>
      </c>
      <c r="E3081" t="s">
        <v>43</v>
      </c>
      <c r="G3081"/>
      <c r="H3081" t="s">
        <v>3477</v>
      </c>
      <c r="I3081" t="s">
        <v>3478</v>
      </c>
      <c r="J3081" s="9" t="str">
        <f>+LEFT(U3081,4)</f>
        <v>STKR</v>
      </c>
      <c r="K3081" t="s">
        <v>6</v>
      </c>
      <c r="L3081" s="36">
        <v>1130</v>
      </c>
      <c r="M3081" t="s">
        <v>459</v>
      </c>
      <c r="N3081" t="s">
        <v>7</v>
      </c>
      <c r="O3081" s="48">
        <v>0.05</v>
      </c>
      <c r="P3081" s="10">
        <f>ROUND(O3081*L3081,2)</f>
        <v>56.5</v>
      </c>
      <c r="Q3081" s="11">
        <f>IF(N3081="HKD",7.8,IF(N3081="CNY",7.30034,1))</f>
        <v>7.3003400000000003</v>
      </c>
      <c r="R3081" s="13">
        <f>+ROUND(O3081/Q3081,4)</f>
        <v>6.7999999999999996E-3</v>
      </c>
      <c r="S3081" s="12">
        <f>ROUND(R3081*L3081,2)</f>
        <v>7.68</v>
      </c>
      <c r="T3081" s="13" t="s">
        <v>135</v>
      </c>
      <c r="U3081" t="s">
        <v>8</v>
      </c>
    </row>
    <row r="3082" spans="1:21" x14ac:dyDescent="0.2">
      <c r="A3082" t="s">
        <v>3901</v>
      </c>
      <c r="B3082" s="20">
        <v>46132</v>
      </c>
      <c r="C3082" s="20">
        <v>46128</v>
      </c>
      <c r="D3082" t="s">
        <v>42</v>
      </c>
      <c r="E3082" t="s">
        <v>43</v>
      </c>
      <c r="G3082"/>
      <c r="H3082" t="s">
        <v>3479</v>
      </c>
      <c r="I3082" t="s">
        <v>3480</v>
      </c>
      <c r="J3082" s="9" t="str">
        <f>+LEFT(U3082,4)</f>
        <v>STKR</v>
      </c>
      <c r="K3082" t="s">
        <v>6</v>
      </c>
      <c r="L3082" s="36">
        <v>1130</v>
      </c>
      <c r="M3082" t="s">
        <v>459</v>
      </c>
      <c r="N3082" t="s">
        <v>7</v>
      </c>
      <c r="O3082" s="48">
        <v>0.05</v>
      </c>
      <c r="P3082" s="10">
        <f>ROUND(O3082*L3082,2)</f>
        <v>56.5</v>
      </c>
      <c r="Q3082" s="11">
        <f>IF(N3082="HKD",7.8,IF(N3082="CNY",7.30034,1))</f>
        <v>7.3003400000000003</v>
      </c>
      <c r="R3082" s="13">
        <f>+ROUND(O3082/Q3082,4)</f>
        <v>6.7999999999999996E-3</v>
      </c>
      <c r="S3082" s="12">
        <f>ROUND(R3082*L3082,2)</f>
        <v>7.68</v>
      </c>
      <c r="T3082" s="13" t="s">
        <v>135</v>
      </c>
      <c r="U3082" t="s">
        <v>8</v>
      </c>
    </row>
    <row r="3083" spans="1:21" x14ac:dyDescent="0.2">
      <c r="A3083" t="s">
        <v>3902</v>
      </c>
      <c r="B3083" s="20">
        <v>46132</v>
      </c>
      <c r="C3083" s="20">
        <v>46128</v>
      </c>
      <c r="D3083" t="s">
        <v>42</v>
      </c>
      <c r="E3083" t="s">
        <v>43</v>
      </c>
      <c r="G3083"/>
      <c r="H3083" t="s">
        <v>3481</v>
      </c>
      <c r="I3083" t="s">
        <v>3482</v>
      </c>
      <c r="J3083" s="9" t="str">
        <f>+LEFT(U3083,4)</f>
        <v>STKR</v>
      </c>
      <c r="K3083" t="s">
        <v>6</v>
      </c>
      <c r="L3083" s="36">
        <v>1130</v>
      </c>
      <c r="M3083" t="s">
        <v>459</v>
      </c>
      <c r="N3083" t="s">
        <v>7</v>
      </c>
      <c r="O3083" s="48">
        <v>0.05</v>
      </c>
      <c r="P3083" s="10">
        <f>ROUND(O3083*L3083,2)</f>
        <v>56.5</v>
      </c>
      <c r="Q3083" s="11">
        <f>IF(N3083="HKD",7.8,IF(N3083="CNY",7.30034,1))</f>
        <v>7.3003400000000003</v>
      </c>
      <c r="R3083" s="13">
        <f>+ROUND(O3083/Q3083,4)</f>
        <v>6.7999999999999996E-3</v>
      </c>
      <c r="S3083" s="12">
        <f>ROUND(R3083*L3083,2)</f>
        <v>7.68</v>
      </c>
      <c r="T3083" s="13" t="s">
        <v>135</v>
      </c>
      <c r="U3083" t="s">
        <v>8</v>
      </c>
    </row>
    <row r="3084" spans="1:21" x14ac:dyDescent="0.2">
      <c r="A3084" t="s">
        <v>2123</v>
      </c>
      <c r="B3084" s="20">
        <v>46083</v>
      </c>
      <c r="C3084" s="20">
        <v>46059</v>
      </c>
      <c r="D3084" t="s">
        <v>42</v>
      </c>
      <c r="E3084" t="s">
        <v>43</v>
      </c>
      <c r="G3084"/>
      <c r="H3084" t="s">
        <v>2922</v>
      </c>
      <c r="I3084" t="s">
        <v>2923</v>
      </c>
      <c r="J3084" s="9" t="str">
        <f>+LEFT(U3084,4)</f>
        <v>STKR</v>
      </c>
      <c r="K3084" t="s">
        <v>6</v>
      </c>
      <c r="L3084" s="37">
        <v>1310</v>
      </c>
      <c r="M3084" t="s">
        <v>459</v>
      </c>
      <c r="N3084" t="s">
        <v>7</v>
      </c>
      <c r="O3084" s="48">
        <v>0.06</v>
      </c>
      <c r="P3084" s="10">
        <f>ROUND(O3084*L3084,2)</f>
        <v>78.599999999999994</v>
      </c>
      <c r="Q3084" s="11">
        <f>IF(N3084="HKD",7.8,IF(N3084="CNY",7.30034,1))</f>
        <v>7.3003400000000003</v>
      </c>
      <c r="R3084" s="13">
        <f>+ROUND(O3084/Q3084,4)</f>
        <v>8.2000000000000007E-3</v>
      </c>
      <c r="S3084" s="12">
        <f>ROUND(R3084*L3084,2)</f>
        <v>10.74</v>
      </c>
      <c r="T3084" s="13" t="s">
        <v>135</v>
      </c>
      <c r="U3084" t="s">
        <v>8</v>
      </c>
    </row>
    <row r="3085" spans="1:21" x14ac:dyDescent="0.2">
      <c r="A3085" t="s">
        <v>2125</v>
      </c>
      <c r="B3085" s="20">
        <v>46104</v>
      </c>
      <c r="C3085" s="20">
        <v>46097</v>
      </c>
      <c r="D3085" t="s">
        <v>42</v>
      </c>
      <c r="E3085" t="s">
        <v>43</v>
      </c>
      <c r="G3085"/>
      <c r="H3085" t="s">
        <v>2924</v>
      </c>
      <c r="I3085" t="s">
        <v>2925</v>
      </c>
      <c r="J3085" s="9" t="str">
        <f>+LEFT(U3085,4)</f>
        <v>STKR</v>
      </c>
      <c r="K3085" t="s">
        <v>6</v>
      </c>
      <c r="L3085" s="37">
        <v>1110</v>
      </c>
      <c r="M3085" t="s">
        <v>459</v>
      </c>
      <c r="N3085" t="s">
        <v>7</v>
      </c>
      <c r="O3085" s="48">
        <v>0.06</v>
      </c>
      <c r="P3085" s="10">
        <f>ROUND(O3085*L3085,2)</f>
        <v>66.599999999999994</v>
      </c>
      <c r="Q3085" s="11">
        <f>IF(N3085="HKD",7.8,IF(N3085="CNY",7.30034,1))</f>
        <v>7.3003400000000003</v>
      </c>
      <c r="R3085" s="13">
        <f>+ROUND(O3085/Q3085,4)</f>
        <v>8.2000000000000007E-3</v>
      </c>
      <c r="S3085" s="12">
        <f>ROUND(R3085*L3085,2)</f>
        <v>9.1</v>
      </c>
      <c r="T3085" s="13" t="s">
        <v>135</v>
      </c>
      <c r="U3085" t="s">
        <v>8</v>
      </c>
    </row>
    <row r="3086" spans="1:21" x14ac:dyDescent="0.2">
      <c r="A3086" t="s">
        <v>2126</v>
      </c>
      <c r="B3086" s="20">
        <v>46104</v>
      </c>
      <c r="C3086" s="20">
        <v>46097</v>
      </c>
      <c r="D3086" t="s">
        <v>42</v>
      </c>
      <c r="E3086" t="s">
        <v>43</v>
      </c>
      <c r="G3086"/>
      <c r="H3086" t="s">
        <v>2926</v>
      </c>
      <c r="I3086" t="s">
        <v>2923</v>
      </c>
      <c r="J3086" s="9" t="str">
        <f>+LEFT(U3086,4)</f>
        <v>STKR</v>
      </c>
      <c r="K3086" t="s">
        <v>6</v>
      </c>
      <c r="L3086" s="37">
        <v>1010</v>
      </c>
      <c r="M3086" t="s">
        <v>459</v>
      </c>
      <c r="N3086" t="s">
        <v>7</v>
      </c>
      <c r="O3086" s="48">
        <v>0.06</v>
      </c>
      <c r="P3086" s="10">
        <f>ROUND(O3086*L3086,2)</f>
        <v>60.6</v>
      </c>
      <c r="Q3086" s="11">
        <f>IF(N3086="HKD",7.8,IF(N3086="CNY",7.30034,1))</f>
        <v>7.3003400000000003</v>
      </c>
      <c r="R3086" s="13">
        <f>+ROUND(O3086/Q3086,4)</f>
        <v>8.2000000000000007E-3</v>
      </c>
      <c r="S3086" s="12">
        <f>ROUND(R3086*L3086,2)</f>
        <v>8.2799999999999994</v>
      </c>
      <c r="T3086" s="13" t="s">
        <v>135</v>
      </c>
      <c r="U3086" t="s">
        <v>8</v>
      </c>
    </row>
    <row r="3087" spans="1:21" x14ac:dyDescent="0.2">
      <c r="A3087" t="s">
        <v>3905</v>
      </c>
      <c r="B3087" s="20">
        <v>46116</v>
      </c>
      <c r="C3087" s="20">
        <v>46108</v>
      </c>
      <c r="D3087" t="s">
        <v>66</v>
      </c>
      <c r="E3087" t="s">
        <v>67</v>
      </c>
      <c r="G3087"/>
      <c r="H3087" t="s">
        <v>3483</v>
      </c>
      <c r="I3087" t="s">
        <v>3484</v>
      </c>
      <c r="J3087" s="9" t="str">
        <f>+LEFT(U3087,4)</f>
        <v>STKR</v>
      </c>
      <c r="K3087" t="s">
        <v>6</v>
      </c>
      <c r="L3087" s="36">
        <v>510</v>
      </c>
      <c r="M3087" t="s">
        <v>459</v>
      </c>
      <c r="N3087" t="s">
        <v>7</v>
      </c>
      <c r="O3087" s="48">
        <v>0.06</v>
      </c>
      <c r="P3087" s="10">
        <f>ROUND(O3087*L3087,2)</f>
        <v>30.6</v>
      </c>
      <c r="Q3087" s="11">
        <f>IF(N3087="HKD",7.8,IF(N3087="CNY",7.30034,1))</f>
        <v>7.3003400000000003</v>
      </c>
      <c r="R3087" s="13">
        <f>+ROUND(O3087/Q3087,4)</f>
        <v>8.2000000000000007E-3</v>
      </c>
      <c r="S3087" s="12">
        <f>ROUND(R3087*L3087,2)</f>
        <v>4.18</v>
      </c>
      <c r="T3087" s="13" t="s">
        <v>135</v>
      </c>
      <c r="U3087" t="s">
        <v>8</v>
      </c>
    </row>
    <row r="3088" spans="1:21" x14ac:dyDescent="0.2">
      <c r="A3088" t="s">
        <v>3906</v>
      </c>
      <c r="B3088" s="20">
        <v>46116</v>
      </c>
      <c r="C3088" s="20">
        <v>46108</v>
      </c>
      <c r="D3088" t="s">
        <v>66</v>
      </c>
      <c r="E3088" t="s">
        <v>67</v>
      </c>
      <c r="G3088"/>
      <c r="H3088" t="s">
        <v>3485</v>
      </c>
      <c r="I3088" t="s">
        <v>3486</v>
      </c>
      <c r="J3088" s="9" t="str">
        <f>+LEFT(U3088,4)</f>
        <v>STKR</v>
      </c>
      <c r="K3088" t="s">
        <v>6</v>
      </c>
      <c r="L3088" s="36">
        <v>510</v>
      </c>
      <c r="M3088" t="s">
        <v>459</v>
      </c>
      <c r="N3088" t="s">
        <v>7</v>
      </c>
      <c r="O3088" s="48">
        <v>0.06</v>
      </c>
      <c r="P3088" s="10">
        <f>ROUND(O3088*L3088,2)</f>
        <v>30.6</v>
      </c>
      <c r="Q3088" s="11">
        <f>IF(N3088="HKD",7.8,IF(N3088="CNY",7.30034,1))</f>
        <v>7.3003400000000003</v>
      </c>
      <c r="R3088" s="13">
        <f>+ROUND(O3088/Q3088,4)</f>
        <v>8.2000000000000007E-3</v>
      </c>
      <c r="S3088" s="12">
        <f>ROUND(R3088*L3088,2)</f>
        <v>4.18</v>
      </c>
      <c r="T3088" s="13" t="s">
        <v>135</v>
      </c>
      <c r="U3088" t="s">
        <v>8</v>
      </c>
    </row>
    <row r="3089" spans="1:21" x14ac:dyDescent="0.2">
      <c r="A3089" t="s">
        <v>3907</v>
      </c>
      <c r="B3089" s="20">
        <v>46116</v>
      </c>
      <c r="C3089" s="20">
        <v>46108</v>
      </c>
      <c r="D3089" t="s">
        <v>66</v>
      </c>
      <c r="E3089" t="s">
        <v>67</v>
      </c>
      <c r="G3089"/>
      <c r="H3089" t="s">
        <v>3487</v>
      </c>
      <c r="I3089" t="s">
        <v>3488</v>
      </c>
      <c r="J3089" s="9" t="str">
        <f>+LEFT(U3089,4)</f>
        <v>STKR</v>
      </c>
      <c r="K3089" t="s">
        <v>6</v>
      </c>
      <c r="L3089" s="36">
        <v>510</v>
      </c>
      <c r="M3089" t="s">
        <v>459</v>
      </c>
      <c r="N3089" t="s">
        <v>7</v>
      </c>
      <c r="O3089" s="48">
        <v>0.06</v>
      </c>
      <c r="P3089" s="10">
        <f>ROUND(O3089*L3089,2)</f>
        <v>30.6</v>
      </c>
      <c r="Q3089" s="11">
        <f>IF(N3089="HKD",7.8,IF(N3089="CNY",7.30034,1))</f>
        <v>7.3003400000000003</v>
      </c>
      <c r="R3089" s="13">
        <f>+ROUND(O3089/Q3089,4)</f>
        <v>8.2000000000000007E-3</v>
      </c>
      <c r="S3089" s="12">
        <f>ROUND(R3089*L3089,2)</f>
        <v>4.18</v>
      </c>
      <c r="T3089" s="13" t="s">
        <v>135</v>
      </c>
      <c r="U3089" t="s">
        <v>8</v>
      </c>
    </row>
    <row r="3090" spans="1:21" x14ac:dyDescent="0.2">
      <c r="A3090" t="s">
        <v>3908</v>
      </c>
      <c r="B3090" s="20">
        <v>46116</v>
      </c>
      <c r="C3090" s="20">
        <v>46108</v>
      </c>
      <c r="D3090" t="s">
        <v>66</v>
      </c>
      <c r="E3090" t="s">
        <v>67</v>
      </c>
      <c r="G3090"/>
      <c r="H3090" t="s">
        <v>3489</v>
      </c>
      <c r="I3090" t="s">
        <v>3490</v>
      </c>
      <c r="J3090" s="9" t="str">
        <f>+LEFT(U3090,4)</f>
        <v>STKR</v>
      </c>
      <c r="K3090" t="s">
        <v>6</v>
      </c>
      <c r="L3090" s="36">
        <v>510</v>
      </c>
      <c r="M3090" t="s">
        <v>459</v>
      </c>
      <c r="N3090" t="s">
        <v>7</v>
      </c>
      <c r="O3090" s="48">
        <v>0.06</v>
      </c>
      <c r="P3090" s="10">
        <f>ROUND(O3090*L3090,2)</f>
        <v>30.6</v>
      </c>
      <c r="Q3090" s="11">
        <f>IF(N3090="HKD",7.8,IF(N3090="CNY",7.30034,1))</f>
        <v>7.3003400000000003</v>
      </c>
      <c r="R3090" s="13">
        <f>+ROUND(O3090/Q3090,4)</f>
        <v>8.2000000000000007E-3</v>
      </c>
      <c r="S3090" s="12">
        <f>ROUND(R3090*L3090,2)</f>
        <v>4.18</v>
      </c>
      <c r="T3090" s="13" t="s">
        <v>135</v>
      </c>
      <c r="U3090" t="s">
        <v>8</v>
      </c>
    </row>
    <row r="3091" spans="1:21" x14ac:dyDescent="0.2">
      <c r="A3091" t="s">
        <v>3909</v>
      </c>
      <c r="B3091" s="20">
        <v>46116</v>
      </c>
      <c r="C3091" s="20">
        <v>46108</v>
      </c>
      <c r="D3091" t="s">
        <v>66</v>
      </c>
      <c r="E3091" t="s">
        <v>67</v>
      </c>
      <c r="G3091"/>
      <c r="H3091" t="s">
        <v>3491</v>
      </c>
      <c r="I3091" t="s">
        <v>3492</v>
      </c>
      <c r="J3091" s="9" t="str">
        <f>+LEFT(U3091,4)</f>
        <v>STKR</v>
      </c>
      <c r="K3091" t="s">
        <v>6</v>
      </c>
      <c r="L3091" s="36">
        <v>510</v>
      </c>
      <c r="M3091" t="s">
        <v>459</v>
      </c>
      <c r="N3091" t="s">
        <v>7</v>
      </c>
      <c r="O3091" s="48">
        <v>0.06</v>
      </c>
      <c r="P3091" s="10">
        <f>ROUND(O3091*L3091,2)</f>
        <v>30.6</v>
      </c>
      <c r="Q3091" s="11">
        <f>IF(N3091="HKD",7.8,IF(N3091="CNY",7.30034,1))</f>
        <v>7.3003400000000003</v>
      </c>
      <c r="R3091" s="13">
        <f>+ROUND(O3091/Q3091,4)</f>
        <v>8.2000000000000007E-3</v>
      </c>
      <c r="S3091" s="12">
        <f>ROUND(R3091*L3091,2)</f>
        <v>4.18</v>
      </c>
      <c r="T3091" s="13" t="s">
        <v>135</v>
      </c>
      <c r="U3091" t="s">
        <v>8</v>
      </c>
    </row>
    <row r="3092" spans="1:21" x14ac:dyDescent="0.2">
      <c r="A3092" t="s">
        <v>3910</v>
      </c>
      <c r="B3092" s="20">
        <v>46116</v>
      </c>
      <c r="C3092" s="20">
        <v>46108</v>
      </c>
      <c r="D3092" t="s">
        <v>66</v>
      </c>
      <c r="E3092" t="s">
        <v>67</v>
      </c>
      <c r="G3092"/>
      <c r="H3092" t="s">
        <v>3493</v>
      </c>
      <c r="I3092" t="s">
        <v>3494</v>
      </c>
      <c r="J3092" s="9" t="str">
        <f>+LEFT(U3092,4)</f>
        <v>STKR</v>
      </c>
      <c r="K3092" t="s">
        <v>6</v>
      </c>
      <c r="L3092" s="36">
        <v>510</v>
      </c>
      <c r="M3092" t="s">
        <v>459</v>
      </c>
      <c r="N3092" t="s">
        <v>7</v>
      </c>
      <c r="O3092" s="48">
        <v>0.06</v>
      </c>
      <c r="P3092" s="10">
        <f>ROUND(O3092*L3092,2)</f>
        <v>30.6</v>
      </c>
      <c r="Q3092" s="11">
        <f>IF(N3092="HKD",7.8,IF(N3092="CNY",7.30034,1))</f>
        <v>7.3003400000000003</v>
      </c>
      <c r="R3092" s="13">
        <f>+ROUND(O3092/Q3092,4)</f>
        <v>8.2000000000000007E-3</v>
      </c>
      <c r="S3092" s="12">
        <f>ROUND(R3092*L3092,2)</f>
        <v>4.18</v>
      </c>
      <c r="T3092" s="13" t="s">
        <v>135</v>
      </c>
      <c r="U3092" t="s">
        <v>8</v>
      </c>
    </row>
    <row r="3093" spans="1:21" x14ac:dyDescent="0.2">
      <c r="A3093" t="s">
        <v>3911</v>
      </c>
      <c r="B3093" s="20">
        <v>46125</v>
      </c>
      <c r="C3093" s="20">
        <v>46115</v>
      </c>
      <c r="D3093" t="s">
        <v>4560</v>
      </c>
      <c r="E3093" t="s">
        <v>67</v>
      </c>
      <c r="G3093"/>
      <c r="H3093" t="s">
        <v>3495</v>
      </c>
      <c r="I3093" t="s">
        <v>3496</v>
      </c>
      <c r="J3093" s="9" t="str">
        <f>+LEFT(U3093,4)</f>
        <v>STKR</v>
      </c>
      <c r="K3093" t="s">
        <v>6</v>
      </c>
      <c r="L3093" s="36">
        <v>1010</v>
      </c>
      <c r="M3093" t="s">
        <v>459</v>
      </c>
      <c r="N3093" t="s">
        <v>7</v>
      </c>
      <c r="O3093" s="48">
        <v>0.06</v>
      </c>
      <c r="P3093" s="10">
        <f>ROUND(O3093*L3093,2)</f>
        <v>60.6</v>
      </c>
      <c r="Q3093" s="11">
        <f>IF(N3093="HKD",7.8,IF(N3093="CNY",7.30034,1))</f>
        <v>7.3003400000000003</v>
      </c>
      <c r="R3093" s="13">
        <f>+ROUND(O3093/Q3093,4)</f>
        <v>8.2000000000000007E-3</v>
      </c>
      <c r="S3093" s="12">
        <f>ROUND(R3093*L3093,2)</f>
        <v>8.2799999999999994</v>
      </c>
      <c r="T3093" s="13" t="s">
        <v>135</v>
      </c>
      <c r="U3093" t="s">
        <v>8</v>
      </c>
    </row>
    <row r="3094" spans="1:21" x14ac:dyDescent="0.2">
      <c r="A3094" t="s">
        <v>1075</v>
      </c>
      <c r="B3094" s="20">
        <v>46042</v>
      </c>
      <c r="C3094" s="20">
        <v>46000</v>
      </c>
      <c r="D3094" t="s">
        <v>66</v>
      </c>
      <c r="E3094" t="s">
        <v>67</v>
      </c>
      <c r="G3094" t="s">
        <v>1607</v>
      </c>
      <c r="H3094" t="s">
        <v>637</v>
      </c>
      <c r="I3094" t="s">
        <v>694</v>
      </c>
      <c r="J3094" s="9" t="str">
        <f>+LEFT(U3094,4)</f>
        <v>STKR</v>
      </c>
      <c r="K3094" t="s">
        <v>6</v>
      </c>
      <c r="L3094" s="36">
        <v>30</v>
      </c>
      <c r="M3094" t="s">
        <v>459</v>
      </c>
      <c r="N3094" t="s">
        <v>7</v>
      </c>
      <c r="O3094" s="48">
        <v>0.08</v>
      </c>
      <c r="P3094" s="10">
        <f>ROUND(O3094*L3094,2)</f>
        <v>2.4</v>
      </c>
      <c r="Q3094" s="11">
        <f>IF(N3094="HKD",7.8,IF(N3094="CNY",7.30034,1))</f>
        <v>7.3003400000000003</v>
      </c>
      <c r="R3094" s="13">
        <f>+ROUND(O3094/Q3094,4)</f>
        <v>1.0999999999999999E-2</v>
      </c>
      <c r="S3094" s="12">
        <f>ROUND(R3094*L3094,2)</f>
        <v>0.33</v>
      </c>
      <c r="T3094" s="13" t="s">
        <v>135</v>
      </c>
      <c r="U3094" t="s">
        <v>8</v>
      </c>
    </row>
    <row r="3095" spans="1:21" x14ac:dyDescent="0.2">
      <c r="A3095" t="s">
        <v>1076</v>
      </c>
      <c r="B3095" s="20">
        <v>46042</v>
      </c>
      <c r="C3095" s="20">
        <v>46000</v>
      </c>
      <c r="D3095" t="s">
        <v>66</v>
      </c>
      <c r="E3095" t="s">
        <v>67</v>
      </c>
      <c r="G3095" t="s">
        <v>1607</v>
      </c>
      <c r="H3095" t="s">
        <v>637</v>
      </c>
      <c r="I3095" t="s">
        <v>694</v>
      </c>
      <c r="J3095" s="9" t="str">
        <f>+LEFT(U3095,4)</f>
        <v>STKR</v>
      </c>
      <c r="K3095" t="s">
        <v>6</v>
      </c>
      <c r="L3095" s="36">
        <v>510</v>
      </c>
      <c r="M3095" t="s">
        <v>459</v>
      </c>
      <c r="N3095" t="s">
        <v>7</v>
      </c>
      <c r="O3095" s="48">
        <v>0.08</v>
      </c>
      <c r="P3095" s="10">
        <f>ROUND(O3095*L3095,2)</f>
        <v>40.799999999999997</v>
      </c>
      <c r="Q3095" s="11">
        <f>IF(N3095="HKD",7.8,IF(N3095="CNY",7.30034,1))</f>
        <v>7.3003400000000003</v>
      </c>
      <c r="R3095" s="13">
        <f>+ROUND(O3095/Q3095,4)</f>
        <v>1.0999999999999999E-2</v>
      </c>
      <c r="S3095" s="12">
        <f>ROUND(R3095*L3095,2)</f>
        <v>5.61</v>
      </c>
      <c r="T3095" s="13" t="s">
        <v>135</v>
      </c>
      <c r="U3095" t="s">
        <v>8</v>
      </c>
    </row>
    <row r="3096" spans="1:21" x14ac:dyDescent="0.2">
      <c r="A3096" t="s">
        <v>2138</v>
      </c>
      <c r="B3096" s="20">
        <v>46084</v>
      </c>
      <c r="C3096" s="20">
        <v>46045</v>
      </c>
      <c r="D3096" t="s">
        <v>66</v>
      </c>
      <c r="E3096" t="s">
        <v>67</v>
      </c>
      <c r="G3096"/>
      <c r="H3096" t="s">
        <v>2933</v>
      </c>
      <c r="I3096" t="s">
        <v>2934</v>
      </c>
      <c r="J3096" s="9" t="str">
        <f>+LEFT(U3096,4)</f>
        <v>STKR</v>
      </c>
      <c r="K3096" t="s">
        <v>6</v>
      </c>
      <c r="L3096" s="37">
        <v>1010</v>
      </c>
      <c r="M3096" t="s">
        <v>459</v>
      </c>
      <c r="N3096" t="s">
        <v>7</v>
      </c>
      <c r="O3096" s="48">
        <v>0.08</v>
      </c>
      <c r="P3096" s="10">
        <f>ROUND(O3096*L3096,2)</f>
        <v>80.8</v>
      </c>
      <c r="Q3096" s="11">
        <f>IF(N3096="HKD",7.8,IF(N3096="CNY",7.30034,1))</f>
        <v>7.3003400000000003</v>
      </c>
      <c r="R3096" s="13">
        <f>+ROUND(O3096/Q3096,4)</f>
        <v>1.0999999999999999E-2</v>
      </c>
      <c r="S3096" s="12">
        <f>ROUND(R3096*L3096,2)</f>
        <v>11.11</v>
      </c>
      <c r="T3096" s="13" t="s">
        <v>135</v>
      </c>
      <c r="U3096" t="s">
        <v>8</v>
      </c>
    </row>
    <row r="3097" spans="1:21" x14ac:dyDescent="0.2">
      <c r="A3097" t="s">
        <v>2141</v>
      </c>
      <c r="B3097" s="20">
        <v>46084</v>
      </c>
      <c r="C3097" s="20">
        <v>46060</v>
      </c>
      <c r="D3097" t="s">
        <v>66</v>
      </c>
      <c r="E3097" t="s">
        <v>67</v>
      </c>
      <c r="G3097"/>
      <c r="H3097" t="s">
        <v>2933</v>
      </c>
      <c r="I3097" t="s">
        <v>2934</v>
      </c>
      <c r="J3097" s="9" t="str">
        <f>+LEFT(U3097,4)</f>
        <v>STKR</v>
      </c>
      <c r="K3097" t="s">
        <v>6</v>
      </c>
      <c r="L3097" s="37">
        <v>1520</v>
      </c>
      <c r="M3097" t="s">
        <v>459</v>
      </c>
      <c r="N3097" t="s">
        <v>7</v>
      </c>
      <c r="O3097" s="48">
        <v>0.08</v>
      </c>
      <c r="P3097" s="10">
        <f>ROUND(O3097*L3097,2)</f>
        <v>121.6</v>
      </c>
      <c r="Q3097" s="11">
        <f>IF(N3097="HKD",7.8,IF(N3097="CNY",7.30034,1))</f>
        <v>7.3003400000000003</v>
      </c>
      <c r="R3097" s="13">
        <f>+ROUND(O3097/Q3097,4)</f>
        <v>1.0999999999999999E-2</v>
      </c>
      <c r="S3097" s="12">
        <f>ROUND(R3097*L3097,2)</f>
        <v>16.72</v>
      </c>
      <c r="T3097" s="13" t="s">
        <v>135</v>
      </c>
      <c r="U3097" t="s">
        <v>8</v>
      </c>
    </row>
    <row r="3098" spans="1:21" x14ac:dyDescent="0.2">
      <c r="A3098" t="s">
        <v>3931</v>
      </c>
      <c r="B3098" s="20">
        <v>46129</v>
      </c>
      <c r="C3098" s="20">
        <v>46120</v>
      </c>
      <c r="D3098" t="s">
        <v>66</v>
      </c>
      <c r="E3098" t="s">
        <v>67</v>
      </c>
      <c r="G3098"/>
      <c r="H3098" t="s">
        <v>3087</v>
      </c>
      <c r="I3098" t="s">
        <v>3088</v>
      </c>
      <c r="J3098" s="9" t="str">
        <f>+LEFT(U3098,4)</f>
        <v>STKR</v>
      </c>
      <c r="K3098" t="s">
        <v>6</v>
      </c>
      <c r="L3098" s="36">
        <v>310</v>
      </c>
      <c r="M3098" t="s">
        <v>459</v>
      </c>
      <c r="N3098" t="s">
        <v>7</v>
      </c>
      <c r="O3098" s="48">
        <v>0.08</v>
      </c>
      <c r="P3098" s="10">
        <f>ROUND(O3098*L3098,2)</f>
        <v>24.8</v>
      </c>
      <c r="Q3098" s="11">
        <f>IF(N3098="HKD",7.8,IF(N3098="CNY",7.30034,1))</f>
        <v>7.3003400000000003</v>
      </c>
      <c r="R3098" s="13">
        <f>+ROUND(O3098/Q3098,4)</f>
        <v>1.0999999999999999E-2</v>
      </c>
      <c r="S3098" s="12">
        <f>ROUND(R3098*L3098,2)</f>
        <v>3.41</v>
      </c>
      <c r="T3098" s="13" t="s">
        <v>135</v>
      </c>
      <c r="U3098" t="s">
        <v>8</v>
      </c>
    </row>
    <row r="3099" spans="1:21" x14ac:dyDescent="0.2">
      <c r="A3099" t="s">
        <v>3932</v>
      </c>
      <c r="B3099" s="20">
        <v>46129</v>
      </c>
      <c r="C3099" s="20">
        <v>46120</v>
      </c>
      <c r="D3099" t="s">
        <v>66</v>
      </c>
      <c r="E3099" t="s">
        <v>67</v>
      </c>
      <c r="G3099"/>
      <c r="H3099" t="s">
        <v>3499</v>
      </c>
      <c r="I3099" t="s">
        <v>3500</v>
      </c>
      <c r="J3099" s="9" t="str">
        <f>+LEFT(U3099,4)</f>
        <v>STKR</v>
      </c>
      <c r="K3099" t="s">
        <v>6</v>
      </c>
      <c r="L3099" s="36">
        <v>310</v>
      </c>
      <c r="M3099" t="s">
        <v>459</v>
      </c>
      <c r="N3099" t="s">
        <v>7</v>
      </c>
      <c r="O3099" s="48">
        <v>0.08</v>
      </c>
      <c r="P3099" s="10">
        <f>ROUND(O3099*L3099,2)</f>
        <v>24.8</v>
      </c>
      <c r="Q3099" s="11">
        <f>IF(N3099="HKD",7.8,IF(N3099="CNY",7.30034,1))</f>
        <v>7.3003400000000003</v>
      </c>
      <c r="R3099" s="13">
        <f>+ROUND(O3099/Q3099,4)</f>
        <v>1.0999999999999999E-2</v>
      </c>
      <c r="S3099" s="12">
        <f>ROUND(R3099*L3099,2)</f>
        <v>3.41</v>
      </c>
      <c r="T3099" s="13" t="s">
        <v>135</v>
      </c>
      <c r="U3099" t="s">
        <v>8</v>
      </c>
    </row>
    <row r="3100" spans="1:21" x14ac:dyDescent="0.2">
      <c r="A3100" t="s">
        <v>3933</v>
      </c>
      <c r="B3100" s="20">
        <v>46129</v>
      </c>
      <c r="C3100" s="20">
        <v>46121</v>
      </c>
      <c r="D3100" t="s">
        <v>66</v>
      </c>
      <c r="E3100" t="s">
        <v>67</v>
      </c>
      <c r="G3100"/>
      <c r="H3100" t="s">
        <v>637</v>
      </c>
      <c r="I3100" t="s">
        <v>694</v>
      </c>
      <c r="J3100" s="9" t="str">
        <f>+LEFT(U3100,4)</f>
        <v>STKR</v>
      </c>
      <c r="K3100" t="s">
        <v>6</v>
      </c>
      <c r="L3100" s="36">
        <v>510</v>
      </c>
      <c r="M3100" t="s">
        <v>459</v>
      </c>
      <c r="N3100" t="s">
        <v>7</v>
      </c>
      <c r="O3100" s="48">
        <v>0.08</v>
      </c>
      <c r="P3100" s="10">
        <f>ROUND(O3100*L3100,2)</f>
        <v>40.799999999999997</v>
      </c>
      <c r="Q3100" s="11">
        <f>IF(N3100="HKD",7.8,IF(N3100="CNY",7.30034,1))</f>
        <v>7.3003400000000003</v>
      </c>
      <c r="R3100" s="13">
        <f>+ROUND(O3100/Q3100,4)</f>
        <v>1.0999999999999999E-2</v>
      </c>
      <c r="S3100" s="12">
        <f>ROUND(R3100*L3100,2)</f>
        <v>5.61</v>
      </c>
      <c r="T3100" s="13" t="s">
        <v>135</v>
      </c>
      <c r="U3100" t="s">
        <v>8</v>
      </c>
    </row>
    <row r="3101" spans="1:21" x14ac:dyDescent="0.2">
      <c r="A3101" t="s">
        <v>2158</v>
      </c>
      <c r="B3101" s="20">
        <v>46098</v>
      </c>
      <c r="C3101" s="20">
        <v>46085</v>
      </c>
      <c r="D3101" t="s">
        <v>42</v>
      </c>
      <c r="E3101" t="s">
        <v>43</v>
      </c>
      <c r="G3101"/>
      <c r="H3101" t="s">
        <v>2943</v>
      </c>
      <c r="I3101" t="s">
        <v>2944</v>
      </c>
      <c r="J3101" s="9" t="str">
        <f>+LEFT(U3101,4)</f>
        <v>STKR</v>
      </c>
      <c r="K3101" t="s">
        <v>6</v>
      </c>
      <c r="L3101" s="37">
        <v>1010</v>
      </c>
      <c r="M3101" t="s">
        <v>459</v>
      </c>
      <c r="N3101" t="s">
        <v>7</v>
      </c>
      <c r="O3101" s="48">
        <v>0.11</v>
      </c>
      <c r="P3101" s="10">
        <f>ROUND(O3101*L3101,2)</f>
        <v>111.1</v>
      </c>
      <c r="Q3101" s="11">
        <f>IF(N3101="HKD",7.8,IF(N3101="CNY",7.30034,1))</f>
        <v>7.3003400000000003</v>
      </c>
      <c r="R3101" s="13">
        <f>+ROUND(O3101/Q3101,4)</f>
        <v>1.5100000000000001E-2</v>
      </c>
      <c r="S3101" s="12">
        <f>ROUND(R3101*L3101,2)</f>
        <v>15.25</v>
      </c>
      <c r="T3101" s="13" t="s">
        <v>135</v>
      </c>
      <c r="U3101" t="s">
        <v>8</v>
      </c>
    </row>
    <row r="3102" spans="1:21" x14ac:dyDescent="0.2">
      <c r="A3102" t="s">
        <v>2159</v>
      </c>
      <c r="B3102" s="20">
        <v>46104</v>
      </c>
      <c r="C3102" s="20">
        <v>46097</v>
      </c>
      <c r="D3102" t="s">
        <v>42</v>
      </c>
      <c r="E3102" t="s">
        <v>43</v>
      </c>
      <c r="G3102"/>
      <c r="H3102" t="s">
        <v>2945</v>
      </c>
      <c r="I3102" t="s">
        <v>2946</v>
      </c>
      <c r="J3102" s="9" t="str">
        <f>+LEFT(U3102,4)</f>
        <v>STKR</v>
      </c>
      <c r="K3102" t="s">
        <v>6</v>
      </c>
      <c r="L3102" s="37">
        <v>305</v>
      </c>
      <c r="M3102" t="s">
        <v>459</v>
      </c>
      <c r="N3102" t="s">
        <v>7</v>
      </c>
      <c r="O3102" s="48">
        <v>0.11</v>
      </c>
      <c r="P3102" s="10">
        <f>ROUND(O3102*L3102,2)</f>
        <v>33.549999999999997</v>
      </c>
      <c r="Q3102" s="11">
        <f>IF(N3102="HKD",7.8,IF(N3102="CNY",7.30034,1))</f>
        <v>7.3003400000000003</v>
      </c>
      <c r="R3102" s="13">
        <f>+ROUND(O3102/Q3102,4)</f>
        <v>1.5100000000000001E-2</v>
      </c>
      <c r="S3102" s="12">
        <f>ROUND(R3102*L3102,2)</f>
        <v>4.6100000000000003</v>
      </c>
      <c r="T3102" s="13" t="s">
        <v>135</v>
      </c>
      <c r="U3102" t="s">
        <v>8</v>
      </c>
    </row>
    <row r="3103" spans="1:21" x14ac:dyDescent="0.2">
      <c r="A3103" t="s">
        <v>3964</v>
      </c>
      <c r="B3103" s="20">
        <v>46132</v>
      </c>
      <c r="C3103" s="20">
        <v>46108</v>
      </c>
      <c r="D3103" t="s">
        <v>42</v>
      </c>
      <c r="E3103" t="s">
        <v>43</v>
      </c>
      <c r="G3103"/>
      <c r="H3103" t="s">
        <v>3507</v>
      </c>
      <c r="I3103" t="s">
        <v>3508</v>
      </c>
      <c r="J3103" s="9" t="str">
        <f>+LEFT(U3103,4)</f>
        <v>STKR</v>
      </c>
      <c r="K3103" t="s">
        <v>6</v>
      </c>
      <c r="L3103" s="36">
        <v>1010</v>
      </c>
      <c r="M3103" t="s">
        <v>459</v>
      </c>
      <c r="N3103" t="s">
        <v>7</v>
      </c>
      <c r="O3103" s="48">
        <v>0.11</v>
      </c>
      <c r="P3103" s="10">
        <f>ROUND(O3103*L3103,2)</f>
        <v>111.1</v>
      </c>
      <c r="Q3103" s="11">
        <f>IF(N3103="HKD",7.8,IF(N3103="CNY",7.30034,1))</f>
        <v>7.3003400000000003</v>
      </c>
      <c r="R3103" s="13">
        <f>+ROUND(O3103/Q3103,4)</f>
        <v>1.5100000000000001E-2</v>
      </c>
      <c r="S3103" s="12">
        <f>ROUND(R3103*L3103,2)</f>
        <v>15.25</v>
      </c>
      <c r="T3103" s="13" t="s">
        <v>135</v>
      </c>
      <c r="U3103" t="s">
        <v>8</v>
      </c>
    </row>
    <row r="3104" spans="1:21" x14ac:dyDescent="0.2">
      <c r="A3104" t="s">
        <v>3967</v>
      </c>
      <c r="B3104" s="20">
        <v>46132</v>
      </c>
      <c r="C3104" s="20">
        <v>46125</v>
      </c>
      <c r="D3104" t="s">
        <v>42</v>
      </c>
      <c r="E3104" t="s">
        <v>43</v>
      </c>
      <c r="G3104"/>
      <c r="H3104" t="s">
        <v>3509</v>
      </c>
      <c r="I3104" t="s">
        <v>3510</v>
      </c>
      <c r="J3104" s="9" t="str">
        <f>+LEFT(U3104,4)</f>
        <v>STKR</v>
      </c>
      <c r="K3104" t="s">
        <v>6</v>
      </c>
      <c r="L3104" s="36">
        <v>1010</v>
      </c>
      <c r="M3104" t="s">
        <v>459</v>
      </c>
      <c r="N3104" t="s">
        <v>7</v>
      </c>
      <c r="O3104" s="48">
        <v>0.11</v>
      </c>
      <c r="P3104" s="10">
        <f>ROUND(O3104*L3104,2)</f>
        <v>111.1</v>
      </c>
      <c r="Q3104" s="11">
        <f>IF(N3104="HKD",7.8,IF(N3104="CNY",7.30034,1))</f>
        <v>7.3003400000000003</v>
      </c>
      <c r="R3104" s="13">
        <f>+ROUND(O3104/Q3104,4)</f>
        <v>1.5100000000000001E-2</v>
      </c>
      <c r="S3104" s="12">
        <f>ROUND(R3104*L3104,2)</f>
        <v>15.25</v>
      </c>
      <c r="T3104" s="13" t="s">
        <v>135</v>
      </c>
      <c r="U3104" t="s">
        <v>8</v>
      </c>
    </row>
    <row r="3105" spans="1:21" x14ac:dyDescent="0.2">
      <c r="A3105" t="s">
        <v>1101</v>
      </c>
      <c r="B3105" s="20">
        <v>46027</v>
      </c>
      <c r="C3105" s="20">
        <v>46000</v>
      </c>
      <c r="D3105" t="s">
        <v>66</v>
      </c>
      <c r="E3105" t="s">
        <v>67</v>
      </c>
      <c r="G3105" t="s">
        <v>1608</v>
      </c>
      <c r="H3105" t="s">
        <v>1525</v>
      </c>
      <c r="I3105" t="s">
        <v>1526</v>
      </c>
      <c r="J3105" s="9" t="str">
        <f>+LEFT(U3105,4)</f>
        <v>STKR</v>
      </c>
      <c r="K3105" t="s">
        <v>6</v>
      </c>
      <c r="L3105" s="36">
        <v>8050</v>
      </c>
      <c r="M3105" t="s">
        <v>459</v>
      </c>
      <c r="N3105" t="s">
        <v>7</v>
      </c>
      <c r="O3105" s="48">
        <v>0.16</v>
      </c>
      <c r="P3105" s="10">
        <f>ROUND(O3105*L3105,2)</f>
        <v>1288</v>
      </c>
      <c r="Q3105" s="11">
        <f>IF(N3105="HKD",7.8,IF(N3105="CNY",7.30034,1))</f>
        <v>7.3003400000000003</v>
      </c>
      <c r="R3105" s="13">
        <f>+ROUND(O3105/Q3105,4)</f>
        <v>2.1899999999999999E-2</v>
      </c>
      <c r="S3105" s="12">
        <f>ROUND(R3105*L3105,2)</f>
        <v>176.3</v>
      </c>
      <c r="T3105" s="13" t="s">
        <v>135</v>
      </c>
      <c r="U3105" t="s">
        <v>8</v>
      </c>
    </row>
    <row r="3106" spans="1:21" x14ac:dyDescent="0.2">
      <c r="A3106" t="s">
        <v>2188</v>
      </c>
      <c r="B3106" s="20">
        <v>46111</v>
      </c>
      <c r="C3106" s="20">
        <v>46099</v>
      </c>
      <c r="D3106" t="s">
        <v>66</v>
      </c>
      <c r="E3106" t="s">
        <v>67</v>
      </c>
      <c r="G3106"/>
      <c r="H3106" t="s">
        <v>2959</v>
      </c>
      <c r="I3106" t="s">
        <v>2960</v>
      </c>
      <c r="J3106" s="9" t="str">
        <f>+LEFT(U3106,4)</f>
        <v>STKR</v>
      </c>
      <c r="K3106" t="s">
        <v>6</v>
      </c>
      <c r="L3106" s="37">
        <v>2020</v>
      </c>
      <c r="M3106" t="s">
        <v>459</v>
      </c>
      <c r="N3106" t="s">
        <v>7</v>
      </c>
      <c r="O3106" s="48">
        <v>0.16</v>
      </c>
      <c r="P3106" s="10">
        <f>ROUND(O3106*L3106,2)</f>
        <v>323.2</v>
      </c>
      <c r="Q3106" s="11">
        <f>IF(N3106="HKD",7.8,IF(N3106="CNY",7.30034,1))</f>
        <v>7.3003400000000003</v>
      </c>
      <c r="R3106" s="13">
        <f>+ROUND(O3106/Q3106,4)</f>
        <v>2.1899999999999999E-2</v>
      </c>
      <c r="S3106" s="12">
        <f>ROUND(R3106*L3106,2)</f>
        <v>44.24</v>
      </c>
      <c r="T3106" s="13" t="s">
        <v>135</v>
      </c>
      <c r="U3106" t="s">
        <v>8</v>
      </c>
    </row>
    <row r="3107" spans="1:21" x14ac:dyDescent="0.2">
      <c r="A3107" t="s">
        <v>2202</v>
      </c>
      <c r="B3107" s="20">
        <v>46104</v>
      </c>
      <c r="C3107" s="20">
        <v>46099</v>
      </c>
      <c r="D3107" t="s">
        <v>66</v>
      </c>
      <c r="E3107" t="s">
        <v>67</v>
      </c>
      <c r="G3107"/>
      <c r="H3107" t="s">
        <v>2969</v>
      </c>
      <c r="I3107" t="s">
        <v>2970</v>
      </c>
      <c r="J3107" s="9" t="str">
        <f>+LEFT(U3107,4)</f>
        <v>STKR</v>
      </c>
      <c r="K3107" t="s">
        <v>6</v>
      </c>
      <c r="L3107" s="37">
        <v>130</v>
      </c>
      <c r="M3107" t="s">
        <v>459</v>
      </c>
      <c r="N3107" t="s">
        <v>7</v>
      </c>
      <c r="O3107" s="48">
        <v>0.192</v>
      </c>
      <c r="P3107" s="10">
        <f>ROUND(O3107*L3107,2)</f>
        <v>24.96</v>
      </c>
      <c r="Q3107" s="11">
        <f>IF(N3107="HKD",7.8,IF(N3107="CNY",7.30034,1))</f>
        <v>7.3003400000000003</v>
      </c>
      <c r="R3107" s="13">
        <f>+ROUND(O3107/Q3107,4)</f>
        <v>2.63E-2</v>
      </c>
      <c r="S3107" s="12">
        <f>ROUND(R3107*L3107,2)</f>
        <v>3.42</v>
      </c>
      <c r="T3107" s="13" t="s">
        <v>135</v>
      </c>
      <c r="U3107" t="s">
        <v>8</v>
      </c>
    </row>
    <row r="3108" spans="1:21" x14ac:dyDescent="0.2">
      <c r="A3108" t="s">
        <v>2205</v>
      </c>
      <c r="B3108" s="20">
        <v>46104</v>
      </c>
      <c r="C3108" s="20">
        <v>46099</v>
      </c>
      <c r="D3108" t="s">
        <v>66</v>
      </c>
      <c r="E3108" t="s">
        <v>67</v>
      </c>
      <c r="G3108"/>
      <c r="H3108" t="s">
        <v>2975</v>
      </c>
      <c r="I3108" t="s">
        <v>2976</v>
      </c>
      <c r="J3108" s="9" t="str">
        <f>+LEFT(U3108,4)</f>
        <v>STKR</v>
      </c>
      <c r="K3108" t="s">
        <v>6</v>
      </c>
      <c r="L3108" s="37">
        <v>120</v>
      </c>
      <c r="M3108" t="s">
        <v>459</v>
      </c>
      <c r="N3108" t="s">
        <v>7</v>
      </c>
      <c r="O3108" s="48">
        <v>0.21</v>
      </c>
      <c r="P3108" s="10">
        <f>ROUND(O3108*L3108,2)</f>
        <v>25.2</v>
      </c>
      <c r="Q3108" s="11">
        <f>IF(N3108="HKD",7.8,IF(N3108="CNY",7.30034,1))</f>
        <v>7.3003400000000003</v>
      </c>
      <c r="R3108" s="13">
        <f>+ROUND(O3108/Q3108,4)</f>
        <v>2.8799999999999999E-2</v>
      </c>
      <c r="S3108" s="12">
        <f>ROUND(R3108*L3108,2)</f>
        <v>3.46</v>
      </c>
      <c r="T3108" s="13" t="s">
        <v>135</v>
      </c>
      <c r="U3108" t="s">
        <v>8</v>
      </c>
    </row>
    <row r="3109" spans="1:21" x14ac:dyDescent="0.2">
      <c r="A3109" t="s">
        <v>2212</v>
      </c>
      <c r="B3109" s="20">
        <v>46104</v>
      </c>
      <c r="C3109" s="20">
        <v>46099</v>
      </c>
      <c r="D3109" t="s">
        <v>66</v>
      </c>
      <c r="E3109" t="s">
        <v>67</v>
      </c>
      <c r="G3109"/>
      <c r="H3109" t="s">
        <v>2914</v>
      </c>
      <c r="I3109" t="s">
        <v>2915</v>
      </c>
      <c r="J3109" s="9" t="str">
        <f>+LEFT(U3109,4)</f>
        <v>STKR</v>
      </c>
      <c r="K3109" t="s">
        <v>6</v>
      </c>
      <c r="L3109" s="37">
        <v>110</v>
      </c>
      <c r="M3109" t="s">
        <v>459</v>
      </c>
      <c r="N3109" t="s">
        <v>7</v>
      </c>
      <c r="O3109" s="48">
        <v>0.23</v>
      </c>
      <c r="P3109" s="10">
        <f>ROUND(O3109*L3109,2)</f>
        <v>25.3</v>
      </c>
      <c r="Q3109" s="11">
        <f>IF(N3109="HKD",7.8,IF(N3109="CNY",7.30034,1))</f>
        <v>7.3003400000000003</v>
      </c>
      <c r="R3109" s="13">
        <f>+ROUND(O3109/Q3109,4)</f>
        <v>3.15E-2</v>
      </c>
      <c r="S3109" s="12">
        <f>ROUND(R3109*L3109,2)</f>
        <v>3.47</v>
      </c>
      <c r="T3109" s="13" t="s">
        <v>135</v>
      </c>
      <c r="U3109" t="s">
        <v>8</v>
      </c>
    </row>
    <row r="3110" spans="1:21" x14ac:dyDescent="0.2">
      <c r="A3110" t="s">
        <v>2240</v>
      </c>
      <c r="B3110" s="20">
        <v>46104</v>
      </c>
      <c r="C3110" s="20">
        <v>46099</v>
      </c>
      <c r="D3110" t="s">
        <v>66</v>
      </c>
      <c r="E3110" t="s">
        <v>67</v>
      </c>
      <c r="G3110"/>
      <c r="H3110" t="s">
        <v>3009</v>
      </c>
      <c r="I3110" t="s">
        <v>3010</v>
      </c>
      <c r="J3110" s="9" t="str">
        <f>+LEFT(U3110,4)</f>
        <v>STKR</v>
      </c>
      <c r="K3110" t="s">
        <v>6</v>
      </c>
      <c r="L3110" s="37">
        <v>70</v>
      </c>
      <c r="M3110" t="s">
        <v>459</v>
      </c>
      <c r="N3110" t="s">
        <v>7</v>
      </c>
      <c r="O3110" s="48">
        <v>0.36</v>
      </c>
      <c r="P3110" s="10">
        <f>ROUND(O3110*L3110,2)</f>
        <v>25.2</v>
      </c>
      <c r="Q3110" s="11">
        <f>IF(N3110="HKD",7.8,IF(N3110="CNY",7.30034,1))</f>
        <v>7.3003400000000003</v>
      </c>
      <c r="R3110" s="13">
        <f>+ROUND(O3110/Q3110,4)</f>
        <v>4.9299999999999997E-2</v>
      </c>
      <c r="S3110" s="12">
        <f>ROUND(R3110*L3110,2)</f>
        <v>3.45</v>
      </c>
      <c r="T3110" s="13" t="s">
        <v>135</v>
      </c>
      <c r="U3110" t="s">
        <v>8</v>
      </c>
    </row>
    <row r="3111" spans="1:21" x14ac:dyDescent="0.2">
      <c r="A3111" t="s">
        <v>4052</v>
      </c>
      <c r="B3111" s="20">
        <v>46116</v>
      </c>
      <c r="C3111" s="20">
        <v>46108</v>
      </c>
      <c r="D3111" t="s">
        <v>66</v>
      </c>
      <c r="E3111" t="s">
        <v>67</v>
      </c>
      <c r="G3111"/>
      <c r="H3111" t="s">
        <v>3541</v>
      </c>
      <c r="I3111" t="s">
        <v>3542</v>
      </c>
      <c r="J3111" s="9" t="str">
        <f>+LEFT(U3111,4)</f>
        <v>STKR</v>
      </c>
      <c r="K3111" t="s">
        <v>6</v>
      </c>
      <c r="L3111" s="36">
        <v>510</v>
      </c>
      <c r="M3111" t="s">
        <v>459</v>
      </c>
      <c r="N3111" t="s">
        <v>7</v>
      </c>
      <c r="O3111" s="48">
        <v>0.65</v>
      </c>
      <c r="P3111" s="10">
        <f>ROUND(O3111*L3111,2)</f>
        <v>331.5</v>
      </c>
      <c r="Q3111" s="11">
        <f>IF(N3111="HKD",7.8,IF(N3111="CNY",7.30034,1))</f>
        <v>7.3003400000000003</v>
      </c>
      <c r="R3111" s="13">
        <f>+ROUND(O3111/Q3111,4)</f>
        <v>8.8999999999999996E-2</v>
      </c>
      <c r="S3111" s="12">
        <f>ROUND(R3111*L3111,2)</f>
        <v>45.39</v>
      </c>
      <c r="T3111" s="13" t="s">
        <v>135</v>
      </c>
      <c r="U3111" t="s">
        <v>8</v>
      </c>
    </row>
    <row r="3112" spans="1:21" x14ac:dyDescent="0.2">
      <c r="A3112" t="s">
        <v>4053</v>
      </c>
      <c r="B3112" s="20">
        <v>46116</v>
      </c>
      <c r="C3112" s="20">
        <v>46108</v>
      </c>
      <c r="D3112" t="s">
        <v>66</v>
      </c>
      <c r="E3112" t="s">
        <v>67</v>
      </c>
      <c r="G3112"/>
      <c r="H3112" t="s">
        <v>3543</v>
      </c>
      <c r="I3112" t="s">
        <v>3544</v>
      </c>
      <c r="J3112" s="9" t="str">
        <f>+LEFT(U3112,4)</f>
        <v>STKR</v>
      </c>
      <c r="K3112" t="s">
        <v>6</v>
      </c>
      <c r="L3112" s="36">
        <v>510</v>
      </c>
      <c r="M3112" t="s">
        <v>459</v>
      </c>
      <c r="N3112" t="s">
        <v>7</v>
      </c>
      <c r="O3112" s="48">
        <v>0.65</v>
      </c>
      <c r="P3112" s="10">
        <f>ROUND(O3112*L3112,2)</f>
        <v>331.5</v>
      </c>
      <c r="Q3112" s="11">
        <f>IF(N3112="HKD",7.8,IF(N3112="CNY",7.30034,1))</f>
        <v>7.3003400000000003</v>
      </c>
      <c r="R3112" s="13">
        <f>+ROUND(O3112/Q3112,4)</f>
        <v>8.8999999999999996E-2</v>
      </c>
      <c r="S3112" s="12">
        <f>ROUND(R3112*L3112,2)</f>
        <v>45.39</v>
      </c>
      <c r="T3112" s="13" t="s">
        <v>135</v>
      </c>
      <c r="U3112" t="s">
        <v>8</v>
      </c>
    </row>
    <row r="3113" spans="1:21" x14ac:dyDescent="0.2">
      <c r="A3113" t="s">
        <v>4061</v>
      </c>
      <c r="B3113" s="20">
        <v>46116</v>
      </c>
      <c r="C3113" s="20">
        <v>46108</v>
      </c>
      <c r="D3113" t="s">
        <v>66</v>
      </c>
      <c r="E3113" t="s">
        <v>67</v>
      </c>
      <c r="G3113"/>
      <c r="H3113" t="s">
        <v>3549</v>
      </c>
      <c r="I3113" t="s">
        <v>3550</v>
      </c>
      <c r="J3113" s="9" t="str">
        <f>+LEFT(U3113,4)</f>
        <v>STKR</v>
      </c>
      <c r="K3113" t="s">
        <v>6</v>
      </c>
      <c r="L3113" s="36">
        <v>510</v>
      </c>
      <c r="M3113" t="s">
        <v>459</v>
      </c>
      <c r="N3113" t="s">
        <v>7</v>
      </c>
      <c r="O3113" s="48">
        <v>0.69</v>
      </c>
      <c r="P3113" s="10">
        <f>ROUND(O3113*L3113,2)</f>
        <v>351.9</v>
      </c>
      <c r="Q3113" s="11">
        <f>IF(N3113="HKD",7.8,IF(N3113="CNY",7.30034,1))</f>
        <v>7.3003400000000003</v>
      </c>
      <c r="R3113" s="13">
        <f>+ROUND(O3113/Q3113,4)</f>
        <v>9.4500000000000001E-2</v>
      </c>
      <c r="S3113" s="12">
        <f>ROUND(R3113*L3113,2)</f>
        <v>48.2</v>
      </c>
      <c r="T3113" s="13" t="s">
        <v>135</v>
      </c>
      <c r="U3113" t="s">
        <v>8</v>
      </c>
    </row>
    <row r="3114" spans="1:21" x14ac:dyDescent="0.2">
      <c r="A3114" t="s">
        <v>4062</v>
      </c>
      <c r="B3114" s="20">
        <v>46116</v>
      </c>
      <c r="C3114" s="20">
        <v>46108</v>
      </c>
      <c r="D3114" t="s">
        <v>66</v>
      </c>
      <c r="E3114" t="s">
        <v>67</v>
      </c>
      <c r="G3114"/>
      <c r="H3114" t="s">
        <v>3551</v>
      </c>
      <c r="I3114" t="s">
        <v>3552</v>
      </c>
      <c r="J3114" s="9" t="str">
        <f>+LEFT(U3114,4)</f>
        <v>STKR</v>
      </c>
      <c r="K3114" t="s">
        <v>6</v>
      </c>
      <c r="L3114" s="36">
        <v>510</v>
      </c>
      <c r="M3114" t="s">
        <v>459</v>
      </c>
      <c r="N3114" t="s">
        <v>7</v>
      </c>
      <c r="O3114" s="48">
        <v>0.69</v>
      </c>
      <c r="P3114" s="10">
        <f>ROUND(O3114*L3114,2)</f>
        <v>351.9</v>
      </c>
      <c r="Q3114" s="11">
        <f>IF(N3114="HKD",7.8,IF(N3114="CNY",7.30034,1))</f>
        <v>7.3003400000000003</v>
      </c>
      <c r="R3114" s="13">
        <f>+ROUND(O3114/Q3114,4)</f>
        <v>9.4500000000000001E-2</v>
      </c>
      <c r="S3114" s="12">
        <f>ROUND(R3114*L3114,2)</f>
        <v>48.2</v>
      </c>
      <c r="T3114" s="13" t="s">
        <v>135</v>
      </c>
      <c r="U3114" t="s">
        <v>8</v>
      </c>
    </row>
    <row r="3115" spans="1:21" x14ac:dyDescent="0.2">
      <c r="A3115" t="s">
        <v>4063</v>
      </c>
      <c r="B3115" s="20">
        <v>46116</v>
      </c>
      <c r="C3115" s="20">
        <v>46108</v>
      </c>
      <c r="D3115" t="s">
        <v>66</v>
      </c>
      <c r="E3115" t="s">
        <v>67</v>
      </c>
      <c r="G3115"/>
      <c r="H3115" t="s">
        <v>3553</v>
      </c>
      <c r="I3115" t="s">
        <v>3554</v>
      </c>
      <c r="J3115" s="9" t="str">
        <f>+LEFT(U3115,4)</f>
        <v>STKR</v>
      </c>
      <c r="K3115" t="s">
        <v>6</v>
      </c>
      <c r="L3115" s="36">
        <v>510</v>
      </c>
      <c r="M3115" t="s">
        <v>459</v>
      </c>
      <c r="N3115" t="s">
        <v>7</v>
      </c>
      <c r="O3115" s="48">
        <v>0.75</v>
      </c>
      <c r="P3115" s="10">
        <f>ROUND(O3115*L3115,2)</f>
        <v>382.5</v>
      </c>
      <c r="Q3115" s="11">
        <f>IF(N3115="HKD",7.8,IF(N3115="CNY",7.30034,1))</f>
        <v>7.3003400000000003</v>
      </c>
      <c r="R3115" s="13">
        <f>+ROUND(O3115/Q3115,4)</f>
        <v>0.1027</v>
      </c>
      <c r="S3115" s="12">
        <f>ROUND(R3115*L3115,2)</f>
        <v>52.38</v>
      </c>
      <c r="T3115" s="13" t="s">
        <v>135</v>
      </c>
      <c r="U3115" t="s">
        <v>8</v>
      </c>
    </row>
    <row r="3116" spans="1:21" x14ac:dyDescent="0.2">
      <c r="A3116" t="s">
        <v>4064</v>
      </c>
      <c r="B3116" s="20">
        <v>46126</v>
      </c>
      <c r="C3116" s="20">
        <v>46119</v>
      </c>
      <c r="D3116" t="s">
        <v>66</v>
      </c>
      <c r="E3116" t="s">
        <v>67</v>
      </c>
      <c r="G3116"/>
      <c r="H3116" t="s">
        <v>3553</v>
      </c>
      <c r="I3116" t="s">
        <v>3554</v>
      </c>
      <c r="J3116" s="9" t="str">
        <f>+LEFT(U3116,4)</f>
        <v>STKR</v>
      </c>
      <c r="K3116" t="s">
        <v>6</v>
      </c>
      <c r="L3116" s="36">
        <v>510</v>
      </c>
      <c r="M3116" t="s">
        <v>459</v>
      </c>
      <c r="N3116" t="s">
        <v>7</v>
      </c>
      <c r="O3116" s="48">
        <v>0.75</v>
      </c>
      <c r="P3116" s="10">
        <f>ROUND(O3116*L3116,2)</f>
        <v>382.5</v>
      </c>
      <c r="Q3116" s="11">
        <f>IF(N3116="HKD",7.8,IF(N3116="CNY",7.30034,1))</f>
        <v>7.3003400000000003</v>
      </c>
      <c r="R3116" s="13">
        <f>+ROUND(O3116/Q3116,4)</f>
        <v>0.1027</v>
      </c>
      <c r="S3116" s="12">
        <f>ROUND(R3116*L3116,2)</f>
        <v>52.38</v>
      </c>
      <c r="T3116" s="13" t="s">
        <v>135</v>
      </c>
      <c r="U3116" t="s">
        <v>8</v>
      </c>
    </row>
    <row r="3117" spans="1:21" x14ac:dyDescent="0.2">
      <c r="A3117" t="s">
        <v>4067</v>
      </c>
      <c r="B3117" s="20">
        <v>46116</v>
      </c>
      <c r="C3117" s="20">
        <v>46108</v>
      </c>
      <c r="D3117" t="s">
        <v>66</v>
      </c>
      <c r="E3117" t="s">
        <v>67</v>
      </c>
      <c r="G3117"/>
      <c r="H3117" t="s">
        <v>3555</v>
      </c>
      <c r="I3117" t="s">
        <v>3556</v>
      </c>
      <c r="J3117" s="9" t="str">
        <f>+LEFT(U3117,4)</f>
        <v>STKR</v>
      </c>
      <c r="K3117" t="s">
        <v>6</v>
      </c>
      <c r="L3117" s="36">
        <v>510</v>
      </c>
      <c r="M3117" t="s">
        <v>459</v>
      </c>
      <c r="N3117" t="s">
        <v>7</v>
      </c>
      <c r="O3117" s="48">
        <v>0.79</v>
      </c>
      <c r="P3117" s="10">
        <f>ROUND(O3117*L3117,2)</f>
        <v>402.9</v>
      </c>
      <c r="Q3117" s="11">
        <f>IF(N3117="HKD",7.8,IF(N3117="CNY",7.30034,1))</f>
        <v>7.3003400000000003</v>
      </c>
      <c r="R3117" s="13">
        <f>+ROUND(O3117/Q3117,4)</f>
        <v>0.1082</v>
      </c>
      <c r="S3117" s="12">
        <f>ROUND(R3117*L3117,2)</f>
        <v>55.18</v>
      </c>
      <c r="T3117" s="13" t="s">
        <v>135</v>
      </c>
      <c r="U3117" t="s">
        <v>8</v>
      </c>
    </row>
    <row r="3118" spans="1:21" x14ac:dyDescent="0.2">
      <c r="A3118" t="s">
        <v>4077</v>
      </c>
      <c r="B3118" s="20">
        <v>46116</v>
      </c>
      <c r="C3118" s="20">
        <v>46108</v>
      </c>
      <c r="D3118" t="s">
        <v>66</v>
      </c>
      <c r="E3118" t="s">
        <v>67</v>
      </c>
      <c r="G3118"/>
      <c r="H3118" t="s">
        <v>3561</v>
      </c>
      <c r="I3118" t="s">
        <v>3562</v>
      </c>
      <c r="J3118" s="9" t="str">
        <f>+LEFT(U3118,4)</f>
        <v>STKR</v>
      </c>
      <c r="K3118" t="s">
        <v>6</v>
      </c>
      <c r="L3118" s="36">
        <v>510</v>
      </c>
      <c r="M3118" t="s">
        <v>459</v>
      </c>
      <c r="N3118" t="s">
        <v>7</v>
      </c>
      <c r="O3118" s="48">
        <v>0.85</v>
      </c>
      <c r="P3118" s="10">
        <f>ROUND(O3118*L3118,2)</f>
        <v>433.5</v>
      </c>
      <c r="Q3118" s="11">
        <f>IF(N3118="HKD",7.8,IF(N3118="CNY",7.30034,1))</f>
        <v>7.3003400000000003</v>
      </c>
      <c r="R3118" s="13">
        <f>+ROUND(O3118/Q3118,4)</f>
        <v>0.1164</v>
      </c>
      <c r="S3118" s="12">
        <f>ROUND(R3118*L3118,2)</f>
        <v>59.36</v>
      </c>
      <c r="T3118" s="13" t="s">
        <v>135</v>
      </c>
      <c r="U3118" t="s">
        <v>8</v>
      </c>
    </row>
    <row r="3119" spans="1:21" x14ac:dyDescent="0.2">
      <c r="A3119" t="s">
        <v>1159</v>
      </c>
      <c r="B3119" s="20">
        <v>46042</v>
      </c>
      <c r="C3119" s="20">
        <v>46000</v>
      </c>
      <c r="D3119" t="s">
        <v>66</v>
      </c>
      <c r="E3119" t="s">
        <v>67</v>
      </c>
      <c r="G3119" t="s">
        <v>1627</v>
      </c>
      <c r="H3119" t="s">
        <v>636</v>
      </c>
      <c r="I3119" t="s">
        <v>693</v>
      </c>
      <c r="J3119" s="9" t="str">
        <f>+LEFT(U3119,4)</f>
        <v>STKR</v>
      </c>
      <c r="K3119" t="s">
        <v>6</v>
      </c>
      <c r="L3119" s="36">
        <v>510</v>
      </c>
      <c r="M3119" t="s">
        <v>459</v>
      </c>
      <c r="N3119" t="s">
        <v>7</v>
      </c>
      <c r="O3119" s="48">
        <v>0.96</v>
      </c>
      <c r="P3119" s="10">
        <f>ROUND(O3119*L3119,2)</f>
        <v>489.6</v>
      </c>
      <c r="Q3119" s="11">
        <f>IF(N3119="HKD",7.8,IF(N3119="CNY",7.30034,1))</f>
        <v>7.3003400000000003</v>
      </c>
      <c r="R3119" s="13">
        <f>+ROUND(O3119/Q3119,4)</f>
        <v>0.13150000000000001</v>
      </c>
      <c r="S3119" s="12">
        <f>ROUND(R3119*L3119,2)</f>
        <v>67.069999999999993</v>
      </c>
      <c r="T3119" s="13" t="s">
        <v>135</v>
      </c>
      <c r="U3119" t="s">
        <v>8</v>
      </c>
    </row>
    <row r="3120" spans="1:21" x14ac:dyDescent="0.2">
      <c r="A3120" t="s">
        <v>4091</v>
      </c>
      <c r="B3120" s="20">
        <v>46129</v>
      </c>
      <c r="C3120" s="20">
        <v>46121</v>
      </c>
      <c r="D3120" t="s">
        <v>66</v>
      </c>
      <c r="E3120" t="s">
        <v>67</v>
      </c>
      <c r="G3120"/>
      <c r="H3120" t="s">
        <v>636</v>
      </c>
      <c r="I3120" t="s">
        <v>693</v>
      </c>
      <c r="J3120" s="9" t="str">
        <f>+LEFT(U3120,4)</f>
        <v>STKR</v>
      </c>
      <c r="K3120" t="s">
        <v>6</v>
      </c>
      <c r="L3120" s="36">
        <v>510</v>
      </c>
      <c r="M3120" t="s">
        <v>459</v>
      </c>
      <c r="N3120" t="s">
        <v>7</v>
      </c>
      <c r="O3120" s="48">
        <v>0.96</v>
      </c>
      <c r="P3120" s="10">
        <f>ROUND(O3120*L3120,2)</f>
        <v>489.6</v>
      </c>
      <c r="Q3120" s="11">
        <f>IF(N3120="HKD",7.8,IF(N3120="CNY",7.30034,1))</f>
        <v>7.3003400000000003</v>
      </c>
      <c r="R3120" s="13">
        <f>+ROUND(O3120/Q3120,4)</f>
        <v>0.13150000000000001</v>
      </c>
      <c r="S3120" s="12">
        <f>ROUND(R3120*L3120,2)</f>
        <v>67.069999999999993</v>
      </c>
      <c r="T3120" s="13" t="s">
        <v>135</v>
      </c>
      <c r="U3120" t="s">
        <v>8</v>
      </c>
    </row>
    <row r="3121" spans="1:21" x14ac:dyDescent="0.2">
      <c r="A3121" t="s">
        <v>2310</v>
      </c>
      <c r="B3121" s="20">
        <v>46104</v>
      </c>
      <c r="C3121" s="20">
        <v>46099</v>
      </c>
      <c r="D3121" t="s">
        <v>66</v>
      </c>
      <c r="E3121" t="s">
        <v>67</v>
      </c>
      <c r="G3121"/>
      <c r="H3121" t="s">
        <v>3087</v>
      </c>
      <c r="I3121" t="s">
        <v>3088</v>
      </c>
      <c r="J3121" s="9" t="str">
        <f>+LEFT(U3121,4)</f>
        <v>STKR</v>
      </c>
      <c r="K3121" t="s">
        <v>6</v>
      </c>
      <c r="L3121" s="37">
        <v>20</v>
      </c>
      <c r="M3121" t="s">
        <v>459</v>
      </c>
      <c r="N3121" t="s">
        <v>7</v>
      </c>
      <c r="O3121" s="48">
        <v>1.25</v>
      </c>
      <c r="P3121" s="10">
        <f>ROUND(O3121*L3121,2)</f>
        <v>25</v>
      </c>
      <c r="Q3121" s="11">
        <f>IF(N3121="HKD",7.8,IF(N3121="CNY",7.30034,1))</f>
        <v>7.3003400000000003</v>
      </c>
      <c r="R3121" s="13">
        <f>+ROUND(O3121/Q3121,4)</f>
        <v>0.17119999999999999</v>
      </c>
      <c r="S3121" s="12">
        <f>ROUND(R3121*L3121,2)</f>
        <v>3.42</v>
      </c>
      <c r="T3121" s="13" t="s">
        <v>135</v>
      </c>
      <c r="U3121" t="s">
        <v>8</v>
      </c>
    </row>
    <row r="3122" spans="1:21" x14ac:dyDescent="0.2">
      <c r="A3122" t="s">
        <v>4867</v>
      </c>
      <c r="B3122" s="20">
        <v>46156</v>
      </c>
      <c r="C3122" s="20">
        <v>46139</v>
      </c>
      <c r="D3122" t="s">
        <v>2803</v>
      </c>
      <c r="E3122" t="s">
        <v>2804</v>
      </c>
      <c r="G3122"/>
      <c r="H3122" t="s">
        <v>4605</v>
      </c>
      <c r="I3122" t="s">
        <v>4606</v>
      </c>
      <c r="J3122" s="9" t="str">
        <f>+LEFT(U3122,4)</f>
        <v>STKR</v>
      </c>
      <c r="K3122" t="s">
        <v>6</v>
      </c>
      <c r="L3122" s="36">
        <v>50000</v>
      </c>
      <c r="M3122" t="s">
        <v>459</v>
      </c>
      <c r="N3122" t="s">
        <v>7</v>
      </c>
      <c r="O3122" s="48">
        <v>6.7999999999999996E-3</v>
      </c>
      <c r="P3122" s="10">
        <f>ROUND(O3122*L3122,2)</f>
        <v>340</v>
      </c>
      <c r="Q3122" s="11">
        <f>IF(N3122="HKD",7.8,IF(N3122="CNY",7.30034,1))</f>
        <v>7.3003400000000003</v>
      </c>
      <c r="R3122" s="13">
        <f>+ROUND(O3122/Q3122,4)</f>
        <v>8.9999999999999998E-4</v>
      </c>
      <c r="S3122" s="12">
        <f>ROUND(R3122*L3122,2)</f>
        <v>45</v>
      </c>
      <c r="T3122" s="13" t="s">
        <v>135</v>
      </c>
      <c r="U3122" t="s">
        <v>8</v>
      </c>
    </row>
    <row r="3123" spans="1:21" x14ac:dyDescent="0.2">
      <c r="A3123" t="s">
        <v>4868</v>
      </c>
      <c r="B3123" s="20">
        <v>46164</v>
      </c>
      <c r="C3123" s="20">
        <v>46108</v>
      </c>
      <c r="D3123" t="s">
        <v>66</v>
      </c>
      <c r="E3123" t="s">
        <v>67</v>
      </c>
      <c r="G3123"/>
      <c r="H3123" t="s">
        <v>4607</v>
      </c>
      <c r="I3123" t="s">
        <v>4608</v>
      </c>
      <c r="J3123" s="9" t="str">
        <f>+LEFT(U3123,4)</f>
        <v>STKR</v>
      </c>
      <c r="K3123" t="s">
        <v>6</v>
      </c>
      <c r="L3123" s="36">
        <v>1200</v>
      </c>
      <c r="M3123" t="s">
        <v>459</v>
      </c>
      <c r="N3123" t="s">
        <v>7</v>
      </c>
      <c r="O3123" s="48">
        <v>0.02</v>
      </c>
      <c r="P3123" s="10">
        <f>ROUND(O3123*L3123,2)</f>
        <v>24</v>
      </c>
      <c r="Q3123" s="11">
        <f>IF(N3123="HKD",7.8,IF(N3123="CNY",7.30034,1))</f>
        <v>7.3003400000000003</v>
      </c>
      <c r="R3123" s="13">
        <f>+ROUND(O3123/Q3123,4)</f>
        <v>2.7000000000000001E-3</v>
      </c>
      <c r="S3123" s="12">
        <f>ROUND(R3123*L3123,2)</f>
        <v>3.24</v>
      </c>
      <c r="T3123" s="13" t="s">
        <v>135</v>
      </c>
      <c r="U3123" t="s">
        <v>8</v>
      </c>
    </row>
    <row r="3124" spans="1:21" x14ac:dyDescent="0.2">
      <c r="A3124" t="s">
        <v>4868</v>
      </c>
      <c r="B3124" s="20">
        <v>46160</v>
      </c>
      <c r="C3124" s="20">
        <v>46108</v>
      </c>
      <c r="D3124" t="s">
        <v>66</v>
      </c>
      <c r="E3124" t="s">
        <v>67</v>
      </c>
      <c r="G3124"/>
      <c r="H3124" t="s">
        <v>4607</v>
      </c>
      <c r="I3124" t="s">
        <v>4608</v>
      </c>
      <c r="J3124" s="9" t="str">
        <f>+LEFT(U3124,4)</f>
        <v>STKR</v>
      </c>
      <c r="K3124" t="s">
        <v>6</v>
      </c>
      <c r="L3124" s="36">
        <v>17000</v>
      </c>
      <c r="M3124" t="s">
        <v>459</v>
      </c>
      <c r="N3124" t="s">
        <v>7</v>
      </c>
      <c r="O3124" s="48">
        <v>0.02</v>
      </c>
      <c r="P3124" s="10">
        <f>ROUND(O3124*L3124,2)</f>
        <v>340</v>
      </c>
      <c r="Q3124" s="11">
        <f>IF(N3124="HKD",7.8,IF(N3124="CNY",7.30034,1))</f>
        <v>7.3003400000000003</v>
      </c>
      <c r="R3124" s="13">
        <f>+ROUND(O3124/Q3124,4)</f>
        <v>2.7000000000000001E-3</v>
      </c>
      <c r="S3124" s="12">
        <f>ROUND(R3124*L3124,2)</f>
        <v>45.9</v>
      </c>
      <c r="T3124" s="13" t="s">
        <v>135</v>
      </c>
      <c r="U3124" t="s">
        <v>8</v>
      </c>
    </row>
    <row r="3125" spans="1:21" x14ac:dyDescent="0.2">
      <c r="A3125" t="s">
        <v>4868</v>
      </c>
      <c r="B3125" s="20">
        <v>46160</v>
      </c>
      <c r="C3125" s="20">
        <v>46108</v>
      </c>
      <c r="D3125" t="s">
        <v>66</v>
      </c>
      <c r="E3125" t="s">
        <v>67</v>
      </c>
      <c r="G3125"/>
      <c r="H3125" t="s">
        <v>4607</v>
      </c>
      <c r="I3125" t="s">
        <v>4608</v>
      </c>
      <c r="J3125" s="9" t="str">
        <f>+LEFT(U3125,4)</f>
        <v>STKR</v>
      </c>
      <c r="K3125" t="s">
        <v>6</v>
      </c>
      <c r="L3125" s="36">
        <v>-17000</v>
      </c>
      <c r="M3125" t="s">
        <v>459</v>
      </c>
      <c r="N3125" t="s">
        <v>7</v>
      </c>
      <c r="O3125" s="48">
        <v>0.02</v>
      </c>
      <c r="P3125" s="10">
        <f>ROUND(O3125*L3125,2)</f>
        <v>-340</v>
      </c>
      <c r="Q3125" s="11">
        <f>IF(N3125="HKD",7.8,IF(N3125="CNY",7.30034,1))</f>
        <v>7.3003400000000003</v>
      </c>
      <c r="R3125" s="13">
        <f>+ROUND(O3125/Q3125,4)</f>
        <v>2.7000000000000001E-3</v>
      </c>
      <c r="S3125" s="12">
        <f>ROUND(R3125*L3125,2)</f>
        <v>-45.9</v>
      </c>
      <c r="T3125" s="13" t="s">
        <v>135</v>
      </c>
      <c r="U3125" t="s">
        <v>8</v>
      </c>
    </row>
    <row r="3126" spans="1:21" x14ac:dyDescent="0.2">
      <c r="A3126" t="s">
        <v>4868</v>
      </c>
      <c r="B3126" s="20">
        <v>46160</v>
      </c>
      <c r="C3126" s="20">
        <v>46108</v>
      </c>
      <c r="D3126" t="s">
        <v>66</v>
      </c>
      <c r="E3126" t="s">
        <v>67</v>
      </c>
      <c r="G3126"/>
      <c r="H3126" t="s">
        <v>4607</v>
      </c>
      <c r="I3126" t="s">
        <v>4608</v>
      </c>
      <c r="J3126" s="9" t="str">
        <f>+LEFT(U3126,4)</f>
        <v>STKR</v>
      </c>
      <c r="K3126" t="s">
        <v>6</v>
      </c>
      <c r="L3126" s="36">
        <v>17000</v>
      </c>
      <c r="M3126" t="s">
        <v>459</v>
      </c>
      <c r="N3126" t="s">
        <v>7</v>
      </c>
      <c r="O3126" s="48">
        <v>0.02</v>
      </c>
      <c r="P3126" s="10">
        <f>ROUND(O3126*L3126,2)</f>
        <v>340</v>
      </c>
      <c r="Q3126" s="11">
        <f>IF(N3126="HKD",7.8,IF(N3126="CNY",7.30034,1))</f>
        <v>7.3003400000000003</v>
      </c>
      <c r="R3126" s="13">
        <f>+ROUND(O3126/Q3126,4)</f>
        <v>2.7000000000000001E-3</v>
      </c>
      <c r="S3126" s="12">
        <f>ROUND(R3126*L3126,2)</f>
        <v>45.9</v>
      </c>
      <c r="T3126" s="13" t="s">
        <v>135</v>
      </c>
      <c r="U3126" t="s">
        <v>8</v>
      </c>
    </row>
    <row r="3127" spans="1:21" x14ac:dyDescent="0.2">
      <c r="A3127" t="s">
        <v>4869</v>
      </c>
      <c r="B3127" s="20">
        <v>46160</v>
      </c>
      <c r="C3127" s="20">
        <v>46108</v>
      </c>
      <c r="D3127" t="s">
        <v>66</v>
      </c>
      <c r="E3127" t="s">
        <v>67</v>
      </c>
      <c r="G3127"/>
      <c r="H3127" t="s">
        <v>4607</v>
      </c>
      <c r="I3127" t="s">
        <v>4608</v>
      </c>
      <c r="J3127" s="9" t="str">
        <f>+LEFT(U3127,4)</f>
        <v>STKR</v>
      </c>
      <c r="K3127" t="s">
        <v>6</v>
      </c>
      <c r="L3127" s="36">
        <v>50</v>
      </c>
      <c r="M3127" t="s">
        <v>459</v>
      </c>
      <c r="N3127" t="s">
        <v>7</v>
      </c>
      <c r="O3127" s="48">
        <v>0.02</v>
      </c>
      <c r="P3127" s="10">
        <f>ROUND(O3127*L3127,2)</f>
        <v>1</v>
      </c>
      <c r="Q3127" s="11">
        <f>IF(N3127="HKD",7.8,IF(N3127="CNY",7.30034,1))</f>
        <v>7.3003400000000003</v>
      </c>
      <c r="R3127" s="13">
        <f>+ROUND(O3127/Q3127,4)</f>
        <v>2.7000000000000001E-3</v>
      </c>
      <c r="S3127" s="12">
        <f>ROUND(R3127*L3127,2)</f>
        <v>0.14000000000000001</v>
      </c>
      <c r="T3127" s="13" t="s">
        <v>135</v>
      </c>
      <c r="U3127" t="s">
        <v>8</v>
      </c>
    </row>
    <row r="3128" spans="1:21" x14ac:dyDescent="0.2">
      <c r="A3128" t="s">
        <v>4870</v>
      </c>
      <c r="B3128" s="20">
        <v>46167</v>
      </c>
      <c r="C3128" s="20">
        <v>46134</v>
      </c>
      <c r="D3128" t="s">
        <v>4560</v>
      </c>
      <c r="E3128" t="s">
        <v>67</v>
      </c>
      <c r="G3128"/>
      <c r="H3128" t="s">
        <v>4609</v>
      </c>
      <c r="I3128" t="s">
        <v>4610</v>
      </c>
      <c r="J3128" s="9" t="str">
        <f>+LEFT(U3128,4)</f>
        <v>STKR</v>
      </c>
      <c r="K3128" t="s">
        <v>6</v>
      </c>
      <c r="L3128" s="36">
        <v>21200</v>
      </c>
      <c r="M3128" t="s">
        <v>459</v>
      </c>
      <c r="N3128" t="s">
        <v>7</v>
      </c>
      <c r="O3128" s="48">
        <v>0.02</v>
      </c>
      <c r="P3128" s="10">
        <f>ROUND(O3128*L3128,2)</f>
        <v>424</v>
      </c>
      <c r="Q3128" s="11">
        <f>IF(N3128="HKD",7.8,IF(N3128="CNY",7.30034,1))</f>
        <v>7.3003400000000003</v>
      </c>
      <c r="R3128" s="13">
        <f>+ROUND(O3128/Q3128,4)</f>
        <v>2.7000000000000001E-3</v>
      </c>
      <c r="S3128" s="12">
        <f>ROUND(R3128*L3128,2)</f>
        <v>57.24</v>
      </c>
      <c r="T3128" s="13" t="s">
        <v>135</v>
      </c>
      <c r="U3128" t="s">
        <v>8</v>
      </c>
    </row>
    <row r="3129" spans="1:21" x14ac:dyDescent="0.2">
      <c r="A3129" t="s">
        <v>4871</v>
      </c>
      <c r="B3129" s="20">
        <v>46167</v>
      </c>
      <c r="C3129" s="20">
        <v>46148</v>
      </c>
      <c r="D3129" t="s">
        <v>66</v>
      </c>
      <c r="E3129" t="s">
        <v>67</v>
      </c>
      <c r="G3129"/>
      <c r="H3129" t="s">
        <v>2880</v>
      </c>
      <c r="I3129" t="s">
        <v>2881</v>
      </c>
      <c r="J3129" s="9" t="str">
        <f>+LEFT(U3129,4)</f>
        <v>STKR</v>
      </c>
      <c r="K3129" t="s">
        <v>6</v>
      </c>
      <c r="L3129" s="36">
        <v>9100</v>
      </c>
      <c r="M3129" t="s">
        <v>459</v>
      </c>
      <c r="N3129" t="s">
        <v>7</v>
      </c>
      <c r="O3129" s="48">
        <v>0.02</v>
      </c>
      <c r="P3129" s="10">
        <f>ROUND(O3129*L3129,2)</f>
        <v>182</v>
      </c>
      <c r="Q3129" s="11">
        <f>IF(N3129="HKD",7.8,IF(N3129="CNY",7.30034,1))</f>
        <v>7.3003400000000003</v>
      </c>
      <c r="R3129" s="13">
        <f>+ROUND(O3129/Q3129,4)</f>
        <v>2.7000000000000001E-3</v>
      </c>
      <c r="S3129" s="12">
        <f>ROUND(R3129*L3129,2)</f>
        <v>24.57</v>
      </c>
      <c r="T3129" s="13" t="s">
        <v>135</v>
      </c>
      <c r="U3129" t="s">
        <v>8</v>
      </c>
    </row>
    <row r="3130" spans="1:21" x14ac:dyDescent="0.2">
      <c r="A3130" t="s">
        <v>4872</v>
      </c>
      <c r="B3130" s="20">
        <v>46167</v>
      </c>
      <c r="C3130" s="20">
        <v>46148</v>
      </c>
      <c r="D3130" t="s">
        <v>66</v>
      </c>
      <c r="E3130" t="s">
        <v>67</v>
      </c>
      <c r="G3130"/>
      <c r="H3130" t="s">
        <v>947</v>
      </c>
      <c r="I3130" t="s">
        <v>948</v>
      </c>
      <c r="J3130" s="9" t="str">
        <f>+LEFT(U3130,4)</f>
        <v>STKR</v>
      </c>
      <c r="K3130" t="s">
        <v>6</v>
      </c>
      <c r="L3130" s="36">
        <v>5030</v>
      </c>
      <c r="M3130" t="s">
        <v>459</v>
      </c>
      <c r="N3130" t="s">
        <v>7</v>
      </c>
      <c r="O3130" s="48">
        <v>0.02</v>
      </c>
      <c r="P3130" s="10">
        <f>ROUND(O3130*L3130,2)</f>
        <v>100.6</v>
      </c>
      <c r="Q3130" s="11">
        <f>IF(N3130="HKD",7.8,IF(N3130="CNY",7.30034,1))</f>
        <v>7.3003400000000003</v>
      </c>
      <c r="R3130" s="13">
        <f>+ROUND(O3130/Q3130,4)</f>
        <v>2.7000000000000001E-3</v>
      </c>
      <c r="S3130" s="12">
        <f>ROUND(R3130*L3130,2)</f>
        <v>13.58</v>
      </c>
      <c r="T3130" s="13" t="s">
        <v>135</v>
      </c>
      <c r="U3130" t="s">
        <v>8</v>
      </c>
    </row>
    <row r="3131" spans="1:21" x14ac:dyDescent="0.2">
      <c r="A3131" t="s">
        <v>4873</v>
      </c>
      <c r="B3131" s="20">
        <v>46167</v>
      </c>
      <c r="C3131" s="20">
        <v>46148</v>
      </c>
      <c r="D3131" t="s">
        <v>66</v>
      </c>
      <c r="E3131" t="s">
        <v>67</v>
      </c>
      <c r="G3131"/>
      <c r="H3131" t="s">
        <v>3447</v>
      </c>
      <c r="I3131" t="s">
        <v>3448</v>
      </c>
      <c r="J3131" s="9" t="str">
        <f>+LEFT(U3131,4)</f>
        <v>STKR</v>
      </c>
      <c r="K3131" t="s">
        <v>6</v>
      </c>
      <c r="L3131" s="36">
        <v>7050</v>
      </c>
      <c r="M3131" t="s">
        <v>459</v>
      </c>
      <c r="N3131" t="s">
        <v>7</v>
      </c>
      <c r="O3131" s="48">
        <v>0.02</v>
      </c>
      <c r="P3131" s="10">
        <f>ROUND(O3131*L3131,2)</f>
        <v>141</v>
      </c>
      <c r="Q3131" s="11">
        <f>IF(N3131="HKD",7.8,IF(N3131="CNY",7.30034,1))</f>
        <v>7.3003400000000003</v>
      </c>
      <c r="R3131" s="13">
        <f>+ROUND(O3131/Q3131,4)</f>
        <v>2.7000000000000001E-3</v>
      </c>
      <c r="S3131" s="12">
        <f>ROUND(R3131*L3131,2)</f>
        <v>19.04</v>
      </c>
      <c r="T3131" s="13" t="s">
        <v>135</v>
      </c>
      <c r="U3131" t="s">
        <v>8</v>
      </c>
    </row>
    <row r="3132" spans="1:21" x14ac:dyDescent="0.2">
      <c r="A3132" t="s">
        <v>4873</v>
      </c>
      <c r="B3132" s="20">
        <v>46160</v>
      </c>
      <c r="C3132" s="20">
        <v>46148</v>
      </c>
      <c r="D3132" t="s">
        <v>66</v>
      </c>
      <c r="E3132" t="s">
        <v>67</v>
      </c>
      <c r="G3132"/>
      <c r="H3132" t="s">
        <v>3447</v>
      </c>
      <c r="I3132" t="s">
        <v>3448</v>
      </c>
      <c r="J3132" s="9" t="str">
        <f>+LEFT(U3132,4)</f>
        <v>STKR</v>
      </c>
      <c r="K3132" t="s">
        <v>6</v>
      </c>
      <c r="L3132" s="36">
        <v>100</v>
      </c>
      <c r="M3132" t="s">
        <v>459</v>
      </c>
      <c r="N3132" t="s">
        <v>7</v>
      </c>
      <c r="O3132" s="48">
        <v>0.02</v>
      </c>
      <c r="P3132" s="10">
        <f>ROUND(O3132*L3132,2)</f>
        <v>2</v>
      </c>
      <c r="Q3132" s="11">
        <f>IF(N3132="HKD",7.8,IF(N3132="CNY",7.30034,1))</f>
        <v>7.3003400000000003</v>
      </c>
      <c r="R3132" s="13">
        <f>+ROUND(O3132/Q3132,4)</f>
        <v>2.7000000000000001E-3</v>
      </c>
      <c r="S3132" s="12">
        <f>ROUND(R3132*L3132,2)</f>
        <v>0.27</v>
      </c>
      <c r="T3132" s="13" t="s">
        <v>135</v>
      </c>
      <c r="U3132" t="s">
        <v>8</v>
      </c>
    </row>
    <row r="3133" spans="1:21" x14ac:dyDescent="0.2">
      <c r="A3133" t="s">
        <v>4874</v>
      </c>
      <c r="B3133" s="20">
        <v>46167</v>
      </c>
      <c r="C3133" s="20">
        <v>46154</v>
      </c>
      <c r="D3133" t="s">
        <v>66</v>
      </c>
      <c r="E3133" t="s">
        <v>67</v>
      </c>
      <c r="G3133"/>
      <c r="H3133" t="s">
        <v>2878</v>
      </c>
      <c r="I3133" t="s">
        <v>2879</v>
      </c>
      <c r="J3133" s="9" t="str">
        <f>+LEFT(U3133,4)</f>
        <v>STKR</v>
      </c>
      <c r="K3133" t="s">
        <v>6</v>
      </c>
      <c r="L3133" s="36">
        <v>5030</v>
      </c>
      <c r="M3133" t="s">
        <v>459</v>
      </c>
      <c r="N3133" t="s">
        <v>7</v>
      </c>
      <c r="O3133" s="48">
        <v>0.02</v>
      </c>
      <c r="P3133" s="10">
        <f>ROUND(O3133*L3133,2)</f>
        <v>100.6</v>
      </c>
      <c r="Q3133" s="11">
        <f>IF(N3133="HKD",7.8,IF(N3133="CNY",7.30034,1))</f>
        <v>7.3003400000000003</v>
      </c>
      <c r="R3133" s="13">
        <f>+ROUND(O3133/Q3133,4)</f>
        <v>2.7000000000000001E-3</v>
      </c>
      <c r="S3133" s="12">
        <f>ROUND(R3133*L3133,2)</f>
        <v>13.58</v>
      </c>
      <c r="T3133" s="13" t="s">
        <v>135</v>
      </c>
      <c r="U3133" t="s">
        <v>8</v>
      </c>
    </row>
    <row r="3134" spans="1:21" x14ac:dyDescent="0.2">
      <c r="A3134" t="s">
        <v>4875</v>
      </c>
      <c r="B3134" s="20">
        <v>46164</v>
      </c>
      <c r="C3134" s="20">
        <v>46134</v>
      </c>
      <c r="D3134" t="s">
        <v>5551</v>
      </c>
      <c r="E3134" t="s">
        <v>43</v>
      </c>
      <c r="G3134"/>
      <c r="H3134" t="s">
        <v>2856</v>
      </c>
      <c r="I3134" t="s">
        <v>2857</v>
      </c>
      <c r="J3134" s="9" t="str">
        <f>+LEFT(U3134,4)</f>
        <v>STKR</v>
      </c>
      <c r="K3134" t="s">
        <v>6</v>
      </c>
      <c r="L3134" s="36">
        <v>4100</v>
      </c>
      <c r="M3134" t="s">
        <v>459</v>
      </c>
      <c r="N3134" t="s">
        <v>7</v>
      </c>
      <c r="O3134" s="48">
        <v>2.5000000000000001E-2</v>
      </c>
      <c r="P3134" s="10">
        <f>ROUND(O3134*L3134,2)</f>
        <v>102.5</v>
      </c>
      <c r="Q3134" s="11">
        <f>IF(N3134="HKD",7.8,IF(N3134="CNY",7.30034,1))</f>
        <v>7.3003400000000003</v>
      </c>
      <c r="R3134" s="13">
        <f>+ROUND(O3134/Q3134,4)</f>
        <v>3.3999999999999998E-3</v>
      </c>
      <c r="S3134" s="12">
        <f>ROUND(R3134*L3134,2)</f>
        <v>13.94</v>
      </c>
      <c r="T3134" s="13" t="s">
        <v>135</v>
      </c>
      <c r="U3134" t="s">
        <v>8</v>
      </c>
    </row>
    <row r="3135" spans="1:21" x14ac:dyDescent="0.2">
      <c r="A3135" t="s">
        <v>4876</v>
      </c>
      <c r="B3135" s="20">
        <v>46150</v>
      </c>
      <c r="C3135" s="20">
        <v>46134</v>
      </c>
      <c r="D3135" t="s">
        <v>4560</v>
      </c>
      <c r="E3135" t="s">
        <v>67</v>
      </c>
      <c r="G3135"/>
      <c r="H3135" t="s">
        <v>378</v>
      </c>
      <c r="I3135" t="s">
        <v>379</v>
      </c>
      <c r="J3135" s="9" t="str">
        <f>+LEFT(U3135,4)</f>
        <v>STKR</v>
      </c>
      <c r="K3135" t="s">
        <v>6</v>
      </c>
      <c r="L3135" s="36">
        <v>18500</v>
      </c>
      <c r="M3135" t="s">
        <v>459</v>
      </c>
      <c r="N3135" t="s">
        <v>7</v>
      </c>
      <c r="O3135" s="48">
        <v>2.5899999999999999E-2</v>
      </c>
      <c r="P3135" s="10">
        <f>ROUND(O3135*L3135,2)</f>
        <v>479.15</v>
      </c>
      <c r="Q3135" s="11">
        <f>IF(N3135="HKD",7.8,IF(N3135="CNY",7.30034,1))</f>
        <v>7.3003400000000003</v>
      </c>
      <c r="R3135" s="13">
        <f>+ROUND(O3135/Q3135,4)</f>
        <v>3.5000000000000001E-3</v>
      </c>
      <c r="S3135" s="12">
        <f>ROUND(R3135*L3135,2)</f>
        <v>64.75</v>
      </c>
      <c r="T3135" s="13" t="s">
        <v>135</v>
      </c>
      <c r="U3135" t="s">
        <v>8</v>
      </c>
    </row>
    <row r="3136" spans="1:21" x14ac:dyDescent="0.2">
      <c r="A3136" t="s">
        <v>4877</v>
      </c>
      <c r="B3136" s="20">
        <v>46164</v>
      </c>
      <c r="C3136" s="20">
        <v>46154</v>
      </c>
      <c r="D3136" t="s">
        <v>66</v>
      </c>
      <c r="E3136" t="s">
        <v>67</v>
      </c>
      <c r="G3136"/>
      <c r="H3136" t="s">
        <v>378</v>
      </c>
      <c r="I3136" t="s">
        <v>379</v>
      </c>
      <c r="J3136" s="9" t="str">
        <f>+LEFT(U3136,4)</f>
        <v>STKR</v>
      </c>
      <c r="K3136" t="s">
        <v>6</v>
      </c>
      <c r="L3136" s="36">
        <v>25000</v>
      </c>
      <c r="M3136" t="s">
        <v>459</v>
      </c>
      <c r="N3136" t="s">
        <v>7</v>
      </c>
      <c r="O3136" s="48">
        <v>2.5899999999999999E-2</v>
      </c>
      <c r="P3136" s="10">
        <f>ROUND(O3136*L3136,2)</f>
        <v>647.5</v>
      </c>
      <c r="Q3136" s="11">
        <f>IF(N3136="HKD",7.8,IF(N3136="CNY",7.30034,1))</f>
        <v>7.3003400000000003</v>
      </c>
      <c r="R3136" s="13">
        <f>+ROUND(O3136/Q3136,4)</f>
        <v>3.5000000000000001E-3</v>
      </c>
      <c r="S3136" s="12">
        <f>ROUND(R3136*L3136,2)</f>
        <v>87.5</v>
      </c>
      <c r="T3136" s="13" t="s">
        <v>135</v>
      </c>
      <c r="U3136" t="s">
        <v>8</v>
      </c>
    </row>
    <row r="3137" spans="1:21" x14ac:dyDescent="0.2">
      <c r="A3137" t="s">
        <v>4878</v>
      </c>
      <c r="B3137" s="20">
        <v>46156</v>
      </c>
      <c r="C3137" s="20">
        <v>46139</v>
      </c>
      <c r="D3137" t="s">
        <v>2803</v>
      </c>
      <c r="E3137" t="s">
        <v>2804</v>
      </c>
      <c r="G3137"/>
      <c r="H3137" t="s">
        <v>2858</v>
      </c>
      <c r="I3137" t="s">
        <v>2859</v>
      </c>
      <c r="J3137" s="9" t="str">
        <f>+LEFT(U3137,4)</f>
        <v>STKR</v>
      </c>
      <c r="K3137" t="s">
        <v>6</v>
      </c>
      <c r="L3137" s="36">
        <v>100000</v>
      </c>
      <c r="M3137" t="s">
        <v>459</v>
      </c>
      <c r="N3137" t="s">
        <v>7</v>
      </c>
      <c r="O3137" s="48">
        <v>2.8199999999999999E-2</v>
      </c>
      <c r="P3137" s="10">
        <f>ROUND(O3137*L3137,2)</f>
        <v>2820</v>
      </c>
      <c r="Q3137" s="11">
        <f>IF(N3137="HKD",7.8,IF(N3137="CNY",7.30034,1))</f>
        <v>7.3003400000000003</v>
      </c>
      <c r="R3137" s="13">
        <f>+ROUND(O3137/Q3137,4)</f>
        <v>3.8999999999999998E-3</v>
      </c>
      <c r="S3137" s="12">
        <f>ROUND(R3137*L3137,2)</f>
        <v>390</v>
      </c>
      <c r="T3137" s="13" t="s">
        <v>135</v>
      </c>
      <c r="U3137" t="s">
        <v>8</v>
      </c>
    </row>
    <row r="3138" spans="1:21" x14ac:dyDescent="0.2">
      <c r="A3138" t="s">
        <v>4879</v>
      </c>
      <c r="B3138" s="20">
        <v>46147</v>
      </c>
      <c r="C3138" s="20">
        <v>46134</v>
      </c>
      <c r="D3138" t="s">
        <v>4560</v>
      </c>
      <c r="E3138" t="s">
        <v>67</v>
      </c>
      <c r="G3138"/>
      <c r="H3138" t="s">
        <v>2860</v>
      </c>
      <c r="I3138" t="s">
        <v>2861</v>
      </c>
      <c r="J3138" s="9" t="str">
        <f>+LEFT(U3138,4)</f>
        <v>STKR</v>
      </c>
      <c r="K3138" t="s">
        <v>6</v>
      </c>
      <c r="L3138" s="36">
        <v>5100</v>
      </c>
      <c r="M3138" t="s">
        <v>459</v>
      </c>
      <c r="N3138" t="s">
        <v>7</v>
      </c>
      <c r="O3138" s="48">
        <v>0.03</v>
      </c>
      <c r="P3138" s="10">
        <f>ROUND(O3138*L3138,2)</f>
        <v>153</v>
      </c>
      <c r="Q3138" s="11">
        <f>IF(N3138="HKD",7.8,IF(N3138="CNY",7.30034,1))</f>
        <v>7.3003400000000003</v>
      </c>
      <c r="R3138" s="13">
        <f>+ROUND(O3138/Q3138,4)</f>
        <v>4.1000000000000003E-3</v>
      </c>
      <c r="S3138" s="12">
        <f>ROUND(R3138*L3138,2)</f>
        <v>20.91</v>
      </c>
      <c r="T3138" s="13" t="s">
        <v>135</v>
      </c>
      <c r="U3138" t="s">
        <v>8</v>
      </c>
    </row>
    <row r="3139" spans="1:21" x14ac:dyDescent="0.2">
      <c r="A3139" t="s">
        <v>4880</v>
      </c>
      <c r="B3139" s="20">
        <v>46164</v>
      </c>
      <c r="C3139" s="20">
        <v>46154</v>
      </c>
      <c r="D3139" t="s">
        <v>66</v>
      </c>
      <c r="E3139" t="s">
        <v>67</v>
      </c>
      <c r="G3139"/>
      <c r="H3139" t="s">
        <v>2860</v>
      </c>
      <c r="I3139" t="s">
        <v>2861</v>
      </c>
      <c r="J3139" s="9" t="str">
        <f>+LEFT(U3139,4)</f>
        <v>STKR</v>
      </c>
      <c r="K3139" t="s">
        <v>6</v>
      </c>
      <c r="L3139" s="36">
        <v>12000</v>
      </c>
      <c r="M3139" t="s">
        <v>459</v>
      </c>
      <c r="N3139" t="s">
        <v>7</v>
      </c>
      <c r="O3139" s="48">
        <v>0.03</v>
      </c>
      <c r="P3139" s="10">
        <f>ROUND(O3139*L3139,2)</f>
        <v>360</v>
      </c>
      <c r="Q3139" s="11">
        <f>IF(N3139="HKD",7.8,IF(N3139="CNY",7.30034,1))</f>
        <v>7.3003400000000003</v>
      </c>
      <c r="R3139" s="13">
        <f>+ROUND(O3139/Q3139,4)</f>
        <v>4.1000000000000003E-3</v>
      </c>
      <c r="S3139" s="12">
        <f>ROUND(R3139*L3139,2)</f>
        <v>49.2</v>
      </c>
      <c r="T3139" s="13" t="s">
        <v>135</v>
      </c>
      <c r="U3139" t="s">
        <v>8</v>
      </c>
    </row>
    <row r="3140" spans="1:21" x14ac:dyDescent="0.2">
      <c r="A3140" t="s">
        <v>4881</v>
      </c>
      <c r="B3140" s="20">
        <v>46167</v>
      </c>
      <c r="C3140" s="20">
        <v>46154</v>
      </c>
      <c r="D3140" t="s">
        <v>66</v>
      </c>
      <c r="E3140" t="s">
        <v>67</v>
      </c>
      <c r="G3140"/>
      <c r="H3140" t="s">
        <v>4611</v>
      </c>
      <c r="I3140" t="s">
        <v>4612</v>
      </c>
      <c r="J3140" s="9" t="str">
        <f>+LEFT(U3140,4)</f>
        <v>STKR</v>
      </c>
      <c r="K3140" t="s">
        <v>6</v>
      </c>
      <c r="L3140" s="36">
        <v>4030</v>
      </c>
      <c r="M3140" t="s">
        <v>459</v>
      </c>
      <c r="N3140" t="s">
        <v>7</v>
      </c>
      <c r="O3140" s="48">
        <v>0.03</v>
      </c>
      <c r="P3140" s="10">
        <f>ROUND(O3140*L3140,2)</f>
        <v>120.9</v>
      </c>
      <c r="Q3140" s="11">
        <f>IF(N3140="HKD",7.8,IF(N3140="CNY",7.30034,1))</f>
        <v>7.3003400000000003</v>
      </c>
      <c r="R3140" s="13">
        <f>+ROUND(O3140/Q3140,4)</f>
        <v>4.1000000000000003E-3</v>
      </c>
      <c r="S3140" s="12">
        <f>ROUND(R3140*L3140,2)</f>
        <v>16.52</v>
      </c>
      <c r="T3140" s="13" t="s">
        <v>135</v>
      </c>
      <c r="U3140" t="s">
        <v>8</v>
      </c>
    </row>
    <row r="3141" spans="1:21" x14ac:dyDescent="0.2">
      <c r="A3141" t="s">
        <v>4882</v>
      </c>
      <c r="B3141" s="20">
        <v>46164</v>
      </c>
      <c r="C3141" s="20">
        <v>46154</v>
      </c>
      <c r="D3141" t="s">
        <v>66</v>
      </c>
      <c r="E3141" t="s">
        <v>67</v>
      </c>
      <c r="G3141"/>
      <c r="H3141" t="s">
        <v>4613</v>
      </c>
      <c r="I3141" t="s">
        <v>4614</v>
      </c>
      <c r="J3141" s="9" t="str">
        <f>+LEFT(U3141,4)</f>
        <v>STKR</v>
      </c>
      <c r="K3141" t="s">
        <v>6</v>
      </c>
      <c r="L3141" s="36">
        <v>4030</v>
      </c>
      <c r="M3141" t="s">
        <v>459</v>
      </c>
      <c r="N3141" t="s">
        <v>7</v>
      </c>
      <c r="O3141" s="48">
        <v>0.03</v>
      </c>
      <c r="P3141" s="10">
        <f>ROUND(O3141*L3141,2)</f>
        <v>120.9</v>
      </c>
      <c r="Q3141" s="11">
        <f>IF(N3141="HKD",7.8,IF(N3141="CNY",7.30034,1))</f>
        <v>7.3003400000000003</v>
      </c>
      <c r="R3141" s="13">
        <f>+ROUND(O3141/Q3141,4)</f>
        <v>4.1000000000000003E-3</v>
      </c>
      <c r="S3141" s="12">
        <f>ROUND(R3141*L3141,2)</f>
        <v>16.52</v>
      </c>
      <c r="T3141" s="13" t="s">
        <v>135</v>
      </c>
      <c r="U3141" t="s">
        <v>8</v>
      </c>
    </row>
    <row r="3142" spans="1:21" x14ac:dyDescent="0.2">
      <c r="A3142" t="s">
        <v>4883</v>
      </c>
      <c r="B3142" s="20">
        <v>46164</v>
      </c>
      <c r="C3142" s="20">
        <v>46156</v>
      </c>
      <c r="D3142" t="s">
        <v>66</v>
      </c>
      <c r="E3142" t="s">
        <v>67</v>
      </c>
      <c r="G3142"/>
      <c r="H3142" t="s">
        <v>1509</v>
      </c>
      <c r="I3142" t="s">
        <v>2854</v>
      </c>
      <c r="J3142" s="9" t="str">
        <f>+LEFT(U3142,4)</f>
        <v>STKR</v>
      </c>
      <c r="K3142" t="s">
        <v>6</v>
      </c>
      <c r="L3142" s="36">
        <v>3000</v>
      </c>
      <c r="M3142" t="s">
        <v>459</v>
      </c>
      <c r="N3142" t="s">
        <v>7</v>
      </c>
      <c r="O3142" s="48">
        <v>0.03</v>
      </c>
      <c r="P3142" s="10">
        <f>ROUND(O3142*L3142,2)</f>
        <v>90</v>
      </c>
      <c r="Q3142" s="11">
        <f>IF(N3142="HKD",7.8,IF(N3142="CNY",7.30034,1))</f>
        <v>7.3003400000000003</v>
      </c>
      <c r="R3142" s="13">
        <f>+ROUND(O3142/Q3142,4)</f>
        <v>4.1000000000000003E-3</v>
      </c>
      <c r="S3142" s="12">
        <f>ROUND(R3142*L3142,2)</f>
        <v>12.3</v>
      </c>
      <c r="T3142" s="13" t="s">
        <v>135</v>
      </c>
      <c r="U3142" t="s">
        <v>8</v>
      </c>
    </row>
    <row r="3143" spans="1:21" x14ac:dyDescent="0.2">
      <c r="A3143" t="s">
        <v>4884</v>
      </c>
      <c r="B3143" s="20">
        <v>46150</v>
      </c>
      <c r="C3143" s="20">
        <v>46134</v>
      </c>
      <c r="D3143" t="s">
        <v>4560</v>
      </c>
      <c r="E3143" t="s">
        <v>67</v>
      </c>
      <c r="G3143"/>
      <c r="H3143" t="s">
        <v>546</v>
      </c>
      <c r="I3143" t="s">
        <v>547</v>
      </c>
      <c r="J3143" s="9" t="str">
        <f>+LEFT(U3143,4)</f>
        <v>STKR</v>
      </c>
      <c r="K3143" t="s">
        <v>6</v>
      </c>
      <c r="L3143" s="36">
        <v>21500</v>
      </c>
      <c r="M3143" t="s">
        <v>459</v>
      </c>
      <c r="N3143" t="s">
        <v>7</v>
      </c>
      <c r="O3143" s="48">
        <v>3.2000000000000001E-2</v>
      </c>
      <c r="P3143" s="10">
        <f>ROUND(O3143*L3143,2)</f>
        <v>688</v>
      </c>
      <c r="Q3143" s="11">
        <f>IF(N3143="HKD",7.8,IF(N3143="CNY",7.30034,1))</f>
        <v>7.3003400000000003</v>
      </c>
      <c r="R3143" s="13">
        <f>+ROUND(O3143/Q3143,4)</f>
        <v>4.4000000000000003E-3</v>
      </c>
      <c r="S3143" s="12">
        <f>ROUND(R3143*L3143,2)</f>
        <v>94.6</v>
      </c>
      <c r="T3143" s="13" t="s">
        <v>135</v>
      </c>
      <c r="U3143" t="s">
        <v>8</v>
      </c>
    </row>
    <row r="3144" spans="1:21" x14ac:dyDescent="0.2">
      <c r="A3144" t="s">
        <v>4885</v>
      </c>
      <c r="B3144" s="20">
        <v>46167</v>
      </c>
      <c r="C3144" s="20">
        <v>46154</v>
      </c>
      <c r="D3144" t="s">
        <v>66</v>
      </c>
      <c r="E3144" t="s">
        <v>67</v>
      </c>
      <c r="G3144"/>
      <c r="H3144" t="s">
        <v>546</v>
      </c>
      <c r="I3144" t="s">
        <v>547</v>
      </c>
      <c r="J3144" s="9" t="str">
        <f>+LEFT(U3144,4)</f>
        <v>STKR</v>
      </c>
      <c r="K3144" t="s">
        <v>6</v>
      </c>
      <c r="L3144" s="36">
        <v>26000</v>
      </c>
      <c r="M3144" t="s">
        <v>459</v>
      </c>
      <c r="N3144" t="s">
        <v>7</v>
      </c>
      <c r="O3144" s="48">
        <v>3.2000000000000001E-2</v>
      </c>
      <c r="P3144" s="10">
        <f>ROUND(O3144*L3144,2)</f>
        <v>832</v>
      </c>
      <c r="Q3144" s="11">
        <f>IF(N3144="HKD",7.8,IF(N3144="CNY",7.30034,1))</f>
        <v>7.3003400000000003</v>
      </c>
      <c r="R3144" s="13">
        <f>+ROUND(O3144/Q3144,4)</f>
        <v>4.4000000000000003E-3</v>
      </c>
      <c r="S3144" s="12">
        <f>ROUND(R3144*L3144,2)</f>
        <v>114.4</v>
      </c>
      <c r="T3144" s="13" t="s">
        <v>135</v>
      </c>
      <c r="U3144" t="s">
        <v>8</v>
      </c>
    </row>
    <row r="3145" spans="1:21" x14ac:dyDescent="0.2">
      <c r="A3145" t="s">
        <v>4886</v>
      </c>
      <c r="B3145" s="20">
        <v>46147</v>
      </c>
      <c r="C3145" s="20">
        <v>46127</v>
      </c>
      <c r="D3145" t="s">
        <v>66</v>
      </c>
      <c r="E3145" t="s">
        <v>67</v>
      </c>
      <c r="G3145"/>
      <c r="H3145" t="s">
        <v>376</v>
      </c>
      <c r="I3145" t="s">
        <v>377</v>
      </c>
      <c r="J3145" s="9" t="str">
        <f>+LEFT(U3145,4)</f>
        <v>STKR</v>
      </c>
      <c r="K3145" t="s">
        <v>6</v>
      </c>
      <c r="L3145" s="36">
        <v>2020</v>
      </c>
      <c r="M3145" t="s">
        <v>459</v>
      </c>
      <c r="N3145" t="s">
        <v>7</v>
      </c>
      <c r="O3145" s="48">
        <v>3.4200000000000001E-2</v>
      </c>
      <c r="P3145" s="10">
        <f>ROUND(O3145*L3145,2)</f>
        <v>69.08</v>
      </c>
      <c r="Q3145" s="11">
        <f>IF(N3145="HKD",7.8,IF(N3145="CNY",7.30034,1))</f>
        <v>7.3003400000000003</v>
      </c>
      <c r="R3145" s="13">
        <f>+ROUND(O3145/Q3145,4)</f>
        <v>4.7000000000000002E-3</v>
      </c>
      <c r="S3145" s="12">
        <f>ROUND(R3145*L3145,2)</f>
        <v>9.49</v>
      </c>
      <c r="T3145" s="13" t="s">
        <v>135</v>
      </c>
      <c r="U3145" t="s">
        <v>8</v>
      </c>
    </row>
    <row r="3146" spans="1:21" x14ac:dyDescent="0.2">
      <c r="A3146" t="s">
        <v>4887</v>
      </c>
      <c r="B3146" s="20">
        <v>46164</v>
      </c>
      <c r="C3146" s="20">
        <v>46154</v>
      </c>
      <c r="D3146" t="s">
        <v>66</v>
      </c>
      <c r="E3146" t="s">
        <v>67</v>
      </c>
      <c r="G3146"/>
      <c r="H3146" t="s">
        <v>376</v>
      </c>
      <c r="I3146" t="s">
        <v>377</v>
      </c>
      <c r="J3146" s="9" t="str">
        <f>+LEFT(U3146,4)</f>
        <v>STKR</v>
      </c>
      <c r="K3146" t="s">
        <v>6</v>
      </c>
      <c r="L3146" s="36">
        <v>1000</v>
      </c>
      <c r="M3146" t="s">
        <v>459</v>
      </c>
      <c r="N3146" t="s">
        <v>7</v>
      </c>
      <c r="O3146" s="48">
        <v>3.4200000000000001E-2</v>
      </c>
      <c r="P3146" s="10">
        <f>ROUND(O3146*L3146,2)</f>
        <v>34.200000000000003</v>
      </c>
      <c r="Q3146" s="11">
        <f>IF(N3146="HKD",7.8,IF(N3146="CNY",7.30034,1))</f>
        <v>7.3003400000000003</v>
      </c>
      <c r="R3146" s="13">
        <f>+ROUND(O3146/Q3146,4)</f>
        <v>4.7000000000000002E-3</v>
      </c>
      <c r="S3146" s="12">
        <f>ROUND(R3146*L3146,2)</f>
        <v>4.7</v>
      </c>
      <c r="T3146" s="13" t="s">
        <v>135</v>
      </c>
      <c r="U3146" t="s">
        <v>8</v>
      </c>
    </row>
    <row r="3147" spans="1:21" x14ac:dyDescent="0.2">
      <c r="A3147" t="s">
        <v>4888</v>
      </c>
      <c r="B3147" s="20">
        <v>46150</v>
      </c>
      <c r="C3147" s="20">
        <v>46135</v>
      </c>
      <c r="D3147" t="s">
        <v>66</v>
      </c>
      <c r="E3147" t="s">
        <v>67</v>
      </c>
      <c r="G3147"/>
      <c r="H3147" t="s">
        <v>2862</v>
      </c>
      <c r="I3147" t="s">
        <v>2863</v>
      </c>
      <c r="J3147" s="9" t="str">
        <f>+LEFT(U3147,4)</f>
        <v>STKR</v>
      </c>
      <c r="K3147" t="s">
        <v>6</v>
      </c>
      <c r="L3147" s="36">
        <v>5000</v>
      </c>
      <c r="M3147" t="s">
        <v>459</v>
      </c>
      <c r="N3147" t="s">
        <v>7</v>
      </c>
      <c r="O3147" s="48">
        <v>3.5000000000000003E-2</v>
      </c>
      <c r="P3147" s="10">
        <f>ROUND(O3147*L3147,2)</f>
        <v>175</v>
      </c>
      <c r="Q3147" s="11">
        <f>IF(N3147="HKD",7.8,IF(N3147="CNY",7.30034,1))</f>
        <v>7.3003400000000003</v>
      </c>
      <c r="R3147" s="13">
        <f>+ROUND(O3147/Q3147,4)</f>
        <v>4.7999999999999996E-3</v>
      </c>
      <c r="S3147" s="12">
        <f>ROUND(R3147*L3147,2)</f>
        <v>24</v>
      </c>
      <c r="T3147" s="13" t="s">
        <v>135</v>
      </c>
      <c r="U3147" t="s">
        <v>8</v>
      </c>
    </row>
    <row r="3148" spans="1:21" x14ac:dyDescent="0.2">
      <c r="A3148" t="s">
        <v>4889</v>
      </c>
      <c r="B3148" s="20">
        <v>46150</v>
      </c>
      <c r="C3148" s="20">
        <v>46135</v>
      </c>
      <c r="D3148" t="s">
        <v>66</v>
      </c>
      <c r="E3148" t="s">
        <v>67</v>
      </c>
      <c r="G3148"/>
      <c r="H3148" t="s">
        <v>546</v>
      </c>
      <c r="I3148" t="s">
        <v>547</v>
      </c>
      <c r="J3148" s="9" t="str">
        <f>+LEFT(U3148,4)</f>
        <v>STKR</v>
      </c>
      <c r="K3148" t="s">
        <v>6</v>
      </c>
      <c r="L3148" s="36">
        <v>5000</v>
      </c>
      <c r="M3148" t="s">
        <v>459</v>
      </c>
      <c r="N3148" t="s">
        <v>7</v>
      </c>
      <c r="O3148" s="48">
        <v>3.5000000000000003E-2</v>
      </c>
      <c r="P3148" s="10">
        <f>ROUND(O3148*L3148,2)</f>
        <v>175</v>
      </c>
      <c r="Q3148" s="11">
        <f>IF(N3148="HKD",7.8,IF(N3148="CNY",7.30034,1))</f>
        <v>7.3003400000000003</v>
      </c>
      <c r="R3148" s="13">
        <f>+ROUND(O3148/Q3148,4)</f>
        <v>4.7999999999999996E-3</v>
      </c>
      <c r="S3148" s="12">
        <f>ROUND(R3148*L3148,2)</f>
        <v>24</v>
      </c>
      <c r="T3148" s="13" t="s">
        <v>135</v>
      </c>
      <c r="U3148" t="s">
        <v>8</v>
      </c>
    </row>
    <row r="3149" spans="1:21" x14ac:dyDescent="0.2">
      <c r="A3149" t="s">
        <v>4890</v>
      </c>
      <c r="B3149" s="20">
        <v>46155</v>
      </c>
      <c r="C3149" s="20">
        <v>46142</v>
      </c>
      <c r="D3149" t="s">
        <v>66</v>
      </c>
      <c r="E3149" t="s">
        <v>67</v>
      </c>
      <c r="G3149"/>
      <c r="H3149" t="s">
        <v>546</v>
      </c>
      <c r="I3149" t="s">
        <v>547</v>
      </c>
      <c r="J3149" s="9" t="str">
        <f>+LEFT(U3149,4)</f>
        <v>STKR</v>
      </c>
      <c r="K3149" t="s">
        <v>6</v>
      </c>
      <c r="L3149" s="36">
        <v>3000</v>
      </c>
      <c r="M3149" t="s">
        <v>459</v>
      </c>
      <c r="N3149" t="s">
        <v>7</v>
      </c>
      <c r="O3149" s="48">
        <v>3.5000000000000003E-2</v>
      </c>
      <c r="P3149" s="10">
        <f>ROUND(O3149*L3149,2)</f>
        <v>105</v>
      </c>
      <c r="Q3149" s="11">
        <f>IF(N3149="HKD",7.8,IF(N3149="CNY",7.30034,1))</f>
        <v>7.3003400000000003</v>
      </c>
      <c r="R3149" s="13">
        <f>+ROUND(O3149/Q3149,4)</f>
        <v>4.7999999999999996E-3</v>
      </c>
      <c r="S3149" s="12">
        <f>ROUND(R3149*L3149,2)</f>
        <v>14.4</v>
      </c>
      <c r="T3149" s="13" t="s">
        <v>135</v>
      </c>
      <c r="U3149" t="s">
        <v>8</v>
      </c>
    </row>
    <row r="3150" spans="1:21" x14ac:dyDescent="0.2">
      <c r="A3150" t="s">
        <v>4891</v>
      </c>
      <c r="B3150" s="20">
        <v>46155</v>
      </c>
      <c r="C3150" s="20">
        <v>46148</v>
      </c>
      <c r="D3150" t="s">
        <v>66</v>
      </c>
      <c r="E3150" t="s">
        <v>67</v>
      </c>
      <c r="G3150"/>
      <c r="H3150" t="s">
        <v>2862</v>
      </c>
      <c r="I3150" t="s">
        <v>2863</v>
      </c>
      <c r="J3150" s="9" t="str">
        <f>+LEFT(U3150,4)</f>
        <v>STKR</v>
      </c>
      <c r="K3150" t="s">
        <v>6</v>
      </c>
      <c r="L3150" s="36">
        <v>25000</v>
      </c>
      <c r="M3150" t="s">
        <v>459</v>
      </c>
      <c r="N3150" t="s">
        <v>7</v>
      </c>
      <c r="O3150" s="48">
        <v>3.5000000000000003E-2</v>
      </c>
      <c r="P3150" s="10">
        <f>ROUND(O3150*L3150,2)</f>
        <v>875</v>
      </c>
      <c r="Q3150" s="11">
        <f>IF(N3150="HKD",7.8,IF(N3150="CNY",7.30034,1))</f>
        <v>7.3003400000000003</v>
      </c>
      <c r="R3150" s="13">
        <f>+ROUND(O3150/Q3150,4)</f>
        <v>4.7999999999999996E-3</v>
      </c>
      <c r="S3150" s="12">
        <f>ROUND(R3150*L3150,2)</f>
        <v>120</v>
      </c>
      <c r="T3150" s="13" t="s">
        <v>135</v>
      </c>
      <c r="U3150" t="s">
        <v>8</v>
      </c>
    </row>
    <row r="3151" spans="1:21" x14ac:dyDescent="0.2">
      <c r="A3151" t="s">
        <v>4892</v>
      </c>
      <c r="B3151" s="20">
        <v>46167</v>
      </c>
      <c r="C3151" s="20">
        <v>46148</v>
      </c>
      <c r="D3151" t="s">
        <v>66</v>
      </c>
      <c r="E3151" t="s">
        <v>67</v>
      </c>
      <c r="G3151"/>
      <c r="H3151" t="s">
        <v>984</v>
      </c>
      <c r="I3151" t="s">
        <v>3462</v>
      </c>
      <c r="J3151" s="9" t="str">
        <f>+LEFT(U3151,4)</f>
        <v>STKR</v>
      </c>
      <c r="K3151" t="s">
        <v>6</v>
      </c>
      <c r="L3151" s="36">
        <v>35000</v>
      </c>
      <c r="M3151" t="s">
        <v>459</v>
      </c>
      <c r="N3151" t="s">
        <v>7</v>
      </c>
      <c r="O3151" s="48">
        <v>3.7999999999999999E-2</v>
      </c>
      <c r="P3151" s="10">
        <f>ROUND(O3151*L3151,2)</f>
        <v>1330</v>
      </c>
      <c r="Q3151" s="11">
        <f>IF(N3151="HKD",7.8,IF(N3151="CNY",7.30034,1))</f>
        <v>7.3003400000000003</v>
      </c>
      <c r="R3151" s="13">
        <f>+ROUND(O3151/Q3151,4)</f>
        <v>5.1999999999999998E-3</v>
      </c>
      <c r="S3151" s="12">
        <f>ROUND(R3151*L3151,2)</f>
        <v>182</v>
      </c>
      <c r="T3151" s="13" t="s">
        <v>135</v>
      </c>
      <c r="U3151" t="s">
        <v>8</v>
      </c>
    </row>
    <row r="3152" spans="1:21" x14ac:dyDescent="0.2">
      <c r="A3152" t="s">
        <v>4893</v>
      </c>
      <c r="B3152" s="20">
        <v>46147</v>
      </c>
      <c r="C3152" s="20">
        <v>46127</v>
      </c>
      <c r="D3152" t="s">
        <v>66</v>
      </c>
      <c r="E3152" t="s">
        <v>67</v>
      </c>
      <c r="G3152"/>
      <c r="H3152" t="s">
        <v>984</v>
      </c>
      <c r="I3152" t="s">
        <v>3462</v>
      </c>
      <c r="J3152" s="9" t="str">
        <f>+LEFT(U3152,4)</f>
        <v>STKR</v>
      </c>
      <c r="K3152" t="s">
        <v>6</v>
      </c>
      <c r="L3152" s="36">
        <v>5000</v>
      </c>
      <c r="M3152" t="s">
        <v>459</v>
      </c>
      <c r="N3152" t="s">
        <v>7</v>
      </c>
      <c r="O3152" s="48">
        <v>0.04</v>
      </c>
      <c r="P3152" s="10">
        <f>ROUND(O3152*L3152,2)</f>
        <v>200</v>
      </c>
      <c r="Q3152" s="11">
        <f>IF(N3152="HKD",7.8,IF(N3152="CNY",7.30034,1))</f>
        <v>7.3003400000000003</v>
      </c>
      <c r="R3152" s="13">
        <f>+ROUND(O3152/Q3152,4)</f>
        <v>5.4999999999999997E-3</v>
      </c>
      <c r="S3152" s="12">
        <f>ROUND(R3152*L3152,2)</f>
        <v>27.5</v>
      </c>
      <c r="T3152" s="13" t="s">
        <v>135</v>
      </c>
      <c r="U3152" t="s">
        <v>8</v>
      </c>
    </row>
    <row r="3153" spans="1:21" x14ac:dyDescent="0.2">
      <c r="A3153" t="s">
        <v>4894</v>
      </c>
      <c r="B3153" s="20">
        <v>46147</v>
      </c>
      <c r="C3153" s="20">
        <v>46135</v>
      </c>
      <c r="D3153" t="s">
        <v>66</v>
      </c>
      <c r="E3153" t="s">
        <v>67</v>
      </c>
      <c r="G3153"/>
      <c r="H3153" t="s">
        <v>984</v>
      </c>
      <c r="I3153" t="s">
        <v>3462</v>
      </c>
      <c r="J3153" s="9" t="str">
        <f>+LEFT(U3153,4)</f>
        <v>STKR</v>
      </c>
      <c r="K3153" t="s">
        <v>6</v>
      </c>
      <c r="L3153" s="36">
        <v>5000</v>
      </c>
      <c r="M3153" t="s">
        <v>459</v>
      </c>
      <c r="N3153" t="s">
        <v>7</v>
      </c>
      <c r="O3153" s="48">
        <v>0.04</v>
      </c>
      <c r="P3153" s="10">
        <f>ROUND(O3153*L3153,2)</f>
        <v>200</v>
      </c>
      <c r="Q3153" s="11">
        <f>IF(N3153="HKD",7.8,IF(N3153="CNY",7.30034,1))</f>
        <v>7.3003400000000003</v>
      </c>
      <c r="R3153" s="13">
        <f>+ROUND(O3153/Q3153,4)</f>
        <v>5.4999999999999997E-3</v>
      </c>
      <c r="S3153" s="12">
        <f>ROUND(R3153*L3153,2)</f>
        <v>27.5</v>
      </c>
      <c r="T3153" s="13" t="s">
        <v>135</v>
      </c>
      <c r="U3153" t="s">
        <v>8</v>
      </c>
    </row>
    <row r="3154" spans="1:21" x14ac:dyDescent="0.2">
      <c r="A3154" t="s">
        <v>4895</v>
      </c>
      <c r="B3154" s="20">
        <v>46164</v>
      </c>
      <c r="C3154" s="20">
        <v>46134</v>
      </c>
      <c r="D3154" t="s">
        <v>4560</v>
      </c>
      <c r="E3154" t="s">
        <v>67</v>
      </c>
      <c r="G3154"/>
      <c r="H3154" t="s">
        <v>4615</v>
      </c>
      <c r="I3154" t="s">
        <v>4616</v>
      </c>
      <c r="J3154" s="9" t="str">
        <f>+LEFT(U3154,4)</f>
        <v>STKR</v>
      </c>
      <c r="K3154" t="s">
        <v>6</v>
      </c>
      <c r="L3154" s="36">
        <v>1010</v>
      </c>
      <c r="M3154" t="s">
        <v>459</v>
      </c>
      <c r="N3154" t="s">
        <v>7</v>
      </c>
      <c r="O3154" s="48">
        <v>4.2000000000000003E-2</v>
      </c>
      <c r="P3154" s="10">
        <f>ROUND(O3154*L3154,2)</f>
        <v>42.42</v>
      </c>
      <c r="Q3154" s="11">
        <f>IF(N3154="HKD",7.8,IF(N3154="CNY",7.30034,1))</f>
        <v>7.3003400000000003</v>
      </c>
      <c r="R3154" s="13">
        <f>+ROUND(O3154/Q3154,4)</f>
        <v>5.7999999999999996E-3</v>
      </c>
      <c r="S3154" s="12">
        <f>ROUND(R3154*L3154,2)</f>
        <v>5.86</v>
      </c>
      <c r="T3154" s="13" t="s">
        <v>135</v>
      </c>
      <c r="U3154" t="s">
        <v>8</v>
      </c>
    </row>
    <row r="3155" spans="1:21" x14ac:dyDescent="0.2">
      <c r="A3155" t="s">
        <v>4896</v>
      </c>
      <c r="B3155" s="20">
        <v>46164</v>
      </c>
      <c r="C3155" s="20">
        <v>46134</v>
      </c>
      <c r="D3155" t="s">
        <v>4560</v>
      </c>
      <c r="E3155" t="s">
        <v>67</v>
      </c>
      <c r="G3155"/>
      <c r="H3155" t="s">
        <v>4617</v>
      </c>
      <c r="I3155" t="s">
        <v>4618</v>
      </c>
      <c r="J3155" s="9" t="str">
        <f>+LEFT(U3155,4)</f>
        <v>STKR</v>
      </c>
      <c r="K3155" t="s">
        <v>6</v>
      </c>
      <c r="L3155" s="36">
        <v>1010</v>
      </c>
      <c r="M3155" t="s">
        <v>459</v>
      </c>
      <c r="N3155" t="s">
        <v>7</v>
      </c>
      <c r="O3155" s="48">
        <v>4.2000000000000003E-2</v>
      </c>
      <c r="P3155" s="10">
        <f>ROUND(O3155*L3155,2)</f>
        <v>42.42</v>
      </c>
      <c r="Q3155" s="11">
        <f>IF(N3155="HKD",7.8,IF(N3155="CNY",7.30034,1))</f>
        <v>7.3003400000000003</v>
      </c>
      <c r="R3155" s="13">
        <f>+ROUND(O3155/Q3155,4)</f>
        <v>5.7999999999999996E-3</v>
      </c>
      <c r="S3155" s="12">
        <f>ROUND(R3155*L3155,2)</f>
        <v>5.86</v>
      </c>
      <c r="T3155" s="13" t="s">
        <v>135</v>
      </c>
      <c r="U3155" t="s">
        <v>8</v>
      </c>
    </row>
    <row r="3156" spans="1:21" x14ac:dyDescent="0.2">
      <c r="A3156" t="s">
        <v>4897</v>
      </c>
      <c r="B3156" s="20">
        <v>46164</v>
      </c>
      <c r="C3156" s="20">
        <v>46134</v>
      </c>
      <c r="D3156" t="s">
        <v>4560</v>
      </c>
      <c r="E3156" t="s">
        <v>67</v>
      </c>
      <c r="G3156"/>
      <c r="H3156" t="s">
        <v>4619</v>
      </c>
      <c r="I3156" t="s">
        <v>4620</v>
      </c>
      <c r="J3156" s="9" t="str">
        <f>+LEFT(U3156,4)</f>
        <v>STKR</v>
      </c>
      <c r="K3156" t="s">
        <v>6</v>
      </c>
      <c r="L3156" s="36">
        <v>1010</v>
      </c>
      <c r="M3156" t="s">
        <v>459</v>
      </c>
      <c r="N3156" t="s">
        <v>7</v>
      </c>
      <c r="O3156" s="48">
        <v>4.2000000000000003E-2</v>
      </c>
      <c r="P3156" s="10">
        <f>ROUND(O3156*L3156,2)</f>
        <v>42.42</v>
      </c>
      <c r="Q3156" s="11">
        <f>IF(N3156="HKD",7.8,IF(N3156="CNY",7.30034,1))</f>
        <v>7.3003400000000003</v>
      </c>
      <c r="R3156" s="13">
        <f>+ROUND(O3156/Q3156,4)</f>
        <v>5.7999999999999996E-3</v>
      </c>
      <c r="S3156" s="12">
        <f>ROUND(R3156*L3156,2)</f>
        <v>5.86</v>
      </c>
      <c r="T3156" s="13" t="s">
        <v>135</v>
      </c>
      <c r="U3156" t="s">
        <v>8</v>
      </c>
    </row>
    <row r="3157" spans="1:21" x14ac:dyDescent="0.2">
      <c r="A3157" t="s">
        <v>4898</v>
      </c>
      <c r="B3157" s="20">
        <v>46164</v>
      </c>
      <c r="C3157" s="20">
        <v>46134</v>
      </c>
      <c r="D3157" t="s">
        <v>4560</v>
      </c>
      <c r="E3157" t="s">
        <v>67</v>
      </c>
      <c r="G3157"/>
      <c r="H3157" t="s">
        <v>4621</v>
      </c>
      <c r="I3157" t="s">
        <v>4622</v>
      </c>
      <c r="J3157" s="9" t="str">
        <f>+LEFT(U3157,4)</f>
        <v>STKR</v>
      </c>
      <c r="K3157" t="s">
        <v>6</v>
      </c>
      <c r="L3157" s="36">
        <v>1010</v>
      </c>
      <c r="M3157" t="s">
        <v>459</v>
      </c>
      <c r="N3157" t="s">
        <v>7</v>
      </c>
      <c r="O3157" s="48">
        <v>4.2000000000000003E-2</v>
      </c>
      <c r="P3157" s="10">
        <f>ROUND(O3157*L3157,2)</f>
        <v>42.42</v>
      </c>
      <c r="Q3157" s="11">
        <f>IF(N3157="HKD",7.8,IF(N3157="CNY",7.30034,1))</f>
        <v>7.3003400000000003</v>
      </c>
      <c r="R3157" s="13">
        <f>+ROUND(O3157/Q3157,4)</f>
        <v>5.7999999999999996E-3</v>
      </c>
      <c r="S3157" s="12">
        <f>ROUND(R3157*L3157,2)</f>
        <v>5.86</v>
      </c>
      <c r="T3157" s="13" t="s">
        <v>135</v>
      </c>
      <c r="U3157" t="s">
        <v>8</v>
      </c>
    </row>
    <row r="3158" spans="1:21" x14ac:dyDescent="0.2">
      <c r="A3158" t="s">
        <v>4899</v>
      </c>
      <c r="B3158" s="20">
        <v>46164</v>
      </c>
      <c r="C3158" s="20">
        <v>46134</v>
      </c>
      <c r="D3158" t="s">
        <v>4560</v>
      </c>
      <c r="E3158" t="s">
        <v>67</v>
      </c>
      <c r="G3158"/>
      <c r="H3158" t="s">
        <v>4623</v>
      </c>
      <c r="I3158" t="s">
        <v>4624</v>
      </c>
      <c r="J3158" s="9" t="str">
        <f>+LEFT(U3158,4)</f>
        <v>STKR</v>
      </c>
      <c r="K3158" t="s">
        <v>6</v>
      </c>
      <c r="L3158" s="36">
        <v>1010</v>
      </c>
      <c r="M3158" t="s">
        <v>459</v>
      </c>
      <c r="N3158" t="s">
        <v>7</v>
      </c>
      <c r="O3158" s="48">
        <v>4.2000000000000003E-2</v>
      </c>
      <c r="P3158" s="10">
        <f>ROUND(O3158*L3158,2)</f>
        <v>42.42</v>
      </c>
      <c r="Q3158" s="11">
        <f>IF(N3158="HKD",7.8,IF(N3158="CNY",7.30034,1))</f>
        <v>7.3003400000000003</v>
      </c>
      <c r="R3158" s="13">
        <f>+ROUND(O3158/Q3158,4)</f>
        <v>5.7999999999999996E-3</v>
      </c>
      <c r="S3158" s="12">
        <f>ROUND(R3158*L3158,2)</f>
        <v>5.86</v>
      </c>
      <c r="T3158" s="13" t="s">
        <v>135</v>
      </c>
      <c r="U3158" t="s">
        <v>8</v>
      </c>
    </row>
    <row r="3159" spans="1:21" x14ac:dyDescent="0.2">
      <c r="A3159" t="s">
        <v>4900</v>
      </c>
      <c r="B3159" s="20">
        <v>46164</v>
      </c>
      <c r="C3159" s="20">
        <v>46134</v>
      </c>
      <c r="D3159" t="s">
        <v>4560</v>
      </c>
      <c r="E3159" t="s">
        <v>67</v>
      </c>
      <c r="G3159"/>
      <c r="H3159" t="s">
        <v>4615</v>
      </c>
      <c r="I3159" t="s">
        <v>4616</v>
      </c>
      <c r="J3159" s="9" t="str">
        <f>+LEFT(U3159,4)</f>
        <v>STKR</v>
      </c>
      <c r="K3159" t="s">
        <v>6</v>
      </c>
      <c r="L3159" s="36">
        <v>50</v>
      </c>
      <c r="M3159" t="s">
        <v>459</v>
      </c>
      <c r="N3159" t="s">
        <v>7</v>
      </c>
      <c r="O3159" s="48">
        <v>4.2000000000000003E-2</v>
      </c>
      <c r="P3159" s="10">
        <f>ROUND(O3159*L3159,2)</f>
        <v>2.1</v>
      </c>
      <c r="Q3159" s="11">
        <f>IF(N3159="HKD",7.8,IF(N3159="CNY",7.30034,1))</f>
        <v>7.3003400000000003</v>
      </c>
      <c r="R3159" s="13">
        <f>+ROUND(O3159/Q3159,4)</f>
        <v>5.7999999999999996E-3</v>
      </c>
      <c r="S3159" s="12">
        <f>ROUND(R3159*L3159,2)</f>
        <v>0.28999999999999998</v>
      </c>
      <c r="T3159" s="13" t="s">
        <v>135</v>
      </c>
      <c r="U3159" t="s">
        <v>8</v>
      </c>
    </row>
    <row r="3160" spans="1:21" x14ac:dyDescent="0.2">
      <c r="A3160" t="s">
        <v>4901</v>
      </c>
      <c r="B3160" s="20">
        <v>46164</v>
      </c>
      <c r="C3160" s="20">
        <v>46134</v>
      </c>
      <c r="D3160" t="s">
        <v>4560</v>
      </c>
      <c r="E3160" t="s">
        <v>67</v>
      </c>
      <c r="G3160"/>
      <c r="H3160" t="s">
        <v>4617</v>
      </c>
      <c r="I3160" t="s">
        <v>4618</v>
      </c>
      <c r="J3160" s="9" t="str">
        <f>+LEFT(U3160,4)</f>
        <v>STKR</v>
      </c>
      <c r="K3160" t="s">
        <v>6</v>
      </c>
      <c r="L3160" s="36">
        <v>50</v>
      </c>
      <c r="M3160" t="s">
        <v>459</v>
      </c>
      <c r="N3160" t="s">
        <v>7</v>
      </c>
      <c r="O3160" s="48">
        <v>4.2000000000000003E-2</v>
      </c>
      <c r="P3160" s="10">
        <f>ROUND(O3160*L3160,2)</f>
        <v>2.1</v>
      </c>
      <c r="Q3160" s="11">
        <f>IF(N3160="HKD",7.8,IF(N3160="CNY",7.30034,1))</f>
        <v>7.3003400000000003</v>
      </c>
      <c r="R3160" s="13">
        <f>+ROUND(O3160/Q3160,4)</f>
        <v>5.7999999999999996E-3</v>
      </c>
      <c r="S3160" s="12">
        <f>ROUND(R3160*L3160,2)</f>
        <v>0.28999999999999998</v>
      </c>
      <c r="T3160" s="13" t="s">
        <v>135</v>
      </c>
      <c r="U3160" t="s">
        <v>8</v>
      </c>
    </row>
    <row r="3161" spans="1:21" x14ac:dyDescent="0.2">
      <c r="A3161" t="s">
        <v>4902</v>
      </c>
      <c r="B3161" s="20">
        <v>46164</v>
      </c>
      <c r="C3161" s="20">
        <v>46134</v>
      </c>
      <c r="D3161" t="s">
        <v>4560</v>
      </c>
      <c r="E3161" t="s">
        <v>67</v>
      </c>
      <c r="G3161"/>
      <c r="H3161" t="s">
        <v>4619</v>
      </c>
      <c r="I3161" t="s">
        <v>4620</v>
      </c>
      <c r="J3161" s="9" t="str">
        <f>+LEFT(U3161,4)</f>
        <v>STKR</v>
      </c>
      <c r="K3161" t="s">
        <v>6</v>
      </c>
      <c r="L3161" s="36">
        <v>50</v>
      </c>
      <c r="M3161" t="s">
        <v>459</v>
      </c>
      <c r="N3161" t="s">
        <v>7</v>
      </c>
      <c r="O3161" s="48">
        <v>4.2000000000000003E-2</v>
      </c>
      <c r="P3161" s="10">
        <f>ROUND(O3161*L3161,2)</f>
        <v>2.1</v>
      </c>
      <c r="Q3161" s="11">
        <f>IF(N3161="HKD",7.8,IF(N3161="CNY",7.30034,1))</f>
        <v>7.3003400000000003</v>
      </c>
      <c r="R3161" s="13">
        <f>+ROUND(O3161/Q3161,4)</f>
        <v>5.7999999999999996E-3</v>
      </c>
      <c r="S3161" s="12">
        <f>ROUND(R3161*L3161,2)</f>
        <v>0.28999999999999998</v>
      </c>
      <c r="T3161" s="13" t="s">
        <v>135</v>
      </c>
      <c r="U3161" t="s">
        <v>8</v>
      </c>
    </row>
    <row r="3162" spans="1:21" x14ac:dyDescent="0.2">
      <c r="A3162" t="s">
        <v>4903</v>
      </c>
      <c r="B3162" s="20">
        <v>46164</v>
      </c>
      <c r="C3162" s="20">
        <v>46134</v>
      </c>
      <c r="D3162" t="s">
        <v>4560</v>
      </c>
      <c r="E3162" t="s">
        <v>67</v>
      </c>
      <c r="G3162"/>
      <c r="H3162" t="s">
        <v>4621</v>
      </c>
      <c r="I3162" t="s">
        <v>4622</v>
      </c>
      <c r="J3162" s="9" t="str">
        <f>+LEFT(U3162,4)</f>
        <v>STKR</v>
      </c>
      <c r="K3162" t="s">
        <v>6</v>
      </c>
      <c r="L3162" s="36">
        <v>50</v>
      </c>
      <c r="M3162" t="s">
        <v>459</v>
      </c>
      <c r="N3162" t="s">
        <v>7</v>
      </c>
      <c r="O3162" s="48">
        <v>4.2000000000000003E-2</v>
      </c>
      <c r="P3162" s="10">
        <f>ROUND(O3162*L3162,2)</f>
        <v>2.1</v>
      </c>
      <c r="Q3162" s="11">
        <f>IF(N3162="HKD",7.8,IF(N3162="CNY",7.30034,1))</f>
        <v>7.3003400000000003</v>
      </c>
      <c r="R3162" s="13">
        <f>+ROUND(O3162/Q3162,4)</f>
        <v>5.7999999999999996E-3</v>
      </c>
      <c r="S3162" s="12">
        <f>ROUND(R3162*L3162,2)</f>
        <v>0.28999999999999998</v>
      </c>
      <c r="T3162" s="13" t="s">
        <v>135</v>
      </c>
      <c r="U3162" t="s">
        <v>8</v>
      </c>
    </row>
    <row r="3163" spans="1:21" x14ac:dyDescent="0.2">
      <c r="A3163" t="s">
        <v>4904</v>
      </c>
      <c r="B3163" s="20">
        <v>46164</v>
      </c>
      <c r="C3163" s="20">
        <v>46134</v>
      </c>
      <c r="D3163" t="s">
        <v>4560</v>
      </c>
      <c r="E3163" t="s">
        <v>67</v>
      </c>
      <c r="G3163"/>
      <c r="H3163" t="s">
        <v>4623</v>
      </c>
      <c r="I3163" t="s">
        <v>4624</v>
      </c>
      <c r="J3163" s="9" t="str">
        <f>+LEFT(U3163,4)</f>
        <v>STKR</v>
      </c>
      <c r="K3163" t="s">
        <v>6</v>
      </c>
      <c r="L3163" s="36">
        <v>50</v>
      </c>
      <c r="M3163" t="s">
        <v>459</v>
      </c>
      <c r="N3163" t="s">
        <v>7</v>
      </c>
      <c r="O3163" s="48">
        <v>4.2000000000000003E-2</v>
      </c>
      <c r="P3163" s="10">
        <f>ROUND(O3163*L3163,2)</f>
        <v>2.1</v>
      </c>
      <c r="Q3163" s="11">
        <f>IF(N3163="HKD",7.8,IF(N3163="CNY",7.30034,1))</f>
        <v>7.3003400000000003</v>
      </c>
      <c r="R3163" s="13">
        <f>+ROUND(O3163/Q3163,4)</f>
        <v>5.7999999999999996E-3</v>
      </c>
      <c r="S3163" s="12">
        <f>ROUND(R3163*L3163,2)</f>
        <v>0.28999999999999998</v>
      </c>
      <c r="T3163" s="13" t="s">
        <v>135</v>
      </c>
      <c r="U3163" t="s">
        <v>8</v>
      </c>
    </row>
    <row r="3164" spans="1:21" x14ac:dyDescent="0.2">
      <c r="A3164" t="s">
        <v>4905</v>
      </c>
      <c r="B3164" s="20">
        <v>46160</v>
      </c>
      <c r="C3164" s="20">
        <v>46135</v>
      </c>
      <c r="D3164" t="s">
        <v>66</v>
      </c>
      <c r="E3164" t="s">
        <v>67</v>
      </c>
      <c r="G3164"/>
      <c r="H3164" t="s">
        <v>4625</v>
      </c>
      <c r="I3164" t="s">
        <v>4626</v>
      </c>
      <c r="J3164" s="9" t="str">
        <f>+LEFT(U3164,4)</f>
        <v>STKR</v>
      </c>
      <c r="K3164" t="s">
        <v>6</v>
      </c>
      <c r="L3164" s="36">
        <v>1620</v>
      </c>
      <c r="M3164" t="s">
        <v>459</v>
      </c>
      <c r="N3164" t="s">
        <v>7</v>
      </c>
      <c r="O3164" s="48">
        <v>4.2000000000000003E-2</v>
      </c>
      <c r="P3164" s="10">
        <f>ROUND(O3164*L3164,2)</f>
        <v>68.040000000000006</v>
      </c>
      <c r="Q3164" s="11">
        <f>IF(N3164="HKD",7.8,IF(N3164="CNY",7.30034,1))</f>
        <v>7.3003400000000003</v>
      </c>
      <c r="R3164" s="13">
        <f>+ROUND(O3164/Q3164,4)</f>
        <v>5.7999999999999996E-3</v>
      </c>
      <c r="S3164" s="12">
        <f>ROUND(R3164*L3164,2)</f>
        <v>9.4</v>
      </c>
      <c r="T3164" s="13" t="s">
        <v>135</v>
      </c>
      <c r="U3164" t="s">
        <v>8</v>
      </c>
    </row>
    <row r="3165" spans="1:21" x14ac:dyDescent="0.2">
      <c r="A3165" t="s">
        <v>4906</v>
      </c>
      <c r="B3165" s="20">
        <v>46160</v>
      </c>
      <c r="C3165" s="20">
        <v>46135</v>
      </c>
      <c r="D3165" t="s">
        <v>66</v>
      </c>
      <c r="E3165" t="s">
        <v>67</v>
      </c>
      <c r="G3165"/>
      <c r="H3165" t="s">
        <v>4625</v>
      </c>
      <c r="I3165" t="s">
        <v>4626</v>
      </c>
      <c r="J3165" s="9" t="str">
        <f>+LEFT(U3165,4)</f>
        <v>STKR</v>
      </c>
      <c r="K3165" t="s">
        <v>6</v>
      </c>
      <c r="L3165" s="36">
        <v>50</v>
      </c>
      <c r="M3165" t="s">
        <v>459</v>
      </c>
      <c r="N3165" t="s">
        <v>7</v>
      </c>
      <c r="O3165" s="48">
        <v>4.2000000000000003E-2</v>
      </c>
      <c r="P3165" s="10">
        <f>ROUND(O3165*L3165,2)</f>
        <v>2.1</v>
      </c>
      <c r="Q3165" s="11">
        <f>IF(N3165="HKD",7.8,IF(N3165="CNY",7.30034,1))</f>
        <v>7.3003400000000003</v>
      </c>
      <c r="R3165" s="13">
        <f>+ROUND(O3165/Q3165,4)</f>
        <v>5.7999999999999996E-3</v>
      </c>
      <c r="S3165" s="12">
        <f>ROUND(R3165*L3165,2)</f>
        <v>0.28999999999999998</v>
      </c>
      <c r="T3165" s="13" t="s">
        <v>135</v>
      </c>
      <c r="U3165" t="s">
        <v>8</v>
      </c>
    </row>
    <row r="3166" spans="1:21" x14ac:dyDescent="0.2">
      <c r="A3166" t="s">
        <v>4907</v>
      </c>
      <c r="B3166" s="20">
        <v>46167</v>
      </c>
      <c r="C3166" s="20">
        <v>46142</v>
      </c>
      <c r="D3166" t="s">
        <v>66</v>
      </c>
      <c r="E3166" t="s">
        <v>67</v>
      </c>
      <c r="G3166"/>
      <c r="H3166" t="s">
        <v>199</v>
      </c>
      <c r="I3166" t="s">
        <v>200</v>
      </c>
      <c r="J3166" s="9" t="str">
        <f>+LEFT(U3166,4)</f>
        <v>STKR</v>
      </c>
      <c r="K3166" t="s">
        <v>6</v>
      </c>
      <c r="L3166" s="36">
        <v>2520</v>
      </c>
      <c r="M3166" t="s">
        <v>459</v>
      </c>
      <c r="N3166" t="s">
        <v>7</v>
      </c>
      <c r="O3166" s="48">
        <v>4.2000000000000003E-2</v>
      </c>
      <c r="P3166" s="10">
        <f>ROUND(O3166*L3166,2)</f>
        <v>105.84</v>
      </c>
      <c r="Q3166" s="11">
        <f>IF(N3166="HKD",7.8,IF(N3166="CNY",7.30034,1))</f>
        <v>7.3003400000000003</v>
      </c>
      <c r="R3166" s="13">
        <f>+ROUND(O3166/Q3166,4)</f>
        <v>5.7999999999999996E-3</v>
      </c>
      <c r="S3166" s="12">
        <f>ROUND(R3166*L3166,2)</f>
        <v>14.62</v>
      </c>
      <c r="T3166" s="13" t="s">
        <v>135</v>
      </c>
      <c r="U3166" t="s">
        <v>8</v>
      </c>
    </row>
    <row r="3167" spans="1:21" x14ac:dyDescent="0.2">
      <c r="A3167" t="s">
        <v>4908</v>
      </c>
      <c r="B3167" s="20">
        <v>46167</v>
      </c>
      <c r="C3167" s="20">
        <v>46142</v>
      </c>
      <c r="D3167" t="s">
        <v>66</v>
      </c>
      <c r="E3167" t="s">
        <v>67</v>
      </c>
      <c r="G3167"/>
      <c r="H3167" t="s">
        <v>197</v>
      </c>
      <c r="I3167" t="s">
        <v>198</v>
      </c>
      <c r="J3167" s="9" t="str">
        <f>+LEFT(U3167,4)</f>
        <v>STKR</v>
      </c>
      <c r="K3167" t="s">
        <v>6</v>
      </c>
      <c r="L3167" s="36">
        <v>2520</v>
      </c>
      <c r="M3167" t="s">
        <v>459</v>
      </c>
      <c r="N3167" t="s">
        <v>7</v>
      </c>
      <c r="O3167" s="48">
        <v>4.2000000000000003E-2</v>
      </c>
      <c r="P3167" s="10">
        <f>ROUND(O3167*L3167,2)</f>
        <v>105.84</v>
      </c>
      <c r="Q3167" s="11">
        <f>IF(N3167="HKD",7.8,IF(N3167="CNY",7.30034,1))</f>
        <v>7.3003400000000003</v>
      </c>
      <c r="R3167" s="13">
        <f>+ROUND(O3167/Q3167,4)</f>
        <v>5.7999999999999996E-3</v>
      </c>
      <c r="S3167" s="12">
        <f>ROUND(R3167*L3167,2)</f>
        <v>14.62</v>
      </c>
      <c r="T3167" s="13" t="s">
        <v>135</v>
      </c>
      <c r="U3167" t="s">
        <v>8</v>
      </c>
    </row>
    <row r="3168" spans="1:21" x14ac:dyDescent="0.2">
      <c r="A3168" t="s">
        <v>4909</v>
      </c>
      <c r="B3168" s="20">
        <v>46168</v>
      </c>
      <c r="C3168" s="20">
        <v>46154</v>
      </c>
      <c r="D3168" t="s">
        <v>66</v>
      </c>
      <c r="E3168" t="s">
        <v>67</v>
      </c>
      <c r="G3168"/>
      <c r="H3168" t="s">
        <v>3456</v>
      </c>
      <c r="I3168" t="s">
        <v>3457</v>
      </c>
      <c r="J3168" s="9" t="str">
        <f>+LEFT(U3168,4)</f>
        <v>STKR</v>
      </c>
      <c r="K3168" t="s">
        <v>6</v>
      </c>
      <c r="L3168" s="36">
        <v>2020</v>
      </c>
      <c r="M3168" t="s">
        <v>459</v>
      </c>
      <c r="N3168" t="s">
        <v>7</v>
      </c>
      <c r="O3168" s="48">
        <v>4.2000000000000003E-2</v>
      </c>
      <c r="P3168" s="10">
        <f>ROUND(O3168*L3168,2)</f>
        <v>84.84</v>
      </c>
      <c r="Q3168" s="11">
        <f>IF(N3168="HKD",7.8,IF(N3168="CNY",7.30034,1))</f>
        <v>7.3003400000000003</v>
      </c>
      <c r="R3168" s="13">
        <f>+ROUND(O3168/Q3168,4)</f>
        <v>5.7999999999999996E-3</v>
      </c>
      <c r="S3168" s="12">
        <f>ROUND(R3168*L3168,2)</f>
        <v>11.72</v>
      </c>
      <c r="T3168" s="13" t="s">
        <v>135</v>
      </c>
      <c r="U3168" t="s">
        <v>8</v>
      </c>
    </row>
    <row r="3169" spans="1:21" x14ac:dyDescent="0.2">
      <c r="A3169" t="s">
        <v>4910</v>
      </c>
      <c r="B3169" s="20">
        <v>46168</v>
      </c>
      <c r="C3169" s="20">
        <v>46154</v>
      </c>
      <c r="D3169" t="s">
        <v>66</v>
      </c>
      <c r="E3169" t="s">
        <v>67</v>
      </c>
      <c r="G3169"/>
      <c r="H3169" t="s">
        <v>4627</v>
      </c>
      <c r="I3169" t="s">
        <v>4628</v>
      </c>
      <c r="J3169" s="9" t="str">
        <f>+LEFT(U3169,4)</f>
        <v>STKR</v>
      </c>
      <c r="K3169" t="s">
        <v>6</v>
      </c>
      <c r="L3169" s="36">
        <v>510</v>
      </c>
      <c r="M3169" t="s">
        <v>459</v>
      </c>
      <c r="N3169" t="s">
        <v>7</v>
      </c>
      <c r="O3169" s="48">
        <v>4.2000000000000003E-2</v>
      </c>
      <c r="P3169" s="10">
        <f>ROUND(O3169*L3169,2)</f>
        <v>21.42</v>
      </c>
      <c r="Q3169" s="11">
        <f>IF(N3169="HKD",7.8,IF(N3169="CNY",7.30034,1))</f>
        <v>7.3003400000000003</v>
      </c>
      <c r="R3169" s="13">
        <f>+ROUND(O3169/Q3169,4)</f>
        <v>5.7999999999999996E-3</v>
      </c>
      <c r="S3169" s="12">
        <f>ROUND(R3169*L3169,2)</f>
        <v>2.96</v>
      </c>
      <c r="T3169" s="13" t="s">
        <v>135</v>
      </c>
      <c r="U3169" t="s">
        <v>8</v>
      </c>
    </row>
    <row r="3170" spans="1:21" x14ac:dyDescent="0.2">
      <c r="A3170" t="s">
        <v>4911</v>
      </c>
      <c r="B3170" s="20">
        <v>46167</v>
      </c>
      <c r="C3170" s="20">
        <v>46154</v>
      </c>
      <c r="D3170" t="s">
        <v>66</v>
      </c>
      <c r="E3170" t="s">
        <v>67</v>
      </c>
      <c r="G3170"/>
      <c r="H3170" t="s">
        <v>4629</v>
      </c>
      <c r="I3170" t="s">
        <v>4630</v>
      </c>
      <c r="J3170" s="9" t="str">
        <f>+LEFT(U3170,4)</f>
        <v>STKR</v>
      </c>
      <c r="K3170" t="s">
        <v>6</v>
      </c>
      <c r="L3170" s="36">
        <v>510</v>
      </c>
      <c r="M3170" t="s">
        <v>459</v>
      </c>
      <c r="N3170" t="s">
        <v>7</v>
      </c>
      <c r="O3170" s="48">
        <v>4.2000000000000003E-2</v>
      </c>
      <c r="P3170" s="10">
        <f>ROUND(O3170*L3170,2)</f>
        <v>21.42</v>
      </c>
      <c r="Q3170" s="11">
        <f>IF(N3170="HKD",7.8,IF(N3170="CNY",7.30034,1))</f>
        <v>7.3003400000000003</v>
      </c>
      <c r="R3170" s="13">
        <f>+ROUND(O3170/Q3170,4)</f>
        <v>5.7999999999999996E-3</v>
      </c>
      <c r="S3170" s="12">
        <f>ROUND(R3170*L3170,2)</f>
        <v>2.96</v>
      </c>
      <c r="T3170" s="13" t="s">
        <v>135</v>
      </c>
      <c r="U3170" t="s">
        <v>8</v>
      </c>
    </row>
    <row r="3171" spans="1:21" x14ac:dyDescent="0.2">
      <c r="A3171" t="s">
        <v>4912</v>
      </c>
      <c r="B3171" s="20">
        <v>46164</v>
      </c>
      <c r="C3171" s="20">
        <v>46154</v>
      </c>
      <c r="D3171" t="s">
        <v>66</v>
      </c>
      <c r="E3171" t="s">
        <v>67</v>
      </c>
      <c r="G3171"/>
      <c r="H3171" t="s">
        <v>2884</v>
      </c>
      <c r="I3171" t="s">
        <v>2885</v>
      </c>
      <c r="J3171" s="9" t="str">
        <f>+LEFT(U3171,4)</f>
        <v>STKR</v>
      </c>
      <c r="K3171" t="s">
        <v>6</v>
      </c>
      <c r="L3171" s="36">
        <v>2020</v>
      </c>
      <c r="M3171" t="s">
        <v>459</v>
      </c>
      <c r="N3171" t="s">
        <v>7</v>
      </c>
      <c r="O3171" s="48">
        <v>4.4999999999999998E-2</v>
      </c>
      <c r="P3171" s="10">
        <f>ROUND(O3171*L3171,2)</f>
        <v>90.9</v>
      </c>
      <c r="Q3171" s="11">
        <f>IF(N3171="HKD",7.8,IF(N3171="CNY",7.30034,1))</f>
        <v>7.3003400000000003</v>
      </c>
      <c r="R3171" s="13">
        <f>+ROUND(O3171/Q3171,4)</f>
        <v>6.1999999999999998E-3</v>
      </c>
      <c r="S3171" s="12">
        <f>ROUND(R3171*L3171,2)</f>
        <v>12.52</v>
      </c>
      <c r="T3171" s="13" t="s">
        <v>135</v>
      </c>
      <c r="U3171" t="s">
        <v>8</v>
      </c>
    </row>
    <row r="3172" spans="1:21" x14ac:dyDescent="0.2">
      <c r="A3172" t="s">
        <v>4916</v>
      </c>
      <c r="B3172" s="20">
        <v>46156</v>
      </c>
      <c r="C3172" s="20">
        <v>46139</v>
      </c>
      <c r="D3172" t="s">
        <v>2803</v>
      </c>
      <c r="E3172" t="s">
        <v>2804</v>
      </c>
      <c r="G3172"/>
      <c r="H3172" t="s">
        <v>4631</v>
      </c>
      <c r="I3172" t="s">
        <v>4632</v>
      </c>
      <c r="J3172" s="9" t="str">
        <f>+LEFT(U3172,4)</f>
        <v>STKR</v>
      </c>
      <c r="K3172" t="s">
        <v>6</v>
      </c>
      <c r="L3172" s="36">
        <v>60000</v>
      </c>
      <c r="M3172" t="s">
        <v>459</v>
      </c>
      <c r="N3172" t="s">
        <v>7</v>
      </c>
      <c r="O3172" s="48">
        <v>4.6199999999999998E-2</v>
      </c>
      <c r="P3172" s="10">
        <f>ROUND(O3172*L3172,2)</f>
        <v>2772</v>
      </c>
      <c r="Q3172" s="11">
        <f>IF(N3172="HKD",7.8,IF(N3172="CNY",7.30034,1))</f>
        <v>7.3003400000000003</v>
      </c>
      <c r="R3172" s="13">
        <f>+ROUND(O3172/Q3172,4)</f>
        <v>6.3E-3</v>
      </c>
      <c r="S3172" s="12">
        <f>ROUND(R3172*L3172,2)</f>
        <v>378</v>
      </c>
      <c r="T3172" s="13" t="s">
        <v>135</v>
      </c>
      <c r="U3172" t="s">
        <v>8</v>
      </c>
    </row>
    <row r="3173" spans="1:21" x14ac:dyDescent="0.2">
      <c r="A3173" t="s">
        <v>4919</v>
      </c>
      <c r="B3173" s="20">
        <v>46164</v>
      </c>
      <c r="C3173" s="20">
        <v>46134</v>
      </c>
      <c r="D3173" t="s">
        <v>5551</v>
      </c>
      <c r="E3173" t="s">
        <v>43</v>
      </c>
      <c r="G3173"/>
      <c r="H3173" t="s">
        <v>4633</v>
      </c>
      <c r="I3173" t="s">
        <v>4634</v>
      </c>
      <c r="J3173" s="9" t="str">
        <f>+LEFT(U3173,4)</f>
        <v>STKR</v>
      </c>
      <c r="K3173" t="s">
        <v>6</v>
      </c>
      <c r="L3173" s="36">
        <v>5300</v>
      </c>
      <c r="M3173" t="s">
        <v>459</v>
      </c>
      <c r="N3173" t="s">
        <v>7</v>
      </c>
      <c r="O3173" s="48">
        <v>0.05</v>
      </c>
      <c r="P3173" s="10">
        <f>ROUND(O3173*L3173,2)</f>
        <v>265</v>
      </c>
      <c r="Q3173" s="11">
        <f>IF(N3173="HKD",7.8,IF(N3173="CNY",7.30034,1))</f>
        <v>7.3003400000000003</v>
      </c>
      <c r="R3173" s="13">
        <f>+ROUND(O3173/Q3173,4)</f>
        <v>6.7999999999999996E-3</v>
      </c>
      <c r="S3173" s="12">
        <f>ROUND(R3173*L3173,2)</f>
        <v>36.04</v>
      </c>
      <c r="T3173" s="13" t="s">
        <v>135</v>
      </c>
      <c r="U3173" t="s">
        <v>8</v>
      </c>
    </row>
    <row r="3174" spans="1:21" x14ac:dyDescent="0.2">
      <c r="A3174" t="s">
        <v>4920</v>
      </c>
      <c r="B3174" s="20">
        <v>46164</v>
      </c>
      <c r="C3174" s="20">
        <v>46142</v>
      </c>
      <c r="D3174" t="s">
        <v>42</v>
      </c>
      <c r="E3174" t="s">
        <v>43</v>
      </c>
      <c r="G3174"/>
      <c r="H3174" t="s">
        <v>4635</v>
      </c>
      <c r="I3174" t="s">
        <v>4636</v>
      </c>
      <c r="J3174" s="9" t="str">
        <f>+LEFT(U3174,4)</f>
        <v>STKR</v>
      </c>
      <c r="K3174" t="s">
        <v>6</v>
      </c>
      <c r="L3174" s="36">
        <v>1360</v>
      </c>
      <c r="M3174" t="s">
        <v>459</v>
      </c>
      <c r="N3174" t="s">
        <v>7</v>
      </c>
      <c r="O3174" s="48">
        <v>0.05</v>
      </c>
      <c r="P3174" s="10">
        <f>ROUND(O3174*L3174,2)</f>
        <v>68</v>
      </c>
      <c r="Q3174" s="11">
        <f>IF(N3174="HKD",7.8,IF(N3174="CNY",7.30034,1))</f>
        <v>7.3003400000000003</v>
      </c>
      <c r="R3174" s="13">
        <f>+ROUND(O3174/Q3174,4)</f>
        <v>6.7999999999999996E-3</v>
      </c>
      <c r="S3174" s="12">
        <f>ROUND(R3174*L3174,2)</f>
        <v>9.25</v>
      </c>
      <c r="T3174" s="13" t="s">
        <v>135</v>
      </c>
      <c r="U3174" t="s">
        <v>8</v>
      </c>
    </row>
    <row r="3175" spans="1:21" x14ac:dyDescent="0.2">
      <c r="A3175" t="s">
        <v>4921</v>
      </c>
      <c r="B3175" s="20">
        <v>46164</v>
      </c>
      <c r="C3175" s="20">
        <v>46142</v>
      </c>
      <c r="D3175" t="s">
        <v>42</v>
      </c>
      <c r="E3175" t="s">
        <v>43</v>
      </c>
      <c r="G3175"/>
      <c r="H3175" t="s">
        <v>4637</v>
      </c>
      <c r="I3175" t="s">
        <v>4638</v>
      </c>
      <c r="J3175" s="9" t="str">
        <f>+LEFT(U3175,4)</f>
        <v>STKR</v>
      </c>
      <c r="K3175" t="s">
        <v>6</v>
      </c>
      <c r="L3175" s="36">
        <v>1060</v>
      </c>
      <c r="M3175" t="s">
        <v>459</v>
      </c>
      <c r="N3175" t="s">
        <v>7</v>
      </c>
      <c r="O3175" s="48">
        <v>0.05</v>
      </c>
      <c r="P3175" s="10">
        <f>ROUND(O3175*L3175,2)</f>
        <v>53</v>
      </c>
      <c r="Q3175" s="11">
        <f>IF(N3175="HKD",7.8,IF(N3175="CNY",7.30034,1))</f>
        <v>7.3003400000000003</v>
      </c>
      <c r="R3175" s="13">
        <f>+ROUND(O3175/Q3175,4)</f>
        <v>6.7999999999999996E-3</v>
      </c>
      <c r="S3175" s="12">
        <f>ROUND(R3175*L3175,2)</f>
        <v>7.21</v>
      </c>
      <c r="T3175" s="13" t="s">
        <v>135</v>
      </c>
      <c r="U3175" t="s">
        <v>8</v>
      </c>
    </row>
    <row r="3176" spans="1:21" x14ac:dyDescent="0.2">
      <c r="A3176" t="s">
        <v>4922</v>
      </c>
      <c r="B3176" s="20">
        <v>46164</v>
      </c>
      <c r="C3176" s="20">
        <v>46142</v>
      </c>
      <c r="D3176" t="s">
        <v>42</v>
      </c>
      <c r="E3176" t="s">
        <v>43</v>
      </c>
      <c r="G3176"/>
      <c r="H3176" t="s">
        <v>4639</v>
      </c>
      <c r="I3176" t="s">
        <v>4640</v>
      </c>
      <c r="J3176" s="9" t="str">
        <f>+LEFT(U3176,4)</f>
        <v>STKR</v>
      </c>
      <c r="K3176" t="s">
        <v>6</v>
      </c>
      <c r="L3176" s="36">
        <v>1580</v>
      </c>
      <c r="M3176" t="s">
        <v>459</v>
      </c>
      <c r="N3176" t="s">
        <v>7</v>
      </c>
      <c r="O3176" s="48">
        <v>0.05</v>
      </c>
      <c r="P3176" s="10">
        <f>ROUND(O3176*L3176,2)</f>
        <v>79</v>
      </c>
      <c r="Q3176" s="11">
        <f>IF(N3176="HKD",7.8,IF(N3176="CNY",7.30034,1))</f>
        <v>7.3003400000000003</v>
      </c>
      <c r="R3176" s="13">
        <f>+ROUND(O3176/Q3176,4)</f>
        <v>6.7999999999999996E-3</v>
      </c>
      <c r="S3176" s="12">
        <f>ROUND(R3176*L3176,2)</f>
        <v>10.74</v>
      </c>
      <c r="T3176" s="13" t="s">
        <v>135</v>
      </c>
      <c r="U3176" t="s">
        <v>8</v>
      </c>
    </row>
    <row r="3177" spans="1:21" x14ac:dyDescent="0.2">
      <c r="A3177" t="s">
        <v>4923</v>
      </c>
      <c r="B3177" s="20">
        <v>46164</v>
      </c>
      <c r="C3177" s="20">
        <v>46142</v>
      </c>
      <c r="D3177" t="s">
        <v>42</v>
      </c>
      <c r="E3177" t="s">
        <v>43</v>
      </c>
      <c r="G3177"/>
      <c r="H3177" t="s">
        <v>4641</v>
      </c>
      <c r="I3177" t="s">
        <v>4642</v>
      </c>
      <c r="J3177" s="9" t="str">
        <f>+LEFT(U3177,4)</f>
        <v>STKR</v>
      </c>
      <c r="K3177" t="s">
        <v>6</v>
      </c>
      <c r="L3177" s="36">
        <v>1900</v>
      </c>
      <c r="M3177" t="s">
        <v>459</v>
      </c>
      <c r="N3177" t="s">
        <v>7</v>
      </c>
      <c r="O3177" s="48">
        <v>0.05</v>
      </c>
      <c r="P3177" s="10">
        <f>ROUND(O3177*L3177,2)</f>
        <v>95</v>
      </c>
      <c r="Q3177" s="11">
        <f>IF(N3177="HKD",7.8,IF(N3177="CNY",7.30034,1))</f>
        <v>7.3003400000000003</v>
      </c>
      <c r="R3177" s="13">
        <f>+ROUND(O3177/Q3177,4)</f>
        <v>6.7999999999999996E-3</v>
      </c>
      <c r="S3177" s="12">
        <f>ROUND(R3177*L3177,2)</f>
        <v>12.92</v>
      </c>
      <c r="T3177" s="13" t="s">
        <v>135</v>
      </c>
      <c r="U3177" t="s">
        <v>8</v>
      </c>
    </row>
    <row r="3178" spans="1:21" x14ac:dyDescent="0.2">
      <c r="A3178" t="s">
        <v>4924</v>
      </c>
      <c r="B3178" s="20">
        <v>46164</v>
      </c>
      <c r="C3178" s="20">
        <v>46142</v>
      </c>
      <c r="D3178" t="s">
        <v>42</v>
      </c>
      <c r="E3178" t="s">
        <v>43</v>
      </c>
      <c r="G3178"/>
      <c r="H3178" t="s">
        <v>3481</v>
      </c>
      <c r="I3178" t="s">
        <v>3482</v>
      </c>
      <c r="J3178" s="9" t="str">
        <f>+LEFT(U3178,4)</f>
        <v>STKR</v>
      </c>
      <c r="K3178" t="s">
        <v>6</v>
      </c>
      <c r="L3178" s="36">
        <v>1900</v>
      </c>
      <c r="M3178" t="s">
        <v>459</v>
      </c>
      <c r="N3178" t="s">
        <v>7</v>
      </c>
      <c r="O3178" s="48">
        <v>0.05</v>
      </c>
      <c r="P3178" s="10">
        <f>ROUND(O3178*L3178,2)</f>
        <v>95</v>
      </c>
      <c r="Q3178" s="11">
        <f>IF(N3178="HKD",7.8,IF(N3178="CNY",7.30034,1))</f>
        <v>7.3003400000000003</v>
      </c>
      <c r="R3178" s="13">
        <f>+ROUND(O3178/Q3178,4)</f>
        <v>6.7999999999999996E-3</v>
      </c>
      <c r="S3178" s="12">
        <f>ROUND(R3178*L3178,2)</f>
        <v>12.92</v>
      </c>
      <c r="T3178" s="13" t="s">
        <v>135</v>
      </c>
      <c r="U3178" t="s">
        <v>8</v>
      </c>
    </row>
    <row r="3179" spans="1:21" x14ac:dyDescent="0.2">
      <c r="A3179" t="s">
        <v>4925</v>
      </c>
      <c r="B3179" s="20">
        <v>46164</v>
      </c>
      <c r="C3179" s="20">
        <v>46142</v>
      </c>
      <c r="D3179" t="s">
        <v>42</v>
      </c>
      <c r="E3179" t="s">
        <v>43</v>
      </c>
      <c r="G3179"/>
      <c r="H3179" t="s">
        <v>1521</v>
      </c>
      <c r="I3179" t="s">
        <v>1522</v>
      </c>
      <c r="J3179" s="9" t="str">
        <f>+LEFT(U3179,4)</f>
        <v>STKR</v>
      </c>
      <c r="K3179" t="s">
        <v>6</v>
      </c>
      <c r="L3179" s="36">
        <v>1330</v>
      </c>
      <c r="M3179" t="s">
        <v>459</v>
      </c>
      <c r="N3179" t="s">
        <v>7</v>
      </c>
      <c r="O3179" s="48">
        <v>0.05</v>
      </c>
      <c r="P3179" s="10">
        <f>ROUND(O3179*L3179,2)</f>
        <v>66.5</v>
      </c>
      <c r="Q3179" s="11">
        <f>IF(N3179="HKD",7.8,IF(N3179="CNY",7.30034,1))</f>
        <v>7.3003400000000003</v>
      </c>
      <c r="R3179" s="13">
        <f>+ROUND(O3179/Q3179,4)</f>
        <v>6.7999999999999996E-3</v>
      </c>
      <c r="S3179" s="12">
        <f>ROUND(R3179*L3179,2)</f>
        <v>9.0399999999999991</v>
      </c>
      <c r="T3179" s="13" t="s">
        <v>135</v>
      </c>
      <c r="U3179" t="s">
        <v>8</v>
      </c>
    </row>
    <row r="3180" spans="1:21" x14ac:dyDescent="0.2">
      <c r="A3180" t="s">
        <v>4926</v>
      </c>
      <c r="B3180" s="20">
        <v>46164</v>
      </c>
      <c r="C3180" s="20">
        <v>46154</v>
      </c>
      <c r="D3180" t="s">
        <v>42</v>
      </c>
      <c r="E3180" t="s">
        <v>43</v>
      </c>
      <c r="G3180"/>
      <c r="H3180" t="s">
        <v>4643</v>
      </c>
      <c r="I3180" t="s">
        <v>4644</v>
      </c>
      <c r="J3180" s="9" t="str">
        <f>+LEFT(U3180,4)</f>
        <v>STKR</v>
      </c>
      <c r="K3180" t="s">
        <v>6</v>
      </c>
      <c r="L3180" s="36">
        <v>1510</v>
      </c>
      <c r="M3180" t="s">
        <v>459</v>
      </c>
      <c r="N3180" t="s">
        <v>7</v>
      </c>
      <c r="O3180" s="48">
        <v>0.05</v>
      </c>
      <c r="P3180" s="10">
        <f>ROUND(O3180*L3180,2)</f>
        <v>75.5</v>
      </c>
      <c r="Q3180" s="11">
        <f>IF(N3180="HKD",7.8,IF(N3180="CNY",7.30034,1))</f>
        <v>7.3003400000000003</v>
      </c>
      <c r="R3180" s="13">
        <f>+ROUND(O3180/Q3180,4)</f>
        <v>6.7999999999999996E-3</v>
      </c>
      <c r="S3180" s="12">
        <f>ROUND(R3180*L3180,2)</f>
        <v>10.27</v>
      </c>
      <c r="T3180" s="13" t="s">
        <v>135</v>
      </c>
      <c r="U3180" t="s">
        <v>8</v>
      </c>
    </row>
    <row r="3181" spans="1:21" x14ac:dyDescent="0.2">
      <c r="A3181" t="s">
        <v>4927</v>
      </c>
      <c r="B3181" s="20">
        <v>46164</v>
      </c>
      <c r="C3181" s="20">
        <v>46154</v>
      </c>
      <c r="D3181" t="s">
        <v>42</v>
      </c>
      <c r="E3181" t="s">
        <v>43</v>
      </c>
      <c r="G3181"/>
      <c r="H3181" t="s">
        <v>4645</v>
      </c>
      <c r="I3181" t="s">
        <v>4646</v>
      </c>
      <c r="J3181" s="9" t="str">
        <f>+LEFT(U3181,4)</f>
        <v>STKR</v>
      </c>
      <c r="K3181" t="s">
        <v>6</v>
      </c>
      <c r="L3181" s="36">
        <v>3020</v>
      </c>
      <c r="M3181" t="s">
        <v>459</v>
      </c>
      <c r="N3181" t="s">
        <v>7</v>
      </c>
      <c r="O3181" s="48">
        <v>0.05</v>
      </c>
      <c r="P3181" s="10">
        <f>ROUND(O3181*L3181,2)</f>
        <v>151</v>
      </c>
      <c r="Q3181" s="11">
        <f>IF(N3181="HKD",7.8,IF(N3181="CNY",7.30034,1))</f>
        <v>7.3003400000000003</v>
      </c>
      <c r="R3181" s="13">
        <f>+ROUND(O3181/Q3181,4)</f>
        <v>6.7999999999999996E-3</v>
      </c>
      <c r="S3181" s="12">
        <f>ROUND(R3181*L3181,2)</f>
        <v>20.54</v>
      </c>
      <c r="T3181" s="13" t="s">
        <v>135</v>
      </c>
      <c r="U3181" t="s">
        <v>8</v>
      </c>
    </row>
    <row r="3182" spans="1:21" x14ac:dyDescent="0.2">
      <c r="A3182" t="s">
        <v>4928</v>
      </c>
      <c r="B3182" s="20">
        <v>46164</v>
      </c>
      <c r="C3182" s="20">
        <v>46154</v>
      </c>
      <c r="D3182" t="s">
        <v>42</v>
      </c>
      <c r="E3182" t="s">
        <v>43</v>
      </c>
      <c r="G3182"/>
      <c r="H3182" t="s">
        <v>2898</v>
      </c>
      <c r="I3182" t="s">
        <v>2899</v>
      </c>
      <c r="J3182" s="9" t="str">
        <f>+LEFT(U3182,4)</f>
        <v>STKR</v>
      </c>
      <c r="K3182" t="s">
        <v>6</v>
      </c>
      <c r="L3182" s="36">
        <v>2250</v>
      </c>
      <c r="M3182" t="s">
        <v>459</v>
      </c>
      <c r="N3182" t="s">
        <v>7</v>
      </c>
      <c r="O3182" s="48">
        <v>0.05</v>
      </c>
      <c r="P3182" s="10">
        <f>ROUND(O3182*L3182,2)</f>
        <v>112.5</v>
      </c>
      <c r="Q3182" s="11">
        <f>IF(N3182="HKD",7.8,IF(N3182="CNY",7.30034,1))</f>
        <v>7.3003400000000003</v>
      </c>
      <c r="R3182" s="13">
        <f>+ROUND(O3182/Q3182,4)</f>
        <v>6.7999999999999996E-3</v>
      </c>
      <c r="S3182" s="12">
        <f>ROUND(R3182*L3182,2)</f>
        <v>15.3</v>
      </c>
      <c r="T3182" s="13" t="s">
        <v>135</v>
      </c>
      <c r="U3182" t="s">
        <v>8</v>
      </c>
    </row>
    <row r="3183" spans="1:21" x14ac:dyDescent="0.2">
      <c r="A3183" t="s">
        <v>4929</v>
      </c>
      <c r="B3183" s="20">
        <v>46164</v>
      </c>
      <c r="C3183" s="20">
        <v>46154</v>
      </c>
      <c r="D3183" t="s">
        <v>42</v>
      </c>
      <c r="E3183" t="s">
        <v>43</v>
      </c>
      <c r="G3183"/>
      <c r="H3183" t="s">
        <v>4647</v>
      </c>
      <c r="I3183" t="s">
        <v>4648</v>
      </c>
      <c r="J3183" s="9" t="str">
        <f>+LEFT(U3183,4)</f>
        <v>STKR</v>
      </c>
      <c r="K3183" t="s">
        <v>6</v>
      </c>
      <c r="L3183" s="36">
        <v>6050</v>
      </c>
      <c r="M3183" t="s">
        <v>459</v>
      </c>
      <c r="N3183" t="s">
        <v>7</v>
      </c>
      <c r="O3183" s="48">
        <v>0.05</v>
      </c>
      <c r="P3183" s="10">
        <f>ROUND(O3183*L3183,2)</f>
        <v>302.5</v>
      </c>
      <c r="Q3183" s="11">
        <f>IF(N3183="HKD",7.8,IF(N3183="CNY",7.30034,1))</f>
        <v>7.3003400000000003</v>
      </c>
      <c r="R3183" s="13">
        <f>+ROUND(O3183/Q3183,4)</f>
        <v>6.7999999999999996E-3</v>
      </c>
      <c r="S3183" s="12">
        <f>ROUND(R3183*L3183,2)</f>
        <v>41.14</v>
      </c>
      <c r="T3183" s="13" t="s">
        <v>135</v>
      </c>
      <c r="U3183" t="s">
        <v>8</v>
      </c>
    </row>
    <row r="3184" spans="1:21" x14ac:dyDescent="0.2">
      <c r="A3184" t="s">
        <v>4930</v>
      </c>
      <c r="B3184" s="20">
        <v>46164</v>
      </c>
      <c r="C3184" s="20">
        <v>46154</v>
      </c>
      <c r="D3184" t="s">
        <v>42</v>
      </c>
      <c r="E3184" t="s">
        <v>43</v>
      </c>
      <c r="G3184"/>
      <c r="H3184" t="s">
        <v>2900</v>
      </c>
      <c r="I3184" t="s">
        <v>2901</v>
      </c>
      <c r="J3184" s="9" t="str">
        <f>+LEFT(U3184,4)</f>
        <v>STKR</v>
      </c>
      <c r="K3184" t="s">
        <v>6</v>
      </c>
      <c r="L3184" s="36">
        <v>1510</v>
      </c>
      <c r="M3184" t="s">
        <v>459</v>
      </c>
      <c r="N3184" t="s">
        <v>7</v>
      </c>
      <c r="O3184" s="48">
        <v>0.05</v>
      </c>
      <c r="P3184" s="10">
        <f>ROUND(O3184*L3184,2)</f>
        <v>75.5</v>
      </c>
      <c r="Q3184" s="11">
        <f>IF(N3184="HKD",7.8,IF(N3184="CNY",7.30034,1))</f>
        <v>7.3003400000000003</v>
      </c>
      <c r="R3184" s="13">
        <f>+ROUND(O3184/Q3184,4)</f>
        <v>6.7999999999999996E-3</v>
      </c>
      <c r="S3184" s="12">
        <f>ROUND(R3184*L3184,2)</f>
        <v>10.27</v>
      </c>
      <c r="T3184" s="13" t="s">
        <v>135</v>
      </c>
      <c r="U3184" t="s">
        <v>8</v>
      </c>
    </row>
    <row r="3185" spans="1:21" x14ac:dyDescent="0.2">
      <c r="A3185" t="s">
        <v>4931</v>
      </c>
      <c r="B3185" s="20">
        <v>46171</v>
      </c>
      <c r="C3185" s="20">
        <v>46168</v>
      </c>
      <c r="D3185" t="s">
        <v>42</v>
      </c>
      <c r="E3185" t="s">
        <v>43</v>
      </c>
      <c r="G3185"/>
      <c r="H3185" t="s">
        <v>4649</v>
      </c>
      <c r="I3185" t="s">
        <v>4650</v>
      </c>
      <c r="J3185" s="9" t="str">
        <f>+LEFT(U3185,4)</f>
        <v>STKR</v>
      </c>
      <c r="K3185" t="s">
        <v>6</v>
      </c>
      <c r="L3185" s="36">
        <v>1030</v>
      </c>
      <c r="M3185" t="s">
        <v>459</v>
      </c>
      <c r="N3185" t="s">
        <v>7</v>
      </c>
      <c r="O3185" s="48">
        <v>0.05</v>
      </c>
      <c r="P3185" s="10">
        <f>ROUND(O3185*L3185,2)</f>
        <v>51.5</v>
      </c>
      <c r="Q3185" s="11">
        <f>IF(N3185="HKD",7.8,IF(N3185="CNY",7.30034,1))</f>
        <v>7.3003400000000003</v>
      </c>
      <c r="R3185" s="13">
        <f>+ROUND(O3185/Q3185,4)</f>
        <v>6.7999999999999996E-3</v>
      </c>
      <c r="S3185" s="12">
        <f>ROUND(R3185*L3185,2)</f>
        <v>7</v>
      </c>
      <c r="T3185" s="13" t="s">
        <v>135</v>
      </c>
      <c r="U3185" t="s">
        <v>8</v>
      </c>
    </row>
    <row r="3186" spans="1:21" x14ac:dyDescent="0.2">
      <c r="A3186" t="s">
        <v>4934</v>
      </c>
      <c r="B3186" s="20">
        <v>46171</v>
      </c>
      <c r="C3186" s="20">
        <v>46168</v>
      </c>
      <c r="D3186" t="s">
        <v>42</v>
      </c>
      <c r="E3186" t="s">
        <v>43</v>
      </c>
      <c r="G3186"/>
      <c r="H3186" t="s">
        <v>2924</v>
      </c>
      <c r="I3186" t="s">
        <v>2925</v>
      </c>
      <c r="J3186" s="9" t="str">
        <f>+LEFT(U3186,4)</f>
        <v>STKR</v>
      </c>
      <c r="K3186" t="s">
        <v>6</v>
      </c>
      <c r="L3186" s="36">
        <v>1010</v>
      </c>
      <c r="M3186" t="s">
        <v>459</v>
      </c>
      <c r="N3186" t="s">
        <v>7</v>
      </c>
      <c r="O3186" s="48">
        <v>0.06</v>
      </c>
      <c r="P3186" s="10">
        <f>ROUND(O3186*L3186,2)</f>
        <v>60.6</v>
      </c>
      <c r="Q3186" s="11">
        <f>IF(N3186="HKD",7.8,IF(N3186="CNY",7.30034,1))</f>
        <v>7.3003400000000003</v>
      </c>
      <c r="R3186" s="13">
        <f>+ROUND(O3186/Q3186,4)</f>
        <v>8.2000000000000007E-3</v>
      </c>
      <c r="S3186" s="12">
        <f>ROUND(R3186*L3186,2)</f>
        <v>8.2799999999999994</v>
      </c>
      <c r="T3186" s="13" t="s">
        <v>135</v>
      </c>
      <c r="U3186" t="s">
        <v>8</v>
      </c>
    </row>
    <row r="3187" spans="1:21" x14ac:dyDescent="0.2">
      <c r="A3187" t="s">
        <v>4948</v>
      </c>
      <c r="B3187" s="20">
        <v>46147</v>
      </c>
      <c r="C3187" s="20">
        <v>46134</v>
      </c>
      <c r="D3187" t="s">
        <v>4560</v>
      </c>
      <c r="E3187" t="s">
        <v>67</v>
      </c>
      <c r="G3187"/>
      <c r="H3187" t="s">
        <v>637</v>
      </c>
      <c r="I3187" t="s">
        <v>694</v>
      </c>
      <c r="J3187" s="9" t="str">
        <f>+LEFT(U3187,4)</f>
        <v>STKR</v>
      </c>
      <c r="K3187" t="s">
        <v>6</v>
      </c>
      <c r="L3187" s="36">
        <v>300</v>
      </c>
      <c r="M3187" t="s">
        <v>459</v>
      </c>
      <c r="N3187" t="s">
        <v>7</v>
      </c>
      <c r="O3187" s="48">
        <v>0.08</v>
      </c>
      <c r="P3187" s="10">
        <f>ROUND(O3187*L3187,2)</f>
        <v>24</v>
      </c>
      <c r="Q3187" s="11">
        <f>IF(N3187="HKD",7.8,IF(N3187="CNY",7.30034,1))</f>
        <v>7.3003400000000003</v>
      </c>
      <c r="R3187" s="13">
        <f>+ROUND(O3187/Q3187,4)</f>
        <v>1.0999999999999999E-2</v>
      </c>
      <c r="S3187" s="12">
        <f>ROUND(R3187*L3187,2)</f>
        <v>3.3</v>
      </c>
      <c r="T3187" s="13" t="s">
        <v>135</v>
      </c>
      <c r="U3187" t="s">
        <v>8</v>
      </c>
    </row>
    <row r="3188" spans="1:21" x14ac:dyDescent="0.2">
      <c r="A3188" t="s">
        <v>4960</v>
      </c>
      <c r="B3188" s="20">
        <v>46171</v>
      </c>
      <c r="C3188" s="20">
        <v>46168</v>
      </c>
      <c r="D3188" t="s">
        <v>42</v>
      </c>
      <c r="E3188" t="s">
        <v>43</v>
      </c>
      <c r="G3188"/>
      <c r="H3188" t="s">
        <v>4655</v>
      </c>
      <c r="I3188" t="s">
        <v>4656</v>
      </c>
      <c r="J3188" s="9" t="str">
        <f>+LEFT(U3188,4)</f>
        <v>STKR</v>
      </c>
      <c r="K3188" t="s">
        <v>6</v>
      </c>
      <c r="L3188" s="36">
        <v>310</v>
      </c>
      <c r="M3188" t="s">
        <v>459</v>
      </c>
      <c r="N3188" t="s">
        <v>7</v>
      </c>
      <c r="O3188" s="48">
        <v>9.6799999999999997E-2</v>
      </c>
      <c r="P3188" s="10">
        <f>ROUND(O3188*L3188,2)</f>
        <v>30.01</v>
      </c>
      <c r="Q3188" s="11">
        <f>IF(N3188="HKD",7.8,IF(N3188="CNY",7.30034,1))</f>
        <v>7.3003400000000003</v>
      </c>
      <c r="R3188" s="13">
        <f>+ROUND(O3188/Q3188,4)</f>
        <v>1.3299999999999999E-2</v>
      </c>
      <c r="S3188" s="12">
        <f>ROUND(R3188*L3188,2)</f>
        <v>4.12</v>
      </c>
      <c r="T3188" s="13" t="s">
        <v>135</v>
      </c>
      <c r="U3188" t="s">
        <v>8</v>
      </c>
    </row>
    <row r="3189" spans="1:21" x14ac:dyDescent="0.2">
      <c r="A3189" t="s">
        <v>4961</v>
      </c>
      <c r="B3189" s="20">
        <v>46171</v>
      </c>
      <c r="C3189" s="20">
        <v>46168</v>
      </c>
      <c r="D3189" t="s">
        <v>42</v>
      </c>
      <c r="E3189" t="s">
        <v>43</v>
      </c>
      <c r="G3189"/>
      <c r="H3189" t="s">
        <v>4657</v>
      </c>
      <c r="I3189" t="s">
        <v>4658</v>
      </c>
      <c r="J3189" s="9" t="str">
        <f>+LEFT(U3189,4)</f>
        <v>STKR</v>
      </c>
      <c r="K3189" t="s">
        <v>6</v>
      </c>
      <c r="L3189" s="36">
        <v>310</v>
      </c>
      <c r="M3189" t="s">
        <v>459</v>
      </c>
      <c r="N3189" t="s">
        <v>7</v>
      </c>
      <c r="O3189" s="48">
        <v>9.6799999999999997E-2</v>
      </c>
      <c r="P3189" s="10">
        <f>ROUND(O3189*L3189,2)</f>
        <v>30.01</v>
      </c>
      <c r="Q3189" s="11">
        <f>IF(N3189="HKD",7.8,IF(N3189="CNY",7.30034,1))</f>
        <v>7.3003400000000003</v>
      </c>
      <c r="R3189" s="13">
        <f>+ROUND(O3189/Q3189,4)</f>
        <v>1.3299999999999999E-2</v>
      </c>
      <c r="S3189" s="12">
        <f>ROUND(R3189*L3189,2)</f>
        <v>4.12</v>
      </c>
      <c r="T3189" s="13" t="s">
        <v>135</v>
      </c>
      <c r="U3189" t="s">
        <v>8</v>
      </c>
    </row>
    <row r="3190" spans="1:21" x14ac:dyDescent="0.2">
      <c r="A3190" t="s">
        <v>4962</v>
      </c>
      <c r="B3190" s="20">
        <v>46171</v>
      </c>
      <c r="C3190" s="20">
        <v>46168</v>
      </c>
      <c r="D3190" t="s">
        <v>42</v>
      </c>
      <c r="E3190" t="s">
        <v>43</v>
      </c>
      <c r="G3190"/>
      <c r="H3190" t="s">
        <v>4659</v>
      </c>
      <c r="I3190" t="s">
        <v>4660</v>
      </c>
      <c r="J3190" s="9" t="str">
        <f>+LEFT(U3190,4)</f>
        <v>STKR</v>
      </c>
      <c r="K3190" t="s">
        <v>6</v>
      </c>
      <c r="L3190" s="36">
        <v>310</v>
      </c>
      <c r="M3190" t="s">
        <v>459</v>
      </c>
      <c r="N3190" t="s">
        <v>7</v>
      </c>
      <c r="O3190" s="48">
        <v>9.6799999999999997E-2</v>
      </c>
      <c r="P3190" s="10">
        <f>ROUND(O3190*L3190,2)</f>
        <v>30.01</v>
      </c>
      <c r="Q3190" s="11">
        <f>IF(N3190="HKD",7.8,IF(N3190="CNY",7.30034,1))</f>
        <v>7.3003400000000003</v>
      </c>
      <c r="R3190" s="13">
        <f>+ROUND(O3190/Q3190,4)</f>
        <v>1.3299999999999999E-2</v>
      </c>
      <c r="S3190" s="12">
        <f>ROUND(R3190*L3190,2)</f>
        <v>4.12</v>
      </c>
      <c r="T3190" s="13" t="s">
        <v>135</v>
      </c>
      <c r="U3190" t="s">
        <v>8</v>
      </c>
    </row>
    <row r="3191" spans="1:21" x14ac:dyDescent="0.2">
      <c r="A3191" t="s">
        <v>5089</v>
      </c>
      <c r="B3191" s="20">
        <v>46147</v>
      </c>
      <c r="C3191" s="20">
        <v>46134</v>
      </c>
      <c r="D3191" t="s">
        <v>4560</v>
      </c>
      <c r="E3191" t="s">
        <v>67</v>
      </c>
      <c r="G3191"/>
      <c r="H3191" t="s">
        <v>636</v>
      </c>
      <c r="I3191" t="s">
        <v>693</v>
      </c>
      <c r="J3191" s="9" t="str">
        <f>+LEFT(U3191,4)</f>
        <v>STKR</v>
      </c>
      <c r="K3191" t="s">
        <v>6</v>
      </c>
      <c r="L3191" s="36">
        <v>300</v>
      </c>
      <c r="M3191" t="s">
        <v>459</v>
      </c>
      <c r="N3191" t="s">
        <v>7</v>
      </c>
      <c r="O3191" s="48">
        <v>0.96</v>
      </c>
      <c r="P3191" s="10">
        <f>ROUND(O3191*L3191,2)</f>
        <v>288</v>
      </c>
      <c r="Q3191" s="11">
        <f>IF(N3191="HKD",7.8,IF(N3191="CNY",7.30034,1))</f>
        <v>7.3003400000000003</v>
      </c>
      <c r="R3191" s="13">
        <f>+ROUND(O3191/Q3191,4)</f>
        <v>0.13150000000000001</v>
      </c>
      <c r="S3191" s="12">
        <f>ROUND(R3191*L3191,2)</f>
        <v>39.450000000000003</v>
      </c>
      <c r="T3191" s="13" t="s">
        <v>135</v>
      </c>
      <c r="U3191" t="s">
        <v>8</v>
      </c>
    </row>
    <row r="3192" spans="1:21" x14ac:dyDescent="0.2">
      <c r="A3192" t="s">
        <v>1929</v>
      </c>
      <c r="B3192" s="20">
        <v>46055</v>
      </c>
      <c r="C3192" s="20">
        <v>46045</v>
      </c>
      <c r="D3192" t="s">
        <v>88</v>
      </c>
      <c r="E3192" t="s">
        <v>89</v>
      </c>
      <c r="G3192"/>
      <c r="H3192" t="s">
        <v>1775</v>
      </c>
      <c r="I3192" t="s">
        <v>1776</v>
      </c>
      <c r="J3192" s="9" t="str">
        <f>+LEFT(U3192,4)</f>
        <v>STUD</v>
      </c>
      <c r="K3192" t="s">
        <v>6</v>
      </c>
      <c r="L3192" s="36">
        <v>2500</v>
      </c>
      <c r="M3192" t="s">
        <v>459</v>
      </c>
      <c r="N3192" t="s">
        <v>7</v>
      </c>
      <c r="O3192" s="48">
        <v>0.60770000000000002</v>
      </c>
      <c r="P3192" s="10">
        <f>ROUND(O3192*L3192,2)</f>
        <v>1519.25</v>
      </c>
      <c r="Q3192" s="11">
        <f>IF(N3192="HKD",7.8,IF(N3192="CNY",7.30034,1))</f>
        <v>7.3003400000000003</v>
      </c>
      <c r="R3192" s="13">
        <f>+ROUND(O3192/Q3192,4)</f>
        <v>8.3199999999999996E-2</v>
      </c>
      <c r="S3192" s="12">
        <f>ROUND(R3192*L3192,2)</f>
        <v>208</v>
      </c>
      <c r="T3192" s="13" t="s">
        <v>135</v>
      </c>
      <c r="U3192" t="s">
        <v>2039</v>
      </c>
    </row>
    <row r="3193" spans="1:21" x14ac:dyDescent="0.2">
      <c r="A3193" t="s">
        <v>3868</v>
      </c>
      <c r="B3193" s="20">
        <v>46142</v>
      </c>
      <c r="C3193" s="20">
        <v>46134</v>
      </c>
      <c r="D3193" t="s">
        <v>268</v>
      </c>
      <c r="E3193" t="s">
        <v>269</v>
      </c>
      <c r="G3193"/>
      <c r="H3193" t="s">
        <v>3465</v>
      </c>
      <c r="I3193" t="s">
        <v>3466</v>
      </c>
      <c r="J3193" s="9" t="str">
        <f>+LEFT(U3193,4)</f>
        <v>SWF-</v>
      </c>
      <c r="K3193" t="s">
        <v>6</v>
      </c>
      <c r="L3193" s="36">
        <v>1000</v>
      </c>
      <c r="M3193" t="s">
        <v>459</v>
      </c>
      <c r="N3193" t="s">
        <v>7</v>
      </c>
      <c r="O3193" s="48">
        <v>0.04</v>
      </c>
      <c r="P3193" s="10">
        <f>ROUND(O3193*L3193,2)</f>
        <v>40</v>
      </c>
      <c r="Q3193" s="11">
        <f>IF(N3193="HKD",7.8,IF(N3193="CNY",7.30034,1))</f>
        <v>7.3003400000000003</v>
      </c>
      <c r="R3193" s="13">
        <f>+ROUND(O3193/Q3193,4)</f>
        <v>5.4999999999999997E-3</v>
      </c>
      <c r="S3193" s="12">
        <f>ROUND(R3193*L3193,2)</f>
        <v>5.5</v>
      </c>
      <c r="T3193" s="13" t="s">
        <v>135</v>
      </c>
      <c r="U3193" t="s">
        <v>3425</v>
      </c>
    </row>
    <row r="3194" spans="1:21" x14ac:dyDescent="0.2">
      <c r="A3194" t="s">
        <v>2195</v>
      </c>
      <c r="B3194" s="20">
        <v>46091</v>
      </c>
      <c r="C3194" s="20">
        <v>46045</v>
      </c>
      <c r="D3194" t="s">
        <v>2805</v>
      </c>
      <c r="E3194" t="s">
        <v>2806</v>
      </c>
      <c r="G3194"/>
      <c r="H3194" t="s">
        <v>2967</v>
      </c>
      <c r="I3194" t="s">
        <v>2968</v>
      </c>
      <c r="J3194" s="9" t="str">
        <f>+LEFT(U3194,4)</f>
        <v>SWF-</v>
      </c>
      <c r="K3194" t="s">
        <v>6</v>
      </c>
      <c r="L3194" s="37">
        <v>1000</v>
      </c>
      <c r="M3194" t="s">
        <v>459</v>
      </c>
      <c r="N3194" t="s">
        <v>7</v>
      </c>
      <c r="O3194" s="48">
        <v>0.17299999999999999</v>
      </c>
      <c r="P3194" s="10">
        <f>ROUND(O3194*L3194,2)</f>
        <v>173</v>
      </c>
      <c r="Q3194" s="11">
        <f>IF(N3194="HKD",7.8,IF(N3194="CNY",7.30034,1))</f>
        <v>7.3003400000000003</v>
      </c>
      <c r="R3194" s="13">
        <f>+ROUND(O3194/Q3194,4)</f>
        <v>2.3699999999999999E-2</v>
      </c>
      <c r="S3194" s="12">
        <f>ROUND(R3194*L3194,2)</f>
        <v>23.7</v>
      </c>
      <c r="T3194" s="13" t="s">
        <v>135</v>
      </c>
      <c r="U3194" t="s">
        <v>3425</v>
      </c>
    </row>
    <row r="3195" spans="1:21" x14ac:dyDescent="0.2">
      <c r="A3195" t="s">
        <v>2203</v>
      </c>
      <c r="B3195" s="20">
        <v>46091</v>
      </c>
      <c r="C3195" s="20">
        <v>46045</v>
      </c>
      <c r="D3195" t="s">
        <v>2805</v>
      </c>
      <c r="E3195" t="s">
        <v>2806</v>
      </c>
      <c r="G3195"/>
      <c r="H3195" t="s">
        <v>2971</v>
      </c>
      <c r="I3195" t="s">
        <v>2972</v>
      </c>
      <c r="J3195" s="9" t="str">
        <f>+LEFT(U3195,4)</f>
        <v>SWF-</v>
      </c>
      <c r="K3195" t="s">
        <v>6</v>
      </c>
      <c r="L3195" s="37">
        <v>1100</v>
      </c>
      <c r="M3195" t="s">
        <v>459</v>
      </c>
      <c r="N3195" t="s">
        <v>7</v>
      </c>
      <c r="O3195" s="48">
        <v>0.2</v>
      </c>
      <c r="P3195" s="10">
        <f>ROUND(O3195*L3195,2)</f>
        <v>220</v>
      </c>
      <c r="Q3195" s="11">
        <f>IF(N3195="HKD",7.8,IF(N3195="CNY",7.30034,1))</f>
        <v>7.3003400000000003</v>
      </c>
      <c r="R3195" s="13">
        <f>+ROUND(O3195/Q3195,4)</f>
        <v>2.7400000000000001E-2</v>
      </c>
      <c r="S3195" s="12">
        <f>ROUND(R3195*L3195,2)</f>
        <v>30.14</v>
      </c>
      <c r="T3195" s="13" t="s">
        <v>135</v>
      </c>
      <c r="U3195" t="s">
        <v>3425</v>
      </c>
    </row>
    <row r="3196" spans="1:21" x14ac:dyDescent="0.2">
      <c r="A3196" t="s">
        <v>2204</v>
      </c>
      <c r="B3196" s="20">
        <v>46091</v>
      </c>
      <c r="C3196" s="20">
        <v>46045</v>
      </c>
      <c r="D3196" t="s">
        <v>2805</v>
      </c>
      <c r="E3196" t="s">
        <v>2806</v>
      </c>
      <c r="G3196"/>
      <c r="H3196" t="s">
        <v>2973</v>
      </c>
      <c r="I3196" t="s">
        <v>2974</v>
      </c>
      <c r="J3196" s="9" t="str">
        <f>+LEFT(U3196,4)</f>
        <v>SWF-</v>
      </c>
      <c r="K3196" t="s">
        <v>6</v>
      </c>
      <c r="L3196" s="37">
        <v>1000</v>
      </c>
      <c r="M3196" t="s">
        <v>459</v>
      </c>
      <c r="N3196" t="s">
        <v>7</v>
      </c>
      <c r="O3196" s="48">
        <v>0.20300000000000001</v>
      </c>
      <c r="P3196" s="10">
        <f>ROUND(O3196*L3196,2)</f>
        <v>203</v>
      </c>
      <c r="Q3196" s="11">
        <f>IF(N3196="HKD",7.8,IF(N3196="CNY",7.30034,1))</f>
        <v>7.3003400000000003</v>
      </c>
      <c r="R3196" s="13">
        <f>+ROUND(O3196/Q3196,4)</f>
        <v>2.7799999999999998E-2</v>
      </c>
      <c r="S3196" s="12">
        <f>ROUND(R3196*L3196,2)</f>
        <v>27.8</v>
      </c>
      <c r="T3196" s="13" t="s">
        <v>135</v>
      </c>
      <c r="U3196" t="s">
        <v>3425</v>
      </c>
    </row>
    <row r="3197" spans="1:21" x14ac:dyDescent="0.2">
      <c r="A3197" t="s">
        <v>4017</v>
      </c>
      <c r="B3197" s="20">
        <v>46136</v>
      </c>
      <c r="C3197" s="20">
        <v>46119</v>
      </c>
      <c r="D3197" t="s">
        <v>268</v>
      </c>
      <c r="E3197" t="s">
        <v>269</v>
      </c>
      <c r="G3197"/>
      <c r="H3197" t="s">
        <v>3517</v>
      </c>
      <c r="I3197" t="s">
        <v>3518</v>
      </c>
      <c r="J3197" s="9" t="str">
        <f>+LEFT(U3197,4)</f>
        <v>SWF-</v>
      </c>
      <c r="K3197" t="s">
        <v>6</v>
      </c>
      <c r="L3197" s="36">
        <v>2000</v>
      </c>
      <c r="M3197" t="s">
        <v>459</v>
      </c>
      <c r="N3197" t="s">
        <v>7</v>
      </c>
      <c r="O3197" s="48">
        <v>0.23499999999999999</v>
      </c>
      <c r="P3197" s="10">
        <f>ROUND(O3197*L3197,2)</f>
        <v>470</v>
      </c>
      <c r="Q3197" s="11">
        <f>IF(N3197="HKD",7.8,IF(N3197="CNY",7.30034,1))</f>
        <v>7.3003400000000003</v>
      </c>
      <c r="R3197" s="13">
        <f>+ROUND(O3197/Q3197,4)</f>
        <v>3.2199999999999999E-2</v>
      </c>
      <c r="S3197" s="12">
        <f>ROUND(R3197*L3197,2)</f>
        <v>64.400000000000006</v>
      </c>
      <c r="T3197" s="13" t="s">
        <v>135</v>
      </c>
      <c r="U3197" t="s">
        <v>3425</v>
      </c>
    </row>
    <row r="3198" spans="1:21" x14ac:dyDescent="0.2">
      <c r="A3198" t="s">
        <v>2214</v>
      </c>
      <c r="B3198" s="20">
        <v>46091</v>
      </c>
      <c r="C3198" s="20">
        <v>46045</v>
      </c>
      <c r="D3198" t="s">
        <v>2805</v>
      </c>
      <c r="E3198" t="s">
        <v>2806</v>
      </c>
      <c r="G3198"/>
      <c r="H3198" t="s">
        <v>2983</v>
      </c>
      <c r="I3198" t="s">
        <v>2984</v>
      </c>
      <c r="J3198" s="9" t="str">
        <f>+LEFT(U3198,4)</f>
        <v>SWF-</v>
      </c>
      <c r="K3198" t="s">
        <v>6</v>
      </c>
      <c r="L3198" s="37">
        <v>1000</v>
      </c>
      <c r="M3198" t="s">
        <v>459</v>
      </c>
      <c r="N3198" t="s">
        <v>7</v>
      </c>
      <c r="O3198" s="48">
        <v>0.25</v>
      </c>
      <c r="P3198" s="10">
        <f>ROUND(O3198*L3198,2)</f>
        <v>250</v>
      </c>
      <c r="Q3198" s="11">
        <f>IF(N3198="HKD",7.8,IF(N3198="CNY",7.30034,1))</f>
        <v>7.3003400000000003</v>
      </c>
      <c r="R3198" s="13">
        <f>+ROUND(O3198/Q3198,4)</f>
        <v>3.4200000000000001E-2</v>
      </c>
      <c r="S3198" s="12">
        <f>ROUND(R3198*L3198,2)</f>
        <v>34.200000000000003</v>
      </c>
      <c r="T3198" s="13" t="s">
        <v>135</v>
      </c>
      <c r="U3198" t="s">
        <v>3425</v>
      </c>
    </row>
    <row r="3199" spans="1:21" x14ac:dyDescent="0.2">
      <c r="A3199" t="s">
        <v>4521</v>
      </c>
      <c r="B3199" s="20">
        <v>46136</v>
      </c>
      <c r="C3199" s="20">
        <v>46119</v>
      </c>
      <c r="D3199" t="s">
        <v>268</v>
      </c>
      <c r="E3199" t="s">
        <v>269</v>
      </c>
      <c r="G3199"/>
      <c r="H3199" t="s">
        <v>3797</v>
      </c>
      <c r="I3199" t="s">
        <v>3798</v>
      </c>
      <c r="J3199" s="9" t="str">
        <f>+LEFT(U3199,4)</f>
        <v>SWF-</v>
      </c>
      <c r="K3199" t="s">
        <v>6</v>
      </c>
      <c r="L3199" s="36">
        <v>99.3</v>
      </c>
      <c r="M3199" t="s">
        <v>70</v>
      </c>
      <c r="N3199" t="s">
        <v>7</v>
      </c>
      <c r="O3199" s="48">
        <v>15.5</v>
      </c>
      <c r="P3199" s="10">
        <f>ROUND(O3199*L3199,2)</f>
        <v>1539.15</v>
      </c>
      <c r="Q3199" s="11">
        <f>IF(N3199="HKD",7.8,IF(N3199="CNY",7.30034,1))</f>
        <v>7.3003400000000003</v>
      </c>
      <c r="R3199" s="13">
        <f>+ROUND(O3199/Q3199,4)</f>
        <v>2.1232000000000002</v>
      </c>
      <c r="S3199" s="12">
        <f>ROUND(R3199*L3199,2)</f>
        <v>210.83</v>
      </c>
      <c r="T3199" s="13" t="s">
        <v>135</v>
      </c>
      <c r="U3199" t="s">
        <v>3425</v>
      </c>
    </row>
    <row r="3200" spans="1:21" x14ac:dyDescent="0.2">
      <c r="A3200" t="s">
        <v>4522</v>
      </c>
      <c r="B3200" s="20">
        <v>46136</v>
      </c>
      <c r="C3200" s="20">
        <v>46125</v>
      </c>
      <c r="D3200" t="s">
        <v>268</v>
      </c>
      <c r="E3200" t="s">
        <v>269</v>
      </c>
      <c r="G3200"/>
      <c r="H3200" t="s">
        <v>3797</v>
      </c>
      <c r="I3200" t="s">
        <v>3798</v>
      </c>
      <c r="J3200" s="9" t="str">
        <f>+LEFT(U3200,4)</f>
        <v>SWF-</v>
      </c>
      <c r="K3200" t="s">
        <v>6</v>
      </c>
      <c r="L3200" s="36">
        <v>101</v>
      </c>
      <c r="M3200" t="s">
        <v>70</v>
      </c>
      <c r="N3200" t="s">
        <v>7</v>
      </c>
      <c r="O3200" s="48">
        <v>15.5</v>
      </c>
      <c r="P3200" s="10">
        <f>ROUND(O3200*L3200,2)</f>
        <v>1565.5</v>
      </c>
      <c r="Q3200" s="11">
        <f>IF(N3200="HKD",7.8,IF(N3200="CNY",7.30034,1))</f>
        <v>7.3003400000000003</v>
      </c>
      <c r="R3200" s="13">
        <f>+ROUND(O3200/Q3200,4)</f>
        <v>2.1232000000000002</v>
      </c>
      <c r="S3200" s="12">
        <f>ROUND(R3200*L3200,2)</f>
        <v>214.44</v>
      </c>
      <c r="T3200" s="13" t="s">
        <v>135</v>
      </c>
      <c r="U3200" t="s">
        <v>3425</v>
      </c>
    </row>
    <row r="3201" spans="1:21" x14ac:dyDescent="0.2">
      <c r="A3201" t="s">
        <v>2753</v>
      </c>
      <c r="B3201" s="20">
        <v>46087</v>
      </c>
      <c r="C3201" s="20">
        <v>46043</v>
      </c>
      <c r="D3201" t="s">
        <v>268</v>
      </c>
      <c r="E3201" t="s">
        <v>269</v>
      </c>
      <c r="G3201"/>
      <c r="H3201" t="s">
        <v>3375</v>
      </c>
      <c r="I3201" t="s">
        <v>3376</v>
      </c>
      <c r="J3201" s="9" t="str">
        <f>+LEFT(U3201,4)</f>
        <v>SWF-</v>
      </c>
      <c r="K3201" t="s">
        <v>6</v>
      </c>
      <c r="L3201" s="36">
        <v>113.4</v>
      </c>
      <c r="M3201" t="s">
        <v>70</v>
      </c>
      <c r="N3201" t="s">
        <v>7</v>
      </c>
      <c r="O3201" s="48">
        <v>16</v>
      </c>
      <c r="P3201" s="10">
        <f>ROUND(O3201*L3201,2)</f>
        <v>1814.4</v>
      </c>
      <c r="Q3201" s="11">
        <f>IF(N3201="HKD",7.8,IF(N3201="CNY",7.30034,1))</f>
        <v>7.3003400000000003</v>
      </c>
      <c r="R3201" s="13">
        <f>+ROUND(O3201/Q3201,4)</f>
        <v>2.1917</v>
      </c>
      <c r="S3201" s="12">
        <f>ROUND(R3201*L3201,2)</f>
        <v>248.54</v>
      </c>
      <c r="T3201" s="13" t="s">
        <v>135</v>
      </c>
      <c r="U3201" t="s">
        <v>3425</v>
      </c>
    </row>
    <row r="3202" spans="1:21" x14ac:dyDescent="0.2">
      <c r="A3202" t="s">
        <v>2754</v>
      </c>
      <c r="B3202" s="20">
        <v>46106</v>
      </c>
      <c r="C3202" s="20">
        <v>46083</v>
      </c>
      <c r="D3202" t="s">
        <v>268</v>
      </c>
      <c r="E3202" t="s">
        <v>269</v>
      </c>
      <c r="G3202"/>
      <c r="H3202" t="s">
        <v>3377</v>
      </c>
      <c r="I3202" t="s">
        <v>3378</v>
      </c>
      <c r="J3202" s="9" t="str">
        <f>+LEFT(U3202,4)</f>
        <v>SWF-</v>
      </c>
      <c r="K3202" t="s">
        <v>6</v>
      </c>
      <c r="L3202" s="36">
        <v>101.5</v>
      </c>
      <c r="M3202" t="s">
        <v>70</v>
      </c>
      <c r="N3202" t="s">
        <v>7</v>
      </c>
      <c r="O3202" s="48">
        <v>16</v>
      </c>
      <c r="P3202" s="10">
        <f>ROUND(O3202*L3202,2)</f>
        <v>1624</v>
      </c>
      <c r="Q3202" s="11">
        <f>IF(N3202="HKD",7.8,IF(N3202="CNY",7.30034,1))</f>
        <v>7.3003400000000003</v>
      </c>
      <c r="R3202" s="13">
        <f>+ROUND(O3202/Q3202,4)</f>
        <v>2.1917</v>
      </c>
      <c r="S3202" s="12">
        <f>ROUND(R3202*L3202,2)</f>
        <v>222.46</v>
      </c>
      <c r="T3202" s="13" t="s">
        <v>135</v>
      </c>
      <c r="U3202" t="s">
        <v>3425</v>
      </c>
    </row>
    <row r="3203" spans="1:21" x14ac:dyDescent="0.2">
      <c r="A3203" t="s">
        <v>4523</v>
      </c>
      <c r="B3203" s="20">
        <v>46136</v>
      </c>
      <c r="C3203" s="20">
        <v>46125</v>
      </c>
      <c r="D3203" t="s">
        <v>268</v>
      </c>
      <c r="E3203" t="s">
        <v>269</v>
      </c>
      <c r="G3203"/>
      <c r="H3203" t="s">
        <v>3799</v>
      </c>
      <c r="I3203" t="s">
        <v>3800</v>
      </c>
      <c r="J3203" s="9" t="str">
        <f>+LEFT(U3203,4)</f>
        <v>SWF-</v>
      </c>
      <c r="K3203" t="s">
        <v>6</v>
      </c>
      <c r="L3203" s="36">
        <v>105.2</v>
      </c>
      <c r="M3203" t="s">
        <v>70</v>
      </c>
      <c r="N3203" t="s">
        <v>7</v>
      </c>
      <c r="O3203" s="48">
        <v>16</v>
      </c>
      <c r="P3203" s="10">
        <f>ROUND(O3203*L3203,2)</f>
        <v>1683.2</v>
      </c>
      <c r="Q3203" s="11">
        <f>IF(N3203="HKD",7.8,IF(N3203="CNY",7.30034,1))</f>
        <v>7.3003400000000003</v>
      </c>
      <c r="R3203" s="13">
        <f>+ROUND(O3203/Q3203,4)</f>
        <v>2.1917</v>
      </c>
      <c r="S3203" s="12">
        <f>ROUND(R3203*L3203,2)</f>
        <v>230.57</v>
      </c>
      <c r="T3203" s="13" t="s">
        <v>135</v>
      </c>
      <c r="U3203" t="s">
        <v>3425</v>
      </c>
    </row>
    <row r="3204" spans="1:21" x14ac:dyDescent="0.2">
      <c r="A3204" t="s">
        <v>4524</v>
      </c>
      <c r="B3204" s="20">
        <v>46127</v>
      </c>
      <c r="C3204" s="20">
        <v>46105</v>
      </c>
      <c r="D3204" t="s">
        <v>268</v>
      </c>
      <c r="E3204" t="s">
        <v>269</v>
      </c>
      <c r="G3204"/>
      <c r="H3204" t="s">
        <v>3801</v>
      </c>
      <c r="I3204" t="s">
        <v>3802</v>
      </c>
      <c r="J3204" s="9" t="str">
        <f>+LEFT(U3204,4)</f>
        <v>SWF-</v>
      </c>
      <c r="K3204" t="s">
        <v>6</v>
      </c>
      <c r="L3204" s="36">
        <v>106.3</v>
      </c>
      <c r="M3204" t="s">
        <v>70</v>
      </c>
      <c r="N3204" t="s">
        <v>7</v>
      </c>
      <c r="O3204" s="48">
        <v>17.2</v>
      </c>
      <c r="P3204" s="10">
        <f>ROUND(O3204*L3204,2)</f>
        <v>1828.36</v>
      </c>
      <c r="Q3204" s="11">
        <f>IF(N3204="HKD",7.8,IF(N3204="CNY",7.30034,1))</f>
        <v>7.3003400000000003</v>
      </c>
      <c r="R3204" s="13">
        <f>+ROUND(O3204/Q3204,4)</f>
        <v>2.3561000000000001</v>
      </c>
      <c r="S3204" s="12">
        <f>ROUND(R3204*L3204,2)</f>
        <v>250.45</v>
      </c>
      <c r="T3204" s="13" t="s">
        <v>135</v>
      </c>
      <c r="U3204" t="s">
        <v>3425</v>
      </c>
    </row>
    <row r="3205" spans="1:21" x14ac:dyDescent="0.2">
      <c r="A3205" t="s">
        <v>5507</v>
      </c>
      <c r="B3205" s="20">
        <v>46170</v>
      </c>
      <c r="C3205" s="20">
        <v>46153</v>
      </c>
      <c r="D3205" t="s">
        <v>268</v>
      </c>
      <c r="E3205" t="s">
        <v>269</v>
      </c>
      <c r="G3205"/>
      <c r="H3205" t="s">
        <v>3799</v>
      </c>
      <c r="I3205" t="s">
        <v>3800</v>
      </c>
      <c r="J3205" s="9" t="str">
        <f>+LEFT(U3205,4)</f>
        <v>SWF-</v>
      </c>
      <c r="K3205" t="s">
        <v>6</v>
      </c>
      <c r="L3205" s="36">
        <v>145</v>
      </c>
      <c r="M3205" t="s">
        <v>70</v>
      </c>
      <c r="N3205" t="s">
        <v>7</v>
      </c>
      <c r="O3205" s="48">
        <v>16</v>
      </c>
      <c r="P3205" s="10">
        <f>ROUND(O3205*L3205,2)</f>
        <v>2320</v>
      </c>
      <c r="Q3205" s="11">
        <f>IF(N3205="HKD",7.8,IF(N3205="CNY",7.30034,1))</f>
        <v>7.3003400000000003</v>
      </c>
      <c r="R3205" s="13">
        <f>+ROUND(O3205/Q3205,4)</f>
        <v>2.1917</v>
      </c>
      <c r="S3205" s="12">
        <f>ROUND(R3205*L3205,2)</f>
        <v>317.8</v>
      </c>
      <c r="T3205" s="13" t="s">
        <v>135</v>
      </c>
      <c r="U3205" t="s">
        <v>3425</v>
      </c>
    </row>
    <row r="3206" spans="1:21" x14ac:dyDescent="0.2">
      <c r="A3206" t="s">
        <v>5510</v>
      </c>
      <c r="B3206" s="20">
        <v>46170</v>
      </c>
      <c r="C3206" s="20">
        <v>46162</v>
      </c>
      <c r="D3206" t="s">
        <v>4564</v>
      </c>
      <c r="E3206" t="s">
        <v>269</v>
      </c>
      <c r="G3206"/>
      <c r="H3206" t="s">
        <v>4830</v>
      </c>
      <c r="I3206" t="s">
        <v>4831</v>
      </c>
      <c r="J3206" s="9" t="str">
        <f>+LEFT(U3206,4)</f>
        <v>SWF-</v>
      </c>
      <c r="K3206" t="s">
        <v>6</v>
      </c>
      <c r="L3206" s="36">
        <v>386.7</v>
      </c>
      <c r="M3206" t="s">
        <v>70</v>
      </c>
      <c r="N3206" t="s">
        <v>7</v>
      </c>
      <c r="O3206" s="48">
        <v>17.2</v>
      </c>
      <c r="P3206" s="10">
        <f>ROUND(O3206*L3206,2)</f>
        <v>6651.24</v>
      </c>
      <c r="Q3206" s="11">
        <f>IF(N3206="HKD",7.8,IF(N3206="CNY",7.30034,1))</f>
        <v>7.3003400000000003</v>
      </c>
      <c r="R3206" s="13">
        <f>+ROUND(O3206/Q3206,4)</f>
        <v>2.3561000000000001</v>
      </c>
      <c r="S3206" s="12">
        <f>ROUND(R3206*L3206,2)</f>
        <v>911.1</v>
      </c>
      <c r="T3206" s="13" t="s">
        <v>135</v>
      </c>
      <c r="U3206" t="s">
        <v>3425</v>
      </c>
    </row>
    <row r="3207" spans="1:21" x14ac:dyDescent="0.2">
      <c r="A3207" t="s">
        <v>5510</v>
      </c>
      <c r="B3207" s="20">
        <v>46170</v>
      </c>
      <c r="C3207" s="20">
        <v>46162</v>
      </c>
      <c r="D3207" t="s">
        <v>4564</v>
      </c>
      <c r="E3207" t="s">
        <v>269</v>
      </c>
      <c r="G3207"/>
      <c r="H3207" t="s">
        <v>4830</v>
      </c>
      <c r="I3207" t="s">
        <v>4831</v>
      </c>
      <c r="J3207" s="9" t="str">
        <f>+LEFT(U3207,4)</f>
        <v>SWF-</v>
      </c>
      <c r="K3207" t="s">
        <v>6</v>
      </c>
      <c r="L3207" s="36">
        <v>-391</v>
      </c>
      <c r="M3207" t="s">
        <v>70</v>
      </c>
      <c r="N3207" t="s">
        <v>7</v>
      </c>
      <c r="O3207" s="48">
        <v>17.2</v>
      </c>
      <c r="P3207" s="10">
        <f>ROUND(O3207*L3207,2)</f>
        <v>-6725.2</v>
      </c>
      <c r="Q3207" s="11">
        <f>IF(N3207="HKD",7.8,IF(N3207="CNY",7.30034,1))</f>
        <v>7.3003400000000003</v>
      </c>
      <c r="R3207" s="13">
        <f>+ROUND(O3207/Q3207,4)</f>
        <v>2.3561000000000001</v>
      </c>
      <c r="S3207" s="12">
        <f>ROUND(R3207*L3207,2)</f>
        <v>-921.24</v>
      </c>
      <c r="T3207" s="13" t="s">
        <v>135</v>
      </c>
      <c r="U3207" t="s">
        <v>3425</v>
      </c>
    </row>
    <row r="3208" spans="1:21" x14ac:dyDescent="0.2">
      <c r="A3208" t="s">
        <v>5510</v>
      </c>
      <c r="B3208" s="20">
        <v>46170</v>
      </c>
      <c r="C3208" s="20">
        <v>46162</v>
      </c>
      <c r="D3208" t="s">
        <v>4564</v>
      </c>
      <c r="E3208" t="s">
        <v>269</v>
      </c>
      <c r="G3208"/>
      <c r="H3208" t="s">
        <v>4830</v>
      </c>
      <c r="I3208" t="s">
        <v>4831</v>
      </c>
      <c r="J3208" s="9" t="str">
        <f>+LEFT(U3208,4)</f>
        <v>SWF-</v>
      </c>
      <c r="K3208" t="s">
        <v>6</v>
      </c>
      <c r="L3208" s="36">
        <v>391</v>
      </c>
      <c r="M3208" t="s">
        <v>70</v>
      </c>
      <c r="N3208" t="s">
        <v>7</v>
      </c>
      <c r="O3208" s="48">
        <v>17.2</v>
      </c>
      <c r="P3208" s="10">
        <f>ROUND(O3208*L3208,2)</f>
        <v>6725.2</v>
      </c>
      <c r="Q3208" s="11">
        <f>IF(N3208="HKD",7.8,IF(N3208="CNY",7.30034,1))</f>
        <v>7.3003400000000003</v>
      </c>
      <c r="R3208" s="13">
        <f>+ROUND(O3208/Q3208,4)</f>
        <v>2.3561000000000001</v>
      </c>
      <c r="S3208" s="12">
        <f>ROUND(R3208*L3208,2)</f>
        <v>921.24</v>
      </c>
      <c r="T3208" s="13" t="s">
        <v>135</v>
      </c>
      <c r="U3208" t="s">
        <v>3425</v>
      </c>
    </row>
    <row r="3209" spans="1:21" x14ac:dyDescent="0.2">
      <c r="A3209" t="s">
        <v>1457</v>
      </c>
      <c r="B3209" s="20">
        <v>46031</v>
      </c>
      <c r="C3209" s="20">
        <v>45981</v>
      </c>
      <c r="D3209" t="s">
        <v>927</v>
      </c>
      <c r="E3209" t="s">
        <v>928</v>
      </c>
      <c r="G3209" t="s">
        <v>1618</v>
      </c>
      <c r="H3209" t="s">
        <v>920</v>
      </c>
      <c r="I3209" t="s">
        <v>921</v>
      </c>
      <c r="J3209" s="9" t="str">
        <f>+LEFT(U3209,4)</f>
        <v>T&amp;G-</v>
      </c>
      <c r="K3209" t="s">
        <v>6</v>
      </c>
      <c r="L3209" s="36">
        <v>1008</v>
      </c>
      <c r="M3209" t="s">
        <v>924</v>
      </c>
      <c r="N3209" t="s">
        <v>7</v>
      </c>
      <c r="O3209" s="48">
        <v>10.0885</v>
      </c>
      <c r="P3209" s="10">
        <f>ROUND(O3209*L3209,2)</f>
        <v>10169.209999999999</v>
      </c>
      <c r="Q3209" s="11">
        <f>IF(N3209="HKD",7.8,IF(N3209="CNY",7.30034,1))</f>
        <v>7.3003400000000003</v>
      </c>
      <c r="R3209" s="13">
        <f>+ROUND(O3209/Q3209,4)</f>
        <v>1.3818999999999999</v>
      </c>
      <c r="S3209" s="12">
        <f>ROUND(R3209*L3209,2)</f>
        <v>1392.96</v>
      </c>
      <c r="T3209" s="13" t="s">
        <v>135</v>
      </c>
      <c r="U3209" t="s">
        <v>597</v>
      </c>
    </row>
    <row r="3210" spans="1:21" x14ac:dyDescent="0.2">
      <c r="A3210" t="s">
        <v>1458</v>
      </c>
      <c r="B3210" s="20">
        <v>46031</v>
      </c>
      <c r="C3210" s="20">
        <v>45981</v>
      </c>
      <c r="D3210" t="s">
        <v>927</v>
      </c>
      <c r="E3210" t="s">
        <v>928</v>
      </c>
      <c r="G3210" t="s">
        <v>1618</v>
      </c>
      <c r="H3210" t="s">
        <v>945</v>
      </c>
      <c r="I3210" t="s">
        <v>946</v>
      </c>
      <c r="J3210" s="9" t="str">
        <f>+LEFT(U3210,4)</f>
        <v>T&amp;G-</v>
      </c>
      <c r="K3210" t="s">
        <v>6</v>
      </c>
      <c r="L3210" s="36">
        <v>1080</v>
      </c>
      <c r="M3210" t="s">
        <v>459</v>
      </c>
      <c r="N3210" t="s">
        <v>7</v>
      </c>
      <c r="O3210" s="48">
        <v>10.238899999999999</v>
      </c>
      <c r="P3210" s="10">
        <f>ROUND(O3210*L3210,2)</f>
        <v>11058.01</v>
      </c>
      <c r="Q3210" s="11">
        <f>IF(N3210="HKD",7.8,IF(N3210="CNY",7.30034,1))</f>
        <v>7.3003400000000003</v>
      </c>
      <c r="R3210" s="13">
        <f>+ROUND(O3210/Q3210,4)</f>
        <v>1.4025000000000001</v>
      </c>
      <c r="S3210" s="12">
        <f>ROUND(R3210*L3210,2)</f>
        <v>1514.7</v>
      </c>
      <c r="T3210" s="13" t="s">
        <v>135</v>
      </c>
      <c r="U3210" t="s">
        <v>597</v>
      </c>
    </row>
    <row r="3211" spans="1:21" x14ac:dyDescent="0.2">
      <c r="A3211" t="s">
        <v>2733</v>
      </c>
      <c r="B3211" s="20">
        <v>46111</v>
      </c>
      <c r="C3211" s="20">
        <v>46084</v>
      </c>
      <c r="D3211" t="s">
        <v>927</v>
      </c>
      <c r="E3211" t="s">
        <v>928</v>
      </c>
      <c r="G3211"/>
      <c r="H3211" t="s">
        <v>945</v>
      </c>
      <c r="I3211" t="s">
        <v>946</v>
      </c>
      <c r="J3211" s="9" t="str">
        <f>+LEFT(U3211,4)</f>
        <v>T&amp;G-</v>
      </c>
      <c r="K3211" t="s">
        <v>6</v>
      </c>
      <c r="L3211" s="36">
        <v>1008</v>
      </c>
      <c r="M3211" t="s">
        <v>459</v>
      </c>
      <c r="N3211" t="s">
        <v>7</v>
      </c>
      <c r="O3211" s="48">
        <v>10.238899999999999</v>
      </c>
      <c r="P3211" s="10">
        <f>ROUND(O3211*L3211,2)</f>
        <v>10320.81</v>
      </c>
      <c r="Q3211" s="11">
        <f>IF(N3211="HKD",7.8,IF(N3211="CNY",7.30034,1))</f>
        <v>7.3003400000000003</v>
      </c>
      <c r="R3211" s="13">
        <f>+ROUND(O3211/Q3211,4)</f>
        <v>1.4025000000000001</v>
      </c>
      <c r="S3211" s="12">
        <f>ROUND(R3211*L3211,2)</f>
        <v>1413.72</v>
      </c>
      <c r="T3211" s="13" t="s">
        <v>135</v>
      </c>
      <c r="U3211" t="s">
        <v>597</v>
      </c>
    </row>
    <row r="3212" spans="1:21" x14ac:dyDescent="0.2">
      <c r="A3212" t="s">
        <v>5095</v>
      </c>
      <c r="B3212" s="20">
        <v>46150</v>
      </c>
      <c r="C3212" s="20">
        <v>46122</v>
      </c>
      <c r="D3212" t="s">
        <v>5554</v>
      </c>
      <c r="E3212" t="s">
        <v>237</v>
      </c>
      <c r="G3212"/>
      <c r="H3212" t="s">
        <v>4701</v>
      </c>
      <c r="I3212" t="s">
        <v>4702</v>
      </c>
      <c r="J3212" s="9" t="str">
        <f>+LEFT(U3212,4)</f>
        <v>T&amp;G-</v>
      </c>
      <c r="K3212" t="s">
        <v>6</v>
      </c>
      <c r="L3212" s="36">
        <v>18000</v>
      </c>
      <c r="M3212" t="s">
        <v>459</v>
      </c>
      <c r="N3212" t="s">
        <v>7</v>
      </c>
      <c r="O3212" s="48">
        <v>1.0768</v>
      </c>
      <c r="P3212" s="10">
        <f>ROUND(O3212*L3212,2)</f>
        <v>19382.400000000001</v>
      </c>
      <c r="Q3212" s="11">
        <f>IF(N3212="HKD",7.8,IF(N3212="CNY",7.30034,1))</f>
        <v>7.3003400000000003</v>
      </c>
      <c r="R3212" s="13">
        <f>+ROUND(O3212/Q3212,4)</f>
        <v>0.14749999999999999</v>
      </c>
      <c r="S3212" s="12">
        <f>ROUND(R3212*L3212,2)</f>
        <v>2655</v>
      </c>
      <c r="T3212" s="13" t="s">
        <v>135</v>
      </c>
      <c r="U3212" t="s">
        <v>597</v>
      </c>
    </row>
    <row r="3213" spans="1:21" x14ac:dyDescent="0.2">
      <c r="A3213" t="s">
        <v>3945</v>
      </c>
      <c r="B3213" s="20">
        <v>46125</v>
      </c>
      <c r="C3213" s="20">
        <v>46108</v>
      </c>
      <c r="D3213" t="s">
        <v>66</v>
      </c>
      <c r="E3213" t="s">
        <v>67</v>
      </c>
      <c r="G3213"/>
      <c r="H3213" t="s">
        <v>3501</v>
      </c>
      <c r="I3213" t="s">
        <v>3502</v>
      </c>
      <c r="J3213" s="9" t="str">
        <f>+LEFT(U3213,4)</f>
        <v>U&amp;C-</v>
      </c>
      <c r="K3213" t="s">
        <v>6</v>
      </c>
      <c r="L3213" s="36">
        <v>4100</v>
      </c>
      <c r="M3213" t="s">
        <v>459</v>
      </c>
      <c r="N3213" t="s">
        <v>7</v>
      </c>
      <c r="O3213" s="48">
        <v>9.5000000000000001E-2</v>
      </c>
      <c r="P3213" s="10">
        <f>ROUND(O3213*L3213,2)</f>
        <v>389.5</v>
      </c>
      <c r="Q3213" s="11">
        <f>IF(N3213="HKD",7.8,IF(N3213="CNY",7.30034,1))</f>
        <v>7.3003400000000003</v>
      </c>
      <c r="R3213" s="13">
        <f>+ROUND(O3213/Q3213,4)</f>
        <v>1.2999999999999999E-2</v>
      </c>
      <c r="S3213" s="12">
        <f>ROUND(R3213*L3213,2)</f>
        <v>53.3</v>
      </c>
      <c r="T3213" s="13" t="s">
        <v>135</v>
      </c>
      <c r="U3213" t="s">
        <v>68</v>
      </c>
    </row>
    <row r="3214" spans="1:21" x14ac:dyDescent="0.2">
      <c r="A3214" t="s">
        <v>2160</v>
      </c>
      <c r="B3214" s="20">
        <v>46084</v>
      </c>
      <c r="C3214" s="20">
        <v>46052</v>
      </c>
      <c r="D3214" t="s">
        <v>66</v>
      </c>
      <c r="E3214" t="s">
        <v>67</v>
      </c>
      <c r="G3214"/>
      <c r="H3214" t="s">
        <v>2947</v>
      </c>
      <c r="I3214" t="s">
        <v>2948</v>
      </c>
      <c r="J3214" s="9" t="str">
        <f>+LEFT(U3214,4)</f>
        <v>U&amp;C-</v>
      </c>
      <c r="K3214" t="s">
        <v>6</v>
      </c>
      <c r="L3214" s="37">
        <v>1100</v>
      </c>
      <c r="M3214" t="s">
        <v>459</v>
      </c>
      <c r="N3214" t="s">
        <v>7</v>
      </c>
      <c r="O3214" s="48">
        <v>0.112</v>
      </c>
      <c r="P3214" s="10">
        <f>ROUND(O3214*L3214,2)</f>
        <v>123.2</v>
      </c>
      <c r="Q3214" s="11">
        <f>IF(N3214="HKD",7.8,IF(N3214="CNY",7.30034,1))</f>
        <v>7.3003400000000003</v>
      </c>
      <c r="R3214" s="13">
        <f>+ROUND(O3214/Q3214,4)</f>
        <v>1.5299999999999999E-2</v>
      </c>
      <c r="S3214" s="12">
        <f>ROUND(R3214*L3214,2)</f>
        <v>16.829999999999998</v>
      </c>
      <c r="T3214" s="13" t="s">
        <v>135</v>
      </c>
      <c r="U3214" t="s">
        <v>68</v>
      </c>
    </row>
    <row r="3215" spans="1:21" x14ac:dyDescent="0.2">
      <c r="A3215" t="s">
        <v>2189</v>
      </c>
      <c r="B3215" s="20">
        <v>46099</v>
      </c>
      <c r="C3215" s="20">
        <v>46093</v>
      </c>
      <c r="D3215" t="s">
        <v>110</v>
      </c>
      <c r="E3215" t="s">
        <v>111</v>
      </c>
      <c r="G3215"/>
      <c r="H3215" t="s">
        <v>2961</v>
      </c>
      <c r="I3215" t="s">
        <v>2962</v>
      </c>
      <c r="J3215" s="9" t="str">
        <f>+LEFT(U3215,4)</f>
        <v>U&amp;C-</v>
      </c>
      <c r="K3215" t="s">
        <v>6</v>
      </c>
      <c r="L3215" s="37">
        <v>3100</v>
      </c>
      <c r="M3215" t="s">
        <v>459</v>
      </c>
      <c r="N3215" t="s">
        <v>7</v>
      </c>
      <c r="O3215" s="48">
        <v>0.17</v>
      </c>
      <c r="P3215" s="10">
        <f>ROUND(O3215*L3215,2)</f>
        <v>527</v>
      </c>
      <c r="Q3215" s="11">
        <f>IF(N3215="HKD",7.8,IF(N3215="CNY",7.30034,1))</f>
        <v>7.3003400000000003</v>
      </c>
      <c r="R3215" s="13">
        <f>+ROUND(O3215/Q3215,4)</f>
        <v>2.3300000000000001E-2</v>
      </c>
      <c r="S3215" s="12">
        <f>ROUND(R3215*L3215,2)</f>
        <v>72.23</v>
      </c>
      <c r="T3215" s="13" t="s">
        <v>135</v>
      </c>
      <c r="U3215" t="s">
        <v>68</v>
      </c>
    </row>
    <row r="3216" spans="1:21" x14ac:dyDescent="0.2">
      <c r="A3216" t="s">
        <v>4007</v>
      </c>
      <c r="B3216" s="20">
        <v>46133</v>
      </c>
      <c r="C3216" s="20">
        <v>46113</v>
      </c>
      <c r="D3216" t="s">
        <v>4560</v>
      </c>
      <c r="E3216" t="s">
        <v>67</v>
      </c>
      <c r="G3216"/>
      <c r="H3216" t="s">
        <v>784</v>
      </c>
      <c r="I3216" t="s">
        <v>785</v>
      </c>
      <c r="J3216" s="9" t="str">
        <f>+LEFT(U3216,4)</f>
        <v>U&amp;C-</v>
      </c>
      <c r="K3216" t="s">
        <v>6</v>
      </c>
      <c r="L3216" s="36">
        <v>46000</v>
      </c>
      <c r="M3216" t="s">
        <v>459</v>
      </c>
      <c r="N3216" t="s">
        <v>7</v>
      </c>
      <c r="O3216" s="48">
        <v>0.19500000000000001</v>
      </c>
      <c r="P3216" s="10">
        <f>ROUND(O3216*L3216,2)</f>
        <v>8970</v>
      </c>
      <c r="Q3216" s="11">
        <f>IF(N3216="HKD",7.8,IF(N3216="CNY",7.30034,1))</f>
        <v>7.3003400000000003</v>
      </c>
      <c r="R3216" s="13">
        <f>+ROUND(O3216/Q3216,4)</f>
        <v>2.6700000000000002E-2</v>
      </c>
      <c r="S3216" s="12">
        <f>ROUND(R3216*L3216,2)</f>
        <v>1228.2</v>
      </c>
      <c r="T3216" s="13" t="s">
        <v>135</v>
      </c>
      <c r="U3216" t="s">
        <v>68</v>
      </c>
    </row>
    <row r="3217" spans="1:21" x14ac:dyDescent="0.2">
      <c r="A3217" t="s">
        <v>1112</v>
      </c>
      <c r="B3217" s="20">
        <v>46050</v>
      </c>
      <c r="C3217" s="20">
        <v>46029</v>
      </c>
      <c r="D3217" t="s">
        <v>66</v>
      </c>
      <c r="E3217" t="s">
        <v>67</v>
      </c>
      <c r="G3217" t="s">
        <v>1623</v>
      </c>
      <c r="H3217" t="s">
        <v>644</v>
      </c>
      <c r="I3217" t="s">
        <v>701</v>
      </c>
      <c r="J3217" s="9" t="str">
        <f>+LEFT(U3217,4)</f>
        <v>U&amp;C-</v>
      </c>
      <c r="K3217" t="s">
        <v>6</v>
      </c>
      <c r="L3217" s="36">
        <v>1000</v>
      </c>
      <c r="M3217" t="s">
        <v>459</v>
      </c>
      <c r="N3217" t="s">
        <v>7</v>
      </c>
      <c r="O3217" s="48">
        <v>0.21929999999999999</v>
      </c>
      <c r="P3217" s="10">
        <f>ROUND(O3217*L3217,2)</f>
        <v>219.3</v>
      </c>
      <c r="Q3217" s="11">
        <f>IF(N3217="HKD",7.8,IF(N3217="CNY",7.30034,1))</f>
        <v>7.3003400000000003</v>
      </c>
      <c r="R3217" s="13">
        <f>+ROUND(O3217/Q3217,4)</f>
        <v>0.03</v>
      </c>
      <c r="S3217" s="12">
        <f>ROUND(R3217*L3217,2)</f>
        <v>30</v>
      </c>
      <c r="T3217" s="13" t="s">
        <v>135</v>
      </c>
      <c r="U3217" t="s">
        <v>68</v>
      </c>
    </row>
    <row r="3218" spans="1:21" x14ac:dyDescent="0.2">
      <c r="A3218" t="s">
        <v>2206</v>
      </c>
      <c r="B3218" s="20">
        <v>46084</v>
      </c>
      <c r="C3218" s="20">
        <v>46045</v>
      </c>
      <c r="D3218" t="s">
        <v>66</v>
      </c>
      <c r="E3218" t="s">
        <v>67</v>
      </c>
      <c r="G3218"/>
      <c r="H3218" t="s">
        <v>644</v>
      </c>
      <c r="I3218" t="s">
        <v>701</v>
      </c>
      <c r="J3218" s="9" t="str">
        <f>+LEFT(U3218,4)</f>
        <v>U&amp;C-</v>
      </c>
      <c r="K3218" t="s">
        <v>6</v>
      </c>
      <c r="L3218" s="37">
        <v>1010</v>
      </c>
      <c r="M3218" t="s">
        <v>459</v>
      </c>
      <c r="N3218" t="s">
        <v>7</v>
      </c>
      <c r="O3218" s="48">
        <v>0.21929999999999999</v>
      </c>
      <c r="P3218" s="10">
        <f>ROUND(O3218*L3218,2)</f>
        <v>221.49</v>
      </c>
      <c r="Q3218" s="11">
        <f>IF(N3218="HKD",7.8,IF(N3218="CNY",7.30034,1))</f>
        <v>7.3003400000000003</v>
      </c>
      <c r="R3218" s="13">
        <f>+ROUND(O3218/Q3218,4)</f>
        <v>0.03</v>
      </c>
      <c r="S3218" s="12">
        <f>ROUND(R3218*L3218,2)</f>
        <v>30.3</v>
      </c>
      <c r="T3218" s="13" t="s">
        <v>135</v>
      </c>
      <c r="U3218" t="s">
        <v>68</v>
      </c>
    </row>
    <row r="3219" spans="1:21" x14ac:dyDescent="0.2">
      <c r="A3219" t="s">
        <v>4011</v>
      </c>
      <c r="B3219" s="20">
        <v>46133</v>
      </c>
      <c r="C3219" s="20">
        <v>46121</v>
      </c>
      <c r="D3219" t="s">
        <v>66</v>
      </c>
      <c r="E3219" t="s">
        <v>67</v>
      </c>
      <c r="G3219"/>
      <c r="H3219" t="s">
        <v>644</v>
      </c>
      <c r="I3219" t="s">
        <v>701</v>
      </c>
      <c r="J3219" s="9" t="str">
        <f>+LEFT(U3219,4)</f>
        <v>U&amp;C-</v>
      </c>
      <c r="K3219" t="s">
        <v>6</v>
      </c>
      <c r="L3219" s="36">
        <v>1010</v>
      </c>
      <c r="M3219" t="s">
        <v>459</v>
      </c>
      <c r="N3219" t="s">
        <v>7</v>
      </c>
      <c r="O3219" s="48">
        <v>0.21929999999999999</v>
      </c>
      <c r="P3219" s="10">
        <f>ROUND(O3219*L3219,2)</f>
        <v>221.49</v>
      </c>
      <c r="Q3219" s="11">
        <f>IF(N3219="HKD",7.8,IF(N3219="CNY",7.30034,1))</f>
        <v>7.3003400000000003</v>
      </c>
      <c r="R3219" s="13">
        <f>+ROUND(O3219/Q3219,4)</f>
        <v>0.03</v>
      </c>
      <c r="S3219" s="12">
        <f>ROUND(R3219*L3219,2)</f>
        <v>30.3</v>
      </c>
      <c r="T3219" s="13" t="s">
        <v>135</v>
      </c>
      <c r="U3219" t="s">
        <v>68</v>
      </c>
    </row>
    <row r="3220" spans="1:21" x14ac:dyDescent="0.2">
      <c r="A3220" t="s">
        <v>1113</v>
      </c>
      <c r="B3220" s="20">
        <v>46050</v>
      </c>
      <c r="C3220" s="20">
        <v>46000</v>
      </c>
      <c r="D3220" t="s">
        <v>66</v>
      </c>
      <c r="E3220" t="s">
        <v>67</v>
      </c>
      <c r="G3220" t="s">
        <v>1623</v>
      </c>
      <c r="H3220" t="s">
        <v>638</v>
      </c>
      <c r="I3220" t="s">
        <v>695</v>
      </c>
      <c r="J3220" s="9" t="str">
        <f>+LEFT(U3220,4)</f>
        <v>U&amp;C-</v>
      </c>
      <c r="K3220" t="s">
        <v>6</v>
      </c>
      <c r="L3220" s="36">
        <v>510</v>
      </c>
      <c r="M3220" t="s">
        <v>459</v>
      </c>
      <c r="N3220" t="s">
        <v>7</v>
      </c>
      <c r="O3220" s="48">
        <v>0.22839999999999999</v>
      </c>
      <c r="P3220" s="10">
        <f>ROUND(O3220*L3220,2)</f>
        <v>116.48</v>
      </c>
      <c r="Q3220" s="11">
        <f>IF(N3220="HKD",7.8,IF(N3220="CNY",7.30034,1))</f>
        <v>7.3003400000000003</v>
      </c>
      <c r="R3220" s="13">
        <f>+ROUND(O3220/Q3220,4)</f>
        <v>3.1300000000000001E-2</v>
      </c>
      <c r="S3220" s="12">
        <f>ROUND(R3220*L3220,2)</f>
        <v>15.96</v>
      </c>
      <c r="T3220" s="13" t="s">
        <v>135</v>
      </c>
      <c r="U3220" t="s">
        <v>68</v>
      </c>
    </row>
    <row r="3221" spans="1:21" x14ac:dyDescent="0.2">
      <c r="A3221" t="s">
        <v>1921</v>
      </c>
      <c r="B3221" s="20">
        <v>46055</v>
      </c>
      <c r="C3221" s="20">
        <v>46037</v>
      </c>
      <c r="D3221" t="s">
        <v>66</v>
      </c>
      <c r="E3221" t="s">
        <v>67</v>
      </c>
      <c r="G3221"/>
      <c r="H3221" t="s">
        <v>1760</v>
      </c>
      <c r="I3221" t="s">
        <v>550</v>
      </c>
      <c r="J3221" s="9" t="str">
        <f>+LEFT(U3221,4)</f>
        <v>U&amp;C-</v>
      </c>
      <c r="K3221" t="s">
        <v>6</v>
      </c>
      <c r="L3221" s="36">
        <v>510</v>
      </c>
      <c r="M3221" t="s">
        <v>459</v>
      </c>
      <c r="N3221" t="s">
        <v>7</v>
      </c>
      <c r="O3221" s="48">
        <v>0.22839999999999999</v>
      </c>
      <c r="P3221" s="10">
        <f>ROUND(O3221*L3221,2)</f>
        <v>116.48</v>
      </c>
      <c r="Q3221" s="11">
        <f>IF(N3221="HKD",7.8,IF(N3221="CNY",7.30034,1))</f>
        <v>7.3003400000000003</v>
      </c>
      <c r="R3221" s="13">
        <f>+ROUND(O3221/Q3221,4)</f>
        <v>3.1300000000000001E-2</v>
      </c>
      <c r="S3221" s="12">
        <f>ROUND(R3221*L3221,2)</f>
        <v>15.96</v>
      </c>
      <c r="T3221" s="13" t="s">
        <v>135</v>
      </c>
      <c r="U3221" t="s">
        <v>68</v>
      </c>
    </row>
    <row r="3222" spans="1:21" x14ac:dyDescent="0.2">
      <c r="A3222" t="s">
        <v>2207</v>
      </c>
      <c r="B3222" s="20">
        <v>46084</v>
      </c>
      <c r="C3222" s="20">
        <v>46045</v>
      </c>
      <c r="D3222" t="s">
        <v>66</v>
      </c>
      <c r="E3222" t="s">
        <v>67</v>
      </c>
      <c r="G3222"/>
      <c r="H3222" t="s">
        <v>2977</v>
      </c>
      <c r="I3222" t="s">
        <v>2978</v>
      </c>
      <c r="J3222" s="9" t="str">
        <f>+LEFT(U3222,4)</f>
        <v>U&amp;C-</v>
      </c>
      <c r="K3222" t="s">
        <v>6</v>
      </c>
      <c r="L3222" s="37">
        <v>1010</v>
      </c>
      <c r="M3222" t="s">
        <v>459</v>
      </c>
      <c r="N3222" t="s">
        <v>7</v>
      </c>
      <c r="O3222" s="48">
        <v>0.22839999999999999</v>
      </c>
      <c r="P3222" s="10">
        <f>ROUND(O3222*L3222,2)</f>
        <v>230.68</v>
      </c>
      <c r="Q3222" s="11">
        <f>IF(N3222="HKD",7.8,IF(N3222="CNY",7.30034,1))</f>
        <v>7.3003400000000003</v>
      </c>
      <c r="R3222" s="13">
        <f>+ROUND(O3222/Q3222,4)</f>
        <v>3.1300000000000001E-2</v>
      </c>
      <c r="S3222" s="12">
        <f>ROUND(R3222*L3222,2)</f>
        <v>31.61</v>
      </c>
      <c r="T3222" s="13" t="s">
        <v>135</v>
      </c>
      <c r="U3222" t="s">
        <v>68</v>
      </c>
    </row>
    <row r="3223" spans="1:21" x14ac:dyDescent="0.2">
      <c r="A3223" t="s">
        <v>2208</v>
      </c>
      <c r="B3223" s="20">
        <v>46093</v>
      </c>
      <c r="C3223" s="20">
        <v>46060</v>
      </c>
      <c r="D3223" t="s">
        <v>66</v>
      </c>
      <c r="E3223" t="s">
        <v>67</v>
      </c>
      <c r="G3223"/>
      <c r="H3223" t="s">
        <v>2979</v>
      </c>
      <c r="I3223" t="s">
        <v>2980</v>
      </c>
      <c r="J3223" s="9" t="str">
        <f>+LEFT(U3223,4)</f>
        <v>U&amp;C-</v>
      </c>
      <c r="K3223" t="s">
        <v>6</v>
      </c>
      <c r="L3223" s="37">
        <v>1510</v>
      </c>
      <c r="M3223" t="s">
        <v>459</v>
      </c>
      <c r="N3223" t="s">
        <v>7</v>
      </c>
      <c r="O3223" s="48">
        <v>0.22839999999999999</v>
      </c>
      <c r="P3223" s="10">
        <f>ROUND(O3223*L3223,2)</f>
        <v>344.88</v>
      </c>
      <c r="Q3223" s="11">
        <f>IF(N3223="HKD",7.8,IF(N3223="CNY",7.30034,1))</f>
        <v>7.3003400000000003</v>
      </c>
      <c r="R3223" s="13">
        <f>+ROUND(O3223/Q3223,4)</f>
        <v>3.1300000000000001E-2</v>
      </c>
      <c r="S3223" s="12">
        <f>ROUND(R3223*L3223,2)</f>
        <v>47.26</v>
      </c>
      <c r="T3223" s="13" t="s">
        <v>135</v>
      </c>
      <c r="U3223" t="s">
        <v>68</v>
      </c>
    </row>
    <row r="3224" spans="1:21" x14ac:dyDescent="0.2">
      <c r="A3224" t="s">
        <v>2209</v>
      </c>
      <c r="B3224" s="20">
        <v>46098</v>
      </c>
      <c r="C3224" s="20">
        <v>46086</v>
      </c>
      <c r="D3224" t="s">
        <v>66</v>
      </c>
      <c r="E3224" t="s">
        <v>67</v>
      </c>
      <c r="G3224"/>
      <c r="H3224" t="s">
        <v>2981</v>
      </c>
      <c r="I3224" t="s">
        <v>2982</v>
      </c>
      <c r="J3224" s="9" t="str">
        <f>+LEFT(U3224,4)</f>
        <v>U&amp;C-</v>
      </c>
      <c r="K3224" t="s">
        <v>6</v>
      </c>
      <c r="L3224" s="37">
        <v>6030</v>
      </c>
      <c r="M3224" t="s">
        <v>459</v>
      </c>
      <c r="N3224" t="s">
        <v>7</v>
      </c>
      <c r="O3224" s="48">
        <v>0.22839999999999999</v>
      </c>
      <c r="P3224" s="10">
        <f>ROUND(O3224*L3224,2)</f>
        <v>1377.25</v>
      </c>
      <c r="Q3224" s="11">
        <f>IF(N3224="HKD",7.8,IF(N3224="CNY",7.30034,1))</f>
        <v>7.3003400000000003</v>
      </c>
      <c r="R3224" s="13">
        <f>+ROUND(O3224/Q3224,4)</f>
        <v>3.1300000000000001E-2</v>
      </c>
      <c r="S3224" s="12">
        <f>ROUND(R3224*L3224,2)</f>
        <v>188.74</v>
      </c>
      <c r="T3224" s="13" t="s">
        <v>135</v>
      </c>
      <c r="U3224" t="s">
        <v>68</v>
      </c>
    </row>
    <row r="3225" spans="1:21" x14ac:dyDescent="0.2">
      <c r="A3225" t="s">
        <v>4012</v>
      </c>
      <c r="B3225" s="20">
        <v>46126</v>
      </c>
      <c r="C3225" s="20">
        <v>46108</v>
      </c>
      <c r="D3225" t="s">
        <v>66</v>
      </c>
      <c r="E3225" t="s">
        <v>67</v>
      </c>
      <c r="G3225"/>
      <c r="H3225" t="s">
        <v>1760</v>
      </c>
      <c r="I3225" t="s">
        <v>550</v>
      </c>
      <c r="J3225" s="9" t="str">
        <f>+LEFT(U3225,4)</f>
        <v>U&amp;C-</v>
      </c>
      <c r="K3225" t="s">
        <v>6</v>
      </c>
      <c r="L3225" s="36">
        <v>510</v>
      </c>
      <c r="M3225" t="s">
        <v>459</v>
      </c>
      <c r="N3225" t="s">
        <v>7</v>
      </c>
      <c r="O3225" s="48">
        <v>0.22839999999999999</v>
      </c>
      <c r="P3225" s="10">
        <f>ROUND(O3225*L3225,2)</f>
        <v>116.48</v>
      </c>
      <c r="Q3225" s="11">
        <f>IF(N3225="HKD",7.8,IF(N3225="CNY",7.30034,1))</f>
        <v>7.3003400000000003</v>
      </c>
      <c r="R3225" s="13">
        <f>+ROUND(O3225/Q3225,4)</f>
        <v>3.1300000000000001E-2</v>
      </c>
      <c r="S3225" s="12">
        <f>ROUND(R3225*L3225,2)</f>
        <v>15.96</v>
      </c>
      <c r="T3225" s="13" t="s">
        <v>135</v>
      </c>
      <c r="U3225" t="s">
        <v>68</v>
      </c>
    </row>
    <row r="3226" spans="1:21" x14ac:dyDescent="0.2">
      <c r="A3226" t="s">
        <v>4013</v>
      </c>
      <c r="B3226" s="20">
        <v>46136</v>
      </c>
      <c r="C3226" s="20">
        <v>46113</v>
      </c>
      <c r="D3226" t="s">
        <v>4560</v>
      </c>
      <c r="E3226" t="s">
        <v>67</v>
      </c>
      <c r="G3226"/>
      <c r="H3226" t="s">
        <v>638</v>
      </c>
      <c r="I3226" t="s">
        <v>695</v>
      </c>
      <c r="J3226" s="9" t="str">
        <f>+LEFT(U3226,4)</f>
        <v>U&amp;C-</v>
      </c>
      <c r="K3226" t="s">
        <v>6</v>
      </c>
      <c r="L3226" s="36">
        <v>510</v>
      </c>
      <c r="M3226" t="s">
        <v>459</v>
      </c>
      <c r="N3226" t="s">
        <v>7</v>
      </c>
      <c r="O3226" s="48">
        <v>0.22839999999999999</v>
      </c>
      <c r="P3226" s="10">
        <f>ROUND(O3226*L3226,2)</f>
        <v>116.48</v>
      </c>
      <c r="Q3226" s="11">
        <f>IF(N3226="HKD",7.8,IF(N3226="CNY",7.30034,1))</f>
        <v>7.3003400000000003</v>
      </c>
      <c r="R3226" s="13">
        <f>+ROUND(O3226/Q3226,4)</f>
        <v>3.1300000000000001E-2</v>
      </c>
      <c r="S3226" s="12">
        <f>ROUND(R3226*L3226,2)</f>
        <v>15.96</v>
      </c>
      <c r="T3226" s="13" t="s">
        <v>135</v>
      </c>
      <c r="U3226" t="s">
        <v>68</v>
      </c>
    </row>
    <row r="3227" spans="1:21" x14ac:dyDescent="0.2">
      <c r="A3227" t="s">
        <v>2213</v>
      </c>
      <c r="B3227" s="20">
        <v>46111</v>
      </c>
      <c r="C3227" s="20">
        <v>46094</v>
      </c>
      <c r="D3227" t="s">
        <v>66</v>
      </c>
      <c r="E3227" t="s">
        <v>67</v>
      </c>
      <c r="G3227"/>
      <c r="H3227" t="s">
        <v>968</v>
      </c>
      <c r="I3227" t="s">
        <v>969</v>
      </c>
      <c r="J3227" s="9" t="str">
        <f>+LEFT(U3227,4)</f>
        <v>U&amp;C-</v>
      </c>
      <c r="K3227" t="s">
        <v>6</v>
      </c>
      <c r="L3227" s="37">
        <v>5000</v>
      </c>
      <c r="M3227" t="s">
        <v>459</v>
      </c>
      <c r="N3227" t="s">
        <v>7</v>
      </c>
      <c r="O3227" s="48">
        <v>0.23799999999999999</v>
      </c>
      <c r="P3227" s="10">
        <f>ROUND(O3227*L3227,2)</f>
        <v>1190</v>
      </c>
      <c r="Q3227" s="11">
        <f>IF(N3227="HKD",7.8,IF(N3227="CNY",7.30034,1))</f>
        <v>7.3003400000000003</v>
      </c>
      <c r="R3227" s="13">
        <f>+ROUND(O3227/Q3227,4)</f>
        <v>3.2599999999999997E-2</v>
      </c>
      <c r="S3227" s="12">
        <f>ROUND(R3227*L3227,2)</f>
        <v>163</v>
      </c>
      <c r="T3227" s="13" t="s">
        <v>135</v>
      </c>
      <c r="U3227" t="s">
        <v>68</v>
      </c>
    </row>
    <row r="3228" spans="1:21" x14ac:dyDescent="0.2">
      <c r="A3228" t="s">
        <v>1120</v>
      </c>
      <c r="B3228" s="20">
        <v>46027</v>
      </c>
      <c r="C3228" s="20">
        <v>46015</v>
      </c>
      <c r="D3228" t="s">
        <v>66</v>
      </c>
      <c r="E3228" t="s">
        <v>67</v>
      </c>
      <c r="G3228" t="s">
        <v>1625</v>
      </c>
      <c r="H3228" t="s">
        <v>1530</v>
      </c>
      <c r="I3228" t="s">
        <v>1531</v>
      </c>
      <c r="J3228" s="9" t="str">
        <f>+LEFT(U3228,4)</f>
        <v>U&amp;C-</v>
      </c>
      <c r="K3228" t="s">
        <v>6</v>
      </c>
      <c r="L3228" s="36">
        <v>6100</v>
      </c>
      <c r="M3228" t="s">
        <v>459</v>
      </c>
      <c r="N3228" t="s">
        <v>7</v>
      </c>
      <c r="O3228" s="48">
        <v>0.252</v>
      </c>
      <c r="P3228" s="10">
        <f>ROUND(O3228*L3228,2)</f>
        <v>1537.2</v>
      </c>
      <c r="Q3228" s="11">
        <f>IF(N3228="HKD",7.8,IF(N3228="CNY",7.30034,1))</f>
        <v>7.3003400000000003</v>
      </c>
      <c r="R3228" s="13">
        <f>+ROUND(O3228/Q3228,4)</f>
        <v>3.4500000000000003E-2</v>
      </c>
      <c r="S3228" s="12">
        <f>ROUND(R3228*L3228,2)</f>
        <v>210.45</v>
      </c>
      <c r="T3228" s="13" t="s">
        <v>135</v>
      </c>
      <c r="U3228" t="s">
        <v>68</v>
      </c>
    </row>
    <row r="3229" spans="1:21" x14ac:dyDescent="0.2">
      <c r="A3229" t="s">
        <v>1119</v>
      </c>
      <c r="B3229" s="20">
        <v>46045</v>
      </c>
      <c r="C3229" s="20">
        <v>46015</v>
      </c>
      <c r="D3229" t="s">
        <v>66</v>
      </c>
      <c r="E3229" t="s">
        <v>67</v>
      </c>
      <c r="G3229" t="s">
        <v>1622</v>
      </c>
      <c r="H3229" t="s">
        <v>1529</v>
      </c>
      <c r="I3229" t="s">
        <v>550</v>
      </c>
      <c r="J3229" s="9" t="str">
        <f>+LEFT(U3229,4)</f>
        <v>U&amp;C-</v>
      </c>
      <c r="K3229" t="s">
        <v>6</v>
      </c>
      <c r="L3229" s="36">
        <v>1010</v>
      </c>
      <c r="M3229" t="s">
        <v>459</v>
      </c>
      <c r="N3229" t="s">
        <v>7</v>
      </c>
      <c r="O3229" s="48">
        <v>0.252</v>
      </c>
      <c r="P3229" s="10">
        <f>ROUND(O3229*L3229,2)</f>
        <v>254.52</v>
      </c>
      <c r="Q3229" s="11">
        <f>IF(N3229="HKD",7.8,IF(N3229="CNY",7.30034,1))</f>
        <v>7.3003400000000003</v>
      </c>
      <c r="R3229" s="13">
        <f>+ROUND(O3229/Q3229,4)</f>
        <v>3.4500000000000003E-2</v>
      </c>
      <c r="S3229" s="12">
        <f>ROUND(R3229*L3229,2)</f>
        <v>34.85</v>
      </c>
      <c r="T3229" s="13" t="s">
        <v>135</v>
      </c>
      <c r="U3229" t="s">
        <v>68</v>
      </c>
    </row>
    <row r="3230" spans="1:21" x14ac:dyDescent="0.2">
      <c r="A3230" t="s">
        <v>1119</v>
      </c>
      <c r="B3230" s="20">
        <v>46045</v>
      </c>
      <c r="C3230" s="20">
        <v>46015</v>
      </c>
      <c r="D3230" t="s">
        <v>66</v>
      </c>
      <c r="E3230" t="s">
        <v>67</v>
      </c>
      <c r="G3230" t="s">
        <v>1622</v>
      </c>
      <c r="H3230" t="s">
        <v>1529</v>
      </c>
      <c r="I3230" t="s">
        <v>550</v>
      </c>
      <c r="J3230" s="9" t="str">
        <f>+LEFT(U3230,4)</f>
        <v>U&amp;C-</v>
      </c>
      <c r="K3230" t="s">
        <v>6</v>
      </c>
      <c r="L3230" s="36">
        <v>30190</v>
      </c>
      <c r="M3230" t="s">
        <v>459</v>
      </c>
      <c r="N3230" t="s">
        <v>7</v>
      </c>
      <c r="O3230" s="48">
        <v>0.252</v>
      </c>
      <c r="P3230" s="10">
        <f>ROUND(O3230*L3230,2)</f>
        <v>7607.88</v>
      </c>
      <c r="Q3230" s="11">
        <f>IF(N3230="HKD",7.8,IF(N3230="CNY",7.30034,1))</f>
        <v>7.3003400000000003</v>
      </c>
      <c r="R3230" s="13">
        <f>+ROUND(O3230/Q3230,4)</f>
        <v>3.4500000000000003E-2</v>
      </c>
      <c r="S3230" s="12">
        <f>ROUND(R3230*L3230,2)</f>
        <v>1041.56</v>
      </c>
      <c r="T3230" s="13" t="s">
        <v>135</v>
      </c>
      <c r="U3230" t="s">
        <v>68</v>
      </c>
    </row>
    <row r="3231" spans="1:21" x14ac:dyDescent="0.2">
      <c r="A3231" t="s">
        <v>1121</v>
      </c>
      <c r="B3231" s="20">
        <v>46050</v>
      </c>
      <c r="C3231" s="20">
        <v>46029</v>
      </c>
      <c r="D3231" t="s">
        <v>66</v>
      </c>
      <c r="E3231" t="s">
        <v>67</v>
      </c>
      <c r="G3231" t="s">
        <v>1626</v>
      </c>
      <c r="H3231" t="s">
        <v>1532</v>
      </c>
      <c r="I3231" t="s">
        <v>1533</v>
      </c>
      <c r="J3231" s="9" t="str">
        <f>+LEFT(U3231,4)</f>
        <v>U&amp;C-</v>
      </c>
      <c r="K3231" t="s">
        <v>6</v>
      </c>
      <c r="L3231" s="36">
        <v>7100</v>
      </c>
      <c r="M3231" t="s">
        <v>459</v>
      </c>
      <c r="N3231" t="s">
        <v>7</v>
      </c>
      <c r="O3231" s="48">
        <v>0.252</v>
      </c>
      <c r="P3231" s="10">
        <f>ROUND(O3231*L3231,2)</f>
        <v>1789.2</v>
      </c>
      <c r="Q3231" s="11">
        <f>IF(N3231="HKD",7.8,IF(N3231="CNY",7.30034,1))</f>
        <v>7.3003400000000003</v>
      </c>
      <c r="R3231" s="13">
        <f>+ROUND(O3231/Q3231,4)</f>
        <v>3.4500000000000003E-2</v>
      </c>
      <c r="S3231" s="12">
        <f>ROUND(R3231*L3231,2)</f>
        <v>244.95</v>
      </c>
      <c r="T3231" s="13" t="s">
        <v>135</v>
      </c>
      <c r="U3231" t="s">
        <v>68</v>
      </c>
    </row>
    <row r="3232" spans="1:21" x14ac:dyDescent="0.2">
      <c r="A3232" t="s">
        <v>2218</v>
      </c>
      <c r="B3232" s="20">
        <v>46098</v>
      </c>
      <c r="C3232" s="20">
        <v>46086</v>
      </c>
      <c r="D3232" t="s">
        <v>66</v>
      </c>
      <c r="E3232" t="s">
        <v>67</v>
      </c>
      <c r="G3232"/>
      <c r="H3232" t="s">
        <v>1530</v>
      </c>
      <c r="I3232" t="s">
        <v>1531</v>
      </c>
      <c r="J3232" s="9" t="str">
        <f>+LEFT(U3232,4)</f>
        <v>U&amp;C-</v>
      </c>
      <c r="K3232" t="s">
        <v>6</v>
      </c>
      <c r="L3232" s="37">
        <v>6000</v>
      </c>
      <c r="M3232" t="s">
        <v>459</v>
      </c>
      <c r="N3232" t="s">
        <v>7</v>
      </c>
      <c r="O3232" s="48">
        <v>0.252</v>
      </c>
      <c r="P3232" s="10">
        <f>ROUND(O3232*L3232,2)</f>
        <v>1512</v>
      </c>
      <c r="Q3232" s="11">
        <f>IF(N3232="HKD",7.8,IF(N3232="CNY",7.30034,1))</f>
        <v>7.3003400000000003</v>
      </c>
      <c r="R3232" s="13">
        <f>+ROUND(O3232/Q3232,4)</f>
        <v>3.4500000000000003E-2</v>
      </c>
      <c r="S3232" s="12">
        <f>ROUND(R3232*L3232,2)</f>
        <v>207</v>
      </c>
      <c r="T3232" s="13" t="s">
        <v>135</v>
      </c>
      <c r="U3232" t="s">
        <v>68</v>
      </c>
    </row>
    <row r="3233" spans="1:21" x14ac:dyDescent="0.2">
      <c r="A3233" t="s">
        <v>2219</v>
      </c>
      <c r="B3233" s="20">
        <v>46098</v>
      </c>
      <c r="C3233" s="20">
        <v>46086</v>
      </c>
      <c r="D3233" t="s">
        <v>66</v>
      </c>
      <c r="E3233" t="s">
        <v>67</v>
      </c>
      <c r="G3233"/>
      <c r="H3233" t="s">
        <v>1529</v>
      </c>
      <c r="I3233" t="s">
        <v>550</v>
      </c>
      <c r="J3233" s="9" t="str">
        <f>+LEFT(U3233,4)</f>
        <v>U&amp;C-</v>
      </c>
      <c r="K3233" t="s">
        <v>6</v>
      </c>
      <c r="L3233" s="37">
        <v>14100</v>
      </c>
      <c r="M3233" t="s">
        <v>459</v>
      </c>
      <c r="N3233" t="s">
        <v>7</v>
      </c>
      <c r="O3233" s="48">
        <v>0.252</v>
      </c>
      <c r="P3233" s="10">
        <f>ROUND(O3233*L3233,2)</f>
        <v>3553.2</v>
      </c>
      <c r="Q3233" s="11">
        <f>IF(N3233="HKD",7.8,IF(N3233="CNY",7.30034,1))</f>
        <v>7.3003400000000003</v>
      </c>
      <c r="R3233" s="13">
        <f>+ROUND(O3233/Q3233,4)</f>
        <v>3.4500000000000003E-2</v>
      </c>
      <c r="S3233" s="12">
        <f>ROUND(R3233*L3233,2)</f>
        <v>486.45</v>
      </c>
      <c r="T3233" s="13" t="s">
        <v>135</v>
      </c>
      <c r="U3233" t="s">
        <v>68</v>
      </c>
    </row>
    <row r="3234" spans="1:21" x14ac:dyDescent="0.2">
      <c r="A3234" t="s">
        <v>4019</v>
      </c>
      <c r="B3234" s="20">
        <v>46115</v>
      </c>
      <c r="C3234" s="20">
        <v>46113</v>
      </c>
      <c r="D3234" t="s">
        <v>66</v>
      </c>
      <c r="E3234" t="s">
        <v>67</v>
      </c>
      <c r="G3234"/>
      <c r="H3234" t="s">
        <v>2998</v>
      </c>
      <c r="I3234" t="s">
        <v>2999</v>
      </c>
      <c r="J3234" s="9" t="str">
        <f>+LEFT(U3234,4)</f>
        <v>U&amp;C-</v>
      </c>
      <c r="K3234" t="s">
        <v>6</v>
      </c>
      <c r="L3234" s="36">
        <v>3100</v>
      </c>
      <c r="M3234" t="s">
        <v>459</v>
      </c>
      <c r="N3234" t="s">
        <v>7</v>
      </c>
      <c r="O3234" s="48">
        <v>0.252</v>
      </c>
      <c r="P3234" s="10">
        <f>ROUND(O3234*L3234,2)</f>
        <v>781.2</v>
      </c>
      <c r="Q3234" s="11">
        <f>IF(N3234="HKD",7.8,IF(N3234="CNY",7.30034,1))</f>
        <v>7.3003400000000003</v>
      </c>
      <c r="R3234" s="13">
        <f>+ROUND(O3234/Q3234,4)</f>
        <v>3.4500000000000003E-2</v>
      </c>
      <c r="S3234" s="12">
        <f>ROUND(R3234*L3234,2)</f>
        <v>106.95</v>
      </c>
      <c r="T3234" s="13" t="s">
        <v>135</v>
      </c>
      <c r="U3234" t="s">
        <v>68</v>
      </c>
    </row>
    <row r="3235" spans="1:21" x14ac:dyDescent="0.2">
      <c r="A3235" t="s">
        <v>1122</v>
      </c>
      <c r="B3235" s="20">
        <v>46045</v>
      </c>
      <c r="C3235" s="20">
        <v>46029</v>
      </c>
      <c r="D3235" t="s">
        <v>66</v>
      </c>
      <c r="E3235" t="s">
        <v>67</v>
      </c>
      <c r="G3235" t="s">
        <v>1622</v>
      </c>
      <c r="H3235" t="s">
        <v>784</v>
      </c>
      <c r="I3235" t="s">
        <v>785</v>
      </c>
      <c r="J3235" s="9" t="str">
        <f>+LEFT(U3235,4)</f>
        <v>U&amp;C-</v>
      </c>
      <c r="K3235" t="s">
        <v>6</v>
      </c>
      <c r="L3235" s="36">
        <v>13300</v>
      </c>
      <c r="M3235" t="s">
        <v>459</v>
      </c>
      <c r="N3235" t="s">
        <v>7</v>
      </c>
      <c r="O3235" s="48">
        <v>0.25600000000000001</v>
      </c>
      <c r="P3235" s="10">
        <f>ROUND(O3235*L3235,2)</f>
        <v>3404.8</v>
      </c>
      <c r="Q3235" s="11">
        <f>IF(N3235="HKD",7.8,IF(N3235="CNY",7.30034,1))</f>
        <v>7.3003400000000003</v>
      </c>
      <c r="R3235" s="13">
        <f>+ROUND(O3235/Q3235,4)</f>
        <v>3.5099999999999999E-2</v>
      </c>
      <c r="S3235" s="12">
        <f>ROUND(R3235*L3235,2)</f>
        <v>466.83</v>
      </c>
      <c r="T3235" s="13" t="s">
        <v>135</v>
      </c>
      <c r="U3235" t="s">
        <v>68</v>
      </c>
    </row>
    <row r="3236" spans="1:21" x14ac:dyDescent="0.2">
      <c r="A3236" t="s">
        <v>1922</v>
      </c>
      <c r="B3236" s="20">
        <v>46055</v>
      </c>
      <c r="C3236" s="20">
        <v>46036</v>
      </c>
      <c r="D3236" t="s">
        <v>66</v>
      </c>
      <c r="E3236" t="s">
        <v>67</v>
      </c>
      <c r="G3236"/>
      <c r="H3236" t="s">
        <v>1761</v>
      </c>
      <c r="I3236" t="s">
        <v>1762</v>
      </c>
      <c r="J3236" s="9" t="str">
        <f>+LEFT(U3236,4)</f>
        <v>U&amp;C-</v>
      </c>
      <c r="K3236" t="s">
        <v>6</v>
      </c>
      <c r="L3236" s="36">
        <v>1010</v>
      </c>
      <c r="M3236" t="s">
        <v>459</v>
      </c>
      <c r="N3236" t="s">
        <v>7</v>
      </c>
      <c r="O3236" s="48">
        <v>0.25600000000000001</v>
      </c>
      <c r="P3236" s="10">
        <f>ROUND(O3236*L3236,2)</f>
        <v>258.56</v>
      </c>
      <c r="Q3236" s="11">
        <f>IF(N3236="HKD",7.8,IF(N3236="CNY",7.30034,1))</f>
        <v>7.3003400000000003</v>
      </c>
      <c r="R3236" s="13">
        <f>+ROUND(O3236/Q3236,4)</f>
        <v>3.5099999999999999E-2</v>
      </c>
      <c r="S3236" s="12">
        <f>ROUND(R3236*L3236,2)</f>
        <v>35.450000000000003</v>
      </c>
      <c r="T3236" s="13" t="s">
        <v>135</v>
      </c>
      <c r="U3236" t="s">
        <v>68</v>
      </c>
    </row>
    <row r="3237" spans="1:21" x14ac:dyDescent="0.2">
      <c r="A3237" t="s">
        <v>1923</v>
      </c>
      <c r="B3237" s="20">
        <v>46055</v>
      </c>
      <c r="C3237" s="20">
        <v>46036</v>
      </c>
      <c r="D3237" t="s">
        <v>66</v>
      </c>
      <c r="E3237" t="s">
        <v>67</v>
      </c>
      <c r="G3237"/>
      <c r="H3237" t="s">
        <v>1763</v>
      </c>
      <c r="I3237" t="s">
        <v>1764</v>
      </c>
      <c r="J3237" s="9" t="str">
        <f>+LEFT(U3237,4)</f>
        <v>U&amp;C-</v>
      </c>
      <c r="K3237" t="s">
        <v>6</v>
      </c>
      <c r="L3237" s="36">
        <v>4030</v>
      </c>
      <c r="M3237" t="s">
        <v>459</v>
      </c>
      <c r="N3237" t="s">
        <v>7</v>
      </c>
      <c r="O3237" s="48">
        <v>0.26200000000000001</v>
      </c>
      <c r="P3237" s="10">
        <f>ROUND(O3237*L3237,2)</f>
        <v>1055.8599999999999</v>
      </c>
      <c r="Q3237" s="11">
        <f>IF(N3237="HKD",7.8,IF(N3237="CNY",7.30034,1))</f>
        <v>7.3003400000000003</v>
      </c>
      <c r="R3237" s="13">
        <f>+ROUND(O3237/Q3237,4)</f>
        <v>3.5900000000000001E-2</v>
      </c>
      <c r="S3237" s="12">
        <f>ROUND(R3237*L3237,2)</f>
        <v>144.68</v>
      </c>
      <c r="T3237" s="13" t="s">
        <v>135</v>
      </c>
      <c r="U3237" t="s">
        <v>68</v>
      </c>
    </row>
    <row r="3238" spans="1:21" x14ac:dyDescent="0.2">
      <c r="A3238" t="s">
        <v>4021</v>
      </c>
      <c r="B3238" s="20">
        <v>46129</v>
      </c>
      <c r="C3238" s="20">
        <v>46121</v>
      </c>
      <c r="D3238" t="s">
        <v>66</v>
      </c>
      <c r="E3238" t="s">
        <v>67</v>
      </c>
      <c r="G3238"/>
      <c r="H3238" t="s">
        <v>2981</v>
      </c>
      <c r="I3238" t="s">
        <v>2982</v>
      </c>
      <c r="J3238" s="9" t="str">
        <f>+LEFT(U3238,4)</f>
        <v>U&amp;C-</v>
      </c>
      <c r="K3238" t="s">
        <v>6</v>
      </c>
      <c r="L3238" s="36">
        <v>500</v>
      </c>
      <c r="M3238" t="s">
        <v>459</v>
      </c>
      <c r="N3238" t="s">
        <v>7</v>
      </c>
      <c r="O3238" s="48">
        <v>0.26700000000000002</v>
      </c>
      <c r="P3238" s="10">
        <f>ROUND(O3238*L3238,2)</f>
        <v>133.5</v>
      </c>
      <c r="Q3238" s="11">
        <f>IF(N3238="HKD",7.8,IF(N3238="CNY",7.30034,1))</f>
        <v>7.3003400000000003</v>
      </c>
      <c r="R3238" s="13">
        <f>+ROUND(O3238/Q3238,4)</f>
        <v>3.6600000000000001E-2</v>
      </c>
      <c r="S3238" s="12">
        <f>ROUND(R3238*L3238,2)</f>
        <v>18.3</v>
      </c>
      <c r="T3238" s="13" t="s">
        <v>135</v>
      </c>
      <c r="U3238" t="s">
        <v>68</v>
      </c>
    </row>
    <row r="3239" spans="1:21" x14ac:dyDescent="0.2">
      <c r="A3239" t="s">
        <v>1125</v>
      </c>
      <c r="B3239" s="20">
        <v>46027</v>
      </c>
      <c r="C3239" s="20">
        <v>46015</v>
      </c>
      <c r="D3239" t="s">
        <v>66</v>
      </c>
      <c r="E3239" t="s">
        <v>67</v>
      </c>
      <c r="G3239" t="s">
        <v>1625</v>
      </c>
      <c r="H3239" t="s">
        <v>1534</v>
      </c>
      <c r="I3239" t="s">
        <v>786</v>
      </c>
      <c r="J3239" s="9" t="str">
        <f>+LEFT(U3239,4)</f>
        <v>U&amp;C-</v>
      </c>
      <c r="K3239" t="s">
        <v>6</v>
      </c>
      <c r="L3239" s="36">
        <v>3050</v>
      </c>
      <c r="M3239" t="s">
        <v>459</v>
      </c>
      <c r="N3239" t="s">
        <v>7</v>
      </c>
      <c r="O3239" s="48">
        <v>0.26900000000000002</v>
      </c>
      <c r="P3239" s="10">
        <f>ROUND(O3239*L3239,2)</f>
        <v>820.45</v>
      </c>
      <c r="Q3239" s="11">
        <f>IF(N3239="HKD",7.8,IF(N3239="CNY",7.30034,1))</f>
        <v>7.3003400000000003</v>
      </c>
      <c r="R3239" s="13">
        <f>+ROUND(O3239/Q3239,4)</f>
        <v>3.6799999999999999E-2</v>
      </c>
      <c r="S3239" s="12">
        <f>ROUND(R3239*L3239,2)</f>
        <v>112.24</v>
      </c>
      <c r="T3239" s="13" t="s">
        <v>135</v>
      </c>
      <c r="U3239" t="s">
        <v>68</v>
      </c>
    </row>
    <row r="3240" spans="1:21" x14ac:dyDescent="0.2">
      <c r="A3240" t="s">
        <v>1126</v>
      </c>
      <c r="B3240" s="20">
        <v>46030</v>
      </c>
      <c r="C3240" s="20">
        <v>46000</v>
      </c>
      <c r="D3240" t="s">
        <v>66</v>
      </c>
      <c r="E3240" t="s">
        <v>67</v>
      </c>
      <c r="G3240" t="s">
        <v>1620</v>
      </c>
      <c r="H3240" t="s">
        <v>640</v>
      </c>
      <c r="I3240" t="s">
        <v>697</v>
      </c>
      <c r="J3240" s="9" t="str">
        <f>+LEFT(U3240,4)</f>
        <v>U&amp;C-</v>
      </c>
      <c r="K3240" t="s">
        <v>6</v>
      </c>
      <c r="L3240" s="36">
        <v>3520</v>
      </c>
      <c r="M3240" t="s">
        <v>459</v>
      </c>
      <c r="N3240" t="s">
        <v>7</v>
      </c>
      <c r="O3240" s="48">
        <v>0.26900000000000002</v>
      </c>
      <c r="P3240" s="10">
        <f>ROUND(O3240*L3240,2)</f>
        <v>946.88</v>
      </c>
      <c r="Q3240" s="11">
        <f>IF(N3240="HKD",7.8,IF(N3240="CNY",7.30034,1))</f>
        <v>7.3003400000000003</v>
      </c>
      <c r="R3240" s="13">
        <f>+ROUND(O3240/Q3240,4)</f>
        <v>3.6799999999999999E-2</v>
      </c>
      <c r="S3240" s="12">
        <f>ROUND(R3240*L3240,2)</f>
        <v>129.54</v>
      </c>
      <c r="T3240" s="13" t="s">
        <v>135</v>
      </c>
      <c r="U3240" t="s">
        <v>68</v>
      </c>
    </row>
    <row r="3241" spans="1:21" x14ac:dyDescent="0.2">
      <c r="A3241" t="s">
        <v>1127</v>
      </c>
      <c r="B3241" s="20">
        <v>46045</v>
      </c>
      <c r="C3241" s="20">
        <v>46015</v>
      </c>
      <c r="D3241" t="s">
        <v>66</v>
      </c>
      <c r="E3241" t="s">
        <v>67</v>
      </c>
      <c r="G3241" t="s">
        <v>1622</v>
      </c>
      <c r="H3241" t="s">
        <v>1535</v>
      </c>
      <c r="I3241" t="s">
        <v>786</v>
      </c>
      <c r="J3241" s="9" t="str">
        <f>+LEFT(U3241,4)</f>
        <v>U&amp;C-</v>
      </c>
      <c r="K3241" t="s">
        <v>6</v>
      </c>
      <c r="L3241" s="36">
        <v>3550</v>
      </c>
      <c r="M3241" t="s">
        <v>459</v>
      </c>
      <c r="N3241" t="s">
        <v>7</v>
      </c>
      <c r="O3241" s="48">
        <v>0.26900000000000002</v>
      </c>
      <c r="P3241" s="10">
        <f>ROUND(O3241*L3241,2)</f>
        <v>954.95</v>
      </c>
      <c r="Q3241" s="11">
        <f>IF(N3241="HKD",7.8,IF(N3241="CNY",7.30034,1))</f>
        <v>7.3003400000000003</v>
      </c>
      <c r="R3241" s="13">
        <f>+ROUND(O3241/Q3241,4)</f>
        <v>3.6799999999999999E-2</v>
      </c>
      <c r="S3241" s="12">
        <f>ROUND(R3241*L3241,2)</f>
        <v>130.63999999999999</v>
      </c>
      <c r="T3241" s="13" t="s">
        <v>135</v>
      </c>
      <c r="U3241" t="s">
        <v>68</v>
      </c>
    </row>
    <row r="3242" spans="1:21" x14ac:dyDescent="0.2">
      <c r="A3242" t="s">
        <v>2225</v>
      </c>
      <c r="B3242" s="20">
        <v>46111</v>
      </c>
      <c r="C3242" s="20">
        <v>46058</v>
      </c>
      <c r="D3242" t="s">
        <v>66</v>
      </c>
      <c r="E3242" t="s">
        <v>67</v>
      </c>
      <c r="G3242"/>
      <c r="H3242" t="s">
        <v>2992</v>
      </c>
      <c r="I3242" t="s">
        <v>2993</v>
      </c>
      <c r="J3242" s="9" t="str">
        <f>+LEFT(U3242,4)</f>
        <v>U&amp;C-</v>
      </c>
      <c r="K3242" t="s">
        <v>6</v>
      </c>
      <c r="L3242" s="37">
        <v>3100</v>
      </c>
      <c r="M3242" t="s">
        <v>459</v>
      </c>
      <c r="N3242" t="s">
        <v>7</v>
      </c>
      <c r="O3242" s="48">
        <v>0.26900000000000002</v>
      </c>
      <c r="P3242" s="10">
        <f>ROUND(O3242*L3242,2)</f>
        <v>833.9</v>
      </c>
      <c r="Q3242" s="11">
        <f>IF(N3242="HKD",7.8,IF(N3242="CNY",7.30034,1))</f>
        <v>7.3003400000000003</v>
      </c>
      <c r="R3242" s="13">
        <f>+ROUND(O3242/Q3242,4)</f>
        <v>3.6799999999999999E-2</v>
      </c>
      <c r="S3242" s="12">
        <f>ROUND(R3242*L3242,2)</f>
        <v>114.08</v>
      </c>
      <c r="T3242" s="13" t="s">
        <v>135</v>
      </c>
      <c r="U3242" t="s">
        <v>68</v>
      </c>
    </row>
    <row r="3243" spans="1:21" x14ac:dyDescent="0.2">
      <c r="A3243" t="s">
        <v>4022</v>
      </c>
      <c r="B3243" s="20">
        <v>46125</v>
      </c>
      <c r="C3243" s="20">
        <v>46108</v>
      </c>
      <c r="D3243" t="s">
        <v>66</v>
      </c>
      <c r="E3243" t="s">
        <v>67</v>
      </c>
      <c r="G3243"/>
      <c r="H3243" t="s">
        <v>3519</v>
      </c>
      <c r="I3243" t="s">
        <v>3520</v>
      </c>
      <c r="J3243" s="9" t="str">
        <f>+LEFT(U3243,4)</f>
        <v>U&amp;C-</v>
      </c>
      <c r="K3243" t="s">
        <v>6</v>
      </c>
      <c r="L3243" s="36">
        <v>4100</v>
      </c>
      <c r="M3243" t="s">
        <v>459</v>
      </c>
      <c r="N3243" t="s">
        <v>7</v>
      </c>
      <c r="O3243" s="48">
        <v>0.26900000000000002</v>
      </c>
      <c r="P3243" s="10">
        <f>ROUND(O3243*L3243,2)</f>
        <v>1102.9000000000001</v>
      </c>
      <c r="Q3243" s="11">
        <f>IF(N3243="HKD",7.8,IF(N3243="CNY",7.30034,1))</f>
        <v>7.3003400000000003</v>
      </c>
      <c r="R3243" s="13">
        <f>+ROUND(O3243/Q3243,4)</f>
        <v>3.6799999999999999E-2</v>
      </c>
      <c r="S3243" s="12">
        <f>ROUND(R3243*L3243,2)</f>
        <v>150.88</v>
      </c>
      <c r="T3243" s="13" t="s">
        <v>135</v>
      </c>
      <c r="U3243" t="s">
        <v>68</v>
      </c>
    </row>
    <row r="3244" spans="1:21" x14ac:dyDescent="0.2">
      <c r="A3244" t="s">
        <v>1128</v>
      </c>
      <c r="B3244" s="20">
        <v>46027</v>
      </c>
      <c r="C3244" s="20">
        <v>46000</v>
      </c>
      <c r="D3244" t="s">
        <v>66</v>
      </c>
      <c r="E3244" t="s">
        <v>67</v>
      </c>
      <c r="G3244" t="s">
        <v>1625</v>
      </c>
      <c r="H3244" t="s">
        <v>551</v>
      </c>
      <c r="I3244" t="s">
        <v>552</v>
      </c>
      <c r="J3244" s="9" t="str">
        <f>+LEFT(U3244,4)</f>
        <v>U&amp;C-</v>
      </c>
      <c r="K3244" t="s">
        <v>6</v>
      </c>
      <c r="L3244" s="36">
        <v>510</v>
      </c>
      <c r="M3244" t="s">
        <v>459</v>
      </c>
      <c r="N3244" t="s">
        <v>7</v>
      </c>
      <c r="O3244" s="48">
        <v>0.27500000000000002</v>
      </c>
      <c r="P3244" s="10">
        <f>ROUND(O3244*L3244,2)</f>
        <v>140.25</v>
      </c>
      <c r="Q3244" s="11">
        <f>IF(N3244="HKD",7.8,IF(N3244="CNY",7.30034,1))</f>
        <v>7.3003400000000003</v>
      </c>
      <c r="R3244" s="13">
        <f>+ROUND(O3244/Q3244,4)</f>
        <v>3.7699999999999997E-2</v>
      </c>
      <c r="S3244" s="12">
        <f>ROUND(R3244*L3244,2)</f>
        <v>19.23</v>
      </c>
      <c r="T3244" s="13" t="s">
        <v>135</v>
      </c>
      <c r="U3244" t="s">
        <v>68</v>
      </c>
    </row>
    <row r="3245" spans="1:21" x14ac:dyDescent="0.2">
      <c r="A3245" t="s">
        <v>2226</v>
      </c>
      <c r="B3245" s="20">
        <v>46084</v>
      </c>
      <c r="C3245" s="20">
        <v>46045</v>
      </c>
      <c r="D3245" t="s">
        <v>66</v>
      </c>
      <c r="E3245" t="s">
        <v>67</v>
      </c>
      <c r="G3245"/>
      <c r="H3245" t="s">
        <v>551</v>
      </c>
      <c r="I3245" t="s">
        <v>552</v>
      </c>
      <c r="J3245" s="9" t="str">
        <f>+LEFT(U3245,4)</f>
        <v>U&amp;C-</v>
      </c>
      <c r="K3245" t="s">
        <v>6</v>
      </c>
      <c r="L3245" s="37">
        <v>2020</v>
      </c>
      <c r="M3245" t="s">
        <v>459</v>
      </c>
      <c r="N3245" t="s">
        <v>7</v>
      </c>
      <c r="O3245" s="48">
        <v>0.27500000000000002</v>
      </c>
      <c r="P3245" s="10">
        <f>ROUND(O3245*L3245,2)</f>
        <v>555.5</v>
      </c>
      <c r="Q3245" s="11">
        <f>IF(N3245="HKD",7.8,IF(N3245="CNY",7.30034,1))</f>
        <v>7.3003400000000003</v>
      </c>
      <c r="R3245" s="13">
        <f>+ROUND(O3245/Q3245,4)</f>
        <v>3.7699999999999997E-2</v>
      </c>
      <c r="S3245" s="12">
        <f>ROUND(R3245*L3245,2)</f>
        <v>76.150000000000006</v>
      </c>
      <c r="T3245" s="13" t="s">
        <v>135</v>
      </c>
      <c r="U3245" t="s">
        <v>68</v>
      </c>
    </row>
    <row r="3246" spans="1:21" x14ac:dyDescent="0.2">
      <c r="A3246" t="s">
        <v>2227</v>
      </c>
      <c r="B3246" s="20">
        <v>46084</v>
      </c>
      <c r="C3246" s="20">
        <v>46060</v>
      </c>
      <c r="D3246" t="s">
        <v>66</v>
      </c>
      <c r="E3246" t="s">
        <v>67</v>
      </c>
      <c r="G3246"/>
      <c r="H3246" t="s">
        <v>1763</v>
      </c>
      <c r="I3246" t="s">
        <v>1764</v>
      </c>
      <c r="J3246" s="9" t="str">
        <f>+LEFT(U3246,4)</f>
        <v>U&amp;C-</v>
      </c>
      <c r="K3246" t="s">
        <v>6</v>
      </c>
      <c r="L3246" s="37">
        <v>510</v>
      </c>
      <c r="M3246" t="s">
        <v>459</v>
      </c>
      <c r="N3246" t="s">
        <v>7</v>
      </c>
      <c r="O3246" s="48">
        <v>0.27500000000000002</v>
      </c>
      <c r="P3246" s="10">
        <f>ROUND(O3246*L3246,2)</f>
        <v>140.25</v>
      </c>
      <c r="Q3246" s="11">
        <f>IF(N3246="HKD",7.8,IF(N3246="CNY",7.30034,1))</f>
        <v>7.3003400000000003</v>
      </c>
      <c r="R3246" s="13">
        <f>+ROUND(O3246/Q3246,4)</f>
        <v>3.7699999999999997E-2</v>
      </c>
      <c r="S3246" s="12">
        <f>ROUND(R3246*L3246,2)</f>
        <v>19.23</v>
      </c>
      <c r="T3246" s="13" t="s">
        <v>135</v>
      </c>
      <c r="U3246" t="s">
        <v>68</v>
      </c>
    </row>
    <row r="3247" spans="1:21" x14ac:dyDescent="0.2">
      <c r="A3247" t="s">
        <v>2228</v>
      </c>
      <c r="B3247" s="20">
        <v>46098</v>
      </c>
      <c r="C3247" s="20">
        <v>46086</v>
      </c>
      <c r="D3247" t="s">
        <v>66</v>
      </c>
      <c r="E3247" t="s">
        <v>67</v>
      </c>
      <c r="G3247"/>
      <c r="H3247" t="s">
        <v>551</v>
      </c>
      <c r="I3247" t="s">
        <v>552</v>
      </c>
      <c r="J3247" s="9" t="str">
        <f>+LEFT(U3247,4)</f>
        <v>U&amp;C-</v>
      </c>
      <c r="K3247" t="s">
        <v>6</v>
      </c>
      <c r="L3247" s="37">
        <v>510</v>
      </c>
      <c r="M3247" t="s">
        <v>459</v>
      </c>
      <c r="N3247" t="s">
        <v>7</v>
      </c>
      <c r="O3247" s="48">
        <v>0.27500000000000002</v>
      </c>
      <c r="P3247" s="10">
        <f>ROUND(O3247*L3247,2)</f>
        <v>140.25</v>
      </c>
      <c r="Q3247" s="11">
        <f>IF(N3247="HKD",7.8,IF(N3247="CNY",7.30034,1))</f>
        <v>7.3003400000000003</v>
      </c>
      <c r="R3247" s="13">
        <f>+ROUND(O3247/Q3247,4)</f>
        <v>3.7699999999999997E-2</v>
      </c>
      <c r="S3247" s="12">
        <f>ROUND(R3247*L3247,2)</f>
        <v>19.23</v>
      </c>
      <c r="T3247" s="13" t="s">
        <v>135</v>
      </c>
      <c r="U3247" t="s">
        <v>68</v>
      </c>
    </row>
    <row r="3248" spans="1:21" x14ac:dyDescent="0.2">
      <c r="A3248" t="s">
        <v>4023</v>
      </c>
      <c r="B3248" s="20">
        <v>46129</v>
      </c>
      <c r="C3248" s="20">
        <v>46108</v>
      </c>
      <c r="D3248" t="s">
        <v>66</v>
      </c>
      <c r="E3248" t="s">
        <v>67</v>
      </c>
      <c r="G3248"/>
      <c r="H3248" t="s">
        <v>551</v>
      </c>
      <c r="I3248" t="s">
        <v>552</v>
      </c>
      <c r="J3248" s="9" t="str">
        <f>+LEFT(U3248,4)</f>
        <v>U&amp;C-</v>
      </c>
      <c r="K3248" t="s">
        <v>6</v>
      </c>
      <c r="L3248" s="36">
        <v>2020</v>
      </c>
      <c r="M3248" t="s">
        <v>459</v>
      </c>
      <c r="N3248" t="s">
        <v>7</v>
      </c>
      <c r="O3248" s="48">
        <v>0.27500000000000002</v>
      </c>
      <c r="P3248" s="10">
        <f>ROUND(O3248*L3248,2)</f>
        <v>555.5</v>
      </c>
      <c r="Q3248" s="11">
        <f>IF(N3248="HKD",7.8,IF(N3248="CNY",7.30034,1))</f>
        <v>7.3003400000000003</v>
      </c>
      <c r="R3248" s="13">
        <f>+ROUND(O3248/Q3248,4)</f>
        <v>3.7699999999999997E-2</v>
      </c>
      <c r="S3248" s="12">
        <f>ROUND(R3248*L3248,2)</f>
        <v>76.150000000000006</v>
      </c>
      <c r="T3248" s="13" t="s">
        <v>135</v>
      </c>
      <c r="U3248" t="s">
        <v>68</v>
      </c>
    </row>
    <row r="3249" spans="1:21" x14ac:dyDescent="0.2">
      <c r="A3249" t="s">
        <v>2229</v>
      </c>
      <c r="B3249" s="20">
        <v>46111</v>
      </c>
      <c r="C3249" s="20">
        <v>46099</v>
      </c>
      <c r="D3249" t="s">
        <v>66</v>
      </c>
      <c r="E3249" t="s">
        <v>67</v>
      </c>
      <c r="G3249"/>
      <c r="H3249" t="s">
        <v>2994</v>
      </c>
      <c r="I3249" t="s">
        <v>2995</v>
      </c>
      <c r="J3249" s="9" t="str">
        <f>+LEFT(U3249,4)</f>
        <v>U&amp;C-</v>
      </c>
      <c r="K3249" t="s">
        <v>6</v>
      </c>
      <c r="L3249" s="37">
        <v>1000</v>
      </c>
      <c r="M3249" t="s">
        <v>459</v>
      </c>
      <c r="N3249" t="s">
        <v>7</v>
      </c>
      <c r="O3249" s="48">
        <v>0.28000000000000003</v>
      </c>
      <c r="P3249" s="10">
        <f>ROUND(O3249*L3249,2)</f>
        <v>280</v>
      </c>
      <c r="Q3249" s="11">
        <f>IF(N3249="HKD",7.8,IF(N3249="CNY",7.30034,1))</f>
        <v>7.3003400000000003</v>
      </c>
      <c r="R3249" s="13">
        <f>+ROUND(O3249/Q3249,4)</f>
        <v>3.8399999999999997E-2</v>
      </c>
      <c r="S3249" s="12">
        <f>ROUND(R3249*L3249,2)</f>
        <v>38.4</v>
      </c>
      <c r="T3249" s="13" t="s">
        <v>135</v>
      </c>
      <c r="U3249" t="s">
        <v>68</v>
      </c>
    </row>
    <row r="3250" spans="1:21" x14ac:dyDescent="0.2">
      <c r="A3250" t="s">
        <v>2230</v>
      </c>
      <c r="B3250" s="20">
        <v>46111</v>
      </c>
      <c r="C3250" s="20">
        <v>46094</v>
      </c>
      <c r="D3250" t="s">
        <v>66</v>
      </c>
      <c r="E3250" t="s">
        <v>67</v>
      </c>
      <c r="G3250"/>
      <c r="H3250" t="s">
        <v>2996</v>
      </c>
      <c r="I3250" t="s">
        <v>2997</v>
      </c>
      <c r="J3250" s="9" t="str">
        <f>+LEFT(U3250,4)</f>
        <v>U&amp;C-</v>
      </c>
      <c r="K3250" t="s">
        <v>6</v>
      </c>
      <c r="L3250" s="37">
        <v>510</v>
      </c>
      <c r="M3250" t="s">
        <v>459</v>
      </c>
      <c r="N3250" t="s">
        <v>7</v>
      </c>
      <c r="O3250" s="48">
        <v>0.28399999999999997</v>
      </c>
      <c r="P3250" s="10">
        <f>ROUND(O3250*L3250,2)</f>
        <v>144.84</v>
      </c>
      <c r="Q3250" s="11">
        <f>IF(N3250="HKD",7.8,IF(N3250="CNY",7.30034,1))</f>
        <v>7.3003400000000003</v>
      </c>
      <c r="R3250" s="13">
        <f>+ROUND(O3250/Q3250,4)</f>
        <v>3.8899999999999997E-2</v>
      </c>
      <c r="S3250" s="12">
        <f>ROUND(R3250*L3250,2)</f>
        <v>19.84</v>
      </c>
      <c r="T3250" s="13" t="s">
        <v>135</v>
      </c>
      <c r="U3250" t="s">
        <v>68</v>
      </c>
    </row>
    <row r="3251" spans="1:21" x14ac:dyDescent="0.2">
      <c r="A3251" t="s">
        <v>1129</v>
      </c>
      <c r="B3251" s="20">
        <v>46045</v>
      </c>
      <c r="C3251" s="20">
        <v>46015</v>
      </c>
      <c r="D3251" t="s">
        <v>66</v>
      </c>
      <c r="E3251" t="s">
        <v>67</v>
      </c>
      <c r="G3251" t="s">
        <v>1622</v>
      </c>
      <c r="H3251" t="s">
        <v>1536</v>
      </c>
      <c r="I3251" t="s">
        <v>874</v>
      </c>
      <c r="J3251" s="9" t="str">
        <f>+LEFT(U3251,4)</f>
        <v>U&amp;C-</v>
      </c>
      <c r="K3251" t="s">
        <v>6</v>
      </c>
      <c r="L3251" s="36">
        <v>1010</v>
      </c>
      <c r="M3251" t="s">
        <v>459</v>
      </c>
      <c r="N3251" t="s">
        <v>7</v>
      </c>
      <c r="O3251" s="48">
        <v>0.28499999999999998</v>
      </c>
      <c r="P3251" s="10">
        <f>ROUND(O3251*L3251,2)</f>
        <v>287.85000000000002</v>
      </c>
      <c r="Q3251" s="11">
        <f>IF(N3251="HKD",7.8,IF(N3251="CNY",7.30034,1))</f>
        <v>7.3003400000000003</v>
      </c>
      <c r="R3251" s="13">
        <f>+ROUND(O3251/Q3251,4)</f>
        <v>3.9E-2</v>
      </c>
      <c r="S3251" s="12">
        <f>ROUND(R3251*L3251,2)</f>
        <v>39.39</v>
      </c>
      <c r="T3251" s="13" t="s">
        <v>135</v>
      </c>
      <c r="U3251" t="s">
        <v>68</v>
      </c>
    </row>
    <row r="3252" spans="1:21" x14ac:dyDescent="0.2">
      <c r="A3252" t="s">
        <v>1130</v>
      </c>
      <c r="B3252" s="20">
        <v>46045</v>
      </c>
      <c r="C3252" s="20">
        <v>46036</v>
      </c>
      <c r="D3252" t="s">
        <v>66</v>
      </c>
      <c r="E3252" t="s">
        <v>67</v>
      </c>
      <c r="G3252" t="s">
        <v>1622</v>
      </c>
      <c r="H3252" t="s">
        <v>1536</v>
      </c>
      <c r="I3252" t="s">
        <v>874</v>
      </c>
      <c r="J3252" s="9" t="str">
        <f>+LEFT(U3252,4)</f>
        <v>U&amp;C-</v>
      </c>
      <c r="K3252" t="s">
        <v>6</v>
      </c>
      <c r="L3252" s="36">
        <v>1010</v>
      </c>
      <c r="M3252" t="s">
        <v>459</v>
      </c>
      <c r="N3252" t="s">
        <v>7</v>
      </c>
      <c r="O3252" s="48">
        <v>0.28499999999999998</v>
      </c>
      <c r="P3252" s="10">
        <f>ROUND(O3252*L3252,2)</f>
        <v>287.85000000000002</v>
      </c>
      <c r="Q3252" s="11">
        <f>IF(N3252="HKD",7.8,IF(N3252="CNY",7.30034,1))</f>
        <v>7.3003400000000003</v>
      </c>
      <c r="R3252" s="13">
        <f>+ROUND(O3252/Q3252,4)</f>
        <v>3.9E-2</v>
      </c>
      <c r="S3252" s="12">
        <f>ROUND(R3252*L3252,2)</f>
        <v>39.39</v>
      </c>
      <c r="T3252" s="13" t="s">
        <v>135</v>
      </c>
      <c r="U3252" t="s">
        <v>68</v>
      </c>
    </row>
    <row r="3253" spans="1:21" x14ac:dyDescent="0.2">
      <c r="A3253" t="s">
        <v>2231</v>
      </c>
      <c r="B3253" s="20">
        <v>46093</v>
      </c>
      <c r="C3253" s="20">
        <v>46060</v>
      </c>
      <c r="D3253" t="s">
        <v>66</v>
      </c>
      <c r="E3253" t="s">
        <v>67</v>
      </c>
      <c r="G3253"/>
      <c r="H3253" t="s">
        <v>1536</v>
      </c>
      <c r="I3253" t="s">
        <v>874</v>
      </c>
      <c r="J3253" s="9" t="str">
        <f>+LEFT(U3253,4)</f>
        <v>U&amp;C-</v>
      </c>
      <c r="K3253" t="s">
        <v>6</v>
      </c>
      <c r="L3253" s="37">
        <v>1010</v>
      </c>
      <c r="M3253" t="s">
        <v>459</v>
      </c>
      <c r="N3253" t="s">
        <v>7</v>
      </c>
      <c r="O3253" s="48">
        <v>0.28499999999999998</v>
      </c>
      <c r="P3253" s="10">
        <f>ROUND(O3253*L3253,2)</f>
        <v>287.85000000000002</v>
      </c>
      <c r="Q3253" s="11">
        <f>IF(N3253="HKD",7.8,IF(N3253="CNY",7.30034,1))</f>
        <v>7.3003400000000003</v>
      </c>
      <c r="R3253" s="13">
        <f>+ROUND(O3253/Q3253,4)</f>
        <v>3.9E-2</v>
      </c>
      <c r="S3253" s="12">
        <f>ROUND(R3253*L3253,2)</f>
        <v>39.39</v>
      </c>
      <c r="T3253" s="13" t="s">
        <v>135</v>
      </c>
      <c r="U3253" t="s">
        <v>68</v>
      </c>
    </row>
    <row r="3254" spans="1:21" x14ac:dyDescent="0.2">
      <c r="A3254" t="s">
        <v>2232</v>
      </c>
      <c r="B3254" s="20">
        <v>46098</v>
      </c>
      <c r="C3254" s="20">
        <v>46086</v>
      </c>
      <c r="D3254" t="s">
        <v>66</v>
      </c>
      <c r="E3254" t="s">
        <v>67</v>
      </c>
      <c r="G3254"/>
      <c r="H3254" t="s">
        <v>2998</v>
      </c>
      <c r="I3254" t="s">
        <v>2999</v>
      </c>
      <c r="J3254" s="9" t="str">
        <f>+LEFT(U3254,4)</f>
        <v>U&amp;C-</v>
      </c>
      <c r="K3254" t="s">
        <v>6</v>
      </c>
      <c r="L3254" s="37">
        <v>1010</v>
      </c>
      <c r="M3254" t="s">
        <v>459</v>
      </c>
      <c r="N3254" t="s">
        <v>7</v>
      </c>
      <c r="O3254" s="48">
        <v>0.28499999999999998</v>
      </c>
      <c r="P3254" s="10">
        <f>ROUND(O3254*L3254,2)</f>
        <v>287.85000000000002</v>
      </c>
      <c r="Q3254" s="11">
        <f>IF(N3254="HKD",7.8,IF(N3254="CNY",7.30034,1))</f>
        <v>7.3003400000000003</v>
      </c>
      <c r="R3254" s="13">
        <f>+ROUND(O3254/Q3254,4)</f>
        <v>3.9E-2</v>
      </c>
      <c r="S3254" s="12">
        <f>ROUND(R3254*L3254,2)</f>
        <v>39.39</v>
      </c>
      <c r="T3254" s="13" t="s">
        <v>135</v>
      </c>
      <c r="U3254" t="s">
        <v>68</v>
      </c>
    </row>
    <row r="3255" spans="1:21" x14ac:dyDescent="0.2">
      <c r="A3255" t="s">
        <v>2233</v>
      </c>
      <c r="B3255" s="20">
        <v>46111</v>
      </c>
      <c r="C3255" s="20">
        <v>46086</v>
      </c>
      <c r="D3255" t="s">
        <v>66</v>
      </c>
      <c r="E3255" t="s">
        <v>67</v>
      </c>
      <c r="G3255"/>
      <c r="H3255" t="s">
        <v>3000</v>
      </c>
      <c r="I3255" t="s">
        <v>3001</v>
      </c>
      <c r="J3255" s="9" t="str">
        <f>+LEFT(U3255,4)</f>
        <v>U&amp;C-</v>
      </c>
      <c r="K3255" t="s">
        <v>6</v>
      </c>
      <c r="L3255" s="37">
        <v>1010</v>
      </c>
      <c r="M3255" t="s">
        <v>459</v>
      </c>
      <c r="N3255" t="s">
        <v>7</v>
      </c>
      <c r="O3255" s="48">
        <v>0.28499999999999998</v>
      </c>
      <c r="P3255" s="10">
        <f>ROUND(O3255*L3255,2)</f>
        <v>287.85000000000002</v>
      </c>
      <c r="Q3255" s="11">
        <f>IF(N3255="HKD",7.8,IF(N3255="CNY",7.30034,1))</f>
        <v>7.3003400000000003</v>
      </c>
      <c r="R3255" s="13">
        <f>+ROUND(O3255/Q3255,4)</f>
        <v>3.9E-2</v>
      </c>
      <c r="S3255" s="12">
        <f>ROUND(R3255*L3255,2)</f>
        <v>39.39</v>
      </c>
      <c r="T3255" s="13" t="s">
        <v>135</v>
      </c>
      <c r="U3255" t="s">
        <v>68</v>
      </c>
    </row>
    <row r="3256" spans="1:21" x14ac:dyDescent="0.2">
      <c r="A3256" t="s">
        <v>2234</v>
      </c>
      <c r="B3256" s="20">
        <v>46111</v>
      </c>
      <c r="C3256" s="20">
        <v>46086</v>
      </c>
      <c r="D3256" t="s">
        <v>66</v>
      </c>
      <c r="E3256" t="s">
        <v>67</v>
      </c>
      <c r="G3256"/>
      <c r="H3256" t="s">
        <v>3002</v>
      </c>
      <c r="I3256" t="s">
        <v>786</v>
      </c>
      <c r="J3256" s="9" t="str">
        <f>+LEFT(U3256,4)</f>
        <v>U&amp;C-</v>
      </c>
      <c r="K3256" t="s">
        <v>6</v>
      </c>
      <c r="L3256" s="37">
        <v>1010</v>
      </c>
      <c r="M3256" t="s">
        <v>459</v>
      </c>
      <c r="N3256" t="s">
        <v>7</v>
      </c>
      <c r="O3256" s="48">
        <v>0.28499999999999998</v>
      </c>
      <c r="P3256" s="10">
        <f>ROUND(O3256*L3256,2)</f>
        <v>287.85000000000002</v>
      </c>
      <c r="Q3256" s="11">
        <f>IF(N3256="HKD",7.8,IF(N3256="CNY",7.30034,1))</f>
        <v>7.3003400000000003</v>
      </c>
      <c r="R3256" s="13">
        <f>+ROUND(O3256/Q3256,4)</f>
        <v>3.9E-2</v>
      </c>
      <c r="S3256" s="12">
        <f>ROUND(R3256*L3256,2)</f>
        <v>39.39</v>
      </c>
      <c r="T3256" s="13" t="s">
        <v>135</v>
      </c>
      <c r="U3256" t="s">
        <v>68</v>
      </c>
    </row>
    <row r="3257" spans="1:21" x14ac:dyDescent="0.2">
      <c r="A3257" t="s">
        <v>1132</v>
      </c>
      <c r="B3257" s="20">
        <v>46042</v>
      </c>
      <c r="C3257" s="20">
        <v>46029</v>
      </c>
      <c r="D3257" t="s">
        <v>66</v>
      </c>
      <c r="E3257" t="s">
        <v>67</v>
      </c>
      <c r="G3257" t="s">
        <v>1627</v>
      </c>
      <c r="H3257" t="s">
        <v>968</v>
      </c>
      <c r="I3257" t="s">
        <v>969</v>
      </c>
      <c r="J3257" s="9" t="str">
        <f>+LEFT(U3257,4)</f>
        <v>U&amp;C-</v>
      </c>
      <c r="K3257" t="s">
        <v>6</v>
      </c>
      <c r="L3257" s="36">
        <v>1000</v>
      </c>
      <c r="M3257" t="s">
        <v>459</v>
      </c>
      <c r="N3257" t="s">
        <v>7</v>
      </c>
      <c r="O3257" s="48">
        <v>0.29499999999999998</v>
      </c>
      <c r="P3257" s="10">
        <f>ROUND(O3257*L3257,2)</f>
        <v>295</v>
      </c>
      <c r="Q3257" s="11">
        <f>IF(N3257="HKD",7.8,IF(N3257="CNY",7.30034,1))</f>
        <v>7.3003400000000003</v>
      </c>
      <c r="R3257" s="13">
        <f>+ROUND(O3257/Q3257,4)</f>
        <v>4.0399999999999998E-2</v>
      </c>
      <c r="S3257" s="12">
        <f>ROUND(R3257*L3257,2)</f>
        <v>40.4</v>
      </c>
      <c r="T3257" s="13" t="s">
        <v>135</v>
      </c>
      <c r="U3257" t="s">
        <v>68</v>
      </c>
    </row>
    <row r="3258" spans="1:21" x14ac:dyDescent="0.2">
      <c r="A3258" t="s">
        <v>2236</v>
      </c>
      <c r="B3258" s="20">
        <v>46084</v>
      </c>
      <c r="C3258" s="20">
        <v>46045</v>
      </c>
      <c r="D3258" t="s">
        <v>66</v>
      </c>
      <c r="E3258" t="s">
        <v>67</v>
      </c>
      <c r="G3258"/>
      <c r="H3258" t="s">
        <v>968</v>
      </c>
      <c r="I3258" t="s">
        <v>969</v>
      </c>
      <c r="J3258" s="9" t="str">
        <f>+LEFT(U3258,4)</f>
        <v>U&amp;C-</v>
      </c>
      <c r="K3258" t="s">
        <v>6</v>
      </c>
      <c r="L3258" s="37">
        <v>1000</v>
      </c>
      <c r="M3258" t="s">
        <v>459</v>
      </c>
      <c r="N3258" t="s">
        <v>7</v>
      </c>
      <c r="O3258" s="48">
        <v>0.29499999999999998</v>
      </c>
      <c r="P3258" s="10">
        <f>ROUND(O3258*L3258,2)</f>
        <v>295</v>
      </c>
      <c r="Q3258" s="11">
        <f>IF(N3258="HKD",7.8,IF(N3258="CNY",7.30034,1))</f>
        <v>7.3003400000000003</v>
      </c>
      <c r="R3258" s="13">
        <f>+ROUND(O3258/Q3258,4)</f>
        <v>4.0399999999999998E-2</v>
      </c>
      <c r="S3258" s="12">
        <f>ROUND(R3258*L3258,2)</f>
        <v>40.4</v>
      </c>
      <c r="T3258" s="13" t="s">
        <v>135</v>
      </c>
      <c r="U3258" t="s">
        <v>68</v>
      </c>
    </row>
    <row r="3259" spans="1:21" x14ac:dyDescent="0.2">
      <c r="A3259" t="s">
        <v>2238</v>
      </c>
      <c r="B3259" s="20">
        <v>46090</v>
      </c>
      <c r="C3259" s="20">
        <v>46052</v>
      </c>
      <c r="D3259" t="s">
        <v>66</v>
      </c>
      <c r="E3259" t="s">
        <v>67</v>
      </c>
      <c r="G3259"/>
      <c r="H3259" t="s">
        <v>3005</v>
      </c>
      <c r="I3259" t="s">
        <v>3006</v>
      </c>
      <c r="J3259" s="9" t="str">
        <f>+LEFT(U3259,4)</f>
        <v>U&amp;C-</v>
      </c>
      <c r="K3259" t="s">
        <v>6</v>
      </c>
      <c r="L3259" s="37">
        <v>2020</v>
      </c>
      <c r="M3259" t="s">
        <v>459</v>
      </c>
      <c r="N3259" t="s">
        <v>7</v>
      </c>
      <c r="O3259" s="48">
        <v>0.30759999999999998</v>
      </c>
      <c r="P3259" s="10">
        <f>ROUND(O3259*L3259,2)</f>
        <v>621.35</v>
      </c>
      <c r="Q3259" s="11">
        <f>IF(N3259="HKD",7.8,IF(N3259="CNY",7.30034,1))</f>
        <v>7.3003400000000003</v>
      </c>
      <c r="R3259" s="13">
        <f>+ROUND(O3259/Q3259,4)</f>
        <v>4.2099999999999999E-2</v>
      </c>
      <c r="S3259" s="12">
        <f>ROUND(R3259*L3259,2)</f>
        <v>85.04</v>
      </c>
      <c r="T3259" s="13" t="s">
        <v>135</v>
      </c>
      <c r="U3259" t="s">
        <v>68</v>
      </c>
    </row>
    <row r="3260" spans="1:21" x14ac:dyDescent="0.2">
      <c r="A3260" t="s">
        <v>2239</v>
      </c>
      <c r="B3260" s="20">
        <v>46093</v>
      </c>
      <c r="C3260" s="20">
        <v>46086</v>
      </c>
      <c r="D3260" t="s">
        <v>66</v>
      </c>
      <c r="E3260" t="s">
        <v>67</v>
      </c>
      <c r="G3260"/>
      <c r="H3260" t="s">
        <v>3007</v>
      </c>
      <c r="I3260" t="s">
        <v>3008</v>
      </c>
      <c r="J3260" s="9" t="str">
        <f>+LEFT(U3260,4)</f>
        <v>U&amp;C-</v>
      </c>
      <c r="K3260" t="s">
        <v>6</v>
      </c>
      <c r="L3260" s="37">
        <v>510</v>
      </c>
      <c r="M3260" t="s">
        <v>459</v>
      </c>
      <c r="N3260" t="s">
        <v>7</v>
      </c>
      <c r="O3260" s="48">
        <v>0.32300000000000001</v>
      </c>
      <c r="P3260" s="10">
        <f>ROUND(O3260*L3260,2)</f>
        <v>164.73</v>
      </c>
      <c r="Q3260" s="11">
        <f>IF(N3260="HKD",7.8,IF(N3260="CNY",7.30034,1))</f>
        <v>7.3003400000000003</v>
      </c>
      <c r="R3260" s="13">
        <f>+ROUND(O3260/Q3260,4)</f>
        <v>4.4200000000000003E-2</v>
      </c>
      <c r="S3260" s="12">
        <f>ROUND(R3260*L3260,2)</f>
        <v>22.54</v>
      </c>
      <c r="T3260" s="13" t="s">
        <v>135</v>
      </c>
      <c r="U3260" t="s">
        <v>68</v>
      </c>
    </row>
    <row r="3261" spans="1:21" x14ac:dyDescent="0.2">
      <c r="A3261" t="s">
        <v>1926</v>
      </c>
      <c r="B3261" s="20">
        <v>46055</v>
      </c>
      <c r="C3261" s="20">
        <v>46045</v>
      </c>
      <c r="D3261" t="s">
        <v>66</v>
      </c>
      <c r="E3261" t="s">
        <v>67</v>
      </c>
      <c r="G3261"/>
      <c r="H3261" t="s">
        <v>1769</v>
      </c>
      <c r="I3261" t="s">
        <v>1770</v>
      </c>
      <c r="J3261" s="9" t="str">
        <f>+LEFT(U3261,4)</f>
        <v>U&amp;C-</v>
      </c>
      <c r="K3261" t="s">
        <v>6</v>
      </c>
      <c r="L3261" s="36">
        <v>7050</v>
      </c>
      <c r="M3261" t="s">
        <v>459</v>
      </c>
      <c r="N3261" t="s">
        <v>7</v>
      </c>
      <c r="O3261" s="48">
        <v>0.3589</v>
      </c>
      <c r="P3261" s="10">
        <f>ROUND(O3261*L3261,2)</f>
        <v>2530.25</v>
      </c>
      <c r="Q3261" s="11">
        <f>IF(N3261="HKD",7.8,IF(N3261="CNY",7.30034,1))</f>
        <v>7.3003400000000003</v>
      </c>
      <c r="R3261" s="13">
        <f>+ROUND(O3261/Q3261,4)</f>
        <v>4.9200000000000001E-2</v>
      </c>
      <c r="S3261" s="12">
        <f>ROUND(R3261*L3261,2)</f>
        <v>346.86</v>
      </c>
      <c r="T3261" s="13" t="s">
        <v>135</v>
      </c>
      <c r="U3261" t="s">
        <v>68</v>
      </c>
    </row>
    <row r="3262" spans="1:21" x14ac:dyDescent="0.2">
      <c r="A3262" t="s">
        <v>4032</v>
      </c>
      <c r="B3262" s="20">
        <v>46136</v>
      </c>
      <c r="C3262" s="20">
        <v>46108</v>
      </c>
      <c r="D3262" t="s">
        <v>66</v>
      </c>
      <c r="E3262" t="s">
        <v>67</v>
      </c>
      <c r="G3262"/>
      <c r="H3262" t="s">
        <v>3521</v>
      </c>
      <c r="I3262" t="s">
        <v>3522</v>
      </c>
      <c r="J3262" s="9" t="str">
        <f>+LEFT(U3262,4)</f>
        <v>U&amp;C-</v>
      </c>
      <c r="K3262" t="s">
        <v>6</v>
      </c>
      <c r="L3262" s="36">
        <v>505</v>
      </c>
      <c r="M3262" t="s">
        <v>459</v>
      </c>
      <c r="N3262" t="s">
        <v>7</v>
      </c>
      <c r="O3262" s="48">
        <v>0.36</v>
      </c>
      <c r="P3262" s="10">
        <f>ROUND(O3262*L3262,2)</f>
        <v>181.8</v>
      </c>
      <c r="Q3262" s="11">
        <f>IF(N3262="HKD",7.8,IF(N3262="CNY",7.30034,1))</f>
        <v>7.3003400000000003</v>
      </c>
      <c r="R3262" s="13">
        <f>+ROUND(O3262/Q3262,4)</f>
        <v>4.9299999999999997E-2</v>
      </c>
      <c r="S3262" s="12">
        <f>ROUND(R3262*L3262,2)</f>
        <v>24.9</v>
      </c>
      <c r="T3262" s="13" t="s">
        <v>135</v>
      </c>
      <c r="U3262" t="s">
        <v>68</v>
      </c>
    </row>
    <row r="3263" spans="1:21" x14ac:dyDescent="0.2">
      <c r="A3263" t="s">
        <v>2241</v>
      </c>
      <c r="B3263" s="20">
        <v>46101</v>
      </c>
      <c r="C3263" s="20">
        <v>46086</v>
      </c>
      <c r="D3263" t="s">
        <v>66</v>
      </c>
      <c r="E3263" t="s">
        <v>67</v>
      </c>
      <c r="G3263"/>
      <c r="H3263" t="s">
        <v>3011</v>
      </c>
      <c r="I3263" t="s">
        <v>552</v>
      </c>
      <c r="J3263" s="9" t="str">
        <f>+LEFT(U3263,4)</f>
        <v>U&amp;C-</v>
      </c>
      <c r="K3263" t="s">
        <v>6</v>
      </c>
      <c r="L3263" s="37">
        <v>1010</v>
      </c>
      <c r="M3263" t="s">
        <v>459</v>
      </c>
      <c r="N3263" t="s">
        <v>7</v>
      </c>
      <c r="O3263" s="48">
        <v>0.41499999999999998</v>
      </c>
      <c r="P3263" s="10">
        <f>ROUND(O3263*L3263,2)</f>
        <v>419.15</v>
      </c>
      <c r="Q3263" s="11">
        <f>IF(N3263="HKD",7.8,IF(N3263="CNY",7.30034,1))</f>
        <v>7.3003400000000003</v>
      </c>
      <c r="R3263" s="13">
        <f>+ROUND(O3263/Q3263,4)</f>
        <v>5.6800000000000003E-2</v>
      </c>
      <c r="S3263" s="12">
        <f>ROUND(R3263*L3263,2)</f>
        <v>57.37</v>
      </c>
      <c r="T3263" s="13" t="s">
        <v>135</v>
      </c>
      <c r="U3263" t="s">
        <v>68</v>
      </c>
    </row>
    <row r="3264" spans="1:21" x14ac:dyDescent="0.2">
      <c r="A3264" t="s">
        <v>2243</v>
      </c>
      <c r="B3264" s="20">
        <v>46093</v>
      </c>
      <c r="C3264" s="20">
        <v>46036</v>
      </c>
      <c r="D3264" t="s">
        <v>66</v>
      </c>
      <c r="E3264" t="s">
        <v>67</v>
      </c>
      <c r="G3264"/>
      <c r="H3264" t="s">
        <v>3012</v>
      </c>
      <c r="I3264" t="s">
        <v>3013</v>
      </c>
      <c r="J3264" s="9" t="str">
        <f>+LEFT(U3264,4)</f>
        <v>U&amp;C-</v>
      </c>
      <c r="K3264" t="s">
        <v>6</v>
      </c>
      <c r="L3264" s="37">
        <v>1010</v>
      </c>
      <c r="M3264" t="s">
        <v>459</v>
      </c>
      <c r="N3264" t="s">
        <v>7</v>
      </c>
      <c r="O3264" s="48">
        <v>0.45</v>
      </c>
      <c r="P3264" s="10">
        <f>ROUND(O3264*L3264,2)</f>
        <v>454.5</v>
      </c>
      <c r="Q3264" s="11">
        <f>IF(N3264="HKD",7.8,IF(N3264="CNY",7.30034,1))</f>
        <v>7.3003400000000003</v>
      </c>
      <c r="R3264" s="13">
        <f>+ROUND(O3264/Q3264,4)</f>
        <v>6.1600000000000002E-2</v>
      </c>
      <c r="S3264" s="12">
        <f>ROUND(R3264*L3264,2)</f>
        <v>62.22</v>
      </c>
      <c r="T3264" s="13" t="s">
        <v>135</v>
      </c>
      <c r="U3264" t="s">
        <v>68</v>
      </c>
    </row>
    <row r="3265" spans="1:21" x14ac:dyDescent="0.2">
      <c r="A3265" t="s">
        <v>3837</v>
      </c>
      <c r="B3265" s="20">
        <v>46136</v>
      </c>
      <c r="C3265" s="20">
        <v>46119</v>
      </c>
      <c r="D3265" t="s">
        <v>66</v>
      </c>
      <c r="E3265" t="s">
        <v>67</v>
      </c>
      <c r="G3265"/>
      <c r="H3265" t="s">
        <v>3449</v>
      </c>
      <c r="I3265" t="s">
        <v>716</v>
      </c>
      <c r="J3265" s="9" t="str">
        <f>+LEFT(U3265,4)</f>
        <v>U&amp;C-</v>
      </c>
      <c r="K3265" t="s">
        <v>6</v>
      </c>
      <c r="L3265" s="36">
        <v>13100</v>
      </c>
      <c r="M3265" t="s">
        <v>459</v>
      </c>
      <c r="N3265" t="s">
        <v>7</v>
      </c>
      <c r="O3265" s="48">
        <v>0.46</v>
      </c>
      <c r="P3265" s="10">
        <f>ROUND(O3265*L3265,2)</f>
        <v>6026</v>
      </c>
      <c r="Q3265" s="11">
        <f>IF(N3265="HKD",7.8,IF(N3265="CNY",7.30034,1))</f>
        <v>7.3003400000000003</v>
      </c>
      <c r="R3265" s="13">
        <f>+ROUND(O3265/Q3265,4)</f>
        <v>6.3E-2</v>
      </c>
      <c r="S3265" s="12">
        <f>ROUND(R3265*L3265,2)</f>
        <v>825.3</v>
      </c>
      <c r="T3265" s="13" t="s">
        <v>135</v>
      </c>
      <c r="U3265" t="s">
        <v>68</v>
      </c>
    </row>
    <row r="3266" spans="1:21" x14ac:dyDescent="0.2">
      <c r="A3266" t="s">
        <v>3838</v>
      </c>
      <c r="B3266" s="20">
        <v>46136</v>
      </c>
      <c r="C3266" s="20">
        <v>46134</v>
      </c>
      <c r="D3266" t="s">
        <v>66</v>
      </c>
      <c r="E3266" t="s">
        <v>67</v>
      </c>
      <c r="G3266"/>
      <c r="H3266" t="s">
        <v>3449</v>
      </c>
      <c r="I3266" t="s">
        <v>716</v>
      </c>
      <c r="J3266" s="9" t="str">
        <f>+LEFT(U3266,4)</f>
        <v>U&amp;C-</v>
      </c>
      <c r="K3266" t="s">
        <v>6</v>
      </c>
      <c r="L3266" s="36">
        <v>100</v>
      </c>
      <c r="M3266" t="s">
        <v>459</v>
      </c>
      <c r="N3266" t="s">
        <v>7</v>
      </c>
      <c r="O3266" s="48">
        <v>0.46</v>
      </c>
      <c r="P3266" s="10">
        <f>ROUND(O3266*L3266,2)</f>
        <v>46</v>
      </c>
      <c r="Q3266" s="11">
        <f>IF(N3266="HKD",7.8,IF(N3266="CNY",7.30034,1))</f>
        <v>7.3003400000000003</v>
      </c>
      <c r="R3266" s="13">
        <f>+ROUND(O3266/Q3266,4)</f>
        <v>6.3E-2</v>
      </c>
      <c r="S3266" s="12">
        <f>ROUND(R3266*L3266,2)</f>
        <v>6.3</v>
      </c>
      <c r="T3266" s="13" t="s">
        <v>135</v>
      </c>
      <c r="U3266" t="s">
        <v>68</v>
      </c>
    </row>
    <row r="3267" spans="1:21" x14ac:dyDescent="0.2">
      <c r="A3267" t="s">
        <v>2248</v>
      </c>
      <c r="B3267" s="20">
        <v>46090</v>
      </c>
      <c r="C3267" s="20">
        <v>46052</v>
      </c>
      <c r="D3267" t="s">
        <v>66</v>
      </c>
      <c r="E3267" t="s">
        <v>67</v>
      </c>
      <c r="G3267"/>
      <c r="H3267" t="s">
        <v>3020</v>
      </c>
      <c r="I3267" t="s">
        <v>3021</v>
      </c>
      <c r="J3267" s="9" t="str">
        <f>+LEFT(U3267,4)</f>
        <v>U&amp;C-</v>
      </c>
      <c r="K3267" t="s">
        <v>6</v>
      </c>
      <c r="L3267" s="37">
        <v>2520</v>
      </c>
      <c r="M3267" t="s">
        <v>459</v>
      </c>
      <c r="N3267" t="s">
        <v>7</v>
      </c>
      <c r="O3267" s="48">
        <v>0.56999999999999995</v>
      </c>
      <c r="P3267" s="10">
        <f>ROUND(O3267*L3267,2)</f>
        <v>1436.4</v>
      </c>
      <c r="Q3267" s="11">
        <f>IF(N3267="HKD",7.8,IF(N3267="CNY",7.30034,1))</f>
        <v>7.3003400000000003</v>
      </c>
      <c r="R3267" s="13">
        <f>+ROUND(O3267/Q3267,4)</f>
        <v>7.8100000000000003E-2</v>
      </c>
      <c r="S3267" s="12">
        <f>ROUND(R3267*L3267,2)</f>
        <v>196.81</v>
      </c>
      <c r="T3267" s="13" t="s">
        <v>135</v>
      </c>
      <c r="U3267" t="s">
        <v>68</v>
      </c>
    </row>
    <row r="3268" spans="1:21" x14ac:dyDescent="0.2">
      <c r="A3268" t="s">
        <v>1145</v>
      </c>
      <c r="B3268" s="20">
        <v>46050</v>
      </c>
      <c r="C3268" s="20">
        <v>46000</v>
      </c>
      <c r="D3268" t="s">
        <v>66</v>
      </c>
      <c r="E3268" t="s">
        <v>67</v>
      </c>
      <c r="G3268" t="s">
        <v>1623</v>
      </c>
      <c r="H3268" t="s">
        <v>635</v>
      </c>
      <c r="I3268" t="s">
        <v>692</v>
      </c>
      <c r="J3268" s="9" t="str">
        <f>+LEFT(U3268,4)</f>
        <v>U&amp;C-</v>
      </c>
      <c r="K3268" t="s">
        <v>6</v>
      </c>
      <c r="L3268" s="36">
        <v>510</v>
      </c>
      <c r="M3268" t="s">
        <v>459</v>
      </c>
      <c r="N3268" t="s">
        <v>7</v>
      </c>
      <c r="O3268" s="48">
        <v>0.65</v>
      </c>
      <c r="P3268" s="10">
        <f>ROUND(O3268*L3268,2)</f>
        <v>331.5</v>
      </c>
      <c r="Q3268" s="11">
        <f>IF(N3268="HKD",7.8,IF(N3268="CNY",7.30034,1))</f>
        <v>7.3003400000000003</v>
      </c>
      <c r="R3268" s="13">
        <f>+ROUND(O3268/Q3268,4)</f>
        <v>8.8999999999999996E-2</v>
      </c>
      <c r="S3268" s="12">
        <f>ROUND(R3268*L3268,2)</f>
        <v>45.39</v>
      </c>
      <c r="T3268" s="13" t="s">
        <v>135</v>
      </c>
      <c r="U3268" t="s">
        <v>68</v>
      </c>
    </row>
    <row r="3269" spans="1:21" x14ac:dyDescent="0.2">
      <c r="A3269" t="s">
        <v>2273</v>
      </c>
      <c r="B3269" s="20">
        <v>46090</v>
      </c>
      <c r="C3269" s="20">
        <v>46058</v>
      </c>
      <c r="D3269" t="s">
        <v>66</v>
      </c>
      <c r="E3269" t="s">
        <v>67</v>
      </c>
      <c r="G3269"/>
      <c r="H3269" t="s">
        <v>950</v>
      </c>
      <c r="I3269" t="s">
        <v>716</v>
      </c>
      <c r="J3269" s="9" t="str">
        <f>+LEFT(U3269,4)</f>
        <v>U&amp;C-</v>
      </c>
      <c r="K3269" t="s">
        <v>6</v>
      </c>
      <c r="L3269" s="37">
        <v>5030</v>
      </c>
      <c r="M3269" t="s">
        <v>459</v>
      </c>
      <c r="N3269" t="s">
        <v>7</v>
      </c>
      <c r="O3269" s="48">
        <v>0.72</v>
      </c>
      <c r="P3269" s="10">
        <f>ROUND(O3269*L3269,2)</f>
        <v>3621.6</v>
      </c>
      <c r="Q3269" s="11">
        <f>IF(N3269="HKD",7.8,IF(N3269="CNY",7.30034,1))</f>
        <v>7.3003400000000003</v>
      </c>
      <c r="R3269" s="13">
        <f>+ROUND(O3269/Q3269,4)</f>
        <v>9.8599999999999993E-2</v>
      </c>
      <c r="S3269" s="12">
        <f>ROUND(R3269*L3269,2)</f>
        <v>495.96</v>
      </c>
      <c r="T3269" s="13" t="s">
        <v>135</v>
      </c>
      <c r="U3269" t="s">
        <v>68</v>
      </c>
    </row>
    <row r="3270" spans="1:21" x14ac:dyDescent="0.2">
      <c r="A3270" t="s">
        <v>1157</v>
      </c>
      <c r="B3270" s="20">
        <v>46030</v>
      </c>
      <c r="C3270" s="20">
        <v>46007</v>
      </c>
      <c r="D3270" t="s">
        <v>66</v>
      </c>
      <c r="E3270" t="s">
        <v>67</v>
      </c>
      <c r="G3270" t="s">
        <v>1629</v>
      </c>
      <c r="H3270" t="s">
        <v>950</v>
      </c>
      <c r="I3270" t="s">
        <v>716</v>
      </c>
      <c r="J3270" s="9" t="str">
        <f>+LEFT(U3270,4)</f>
        <v>U&amp;C-</v>
      </c>
      <c r="K3270" t="s">
        <v>6</v>
      </c>
      <c r="L3270" s="36">
        <v>3020</v>
      </c>
      <c r="M3270" t="s">
        <v>459</v>
      </c>
      <c r="N3270" t="s">
        <v>7</v>
      </c>
      <c r="O3270" s="48">
        <v>0.89</v>
      </c>
      <c r="P3270" s="10">
        <f>ROUND(O3270*L3270,2)</f>
        <v>2687.8</v>
      </c>
      <c r="Q3270" s="11">
        <f>IF(N3270="HKD",7.8,IF(N3270="CNY",7.30034,1))</f>
        <v>7.3003400000000003</v>
      </c>
      <c r="R3270" s="13">
        <f>+ROUND(O3270/Q3270,4)</f>
        <v>0.12189999999999999</v>
      </c>
      <c r="S3270" s="12">
        <f>ROUND(R3270*L3270,2)</f>
        <v>368.14</v>
      </c>
      <c r="T3270" s="13" t="s">
        <v>135</v>
      </c>
      <c r="U3270" t="s">
        <v>68</v>
      </c>
    </row>
    <row r="3271" spans="1:21" x14ac:dyDescent="0.2">
      <c r="A3271" t="s">
        <v>4102</v>
      </c>
      <c r="B3271" s="20">
        <v>46129</v>
      </c>
      <c r="C3271" s="20">
        <v>46108</v>
      </c>
      <c r="D3271" t="s">
        <v>66</v>
      </c>
      <c r="E3271" t="s">
        <v>67</v>
      </c>
      <c r="G3271"/>
      <c r="H3271" t="s">
        <v>3574</v>
      </c>
      <c r="I3271" t="s">
        <v>205</v>
      </c>
      <c r="J3271" s="9" t="str">
        <f>+LEFT(U3271,4)</f>
        <v>U&amp;C-</v>
      </c>
      <c r="K3271" t="s">
        <v>6</v>
      </c>
      <c r="L3271" s="36">
        <v>3020</v>
      </c>
      <c r="M3271" t="s">
        <v>459</v>
      </c>
      <c r="N3271" t="s">
        <v>7</v>
      </c>
      <c r="O3271" s="48">
        <v>1.0900000000000001</v>
      </c>
      <c r="P3271" s="10">
        <f>ROUND(O3271*L3271,2)</f>
        <v>3291.8</v>
      </c>
      <c r="Q3271" s="11">
        <f>IF(N3271="HKD",7.8,IF(N3271="CNY",7.30034,1))</f>
        <v>7.3003400000000003</v>
      </c>
      <c r="R3271" s="13">
        <f>+ROUND(O3271/Q3271,4)</f>
        <v>0.14929999999999999</v>
      </c>
      <c r="S3271" s="12">
        <f>ROUND(R3271*L3271,2)</f>
        <v>450.89</v>
      </c>
      <c r="T3271" s="13" t="s">
        <v>135</v>
      </c>
      <c r="U3271" t="s">
        <v>68</v>
      </c>
    </row>
    <row r="3272" spans="1:21" x14ac:dyDescent="0.2">
      <c r="A3272" t="s">
        <v>1172</v>
      </c>
      <c r="B3272" s="20">
        <v>46045</v>
      </c>
      <c r="C3272" s="20">
        <v>46030</v>
      </c>
      <c r="D3272" t="s">
        <v>66</v>
      </c>
      <c r="E3272" t="s">
        <v>67</v>
      </c>
      <c r="G3272" t="s">
        <v>1622</v>
      </c>
      <c r="H3272" t="s">
        <v>375</v>
      </c>
      <c r="I3272" t="s">
        <v>205</v>
      </c>
      <c r="J3272" s="9" t="str">
        <f>+LEFT(U3272,4)</f>
        <v>U&amp;C-</v>
      </c>
      <c r="K3272" t="s">
        <v>6</v>
      </c>
      <c r="L3272" s="36">
        <v>1010</v>
      </c>
      <c r="M3272" t="s">
        <v>459</v>
      </c>
      <c r="N3272" t="s">
        <v>7</v>
      </c>
      <c r="O3272" s="48">
        <v>1.29</v>
      </c>
      <c r="P3272" s="10">
        <f>ROUND(O3272*L3272,2)</f>
        <v>1302.9000000000001</v>
      </c>
      <c r="Q3272" s="11">
        <f>IF(N3272="HKD",7.8,IF(N3272="CNY",7.30034,1))</f>
        <v>7.3003400000000003</v>
      </c>
      <c r="R3272" s="13">
        <f>+ROUND(O3272/Q3272,4)</f>
        <v>0.1767</v>
      </c>
      <c r="S3272" s="12">
        <f>ROUND(R3272*L3272,2)</f>
        <v>178.47</v>
      </c>
      <c r="T3272" s="13" t="s">
        <v>135</v>
      </c>
      <c r="U3272" t="s">
        <v>68</v>
      </c>
    </row>
    <row r="3273" spans="1:21" x14ac:dyDescent="0.2">
      <c r="A3273" t="s">
        <v>1173</v>
      </c>
      <c r="B3273" s="20">
        <v>46045</v>
      </c>
      <c r="C3273" s="20">
        <v>46030</v>
      </c>
      <c r="D3273" t="s">
        <v>66</v>
      </c>
      <c r="E3273" t="s">
        <v>67</v>
      </c>
      <c r="G3273" t="s">
        <v>1622</v>
      </c>
      <c r="H3273" t="s">
        <v>204</v>
      </c>
      <c r="I3273" t="s">
        <v>205</v>
      </c>
      <c r="J3273" s="9" t="str">
        <f>+LEFT(U3273,4)</f>
        <v>U&amp;C-</v>
      </c>
      <c r="K3273" t="s">
        <v>6</v>
      </c>
      <c r="L3273" s="36">
        <v>1250</v>
      </c>
      <c r="M3273" t="s">
        <v>459</v>
      </c>
      <c r="N3273" t="s">
        <v>7</v>
      </c>
      <c r="O3273" s="48">
        <v>1.29</v>
      </c>
      <c r="P3273" s="10">
        <f>ROUND(O3273*L3273,2)</f>
        <v>1612.5</v>
      </c>
      <c r="Q3273" s="11">
        <f>IF(N3273="HKD",7.8,IF(N3273="CNY",7.30034,1))</f>
        <v>7.3003400000000003</v>
      </c>
      <c r="R3273" s="13">
        <f>+ROUND(O3273/Q3273,4)</f>
        <v>0.1767</v>
      </c>
      <c r="S3273" s="12">
        <f>ROUND(R3273*L3273,2)</f>
        <v>220.88</v>
      </c>
      <c r="T3273" s="13" t="s">
        <v>135</v>
      </c>
      <c r="U3273" t="s">
        <v>68</v>
      </c>
    </row>
    <row r="3274" spans="1:21" x14ac:dyDescent="0.2">
      <c r="A3274" t="s">
        <v>1938</v>
      </c>
      <c r="B3274" s="20">
        <v>46055</v>
      </c>
      <c r="C3274" s="20">
        <v>46036</v>
      </c>
      <c r="D3274" t="s">
        <v>66</v>
      </c>
      <c r="E3274" t="s">
        <v>67</v>
      </c>
      <c r="G3274"/>
      <c r="H3274" t="s">
        <v>375</v>
      </c>
      <c r="I3274" t="s">
        <v>205</v>
      </c>
      <c r="J3274" s="9" t="str">
        <f>+LEFT(U3274,4)</f>
        <v>U&amp;C-</v>
      </c>
      <c r="K3274" t="s">
        <v>6</v>
      </c>
      <c r="L3274" s="36">
        <v>1010</v>
      </c>
      <c r="M3274" t="s">
        <v>459</v>
      </c>
      <c r="N3274" t="s">
        <v>7</v>
      </c>
      <c r="O3274" s="48">
        <v>1.29</v>
      </c>
      <c r="P3274" s="10">
        <f>ROUND(O3274*L3274,2)</f>
        <v>1302.9000000000001</v>
      </c>
      <c r="Q3274" s="11">
        <f>IF(N3274="HKD",7.8,IF(N3274="CNY",7.30034,1))</f>
        <v>7.3003400000000003</v>
      </c>
      <c r="R3274" s="13">
        <f>+ROUND(O3274/Q3274,4)</f>
        <v>0.1767</v>
      </c>
      <c r="S3274" s="12">
        <f>ROUND(R3274*L3274,2)</f>
        <v>178.47</v>
      </c>
      <c r="T3274" s="13" t="s">
        <v>135</v>
      </c>
      <c r="U3274" t="s">
        <v>68</v>
      </c>
    </row>
    <row r="3275" spans="1:21" x14ac:dyDescent="0.2">
      <c r="A3275" t="s">
        <v>2314</v>
      </c>
      <c r="B3275" s="20">
        <v>46090</v>
      </c>
      <c r="C3275" s="20">
        <v>46086</v>
      </c>
      <c r="D3275" t="s">
        <v>66</v>
      </c>
      <c r="E3275" t="s">
        <v>67</v>
      </c>
      <c r="G3275"/>
      <c r="H3275" t="s">
        <v>204</v>
      </c>
      <c r="I3275" t="s">
        <v>205</v>
      </c>
      <c r="J3275" s="9" t="str">
        <f>+LEFT(U3275,4)</f>
        <v>U&amp;C-</v>
      </c>
      <c r="K3275" t="s">
        <v>6</v>
      </c>
      <c r="L3275" s="37">
        <v>500</v>
      </c>
      <c r="M3275" t="s">
        <v>459</v>
      </c>
      <c r="N3275" t="s">
        <v>7</v>
      </c>
      <c r="O3275" s="48">
        <v>1.29</v>
      </c>
      <c r="P3275" s="10">
        <f>ROUND(O3275*L3275,2)</f>
        <v>645</v>
      </c>
      <c r="Q3275" s="11">
        <f>IF(N3275="HKD",7.8,IF(N3275="CNY",7.30034,1))</f>
        <v>7.3003400000000003</v>
      </c>
      <c r="R3275" s="13">
        <f>+ROUND(O3275/Q3275,4)</f>
        <v>0.1767</v>
      </c>
      <c r="S3275" s="12">
        <f>ROUND(R3275*L3275,2)</f>
        <v>88.35</v>
      </c>
      <c r="T3275" s="13" t="s">
        <v>135</v>
      </c>
      <c r="U3275" t="s">
        <v>68</v>
      </c>
    </row>
    <row r="3276" spans="1:21" x14ac:dyDescent="0.2">
      <c r="A3276" t="s">
        <v>2315</v>
      </c>
      <c r="B3276" s="20">
        <v>46090</v>
      </c>
      <c r="C3276" s="20">
        <v>46086</v>
      </c>
      <c r="D3276" t="s">
        <v>66</v>
      </c>
      <c r="E3276" t="s">
        <v>67</v>
      </c>
      <c r="G3276"/>
      <c r="H3276" t="s">
        <v>375</v>
      </c>
      <c r="I3276" t="s">
        <v>205</v>
      </c>
      <c r="J3276" s="9" t="str">
        <f>+LEFT(U3276,4)</f>
        <v>U&amp;C-</v>
      </c>
      <c r="K3276" t="s">
        <v>6</v>
      </c>
      <c r="L3276" s="37">
        <v>500</v>
      </c>
      <c r="M3276" t="s">
        <v>459</v>
      </c>
      <c r="N3276" t="s">
        <v>7</v>
      </c>
      <c r="O3276" s="48">
        <v>1.29</v>
      </c>
      <c r="P3276" s="10">
        <f>ROUND(O3276*L3276,2)</f>
        <v>645</v>
      </c>
      <c r="Q3276" s="11">
        <f>IF(N3276="HKD",7.8,IF(N3276="CNY",7.30034,1))</f>
        <v>7.3003400000000003</v>
      </c>
      <c r="R3276" s="13">
        <f>+ROUND(O3276/Q3276,4)</f>
        <v>0.1767</v>
      </c>
      <c r="S3276" s="12">
        <f>ROUND(R3276*L3276,2)</f>
        <v>88.35</v>
      </c>
      <c r="T3276" s="13" t="s">
        <v>135</v>
      </c>
      <c r="U3276" t="s">
        <v>68</v>
      </c>
    </row>
    <row r="3277" spans="1:21" x14ac:dyDescent="0.2">
      <c r="A3277" t="s">
        <v>2317</v>
      </c>
      <c r="B3277" s="20">
        <v>46111</v>
      </c>
      <c r="C3277" s="20">
        <v>46099</v>
      </c>
      <c r="D3277" t="s">
        <v>66</v>
      </c>
      <c r="E3277" t="s">
        <v>67</v>
      </c>
      <c r="G3277"/>
      <c r="H3277" t="s">
        <v>204</v>
      </c>
      <c r="I3277" t="s">
        <v>205</v>
      </c>
      <c r="J3277" s="9" t="str">
        <f>+LEFT(U3277,4)</f>
        <v>U&amp;C-</v>
      </c>
      <c r="K3277" t="s">
        <v>6</v>
      </c>
      <c r="L3277" s="37">
        <v>1000</v>
      </c>
      <c r="M3277" t="s">
        <v>459</v>
      </c>
      <c r="N3277" t="s">
        <v>7</v>
      </c>
      <c r="O3277" s="48">
        <v>1.29</v>
      </c>
      <c r="P3277" s="10">
        <f>ROUND(O3277*L3277,2)</f>
        <v>1290</v>
      </c>
      <c r="Q3277" s="11">
        <f>IF(N3277="HKD",7.8,IF(N3277="CNY",7.30034,1))</f>
        <v>7.3003400000000003</v>
      </c>
      <c r="R3277" s="13">
        <f>+ROUND(O3277/Q3277,4)</f>
        <v>0.1767</v>
      </c>
      <c r="S3277" s="12">
        <f>ROUND(R3277*L3277,2)</f>
        <v>176.7</v>
      </c>
      <c r="T3277" s="13" t="s">
        <v>135</v>
      </c>
      <c r="U3277" t="s">
        <v>68</v>
      </c>
    </row>
    <row r="3278" spans="1:21" x14ac:dyDescent="0.2">
      <c r="A3278" t="s">
        <v>2332</v>
      </c>
      <c r="B3278" s="20">
        <v>46101</v>
      </c>
      <c r="C3278" s="20">
        <v>46086</v>
      </c>
      <c r="D3278" t="s">
        <v>66</v>
      </c>
      <c r="E3278" t="s">
        <v>67</v>
      </c>
      <c r="G3278"/>
      <c r="H3278" t="s">
        <v>3095</v>
      </c>
      <c r="I3278" t="s">
        <v>716</v>
      </c>
      <c r="J3278" s="9" t="str">
        <f>+LEFT(U3278,4)</f>
        <v>U&amp;C-</v>
      </c>
      <c r="K3278" t="s">
        <v>6</v>
      </c>
      <c r="L3278" s="37">
        <v>2020</v>
      </c>
      <c r="M3278" t="s">
        <v>459</v>
      </c>
      <c r="N3278" t="s">
        <v>7</v>
      </c>
      <c r="O3278" s="48">
        <v>1.45</v>
      </c>
      <c r="P3278" s="10">
        <f>ROUND(O3278*L3278,2)</f>
        <v>2929</v>
      </c>
      <c r="Q3278" s="11">
        <f>IF(N3278="HKD",7.8,IF(N3278="CNY",7.30034,1))</f>
        <v>7.3003400000000003</v>
      </c>
      <c r="R3278" s="13">
        <f>+ROUND(O3278/Q3278,4)</f>
        <v>0.1986</v>
      </c>
      <c r="S3278" s="12">
        <f>ROUND(R3278*L3278,2)</f>
        <v>401.17</v>
      </c>
      <c r="T3278" s="13" t="s">
        <v>135</v>
      </c>
      <c r="U3278" t="s">
        <v>68</v>
      </c>
    </row>
    <row r="3279" spans="1:21" x14ac:dyDescent="0.2">
      <c r="A3279" t="s">
        <v>2341</v>
      </c>
      <c r="B3279" s="20">
        <v>46111</v>
      </c>
      <c r="C3279" s="20">
        <v>46099</v>
      </c>
      <c r="D3279" t="s">
        <v>66</v>
      </c>
      <c r="E3279" t="s">
        <v>67</v>
      </c>
      <c r="G3279"/>
      <c r="H3279" t="s">
        <v>3104</v>
      </c>
      <c r="I3279" t="s">
        <v>205</v>
      </c>
      <c r="J3279" s="9" t="str">
        <f>+LEFT(U3279,4)</f>
        <v>U&amp;C-</v>
      </c>
      <c r="K3279" t="s">
        <v>6</v>
      </c>
      <c r="L3279" s="37">
        <v>100</v>
      </c>
      <c r="M3279" t="s">
        <v>459</v>
      </c>
      <c r="N3279" t="s">
        <v>7</v>
      </c>
      <c r="O3279" s="48">
        <v>1.53</v>
      </c>
      <c r="P3279" s="10">
        <f>ROUND(O3279*L3279,2)</f>
        <v>153</v>
      </c>
      <c r="Q3279" s="11">
        <f>IF(N3279="HKD",7.8,IF(N3279="CNY",7.30034,1))</f>
        <v>7.3003400000000003</v>
      </c>
      <c r="R3279" s="13">
        <f>+ROUND(O3279/Q3279,4)</f>
        <v>0.20960000000000001</v>
      </c>
      <c r="S3279" s="12">
        <f>ROUND(R3279*L3279,2)</f>
        <v>20.96</v>
      </c>
      <c r="T3279" s="13" t="s">
        <v>135</v>
      </c>
      <c r="U3279" t="s">
        <v>68</v>
      </c>
    </row>
    <row r="3280" spans="1:21" x14ac:dyDescent="0.2">
      <c r="A3280" t="s">
        <v>1296</v>
      </c>
      <c r="B3280" s="20">
        <v>46031</v>
      </c>
      <c r="C3280" s="20">
        <v>46030</v>
      </c>
      <c r="D3280" t="s">
        <v>3</v>
      </c>
      <c r="E3280" t="s">
        <v>4</v>
      </c>
      <c r="G3280" t="s">
        <v>1650</v>
      </c>
      <c r="H3280" t="s">
        <v>1564</v>
      </c>
      <c r="I3280" t="s">
        <v>1565</v>
      </c>
      <c r="J3280" s="9" t="str">
        <f>+LEFT(U3280,4)</f>
        <v>U&amp;C-</v>
      </c>
      <c r="K3280" t="s">
        <v>6</v>
      </c>
      <c r="L3280" s="36">
        <v>505</v>
      </c>
      <c r="M3280" t="s">
        <v>459</v>
      </c>
      <c r="N3280" t="s">
        <v>7</v>
      </c>
      <c r="O3280" s="48">
        <v>3.87</v>
      </c>
      <c r="P3280" s="10">
        <f>ROUND(O3280*L3280,2)</f>
        <v>1954.35</v>
      </c>
      <c r="Q3280" s="11">
        <f>IF(N3280="HKD",7.8,IF(N3280="CNY",7.30034,1))</f>
        <v>7.3003400000000003</v>
      </c>
      <c r="R3280" s="13">
        <f>+ROUND(O3280/Q3280,4)</f>
        <v>0.53010000000000002</v>
      </c>
      <c r="S3280" s="12">
        <f>ROUND(R3280*L3280,2)</f>
        <v>267.7</v>
      </c>
      <c r="T3280" s="13" t="s">
        <v>135</v>
      </c>
      <c r="U3280" t="s">
        <v>68</v>
      </c>
    </row>
    <row r="3281" spans="1:21" x14ac:dyDescent="0.2">
      <c r="A3281" t="s">
        <v>1297</v>
      </c>
      <c r="B3281" s="20">
        <v>46044</v>
      </c>
      <c r="C3281" s="20">
        <v>46030</v>
      </c>
      <c r="D3281" t="s">
        <v>3</v>
      </c>
      <c r="E3281" t="s">
        <v>4</v>
      </c>
      <c r="G3281" t="s">
        <v>1638</v>
      </c>
      <c r="H3281" t="s">
        <v>1564</v>
      </c>
      <c r="I3281" t="s">
        <v>1565</v>
      </c>
      <c r="J3281" s="9" t="str">
        <f>+LEFT(U3281,4)</f>
        <v>U&amp;C-</v>
      </c>
      <c r="K3281" t="s">
        <v>6</v>
      </c>
      <c r="L3281" s="36">
        <v>505</v>
      </c>
      <c r="M3281" t="s">
        <v>459</v>
      </c>
      <c r="N3281" t="s">
        <v>7</v>
      </c>
      <c r="O3281" s="48">
        <v>3.87</v>
      </c>
      <c r="P3281" s="10">
        <f>ROUND(O3281*L3281,2)</f>
        <v>1954.35</v>
      </c>
      <c r="Q3281" s="11">
        <f>IF(N3281="HKD",7.8,IF(N3281="CNY",7.30034,1))</f>
        <v>7.3003400000000003</v>
      </c>
      <c r="R3281" s="13">
        <f>+ROUND(O3281/Q3281,4)</f>
        <v>0.53010000000000002</v>
      </c>
      <c r="S3281" s="12">
        <f>ROUND(R3281*L3281,2)</f>
        <v>267.7</v>
      </c>
      <c r="T3281" s="13" t="s">
        <v>135</v>
      </c>
      <c r="U3281" t="s">
        <v>68</v>
      </c>
    </row>
    <row r="3282" spans="1:21" x14ac:dyDescent="0.2">
      <c r="A3282" t="s">
        <v>5001</v>
      </c>
      <c r="B3282" s="20">
        <v>46150</v>
      </c>
      <c r="C3282" s="20">
        <v>46127</v>
      </c>
      <c r="D3282" t="s">
        <v>66</v>
      </c>
      <c r="E3282" t="s">
        <v>67</v>
      </c>
      <c r="G3282"/>
      <c r="H3282" t="s">
        <v>644</v>
      </c>
      <c r="I3282" t="s">
        <v>701</v>
      </c>
      <c r="J3282" s="9" t="str">
        <f>+LEFT(U3282,4)</f>
        <v>U&amp;C-</v>
      </c>
      <c r="K3282" t="s">
        <v>6</v>
      </c>
      <c r="L3282" s="36">
        <v>1010</v>
      </c>
      <c r="M3282" t="s">
        <v>459</v>
      </c>
      <c r="N3282" t="s">
        <v>7</v>
      </c>
      <c r="O3282" s="48">
        <v>0.21929999999999999</v>
      </c>
      <c r="P3282" s="10">
        <f>ROUND(O3282*L3282,2)</f>
        <v>221.49</v>
      </c>
      <c r="Q3282" s="11">
        <f>IF(N3282="HKD",7.8,IF(N3282="CNY",7.30034,1))</f>
        <v>7.3003400000000003</v>
      </c>
      <c r="R3282" s="13">
        <f>+ROUND(O3282/Q3282,4)</f>
        <v>0.03</v>
      </c>
      <c r="S3282" s="12">
        <f>ROUND(R3282*L3282,2)</f>
        <v>30.3</v>
      </c>
      <c r="T3282" s="13" t="s">
        <v>135</v>
      </c>
      <c r="U3282" t="s">
        <v>68</v>
      </c>
    </row>
    <row r="3283" spans="1:21" x14ac:dyDescent="0.2">
      <c r="A3283" t="s">
        <v>5002</v>
      </c>
      <c r="B3283" s="20">
        <v>46170</v>
      </c>
      <c r="C3283" s="20">
        <v>46154</v>
      </c>
      <c r="D3283" t="s">
        <v>66</v>
      </c>
      <c r="E3283" t="s">
        <v>67</v>
      </c>
      <c r="G3283"/>
      <c r="H3283" t="s">
        <v>644</v>
      </c>
      <c r="I3283" t="s">
        <v>701</v>
      </c>
      <c r="J3283" s="9" t="str">
        <f>+LEFT(U3283,4)</f>
        <v>U&amp;C-</v>
      </c>
      <c r="K3283" t="s">
        <v>6</v>
      </c>
      <c r="L3283" s="36">
        <v>2010</v>
      </c>
      <c r="M3283" t="s">
        <v>459</v>
      </c>
      <c r="N3283" t="s">
        <v>7</v>
      </c>
      <c r="O3283" s="48">
        <v>0.21929999999999999</v>
      </c>
      <c r="P3283" s="10">
        <f>ROUND(O3283*L3283,2)</f>
        <v>440.79</v>
      </c>
      <c r="Q3283" s="11">
        <f>IF(N3283="HKD",7.8,IF(N3283="CNY",7.30034,1))</f>
        <v>7.3003400000000003</v>
      </c>
      <c r="R3283" s="13">
        <f>+ROUND(O3283/Q3283,4)</f>
        <v>0.03</v>
      </c>
      <c r="S3283" s="12">
        <f>ROUND(R3283*L3283,2)</f>
        <v>60.3</v>
      </c>
      <c r="T3283" s="13" t="s">
        <v>135</v>
      </c>
      <c r="U3283" t="s">
        <v>68</v>
      </c>
    </row>
    <row r="3284" spans="1:21" x14ac:dyDescent="0.2">
      <c r="A3284" t="s">
        <v>5003</v>
      </c>
      <c r="B3284" s="20">
        <v>46147</v>
      </c>
      <c r="C3284" s="20">
        <v>46127</v>
      </c>
      <c r="D3284" t="s">
        <v>66</v>
      </c>
      <c r="E3284" t="s">
        <v>67</v>
      </c>
      <c r="G3284"/>
      <c r="H3284" t="s">
        <v>4663</v>
      </c>
      <c r="I3284" t="s">
        <v>4664</v>
      </c>
      <c r="J3284" s="9" t="str">
        <f>+LEFT(U3284,4)</f>
        <v>U&amp;C-</v>
      </c>
      <c r="K3284" t="s">
        <v>6</v>
      </c>
      <c r="L3284" s="36">
        <v>6050</v>
      </c>
      <c r="M3284" t="s">
        <v>459</v>
      </c>
      <c r="N3284" t="s">
        <v>7</v>
      </c>
      <c r="O3284" s="48">
        <v>0.22839999999999999</v>
      </c>
      <c r="P3284" s="10">
        <f>ROUND(O3284*L3284,2)</f>
        <v>1381.82</v>
      </c>
      <c r="Q3284" s="11">
        <f>IF(N3284="HKD",7.8,IF(N3284="CNY",7.30034,1))</f>
        <v>7.3003400000000003</v>
      </c>
      <c r="R3284" s="13">
        <f>+ROUND(O3284/Q3284,4)</f>
        <v>3.1300000000000001E-2</v>
      </c>
      <c r="S3284" s="12">
        <f>ROUND(R3284*L3284,2)</f>
        <v>189.37</v>
      </c>
      <c r="T3284" s="13" t="s">
        <v>135</v>
      </c>
      <c r="U3284" t="s">
        <v>68</v>
      </c>
    </row>
    <row r="3285" spans="1:21" x14ac:dyDescent="0.2">
      <c r="A3285" t="s">
        <v>5004</v>
      </c>
      <c r="B3285" s="20">
        <v>46147</v>
      </c>
      <c r="C3285" s="20">
        <v>46134</v>
      </c>
      <c r="D3285" t="s">
        <v>4560</v>
      </c>
      <c r="E3285" t="s">
        <v>67</v>
      </c>
      <c r="G3285"/>
      <c r="H3285" t="s">
        <v>638</v>
      </c>
      <c r="I3285" t="s">
        <v>695</v>
      </c>
      <c r="J3285" s="9" t="str">
        <f>+LEFT(U3285,4)</f>
        <v>U&amp;C-</v>
      </c>
      <c r="K3285" t="s">
        <v>6</v>
      </c>
      <c r="L3285" s="36">
        <v>300</v>
      </c>
      <c r="M3285" t="s">
        <v>459</v>
      </c>
      <c r="N3285" t="s">
        <v>7</v>
      </c>
      <c r="O3285" s="48">
        <v>0.22839999999999999</v>
      </c>
      <c r="P3285" s="10">
        <f>ROUND(O3285*L3285,2)</f>
        <v>68.52</v>
      </c>
      <c r="Q3285" s="11">
        <f>IF(N3285="HKD",7.8,IF(N3285="CNY",7.30034,1))</f>
        <v>7.3003400000000003</v>
      </c>
      <c r="R3285" s="13">
        <f>+ROUND(O3285/Q3285,4)</f>
        <v>3.1300000000000001E-2</v>
      </c>
      <c r="S3285" s="12">
        <f>ROUND(R3285*L3285,2)</f>
        <v>9.39</v>
      </c>
      <c r="T3285" s="13" t="s">
        <v>135</v>
      </c>
      <c r="U3285" t="s">
        <v>68</v>
      </c>
    </row>
    <row r="3286" spans="1:21" x14ac:dyDescent="0.2">
      <c r="A3286" t="s">
        <v>5005</v>
      </c>
      <c r="B3286" s="20">
        <v>46170</v>
      </c>
      <c r="C3286" s="20">
        <v>46154</v>
      </c>
      <c r="D3286" t="s">
        <v>66</v>
      </c>
      <c r="E3286" t="s">
        <v>67</v>
      </c>
      <c r="G3286"/>
      <c r="H3286" t="s">
        <v>4663</v>
      </c>
      <c r="I3286" t="s">
        <v>4664</v>
      </c>
      <c r="J3286" s="9" t="str">
        <f>+LEFT(U3286,4)</f>
        <v>U&amp;C-</v>
      </c>
      <c r="K3286" t="s">
        <v>6</v>
      </c>
      <c r="L3286" s="36">
        <v>6050</v>
      </c>
      <c r="M3286" t="s">
        <v>459</v>
      </c>
      <c r="N3286" t="s">
        <v>7</v>
      </c>
      <c r="O3286" s="48">
        <v>0.22839999999999999</v>
      </c>
      <c r="P3286" s="10">
        <f>ROUND(O3286*L3286,2)</f>
        <v>1381.82</v>
      </c>
      <c r="Q3286" s="11">
        <f>IF(N3286="HKD",7.8,IF(N3286="CNY",7.30034,1))</f>
        <v>7.3003400000000003</v>
      </c>
      <c r="R3286" s="13">
        <f>+ROUND(O3286/Q3286,4)</f>
        <v>3.1300000000000001E-2</v>
      </c>
      <c r="S3286" s="12">
        <f>ROUND(R3286*L3286,2)</f>
        <v>189.37</v>
      </c>
      <c r="T3286" s="13" t="s">
        <v>135</v>
      </c>
      <c r="U3286" t="s">
        <v>68</v>
      </c>
    </row>
    <row r="3287" spans="1:21" x14ac:dyDescent="0.2">
      <c r="A3287" t="s">
        <v>5006</v>
      </c>
      <c r="B3287" s="20">
        <v>46170</v>
      </c>
      <c r="C3287" s="20">
        <v>46154</v>
      </c>
      <c r="D3287" t="s">
        <v>66</v>
      </c>
      <c r="E3287" t="s">
        <v>67</v>
      </c>
      <c r="G3287"/>
      <c r="H3287" t="s">
        <v>2981</v>
      </c>
      <c r="I3287" t="s">
        <v>2982</v>
      </c>
      <c r="J3287" s="9" t="str">
        <f>+LEFT(U3287,4)</f>
        <v>U&amp;C-</v>
      </c>
      <c r="K3287" t="s">
        <v>6</v>
      </c>
      <c r="L3287" s="36">
        <v>6050</v>
      </c>
      <c r="M3287" t="s">
        <v>459</v>
      </c>
      <c r="N3287" t="s">
        <v>7</v>
      </c>
      <c r="O3287" s="48">
        <v>0.22839999999999999</v>
      </c>
      <c r="P3287" s="10">
        <f>ROUND(O3287*L3287,2)</f>
        <v>1381.82</v>
      </c>
      <c r="Q3287" s="11">
        <f>IF(N3287="HKD",7.8,IF(N3287="CNY",7.30034,1))</f>
        <v>7.3003400000000003</v>
      </c>
      <c r="R3287" s="13">
        <f>+ROUND(O3287/Q3287,4)</f>
        <v>3.1300000000000001E-2</v>
      </c>
      <c r="S3287" s="12">
        <f>ROUND(R3287*L3287,2)</f>
        <v>189.37</v>
      </c>
      <c r="T3287" s="13" t="s">
        <v>135</v>
      </c>
      <c r="U3287" t="s">
        <v>68</v>
      </c>
    </row>
    <row r="3288" spans="1:21" x14ac:dyDescent="0.2">
      <c r="A3288" t="s">
        <v>5007</v>
      </c>
      <c r="B3288" s="20">
        <v>46147</v>
      </c>
      <c r="C3288" s="20">
        <v>46127</v>
      </c>
      <c r="D3288" t="s">
        <v>66</v>
      </c>
      <c r="E3288" t="s">
        <v>67</v>
      </c>
      <c r="G3288"/>
      <c r="H3288" t="s">
        <v>2998</v>
      </c>
      <c r="I3288" t="s">
        <v>2999</v>
      </c>
      <c r="J3288" s="9" t="str">
        <f>+LEFT(U3288,4)</f>
        <v>U&amp;C-</v>
      </c>
      <c r="K3288" t="s">
        <v>6</v>
      </c>
      <c r="L3288" s="36">
        <v>5030</v>
      </c>
      <c r="M3288" t="s">
        <v>459</v>
      </c>
      <c r="N3288" t="s">
        <v>7</v>
      </c>
      <c r="O3288" s="48">
        <v>0.24199999999999999</v>
      </c>
      <c r="P3288" s="10">
        <f>ROUND(O3288*L3288,2)</f>
        <v>1217.26</v>
      </c>
      <c r="Q3288" s="11">
        <f>IF(N3288="HKD",7.8,IF(N3288="CNY",7.30034,1))</f>
        <v>7.3003400000000003</v>
      </c>
      <c r="R3288" s="13">
        <f>+ROUND(O3288/Q3288,4)</f>
        <v>3.3099999999999997E-2</v>
      </c>
      <c r="S3288" s="12">
        <f>ROUND(R3288*L3288,2)</f>
        <v>166.49</v>
      </c>
      <c r="T3288" s="13" t="s">
        <v>135</v>
      </c>
      <c r="U3288" t="s">
        <v>68</v>
      </c>
    </row>
    <row r="3289" spans="1:21" x14ac:dyDescent="0.2">
      <c r="A3289" t="s">
        <v>5008</v>
      </c>
      <c r="B3289" s="20">
        <v>46170</v>
      </c>
      <c r="C3289" s="20">
        <v>46154</v>
      </c>
      <c r="D3289" t="s">
        <v>66</v>
      </c>
      <c r="E3289" t="s">
        <v>67</v>
      </c>
      <c r="G3289"/>
      <c r="H3289" t="s">
        <v>2998</v>
      </c>
      <c r="I3289" t="s">
        <v>2999</v>
      </c>
      <c r="J3289" s="9" t="str">
        <f>+LEFT(U3289,4)</f>
        <v>U&amp;C-</v>
      </c>
      <c r="K3289" t="s">
        <v>6</v>
      </c>
      <c r="L3289" s="36">
        <v>5030</v>
      </c>
      <c r="M3289" t="s">
        <v>459</v>
      </c>
      <c r="N3289" t="s">
        <v>7</v>
      </c>
      <c r="O3289" s="48">
        <v>0.24199999999999999</v>
      </c>
      <c r="P3289" s="10">
        <f>ROUND(O3289*L3289,2)</f>
        <v>1217.26</v>
      </c>
      <c r="Q3289" s="11">
        <f>IF(N3289="HKD",7.8,IF(N3289="CNY",7.30034,1))</f>
        <v>7.3003400000000003</v>
      </c>
      <c r="R3289" s="13">
        <f>+ROUND(O3289/Q3289,4)</f>
        <v>3.3099999999999997E-2</v>
      </c>
      <c r="S3289" s="12">
        <f>ROUND(R3289*L3289,2)</f>
        <v>166.49</v>
      </c>
      <c r="T3289" s="13" t="s">
        <v>135</v>
      </c>
      <c r="U3289" t="s">
        <v>68</v>
      </c>
    </row>
    <row r="3290" spans="1:21" x14ac:dyDescent="0.2">
      <c r="A3290" t="s">
        <v>5009</v>
      </c>
      <c r="B3290" s="20">
        <v>46161</v>
      </c>
      <c r="C3290" s="20">
        <v>46154</v>
      </c>
      <c r="D3290" t="s">
        <v>66</v>
      </c>
      <c r="E3290" t="s">
        <v>67</v>
      </c>
      <c r="G3290"/>
      <c r="H3290" t="s">
        <v>4665</v>
      </c>
      <c r="I3290" t="s">
        <v>4666</v>
      </c>
      <c r="J3290" s="9" t="str">
        <f>+LEFT(U3290,4)</f>
        <v>U&amp;C-</v>
      </c>
      <c r="K3290" t="s">
        <v>6</v>
      </c>
      <c r="L3290" s="36">
        <v>4030</v>
      </c>
      <c r="M3290" t="s">
        <v>459</v>
      </c>
      <c r="N3290" t="s">
        <v>7</v>
      </c>
      <c r="O3290" s="48">
        <v>0.245</v>
      </c>
      <c r="P3290" s="10">
        <f>ROUND(O3290*L3290,2)</f>
        <v>987.35</v>
      </c>
      <c r="Q3290" s="11">
        <f>IF(N3290="HKD",7.8,IF(N3290="CNY",7.30034,1))</f>
        <v>7.3003400000000003</v>
      </c>
      <c r="R3290" s="13">
        <f>+ROUND(O3290/Q3290,4)</f>
        <v>3.3599999999999998E-2</v>
      </c>
      <c r="S3290" s="12">
        <f>ROUND(R3290*L3290,2)</f>
        <v>135.41</v>
      </c>
      <c r="T3290" s="13" t="s">
        <v>135</v>
      </c>
      <c r="U3290" t="s">
        <v>68</v>
      </c>
    </row>
    <row r="3291" spans="1:21" x14ac:dyDescent="0.2">
      <c r="A3291" t="s">
        <v>5011</v>
      </c>
      <c r="B3291" s="20">
        <v>46167</v>
      </c>
      <c r="C3291" s="20">
        <v>46134</v>
      </c>
      <c r="D3291" t="s">
        <v>4560</v>
      </c>
      <c r="E3291" t="s">
        <v>67</v>
      </c>
      <c r="G3291"/>
      <c r="H3291" t="s">
        <v>4667</v>
      </c>
      <c r="I3291" t="s">
        <v>4664</v>
      </c>
      <c r="J3291" s="9" t="str">
        <f>+LEFT(U3291,4)</f>
        <v>U&amp;C-</v>
      </c>
      <c r="K3291" t="s">
        <v>6</v>
      </c>
      <c r="L3291" s="36">
        <v>5030</v>
      </c>
      <c r="M3291" t="s">
        <v>459</v>
      </c>
      <c r="N3291" t="s">
        <v>7</v>
      </c>
      <c r="O3291" s="48">
        <v>0.252</v>
      </c>
      <c r="P3291" s="10">
        <f>ROUND(O3291*L3291,2)</f>
        <v>1267.56</v>
      </c>
      <c r="Q3291" s="11">
        <f>IF(N3291="HKD",7.8,IF(N3291="CNY",7.30034,1))</f>
        <v>7.3003400000000003</v>
      </c>
      <c r="R3291" s="13">
        <f>+ROUND(O3291/Q3291,4)</f>
        <v>3.4500000000000003E-2</v>
      </c>
      <c r="S3291" s="12">
        <f>ROUND(R3291*L3291,2)</f>
        <v>173.54</v>
      </c>
      <c r="T3291" s="13" t="s">
        <v>135</v>
      </c>
      <c r="U3291" t="s">
        <v>68</v>
      </c>
    </row>
    <row r="3292" spans="1:21" x14ac:dyDescent="0.2">
      <c r="A3292" t="s">
        <v>5012</v>
      </c>
      <c r="B3292" s="20">
        <v>46161</v>
      </c>
      <c r="C3292" s="20">
        <v>46134</v>
      </c>
      <c r="D3292" t="s">
        <v>4560</v>
      </c>
      <c r="E3292" t="s">
        <v>67</v>
      </c>
      <c r="G3292"/>
      <c r="H3292" t="s">
        <v>4668</v>
      </c>
      <c r="I3292" t="s">
        <v>4669</v>
      </c>
      <c r="J3292" s="9" t="str">
        <f>+LEFT(U3292,4)</f>
        <v>U&amp;C-</v>
      </c>
      <c r="K3292" t="s">
        <v>6</v>
      </c>
      <c r="L3292" s="36">
        <v>21200</v>
      </c>
      <c r="M3292" t="s">
        <v>459</v>
      </c>
      <c r="N3292" t="s">
        <v>7</v>
      </c>
      <c r="O3292" s="48">
        <v>0.252</v>
      </c>
      <c r="P3292" s="10">
        <f>ROUND(O3292*L3292,2)</f>
        <v>5342.4</v>
      </c>
      <c r="Q3292" s="11">
        <f>IF(N3292="HKD",7.8,IF(N3292="CNY",7.30034,1))</f>
        <v>7.3003400000000003</v>
      </c>
      <c r="R3292" s="13">
        <f>+ROUND(O3292/Q3292,4)</f>
        <v>3.4500000000000003E-2</v>
      </c>
      <c r="S3292" s="12">
        <f>ROUND(R3292*L3292,2)</f>
        <v>731.4</v>
      </c>
      <c r="T3292" s="13" t="s">
        <v>135</v>
      </c>
      <c r="U3292" t="s">
        <v>68</v>
      </c>
    </row>
    <row r="3293" spans="1:21" x14ac:dyDescent="0.2">
      <c r="A3293" t="s">
        <v>5013</v>
      </c>
      <c r="B3293" s="20">
        <v>46170</v>
      </c>
      <c r="C3293" s="20">
        <v>46154</v>
      </c>
      <c r="D3293" t="s">
        <v>66</v>
      </c>
      <c r="E3293" t="s">
        <v>67</v>
      </c>
      <c r="G3293"/>
      <c r="H3293" t="s">
        <v>4670</v>
      </c>
      <c r="I3293" t="s">
        <v>4671</v>
      </c>
      <c r="J3293" s="9" t="str">
        <f>+LEFT(U3293,4)</f>
        <v>U&amp;C-</v>
      </c>
      <c r="K3293" t="s">
        <v>6</v>
      </c>
      <c r="L3293" s="36">
        <v>6050</v>
      </c>
      <c r="M3293" t="s">
        <v>459</v>
      </c>
      <c r="N3293" t="s">
        <v>7</v>
      </c>
      <c r="O3293" s="48">
        <v>0.252</v>
      </c>
      <c r="P3293" s="10">
        <f>ROUND(O3293*L3293,2)</f>
        <v>1524.6</v>
      </c>
      <c r="Q3293" s="11">
        <f>IF(N3293="HKD",7.8,IF(N3293="CNY",7.30034,1))</f>
        <v>7.3003400000000003</v>
      </c>
      <c r="R3293" s="13">
        <f>+ROUND(O3293/Q3293,4)</f>
        <v>3.4500000000000003E-2</v>
      </c>
      <c r="S3293" s="12">
        <f>ROUND(R3293*L3293,2)</f>
        <v>208.73</v>
      </c>
      <c r="T3293" s="13" t="s">
        <v>135</v>
      </c>
      <c r="U3293" t="s">
        <v>68</v>
      </c>
    </row>
    <row r="3294" spans="1:21" x14ac:dyDescent="0.2">
      <c r="A3294" t="s">
        <v>5014</v>
      </c>
      <c r="B3294" s="20">
        <v>46170</v>
      </c>
      <c r="C3294" s="20">
        <v>46154</v>
      </c>
      <c r="D3294" t="s">
        <v>66</v>
      </c>
      <c r="E3294" t="s">
        <v>67</v>
      </c>
      <c r="G3294"/>
      <c r="H3294" t="s">
        <v>1529</v>
      </c>
      <c r="I3294" t="s">
        <v>550</v>
      </c>
      <c r="J3294" s="9" t="str">
        <f>+LEFT(U3294,4)</f>
        <v>U&amp;C-</v>
      </c>
      <c r="K3294" t="s">
        <v>6</v>
      </c>
      <c r="L3294" s="36">
        <v>6000</v>
      </c>
      <c r="M3294" t="s">
        <v>459</v>
      </c>
      <c r="N3294" t="s">
        <v>7</v>
      </c>
      <c r="O3294" s="48">
        <v>0.252</v>
      </c>
      <c r="P3294" s="10">
        <f>ROUND(O3294*L3294,2)</f>
        <v>1512</v>
      </c>
      <c r="Q3294" s="11">
        <f>IF(N3294="HKD",7.8,IF(N3294="CNY",7.30034,1))</f>
        <v>7.3003400000000003</v>
      </c>
      <c r="R3294" s="13">
        <f>+ROUND(O3294/Q3294,4)</f>
        <v>3.4500000000000003E-2</v>
      </c>
      <c r="S3294" s="12">
        <f>ROUND(R3294*L3294,2)</f>
        <v>207</v>
      </c>
      <c r="T3294" s="13" t="s">
        <v>135</v>
      </c>
      <c r="U3294" t="s">
        <v>68</v>
      </c>
    </row>
    <row r="3295" spans="1:21" x14ac:dyDescent="0.2">
      <c r="A3295" t="s">
        <v>5016</v>
      </c>
      <c r="B3295" s="20">
        <v>46147</v>
      </c>
      <c r="C3295" s="20">
        <v>46127</v>
      </c>
      <c r="D3295" t="s">
        <v>66</v>
      </c>
      <c r="E3295" t="s">
        <v>67</v>
      </c>
      <c r="G3295"/>
      <c r="H3295" t="s">
        <v>4672</v>
      </c>
      <c r="I3295" t="s">
        <v>4673</v>
      </c>
      <c r="J3295" s="9" t="str">
        <f>+LEFT(U3295,4)</f>
        <v>U&amp;C-</v>
      </c>
      <c r="K3295" t="s">
        <v>6</v>
      </c>
      <c r="L3295" s="36">
        <v>2020</v>
      </c>
      <c r="M3295" t="s">
        <v>459</v>
      </c>
      <c r="N3295" t="s">
        <v>7</v>
      </c>
      <c r="O3295" s="48">
        <v>0.26700000000000002</v>
      </c>
      <c r="P3295" s="10">
        <f>ROUND(O3295*L3295,2)</f>
        <v>539.34</v>
      </c>
      <c r="Q3295" s="11">
        <f>IF(N3295="HKD",7.8,IF(N3295="CNY",7.30034,1))</f>
        <v>7.3003400000000003</v>
      </c>
      <c r="R3295" s="13">
        <f>+ROUND(O3295/Q3295,4)</f>
        <v>3.6600000000000001E-2</v>
      </c>
      <c r="S3295" s="12">
        <f>ROUND(R3295*L3295,2)</f>
        <v>73.930000000000007</v>
      </c>
      <c r="T3295" s="13" t="s">
        <v>135</v>
      </c>
      <c r="U3295" t="s">
        <v>68</v>
      </c>
    </row>
    <row r="3296" spans="1:21" x14ac:dyDescent="0.2">
      <c r="A3296" t="s">
        <v>5017</v>
      </c>
      <c r="B3296" s="20">
        <v>46170</v>
      </c>
      <c r="C3296" s="20">
        <v>46154</v>
      </c>
      <c r="D3296" t="s">
        <v>66</v>
      </c>
      <c r="E3296" t="s">
        <v>67</v>
      </c>
      <c r="G3296"/>
      <c r="H3296" t="s">
        <v>4674</v>
      </c>
      <c r="I3296" t="s">
        <v>4675</v>
      </c>
      <c r="J3296" s="9" t="str">
        <f>+LEFT(U3296,4)</f>
        <v>U&amp;C-</v>
      </c>
      <c r="K3296" t="s">
        <v>6</v>
      </c>
      <c r="L3296" s="36">
        <v>1010</v>
      </c>
      <c r="M3296" t="s">
        <v>459</v>
      </c>
      <c r="N3296" t="s">
        <v>7</v>
      </c>
      <c r="O3296" s="48">
        <v>0.26700000000000002</v>
      </c>
      <c r="P3296" s="10">
        <f>ROUND(O3296*L3296,2)</f>
        <v>269.67</v>
      </c>
      <c r="Q3296" s="11">
        <f>IF(N3296="HKD",7.8,IF(N3296="CNY",7.30034,1))</f>
        <v>7.3003400000000003</v>
      </c>
      <c r="R3296" s="13">
        <f>+ROUND(O3296/Q3296,4)</f>
        <v>3.6600000000000001E-2</v>
      </c>
      <c r="S3296" s="12">
        <f>ROUND(R3296*L3296,2)</f>
        <v>36.97</v>
      </c>
      <c r="T3296" s="13" t="s">
        <v>135</v>
      </c>
      <c r="U3296" t="s">
        <v>68</v>
      </c>
    </row>
    <row r="3297" spans="1:21" x14ac:dyDescent="0.2">
      <c r="A3297" t="s">
        <v>5018</v>
      </c>
      <c r="B3297" s="20">
        <v>46170</v>
      </c>
      <c r="C3297" s="20">
        <v>46154</v>
      </c>
      <c r="D3297" t="s">
        <v>66</v>
      </c>
      <c r="E3297" t="s">
        <v>67</v>
      </c>
      <c r="G3297"/>
      <c r="H3297" t="s">
        <v>3002</v>
      </c>
      <c r="I3297" t="s">
        <v>786</v>
      </c>
      <c r="J3297" s="9" t="str">
        <f>+LEFT(U3297,4)</f>
        <v>U&amp;C-</v>
      </c>
      <c r="K3297" t="s">
        <v>6</v>
      </c>
      <c r="L3297" s="36">
        <v>3020</v>
      </c>
      <c r="M3297" t="s">
        <v>459</v>
      </c>
      <c r="N3297" t="s">
        <v>7</v>
      </c>
      <c r="O3297" s="48">
        <v>0.26900000000000002</v>
      </c>
      <c r="P3297" s="10">
        <f>ROUND(O3297*L3297,2)</f>
        <v>812.38</v>
      </c>
      <c r="Q3297" s="11">
        <f>IF(N3297="HKD",7.8,IF(N3297="CNY",7.30034,1))</f>
        <v>7.3003400000000003</v>
      </c>
      <c r="R3297" s="13">
        <f>+ROUND(O3297/Q3297,4)</f>
        <v>3.6799999999999999E-2</v>
      </c>
      <c r="S3297" s="12">
        <f>ROUND(R3297*L3297,2)</f>
        <v>111.14</v>
      </c>
      <c r="T3297" s="13" t="s">
        <v>135</v>
      </c>
      <c r="U3297" t="s">
        <v>68</v>
      </c>
    </row>
    <row r="3298" spans="1:21" x14ac:dyDescent="0.2">
      <c r="A3298" t="s">
        <v>5019</v>
      </c>
      <c r="B3298" s="20">
        <v>46170</v>
      </c>
      <c r="C3298" s="20">
        <v>46154</v>
      </c>
      <c r="D3298" t="s">
        <v>66</v>
      </c>
      <c r="E3298" t="s">
        <v>67</v>
      </c>
      <c r="G3298"/>
      <c r="H3298" t="s">
        <v>1763</v>
      </c>
      <c r="I3298" t="s">
        <v>1764</v>
      </c>
      <c r="J3298" s="9" t="str">
        <f>+LEFT(U3298,4)</f>
        <v>U&amp;C-</v>
      </c>
      <c r="K3298" t="s">
        <v>6</v>
      </c>
      <c r="L3298" s="36">
        <v>1510</v>
      </c>
      <c r="M3298" t="s">
        <v>459</v>
      </c>
      <c r="N3298" t="s">
        <v>7</v>
      </c>
      <c r="O3298" s="48">
        <v>0.27500000000000002</v>
      </c>
      <c r="P3298" s="10">
        <f>ROUND(O3298*L3298,2)</f>
        <v>415.25</v>
      </c>
      <c r="Q3298" s="11">
        <f>IF(N3298="HKD",7.8,IF(N3298="CNY",7.30034,1))</f>
        <v>7.3003400000000003</v>
      </c>
      <c r="R3298" s="13">
        <f>+ROUND(O3298/Q3298,4)</f>
        <v>3.7699999999999997E-2</v>
      </c>
      <c r="S3298" s="12">
        <f>ROUND(R3298*L3298,2)</f>
        <v>56.93</v>
      </c>
      <c r="T3298" s="13" t="s">
        <v>135</v>
      </c>
      <c r="U3298" t="s">
        <v>68</v>
      </c>
    </row>
    <row r="3299" spans="1:21" x14ac:dyDescent="0.2">
      <c r="A3299" t="s">
        <v>5020</v>
      </c>
      <c r="B3299" s="20">
        <v>46150</v>
      </c>
      <c r="C3299" s="20">
        <v>46127</v>
      </c>
      <c r="D3299" t="s">
        <v>66</v>
      </c>
      <c r="E3299" t="s">
        <v>67</v>
      </c>
      <c r="G3299"/>
      <c r="H3299" t="s">
        <v>3007</v>
      </c>
      <c r="I3299" t="s">
        <v>3008</v>
      </c>
      <c r="J3299" s="9" t="str">
        <f>+LEFT(U3299,4)</f>
        <v>U&amp;C-</v>
      </c>
      <c r="K3299" t="s">
        <v>6</v>
      </c>
      <c r="L3299" s="36">
        <v>2020</v>
      </c>
      <c r="M3299" t="s">
        <v>459</v>
      </c>
      <c r="N3299" t="s">
        <v>7</v>
      </c>
      <c r="O3299" s="48">
        <v>0.28199999999999997</v>
      </c>
      <c r="P3299" s="10">
        <f>ROUND(O3299*L3299,2)</f>
        <v>569.64</v>
      </c>
      <c r="Q3299" s="11">
        <f>IF(N3299="HKD",7.8,IF(N3299="CNY",7.30034,1))</f>
        <v>7.3003400000000003</v>
      </c>
      <c r="R3299" s="13">
        <f>+ROUND(O3299/Q3299,4)</f>
        <v>3.8600000000000002E-2</v>
      </c>
      <c r="S3299" s="12">
        <f>ROUND(R3299*L3299,2)</f>
        <v>77.97</v>
      </c>
      <c r="T3299" s="13" t="s">
        <v>135</v>
      </c>
      <c r="U3299" t="s">
        <v>68</v>
      </c>
    </row>
    <row r="3300" spans="1:21" x14ac:dyDescent="0.2">
      <c r="A3300" t="s">
        <v>5022</v>
      </c>
      <c r="B3300" s="20">
        <v>46168</v>
      </c>
      <c r="C3300" s="20">
        <v>46127</v>
      </c>
      <c r="D3300" t="s">
        <v>66</v>
      </c>
      <c r="E3300" t="s">
        <v>67</v>
      </c>
      <c r="G3300"/>
      <c r="H3300" t="s">
        <v>4670</v>
      </c>
      <c r="I3300" t="s">
        <v>4671</v>
      </c>
      <c r="J3300" s="9" t="str">
        <f>+LEFT(U3300,4)</f>
        <v>U&amp;C-</v>
      </c>
      <c r="K3300" t="s">
        <v>6</v>
      </c>
      <c r="L3300" s="36">
        <v>2020</v>
      </c>
      <c r="M3300" t="s">
        <v>459</v>
      </c>
      <c r="N3300" t="s">
        <v>7</v>
      </c>
      <c r="O3300" s="48">
        <v>0.28499999999999998</v>
      </c>
      <c r="P3300" s="10">
        <f>ROUND(O3300*L3300,2)</f>
        <v>575.70000000000005</v>
      </c>
      <c r="Q3300" s="11">
        <f>IF(N3300="HKD",7.8,IF(N3300="CNY",7.30034,1))</f>
        <v>7.3003400000000003</v>
      </c>
      <c r="R3300" s="13">
        <f>+ROUND(O3300/Q3300,4)</f>
        <v>3.9E-2</v>
      </c>
      <c r="S3300" s="12">
        <f>ROUND(R3300*L3300,2)</f>
        <v>78.78</v>
      </c>
      <c r="T3300" s="13" t="s">
        <v>135</v>
      </c>
      <c r="U3300" t="s">
        <v>68</v>
      </c>
    </row>
    <row r="3301" spans="1:21" x14ac:dyDescent="0.2">
      <c r="A3301" t="s">
        <v>5025</v>
      </c>
      <c r="B3301" s="20">
        <v>46147</v>
      </c>
      <c r="C3301" s="20">
        <v>46127</v>
      </c>
      <c r="D3301" t="s">
        <v>66</v>
      </c>
      <c r="E3301" t="s">
        <v>67</v>
      </c>
      <c r="G3301"/>
      <c r="H3301" t="s">
        <v>640</v>
      </c>
      <c r="I3301" t="s">
        <v>697</v>
      </c>
      <c r="J3301" s="9" t="str">
        <f>+LEFT(U3301,4)</f>
        <v>U&amp;C-</v>
      </c>
      <c r="K3301" t="s">
        <v>6</v>
      </c>
      <c r="L3301" s="36">
        <v>1510</v>
      </c>
      <c r="M3301" t="s">
        <v>459</v>
      </c>
      <c r="N3301" t="s">
        <v>7</v>
      </c>
      <c r="O3301" s="48">
        <v>0.29499999999999998</v>
      </c>
      <c r="P3301" s="10">
        <f>ROUND(O3301*L3301,2)</f>
        <v>445.45</v>
      </c>
      <c r="Q3301" s="11">
        <f>IF(N3301="HKD",7.8,IF(N3301="CNY",7.30034,1))</f>
        <v>7.3003400000000003</v>
      </c>
      <c r="R3301" s="13">
        <f>+ROUND(O3301/Q3301,4)</f>
        <v>4.0399999999999998E-2</v>
      </c>
      <c r="S3301" s="12">
        <f>ROUND(R3301*L3301,2)</f>
        <v>61</v>
      </c>
      <c r="T3301" s="13" t="s">
        <v>135</v>
      </c>
      <c r="U3301" t="s">
        <v>68</v>
      </c>
    </row>
    <row r="3302" spans="1:21" x14ac:dyDescent="0.2">
      <c r="A3302" t="s">
        <v>5026</v>
      </c>
      <c r="B3302" s="20">
        <v>46147</v>
      </c>
      <c r="C3302" s="20">
        <v>46127</v>
      </c>
      <c r="D3302" t="s">
        <v>66</v>
      </c>
      <c r="E3302" t="s">
        <v>67</v>
      </c>
      <c r="G3302"/>
      <c r="H3302" t="s">
        <v>3005</v>
      </c>
      <c r="I3302" t="s">
        <v>3006</v>
      </c>
      <c r="J3302" s="9" t="str">
        <f>+LEFT(U3302,4)</f>
        <v>U&amp;C-</v>
      </c>
      <c r="K3302" t="s">
        <v>6</v>
      </c>
      <c r="L3302" s="36">
        <v>1010</v>
      </c>
      <c r="M3302" t="s">
        <v>459</v>
      </c>
      <c r="N3302" t="s">
        <v>7</v>
      </c>
      <c r="O3302" s="48">
        <v>0.30759999999999998</v>
      </c>
      <c r="P3302" s="10">
        <f>ROUND(O3302*L3302,2)</f>
        <v>310.68</v>
      </c>
      <c r="Q3302" s="11">
        <f>IF(N3302="HKD",7.8,IF(N3302="CNY",7.30034,1))</f>
        <v>7.3003400000000003</v>
      </c>
      <c r="R3302" s="13">
        <f>+ROUND(O3302/Q3302,4)</f>
        <v>4.2099999999999999E-2</v>
      </c>
      <c r="S3302" s="12">
        <f>ROUND(R3302*L3302,2)</f>
        <v>42.52</v>
      </c>
      <c r="T3302" s="13" t="s">
        <v>135</v>
      </c>
      <c r="U3302" t="s">
        <v>68</v>
      </c>
    </row>
    <row r="3303" spans="1:21" x14ac:dyDescent="0.2">
      <c r="A3303" t="s">
        <v>5027</v>
      </c>
      <c r="B3303" s="20">
        <v>46170</v>
      </c>
      <c r="C3303" s="20">
        <v>46154</v>
      </c>
      <c r="D3303" t="s">
        <v>66</v>
      </c>
      <c r="E3303" t="s">
        <v>67</v>
      </c>
      <c r="G3303"/>
      <c r="H3303" t="s">
        <v>3005</v>
      </c>
      <c r="I3303" t="s">
        <v>3006</v>
      </c>
      <c r="J3303" s="9" t="str">
        <f>+LEFT(U3303,4)</f>
        <v>U&amp;C-</v>
      </c>
      <c r="K3303" t="s">
        <v>6</v>
      </c>
      <c r="L3303" s="36">
        <v>510</v>
      </c>
      <c r="M3303" t="s">
        <v>459</v>
      </c>
      <c r="N3303" t="s">
        <v>7</v>
      </c>
      <c r="O3303" s="48">
        <v>0.30759999999999998</v>
      </c>
      <c r="P3303" s="10">
        <f>ROUND(O3303*L3303,2)</f>
        <v>156.88</v>
      </c>
      <c r="Q3303" s="11">
        <f>IF(N3303="HKD",7.8,IF(N3303="CNY",7.30034,1))</f>
        <v>7.3003400000000003</v>
      </c>
      <c r="R3303" s="13">
        <f>+ROUND(O3303/Q3303,4)</f>
        <v>4.2099999999999999E-2</v>
      </c>
      <c r="S3303" s="12">
        <f>ROUND(R3303*L3303,2)</f>
        <v>21.47</v>
      </c>
      <c r="T3303" s="13" t="s">
        <v>135</v>
      </c>
      <c r="U3303" t="s">
        <v>68</v>
      </c>
    </row>
    <row r="3304" spans="1:21" x14ac:dyDescent="0.2">
      <c r="A3304" t="s">
        <v>5035</v>
      </c>
      <c r="B3304" s="20">
        <v>46161</v>
      </c>
      <c r="C3304" s="20">
        <v>46108</v>
      </c>
      <c r="D3304" t="s">
        <v>66</v>
      </c>
      <c r="E3304" t="s">
        <v>67</v>
      </c>
      <c r="G3304"/>
      <c r="H3304" t="s">
        <v>4678</v>
      </c>
      <c r="I3304" t="s">
        <v>4679</v>
      </c>
      <c r="J3304" s="9" t="str">
        <f>+LEFT(U3304,4)</f>
        <v>U&amp;C-</v>
      </c>
      <c r="K3304" t="s">
        <v>6</v>
      </c>
      <c r="L3304" s="36">
        <v>15200</v>
      </c>
      <c r="M3304" t="s">
        <v>459</v>
      </c>
      <c r="N3304" t="s">
        <v>7</v>
      </c>
      <c r="O3304" s="48">
        <v>0.46</v>
      </c>
      <c r="P3304" s="10">
        <f>ROUND(O3304*L3304,2)</f>
        <v>6992</v>
      </c>
      <c r="Q3304" s="11">
        <f>IF(N3304="HKD",7.8,IF(N3304="CNY",7.30034,1))</f>
        <v>7.3003400000000003</v>
      </c>
      <c r="R3304" s="13">
        <f>+ROUND(O3304/Q3304,4)</f>
        <v>6.3E-2</v>
      </c>
      <c r="S3304" s="12">
        <f>ROUND(R3304*L3304,2)</f>
        <v>957.6</v>
      </c>
      <c r="T3304" s="13" t="s">
        <v>135</v>
      </c>
      <c r="U3304" t="s">
        <v>68</v>
      </c>
    </row>
    <row r="3305" spans="1:21" x14ac:dyDescent="0.2">
      <c r="A3305" t="s">
        <v>5035</v>
      </c>
      <c r="B3305" s="20">
        <v>46160</v>
      </c>
      <c r="C3305" s="20">
        <v>46108</v>
      </c>
      <c r="D3305" t="s">
        <v>66</v>
      </c>
      <c r="E3305" t="s">
        <v>67</v>
      </c>
      <c r="G3305"/>
      <c r="H3305" t="s">
        <v>4678</v>
      </c>
      <c r="I3305" t="s">
        <v>4679</v>
      </c>
      <c r="J3305" s="9" t="str">
        <f>+LEFT(U3305,4)</f>
        <v>U&amp;C-</v>
      </c>
      <c r="K3305" t="s">
        <v>6</v>
      </c>
      <c r="L3305" s="36">
        <v>3000</v>
      </c>
      <c r="M3305" t="s">
        <v>459</v>
      </c>
      <c r="N3305" t="s">
        <v>7</v>
      </c>
      <c r="O3305" s="48">
        <v>0.46</v>
      </c>
      <c r="P3305" s="10">
        <f>ROUND(O3305*L3305,2)</f>
        <v>1380</v>
      </c>
      <c r="Q3305" s="11">
        <f>IF(N3305="HKD",7.8,IF(N3305="CNY",7.30034,1))</f>
        <v>7.3003400000000003</v>
      </c>
      <c r="R3305" s="13">
        <f>+ROUND(O3305/Q3305,4)</f>
        <v>6.3E-2</v>
      </c>
      <c r="S3305" s="12">
        <f>ROUND(R3305*L3305,2)</f>
        <v>189</v>
      </c>
      <c r="T3305" s="13" t="s">
        <v>135</v>
      </c>
      <c r="U3305" t="s">
        <v>68</v>
      </c>
    </row>
    <row r="3306" spans="1:21" x14ac:dyDescent="0.2">
      <c r="A3306" t="s">
        <v>5037</v>
      </c>
      <c r="B3306" s="20">
        <v>46170</v>
      </c>
      <c r="C3306" s="20">
        <v>46148</v>
      </c>
      <c r="D3306" t="s">
        <v>66</v>
      </c>
      <c r="E3306" t="s">
        <v>67</v>
      </c>
      <c r="G3306"/>
      <c r="H3306" t="s">
        <v>3449</v>
      </c>
      <c r="I3306" t="s">
        <v>716</v>
      </c>
      <c r="J3306" s="9" t="str">
        <f>+LEFT(U3306,4)</f>
        <v>U&amp;C-</v>
      </c>
      <c r="K3306" t="s">
        <v>6</v>
      </c>
      <c r="L3306" s="36">
        <v>7050</v>
      </c>
      <c r="M3306" t="s">
        <v>459</v>
      </c>
      <c r="N3306" t="s">
        <v>7</v>
      </c>
      <c r="O3306" s="48">
        <v>0.48</v>
      </c>
      <c r="P3306" s="10">
        <f>ROUND(O3306*L3306,2)</f>
        <v>3384</v>
      </c>
      <c r="Q3306" s="11">
        <f>IF(N3306="HKD",7.8,IF(N3306="CNY",7.30034,1))</f>
        <v>7.3003400000000003</v>
      </c>
      <c r="R3306" s="13">
        <f>+ROUND(O3306/Q3306,4)</f>
        <v>6.5799999999999997E-2</v>
      </c>
      <c r="S3306" s="12">
        <f>ROUND(R3306*L3306,2)</f>
        <v>463.89</v>
      </c>
      <c r="T3306" s="13" t="s">
        <v>135</v>
      </c>
      <c r="U3306" t="s">
        <v>68</v>
      </c>
    </row>
    <row r="3307" spans="1:21" x14ac:dyDescent="0.2">
      <c r="A3307" t="s">
        <v>5037</v>
      </c>
      <c r="B3307" s="20">
        <v>46170</v>
      </c>
      <c r="C3307" s="20">
        <v>46148</v>
      </c>
      <c r="D3307" t="s">
        <v>66</v>
      </c>
      <c r="E3307" t="s">
        <v>67</v>
      </c>
      <c r="G3307"/>
      <c r="H3307" t="s">
        <v>3449</v>
      </c>
      <c r="I3307" t="s">
        <v>716</v>
      </c>
      <c r="J3307" s="9" t="str">
        <f>+LEFT(U3307,4)</f>
        <v>U&amp;C-</v>
      </c>
      <c r="K3307" t="s">
        <v>6</v>
      </c>
      <c r="L3307" s="36">
        <v>-7050</v>
      </c>
      <c r="M3307" t="s">
        <v>459</v>
      </c>
      <c r="N3307" t="s">
        <v>7</v>
      </c>
      <c r="O3307" s="48">
        <v>0.48</v>
      </c>
      <c r="P3307" s="10">
        <f>ROUND(O3307*L3307,2)</f>
        <v>-3384</v>
      </c>
      <c r="Q3307" s="11">
        <f>IF(N3307="HKD",7.8,IF(N3307="CNY",7.30034,1))</f>
        <v>7.3003400000000003</v>
      </c>
      <c r="R3307" s="13">
        <f>+ROUND(O3307/Q3307,4)</f>
        <v>6.5799999999999997E-2</v>
      </c>
      <c r="S3307" s="12">
        <f>ROUND(R3307*L3307,2)</f>
        <v>-463.89</v>
      </c>
      <c r="T3307" s="13" t="s">
        <v>135</v>
      </c>
      <c r="U3307" t="s">
        <v>68</v>
      </c>
    </row>
    <row r="3308" spans="1:21" x14ac:dyDescent="0.2">
      <c r="A3308" t="s">
        <v>5037</v>
      </c>
      <c r="B3308" s="20">
        <v>46170</v>
      </c>
      <c r="C3308" s="20">
        <v>46148</v>
      </c>
      <c r="D3308" t="s">
        <v>66</v>
      </c>
      <c r="E3308" t="s">
        <v>67</v>
      </c>
      <c r="G3308"/>
      <c r="H3308" t="s">
        <v>3449</v>
      </c>
      <c r="I3308" t="s">
        <v>716</v>
      </c>
      <c r="J3308" s="9" t="str">
        <f>+LEFT(U3308,4)</f>
        <v>U&amp;C-</v>
      </c>
      <c r="K3308" t="s">
        <v>6</v>
      </c>
      <c r="L3308" s="36">
        <v>7050</v>
      </c>
      <c r="M3308" t="s">
        <v>459</v>
      </c>
      <c r="N3308" t="s">
        <v>7</v>
      </c>
      <c r="O3308" s="48">
        <v>0.48</v>
      </c>
      <c r="P3308" s="10">
        <f>ROUND(O3308*L3308,2)</f>
        <v>3384</v>
      </c>
      <c r="Q3308" s="11">
        <f>IF(N3308="HKD",7.8,IF(N3308="CNY",7.30034,1))</f>
        <v>7.3003400000000003</v>
      </c>
      <c r="R3308" s="13">
        <f>+ROUND(O3308/Q3308,4)</f>
        <v>6.5799999999999997E-2</v>
      </c>
      <c r="S3308" s="12">
        <f>ROUND(R3308*L3308,2)</f>
        <v>463.89</v>
      </c>
      <c r="T3308" s="13" t="s">
        <v>135</v>
      </c>
      <c r="U3308" t="s">
        <v>68</v>
      </c>
    </row>
    <row r="3309" spans="1:21" x14ac:dyDescent="0.2">
      <c r="A3309" t="s">
        <v>5037</v>
      </c>
      <c r="B3309" s="20">
        <v>46170</v>
      </c>
      <c r="C3309" s="20">
        <v>46148</v>
      </c>
      <c r="D3309" t="s">
        <v>66</v>
      </c>
      <c r="E3309" t="s">
        <v>67</v>
      </c>
      <c r="G3309"/>
      <c r="H3309" t="s">
        <v>3449</v>
      </c>
      <c r="I3309" t="s">
        <v>716</v>
      </c>
      <c r="J3309" s="9" t="str">
        <f>+LEFT(U3309,4)</f>
        <v>U&amp;C-</v>
      </c>
      <c r="K3309" t="s">
        <v>6</v>
      </c>
      <c r="L3309" s="36">
        <v>100</v>
      </c>
      <c r="M3309" t="s">
        <v>459</v>
      </c>
      <c r="N3309" t="s">
        <v>7</v>
      </c>
      <c r="O3309" s="48">
        <v>0.48</v>
      </c>
      <c r="P3309" s="10">
        <f>ROUND(O3309*L3309,2)</f>
        <v>48</v>
      </c>
      <c r="Q3309" s="11">
        <f>IF(N3309="HKD",7.8,IF(N3309="CNY",7.30034,1))</f>
        <v>7.3003400000000003</v>
      </c>
      <c r="R3309" s="13">
        <f>+ROUND(O3309/Q3309,4)</f>
        <v>6.5799999999999997E-2</v>
      </c>
      <c r="S3309" s="12">
        <f>ROUND(R3309*L3309,2)</f>
        <v>6.58</v>
      </c>
      <c r="T3309" s="13" t="s">
        <v>135</v>
      </c>
      <c r="U3309" t="s">
        <v>68</v>
      </c>
    </row>
    <row r="3310" spans="1:21" x14ac:dyDescent="0.2">
      <c r="A3310" t="s">
        <v>5039</v>
      </c>
      <c r="B3310" s="20">
        <v>46150</v>
      </c>
      <c r="C3310" s="20">
        <v>46127</v>
      </c>
      <c r="D3310" t="s">
        <v>66</v>
      </c>
      <c r="E3310" t="s">
        <v>67</v>
      </c>
      <c r="G3310"/>
      <c r="H3310" t="s">
        <v>4680</v>
      </c>
      <c r="I3310" t="s">
        <v>4681</v>
      </c>
      <c r="J3310" s="9" t="str">
        <f>+LEFT(U3310,4)</f>
        <v>U&amp;C-</v>
      </c>
      <c r="K3310" t="s">
        <v>6</v>
      </c>
      <c r="L3310" s="36">
        <v>3430</v>
      </c>
      <c r="M3310" t="s">
        <v>459</v>
      </c>
      <c r="N3310" t="s">
        <v>7</v>
      </c>
      <c r="O3310" s="48">
        <v>0.56699999999999995</v>
      </c>
      <c r="P3310" s="10">
        <f>ROUND(O3310*L3310,2)</f>
        <v>1944.81</v>
      </c>
      <c r="Q3310" s="11">
        <f>IF(N3310="HKD",7.8,IF(N3310="CNY",7.30034,1))</f>
        <v>7.3003400000000003</v>
      </c>
      <c r="R3310" s="13">
        <f>+ROUND(O3310/Q3310,4)</f>
        <v>7.7700000000000005E-2</v>
      </c>
      <c r="S3310" s="12">
        <f>ROUND(R3310*L3310,2)</f>
        <v>266.51</v>
      </c>
      <c r="T3310" s="13" t="s">
        <v>135</v>
      </c>
      <c r="U3310" t="s">
        <v>68</v>
      </c>
    </row>
    <row r="3311" spans="1:21" x14ac:dyDescent="0.2">
      <c r="A3311" t="s">
        <v>5047</v>
      </c>
      <c r="B3311" s="20">
        <v>46168</v>
      </c>
      <c r="C3311" s="20">
        <v>46134</v>
      </c>
      <c r="D3311" t="s">
        <v>4560</v>
      </c>
      <c r="E3311" t="s">
        <v>67</v>
      </c>
      <c r="G3311"/>
      <c r="H3311" t="s">
        <v>4686</v>
      </c>
      <c r="I3311" t="s">
        <v>692</v>
      </c>
      <c r="J3311" s="9" t="str">
        <f>+LEFT(U3311,4)</f>
        <v>U&amp;C-</v>
      </c>
      <c r="K3311" t="s">
        <v>6</v>
      </c>
      <c r="L3311" s="36">
        <v>810</v>
      </c>
      <c r="M3311" t="s">
        <v>459</v>
      </c>
      <c r="N3311" t="s">
        <v>7</v>
      </c>
      <c r="O3311" s="48">
        <v>0.65</v>
      </c>
      <c r="P3311" s="10">
        <f>ROUND(O3311*L3311,2)</f>
        <v>526.5</v>
      </c>
      <c r="Q3311" s="11">
        <f>IF(N3311="HKD",7.8,IF(N3311="CNY",7.30034,1))</f>
        <v>7.3003400000000003</v>
      </c>
      <c r="R3311" s="13">
        <f>+ROUND(O3311/Q3311,4)</f>
        <v>8.8999999999999996E-2</v>
      </c>
      <c r="S3311" s="12">
        <f>ROUND(R3311*L3311,2)</f>
        <v>72.09</v>
      </c>
      <c r="T3311" s="13" t="s">
        <v>135</v>
      </c>
      <c r="U3311" t="s">
        <v>68</v>
      </c>
    </row>
    <row r="3312" spans="1:21" x14ac:dyDescent="0.2">
      <c r="A3312" t="s">
        <v>5053</v>
      </c>
      <c r="B3312" s="20">
        <v>46147</v>
      </c>
      <c r="C3312" s="20">
        <v>46127</v>
      </c>
      <c r="D3312" t="s">
        <v>66</v>
      </c>
      <c r="E3312" t="s">
        <v>67</v>
      </c>
      <c r="G3312"/>
      <c r="H3312" t="s">
        <v>950</v>
      </c>
      <c r="I3312" t="s">
        <v>716</v>
      </c>
      <c r="J3312" s="9" t="str">
        <f>+LEFT(U3312,4)</f>
        <v>U&amp;C-</v>
      </c>
      <c r="K3312" t="s">
        <v>6</v>
      </c>
      <c r="L3312" s="36">
        <v>7050</v>
      </c>
      <c r="M3312" t="s">
        <v>459</v>
      </c>
      <c r="N3312" t="s">
        <v>7</v>
      </c>
      <c r="O3312" s="48">
        <v>0.72</v>
      </c>
      <c r="P3312" s="10">
        <f>ROUND(O3312*L3312,2)</f>
        <v>5076</v>
      </c>
      <c r="Q3312" s="11">
        <f>IF(N3312="HKD",7.8,IF(N3312="CNY",7.30034,1))</f>
        <v>7.3003400000000003</v>
      </c>
      <c r="R3312" s="13">
        <f>+ROUND(O3312/Q3312,4)</f>
        <v>9.8599999999999993E-2</v>
      </c>
      <c r="S3312" s="12">
        <f>ROUND(R3312*L3312,2)</f>
        <v>695.13</v>
      </c>
      <c r="T3312" s="13" t="s">
        <v>135</v>
      </c>
      <c r="U3312" t="s">
        <v>68</v>
      </c>
    </row>
    <row r="3313" spans="1:21" x14ac:dyDescent="0.2">
      <c r="A3313" t="s">
        <v>5054</v>
      </c>
      <c r="B3313" s="20">
        <v>46170</v>
      </c>
      <c r="C3313" s="20">
        <v>46148</v>
      </c>
      <c r="D3313" t="s">
        <v>66</v>
      </c>
      <c r="E3313" t="s">
        <v>67</v>
      </c>
      <c r="G3313"/>
      <c r="H3313" t="s">
        <v>950</v>
      </c>
      <c r="I3313" t="s">
        <v>716</v>
      </c>
      <c r="J3313" s="9" t="str">
        <f>+LEFT(U3313,4)</f>
        <v>U&amp;C-</v>
      </c>
      <c r="K3313" t="s">
        <v>6</v>
      </c>
      <c r="L3313" s="36">
        <v>5030</v>
      </c>
      <c r="M3313" t="s">
        <v>459</v>
      </c>
      <c r="N3313" t="s">
        <v>7</v>
      </c>
      <c r="O3313" s="48">
        <v>0.72</v>
      </c>
      <c r="P3313" s="10">
        <f>ROUND(O3313*L3313,2)</f>
        <v>3621.6</v>
      </c>
      <c r="Q3313" s="11">
        <f>IF(N3313="HKD",7.8,IF(N3313="CNY",7.30034,1))</f>
        <v>7.3003400000000003</v>
      </c>
      <c r="R3313" s="13">
        <f>+ROUND(O3313/Q3313,4)</f>
        <v>9.8599999999999993E-2</v>
      </c>
      <c r="S3313" s="12">
        <f>ROUND(R3313*L3313,2)</f>
        <v>495.96</v>
      </c>
      <c r="T3313" s="13" t="s">
        <v>135</v>
      </c>
      <c r="U3313" t="s">
        <v>68</v>
      </c>
    </row>
    <row r="3314" spans="1:21" x14ac:dyDescent="0.2">
      <c r="A3314" t="s">
        <v>5097</v>
      </c>
      <c r="B3314" s="20">
        <v>46170</v>
      </c>
      <c r="C3314" s="20">
        <v>46148</v>
      </c>
      <c r="D3314" t="s">
        <v>66</v>
      </c>
      <c r="E3314" t="s">
        <v>67</v>
      </c>
      <c r="G3314"/>
      <c r="H3314" t="s">
        <v>3095</v>
      </c>
      <c r="I3314" t="s">
        <v>716</v>
      </c>
      <c r="J3314" s="9" t="str">
        <f>+LEFT(U3314,4)</f>
        <v>U&amp;C-</v>
      </c>
      <c r="K3314" t="s">
        <v>6</v>
      </c>
      <c r="L3314" s="36">
        <v>9100</v>
      </c>
      <c r="M3314" t="s">
        <v>459</v>
      </c>
      <c r="N3314" t="s">
        <v>7</v>
      </c>
      <c r="O3314" s="48">
        <v>1.1200000000000001</v>
      </c>
      <c r="P3314" s="10">
        <f>ROUND(O3314*L3314,2)</f>
        <v>10192</v>
      </c>
      <c r="Q3314" s="11">
        <f>IF(N3314="HKD",7.8,IF(N3314="CNY",7.30034,1))</f>
        <v>7.3003400000000003</v>
      </c>
      <c r="R3314" s="13">
        <f>+ROUND(O3314/Q3314,4)</f>
        <v>0.15340000000000001</v>
      </c>
      <c r="S3314" s="12">
        <f>ROUND(R3314*L3314,2)</f>
        <v>1395.94</v>
      </c>
      <c r="T3314" s="13" t="s">
        <v>135</v>
      </c>
      <c r="U3314" t="s">
        <v>68</v>
      </c>
    </row>
    <row r="3315" spans="1:21" x14ac:dyDescent="0.2">
      <c r="A3315" t="s">
        <v>5100</v>
      </c>
      <c r="B3315" s="20">
        <v>46155</v>
      </c>
      <c r="C3315" s="20">
        <v>46142</v>
      </c>
      <c r="D3315" t="s">
        <v>66</v>
      </c>
      <c r="E3315" t="s">
        <v>67</v>
      </c>
      <c r="G3315"/>
      <c r="H3315" t="s">
        <v>375</v>
      </c>
      <c r="I3315" t="s">
        <v>205</v>
      </c>
      <c r="J3315" s="9" t="str">
        <f>+LEFT(U3315,4)</f>
        <v>U&amp;C-</v>
      </c>
      <c r="K3315" t="s">
        <v>6</v>
      </c>
      <c r="L3315" s="36">
        <v>1010</v>
      </c>
      <c r="M3315" t="s">
        <v>459</v>
      </c>
      <c r="N3315" t="s">
        <v>7</v>
      </c>
      <c r="O3315" s="48">
        <v>1.29</v>
      </c>
      <c r="P3315" s="10">
        <f>ROUND(O3315*L3315,2)</f>
        <v>1302.9000000000001</v>
      </c>
      <c r="Q3315" s="11">
        <f>IF(N3315="HKD",7.8,IF(N3315="CNY",7.30034,1))</f>
        <v>7.3003400000000003</v>
      </c>
      <c r="R3315" s="13">
        <f>+ROUND(O3315/Q3315,4)</f>
        <v>0.1767</v>
      </c>
      <c r="S3315" s="12">
        <f>ROUND(R3315*L3315,2)</f>
        <v>178.47</v>
      </c>
      <c r="T3315" s="13" t="s">
        <v>135</v>
      </c>
      <c r="U3315" t="s">
        <v>68</v>
      </c>
    </row>
    <row r="3316" spans="1:21" x14ac:dyDescent="0.2">
      <c r="A3316" t="s">
        <v>5110</v>
      </c>
      <c r="B3316" s="20">
        <v>46155</v>
      </c>
      <c r="C3316" s="20">
        <v>46135</v>
      </c>
      <c r="D3316" t="s">
        <v>66</v>
      </c>
      <c r="E3316" t="s">
        <v>67</v>
      </c>
      <c r="G3316"/>
      <c r="H3316" t="s">
        <v>4705</v>
      </c>
      <c r="I3316" t="s">
        <v>4706</v>
      </c>
      <c r="J3316" s="9" t="str">
        <f>+LEFT(U3316,4)</f>
        <v>U&amp;C-</v>
      </c>
      <c r="K3316" t="s">
        <v>6</v>
      </c>
      <c r="L3316" s="36">
        <v>1620</v>
      </c>
      <c r="M3316" t="s">
        <v>459</v>
      </c>
      <c r="N3316" t="s">
        <v>7</v>
      </c>
      <c r="O3316" s="48">
        <v>1.45</v>
      </c>
      <c r="P3316" s="10">
        <f>ROUND(O3316*L3316,2)</f>
        <v>2349</v>
      </c>
      <c r="Q3316" s="11">
        <f>IF(N3316="HKD",7.8,IF(N3316="CNY",7.30034,1))</f>
        <v>7.3003400000000003</v>
      </c>
      <c r="R3316" s="13">
        <f>+ROUND(O3316/Q3316,4)</f>
        <v>0.1986</v>
      </c>
      <c r="S3316" s="12">
        <f>ROUND(R3316*L3316,2)</f>
        <v>321.73</v>
      </c>
      <c r="T3316" s="13" t="s">
        <v>135</v>
      </c>
      <c r="U3316" t="s">
        <v>68</v>
      </c>
    </row>
    <row r="3317" spans="1:21" x14ac:dyDescent="0.2">
      <c r="A3317" t="s">
        <v>5111</v>
      </c>
      <c r="B3317" s="20">
        <v>46155</v>
      </c>
      <c r="C3317" s="20">
        <v>46135</v>
      </c>
      <c r="D3317" t="s">
        <v>66</v>
      </c>
      <c r="E3317" t="s">
        <v>67</v>
      </c>
      <c r="G3317"/>
      <c r="H3317" t="s">
        <v>4705</v>
      </c>
      <c r="I3317" t="s">
        <v>4706</v>
      </c>
      <c r="J3317" s="9" t="str">
        <f>+LEFT(U3317,4)</f>
        <v>U&amp;C-</v>
      </c>
      <c r="K3317" t="s">
        <v>6</v>
      </c>
      <c r="L3317" s="36">
        <v>100</v>
      </c>
      <c r="M3317" t="s">
        <v>459</v>
      </c>
      <c r="N3317" t="s">
        <v>7</v>
      </c>
      <c r="O3317" s="48">
        <v>1.45</v>
      </c>
      <c r="P3317" s="10">
        <f>ROUND(O3317*L3317,2)</f>
        <v>145</v>
      </c>
      <c r="Q3317" s="11">
        <f>IF(N3317="HKD",7.8,IF(N3317="CNY",7.30034,1))</f>
        <v>7.3003400000000003</v>
      </c>
      <c r="R3317" s="13">
        <f>+ROUND(O3317/Q3317,4)</f>
        <v>0.1986</v>
      </c>
      <c r="S3317" s="12">
        <f>ROUND(R3317*L3317,2)</f>
        <v>19.86</v>
      </c>
      <c r="T3317" s="13" t="s">
        <v>135</v>
      </c>
      <c r="U3317" t="s">
        <v>68</v>
      </c>
    </row>
    <row r="3318" spans="1:21" x14ac:dyDescent="0.2">
      <c r="A3318" t="s">
        <v>1111</v>
      </c>
      <c r="B3318" s="20">
        <v>46045</v>
      </c>
      <c r="C3318" s="20">
        <v>46029</v>
      </c>
      <c r="D3318" t="s">
        <v>66</v>
      </c>
      <c r="E3318" t="s">
        <v>67</v>
      </c>
      <c r="G3318" t="s">
        <v>1622</v>
      </c>
      <c r="H3318" t="s">
        <v>202</v>
      </c>
      <c r="I3318" t="s">
        <v>203</v>
      </c>
      <c r="J3318" s="9" t="str">
        <f>+LEFT(U3318,4)</f>
        <v>WACD</v>
      </c>
      <c r="K3318" t="s">
        <v>6</v>
      </c>
      <c r="L3318" s="36">
        <v>6200</v>
      </c>
      <c r="M3318" t="s">
        <v>459</v>
      </c>
      <c r="N3318" t="s">
        <v>7</v>
      </c>
      <c r="O3318" s="48">
        <v>0.215</v>
      </c>
      <c r="P3318" s="10">
        <f>ROUND(O3318*L3318,2)</f>
        <v>1333</v>
      </c>
      <c r="Q3318" s="11">
        <f>IF(N3318="HKD",7.8,IF(N3318="CNY",7.30034,1))</f>
        <v>7.3003400000000003</v>
      </c>
      <c r="R3318" s="13">
        <f>+ROUND(O3318/Q3318,4)</f>
        <v>2.9499999999999998E-2</v>
      </c>
      <c r="S3318" s="12">
        <f>ROUND(R3318*L3318,2)</f>
        <v>182.9</v>
      </c>
      <c r="T3318" s="13" t="s">
        <v>135</v>
      </c>
      <c r="U3318" t="s">
        <v>201</v>
      </c>
    </row>
    <row r="3319" spans="1:21" x14ac:dyDescent="0.2">
      <c r="A3319" t="s">
        <v>4010</v>
      </c>
      <c r="B3319" s="20">
        <v>46129</v>
      </c>
      <c r="C3319" s="20">
        <v>46113</v>
      </c>
      <c r="D3319" t="s">
        <v>4560</v>
      </c>
      <c r="E3319" t="s">
        <v>67</v>
      </c>
      <c r="G3319"/>
      <c r="H3319" t="s">
        <v>202</v>
      </c>
      <c r="I3319" t="s">
        <v>203</v>
      </c>
      <c r="J3319" s="9" t="str">
        <f>+LEFT(U3319,4)</f>
        <v>WACD</v>
      </c>
      <c r="K3319" t="s">
        <v>6</v>
      </c>
      <c r="L3319" s="36">
        <v>27100</v>
      </c>
      <c r="M3319" t="s">
        <v>459</v>
      </c>
      <c r="N3319" t="s">
        <v>7</v>
      </c>
      <c r="O3319" s="48">
        <v>0.215</v>
      </c>
      <c r="P3319" s="10">
        <f>ROUND(O3319*L3319,2)</f>
        <v>5826.5</v>
      </c>
      <c r="Q3319" s="11">
        <f>IF(N3319="HKD",7.8,IF(N3319="CNY",7.30034,1))</f>
        <v>7.3003400000000003</v>
      </c>
      <c r="R3319" s="13">
        <f>+ROUND(O3319/Q3319,4)</f>
        <v>2.9499999999999998E-2</v>
      </c>
      <c r="S3319" s="12">
        <f>ROUND(R3319*L3319,2)</f>
        <v>799.45</v>
      </c>
      <c r="T3319" s="13" t="s">
        <v>135</v>
      </c>
      <c r="U3319" t="s">
        <v>201</v>
      </c>
    </row>
    <row r="3320" spans="1:21" x14ac:dyDescent="0.2">
      <c r="A3320" t="s">
        <v>1124</v>
      </c>
      <c r="B3320" s="20">
        <v>46027</v>
      </c>
      <c r="C3320" s="20">
        <v>46000</v>
      </c>
      <c r="D3320" t="s">
        <v>66</v>
      </c>
      <c r="E3320" t="s">
        <v>67</v>
      </c>
      <c r="G3320" t="s">
        <v>1625</v>
      </c>
      <c r="H3320" t="s">
        <v>949</v>
      </c>
      <c r="I3320" t="s">
        <v>553</v>
      </c>
      <c r="J3320" s="9" t="str">
        <f>+LEFT(U3320,4)</f>
        <v>WACD</v>
      </c>
      <c r="K3320" t="s">
        <v>6</v>
      </c>
      <c r="L3320" s="36">
        <v>2520</v>
      </c>
      <c r="M3320" t="s">
        <v>459</v>
      </c>
      <c r="N3320" t="s">
        <v>7</v>
      </c>
      <c r="O3320" s="48">
        <v>0.26800000000000002</v>
      </c>
      <c r="P3320" s="10">
        <f>ROUND(O3320*L3320,2)</f>
        <v>675.36</v>
      </c>
      <c r="Q3320" s="11">
        <f>IF(N3320="HKD",7.8,IF(N3320="CNY",7.30034,1))</f>
        <v>7.3003400000000003</v>
      </c>
      <c r="R3320" s="13">
        <f>+ROUND(O3320/Q3320,4)</f>
        <v>3.6700000000000003E-2</v>
      </c>
      <c r="S3320" s="12">
        <f>ROUND(R3320*L3320,2)</f>
        <v>92.48</v>
      </c>
      <c r="T3320" s="13" t="s">
        <v>135</v>
      </c>
      <c r="U3320" t="s">
        <v>201</v>
      </c>
    </row>
    <row r="3321" spans="1:21" x14ac:dyDescent="0.2">
      <c r="A3321" t="s">
        <v>2220</v>
      </c>
      <c r="B3321" s="20">
        <v>46084</v>
      </c>
      <c r="C3321" s="20">
        <v>46045</v>
      </c>
      <c r="D3321" t="s">
        <v>66</v>
      </c>
      <c r="E3321" t="s">
        <v>67</v>
      </c>
      <c r="G3321"/>
      <c r="H3321" t="s">
        <v>949</v>
      </c>
      <c r="I3321" t="s">
        <v>553</v>
      </c>
      <c r="J3321" s="9" t="str">
        <f>+LEFT(U3321,4)</f>
        <v>WACD</v>
      </c>
      <c r="K3321" t="s">
        <v>6</v>
      </c>
      <c r="L3321" s="37">
        <v>5030</v>
      </c>
      <c r="M3321" t="s">
        <v>459</v>
      </c>
      <c r="N3321" t="s">
        <v>7</v>
      </c>
      <c r="O3321" s="48">
        <v>0.26800000000000002</v>
      </c>
      <c r="P3321" s="10">
        <f>ROUND(O3321*L3321,2)</f>
        <v>1348.04</v>
      </c>
      <c r="Q3321" s="11">
        <f>IF(N3321="HKD",7.8,IF(N3321="CNY",7.30034,1))</f>
        <v>7.3003400000000003</v>
      </c>
      <c r="R3321" s="13">
        <f>+ROUND(O3321/Q3321,4)</f>
        <v>3.6700000000000003E-2</v>
      </c>
      <c r="S3321" s="12">
        <f>ROUND(R3321*L3321,2)</f>
        <v>184.6</v>
      </c>
      <c r="T3321" s="13" t="s">
        <v>135</v>
      </c>
      <c r="U3321" t="s">
        <v>201</v>
      </c>
    </row>
    <row r="3322" spans="1:21" x14ac:dyDescent="0.2">
      <c r="A3322" t="s">
        <v>2221</v>
      </c>
      <c r="B3322" s="20">
        <v>46093</v>
      </c>
      <c r="C3322" s="20">
        <v>46045</v>
      </c>
      <c r="D3322" t="s">
        <v>66</v>
      </c>
      <c r="E3322" t="s">
        <v>67</v>
      </c>
      <c r="G3322"/>
      <c r="H3322" t="s">
        <v>2989</v>
      </c>
      <c r="I3322" t="s">
        <v>937</v>
      </c>
      <c r="J3322" s="9" t="str">
        <f>+LEFT(U3322,4)</f>
        <v>WACD</v>
      </c>
      <c r="K3322" t="s">
        <v>6</v>
      </c>
      <c r="L3322" s="37">
        <v>4030</v>
      </c>
      <c r="M3322" t="s">
        <v>459</v>
      </c>
      <c r="N3322" t="s">
        <v>7</v>
      </c>
      <c r="O3322" s="48">
        <v>0.26800000000000002</v>
      </c>
      <c r="P3322" s="10">
        <f>ROUND(O3322*L3322,2)</f>
        <v>1080.04</v>
      </c>
      <c r="Q3322" s="11">
        <f>IF(N3322="HKD",7.8,IF(N3322="CNY",7.30034,1))</f>
        <v>7.3003400000000003</v>
      </c>
      <c r="R3322" s="13">
        <f>+ROUND(O3322/Q3322,4)</f>
        <v>3.6700000000000003E-2</v>
      </c>
      <c r="S3322" s="12">
        <f>ROUND(R3322*L3322,2)</f>
        <v>147.9</v>
      </c>
      <c r="T3322" s="13" t="s">
        <v>135</v>
      </c>
      <c r="U3322" t="s">
        <v>201</v>
      </c>
    </row>
    <row r="3323" spans="1:21" x14ac:dyDescent="0.2">
      <c r="A3323" t="s">
        <v>2224</v>
      </c>
      <c r="B3323" s="20">
        <v>46093</v>
      </c>
      <c r="C3323" s="20">
        <v>46086</v>
      </c>
      <c r="D3323" t="s">
        <v>66</v>
      </c>
      <c r="E3323" t="s">
        <v>67</v>
      </c>
      <c r="G3323"/>
      <c r="H3323" t="s">
        <v>2990</v>
      </c>
      <c r="I3323" t="s">
        <v>2991</v>
      </c>
      <c r="J3323" s="9" t="str">
        <f>+LEFT(U3323,4)</f>
        <v>WACD</v>
      </c>
      <c r="K3323" t="s">
        <v>6</v>
      </c>
      <c r="L3323" s="37">
        <v>2000</v>
      </c>
      <c r="M3323" t="s">
        <v>459</v>
      </c>
      <c r="N3323" t="s">
        <v>7</v>
      </c>
      <c r="O3323" s="48">
        <v>0.26800000000000002</v>
      </c>
      <c r="P3323" s="10">
        <f>ROUND(O3323*L3323,2)</f>
        <v>536</v>
      </c>
      <c r="Q3323" s="11">
        <f>IF(N3323="HKD",7.8,IF(N3323="CNY",7.30034,1))</f>
        <v>7.3003400000000003</v>
      </c>
      <c r="R3323" s="13">
        <f>+ROUND(O3323/Q3323,4)</f>
        <v>3.6700000000000003E-2</v>
      </c>
      <c r="S3323" s="12">
        <f>ROUND(R3323*L3323,2)</f>
        <v>73.400000000000006</v>
      </c>
      <c r="T3323" s="13" t="s">
        <v>135</v>
      </c>
      <c r="U3323" t="s">
        <v>201</v>
      </c>
    </row>
    <row r="3324" spans="1:21" x14ac:dyDescent="0.2">
      <c r="A3324" t="s">
        <v>2222</v>
      </c>
      <c r="B3324" s="20">
        <v>46098</v>
      </c>
      <c r="C3324" s="20">
        <v>46086</v>
      </c>
      <c r="D3324" t="s">
        <v>66</v>
      </c>
      <c r="E3324" t="s">
        <v>67</v>
      </c>
      <c r="G3324"/>
      <c r="H3324" t="s">
        <v>949</v>
      </c>
      <c r="I3324" t="s">
        <v>553</v>
      </c>
      <c r="J3324" s="9" t="str">
        <f>+LEFT(U3324,4)</f>
        <v>WACD</v>
      </c>
      <c r="K3324" t="s">
        <v>6</v>
      </c>
      <c r="L3324" s="37">
        <v>4530</v>
      </c>
      <c r="M3324" t="s">
        <v>459</v>
      </c>
      <c r="N3324" t="s">
        <v>7</v>
      </c>
      <c r="O3324" s="48">
        <v>0.26800000000000002</v>
      </c>
      <c r="P3324" s="10">
        <f>ROUND(O3324*L3324,2)</f>
        <v>1214.04</v>
      </c>
      <c r="Q3324" s="11">
        <f>IF(N3324="HKD",7.8,IF(N3324="CNY",7.30034,1))</f>
        <v>7.3003400000000003</v>
      </c>
      <c r="R3324" s="13">
        <f>+ROUND(O3324/Q3324,4)</f>
        <v>3.6700000000000003E-2</v>
      </c>
      <c r="S3324" s="12">
        <f>ROUND(R3324*L3324,2)</f>
        <v>166.25</v>
      </c>
      <c r="T3324" s="13" t="s">
        <v>135</v>
      </c>
      <c r="U3324" t="s">
        <v>201</v>
      </c>
    </row>
    <row r="3325" spans="1:21" x14ac:dyDescent="0.2">
      <c r="A3325" t="s">
        <v>2223</v>
      </c>
      <c r="B3325" s="20">
        <v>46098</v>
      </c>
      <c r="C3325" s="20">
        <v>46086</v>
      </c>
      <c r="D3325" t="s">
        <v>66</v>
      </c>
      <c r="E3325" t="s">
        <v>67</v>
      </c>
      <c r="G3325"/>
      <c r="H3325" t="s">
        <v>2989</v>
      </c>
      <c r="I3325" t="s">
        <v>937</v>
      </c>
      <c r="J3325" s="9" t="str">
        <f>+LEFT(U3325,4)</f>
        <v>WACD</v>
      </c>
      <c r="K3325" t="s">
        <v>6</v>
      </c>
      <c r="L3325" s="37">
        <v>3020</v>
      </c>
      <c r="M3325" t="s">
        <v>459</v>
      </c>
      <c r="N3325" t="s">
        <v>7</v>
      </c>
      <c r="O3325" s="48">
        <v>0.26800000000000002</v>
      </c>
      <c r="P3325" s="10">
        <f>ROUND(O3325*L3325,2)</f>
        <v>809.36</v>
      </c>
      <c r="Q3325" s="11">
        <f>IF(N3325="HKD",7.8,IF(N3325="CNY",7.30034,1))</f>
        <v>7.3003400000000003</v>
      </c>
      <c r="R3325" s="13">
        <f>+ROUND(O3325/Q3325,4)</f>
        <v>3.6700000000000003E-2</v>
      </c>
      <c r="S3325" s="12">
        <f>ROUND(R3325*L3325,2)</f>
        <v>110.83</v>
      </c>
      <c r="T3325" s="13" t="s">
        <v>135</v>
      </c>
      <c r="U3325" t="s">
        <v>201</v>
      </c>
    </row>
    <row r="3326" spans="1:21" x14ac:dyDescent="0.2">
      <c r="A3326" t="s">
        <v>4027</v>
      </c>
      <c r="B3326" s="20">
        <v>46129</v>
      </c>
      <c r="C3326" s="20">
        <v>46108</v>
      </c>
      <c r="D3326" t="s">
        <v>66</v>
      </c>
      <c r="E3326" t="s">
        <v>67</v>
      </c>
      <c r="G3326"/>
      <c r="H3326" t="s">
        <v>949</v>
      </c>
      <c r="I3326" t="s">
        <v>553</v>
      </c>
      <c r="J3326" s="9" t="str">
        <f>+LEFT(U3326,4)</f>
        <v>WACD</v>
      </c>
      <c r="K3326" t="s">
        <v>6</v>
      </c>
      <c r="L3326" s="36">
        <v>2020</v>
      </c>
      <c r="M3326" t="s">
        <v>459</v>
      </c>
      <c r="N3326" t="s">
        <v>7</v>
      </c>
      <c r="O3326" s="48">
        <v>0.28899999999999998</v>
      </c>
      <c r="P3326" s="10">
        <f>ROUND(O3326*L3326,2)</f>
        <v>583.78</v>
      </c>
      <c r="Q3326" s="11">
        <f>IF(N3326="HKD",7.8,IF(N3326="CNY",7.30034,1))</f>
        <v>7.3003400000000003</v>
      </c>
      <c r="R3326" s="13">
        <f>+ROUND(O3326/Q3326,4)</f>
        <v>3.9600000000000003E-2</v>
      </c>
      <c r="S3326" s="12">
        <f>ROUND(R3326*L3326,2)</f>
        <v>79.989999999999995</v>
      </c>
      <c r="T3326" s="13" t="s">
        <v>135</v>
      </c>
      <c r="U3326" t="s">
        <v>201</v>
      </c>
    </row>
    <row r="3327" spans="1:21" x14ac:dyDescent="0.2">
      <c r="A3327" t="s">
        <v>1136</v>
      </c>
      <c r="B3327" s="20">
        <v>46050</v>
      </c>
      <c r="C3327" s="20">
        <v>46000</v>
      </c>
      <c r="D3327" t="s">
        <v>66</v>
      </c>
      <c r="E3327" t="s">
        <v>67</v>
      </c>
      <c r="G3327" t="s">
        <v>1623</v>
      </c>
      <c r="H3327" t="s">
        <v>936</v>
      </c>
      <c r="I3327" t="s">
        <v>937</v>
      </c>
      <c r="J3327" s="9" t="str">
        <f>+LEFT(U3327,4)</f>
        <v>WACD</v>
      </c>
      <c r="K3327" t="s">
        <v>6</v>
      </c>
      <c r="L3327" s="36">
        <v>1010</v>
      </c>
      <c r="M3327" t="s">
        <v>459</v>
      </c>
      <c r="N3327" t="s">
        <v>7</v>
      </c>
      <c r="O3327" s="48">
        <v>0.39200000000000002</v>
      </c>
      <c r="P3327" s="10">
        <f>ROUND(O3327*L3327,2)</f>
        <v>395.92</v>
      </c>
      <c r="Q3327" s="11">
        <f>IF(N3327="HKD",7.8,IF(N3327="CNY",7.30034,1))</f>
        <v>7.3003400000000003</v>
      </c>
      <c r="R3327" s="13">
        <f>+ROUND(O3327/Q3327,4)</f>
        <v>5.3699999999999998E-2</v>
      </c>
      <c r="S3327" s="12">
        <f>ROUND(R3327*L3327,2)</f>
        <v>54.24</v>
      </c>
      <c r="T3327" s="13" t="s">
        <v>135</v>
      </c>
      <c r="U3327" t="s">
        <v>201</v>
      </c>
    </row>
    <row r="3328" spans="1:21" x14ac:dyDescent="0.2">
      <c r="A3328" t="s">
        <v>2042</v>
      </c>
      <c r="B3328" s="20">
        <v>46100</v>
      </c>
      <c r="C3328" s="20">
        <v>46036</v>
      </c>
      <c r="D3328" t="s">
        <v>66</v>
      </c>
      <c r="E3328" t="s">
        <v>67</v>
      </c>
      <c r="G3328"/>
      <c r="H3328" t="s">
        <v>2830</v>
      </c>
      <c r="I3328" t="s">
        <v>2831</v>
      </c>
      <c r="J3328" s="9" t="str">
        <f>+LEFT(U3328,4)</f>
        <v>WACD</v>
      </c>
      <c r="K3328" t="s">
        <v>6</v>
      </c>
      <c r="L3328" s="36">
        <v>1010</v>
      </c>
      <c r="M3328" t="s">
        <v>459</v>
      </c>
      <c r="N3328" t="s">
        <v>7</v>
      </c>
      <c r="O3328" s="48">
        <v>0.56999999999999995</v>
      </c>
      <c r="P3328" s="10">
        <f>ROUND(O3328*L3328,2)</f>
        <v>575.70000000000005</v>
      </c>
      <c r="Q3328" s="11">
        <f>IF(N3328="HKD",7.8,IF(N3328="CNY",7.30034,1))</f>
        <v>7.3003400000000003</v>
      </c>
      <c r="R3328" s="13">
        <f>+ROUND(O3328/Q3328,4)</f>
        <v>7.8100000000000003E-2</v>
      </c>
      <c r="S3328" s="12">
        <f>ROUND(R3328*L3328,2)</f>
        <v>78.88</v>
      </c>
      <c r="T3328" s="13" t="s">
        <v>135</v>
      </c>
      <c r="U3328" t="s">
        <v>201</v>
      </c>
    </row>
    <row r="3329" spans="1:21" x14ac:dyDescent="0.2">
      <c r="A3329" t="s">
        <v>5028</v>
      </c>
      <c r="B3329" s="20">
        <v>46147</v>
      </c>
      <c r="C3329" s="20">
        <v>46113</v>
      </c>
      <c r="D3329" t="s">
        <v>4560</v>
      </c>
      <c r="E3329" t="s">
        <v>67</v>
      </c>
      <c r="G3329"/>
      <c r="H3329" t="s">
        <v>2989</v>
      </c>
      <c r="I3329" t="s">
        <v>937</v>
      </c>
      <c r="J3329" s="9" t="str">
        <f>+LEFT(U3329,4)</f>
        <v>WACD</v>
      </c>
      <c r="K3329" t="s">
        <v>6</v>
      </c>
      <c r="L3329" s="36">
        <v>1500</v>
      </c>
      <c r="M3329" t="s">
        <v>459</v>
      </c>
      <c r="N3329" t="s">
        <v>7</v>
      </c>
      <c r="O3329" s="48">
        <v>0.39200000000000002</v>
      </c>
      <c r="P3329" s="10">
        <f>ROUND(O3329*L3329,2)</f>
        <v>588</v>
      </c>
      <c r="Q3329" s="11">
        <f>IF(N3329="HKD",7.8,IF(N3329="CNY",7.30034,1))</f>
        <v>7.3003400000000003</v>
      </c>
      <c r="R3329" s="13">
        <f>+ROUND(O3329/Q3329,4)</f>
        <v>5.3699999999999998E-2</v>
      </c>
      <c r="S3329" s="12">
        <f>ROUND(R3329*L3329,2)</f>
        <v>80.55</v>
      </c>
      <c r="T3329" s="13" t="s">
        <v>135</v>
      </c>
      <c r="U3329" t="s">
        <v>201</v>
      </c>
    </row>
    <row r="3330" spans="1:21" x14ac:dyDescent="0.2">
      <c r="A3330" t="s">
        <v>5029</v>
      </c>
      <c r="B3330" s="20">
        <v>46150</v>
      </c>
      <c r="C3330" s="20">
        <v>46127</v>
      </c>
      <c r="D3330" t="s">
        <v>66</v>
      </c>
      <c r="E3330" t="s">
        <v>67</v>
      </c>
      <c r="G3330"/>
      <c r="H3330" t="s">
        <v>949</v>
      </c>
      <c r="I3330" t="s">
        <v>553</v>
      </c>
      <c r="J3330" s="9" t="str">
        <f>+LEFT(U3330,4)</f>
        <v>WACD</v>
      </c>
      <c r="K3330" t="s">
        <v>6</v>
      </c>
      <c r="L3330" s="36">
        <v>1010</v>
      </c>
      <c r="M3330" t="s">
        <v>459</v>
      </c>
      <c r="N3330" t="s">
        <v>7</v>
      </c>
      <c r="O3330" s="48">
        <v>0.39200000000000002</v>
      </c>
      <c r="P3330" s="10">
        <f>ROUND(O3330*L3330,2)</f>
        <v>395.92</v>
      </c>
      <c r="Q3330" s="11">
        <f>IF(N3330="HKD",7.8,IF(N3330="CNY",7.30034,1))</f>
        <v>7.3003400000000003</v>
      </c>
      <c r="R3330" s="13">
        <f>+ROUND(O3330/Q3330,4)</f>
        <v>5.3699999999999998E-2</v>
      </c>
      <c r="S3330" s="12">
        <f>ROUND(R3330*L3330,2)</f>
        <v>54.24</v>
      </c>
      <c r="T3330" s="13" t="s">
        <v>135</v>
      </c>
      <c r="U3330" t="s">
        <v>201</v>
      </c>
    </row>
    <row r="3331" spans="1:21" x14ac:dyDescent="0.2">
      <c r="A3331" t="s">
        <v>4853</v>
      </c>
      <c r="B3331" s="20">
        <v>46168</v>
      </c>
      <c r="C3331" s="20">
        <v>46156</v>
      </c>
      <c r="D3331" t="s">
        <v>114</v>
      </c>
      <c r="E3331" t="s">
        <v>115</v>
      </c>
      <c r="G3331"/>
      <c r="H3331" t="s">
        <v>4587</v>
      </c>
      <c r="I3331" t="s">
        <v>4588</v>
      </c>
      <c r="J3331" s="8" t="s">
        <v>464</v>
      </c>
      <c r="K3331" t="s">
        <v>6</v>
      </c>
      <c r="L3331" s="36">
        <v>2050</v>
      </c>
      <c r="M3331" t="s">
        <v>459</v>
      </c>
      <c r="N3331" t="s">
        <v>7</v>
      </c>
      <c r="O3331" s="48">
        <v>8.1</v>
      </c>
      <c r="P3331" s="10">
        <f>ROUND(O3331*L3331,2)</f>
        <v>16605</v>
      </c>
      <c r="Q3331" s="11">
        <f>IF(N3331="HKD",7.8,IF(N3331="CNY",7.30034,1))</f>
        <v>7.3003400000000003</v>
      </c>
      <c r="R3331" s="13">
        <f>+ROUND(O3331/Q3331,4)</f>
        <v>1.1094999999999999</v>
      </c>
      <c r="S3331" s="12">
        <f>ROUND(R3331*L3331,2)</f>
        <v>2274.48</v>
      </c>
      <c r="T3331" s="13" t="s">
        <v>135</v>
      </c>
      <c r="U3331" t="s">
        <v>20</v>
      </c>
    </row>
    <row r="3332" spans="1:21" x14ac:dyDescent="0.2">
      <c r="A3332" t="s">
        <v>3865</v>
      </c>
      <c r="B3332" s="20">
        <v>46120</v>
      </c>
      <c r="C3332" s="20">
        <v>46108</v>
      </c>
      <c r="D3332" t="s">
        <v>4561</v>
      </c>
      <c r="E3332" t="s">
        <v>174</v>
      </c>
      <c r="G3332"/>
      <c r="H3332" t="s">
        <v>3463</v>
      </c>
      <c r="I3332" t="s">
        <v>3464</v>
      </c>
      <c r="J3332" s="9" t="str">
        <f t="shared" ref="J3270:J3333" si="34">+LEFT(U3332,4)</f>
        <v>WHR-</v>
      </c>
      <c r="K3332" t="s">
        <v>6</v>
      </c>
      <c r="L3332" s="36">
        <v>14500</v>
      </c>
      <c r="M3332" t="s">
        <v>459</v>
      </c>
      <c r="N3332" t="s">
        <v>7</v>
      </c>
      <c r="O3332" s="48">
        <v>3.9800000000000002E-2</v>
      </c>
      <c r="P3332" s="10">
        <f t="shared" ref="P3330:P3393" si="35">ROUND(O3332*L3332,2)</f>
        <v>577.1</v>
      </c>
      <c r="Q3332" s="11">
        <f t="shared" ref="Q3330:Q3393" si="36">IF(N3332="HKD",7.8,IF(N3332="CNY",7.30034,1))</f>
        <v>7.3003400000000003</v>
      </c>
      <c r="R3332" s="13">
        <f t="shared" ref="R3330:R3393" si="37">+ROUND(O3332/Q3332,4)</f>
        <v>5.4999999999999997E-3</v>
      </c>
      <c r="S3332" s="12">
        <f t="shared" ref="S3330:S3393" si="38">ROUND(R3332*L3332,2)</f>
        <v>79.75</v>
      </c>
      <c r="T3332" s="13" t="s">
        <v>135</v>
      </c>
      <c r="U3332" t="s">
        <v>96</v>
      </c>
    </row>
    <row r="3333" spans="1:21" x14ac:dyDescent="0.2">
      <c r="A3333" t="s">
        <v>3866</v>
      </c>
      <c r="B3333" s="20">
        <v>46141</v>
      </c>
      <c r="C3333" s="20">
        <v>46136</v>
      </c>
      <c r="D3333" t="s">
        <v>173</v>
      </c>
      <c r="E3333" t="s">
        <v>174</v>
      </c>
      <c r="G3333"/>
      <c r="H3333" t="s">
        <v>3463</v>
      </c>
      <c r="I3333" t="s">
        <v>3464</v>
      </c>
      <c r="J3333" s="9" t="str">
        <f t="shared" si="34"/>
        <v>WHR-</v>
      </c>
      <c r="K3333" t="s">
        <v>6</v>
      </c>
      <c r="L3333" s="36">
        <v>1100</v>
      </c>
      <c r="M3333" t="s">
        <v>459</v>
      </c>
      <c r="N3333" t="s">
        <v>7</v>
      </c>
      <c r="O3333" s="48">
        <v>3.9800000000000002E-2</v>
      </c>
      <c r="P3333" s="10">
        <f t="shared" si="35"/>
        <v>43.78</v>
      </c>
      <c r="Q3333" s="11">
        <f t="shared" si="36"/>
        <v>7.3003400000000003</v>
      </c>
      <c r="R3333" s="13">
        <f t="shared" si="37"/>
        <v>5.4999999999999997E-3</v>
      </c>
      <c r="S3333" s="12">
        <f t="shared" si="38"/>
        <v>6.05</v>
      </c>
      <c r="T3333" s="13" t="s">
        <v>135</v>
      </c>
      <c r="U3333" t="s">
        <v>96</v>
      </c>
    </row>
    <row r="3334" spans="1:21" x14ac:dyDescent="0.2">
      <c r="A3334" t="s">
        <v>1039</v>
      </c>
      <c r="B3334" s="20">
        <v>46029</v>
      </c>
      <c r="C3334" s="20">
        <v>45996</v>
      </c>
      <c r="D3334" t="s">
        <v>173</v>
      </c>
      <c r="E3334" t="s">
        <v>174</v>
      </c>
      <c r="G3334" t="s">
        <v>398</v>
      </c>
      <c r="H3334" t="s">
        <v>181</v>
      </c>
      <c r="I3334" t="s">
        <v>182</v>
      </c>
      <c r="J3334" s="9" t="str">
        <f t="shared" ref="J3334:J3397" si="39">+LEFT(U3334,4)</f>
        <v>WHR-</v>
      </c>
      <c r="K3334" t="s">
        <v>6</v>
      </c>
      <c r="L3334" s="36">
        <v>5000</v>
      </c>
      <c r="M3334" t="s">
        <v>459</v>
      </c>
      <c r="N3334" t="s">
        <v>7</v>
      </c>
      <c r="O3334" s="48">
        <v>4.1000000000000002E-2</v>
      </c>
      <c r="P3334" s="10">
        <f t="shared" si="35"/>
        <v>205</v>
      </c>
      <c r="Q3334" s="11">
        <f t="shared" si="36"/>
        <v>7.3003400000000003</v>
      </c>
      <c r="R3334" s="13">
        <f t="shared" si="37"/>
        <v>5.5999999999999999E-3</v>
      </c>
      <c r="S3334" s="12">
        <f t="shared" si="38"/>
        <v>28</v>
      </c>
      <c r="T3334" s="13" t="s">
        <v>135</v>
      </c>
      <c r="U3334" t="s">
        <v>96</v>
      </c>
    </row>
    <row r="3335" spans="1:21" x14ac:dyDescent="0.2">
      <c r="A3335" t="s">
        <v>1040</v>
      </c>
      <c r="B3335" s="20">
        <v>46029</v>
      </c>
      <c r="C3335" s="20">
        <v>46000</v>
      </c>
      <c r="D3335" t="s">
        <v>173</v>
      </c>
      <c r="E3335" t="s">
        <v>174</v>
      </c>
      <c r="G3335" t="s">
        <v>398</v>
      </c>
      <c r="H3335" t="s">
        <v>181</v>
      </c>
      <c r="I3335" t="s">
        <v>182</v>
      </c>
      <c r="J3335" s="9" t="str">
        <f t="shared" si="39"/>
        <v>WHR-</v>
      </c>
      <c r="K3335" t="s">
        <v>6</v>
      </c>
      <c r="L3335" s="36">
        <v>10000</v>
      </c>
      <c r="M3335" t="s">
        <v>459</v>
      </c>
      <c r="N3335" t="s">
        <v>7</v>
      </c>
      <c r="O3335" s="48">
        <v>4.1000000000000002E-2</v>
      </c>
      <c r="P3335" s="10">
        <f t="shared" si="35"/>
        <v>410</v>
      </c>
      <c r="Q3335" s="11">
        <f t="shared" si="36"/>
        <v>7.3003400000000003</v>
      </c>
      <c r="R3335" s="13">
        <f t="shared" si="37"/>
        <v>5.5999999999999999E-3</v>
      </c>
      <c r="S3335" s="12">
        <f t="shared" si="38"/>
        <v>56</v>
      </c>
      <c r="T3335" s="13" t="s">
        <v>135</v>
      </c>
      <c r="U3335" t="s">
        <v>96</v>
      </c>
    </row>
    <row r="3336" spans="1:21" x14ac:dyDescent="0.2">
      <c r="A3336" t="s">
        <v>1041</v>
      </c>
      <c r="B3336" s="20">
        <v>46029</v>
      </c>
      <c r="C3336" s="20">
        <v>45982</v>
      </c>
      <c r="D3336" t="s">
        <v>173</v>
      </c>
      <c r="E3336" t="s">
        <v>174</v>
      </c>
      <c r="G3336" t="s">
        <v>398</v>
      </c>
      <c r="H3336" t="s">
        <v>181</v>
      </c>
      <c r="I3336" t="s">
        <v>182</v>
      </c>
      <c r="J3336" s="9" t="str">
        <f t="shared" si="39"/>
        <v>WHR-</v>
      </c>
      <c r="K3336" t="s">
        <v>6</v>
      </c>
      <c r="L3336" s="36">
        <v>11600</v>
      </c>
      <c r="M3336" t="s">
        <v>459</v>
      </c>
      <c r="N3336" t="s">
        <v>7</v>
      </c>
      <c r="O3336" s="48">
        <v>4.1000000000000002E-2</v>
      </c>
      <c r="P3336" s="10">
        <f t="shared" si="35"/>
        <v>475.6</v>
      </c>
      <c r="Q3336" s="11">
        <f t="shared" si="36"/>
        <v>7.3003400000000003</v>
      </c>
      <c r="R3336" s="13">
        <f t="shared" si="37"/>
        <v>5.5999999999999999E-3</v>
      </c>
      <c r="S3336" s="12">
        <f t="shared" si="38"/>
        <v>64.959999999999994</v>
      </c>
      <c r="T3336" s="13" t="s">
        <v>135</v>
      </c>
      <c r="U3336" t="s">
        <v>96</v>
      </c>
    </row>
    <row r="3337" spans="1:21" x14ac:dyDescent="0.2">
      <c r="A3337" t="s">
        <v>1042</v>
      </c>
      <c r="B3337" s="20">
        <v>46029</v>
      </c>
      <c r="C3337" s="20">
        <v>46015</v>
      </c>
      <c r="D3337" t="s">
        <v>173</v>
      </c>
      <c r="E3337" t="s">
        <v>174</v>
      </c>
      <c r="G3337" t="s">
        <v>398</v>
      </c>
      <c r="H3337" t="s">
        <v>181</v>
      </c>
      <c r="I3337" t="s">
        <v>182</v>
      </c>
      <c r="J3337" s="9" t="str">
        <f t="shared" si="39"/>
        <v>WHR-</v>
      </c>
      <c r="K3337" t="s">
        <v>6</v>
      </c>
      <c r="L3337" s="36">
        <v>15000</v>
      </c>
      <c r="M3337" t="s">
        <v>459</v>
      </c>
      <c r="N3337" t="s">
        <v>7</v>
      </c>
      <c r="O3337" s="48">
        <v>4.1000000000000002E-2</v>
      </c>
      <c r="P3337" s="10">
        <f t="shared" si="35"/>
        <v>615</v>
      </c>
      <c r="Q3337" s="11">
        <f t="shared" si="36"/>
        <v>7.3003400000000003</v>
      </c>
      <c r="R3337" s="13">
        <f t="shared" si="37"/>
        <v>5.5999999999999999E-3</v>
      </c>
      <c r="S3337" s="12">
        <f t="shared" si="38"/>
        <v>84</v>
      </c>
      <c r="T3337" s="13" t="s">
        <v>135</v>
      </c>
      <c r="U3337" t="s">
        <v>96</v>
      </c>
    </row>
    <row r="3338" spans="1:21" x14ac:dyDescent="0.2">
      <c r="A3338" t="s">
        <v>2082</v>
      </c>
      <c r="B3338" s="20">
        <v>46092</v>
      </c>
      <c r="C3338" s="20">
        <v>46010</v>
      </c>
      <c r="D3338" t="s">
        <v>173</v>
      </c>
      <c r="E3338" t="s">
        <v>174</v>
      </c>
      <c r="G3338"/>
      <c r="H3338" t="s">
        <v>181</v>
      </c>
      <c r="I3338" t="s">
        <v>182</v>
      </c>
      <c r="J3338" s="9" t="str">
        <f t="shared" si="39"/>
        <v>WHR-</v>
      </c>
      <c r="K3338" t="s">
        <v>6</v>
      </c>
      <c r="L3338" s="36">
        <v>8200</v>
      </c>
      <c r="M3338" t="s">
        <v>459</v>
      </c>
      <c r="N3338" t="s">
        <v>7</v>
      </c>
      <c r="O3338" s="48">
        <v>4.1000000000000002E-2</v>
      </c>
      <c r="P3338" s="10">
        <f t="shared" si="35"/>
        <v>336.2</v>
      </c>
      <c r="Q3338" s="11">
        <f t="shared" si="36"/>
        <v>7.3003400000000003</v>
      </c>
      <c r="R3338" s="13">
        <f t="shared" si="37"/>
        <v>5.5999999999999999E-3</v>
      </c>
      <c r="S3338" s="12">
        <f t="shared" si="38"/>
        <v>45.92</v>
      </c>
      <c r="T3338" s="13" t="s">
        <v>135</v>
      </c>
      <c r="U3338" t="s">
        <v>96</v>
      </c>
    </row>
    <row r="3339" spans="1:21" x14ac:dyDescent="0.2">
      <c r="A3339" t="s">
        <v>2083</v>
      </c>
      <c r="B3339" s="20">
        <v>46092</v>
      </c>
      <c r="C3339" s="20">
        <v>46010</v>
      </c>
      <c r="D3339" t="s">
        <v>173</v>
      </c>
      <c r="E3339" t="s">
        <v>174</v>
      </c>
      <c r="G3339"/>
      <c r="H3339" t="s">
        <v>181</v>
      </c>
      <c r="I3339" t="s">
        <v>182</v>
      </c>
      <c r="J3339" s="9" t="str">
        <f t="shared" si="39"/>
        <v>WHR-</v>
      </c>
      <c r="K3339" t="s">
        <v>6</v>
      </c>
      <c r="L3339" s="36">
        <v>6500</v>
      </c>
      <c r="M3339" t="s">
        <v>459</v>
      </c>
      <c r="N3339" t="s">
        <v>7</v>
      </c>
      <c r="O3339" s="48">
        <v>4.1000000000000002E-2</v>
      </c>
      <c r="P3339" s="10">
        <f t="shared" si="35"/>
        <v>266.5</v>
      </c>
      <c r="Q3339" s="11">
        <f t="shared" si="36"/>
        <v>7.3003400000000003</v>
      </c>
      <c r="R3339" s="13">
        <f t="shared" si="37"/>
        <v>5.5999999999999999E-3</v>
      </c>
      <c r="S3339" s="12">
        <f t="shared" si="38"/>
        <v>36.4</v>
      </c>
      <c r="T3339" s="13" t="s">
        <v>135</v>
      </c>
      <c r="U3339" t="s">
        <v>96</v>
      </c>
    </row>
    <row r="3340" spans="1:21" x14ac:dyDescent="0.2">
      <c r="A3340" t="s">
        <v>3869</v>
      </c>
      <c r="B3340" s="20">
        <v>46120</v>
      </c>
      <c r="C3340" s="20">
        <v>46049</v>
      </c>
      <c r="D3340" t="s">
        <v>173</v>
      </c>
      <c r="E3340" t="s">
        <v>174</v>
      </c>
      <c r="G3340"/>
      <c r="H3340" t="s">
        <v>181</v>
      </c>
      <c r="I3340" t="s">
        <v>182</v>
      </c>
      <c r="J3340" s="9" t="str">
        <f t="shared" si="39"/>
        <v>WHR-</v>
      </c>
      <c r="K3340" t="s">
        <v>6</v>
      </c>
      <c r="L3340" s="36">
        <v>10700</v>
      </c>
      <c r="M3340" t="s">
        <v>459</v>
      </c>
      <c r="N3340" t="s">
        <v>7</v>
      </c>
      <c r="O3340" s="48">
        <v>4.1000000000000002E-2</v>
      </c>
      <c r="P3340" s="10">
        <f t="shared" si="35"/>
        <v>438.7</v>
      </c>
      <c r="Q3340" s="11">
        <f t="shared" si="36"/>
        <v>7.3003400000000003</v>
      </c>
      <c r="R3340" s="13">
        <f t="shared" si="37"/>
        <v>5.5999999999999999E-3</v>
      </c>
      <c r="S3340" s="12">
        <f t="shared" si="38"/>
        <v>59.92</v>
      </c>
      <c r="T3340" s="13" t="s">
        <v>135</v>
      </c>
      <c r="U3340" t="s">
        <v>96</v>
      </c>
    </row>
    <row r="3341" spans="1:21" x14ac:dyDescent="0.2">
      <c r="A3341" t="s">
        <v>3870</v>
      </c>
      <c r="B3341" s="20">
        <v>46120</v>
      </c>
      <c r="C3341" s="20">
        <v>46083</v>
      </c>
      <c r="D3341" t="s">
        <v>173</v>
      </c>
      <c r="E3341" t="s">
        <v>174</v>
      </c>
      <c r="G3341"/>
      <c r="H3341" t="s">
        <v>181</v>
      </c>
      <c r="I3341" t="s">
        <v>182</v>
      </c>
      <c r="J3341" s="9" t="str">
        <f t="shared" si="39"/>
        <v>WHR-</v>
      </c>
      <c r="K3341" t="s">
        <v>6</v>
      </c>
      <c r="L3341" s="36">
        <v>5000</v>
      </c>
      <c r="M3341" t="s">
        <v>459</v>
      </c>
      <c r="N3341" t="s">
        <v>7</v>
      </c>
      <c r="O3341" s="48">
        <v>4.1000000000000002E-2</v>
      </c>
      <c r="P3341" s="10">
        <f t="shared" si="35"/>
        <v>205</v>
      </c>
      <c r="Q3341" s="11">
        <f t="shared" si="36"/>
        <v>7.3003400000000003</v>
      </c>
      <c r="R3341" s="13">
        <f t="shared" si="37"/>
        <v>5.5999999999999999E-3</v>
      </c>
      <c r="S3341" s="12">
        <f t="shared" si="38"/>
        <v>28</v>
      </c>
      <c r="T3341" s="13" t="s">
        <v>135</v>
      </c>
      <c r="U3341" t="s">
        <v>96</v>
      </c>
    </row>
    <row r="3342" spans="1:21" x14ac:dyDescent="0.2">
      <c r="A3342" t="s">
        <v>3871</v>
      </c>
      <c r="B3342" s="20">
        <v>46120</v>
      </c>
      <c r="C3342" s="20">
        <v>46101</v>
      </c>
      <c r="D3342" t="s">
        <v>173</v>
      </c>
      <c r="E3342" t="s">
        <v>174</v>
      </c>
      <c r="G3342"/>
      <c r="H3342" t="s">
        <v>181</v>
      </c>
      <c r="I3342" t="s">
        <v>182</v>
      </c>
      <c r="J3342" s="9" t="str">
        <f t="shared" si="39"/>
        <v>WHR-</v>
      </c>
      <c r="K3342" t="s">
        <v>6</v>
      </c>
      <c r="L3342" s="36">
        <v>9400</v>
      </c>
      <c r="M3342" t="s">
        <v>459</v>
      </c>
      <c r="N3342" t="s">
        <v>7</v>
      </c>
      <c r="O3342" s="48">
        <v>4.1000000000000002E-2</v>
      </c>
      <c r="P3342" s="10">
        <f t="shared" si="35"/>
        <v>385.4</v>
      </c>
      <c r="Q3342" s="11">
        <f t="shared" si="36"/>
        <v>7.3003400000000003</v>
      </c>
      <c r="R3342" s="13">
        <f t="shared" si="37"/>
        <v>5.5999999999999999E-3</v>
      </c>
      <c r="S3342" s="12">
        <f t="shared" si="38"/>
        <v>52.64</v>
      </c>
      <c r="T3342" s="13" t="s">
        <v>135</v>
      </c>
      <c r="U3342" t="s">
        <v>96</v>
      </c>
    </row>
    <row r="3343" spans="1:21" x14ac:dyDescent="0.2">
      <c r="A3343" t="s">
        <v>3872</v>
      </c>
      <c r="B3343" s="20">
        <v>46120</v>
      </c>
      <c r="C3343" s="20">
        <v>46108</v>
      </c>
      <c r="D3343" t="s">
        <v>4561</v>
      </c>
      <c r="E3343" t="s">
        <v>174</v>
      </c>
      <c r="G3343"/>
      <c r="H3343" t="s">
        <v>181</v>
      </c>
      <c r="I3343" t="s">
        <v>182</v>
      </c>
      <c r="J3343" s="9" t="str">
        <f t="shared" si="39"/>
        <v>WHR-</v>
      </c>
      <c r="K3343" t="s">
        <v>6</v>
      </c>
      <c r="L3343" s="36">
        <v>1300</v>
      </c>
      <c r="M3343" t="s">
        <v>459</v>
      </c>
      <c r="N3343" t="s">
        <v>7</v>
      </c>
      <c r="O3343" s="48">
        <v>4.1000000000000002E-2</v>
      </c>
      <c r="P3343" s="10">
        <f t="shared" si="35"/>
        <v>53.3</v>
      </c>
      <c r="Q3343" s="11">
        <f t="shared" si="36"/>
        <v>7.3003400000000003</v>
      </c>
      <c r="R3343" s="13">
        <f t="shared" si="37"/>
        <v>5.5999999999999999E-3</v>
      </c>
      <c r="S3343" s="12">
        <f t="shared" si="38"/>
        <v>7.28</v>
      </c>
      <c r="T3343" s="13" t="s">
        <v>135</v>
      </c>
      <c r="U3343" t="s">
        <v>96</v>
      </c>
    </row>
    <row r="3344" spans="1:21" x14ac:dyDescent="0.2">
      <c r="A3344" t="s">
        <v>3873</v>
      </c>
      <c r="B3344" s="20">
        <v>46141</v>
      </c>
      <c r="C3344" s="20">
        <v>46125</v>
      </c>
      <c r="D3344" t="s">
        <v>173</v>
      </c>
      <c r="E3344" t="s">
        <v>174</v>
      </c>
      <c r="G3344"/>
      <c r="H3344" t="s">
        <v>181</v>
      </c>
      <c r="I3344" t="s">
        <v>182</v>
      </c>
      <c r="J3344" s="9" t="str">
        <f t="shared" si="39"/>
        <v>WHR-</v>
      </c>
      <c r="K3344" t="s">
        <v>6</v>
      </c>
      <c r="L3344" s="36">
        <v>2000</v>
      </c>
      <c r="M3344" t="s">
        <v>459</v>
      </c>
      <c r="N3344" t="s">
        <v>7</v>
      </c>
      <c r="O3344" s="48">
        <v>4.1000000000000002E-2</v>
      </c>
      <c r="P3344" s="10">
        <f t="shared" si="35"/>
        <v>82</v>
      </c>
      <c r="Q3344" s="11">
        <f t="shared" si="36"/>
        <v>7.3003400000000003</v>
      </c>
      <c r="R3344" s="13">
        <f t="shared" si="37"/>
        <v>5.5999999999999999E-3</v>
      </c>
      <c r="S3344" s="12">
        <f t="shared" si="38"/>
        <v>11.2</v>
      </c>
      <c r="T3344" s="13" t="s">
        <v>135</v>
      </c>
      <c r="U3344" t="s">
        <v>96</v>
      </c>
    </row>
    <row r="3345" spans="1:21" x14ac:dyDescent="0.2">
      <c r="A3345" t="s">
        <v>3874</v>
      </c>
      <c r="B3345" s="20">
        <v>46141</v>
      </c>
      <c r="C3345" s="20">
        <v>46127</v>
      </c>
      <c r="D3345" t="s">
        <v>173</v>
      </c>
      <c r="E3345" t="s">
        <v>174</v>
      </c>
      <c r="G3345"/>
      <c r="H3345" t="s">
        <v>181</v>
      </c>
      <c r="I3345" t="s">
        <v>182</v>
      </c>
      <c r="J3345" s="9" t="str">
        <f t="shared" si="39"/>
        <v>WHR-</v>
      </c>
      <c r="K3345" t="s">
        <v>6</v>
      </c>
      <c r="L3345" s="36">
        <v>1050</v>
      </c>
      <c r="M3345" t="s">
        <v>459</v>
      </c>
      <c r="N3345" t="s">
        <v>7</v>
      </c>
      <c r="O3345" s="48">
        <v>4.1000000000000002E-2</v>
      </c>
      <c r="P3345" s="10">
        <f t="shared" si="35"/>
        <v>43.05</v>
      </c>
      <c r="Q3345" s="11">
        <f t="shared" si="36"/>
        <v>7.3003400000000003</v>
      </c>
      <c r="R3345" s="13">
        <f t="shared" si="37"/>
        <v>5.5999999999999999E-3</v>
      </c>
      <c r="S3345" s="12">
        <f t="shared" si="38"/>
        <v>5.88</v>
      </c>
      <c r="T3345" s="13" t="s">
        <v>135</v>
      </c>
      <c r="U3345" t="s">
        <v>96</v>
      </c>
    </row>
    <row r="3346" spans="1:21" x14ac:dyDescent="0.2">
      <c r="A3346" t="s">
        <v>3875</v>
      </c>
      <c r="B3346" s="20">
        <v>46141</v>
      </c>
      <c r="C3346" s="20">
        <v>46127</v>
      </c>
      <c r="D3346" t="s">
        <v>173</v>
      </c>
      <c r="E3346" t="s">
        <v>174</v>
      </c>
      <c r="G3346"/>
      <c r="H3346" t="s">
        <v>181</v>
      </c>
      <c r="I3346" t="s">
        <v>182</v>
      </c>
      <c r="J3346" s="9" t="str">
        <f t="shared" si="39"/>
        <v>WHR-</v>
      </c>
      <c r="K3346" t="s">
        <v>6</v>
      </c>
      <c r="L3346" s="36">
        <v>1050</v>
      </c>
      <c r="M3346" t="s">
        <v>459</v>
      </c>
      <c r="N3346" t="s">
        <v>7</v>
      </c>
      <c r="O3346" s="48">
        <v>4.1000000000000002E-2</v>
      </c>
      <c r="P3346" s="10">
        <f t="shared" si="35"/>
        <v>43.05</v>
      </c>
      <c r="Q3346" s="11">
        <f t="shared" si="36"/>
        <v>7.3003400000000003</v>
      </c>
      <c r="R3346" s="13">
        <f t="shared" si="37"/>
        <v>5.5999999999999999E-3</v>
      </c>
      <c r="S3346" s="12">
        <f t="shared" si="38"/>
        <v>5.88</v>
      </c>
      <c r="T3346" s="13" t="s">
        <v>135</v>
      </c>
      <c r="U3346" t="s">
        <v>96</v>
      </c>
    </row>
    <row r="3347" spans="1:21" x14ac:dyDescent="0.2">
      <c r="A3347" t="s">
        <v>3876</v>
      </c>
      <c r="B3347" s="20">
        <v>46141</v>
      </c>
      <c r="C3347" s="20">
        <v>46136</v>
      </c>
      <c r="D3347" t="s">
        <v>173</v>
      </c>
      <c r="E3347" t="s">
        <v>174</v>
      </c>
      <c r="G3347"/>
      <c r="H3347" t="s">
        <v>181</v>
      </c>
      <c r="I3347" t="s">
        <v>182</v>
      </c>
      <c r="J3347" s="9" t="str">
        <f t="shared" si="39"/>
        <v>WHR-</v>
      </c>
      <c r="K3347" t="s">
        <v>6</v>
      </c>
      <c r="L3347" s="36">
        <v>1000</v>
      </c>
      <c r="M3347" t="s">
        <v>459</v>
      </c>
      <c r="N3347" t="s">
        <v>7</v>
      </c>
      <c r="O3347" s="48">
        <v>4.1000000000000002E-2</v>
      </c>
      <c r="P3347" s="10">
        <f t="shared" si="35"/>
        <v>41</v>
      </c>
      <c r="Q3347" s="11">
        <f t="shared" si="36"/>
        <v>7.3003400000000003</v>
      </c>
      <c r="R3347" s="13">
        <f t="shared" si="37"/>
        <v>5.5999999999999999E-3</v>
      </c>
      <c r="S3347" s="12">
        <f t="shared" si="38"/>
        <v>5.6</v>
      </c>
      <c r="T3347" s="13" t="s">
        <v>135</v>
      </c>
      <c r="U3347" t="s">
        <v>96</v>
      </c>
    </row>
    <row r="3348" spans="1:21" x14ac:dyDescent="0.2">
      <c r="A3348" t="s">
        <v>3877</v>
      </c>
      <c r="B3348" s="20">
        <v>46141</v>
      </c>
      <c r="C3348" s="20">
        <v>46136</v>
      </c>
      <c r="D3348" t="s">
        <v>173</v>
      </c>
      <c r="E3348" t="s">
        <v>174</v>
      </c>
      <c r="G3348"/>
      <c r="H3348" t="s">
        <v>181</v>
      </c>
      <c r="I3348" t="s">
        <v>182</v>
      </c>
      <c r="J3348" s="9" t="str">
        <f t="shared" si="39"/>
        <v>WHR-</v>
      </c>
      <c r="K3348" t="s">
        <v>6</v>
      </c>
      <c r="L3348" s="36">
        <v>6000</v>
      </c>
      <c r="M3348" t="s">
        <v>459</v>
      </c>
      <c r="N3348" t="s">
        <v>7</v>
      </c>
      <c r="O3348" s="48">
        <v>4.1000000000000002E-2</v>
      </c>
      <c r="P3348" s="10">
        <f t="shared" si="35"/>
        <v>246</v>
      </c>
      <c r="Q3348" s="11">
        <f t="shared" si="36"/>
        <v>7.3003400000000003</v>
      </c>
      <c r="R3348" s="13">
        <f t="shared" si="37"/>
        <v>5.5999999999999999E-3</v>
      </c>
      <c r="S3348" s="12">
        <f t="shared" si="38"/>
        <v>33.6</v>
      </c>
      <c r="T3348" s="13" t="s">
        <v>135</v>
      </c>
      <c r="U3348" t="s">
        <v>96</v>
      </c>
    </row>
    <row r="3349" spans="1:21" x14ac:dyDescent="0.2">
      <c r="A3349" t="s">
        <v>3878</v>
      </c>
      <c r="B3349" s="20">
        <v>46141</v>
      </c>
      <c r="C3349" s="20">
        <v>46136</v>
      </c>
      <c r="D3349" t="s">
        <v>173</v>
      </c>
      <c r="E3349" t="s">
        <v>174</v>
      </c>
      <c r="G3349"/>
      <c r="H3349" t="s">
        <v>181</v>
      </c>
      <c r="I3349" t="s">
        <v>182</v>
      </c>
      <c r="J3349" s="9" t="str">
        <f t="shared" si="39"/>
        <v>WHR-</v>
      </c>
      <c r="K3349" t="s">
        <v>6</v>
      </c>
      <c r="L3349" s="36">
        <v>8400</v>
      </c>
      <c r="M3349" t="s">
        <v>459</v>
      </c>
      <c r="N3349" t="s">
        <v>7</v>
      </c>
      <c r="O3349" s="48">
        <v>4.1000000000000002E-2</v>
      </c>
      <c r="P3349" s="10">
        <f t="shared" si="35"/>
        <v>344.4</v>
      </c>
      <c r="Q3349" s="11">
        <f t="shared" si="36"/>
        <v>7.3003400000000003</v>
      </c>
      <c r="R3349" s="13">
        <f t="shared" si="37"/>
        <v>5.5999999999999999E-3</v>
      </c>
      <c r="S3349" s="12">
        <f t="shared" si="38"/>
        <v>47.04</v>
      </c>
      <c r="T3349" s="13" t="s">
        <v>135</v>
      </c>
      <c r="U3349" t="s">
        <v>96</v>
      </c>
    </row>
    <row r="3350" spans="1:21" x14ac:dyDescent="0.2">
      <c r="A3350" t="s">
        <v>3881</v>
      </c>
      <c r="B3350" s="20">
        <v>46120</v>
      </c>
      <c r="C3350" s="20">
        <v>46101</v>
      </c>
      <c r="D3350" t="s">
        <v>173</v>
      </c>
      <c r="E3350" t="s">
        <v>174</v>
      </c>
      <c r="G3350"/>
      <c r="H3350" t="s">
        <v>3467</v>
      </c>
      <c r="I3350" t="s">
        <v>3468</v>
      </c>
      <c r="J3350" s="9" t="str">
        <f t="shared" si="39"/>
        <v>WHR-</v>
      </c>
      <c r="K3350" t="s">
        <v>6</v>
      </c>
      <c r="L3350" s="36">
        <v>5000</v>
      </c>
      <c r="M3350" t="s">
        <v>459</v>
      </c>
      <c r="N3350" t="s">
        <v>7</v>
      </c>
      <c r="O3350" s="48">
        <v>4.2999999999999997E-2</v>
      </c>
      <c r="P3350" s="10">
        <f t="shared" si="35"/>
        <v>215</v>
      </c>
      <c r="Q3350" s="11">
        <f t="shared" si="36"/>
        <v>7.3003400000000003</v>
      </c>
      <c r="R3350" s="13">
        <f t="shared" si="37"/>
        <v>5.8999999999999999E-3</v>
      </c>
      <c r="S3350" s="12">
        <f t="shared" si="38"/>
        <v>29.5</v>
      </c>
      <c r="T3350" s="13" t="s">
        <v>135</v>
      </c>
      <c r="U3350" t="s">
        <v>96</v>
      </c>
    </row>
    <row r="3351" spans="1:21" x14ac:dyDescent="0.2">
      <c r="A3351" t="s">
        <v>3882</v>
      </c>
      <c r="B3351" s="20">
        <v>46120</v>
      </c>
      <c r="C3351" s="20">
        <v>46108</v>
      </c>
      <c r="D3351" t="s">
        <v>4561</v>
      </c>
      <c r="E3351" t="s">
        <v>174</v>
      </c>
      <c r="G3351"/>
      <c r="H3351" t="s">
        <v>3467</v>
      </c>
      <c r="I3351" t="s">
        <v>3468</v>
      </c>
      <c r="J3351" s="9" t="str">
        <f t="shared" si="39"/>
        <v>WHR-</v>
      </c>
      <c r="K3351" t="s">
        <v>6</v>
      </c>
      <c r="L3351" s="36">
        <v>8400</v>
      </c>
      <c r="M3351" t="s">
        <v>459</v>
      </c>
      <c r="N3351" t="s">
        <v>7</v>
      </c>
      <c r="O3351" s="48">
        <v>4.2999999999999997E-2</v>
      </c>
      <c r="P3351" s="10">
        <f t="shared" si="35"/>
        <v>361.2</v>
      </c>
      <c r="Q3351" s="11">
        <f t="shared" si="36"/>
        <v>7.3003400000000003</v>
      </c>
      <c r="R3351" s="13">
        <f t="shared" si="37"/>
        <v>5.8999999999999999E-3</v>
      </c>
      <c r="S3351" s="12">
        <f t="shared" si="38"/>
        <v>49.56</v>
      </c>
      <c r="T3351" s="13" t="s">
        <v>135</v>
      </c>
      <c r="U3351" t="s">
        <v>96</v>
      </c>
    </row>
    <row r="3352" spans="1:21" x14ac:dyDescent="0.2">
      <c r="A3352" t="s">
        <v>3883</v>
      </c>
      <c r="B3352" s="20">
        <v>46141</v>
      </c>
      <c r="C3352" s="20">
        <v>46125</v>
      </c>
      <c r="D3352" t="s">
        <v>173</v>
      </c>
      <c r="E3352" t="s">
        <v>174</v>
      </c>
      <c r="G3352"/>
      <c r="H3352" t="s">
        <v>3467</v>
      </c>
      <c r="I3352" t="s">
        <v>3468</v>
      </c>
      <c r="J3352" s="9" t="str">
        <f t="shared" si="39"/>
        <v>WHR-</v>
      </c>
      <c r="K3352" t="s">
        <v>6</v>
      </c>
      <c r="L3352" s="36">
        <v>1000</v>
      </c>
      <c r="M3352" t="s">
        <v>459</v>
      </c>
      <c r="N3352" t="s">
        <v>7</v>
      </c>
      <c r="O3352" s="48">
        <v>4.2999999999999997E-2</v>
      </c>
      <c r="P3352" s="10">
        <f t="shared" si="35"/>
        <v>43</v>
      </c>
      <c r="Q3352" s="11">
        <f t="shared" si="36"/>
        <v>7.3003400000000003</v>
      </c>
      <c r="R3352" s="13">
        <f t="shared" si="37"/>
        <v>5.8999999999999999E-3</v>
      </c>
      <c r="S3352" s="12">
        <f t="shared" si="38"/>
        <v>5.9</v>
      </c>
      <c r="T3352" s="13" t="s">
        <v>135</v>
      </c>
      <c r="U3352" t="s">
        <v>96</v>
      </c>
    </row>
    <row r="3353" spans="1:21" x14ac:dyDescent="0.2">
      <c r="A3353" t="s">
        <v>3884</v>
      </c>
      <c r="B3353" s="20">
        <v>46141</v>
      </c>
      <c r="C3353" s="20">
        <v>46125</v>
      </c>
      <c r="D3353" t="s">
        <v>173</v>
      </c>
      <c r="E3353" t="s">
        <v>174</v>
      </c>
      <c r="G3353"/>
      <c r="H3353" t="s">
        <v>3467</v>
      </c>
      <c r="I3353" t="s">
        <v>3468</v>
      </c>
      <c r="J3353" s="9" t="str">
        <f t="shared" si="39"/>
        <v>WHR-</v>
      </c>
      <c r="K3353" t="s">
        <v>6</v>
      </c>
      <c r="L3353" s="36">
        <v>8000</v>
      </c>
      <c r="M3353" t="s">
        <v>459</v>
      </c>
      <c r="N3353" t="s">
        <v>7</v>
      </c>
      <c r="O3353" s="48">
        <v>4.2999999999999997E-2</v>
      </c>
      <c r="P3353" s="10">
        <f t="shared" si="35"/>
        <v>344</v>
      </c>
      <c r="Q3353" s="11">
        <f t="shared" si="36"/>
        <v>7.3003400000000003</v>
      </c>
      <c r="R3353" s="13">
        <f t="shared" si="37"/>
        <v>5.8999999999999999E-3</v>
      </c>
      <c r="S3353" s="12">
        <f t="shared" si="38"/>
        <v>47.2</v>
      </c>
      <c r="T3353" s="13" t="s">
        <v>135</v>
      </c>
      <c r="U3353" t="s">
        <v>96</v>
      </c>
    </row>
    <row r="3354" spans="1:21" x14ac:dyDescent="0.2">
      <c r="A3354" t="s">
        <v>3885</v>
      </c>
      <c r="B3354" s="20">
        <v>46141</v>
      </c>
      <c r="C3354" s="20">
        <v>46136</v>
      </c>
      <c r="D3354" t="s">
        <v>173</v>
      </c>
      <c r="E3354" t="s">
        <v>174</v>
      </c>
      <c r="G3354"/>
      <c r="H3354" t="s">
        <v>3467</v>
      </c>
      <c r="I3354" t="s">
        <v>3468</v>
      </c>
      <c r="J3354" s="9" t="str">
        <f t="shared" si="39"/>
        <v>WHR-</v>
      </c>
      <c r="K3354" t="s">
        <v>6</v>
      </c>
      <c r="L3354" s="36">
        <v>1000</v>
      </c>
      <c r="M3354" t="s">
        <v>459</v>
      </c>
      <c r="N3354" t="s">
        <v>7</v>
      </c>
      <c r="O3354" s="48">
        <v>4.2999999999999997E-2</v>
      </c>
      <c r="P3354" s="10">
        <f t="shared" si="35"/>
        <v>43</v>
      </c>
      <c r="Q3354" s="11">
        <f t="shared" si="36"/>
        <v>7.3003400000000003</v>
      </c>
      <c r="R3354" s="13">
        <f t="shared" si="37"/>
        <v>5.8999999999999999E-3</v>
      </c>
      <c r="S3354" s="12">
        <f t="shared" si="38"/>
        <v>5.9</v>
      </c>
      <c r="T3354" s="13" t="s">
        <v>135</v>
      </c>
      <c r="U3354" t="s">
        <v>96</v>
      </c>
    </row>
    <row r="3355" spans="1:21" x14ac:dyDescent="0.2">
      <c r="A3355" t="s">
        <v>1069</v>
      </c>
      <c r="B3355" s="20">
        <v>46041</v>
      </c>
      <c r="C3355" s="20">
        <v>46031</v>
      </c>
      <c r="D3355" t="s">
        <v>54</v>
      </c>
      <c r="E3355" t="s">
        <v>55</v>
      </c>
      <c r="G3355" t="s">
        <v>147</v>
      </c>
      <c r="H3355" t="s">
        <v>335</v>
      </c>
      <c r="I3355" t="s">
        <v>336</v>
      </c>
      <c r="J3355" s="9" t="str">
        <f t="shared" si="39"/>
        <v>WHR-</v>
      </c>
      <c r="K3355" t="s">
        <v>6</v>
      </c>
      <c r="L3355" s="36">
        <v>1000</v>
      </c>
      <c r="M3355" t="s">
        <v>459</v>
      </c>
      <c r="N3355" t="s">
        <v>7</v>
      </c>
      <c r="O3355" s="48">
        <v>6.2E-2</v>
      </c>
      <c r="P3355" s="10">
        <f t="shared" si="35"/>
        <v>62</v>
      </c>
      <c r="Q3355" s="11">
        <f t="shared" si="36"/>
        <v>7.3003400000000003</v>
      </c>
      <c r="R3355" s="13">
        <f t="shared" si="37"/>
        <v>8.5000000000000006E-3</v>
      </c>
      <c r="S3355" s="12">
        <f t="shared" si="38"/>
        <v>8.5</v>
      </c>
      <c r="T3355" s="13" t="s">
        <v>135</v>
      </c>
      <c r="U3355" t="s">
        <v>96</v>
      </c>
    </row>
    <row r="3356" spans="1:21" x14ac:dyDescent="0.2">
      <c r="A3356" t="s">
        <v>1070</v>
      </c>
      <c r="B3356" s="20">
        <v>46041</v>
      </c>
      <c r="C3356" s="20">
        <v>46015</v>
      </c>
      <c r="D3356" t="s">
        <v>54</v>
      </c>
      <c r="E3356" t="s">
        <v>55</v>
      </c>
      <c r="G3356" t="s">
        <v>147</v>
      </c>
      <c r="H3356" t="s">
        <v>335</v>
      </c>
      <c r="I3356" t="s">
        <v>336</v>
      </c>
      <c r="J3356" s="9" t="str">
        <f t="shared" si="39"/>
        <v>WHR-</v>
      </c>
      <c r="K3356" t="s">
        <v>6</v>
      </c>
      <c r="L3356" s="36">
        <v>1100</v>
      </c>
      <c r="M3356" t="s">
        <v>459</v>
      </c>
      <c r="N3356" t="s">
        <v>7</v>
      </c>
      <c r="O3356" s="48">
        <v>6.2E-2</v>
      </c>
      <c r="P3356" s="10">
        <f t="shared" si="35"/>
        <v>68.2</v>
      </c>
      <c r="Q3356" s="11">
        <f t="shared" si="36"/>
        <v>7.3003400000000003</v>
      </c>
      <c r="R3356" s="13">
        <f t="shared" si="37"/>
        <v>8.5000000000000006E-3</v>
      </c>
      <c r="S3356" s="12">
        <f t="shared" si="38"/>
        <v>9.35</v>
      </c>
      <c r="T3356" s="13" t="s">
        <v>135</v>
      </c>
      <c r="U3356" t="s">
        <v>96</v>
      </c>
    </row>
    <row r="3357" spans="1:21" x14ac:dyDescent="0.2">
      <c r="A3357" t="s">
        <v>1071</v>
      </c>
      <c r="B3357" s="20">
        <v>46041</v>
      </c>
      <c r="C3357" s="20">
        <v>46015</v>
      </c>
      <c r="D3357" t="s">
        <v>54</v>
      </c>
      <c r="E3357" t="s">
        <v>55</v>
      </c>
      <c r="G3357" t="s">
        <v>147</v>
      </c>
      <c r="H3357" t="s">
        <v>335</v>
      </c>
      <c r="I3357" t="s">
        <v>336</v>
      </c>
      <c r="J3357" s="9" t="str">
        <f t="shared" si="39"/>
        <v>WHR-</v>
      </c>
      <c r="K3357" t="s">
        <v>6</v>
      </c>
      <c r="L3357" s="36">
        <v>8000</v>
      </c>
      <c r="M3357" t="s">
        <v>459</v>
      </c>
      <c r="N3357" t="s">
        <v>7</v>
      </c>
      <c r="O3357" s="48">
        <v>6.2E-2</v>
      </c>
      <c r="P3357" s="10">
        <f t="shared" si="35"/>
        <v>496</v>
      </c>
      <c r="Q3357" s="11">
        <f t="shared" si="36"/>
        <v>7.3003400000000003</v>
      </c>
      <c r="R3357" s="13">
        <f t="shared" si="37"/>
        <v>8.5000000000000006E-3</v>
      </c>
      <c r="S3357" s="12">
        <f t="shared" si="38"/>
        <v>68</v>
      </c>
      <c r="T3357" s="13" t="s">
        <v>135</v>
      </c>
      <c r="U3357" t="s">
        <v>96</v>
      </c>
    </row>
    <row r="3358" spans="1:21" x14ac:dyDescent="0.2">
      <c r="A3358" t="s">
        <v>1903</v>
      </c>
      <c r="B3358" s="20">
        <v>46059</v>
      </c>
      <c r="C3358" s="20">
        <v>46043</v>
      </c>
      <c r="D3358" t="s">
        <v>54</v>
      </c>
      <c r="E3358" t="s">
        <v>55</v>
      </c>
      <c r="G3358"/>
      <c r="H3358" t="s">
        <v>335</v>
      </c>
      <c r="I3358" t="s">
        <v>336</v>
      </c>
      <c r="J3358" s="9" t="str">
        <f t="shared" si="39"/>
        <v>WHR-</v>
      </c>
      <c r="K3358" t="s">
        <v>6</v>
      </c>
      <c r="L3358" s="36">
        <v>2000</v>
      </c>
      <c r="M3358" t="s">
        <v>459</v>
      </c>
      <c r="N3358" t="s">
        <v>7</v>
      </c>
      <c r="O3358" s="48">
        <v>6.2E-2</v>
      </c>
      <c r="P3358" s="10">
        <f t="shared" si="35"/>
        <v>124</v>
      </c>
      <c r="Q3358" s="11">
        <f t="shared" si="36"/>
        <v>7.3003400000000003</v>
      </c>
      <c r="R3358" s="13">
        <f t="shared" si="37"/>
        <v>8.5000000000000006E-3</v>
      </c>
      <c r="S3358" s="12">
        <f t="shared" si="38"/>
        <v>17</v>
      </c>
      <c r="T3358" s="13" t="s">
        <v>135</v>
      </c>
      <c r="U3358" t="s">
        <v>96</v>
      </c>
    </row>
    <row r="3359" spans="1:21" x14ac:dyDescent="0.2">
      <c r="A3359" t="s">
        <v>2127</v>
      </c>
      <c r="B3359" s="20">
        <v>46105</v>
      </c>
      <c r="C3359" s="20">
        <v>46083</v>
      </c>
      <c r="D3359" t="s">
        <v>54</v>
      </c>
      <c r="E3359" t="s">
        <v>55</v>
      </c>
      <c r="G3359"/>
      <c r="H3359" t="s">
        <v>335</v>
      </c>
      <c r="I3359" t="s">
        <v>336</v>
      </c>
      <c r="J3359" s="9" t="str">
        <f t="shared" si="39"/>
        <v>WHR-</v>
      </c>
      <c r="K3359" t="s">
        <v>6</v>
      </c>
      <c r="L3359" s="37">
        <v>13000</v>
      </c>
      <c r="M3359" t="s">
        <v>459</v>
      </c>
      <c r="N3359" t="s">
        <v>7</v>
      </c>
      <c r="O3359" s="48">
        <v>6.2E-2</v>
      </c>
      <c r="P3359" s="10">
        <f t="shared" si="35"/>
        <v>806</v>
      </c>
      <c r="Q3359" s="11">
        <f t="shared" si="36"/>
        <v>7.3003400000000003</v>
      </c>
      <c r="R3359" s="13">
        <f t="shared" si="37"/>
        <v>8.5000000000000006E-3</v>
      </c>
      <c r="S3359" s="12">
        <f t="shared" si="38"/>
        <v>110.5</v>
      </c>
      <c r="T3359" s="13" t="s">
        <v>135</v>
      </c>
      <c r="U3359" t="s">
        <v>96</v>
      </c>
    </row>
    <row r="3360" spans="1:21" x14ac:dyDescent="0.2">
      <c r="A3360" t="s">
        <v>3912</v>
      </c>
      <c r="B3360" s="20">
        <v>46120</v>
      </c>
      <c r="C3360" s="20">
        <v>46108</v>
      </c>
      <c r="D3360" t="s">
        <v>173</v>
      </c>
      <c r="E3360" t="s">
        <v>174</v>
      </c>
      <c r="G3360"/>
      <c r="H3360" t="s">
        <v>335</v>
      </c>
      <c r="I3360" t="s">
        <v>336</v>
      </c>
      <c r="J3360" s="9" t="str">
        <f t="shared" si="39"/>
        <v>WHR-</v>
      </c>
      <c r="K3360" t="s">
        <v>6</v>
      </c>
      <c r="L3360" s="36">
        <v>3000</v>
      </c>
      <c r="M3360" t="s">
        <v>459</v>
      </c>
      <c r="N3360" t="s">
        <v>7</v>
      </c>
      <c r="O3360" s="48">
        <v>6.2E-2</v>
      </c>
      <c r="P3360" s="10">
        <f t="shared" si="35"/>
        <v>186</v>
      </c>
      <c r="Q3360" s="11">
        <f t="shared" si="36"/>
        <v>7.3003400000000003</v>
      </c>
      <c r="R3360" s="13">
        <f t="shared" si="37"/>
        <v>8.5000000000000006E-3</v>
      </c>
      <c r="S3360" s="12">
        <f t="shared" si="38"/>
        <v>25.5</v>
      </c>
      <c r="T3360" s="13" t="s">
        <v>135</v>
      </c>
      <c r="U3360" t="s">
        <v>96</v>
      </c>
    </row>
    <row r="3361" spans="1:21" x14ac:dyDescent="0.2">
      <c r="A3361" t="s">
        <v>3913</v>
      </c>
      <c r="B3361" s="20">
        <v>46141</v>
      </c>
      <c r="C3361" s="20">
        <v>46125</v>
      </c>
      <c r="D3361" t="s">
        <v>173</v>
      </c>
      <c r="E3361" t="s">
        <v>174</v>
      </c>
      <c r="G3361"/>
      <c r="H3361" t="s">
        <v>335</v>
      </c>
      <c r="I3361" t="s">
        <v>336</v>
      </c>
      <c r="J3361" s="9" t="str">
        <f t="shared" si="39"/>
        <v>WHR-</v>
      </c>
      <c r="K3361" t="s">
        <v>6</v>
      </c>
      <c r="L3361" s="36">
        <v>1000</v>
      </c>
      <c r="M3361" t="s">
        <v>459</v>
      </c>
      <c r="N3361" t="s">
        <v>7</v>
      </c>
      <c r="O3361" s="48">
        <v>6.2E-2</v>
      </c>
      <c r="P3361" s="10">
        <f t="shared" si="35"/>
        <v>62</v>
      </c>
      <c r="Q3361" s="11">
        <f t="shared" si="36"/>
        <v>7.3003400000000003</v>
      </c>
      <c r="R3361" s="13">
        <f t="shared" si="37"/>
        <v>8.5000000000000006E-3</v>
      </c>
      <c r="S3361" s="12">
        <f t="shared" si="38"/>
        <v>8.5</v>
      </c>
      <c r="T3361" s="13" t="s">
        <v>135</v>
      </c>
      <c r="U3361" t="s">
        <v>96</v>
      </c>
    </row>
    <row r="3362" spans="1:21" x14ac:dyDescent="0.2">
      <c r="A3362" t="s">
        <v>3914</v>
      </c>
      <c r="B3362" s="20">
        <v>46141</v>
      </c>
      <c r="C3362" s="20">
        <v>46127</v>
      </c>
      <c r="D3362" t="s">
        <v>173</v>
      </c>
      <c r="E3362" t="s">
        <v>174</v>
      </c>
      <c r="G3362"/>
      <c r="H3362" t="s">
        <v>335</v>
      </c>
      <c r="I3362" t="s">
        <v>336</v>
      </c>
      <c r="J3362" s="9" t="str">
        <f t="shared" si="39"/>
        <v>WHR-</v>
      </c>
      <c r="K3362" t="s">
        <v>6</v>
      </c>
      <c r="L3362" s="36">
        <v>600</v>
      </c>
      <c r="M3362" t="s">
        <v>459</v>
      </c>
      <c r="N3362" t="s">
        <v>7</v>
      </c>
      <c r="O3362" s="48">
        <v>6.2E-2</v>
      </c>
      <c r="P3362" s="10">
        <f t="shared" si="35"/>
        <v>37.200000000000003</v>
      </c>
      <c r="Q3362" s="11">
        <f t="shared" si="36"/>
        <v>7.3003400000000003</v>
      </c>
      <c r="R3362" s="13">
        <f t="shared" si="37"/>
        <v>8.5000000000000006E-3</v>
      </c>
      <c r="S3362" s="12">
        <f t="shared" si="38"/>
        <v>5.0999999999999996</v>
      </c>
      <c r="T3362" s="13" t="s">
        <v>135</v>
      </c>
      <c r="U3362" t="s">
        <v>96</v>
      </c>
    </row>
    <row r="3363" spans="1:21" x14ac:dyDescent="0.2">
      <c r="A3363" t="s">
        <v>3915</v>
      </c>
      <c r="B3363" s="20">
        <v>46141</v>
      </c>
      <c r="C3363" s="20">
        <v>46127</v>
      </c>
      <c r="D3363" t="s">
        <v>173</v>
      </c>
      <c r="E3363" t="s">
        <v>174</v>
      </c>
      <c r="G3363"/>
      <c r="H3363" t="s">
        <v>335</v>
      </c>
      <c r="I3363" t="s">
        <v>336</v>
      </c>
      <c r="J3363" s="9" t="str">
        <f t="shared" si="39"/>
        <v>WHR-</v>
      </c>
      <c r="K3363" t="s">
        <v>6</v>
      </c>
      <c r="L3363" s="36">
        <v>1000</v>
      </c>
      <c r="M3363" t="s">
        <v>459</v>
      </c>
      <c r="N3363" t="s">
        <v>7</v>
      </c>
      <c r="O3363" s="48">
        <v>6.2E-2</v>
      </c>
      <c r="P3363" s="10">
        <f t="shared" si="35"/>
        <v>62</v>
      </c>
      <c r="Q3363" s="11">
        <f t="shared" si="36"/>
        <v>7.3003400000000003</v>
      </c>
      <c r="R3363" s="13">
        <f t="shared" si="37"/>
        <v>8.5000000000000006E-3</v>
      </c>
      <c r="S3363" s="12">
        <f t="shared" si="38"/>
        <v>8.5</v>
      </c>
      <c r="T3363" s="13" t="s">
        <v>135</v>
      </c>
      <c r="U3363" t="s">
        <v>96</v>
      </c>
    </row>
    <row r="3364" spans="1:21" x14ac:dyDescent="0.2">
      <c r="A3364" t="s">
        <v>1079</v>
      </c>
      <c r="B3364" s="20">
        <v>46029</v>
      </c>
      <c r="C3364" s="20">
        <v>46015</v>
      </c>
      <c r="D3364" t="s">
        <v>173</v>
      </c>
      <c r="E3364" t="s">
        <v>174</v>
      </c>
      <c r="G3364" t="s">
        <v>398</v>
      </c>
      <c r="H3364" t="s">
        <v>178</v>
      </c>
      <c r="I3364" t="s">
        <v>179</v>
      </c>
      <c r="J3364" s="9" t="str">
        <f t="shared" si="39"/>
        <v>WHR-</v>
      </c>
      <c r="K3364" t="s">
        <v>6</v>
      </c>
      <c r="L3364" s="36">
        <v>7000</v>
      </c>
      <c r="M3364" t="s">
        <v>459</v>
      </c>
      <c r="N3364" t="s">
        <v>7</v>
      </c>
      <c r="O3364" s="48">
        <v>8.5000000000000006E-2</v>
      </c>
      <c r="P3364" s="10">
        <f t="shared" si="35"/>
        <v>595</v>
      </c>
      <c r="Q3364" s="11">
        <f t="shared" si="36"/>
        <v>7.3003400000000003</v>
      </c>
      <c r="R3364" s="13">
        <f t="shared" si="37"/>
        <v>1.1599999999999999E-2</v>
      </c>
      <c r="S3364" s="12">
        <f t="shared" si="38"/>
        <v>81.2</v>
      </c>
      <c r="T3364" s="13" t="s">
        <v>135</v>
      </c>
      <c r="U3364" t="s">
        <v>96</v>
      </c>
    </row>
    <row r="3365" spans="1:21" x14ac:dyDescent="0.2">
      <c r="A3365" t="s">
        <v>2144</v>
      </c>
      <c r="B3365" s="20">
        <v>46092</v>
      </c>
      <c r="C3365" s="20">
        <v>46056</v>
      </c>
      <c r="D3365" t="s">
        <v>173</v>
      </c>
      <c r="E3365" t="s">
        <v>174</v>
      </c>
      <c r="G3365"/>
      <c r="H3365" t="s">
        <v>178</v>
      </c>
      <c r="I3365" t="s">
        <v>179</v>
      </c>
      <c r="J3365" s="9" t="str">
        <f t="shared" si="39"/>
        <v>WHR-</v>
      </c>
      <c r="K3365" t="s">
        <v>6</v>
      </c>
      <c r="L3365" s="37">
        <v>2000</v>
      </c>
      <c r="M3365" t="s">
        <v>459</v>
      </c>
      <c r="N3365" t="s">
        <v>7</v>
      </c>
      <c r="O3365" s="48">
        <v>8.5000000000000006E-2</v>
      </c>
      <c r="P3365" s="10">
        <f t="shared" si="35"/>
        <v>170</v>
      </c>
      <c r="Q3365" s="11">
        <f t="shared" si="36"/>
        <v>7.3003400000000003</v>
      </c>
      <c r="R3365" s="13">
        <f t="shared" si="37"/>
        <v>1.1599999999999999E-2</v>
      </c>
      <c r="S3365" s="12">
        <f t="shared" si="38"/>
        <v>23.2</v>
      </c>
      <c r="T3365" s="13" t="s">
        <v>135</v>
      </c>
      <c r="U3365" t="s">
        <v>96</v>
      </c>
    </row>
    <row r="3366" spans="1:21" x14ac:dyDescent="0.2">
      <c r="A3366" t="s">
        <v>3934</v>
      </c>
      <c r="B3366" s="20">
        <v>46120</v>
      </c>
      <c r="C3366" s="20">
        <v>46083</v>
      </c>
      <c r="D3366" t="s">
        <v>173</v>
      </c>
      <c r="E3366" t="s">
        <v>174</v>
      </c>
      <c r="G3366"/>
      <c r="H3366" t="s">
        <v>178</v>
      </c>
      <c r="I3366" t="s">
        <v>179</v>
      </c>
      <c r="J3366" s="9" t="str">
        <f t="shared" si="39"/>
        <v>WHR-</v>
      </c>
      <c r="K3366" t="s">
        <v>6</v>
      </c>
      <c r="L3366" s="36">
        <v>6000</v>
      </c>
      <c r="M3366" t="s">
        <v>459</v>
      </c>
      <c r="N3366" t="s">
        <v>7</v>
      </c>
      <c r="O3366" s="48">
        <v>8.5000000000000006E-2</v>
      </c>
      <c r="P3366" s="10">
        <f t="shared" si="35"/>
        <v>510</v>
      </c>
      <c r="Q3366" s="11">
        <f t="shared" si="36"/>
        <v>7.3003400000000003</v>
      </c>
      <c r="R3366" s="13">
        <f t="shared" si="37"/>
        <v>1.1599999999999999E-2</v>
      </c>
      <c r="S3366" s="12">
        <f t="shared" si="38"/>
        <v>69.599999999999994</v>
      </c>
      <c r="T3366" s="13" t="s">
        <v>135</v>
      </c>
      <c r="U3366" t="s">
        <v>96</v>
      </c>
    </row>
    <row r="3367" spans="1:21" x14ac:dyDescent="0.2">
      <c r="A3367" t="s">
        <v>3935</v>
      </c>
      <c r="B3367" s="20">
        <v>46141</v>
      </c>
      <c r="C3367" s="20">
        <v>46127</v>
      </c>
      <c r="D3367" t="s">
        <v>173</v>
      </c>
      <c r="E3367" t="s">
        <v>174</v>
      </c>
      <c r="G3367"/>
      <c r="H3367" t="s">
        <v>178</v>
      </c>
      <c r="I3367" t="s">
        <v>179</v>
      </c>
      <c r="J3367" s="9" t="str">
        <f t="shared" si="39"/>
        <v>WHR-</v>
      </c>
      <c r="K3367" t="s">
        <v>6</v>
      </c>
      <c r="L3367" s="36">
        <v>6000</v>
      </c>
      <c r="M3367" t="s">
        <v>459</v>
      </c>
      <c r="N3367" t="s">
        <v>7</v>
      </c>
      <c r="O3367" s="48">
        <v>8.5000000000000006E-2</v>
      </c>
      <c r="P3367" s="10">
        <f t="shared" si="35"/>
        <v>510</v>
      </c>
      <c r="Q3367" s="11">
        <f t="shared" si="36"/>
        <v>7.3003400000000003</v>
      </c>
      <c r="R3367" s="13">
        <f t="shared" si="37"/>
        <v>1.1599999999999999E-2</v>
      </c>
      <c r="S3367" s="12">
        <f t="shared" si="38"/>
        <v>69.599999999999994</v>
      </c>
      <c r="T3367" s="13" t="s">
        <v>135</v>
      </c>
      <c r="U3367" t="s">
        <v>96</v>
      </c>
    </row>
    <row r="3368" spans="1:21" x14ac:dyDescent="0.2">
      <c r="A3368" t="s">
        <v>3936</v>
      </c>
      <c r="B3368" s="20">
        <v>46141</v>
      </c>
      <c r="C3368" s="20">
        <v>46134</v>
      </c>
      <c r="D3368" t="s">
        <v>173</v>
      </c>
      <c r="E3368" t="s">
        <v>174</v>
      </c>
      <c r="G3368"/>
      <c r="H3368" t="s">
        <v>178</v>
      </c>
      <c r="I3368" t="s">
        <v>179</v>
      </c>
      <c r="J3368" s="9" t="str">
        <f t="shared" si="39"/>
        <v>WHR-</v>
      </c>
      <c r="K3368" t="s">
        <v>6</v>
      </c>
      <c r="L3368" s="36">
        <v>5000</v>
      </c>
      <c r="M3368" t="s">
        <v>459</v>
      </c>
      <c r="N3368" t="s">
        <v>7</v>
      </c>
      <c r="O3368" s="48">
        <v>8.5000000000000006E-2</v>
      </c>
      <c r="P3368" s="10">
        <f t="shared" si="35"/>
        <v>425</v>
      </c>
      <c r="Q3368" s="11">
        <f t="shared" si="36"/>
        <v>7.3003400000000003</v>
      </c>
      <c r="R3368" s="13">
        <f t="shared" si="37"/>
        <v>1.1599999999999999E-2</v>
      </c>
      <c r="S3368" s="12">
        <f t="shared" si="38"/>
        <v>58</v>
      </c>
      <c r="T3368" s="13" t="s">
        <v>135</v>
      </c>
      <c r="U3368" t="s">
        <v>96</v>
      </c>
    </row>
    <row r="3369" spans="1:21" x14ac:dyDescent="0.2">
      <c r="A3369" t="s">
        <v>3958</v>
      </c>
      <c r="B3369" s="20">
        <v>46120</v>
      </c>
      <c r="C3369" s="20">
        <v>46091</v>
      </c>
      <c r="D3369" t="s">
        <v>173</v>
      </c>
      <c r="E3369" t="s">
        <v>174</v>
      </c>
      <c r="G3369"/>
      <c r="H3369" t="s">
        <v>94</v>
      </c>
      <c r="I3369" t="s">
        <v>95</v>
      </c>
      <c r="J3369" s="9" t="str">
        <f t="shared" si="39"/>
        <v>WHR-</v>
      </c>
      <c r="K3369" t="s">
        <v>6</v>
      </c>
      <c r="L3369" s="36">
        <v>29000</v>
      </c>
      <c r="M3369" t="s">
        <v>459</v>
      </c>
      <c r="N3369" t="s">
        <v>7</v>
      </c>
      <c r="O3369" s="48">
        <v>0.10580000000000001</v>
      </c>
      <c r="P3369" s="10">
        <f t="shared" si="35"/>
        <v>3068.2</v>
      </c>
      <c r="Q3369" s="11">
        <f t="shared" si="36"/>
        <v>7.3003400000000003</v>
      </c>
      <c r="R3369" s="13">
        <f t="shared" si="37"/>
        <v>1.4500000000000001E-2</v>
      </c>
      <c r="S3369" s="12">
        <f t="shared" si="38"/>
        <v>420.5</v>
      </c>
      <c r="T3369" s="13" t="s">
        <v>135</v>
      </c>
      <c r="U3369" t="s">
        <v>96</v>
      </c>
    </row>
    <row r="3370" spans="1:21" x14ac:dyDescent="0.2">
      <c r="A3370" t="s">
        <v>1085</v>
      </c>
      <c r="B3370" s="20">
        <v>46029</v>
      </c>
      <c r="C3370" s="20">
        <v>46015</v>
      </c>
      <c r="D3370" t="s">
        <v>173</v>
      </c>
      <c r="E3370" t="s">
        <v>174</v>
      </c>
      <c r="G3370" t="s">
        <v>398</v>
      </c>
      <c r="H3370" t="s">
        <v>94</v>
      </c>
      <c r="I3370" t="s">
        <v>95</v>
      </c>
      <c r="J3370" s="9" t="str">
        <f t="shared" si="39"/>
        <v>WHR-</v>
      </c>
      <c r="K3370" t="s">
        <v>6</v>
      </c>
      <c r="L3370" s="36">
        <v>1000</v>
      </c>
      <c r="M3370" t="s">
        <v>459</v>
      </c>
      <c r="N3370" t="s">
        <v>7</v>
      </c>
      <c r="O3370" s="48">
        <v>0.108</v>
      </c>
      <c r="P3370" s="10">
        <f t="shared" si="35"/>
        <v>108</v>
      </c>
      <c r="Q3370" s="11">
        <f t="shared" si="36"/>
        <v>7.3003400000000003</v>
      </c>
      <c r="R3370" s="13">
        <f t="shared" si="37"/>
        <v>1.4800000000000001E-2</v>
      </c>
      <c r="S3370" s="12">
        <f t="shared" si="38"/>
        <v>14.8</v>
      </c>
      <c r="T3370" s="13" t="s">
        <v>135</v>
      </c>
      <c r="U3370" t="s">
        <v>96</v>
      </c>
    </row>
    <row r="3371" spans="1:21" x14ac:dyDescent="0.2">
      <c r="A3371" t="s">
        <v>2157</v>
      </c>
      <c r="B3371" s="20">
        <v>46092</v>
      </c>
      <c r="C3371" s="20">
        <v>46043</v>
      </c>
      <c r="D3371" t="s">
        <v>173</v>
      </c>
      <c r="E3371" t="s">
        <v>174</v>
      </c>
      <c r="G3371"/>
      <c r="H3371" t="s">
        <v>94</v>
      </c>
      <c r="I3371" t="s">
        <v>95</v>
      </c>
      <c r="J3371" s="9" t="str">
        <f t="shared" si="39"/>
        <v>WHR-</v>
      </c>
      <c r="K3371" t="s">
        <v>6</v>
      </c>
      <c r="L3371" s="37">
        <v>5000</v>
      </c>
      <c r="M3371" t="s">
        <v>459</v>
      </c>
      <c r="N3371" t="s">
        <v>7</v>
      </c>
      <c r="O3371" s="48">
        <v>0.108</v>
      </c>
      <c r="P3371" s="10">
        <f t="shared" si="35"/>
        <v>540</v>
      </c>
      <c r="Q3371" s="11">
        <f t="shared" si="36"/>
        <v>7.3003400000000003</v>
      </c>
      <c r="R3371" s="13">
        <f t="shared" si="37"/>
        <v>1.4800000000000001E-2</v>
      </c>
      <c r="S3371" s="12">
        <f t="shared" si="38"/>
        <v>74</v>
      </c>
      <c r="T3371" s="13" t="s">
        <v>135</v>
      </c>
      <c r="U3371" t="s">
        <v>96</v>
      </c>
    </row>
    <row r="3372" spans="1:21" x14ac:dyDescent="0.2">
      <c r="A3372" t="s">
        <v>3959</v>
      </c>
      <c r="B3372" s="20">
        <v>46120</v>
      </c>
      <c r="C3372" s="20">
        <v>46058</v>
      </c>
      <c r="D3372" t="s">
        <v>173</v>
      </c>
      <c r="E3372" t="s">
        <v>174</v>
      </c>
      <c r="G3372"/>
      <c r="H3372" t="s">
        <v>94</v>
      </c>
      <c r="I3372" t="s">
        <v>95</v>
      </c>
      <c r="J3372" s="9" t="str">
        <f t="shared" si="39"/>
        <v>WHR-</v>
      </c>
      <c r="K3372" t="s">
        <v>6</v>
      </c>
      <c r="L3372" s="36">
        <v>7000</v>
      </c>
      <c r="M3372" t="s">
        <v>459</v>
      </c>
      <c r="N3372" t="s">
        <v>7</v>
      </c>
      <c r="O3372" s="48">
        <v>0.108</v>
      </c>
      <c r="P3372" s="10">
        <f t="shared" si="35"/>
        <v>756</v>
      </c>
      <c r="Q3372" s="11">
        <f t="shared" si="36"/>
        <v>7.3003400000000003</v>
      </c>
      <c r="R3372" s="13">
        <f t="shared" si="37"/>
        <v>1.4800000000000001E-2</v>
      </c>
      <c r="S3372" s="12">
        <f t="shared" si="38"/>
        <v>103.6</v>
      </c>
      <c r="T3372" s="13" t="s">
        <v>135</v>
      </c>
      <c r="U3372" t="s">
        <v>96</v>
      </c>
    </row>
    <row r="3373" spans="1:21" x14ac:dyDescent="0.2">
      <c r="A3373" t="s">
        <v>3960</v>
      </c>
      <c r="B3373" s="20">
        <v>46120</v>
      </c>
      <c r="C3373" s="20">
        <v>46083</v>
      </c>
      <c r="D3373" t="s">
        <v>173</v>
      </c>
      <c r="E3373" t="s">
        <v>174</v>
      </c>
      <c r="G3373"/>
      <c r="H3373" t="s">
        <v>94</v>
      </c>
      <c r="I3373" t="s">
        <v>95</v>
      </c>
      <c r="J3373" s="9" t="str">
        <f t="shared" si="39"/>
        <v>WHR-</v>
      </c>
      <c r="K3373" t="s">
        <v>6</v>
      </c>
      <c r="L3373" s="36">
        <v>7500</v>
      </c>
      <c r="M3373" t="s">
        <v>459</v>
      </c>
      <c r="N3373" t="s">
        <v>7</v>
      </c>
      <c r="O3373" s="48">
        <v>0.108</v>
      </c>
      <c r="P3373" s="10">
        <f t="shared" si="35"/>
        <v>810</v>
      </c>
      <c r="Q3373" s="11">
        <f t="shared" si="36"/>
        <v>7.3003400000000003</v>
      </c>
      <c r="R3373" s="13">
        <f t="shared" si="37"/>
        <v>1.4800000000000001E-2</v>
      </c>
      <c r="S3373" s="12">
        <f t="shared" si="38"/>
        <v>111</v>
      </c>
      <c r="T3373" s="13" t="s">
        <v>135</v>
      </c>
      <c r="U3373" t="s">
        <v>96</v>
      </c>
    </row>
    <row r="3374" spans="1:21" x14ac:dyDescent="0.2">
      <c r="A3374" t="s">
        <v>3961</v>
      </c>
      <c r="B3374" s="20">
        <v>46120</v>
      </c>
      <c r="C3374" s="20">
        <v>46108</v>
      </c>
      <c r="D3374" t="s">
        <v>4561</v>
      </c>
      <c r="E3374" t="s">
        <v>174</v>
      </c>
      <c r="G3374"/>
      <c r="H3374" t="s">
        <v>94</v>
      </c>
      <c r="I3374" t="s">
        <v>95</v>
      </c>
      <c r="J3374" s="9" t="str">
        <f t="shared" si="39"/>
        <v>WHR-</v>
      </c>
      <c r="K3374" t="s">
        <v>6</v>
      </c>
      <c r="L3374" s="36">
        <v>4400</v>
      </c>
      <c r="M3374" t="s">
        <v>459</v>
      </c>
      <c r="N3374" t="s">
        <v>7</v>
      </c>
      <c r="O3374" s="48">
        <v>0.108</v>
      </c>
      <c r="P3374" s="10">
        <f t="shared" si="35"/>
        <v>475.2</v>
      </c>
      <c r="Q3374" s="11">
        <f t="shared" si="36"/>
        <v>7.3003400000000003</v>
      </c>
      <c r="R3374" s="13">
        <f t="shared" si="37"/>
        <v>1.4800000000000001E-2</v>
      </c>
      <c r="S3374" s="12">
        <f t="shared" si="38"/>
        <v>65.12</v>
      </c>
      <c r="T3374" s="13" t="s">
        <v>135</v>
      </c>
      <c r="U3374" t="s">
        <v>96</v>
      </c>
    </row>
    <row r="3375" spans="1:21" x14ac:dyDescent="0.2">
      <c r="A3375" t="s">
        <v>3962</v>
      </c>
      <c r="B3375" s="20">
        <v>46141</v>
      </c>
      <c r="C3375" s="20">
        <v>46125</v>
      </c>
      <c r="D3375" t="s">
        <v>173</v>
      </c>
      <c r="E3375" t="s">
        <v>174</v>
      </c>
      <c r="G3375"/>
      <c r="H3375" t="s">
        <v>94</v>
      </c>
      <c r="I3375" t="s">
        <v>95</v>
      </c>
      <c r="J3375" s="9" t="str">
        <f t="shared" si="39"/>
        <v>WHR-</v>
      </c>
      <c r="K3375" t="s">
        <v>6</v>
      </c>
      <c r="L3375" s="36">
        <v>2000</v>
      </c>
      <c r="M3375" t="s">
        <v>459</v>
      </c>
      <c r="N3375" t="s">
        <v>7</v>
      </c>
      <c r="O3375" s="48">
        <v>0.108</v>
      </c>
      <c r="P3375" s="10">
        <f t="shared" si="35"/>
        <v>216</v>
      </c>
      <c r="Q3375" s="11">
        <f t="shared" si="36"/>
        <v>7.3003400000000003</v>
      </c>
      <c r="R3375" s="13">
        <f t="shared" si="37"/>
        <v>1.4800000000000001E-2</v>
      </c>
      <c r="S3375" s="12">
        <f t="shared" si="38"/>
        <v>29.6</v>
      </c>
      <c r="T3375" s="13" t="s">
        <v>135</v>
      </c>
      <c r="U3375" t="s">
        <v>96</v>
      </c>
    </row>
    <row r="3376" spans="1:21" x14ac:dyDescent="0.2">
      <c r="A3376" t="s">
        <v>3963</v>
      </c>
      <c r="B3376" s="20">
        <v>46141</v>
      </c>
      <c r="C3376" s="20">
        <v>46125</v>
      </c>
      <c r="D3376" t="s">
        <v>173</v>
      </c>
      <c r="E3376" t="s">
        <v>174</v>
      </c>
      <c r="G3376"/>
      <c r="H3376" t="s">
        <v>94</v>
      </c>
      <c r="I3376" t="s">
        <v>95</v>
      </c>
      <c r="J3376" s="9" t="str">
        <f t="shared" si="39"/>
        <v>WHR-</v>
      </c>
      <c r="K3376" t="s">
        <v>6</v>
      </c>
      <c r="L3376" s="36">
        <v>12500</v>
      </c>
      <c r="M3376" t="s">
        <v>459</v>
      </c>
      <c r="N3376" t="s">
        <v>7</v>
      </c>
      <c r="O3376" s="48">
        <v>0.108</v>
      </c>
      <c r="P3376" s="10">
        <f t="shared" si="35"/>
        <v>1350</v>
      </c>
      <c r="Q3376" s="11">
        <f t="shared" si="36"/>
        <v>7.3003400000000003</v>
      </c>
      <c r="R3376" s="13">
        <f t="shared" si="37"/>
        <v>1.4800000000000001E-2</v>
      </c>
      <c r="S3376" s="12">
        <f t="shared" si="38"/>
        <v>185</v>
      </c>
      <c r="T3376" s="13" t="s">
        <v>135</v>
      </c>
      <c r="U3376" t="s">
        <v>96</v>
      </c>
    </row>
    <row r="3377" spans="1:21" x14ac:dyDescent="0.2">
      <c r="A3377" t="s">
        <v>2165</v>
      </c>
      <c r="B3377" s="20">
        <v>46111</v>
      </c>
      <c r="C3377" s="20">
        <v>46101</v>
      </c>
      <c r="D3377" t="s">
        <v>185</v>
      </c>
      <c r="E3377" t="s">
        <v>186</v>
      </c>
      <c r="G3377"/>
      <c r="H3377" t="s">
        <v>426</v>
      </c>
      <c r="I3377" t="s">
        <v>427</v>
      </c>
      <c r="J3377" s="9" t="str">
        <f t="shared" si="39"/>
        <v>WHR-</v>
      </c>
      <c r="K3377" t="s">
        <v>6</v>
      </c>
      <c r="L3377" s="37">
        <v>5100</v>
      </c>
      <c r="M3377" t="s">
        <v>459</v>
      </c>
      <c r="N3377" t="s">
        <v>7</v>
      </c>
      <c r="O3377" s="48">
        <v>0.1164</v>
      </c>
      <c r="P3377" s="10">
        <f t="shared" si="35"/>
        <v>593.64</v>
      </c>
      <c r="Q3377" s="11">
        <f t="shared" si="36"/>
        <v>7.3003400000000003</v>
      </c>
      <c r="R3377" s="13">
        <f t="shared" si="37"/>
        <v>1.5900000000000001E-2</v>
      </c>
      <c r="S3377" s="12">
        <f t="shared" si="38"/>
        <v>81.09</v>
      </c>
      <c r="T3377" s="13" t="s">
        <v>135</v>
      </c>
      <c r="U3377" t="s">
        <v>96</v>
      </c>
    </row>
    <row r="3378" spans="1:21" x14ac:dyDescent="0.2">
      <c r="A3378" t="s">
        <v>1087</v>
      </c>
      <c r="B3378" s="20">
        <v>46029</v>
      </c>
      <c r="C3378" s="20">
        <v>46000</v>
      </c>
      <c r="D3378" t="s">
        <v>185</v>
      </c>
      <c r="E3378" t="s">
        <v>186</v>
      </c>
      <c r="G3378" t="s">
        <v>403</v>
      </c>
      <c r="H3378" t="s">
        <v>426</v>
      </c>
      <c r="I3378" t="s">
        <v>427</v>
      </c>
      <c r="J3378" s="9" t="str">
        <f t="shared" si="39"/>
        <v>WHR-</v>
      </c>
      <c r="K3378" t="s">
        <v>6</v>
      </c>
      <c r="L3378" s="36">
        <v>1000</v>
      </c>
      <c r="M3378" t="s">
        <v>459</v>
      </c>
      <c r="N3378" t="s">
        <v>7</v>
      </c>
      <c r="O3378" s="48">
        <v>0.12</v>
      </c>
      <c r="P3378" s="10">
        <f t="shared" si="35"/>
        <v>120</v>
      </c>
      <c r="Q3378" s="11">
        <f t="shared" si="36"/>
        <v>7.3003400000000003</v>
      </c>
      <c r="R3378" s="13">
        <f t="shared" si="37"/>
        <v>1.6400000000000001E-2</v>
      </c>
      <c r="S3378" s="12">
        <f t="shared" si="38"/>
        <v>16.399999999999999</v>
      </c>
      <c r="T3378" s="13" t="s">
        <v>135</v>
      </c>
      <c r="U3378" t="s">
        <v>96</v>
      </c>
    </row>
    <row r="3379" spans="1:21" x14ac:dyDescent="0.2">
      <c r="A3379" t="s">
        <v>1088</v>
      </c>
      <c r="B3379" s="20">
        <v>46029</v>
      </c>
      <c r="C3379" s="20">
        <v>46003</v>
      </c>
      <c r="D3379" t="s">
        <v>185</v>
      </c>
      <c r="E3379" t="s">
        <v>186</v>
      </c>
      <c r="G3379" t="s">
        <v>403</v>
      </c>
      <c r="H3379" t="s">
        <v>426</v>
      </c>
      <c r="I3379" t="s">
        <v>427</v>
      </c>
      <c r="J3379" s="9" t="str">
        <f t="shared" si="39"/>
        <v>WHR-</v>
      </c>
      <c r="K3379" t="s">
        <v>6</v>
      </c>
      <c r="L3379" s="36">
        <v>1100</v>
      </c>
      <c r="M3379" t="s">
        <v>459</v>
      </c>
      <c r="N3379" t="s">
        <v>7</v>
      </c>
      <c r="O3379" s="48">
        <v>0.12</v>
      </c>
      <c r="P3379" s="10">
        <f t="shared" si="35"/>
        <v>132</v>
      </c>
      <c r="Q3379" s="11">
        <f t="shared" si="36"/>
        <v>7.3003400000000003</v>
      </c>
      <c r="R3379" s="13">
        <f t="shared" si="37"/>
        <v>1.6400000000000001E-2</v>
      </c>
      <c r="S3379" s="12">
        <f t="shared" si="38"/>
        <v>18.04</v>
      </c>
      <c r="T3379" s="13" t="s">
        <v>135</v>
      </c>
      <c r="U3379" t="s">
        <v>96</v>
      </c>
    </row>
    <row r="3380" spans="1:21" x14ac:dyDescent="0.2">
      <c r="A3380" t="s">
        <v>2168</v>
      </c>
      <c r="B3380" s="20">
        <v>46098</v>
      </c>
      <c r="C3380" s="20">
        <v>46083</v>
      </c>
      <c r="D3380" t="s">
        <v>185</v>
      </c>
      <c r="E3380" t="s">
        <v>186</v>
      </c>
      <c r="G3380"/>
      <c r="H3380" t="s">
        <v>426</v>
      </c>
      <c r="I3380" t="s">
        <v>427</v>
      </c>
      <c r="J3380" s="9" t="str">
        <f t="shared" si="39"/>
        <v>WHR-</v>
      </c>
      <c r="K3380" t="s">
        <v>6</v>
      </c>
      <c r="L3380" s="37">
        <v>1700</v>
      </c>
      <c r="M3380" t="s">
        <v>459</v>
      </c>
      <c r="N3380" t="s">
        <v>7</v>
      </c>
      <c r="O3380" s="48">
        <v>0.12</v>
      </c>
      <c r="P3380" s="10">
        <f t="shared" si="35"/>
        <v>204</v>
      </c>
      <c r="Q3380" s="11">
        <f t="shared" si="36"/>
        <v>7.3003400000000003</v>
      </c>
      <c r="R3380" s="13">
        <f t="shared" si="37"/>
        <v>1.6400000000000001E-2</v>
      </c>
      <c r="S3380" s="12">
        <f t="shared" si="38"/>
        <v>27.88</v>
      </c>
      <c r="T3380" s="13" t="s">
        <v>135</v>
      </c>
      <c r="U3380" t="s">
        <v>96</v>
      </c>
    </row>
    <row r="3381" spans="1:21" x14ac:dyDescent="0.2">
      <c r="A3381" t="s">
        <v>3975</v>
      </c>
      <c r="B3381" s="20">
        <v>46129</v>
      </c>
      <c r="C3381" s="20">
        <v>46125</v>
      </c>
      <c r="D3381" t="s">
        <v>185</v>
      </c>
      <c r="E3381" t="s">
        <v>186</v>
      </c>
      <c r="G3381"/>
      <c r="H3381" t="s">
        <v>426</v>
      </c>
      <c r="I3381" t="s">
        <v>427</v>
      </c>
      <c r="J3381" s="9" t="str">
        <f t="shared" si="39"/>
        <v>WHR-</v>
      </c>
      <c r="K3381" t="s">
        <v>6</v>
      </c>
      <c r="L3381" s="36">
        <v>1500</v>
      </c>
      <c r="M3381" t="s">
        <v>459</v>
      </c>
      <c r="N3381" t="s">
        <v>7</v>
      </c>
      <c r="O3381" s="48">
        <v>0.12</v>
      </c>
      <c r="P3381" s="10">
        <f t="shared" si="35"/>
        <v>180</v>
      </c>
      <c r="Q3381" s="11">
        <f t="shared" si="36"/>
        <v>7.3003400000000003</v>
      </c>
      <c r="R3381" s="13">
        <f t="shared" si="37"/>
        <v>1.6400000000000001E-2</v>
      </c>
      <c r="S3381" s="12">
        <f t="shared" si="38"/>
        <v>24.6</v>
      </c>
      <c r="T3381" s="13" t="s">
        <v>135</v>
      </c>
      <c r="U3381" t="s">
        <v>96</v>
      </c>
    </row>
    <row r="3382" spans="1:21" x14ac:dyDescent="0.2">
      <c r="A3382" t="s">
        <v>3984</v>
      </c>
      <c r="B3382" s="20">
        <v>46141</v>
      </c>
      <c r="C3382" s="20">
        <v>46125</v>
      </c>
      <c r="D3382" t="s">
        <v>54</v>
      </c>
      <c r="E3382" t="s">
        <v>55</v>
      </c>
      <c r="G3382"/>
      <c r="H3382" t="s">
        <v>3513</v>
      </c>
      <c r="I3382" t="s">
        <v>3514</v>
      </c>
      <c r="J3382" s="9" t="str">
        <f t="shared" si="39"/>
        <v>WHR-</v>
      </c>
      <c r="K3382" t="s">
        <v>6</v>
      </c>
      <c r="L3382" s="36">
        <v>8500</v>
      </c>
      <c r="M3382" t="s">
        <v>459</v>
      </c>
      <c r="N3382" t="s">
        <v>7</v>
      </c>
      <c r="O3382" s="48">
        <v>0.14000000000000001</v>
      </c>
      <c r="P3382" s="10">
        <f t="shared" si="35"/>
        <v>1190</v>
      </c>
      <c r="Q3382" s="11">
        <f t="shared" si="36"/>
        <v>7.3003400000000003</v>
      </c>
      <c r="R3382" s="13">
        <f t="shared" si="37"/>
        <v>1.9199999999999998E-2</v>
      </c>
      <c r="S3382" s="12">
        <f t="shared" si="38"/>
        <v>163.19999999999999</v>
      </c>
      <c r="T3382" s="13" t="s">
        <v>135</v>
      </c>
      <c r="U3382" t="s">
        <v>96</v>
      </c>
    </row>
    <row r="3383" spans="1:21" x14ac:dyDescent="0.2">
      <c r="A3383" t="s">
        <v>1118</v>
      </c>
      <c r="B3383" s="20">
        <v>46029</v>
      </c>
      <c r="C3383" s="20">
        <v>46000</v>
      </c>
      <c r="D3383" t="s">
        <v>185</v>
      </c>
      <c r="E3383" t="s">
        <v>186</v>
      </c>
      <c r="G3383" t="s">
        <v>403</v>
      </c>
      <c r="H3383" t="s">
        <v>872</v>
      </c>
      <c r="I3383" t="s">
        <v>873</v>
      </c>
      <c r="J3383" s="9" t="str">
        <f t="shared" si="39"/>
        <v>WHR-</v>
      </c>
      <c r="K3383" t="s">
        <v>6</v>
      </c>
      <c r="L3383" s="36">
        <v>1050</v>
      </c>
      <c r="M3383" t="s">
        <v>459</v>
      </c>
      <c r="N3383" t="s">
        <v>7</v>
      </c>
      <c r="O3383" s="48">
        <v>0.25</v>
      </c>
      <c r="P3383" s="10">
        <f t="shared" si="35"/>
        <v>262.5</v>
      </c>
      <c r="Q3383" s="11">
        <f t="shared" si="36"/>
        <v>7.3003400000000003</v>
      </c>
      <c r="R3383" s="13">
        <f t="shared" si="37"/>
        <v>3.4200000000000001E-2</v>
      </c>
      <c r="S3383" s="12">
        <f t="shared" si="38"/>
        <v>35.909999999999997</v>
      </c>
      <c r="T3383" s="13" t="s">
        <v>135</v>
      </c>
      <c r="U3383" t="s">
        <v>96</v>
      </c>
    </row>
    <row r="3384" spans="1:21" x14ac:dyDescent="0.2">
      <c r="A3384" t="s">
        <v>1117</v>
      </c>
      <c r="B3384" s="20">
        <v>46053</v>
      </c>
      <c r="C3384" s="20">
        <v>46034</v>
      </c>
      <c r="D3384" t="s">
        <v>185</v>
      </c>
      <c r="E3384" t="s">
        <v>186</v>
      </c>
      <c r="G3384" t="s">
        <v>1624</v>
      </c>
      <c r="H3384" t="s">
        <v>872</v>
      </c>
      <c r="I3384" t="s">
        <v>873</v>
      </c>
      <c r="J3384" s="9" t="str">
        <f t="shared" si="39"/>
        <v>WHR-</v>
      </c>
      <c r="K3384" t="s">
        <v>6</v>
      </c>
      <c r="L3384" s="36">
        <v>1000</v>
      </c>
      <c r="M3384" t="s">
        <v>459</v>
      </c>
      <c r="N3384" t="s">
        <v>7</v>
      </c>
      <c r="O3384" s="48">
        <v>0.25</v>
      </c>
      <c r="P3384" s="10">
        <f t="shared" si="35"/>
        <v>250</v>
      </c>
      <c r="Q3384" s="11">
        <f t="shared" si="36"/>
        <v>7.3003400000000003</v>
      </c>
      <c r="R3384" s="13">
        <f t="shared" si="37"/>
        <v>3.4200000000000001E-2</v>
      </c>
      <c r="S3384" s="12">
        <f t="shared" si="38"/>
        <v>34.200000000000003</v>
      </c>
      <c r="T3384" s="13" t="s">
        <v>135</v>
      </c>
      <c r="U3384" t="s">
        <v>96</v>
      </c>
    </row>
    <row r="3385" spans="1:21" x14ac:dyDescent="0.2">
      <c r="A3385" t="s">
        <v>2215</v>
      </c>
      <c r="B3385" s="20">
        <v>46111</v>
      </c>
      <c r="C3385" s="20">
        <v>46058</v>
      </c>
      <c r="D3385" t="s">
        <v>185</v>
      </c>
      <c r="E3385" t="s">
        <v>186</v>
      </c>
      <c r="G3385"/>
      <c r="H3385" t="s">
        <v>872</v>
      </c>
      <c r="I3385" t="s">
        <v>873</v>
      </c>
      <c r="J3385" s="9" t="str">
        <f t="shared" si="39"/>
        <v>WHR-</v>
      </c>
      <c r="K3385" t="s">
        <v>6</v>
      </c>
      <c r="L3385" s="37">
        <v>1500</v>
      </c>
      <c r="M3385" t="s">
        <v>459</v>
      </c>
      <c r="N3385" t="s">
        <v>7</v>
      </c>
      <c r="O3385" s="48">
        <v>0.25</v>
      </c>
      <c r="P3385" s="10">
        <f t="shared" si="35"/>
        <v>375</v>
      </c>
      <c r="Q3385" s="11">
        <f t="shared" si="36"/>
        <v>7.3003400000000003</v>
      </c>
      <c r="R3385" s="13">
        <f t="shared" si="37"/>
        <v>3.4200000000000001E-2</v>
      </c>
      <c r="S3385" s="12">
        <f t="shared" si="38"/>
        <v>51.3</v>
      </c>
      <c r="T3385" s="13" t="s">
        <v>135</v>
      </c>
      <c r="U3385" t="s">
        <v>96</v>
      </c>
    </row>
    <row r="3386" spans="1:21" x14ac:dyDescent="0.2">
      <c r="A3386" t="s">
        <v>1138</v>
      </c>
      <c r="B3386" s="20">
        <v>46053</v>
      </c>
      <c r="C3386" s="20">
        <v>46034</v>
      </c>
      <c r="D3386" t="s">
        <v>185</v>
      </c>
      <c r="E3386" t="s">
        <v>186</v>
      </c>
      <c r="G3386" t="s">
        <v>1624</v>
      </c>
      <c r="H3386" t="s">
        <v>747</v>
      </c>
      <c r="I3386" t="s">
        <v>748</v>
      </c>
      <c r="J3386" s="9" t="str">
        <f t="shared" si="39"/>
        <v>WHR-</v>
      </c>
      <c r="K3386" t="s">
        <v>6</v>
      </c>
      <c r="L3386" s="36">
        <v>1030</v>
      </c>
      <c r="M3386" t="s">
        <v>459</v>
      </c>
      <c r="N3386" t="s">
        <v>7</v>
      </c>
      <c r="O3386" s="48">
        <v>0.43</v>
      </c>
      <c r="P3386" s="10">
        <f t="shared" si="35"/>
        <v>442.9</v>
      </c>
      <c r="Q3386" s="11">
        <f t="shared" si="36"/>
        <v>7.3003400000000003</v>
      </c>
      <c r="R3386" s="13">
        <f t="shared" si="37"/>
        <v>5.8900000000000001E-2</v>
      </c>
      <c r="S3386" s="12">
        <f t="shared" si="38"/>
        <v>60.67</v>
      </c>
      <c r="T3386" s="13" t="s">
        <v>135</v>
      </c>
      <c r="U3386" t="s">
        <v>96</v>
      </c>
    </row>
    <row r="3387" spans="1:21" x14ac:dyDescent="0.2">
      <c r="A3387" t="s">
        <v>4034</v>
      </c>
      <c r="B3387" s="20">
        <v>46129</v>
      </c>
      <c r="C3387" s="20">
        <v>46125</v>
      </c>
      <c r="D3387" t="s">
        <v>185</v>
      </c>
      <c r="E3387" t="s">
        <v>186</v>
      </c>
      <c r="G3387"/>
      <c r="H3387" t="s">
        <v>747</v>
      </c>
      <c r="I3387" t="s">
        <v>748</v>
      </c>
      <c r="J3387" s="9" t="str">
        <f t="shared" si="39"/>
        <v>WHR-</v>
      </c>
      <c r="K3387" t="s">
        <v>6</v>
      </c>
      <c r="L3387" s="36">
        <v>510</v>
      </c>
      <c r="M3387" t="s">
        <v>459</v>
      </c>
      <c r="N3387" t="s">
        <v>7</v>
      </c>
      <c r="O3387" s="48">
        <v>0.43</v>
      </c>
      <c r="P3387" s="10">
        <f t="shared" si="35"/>
        <v>219.3</v>
      </c>
      <c r="Q3387" s="11">
        <f t="shared" si="36"/>
        <v>7.3003400000000003</v>
      </c>
      <c r="R3387" s="13">
        <f t="shared" si="37"/>
        <v>5.8900000000000001E-2</v>
      </c>
      <c r="S3387" s="12">
        <f t="shared" si="38"/>
        <v>30.04</v>
      </c>
      <c r="T3387" s="13" t="s">
        <v>135</v>
      </c>
      <c r="U3387" t="s">
        <v>96</v>
      </c>
    </row>
    <row r="3388" spans="1:21" x14ac:dyDescent="0.2">
      <c r="A3388" t="s">
        <v>1139</v>
      </c>
      <c r="B3388" s="20">
        <v>46037</v>
      </c>
      <c r="C3388" s="20">
        <v>46015</v>
      </c>
      <c r="D3388" t="s">
        <v>185</v>
      </c>
      <c r="E3388" t="s">
        <v>186</v>
      </c>
      <c r="G3388" t="s">
        <v>254</v>
      </c>
      <c r="H3388" t="s">
        <v>260</v>
      </c>
      <c r="I3388" t="s">
        <v>261</v>
      </c>
      <c r="J3388" s="9" t="str">
        <f t="shared" si="39"/>
        <v>WHR-</v>
      </c>
      <c r="K3388" t="s">
        <v>6</v>
      </c>
      <c r="L3388" s="36">
        <v>7100</v>
      </c>
      <c r="M3388" t="s">
        <v>459</v>
      </c>
      <c r="N3388" t="s">
        <v>7</v>
      </c>
      <c r="O3388" s="48">
        <v>0.4365</v>
      </c>
      <c r="P3388" s="10">
        <f t="shared" si="35"/>
        <v>3099.15</v>
      </c>
      <c r="Q3388" s="11">
        <f t="shared" si="36"/>
        <v>7.3003400000000003</v>
      </c>
      <c r="R3388" s="13">
        <f t="shared" si="37"/>
        <v>5.9799999999999999E-2</v>
      </c>
      <c r="S3388" s="12">
        <f t="shared" si="38"/>
        <v>424.58</v>
      </c>
      <c r="T3388" s="13" t="s">
        <v>135</v>
      </c>
      <c r="U3388" t="s">
        <v>96</v>
      </c>
    </row>
    <row r="3389" spans="1:21" x14ac:dyDescent="0.2">
      <c r="A3389" t="s">
        <v>2242</v>
      </c>
      <c r="B3389" s="20">
        <v>46111</v>
      </c>
      <c r="C3389" s="20">
        <v>46083</v>
      </c>
      <c r="D3389" t="s">
        <v>185</v>
      </c>
      <c r="E3389" t="s">
        <v>186</v>
      </c>
      <c r="G3389"/>
      <c r="H3389" t="s">
        <v>260</v>
      </c>
      <c r="I3389" t="s">
        <v>261</v>
      </c>
      <c r="J3389" s="9" t="str">
        <f t="shared" si="39"/>
        <v>WHR-</v>
      </c>
      <c r="K3389" t="s">
        <v>6</v>
      </c>
      <c r="L3389" s="37">
        <v>10500</v>
      </c>
      <c r="M3389" t="s">
        <v>459</v>
      </c>
      <c r="N3389" t="s">
        <v>7</v>
      </c>
      <c r="O3389" s="48">
        <v>0.4365</v>
      </c>
      <c r="P3389" s="10">
        <f t="shared" si="35"/>
        <v>4583.25</v>
      </c>
      <c r="Q3389" s="11">
        <f t="shared" si="36"/>
        <v>7.3003400000000003</v>
      </c>
      <c r="R3389" s="13">
        <f t="shared" si="37"/>
        <v>5.9799999999999999E-2</v>
      </c>
      <c r="S3389" s="12">
        <f t="shared" si="38"/>
        <v>627.9</v>
      </c>
      <c r="T3389" s="13" t="s">
        <v>135</v>
      </c>
      <c r="U3389" t="s">
        <v>96</v>
      </c>
    </row>
    <row r="3390" spans="1:21" x14ac:dyDescent="0.2">
      <c r="A3390" t="s">
        <v>4037</v>
      </c>
      <c r="B3390" s="20">
        <v>46126</v>
      </c>
      <c r="C3390" s="20">
        <v>46000</v>
      </c>
      <c r="D3390" t="s">
        <v>185</v>
      </c>
      <c r="E3390" t="s">
        <v>186</v>
      </c>
      <c r="G3390"/>
      <c r="H3390" t="s">
        <v>260</v>
      </c>
      <c r="I3390" t="s">
        <v>261</v>
      </c>
      <c r="J3390" s="9" t="str">
        <f t="shared" si="39"/>
        <v>WHR-</v>
      </c>
      <c r="K3390" t="s">
        <v>6</v>
      </c>
      <c r="L3390" s="36">
        <v>2000</v>
      </c>
      <c r="M3390" t="s">
        <v>459</v>
      </c>
      <c r="N3390" t="s">
        <v>7</v>
      </c>
      <c r="O3390" s="48">
        <v>0.441</v>
      </c>
      <c r="P3390" s="10">
        <f t="shared" si="35"/>
        <v>882</v>
      </c>
      <c r="Q3390" s="11">
        <f t="shared" si="36"/>
        <v>7.3003400000000003</v>
      </c>
      <c r="R3390" s="13">
        <f t="shared" si="37"/>
        <v>6.0400000000000002E-2</v>
      </c>
      <c r="S3390" s="12">
        <f t="shared" si="38"/>
        <v>120.8</v>
      </c>
      <c r="T3390" s="13" t="s">
        <v>135</v>
      </c>
      <c r="U3390" t="s">
        <v>96</v>
      </c>
    </row>
    <row r="3391" spans="1:21" x14ac:dyDescent="0.2">
      <c r="A3391" t="s">
        <v>4037</v>
      </c>
      <c r="B3391" s="20">
        <v>46126</v>
      </c>
      <c r="C3391" s="20">
        <v>46000</v>
      </c>
      <c r="D3391" t="s">
        <v>185</v>
      </c>
      <c r="E3391" t="s">
        <v>186</v>
      </c>
      <c r="G3391"/>
      <c r="H3391" t="s">
        <v>260</v>
      </c>
      <c r="I3391" t="s">
        <v>261</v>
      </c>
      <c r="J3391" s="9" t="str">
        <f t="shared" si="39"/>
        <v>WHR-</v>
      </c>
      <c r="K3391" t="s">
        <v>6</v>
      </c>
      <c r="L3391" s="36">
        <v>-2000</v>
      </c>
      <c r="M3391" t="s">
        <v>459</v>
      </c>
      <c r="N3391" t="s">
        <v>7</v>
      </c>
      <c r="O3391" s="48">
        <v>0.441</v>
      </c>
      <c r="P3391" s="10">
        <f t="shared" si="35"/>
        <v>-882</v>
      </c>
      <c r="Q3391" s="11">
        <f t="shared" si="36"/>
        <v>7.3003400000000003</v>
      </c>
      <c r="R3391" s="13">
        <f t="shared" si="37"/>
        <v>6.0400000000000002E-2</v>
      </c>
      <c r="S3391" s="12">
        <f t="shared" si="38"/>
        <v>-120.8</v>
      </c>
      <c r="T3391" s="13" t="s">
        <v>135</v>
      </c>
      <c r="U3391" t="s">
        <v>96</v>
      </c>
    </row>
    <row r="3392" spans="1:21" x14ac:dyDescent="0.2">
      <c r="A3392" t="s">
        <v>4038</v>
      </c>
      <c r="B3392" s="20">
        <v>46126</v>
      </c>
      <c r="C3392" s="20">
        <v>46121</v>
      </c>
      <c r="D3392" t="s">
        <v>185</v>
      </c>
      <c r="E3392" t="s">
        <v>186</v>
      </c>
      <c r="G3392"/>
      <c r="H3392" t="s">
        <v>260</v>
      </c>
      <c r="I3392" t="s">
        <v>261</v>
      </c>
      <c r="J3392" s="9" t="str">
        <f t="shared" si="39"/>
        <v>WHR-</v>
      </c>
      <c r="K3392" t="s">
        <v>6</v>
      </c>
      <c r="L3392" s="36">
        <v>2500</v>
      </c>
      <c r="M3392" t="s">
        <v>459</v>
      </c>
      <c r="N3392" t="s">
        <v>7</v>
      </c>
      <c r="O3392" s="48">
        <v>0.441</v>
      </c>
      <c r="P3392" s="10">
        <f t="shared" si="35"/>
        <v>1102.5</v>
      </c>
      <c r="Q3392" s="11">
        <f t="shared" si="36"/>
        <v>7.3003400000000003</v>
      </c>
      <c r="R3392" s="13">
        <f t="shared" si="37"/>
        <v>6.0400000000000002E-2</v>
      </c>
      <c r="S3392" s="12">
        <f t="shared" si="38"/>
        <v>151</v>
      </c>
      <c r="T3392" s="13" t="s">
        <v>135</v>
      </c>
      <c r="U3392" t="s">
        <v>96</v>
      </c>
    </row>
    <row r="3393" spans="1:21" x14ac:dyDescent="0.2">
      <c r="A3393" t="s">
        <v>1140</v>
      </c>
      <c r="B3393" s="20">
        <v>46053</v>
      </c>
      <c r="C3393" s="20">
        <v>46034</v>
      </c>
      <c r="D3393" t="s">
        <v>185</v>
      </c>
      <c r="E3393" t="s">
        <v>186</v>
      </c>
      <c r="G3393" t="s">
        <v>1624</v>
      </c>
      <c r="H3393" t="s">
        <v>260</v>
      </c>
      <c r="I3393" t="s">
        <v>261</v>
      </c>
      <c r="J3393" s="9" t="str">
        <f t="shared" si="39"/>
        <v>WHR-</v>
      </c>
      <c r="K3393" t="s">
        <v>6</v>
      </c>
      <c r="L3393" s="36">
        <v>1000</v>
      </c>
      <c r="M3393" t="s">
        <v>459</v>
      </c>
      <c r="N3393" t="s">
        <v>7</v>
      </c>
      <c r="O3393" s="48">
        <v>0.45</v>
      </c>
      <c r="P3393" s="10">
        <f t="shared" si="35"/>
        <v>450</v>
      </c>
      <c r="Q3393" s="11">
        <f t="shared" si="36"/>
        <v>7.3003400000000003</v>
      </c>
      <c r="R3393" s="13">
        <f t="shared" si="37"/>
        <v>6.1600000000000002E-2</v>
      </c>
      <c r="S3393" s="12">
        <f t="shared" si="38"/>
        <v>61.6</v>
      </c>
      <c r="T3393" s="13" t="s">
        <v>135</v>
      </c>
      <c r="U3393" t="s">
        <v>96</v>
      </c>
    </row>
    <row r="3394" spans="1:21" x14ac:dyDescent="0.2">
      <c r="A3394" t="s">
        <v>1141</v>
      </c>
      <c r="B3394" s="20">
        <v>46053</v>
      </c>
      <c r="C3394" s="20">
        <v>46043</v>
      </c>
      <c r="D3394" t="s">
        <v>185</v>
      </c>
      <c r="E3394" t="s">
        <v>186</v>
      </c>
      <c r="G3394" t="s">
        <v>1624</v>
      </c>
      <c r="H3394" t="s">
        <v>260</v>
      </c>
      <c r="I3394" t="s">
        <v>261</v>
      </c>
      <c r="J3394" s="9" t="str">
        <f t="shared" si="39"/>
        <v>WHR-</v>
      </c>
      <c r="K3394" t="s">
        <v>6</v>
      </c>
      <c r="L3394" s="36">
        <v>1500</v>
      </c>
      <c r="M3394" t="s">
        <v>459</v>
      </c>
      <c r="N3394" t="s">
        <v>7</v>
      </c>
      <c r="O3394" s="48">
        <v>0.45</v>
      </c>
      <c r="P3394" s="10">
        <f t="shared" ref="P3394:P3457" si="40">ROUND(O3394*L3394,2)</f>
        <v>675</v>
      </c>
      <c r="Q3394" s="11">
        <f t="shared" ref="Q3394:Q3411" si="41">IF(N3394="HKD",7.8,IF(N3394="CNY",7.30034,1))</f>
        <v>7.3003400000000003</v>
      </c>
      <c r="R3394" s="13">
        <f t="shared" ref="R3394:R3457" si="42">+ROUND(O3394/Q3394,4)</f>
        <v>6.1600000000000002E-2</v>
      </c>
      <c r="S3394" s="12">
        <f t="shared" ref="S3394:S3457" si="43">ROUND(R3394*L3394,2)</f>
        <v>92.4</v>
      </c>
      <c r="T3394" s="13" t="s">
        <v>135</v>
      </c>
      <c r="U3394" t="s">
        <v>96</v>
      </c>
    </row>
    <row r="3395" spans="1:21" x14ac:dyDescent="0.2">
      <c r="A3395" t="s">
        <v>4932</v>
      </c>
      <c r="B3395" s="20">
        <v>46168</v>
      </c>
      <c r="C3395" s="20">
        <v>46134</v>
      </c>
      <c r="D3395" t="s">
        <v>173</v>
      </c>
      <c r="E3395" t="s">
        <v>174</v>
      </c>
      <c r="G3395"/>
      <c r="H3395" t="s">
        <v>4651</v>
      </c>
      <c r="I3395" t="s">
        <v>4652</v>
      </c>
      <c r="J3395" s="9" t="str">
        <f t="shared" si="39"/>
        <v>WHR-</v>
      </c>
      <c r="K3395" t="s">
        <v>6</v>
      </c>
      <c r="L3395" s="36">
        <v>22000</v>
      </c>
      <c r="M3395" t="s">
        <v>459</v>
      </c>
      <c r="N3395" t="s">
        <v>7</v>
      </c>
      <c r="O3395" s="48">
        <v>5.8299999999999998E-2</v>
      </c>
      <c r="P3395" s="10">
        <f t="shared" si="40"/>
        <v>1282.5999999999999</v>
      </c>
      <c r="Q3395" s="11">
        <f t="shared" si="41"/>
        <v>7.3003400000000003</v>
      </c>
      <c r="R3395" s="13">
        <f t="shared" si="42"/>
        <v>8.0000000000000002E-3</v>
      </c>
      <c r="S3395" s="12">
        <f t="shared" si="43"/>
        <v>176</v>
      </c>
      <c r="T3395" s="13" t="s">
        <v>135</v>
      </c>
      <c r="U3395" t="s">
        <v>96</v>
      </c>
    </row>
    <row r="3396" spans="1:21" x14ac:dyDescent="0.2">
      <c r="A3396" t="s">
        <v>4935</v>
      </c>
      <c r="B3396" s="20">
        <v>46168</v>
      </c>
      <c r="C3396" s="20">
        <v>46150</v>
      </c>
      <c r="D3396" t="s">
        <v>173</v>
      </c>
      <c r="E3396" t="s">
        <v>174</v>
      </c>
      <c r="G3396"/>
      <c r="H3396" t="s">
        <v>335</v>
      </c>
      <c r="I3396" t="s">
        <v>336</v>
      </c>
      <c r="J3396" s="9" t="str">
        <f t="shared" si="39"/>
        <v>WHR-</v>
      </c>
      <c r="K3396" t="s">
        <v>6</v>
      </c>
      <c r="L3396" s="36">
        <v>14000</v>
      </c>
      <c r="M3396" t="s">
        <v>459</v>
      </c>
      <c r="N3396" t="s">
        <v>7</v>
      </c>
      <c r="O3396" s="48">
        <v>6.2E-2</v>
      </c>
      <c r="P3396" s="10">
        <f t="shared" si="40"/>
        <v>868</v>
      </c>
      <c r="Q3396" s="11">
        <f t="shared" si="41"/>
        <v>7.3003400000000003</v>
      </c>
      <c r="R3396" s="13">
        <f t="shared" si="42"/>
        <v>8.5000000000000006E-3</v>
      </c>
      <c r="S3396" s="12">
        <f t="shared" si="43"/>
        <v>119</v>
      </c>
      <c r="T3396" s="13" t="s">
        <v>135</v>
      </c>
      <c r="U3396" t="s">
        <v>96</v>
      </c>
    </row>
    <row r="3397" spans="1:21" x14ac:dyDescent="0.2">
      <c r="A3397" t="s">
        <v>4936</v>
      </c>
      <c r="B3397" s="20">
        <v>46168</v>
      </c>
      <c r="C3397" s="20">
        <v>46154</v>
      </c>
      <c r="D3397" t="s">
        <v>173</v>
      </c>
      <c r="E3397" t="s">
        <v>174</v>
      </c>
      <c r="G3397"/>
      <c r="H3397" t="s">
        <v>335</v>
      </c>
      <c r="I3397" t="s">
        <v>336</v>
      </c>
      <c r="J3397" s="9" t="str">
        <f t="shared" si="39"/>
        <v>WHR-</v>
      </c>
      <c r="K3397" t="s">
        <v>6</v>
      </c>
      <c r="L3397" s="36">
        <v>3000</v>
      </c>
      <c r="M3397" t="s">
        <v>459</v>
      </c>
      <c r="N3397" t="s">
        <v>7</v>
      </c>
      <c r="O3397" s="48">
        <v>6.2E-2</v>
      </c>
      <c r="P3397" s="10">
        <f t="shared" si="40"/>
        <v>186</v>
      </c>
      <c r="Q3397" s="11">
        <f t="shared" si="41"/>
        <v>7.3003400000000003</v>
      </c>
      <c r="R3397" s="13">
        <f t="shared" si="42"/>
        <v>8.5000000000000006E-3</v>
      </c>
      <c r="S3397" s="12">
        <f t="shared" si="43"/>
        <v>25.5</v>
      </c>
      <c r="T3397" s="13" t="s">
        <v>135</v>
      </c>
      <c r="U3397" t="s">
        <v>96</v>
      </c>
    </row>
    <row r="3398" spans="1:21" x14ac:dyDescent="0.2">
      <c r="A3398" t="s">
        <v>4937</v>
      </c>
      <c r="B3398" s="20">
        <v>46168</v>
      </c>
      <c r="C3398" s="20">
        <v>46160</v>
      </c>
      <c r="D3398" t="s">
        <v>173</v>
      </c>
      <c r="E3398" t="s">
        <v>174</v>
      </c>
      <c r="G3398"/>
      <c r="H3398" t="s">
        <v>335</v>
      </c>
      <c r="I3398" t="s">
        <v>336</v>
      </c>
      <c r="J3398" s="9" t="str">
        <f t="shared" ref="J3398:J3411" si="44">+LEFT(U3398,4)</f>
        <v>WHR-</v>
      </c>
      <c r="K3398" t="s">
        <v>6</v>
      </c>
      <c r="L3398" s="36">
        <v>2000</v>
      </c>
      <c r="M3398" t="s">
        <v>459</v>
      </c>
      <c r="N3398" t="s">
        <v>7</v>
      </c>
      <c r="O3398" s="48">
        <v>6.2E-2</v>
      </c>
      <c r="P3398" s="10">
        <f t="shared" si="40"/>
        <v>124</v>
      </c>
      <c r="Q3398" s="11">
        <f t="shared" si="41"/>
        <v>7.3003400000000003</v>
      </c>
      <c r="R3398" s="13">
        <f t="shared" si="42"/>
        <v>8.5000000000000006E-3</v>
      </c>
      <c r="S3398" s="12">
        <f t="shared" si="43"/>
        <v>17</v>
      </c>
      <c r="T3398" s="13" t="s">
        <v>135</v>
      </c>
      <c r="U3398" t="s">
        <v>96</v>
      </c>
    </row>
    <row r="3399" spans="1:21" x14ac:dyDescent="0.2">
      <c r="A3399" t="s">
        <v>4949</v>
      </c>
      <c r="B3399" s="20">
        <v>46168</v>
      </c>
      <c r="C3399" s="20">
        <v>46150</v>
      </c>
      <c r="D3399" t="s">
        <v>173</v>
      </c>
      <c r="E3399" t="s">
        <v>174</v>
      </c>
      <c r="G3399"/>
      <c r="H3399" t="s">
        <v>178</v>
      </c>
      <c r="I3399" t="s">
        <v>179</v>
      </c>
      <c r="J3399" s="9" t="str">
        <f t="shared" si="44"/>
        <v>WHR-</v>
      </c>
      <c r="K3399" t="s">
        <v>6</v>
      </c>
      <c r="L3399" s="36">
        <v>500</v>
      </c>
      <c r="M3399" t="s">
        <v>459</v>
      </c>
      <c r="N3399" t="s">
        <v>7</v>
      </c>
      <c r="O3399" s="48">
        <v>8.5000000000000006E-2</v>
      </c>
      <c r="P3399" s="10">
        <f t="shared" si="40"/>
        <v>42.5</v>
      </c>
      <c r="Q3399" s="11">
        <f t="shared" si="41"/>
        <v>7.3003400000000003</v>
      </c>
      <c r="R3399" s="13">
        <f t="shared" si="42"/>
        <v>1.1599999999999999E-2</v>
      </c>
      <c r="S3399" s="12">
        <f t="shared" si="43"/>
        <v>5.8</v>
      </c>
      <c r="T3399" s="13" t="s">
        <v>135</v>
      </c>
      <c r="U3399" t="s">
        <v>96</v>
      </c>
    </row>
    <row r="3400" spans="1:21" x14ac:dyDescent="0.2">
      <c r="A3400" t="s">
        <v>4950</v>
      </c>
      <c r="B3400" s="20">
        <v>46168</v>
      </c>
      <c r="C3400" s="20">
        <v>46150</v>
      </c>
      <c r="D3400" t="s">
        <v>173</v>
      </c>
      <c r="E3400" t="s">
        <v>174</v>
      </c>
      <c r="G3400"/>
      <c r="H3400" t="s">
        <v>178</v>
      </c>
      <c r="I3400" t="s">
        <v>179</v>
      </c>
      <c r="J3400" s="9" t="str">
        <f t="shared" si="44"/>
        <v>WHR-</v>
      </c>
      <c r="K3400" t="s">
        <v>6</v>
      </c>
      <c r="L3400" s="36">
        <v>10000</v>
      </c>
      <c r="M3400" t="s">
        <v>459</v>
      </c>
      <c r="N3400" t="s">
        <v>7</v>
      </c>
      <c r="O3400" s="48">
        <v>8.5000000000000006E-2</v>
      </c>
      <c r="P3400" s="10">
        <f t="shared" si="40"/>
        <v>850</v>
      </c>
      <c r="Q3400" s="11">
        <f t="shared" si="41"/>
        <v>7.3003400000000003</v>
      </c>
      <c r="R3400" s="13">
        <f t="shared" si="42"/>
        <v>1.1599999999999999E-2</v>
      </c>
      <c r="S3400" s="12">
        <f t="shared" si="43"/>
        <v>116</v>
      </c>
      <c r="T3400" s="13" t="s">
        <v>135</v>
      </c>
      <c r="U3400" t="s">
        <v>96</v>
      </c>
    </row>
    <row r="3401" spans="1:21" x14ac:dyDescent="0.2">
      <c r="A3401" t="s">
        <v>4951</v>
      </c>
      <c r="B3401" s="20">
        <v>46168</v>
      </c>
      <c r="C3401" s="20">
        <v>46160</v>
      </c>
      <c r="D3401" t="s">
        <v>173</v>
      </c>
      <c r="E3401" t="s">
        <v>174</v>
      </c>
      <c r="G3401"/>
      <c r="H3401" t="s">
        <v>178</v>
      </c>
      <c r="I3401" t="s">
        <v>179</v>
      </c>
      <c r="J3401" s="9" t="str">
        <f t="shared" si="44"/>
        <v>WHR-</v>
      </c>
      <c r="K3401" t="s">
        <v>6</v>
      </c>
      <c r="L3401" s="36">
        <v>4000</v>
      </c>
      <c r="M3401" t="s">
        <v>459</v>
      </c>
      <c r="N3401" t="s">
        <v>7</v>
      </c>
      <c r="O3401" s="48">
        <v>8.5000000000000006E-2</v>
      </c>
      <c r="P3401" s="10">
        <f t="shared" si="40"/>
        <v>340</v>
      </c>
      <c r="Q3401" s="11">
        <f t="shared" si="41"/>
        <v>7.3003400000000003</v>
      </c>
      <c r="R3401" s="13">
        <f t="shared" si="42"/>
        <v>1.1599999999999999E-2</v>
      </c>
      <c r="S3401" s="12">
        <f t="shared" si="43"/>
        <v>46.4</v>
      </c>
      <c r="T3401" s="13" t="s">
        <v>135</v>
      </c>
      <c r="U3401" t="s">
        <v>96</v>
      </c>
    </row>
    <row r="3402" spans="1:21" x14ac:dyDescent="0.2">
      <c r="A3402" t="s">
        <v>4968</v>
      </c>
      <c r="B3402" s="20">
        <v>46171</v>
      </c>
      <c r="C3402" s="20">
        <v>46160</v>
      </c>
      <c r="D3402" t="s">
        <v>173</v>
      </c>
      <c r="E3402" t="s">
        <v>174</v>
      </c>
      <c r="G3402"/>
      <c r="H3402" t="s">
        <v>94</v>
      </c>
      <c r="I3402" t="s">
        <v>95</v>
      </c>
      <c r="J3402" s="9" t="str">
        <f t="shared" si="44"/>
        <v>WHR-</v>
      </c>
      <c r="K3402" t="s">
        <v>6</v>
      </c>
      <c r="L3402" s="36">
        <v>22000</v>
      </c>
      <c r="M3402" t="s">
        <v>459</v>
      </c>
      <c r="N3402" t="s">
        <v>7</v>
      </c>
      <c r="O3402" s="48">
        <v>0.10580000000000001</v>
      </c>
      <c r="P3402" s="10">
        <f t="shared" si="40"/>
        <v>2327.6</v>
      </c>
      <c r="Q3402" s="11">
        <f t="shared" si="41"/>
        <v>7.3003400000000003</v>
      </c>
      <c r="R3402" s="13">
        <f t="shared" si="42"/>
        <v>1.4500000000000001E-2</v>
      </c>
      <c r="S3402" s="12">
        <f t="shared" si="43"/>
        <v>319</v>
      </c>
      <c r="T3402" s="13" t="s">
        <v>135</v>
      </c>
      <c r="U3402" t="s">
        <v>96</v>
      </c>
    </row>
    <row r="3403" spans="1:21" x14ac:dyDescent="0.2">
      <c r="A3403" t="s">
        <v>4975</v>
      </c>
      <c r="B3403" s="20">
        <v>46161</v>
      </c>
      <c r="C3403" s="20">
        <v>46147</v>
      </c>
      <c r="D3403" t="s">
        <v>185</v>
      </c>
      <c r="E3403" t="s">
        <v>186</v>
      </c>
      <c r="G3403"/>
      <c r="H3403" t="s">
        <v>426</v>
      </c>
      <c r="I3403" t="s">
        <v>427</v>
      </c>
      <c r="J3403" s="9" t="str">
        <f t="shared" si="44"/>
        <v>WHR-</v>
      </c>
      <c r="K3403" t="s">
        <v>6</v>
      </c>
      <c r="L3403" s="36">
        <v>2600</v>
      </c>
      <c r="M3403" t="s">
        <v>459</v>
      </c>
      <c r="N3403" t="s">
        <v>7</v>
      </c>
      <c r="O3403" s="48">
        <v>0.1176</v>
      </c>
      <c r="P3403" s="10">
        <f t="shared" si="40"/>
        <v>305.76</v>
      </c>
      <c r="Q3403" s="11">
        <f t="shared" si="41"/>
        <v>7.3003400000000003</v>
      </c>
      <c r="R3403" s="13">
        <f t="shared" si="42"/>
        <v>1.61E-2</v>
      </c>
      <c r="S3403" s="12">
        <f t="shared" si="43"/>
        <v>41.86</v>
      </c>
      <c r="T3403" s="13" t="s">
        <v>135</v>
      </c>
      <c r="U3403" t="s">
        <v>96</v>
      </c>
    </row>
    <row r="3404" spans="1:21" x14ac:dyDescent="0.2">
      <c r="A3404" t="s">
        <v>4976</v>
      </c>
      <c r="B3404" s="20">
        <v>46153</v>
      </c>
      <c r="C3404" s="20">
        <v>46136</v>
      </c>
      <c r="D3404" t="s">
        <v>185</v>
      </c>
      <c r="E3404" t="s">
        <v>186</v>
      </c>
      <c r="G3404"/>
      <c r="H3404" t="s">
        <v>426</v>
      </c>
      <c r="I3404" t="s">
        <v>427</v>
      </c>
      <c r="J3404" s="9" t="str">
        <f t="shared" si="44"/>
        <v>WHR-</v>
      </c>
      <c r="K3404" t="s">
        <v>6</v>
      </c>
      <c r="L3404" s="36">
        <v>500</v>
      </c>
      <c r="M3404" t="s">
        <v>459</v>
      </c>
      <c r="N3404" t="s">
        <v>7</v>
      </c>
      <c r="O3404" s="48">
        <v>0.12</v>
      </c>
      <c r="P3404" s="10">
        <f t="shared" si="40"/>
        <v>60</v>
      </c>
      <c r="Q3404" s="11">
        <f t="shared" si="41"/>
        <v>7.3003400000000003</v>
      </c>
      <c r="R3404" s="13">
        <f t="shared" si="42"/>
        <v>1.6400000000000001E-2</v>
      </c>
      <c r="S3404" s="12">
        <f t="shared" si="43"/>
        <v>8.1999999999999993</v>
      </c>
      <c r="T3404" s="13" t="s">
        <v>135</v>
      </c>
      <c r="U3404" t="s">
        <v>96</v>
      </c>
    </row>
    <row r="3405" spans="1:21" x14ac:dyDescent="0.2">
      <c r="A3405" t="s">
        <v>4977</v>
      </c>
      <c r="B3405" s="20">
        <v>46161</v>
      </c>
      <c r="C3405" s="20">
        <v>46150</v>
      </c>
      <c r="D3405" t="s">
        <v>185</v>
      </c>
      <c r="E3405" t="s">
        <v>186</v>
      </c>
      <c r="G3405"/>
      <c r="H3405" t="s">
        <v>426</v>
      </c>
      <c r="I3405" t="s">
        <v>427</v>
      </c>
      <c r="J3405" s="9" t="str">
        <f t="shared" si="44"/>
        <v>WHR-</v>
      </c>
      <c r="K3405" t="s">
        <v>6</v>
      </c>
      <c r="L3405" s="36">
        <v>1000</v>
      </c>
      <c r="M3405" t="s">
        <v>459</v>
      </c>
      <c r="N3405" t="s">
        <v>7</v>
      </c>
      <c r="O3405" s="48">
        <v>0.12</v>
      </c>
      <c r="P3405" s="10">
        <f t="shared" si="40"/>
        <v>120</v>
      </c>
      <c r="Q3405" s="11">
        <f t="shared" si="41"/>
        <v>7.3003400000000003</v>
      </c>
      <c r="R3405" s="13">
        <f t="shared" si="42"/>
        <v>1.6400000000000001E-2</v>
      </c>
      <c r="S3405" s="12">
        <f t="shared" si="43"/>
        <v>16.399999999999999</v>
      </c>
      <c r="T3405" s="13" t="s">
        <v>135</v>
      </c>
      <c r="U3405" t="s">
        <v>96</v>
      </c>
    </row>
    <row r="3406" spans="1:21" x14ac:dyDescent="0.2">
      <c r="A3406" t="s">
        <v>4979</v>
      </c>
      <c r="B3406" s="20">
        <v>46171</v>
      </c>
      <c r="C3406" s="20">
        <v>46154</v>
      </c>
      <c r="D3406" t="s">
        <v>185</v>
      </c>
      <c r="E3406" t="s">
        <v>186</v>
      </c>
      <c r="G3406"/>
      <c r="H3406" t="s">
        <v>3513</v>
      </c>
      <c r="I3406" t="s">
        <v>3514</v>
      </c>
      <c r="J3406" s="9" t="str">
        <f t="shared" si="44"/>
        <v>WHR-</v>
      </c>
      <c r="K3406" t="s">
        <v>6</v>
      </c>
      <c r="L3406" s="36">
        <v>1000</v>
      </c>
      <c r="M3406" t="s">
        <v>459</v>
      </c>
      <c r="N3406" t="s">
        <v>7</v>
      </c>
      <c r="O3406" s="48">
        <v>0.126</v>
      </c>
      <c r="P3406" s="10">
        <f t="shared" si="40"/>
        <v>126</v>
      </c>
      <c r="Q3406" s="11">
        <f t="shared" si="41"/>
        <v>7.3003400000000003</v>
      </c>
      <c r="R3406" s="13">
        <f t="shared" si="42"/>
        <v>1.7299999999999999E-2</v>
      </c>
      <c r="S3406" s="12">
        <f t="shared" si="43"/>
        <v>17.3</v>
      </c>
      <c r="T3406" s="13" t="s">
        <v>135</v>
      </c>
      <c r="U3406" t="s">
        <v>96</v>
      </c>
    </row>
    <row r="3407" spans="1:21" x14ac:dyDescent="0.2">
      <c r="A3407" t="s">
        <v>5030</v>
      </c>
      <c r="B3407" s="20">
        <v>46161</v>
      </c>
      <c r="C3407" s="20">
        <v>46134</v>
      </c>
      <c r="D3407" t="s">
        <v>5552</v>
      </c>
      <c r="E3407" t="s">
        <v>186</v>
      </c>
      <c r="G3407"/>
      <c r="H3407" t="s">
        <v>747</v>
      </c>
      <c r="I3407" t="s">
        <v>748</v>
      </c>
      <c r="J3407" s="9" t="str">
        <f t="shared" si="44"/>
        <v>WHR-</v>
      </c>
      <c r="K3407" t="s">
        <v>6</v>
      </c>
      <c r="L3407" s="36">
        <v>22000</v>
      </c>
      <c r="M3407" t="s">
        <v>459</v>
      </c>
      <c r="N3407" t="s">
        <v>7</v>
      </c>
      <c r="O3407" s="48">
        <v>0.41710000000000003</v>
      </c>
      <c r="P3407" s="10">
        <f t="shared" si="40"/>
        <v>9176.2000000000007</v>
      </c>
      <c r="Q3407" s="11">
        <f t="shared" si="41"/>
        <v>7.3003400000000003</v>
      </c>
      <c r="R3407" s="13">
        <f t="shared" si="42"/>
        <v>5.7099999999999998E-2</v>
      </c>
      <c r="S3407" s="12">
        <f t="shared" si="43"/>
        <v>1256.2</v>
      </c>
      <c r="T3407" s="13" t="s">
        <v>135</v>
      </c>
      <c r="U3407" t="s">
        <v>96</v>
      </c>
    </row>
    <row r="3408" spans="1:21" x14ac:dyDescent="0.2">
      <c r="A3408" t="s">
        <v>5031</v>
      </c>
      <c r="B3408" s="20">
        <v>46161</v>
      </c>
      <c r="C3408" s="20">
        <v>46150</v>
      </c>
      <c r="D3408" t="s">
        <v>185</v>
      </c>
      <c r="E3408" t="s">
        <v>186</v>
      </c>
      <c r="G3408"/>
      <c r="H3408" t="s">
        <v>260</v>
      </c>
      <c r="I3408" t="s">
        <v>261</v>
      </c>
      <c r="J3408" s="9" t="str">
        <f t="shared" si="44"/>
        <v>WHR-</v>
      </c>
      <c r="K3408" t="s">
        <v>6</v>
      </c>
      <c r="L3408" s="36">
        <v>12000</v>
      </c>
      <c r="M3408" t="s">
        <v>459</v>
      </c>
      <c r="N3408" t="s">
        <v>7</v>
      </c>
      <c r="O3408" s="48">
        <v>0.4365</v>
      </c>
      <c r="P3408" s="10">
        <f t="shared" si="40"/>
        <v>5238</v>
      </c>
      <c r="Q3408" s="11">
        <f t="shared" si="41"/>
        <v>7.3003400000000003</v>
      </c>
      <c r="R3408" s="13">
        <f t="shared" si="42"/>
        <v>5.9799999999999999E-2</v>
      </c>
      <c r="S3408" s="12">
        <f t="shared" si="43"/>
        <v>717.6</v>
      </c>
      <c r="T3408" s="13" t="s">
        <v>135</v>
      </c>
      <c r="U3408" t="s">
        <v>96</v>
      </c>
    </row>
    <row r="3409" spans="1:21" x14ac:dyDescent="0.2">
      <c r="A3409" t="s">
        <v>5032</v>
      </c>
      <c r="B3409" s="20">
        <v>46171</v>
      </c>
      <c r="C3409" s="20">
        <v>46160</v>
      </c>
      <c r="D3409" t="s">
        <v>185</v>
      </c>
      <c r="E3409" t="s">
        <v>186</v>
      </c>
      <c r="G3409"/>
      <c r="H3409" t="s">
        <v>260</v>
      </c>
      <c r="I3409" t="s">
        <v>261</v>
      </c>
      <c r="J3409" s="9" t="str">
        <f t="shared" si="44"/>
        <v>WHR-</v>
      </c>
      <c r="K3409" t="s">
        <v>6</v>
      </c>
      <c r="L3409" s="36">
        <v>2000</v>
      </c>
      <c r="M3409" t="s">
        <v>459</v>
      </c>
      <c r="N3409" t="s">
        <v>7</v>
      </c>
      <c r="O3409" s="48">
        <v>0.441</v>
      </c>
      <c r="P3409" s="10">
        <f t="shared" si="40"/>
        <v>882</v>
      </c>
      <c r="Q3409" s="11">
        <f t="shared" si="41"/>
        <v>7.3003400000000003</v>
      </c>
      <c r="R3409" s="13">
        <f t="shared" si="42"/>
        <v>6.0400000000000002E-2</v>
      </c>
      <c r="S3409" s="12">
        <f t="shared" si="43"/>
        <v>120.8</v>
      </c>
      <c r="T3409" s="13" t="s">
        <v>135</v>
      </c>
      <c r="U3409" t="s">
        <v>96</v>
      </c>
    </row>
    <row r="3410" spans="1:21" x14ac:dyDescent="0.2">
      <c r="A3410" t="s">
        <v>5033</v>
      </c>
      <c r="B3410" s="20">
        <v>46171</v>
      </c>
      <c r="C3410" s="20">
        <v>46168</v>
      </c>
      <c r="D3410" t="s">
        <v>185</v>
      </c>
      <c r="E3410" t="s">
        <v>186</v>
      </c>
      <c r="G3410"/>
      <c r="H3410" t="s">
        <v>260</v>
      </c>
      <c r="I3410" t="s">
        <v>261</v>
      </c>
      <c r="J3410" s="9" t="str">
        <f t="shared" si="44"/>
        <v>WHR-</v>
      </c>
      <c r="K3410" t="s">
        <v>6</v>
      </c>
      <c r="L3410" s="36">
        <v>3100</v>
      </c>
      <c r="M3410" t="s">
        <v>459</v>
      </c>
      <c r="N3410" t="s">
        <v>7</v>
      </c>
      <c r="O3410" s="48">
        <v>0.441</v>
      </c>
      <c r="P3410" s="10">
        <f t="shared" si="40"/>
        <v>1367.1</v>
      </c>
      <c r="Q3410" s="11">
        <f t="shared" si="41"/>
        <v>7.3003400000000003</v>
      </c>
      <c r="R3410" s="13">
        <f t="shared" si="42"/>
        <v>6.0400000000000002E-2</v>
      </c>
      <c r="S3410" s="12">
        <f t="shared" si="43"/>
        <v>187.24</v>
      </c>
      <c r="T3410" s="13" t="s">
        <v>135</v>
      </c>
      <c r="U3410" t="s">
        <v>96</v>
      </c>
    </row>
    <row r="3411" spans="1:21" x14ac:dyDescent="0.2">
      <c r="A3411" t="s">
        <v>5034</v>
      </c>
      <c r="B3411" s="20">
        <v>46171</v>
      </c>
      <c r="C3411" s="20">
        <v>46154</v>
      </c>
      <c r="D3411" t="s">
        <v>185</v>
      </c>
      <c r="E3411" t="s">
        <v>186</v>
      </c>
      <c r="G3411"/>
      <c r="H3411" t="s">
        <v>260</v>
      </c>
      <c r="I3411" t="s">
        <v>261</v>
      </c>
      <c r="J3411" s="9" t="str">
        <f t="shared" si="44"/>
        <v>WHR-</v>
      </c>
      <c r="K3411" t="s">
        <v>6</v>
      </c>
      <c r="L3411" s="36">
        <v>1000</v>
      </c>
      <c r="M3411" t="s">
        <v>459</v>
      </c>
      <c r="N3411" t="s">
        <v>7</v>
      </c>
      <c r="O3411" s="48">
        <v>0.45</v>
      </c>
      <c r="P3411" s="10">
        <f t="shared" si="40"/>
        <v>450</v>
      </c>
      <c r="Q3411" s="11">
        <f t="shared" si="41"/>
        <v>7.3003400000000003</v>
      </c>
      <c r="R3411" s="13">
        <f t="shared" si="42"/>
        <v>6.1600000000000002E-2</v>
      </c>
      <c r="S3411" s="12">
        <f t="shared" si="43"/>
        <v>61.6</v>
      </c>
      <c r="T3411" s="13" t="s">
        <v>135</v>
      </c>
      <c r="U3411" t="s">
        <v>96</v>
      </c>
    </row>
    <row r="3412" spans="1:21" x14ac:dyDescent="0.2">
      <c r="A3412"/>
      <c r="B3412" s="20"/>
      <c r="C3412" s="20"/>
      <c r="D3412"/>
      <c r="E3412"/>
      <c r="G3412"/>
      <c r="H3412"/>
      <c r="I3412"/>
      <c r="J3412" s="9"/>
      <c r="K3412"/>
      <c r="M3412"/>
      <c r="N3412"/>
      <c r="P3412" s="10"/>
      <c r="Q3412" s="11"/>
      <c r="R3412" s="13"/>
      <c r="S3412" s="12"/>
      <c r="T3412" s="13"/>
      <c r="U3412"/>
    </row>
    <row r="3413" spans="1:21" x14ac:dyDescent="0.2">
      <c r="A3413"/>
      <c r="B3413" s="20"/>
      <c r="C3413" s="20"/>
      <c r="D3413"/>
      <c r="E3413"/>
      <c r="G3413"/>
      <c r="H3413"/>
      <c r="I3413"/>
      <c r="J3413" s="9"/>
      <c r="K3413"/>
      <c r="M3413"/>
      <c r="N3413"/>
      <c r="P3413" s="10"/>
      <c r="Q3413" s="11"/>
      <c r="R3413" s="13"/>
      <c r="S3413" s="12"/>
      <c r="T3413" s="13"/>
      <c r="U3413"/>
    </row>
    <row r="3414" spans="1:21" x14ac:dyDescent="0.2">
      <c r="A3414"/>
      <c r="B3414" s="20"/>
      <c r="C3414" s="20"/>
      <c r="D3414"/>
      <c r="E3414"/>
      <c r="G3414"/>
      <c r="H3414"/>
      <c r="I3414"/>
      <c r="J3414" s="9"/>
      <c r="K3414"/>
      <c r="M3414"/>
      <c r="N3414"/>
      <c r="P3414" s="10"/>
      <c r="Q3414" s="11"/>
      <c r="R3414" s="13"/>
      <c r="S3414" s="12"/>
      <c r="T3414" s="13"/>
      <c r="U3414"/>
    </row>
    <row r="3415" spans="1:21" x14ac:dyDescent="0.2">
      <c r="A3415"/>
      <c r="B3415" s="20"/>
      <c r="C3415" s="20"/>
      <c r="D3415"/>
      <c r="E3415"/>
      <c r="G3415"/>
      <c r="H3415"/>
      <c r="I3415"/>
      <c r="J3415" s="9"/>
      <c r="K3415"/>
      <c r="M3415"/>
      <c r="N3415"/>
      <c r="P3415" s="10"/>
      <c r="Q3415" s="11"/>
      <c r="R3415" s="13"/>
      <c r="S3415" s="12"/>
      <c r="T3415" s="13"/>
      <c r="U3415"/>
    </row>
    <row r="3416" spans="1:21" x14ac:dyDescent="0.2">
      <c r="A3416"/>
      <c r="B3416" s="20"/>
      <c r="C3416" s="20"/>
      <c r="D3416"/>
      <c r="E3416"/>
      <c r="G3416"/>
      <c r="H3416"/>
      <c r="I3416"/>
      <c r="J3416" s="9"/>
      <c r="K3416"/>
      <c r="M3416"/>
      <c r="N3416"/>
      <c r="P3416" s="10"/>
      <c r="Q3416" s="11"/>
      <c r="R3416" s="13"/>
      <c r="S3416" s="12"/>
      <c r="T3416" s="13"/>
      <c r="U3416"/>
    </row>
    <row r="3417" spans="1:21" x14ac:dyDescent="0.2">
      <c r="A3417"/>
      <c r="B3417" s="20"/>
      <c r="C3417" s="20"/>
      <c r="D3417"/>
      <c r="E3417"/>
      <c r="G3417"/>
      <c r="H3417"/>
      <c r="I3417"/>
      <c r="J3417" s="9"/>
      <c r="K3417"/>
      <c r="M3417"/>
      <c r="N3417"/>
      <c r="P3417" s="10"/>
      <c r="Q3417" s="11"/>
      <c r="R3417" s="13"/>
      <c r="S3417" s="12"/>
      <c r="T3417" s="13"/>
      <c r="U3417"/>
    </row>
    <row r="3418" spans="1:21" x14ac:dyDescent="0.2">
      <c r="A3418"/>
      <c r="B3418" s="20"/>
      <c r="C3418" s="20"/>
      <c r="D3418"/>
      <c r="E3418"/>
      <c r="G3418"/>
      <c r="H3418"/>
      <c r="I3418"/>
      <c r="J3418" s="9"/>
      <c r="K3418"/>
      <c r="M3418"/>
      <c r="N3418"/>
      <c r="P3418" s="10"/>
      <c r="Q3418" s="11"/>
      <c r="R3418" s="13"/>
      <c r="S3418" s="12"/>
      <c r="T3418" s="13"/>
      <c r="U3418"/>
    </row>
    <row r="3419" spans="1:21" x14ac:dyDescent="0.2">
      <c r="A3419"/>
      <c r="B3419" s="20"/>
      <c r="C3419" s="20"/>
      <c r="D3419"/>
      <c r="E3419"/>
      <c r="G3419"/>
      <c r="H3419"/>
      <c r="I3419"/>
      <c r="J3419" s="9"/>
      <c r="K3419"/>
      <c r="M3419"/>
      <c r="N3419"/>
      <c r="P3419" s="10"/>
      <c r="Q3419" s="11"/>
      <c r="R3419" s="13"/>
      <c r="S3419" s="12"/>
      <c r="T3419" s="13"/>
      <c r="U3419"/>
    </row>
    <row r="3420" spans="1:21" x14ac:dyDescent="0.2">
      <c r="A3420"/>
      <c r="B3420" s="20"/>
      <c r="C3420" s="20"/>
      <c r="D3420"/>
      <c r="E3420"/>
      <c r="G3420"/>
      <c r="H3420"/>
      <c r="I3420"/>
      <c r="J3420" s="9"/>
      <c r="K3420"/>
      <c r="M3420"/>
      <c r="N3420"/>
      <c r="P3420" s="10"/>
      <c r="Q3420" s="11"/>
      <c r="R3420" s="13"/>
      <c r="S3420" s="12"/>
      <c r="T3420" s="13"/>
      <c r="U3420"/>
    </row>
    <row r="3421" spans="1:21" x14ac:dyDescent="0.2">
      <c r="A3421"/>
      <c r="B3421" s="20"/>
      <c r="C3421" s="20"/>
      <c r="D3421"/>
      <c r="E3421"/>
      <c r="G3421"/>
      <c r="H3421"/>
      <c r="I3421"/>
      <c r="J3421" s="9"/>
      <c r="K3421"/>
      <c r="M3421"/>
      <c r="N3421"/>
      <c r="P3421" s="10"/>
      <c r="Q3421" s="11"/>
      <c r="R3421" s="13"/>
      <c r="S3421" s="12"/>
      <c r="T3421" s="13"/>
      <c r="U3421"/>
    </row>
    <row r="3422" spans="1:21" x14ac:dyDescent="0.2">
      <c r="A3422"/>
      <c r="B3422" s="20"/>
      <c r="C3422" s="20"/>
      <c r="D3422"/>
      <c r="E3422"/>
      <c r="G3422"/>
      <c r="H3422"/>
      <c r="I3422"/>
      <c r="J3422" s="9"/>
      <c r="K3422"/>
      <c r="M3422"/>
      <c r="N3422"/>
      <c r="P3422" s="10"/>
      <c r="Q3422" s="11"/>
      <c r="R3422" s="13"/>
      <c r="S3422" s="12"/>
      <c r="T3422" s="13"/>
      <c r="U3422"/>
    </row>
    <row r="3423" spans="1:21" x14ac:dyDescent="0.2">
      <c r="A3423"/>
      <c r="B3423" s="20"/>
      <c r="C3423" s="20"/>
      <c r="D3423"/>
      <c r="E3423"/>
      <c r="G3423"/>
      <c r="H3423"/>
      <c r="I3423"/>
      <c r="J3423" s="9"/>
      <c r="K3423"/>
      <c r="M3423"/>
      <c r="N3423"/>
      <c r="P3423" s="10"/>
      <c r="Q3423" s="11"/>
      <c r="R3423" s="13"/>
      <c r="S3423" s="12"/>
      <c r="T3423" s="13"/>
      <c r="U3423"/>
    </row>
    <row r="3424" spans="1:21" x14ac:dyDescent="0.2">
      <c r="A3424"/>
      <c r="B3424" s="20"/>
      <c r="C3424" s="20"/>
      <c r="D3424"/>
      <c r="E3424"/>
      <c r="G3424"/>
      <c r="H3424"/>
      <c r="I3424"/>
      <c r="J3424" s="9"/>
      <c r="K3424"/>
      <c r="M3424"/>
      <c r="N3424"/>
      <c r="P3424" s="10"/>
      <c r="Q3424" s="11"/>
      <c r="R3424" s="13"/>
      <c r="S3424" s="12"/>
      <c r="T3424" s="13"/>
      <c r="U3424"/>
    </row>
    <row r="3425" spans="1:21" x14ac:dyDescent="0.2">
      <c r="A3425"/>
      <c r="B3425" s="20"/>
      <c r="C3425" s="20"/>
      <c r="D3425"/>
      <c r="E3425"/>
      <c r="G3425"/>
      <c r="H3425"/>
      <c r="I3425"/>
      <c r="J3425" s="9"/>
      <c r="K3425"/>
      <c r="M3425"/>
      <c r="N3425"/>
      <c r="P3425" s="10"/>
      <c r="Q3425" s="11"/>
      <c r="R3425" s="13"/>
      <c r="S3425" s="12"/>
      <c r="T3425" s="13"/>
      <c r="U3425"/>
    </row>
    <row r="3426" spans="1:21" x14ac:dyDescent="0.2">
      <c r="A3426"/>
      <c r="B3426" s="20"/>
      <c r="C3426" s="20"/>
      <c r="D3426"/>
      <c r="E3426"/>
      <c r="G3426"/>
      <c r="H3426"/>
      <c r="I3426"/>
      <c r="J3426" s="9"/>
      <c r="K3426"/>
      <c r="M3426"/>
      <c r="N3426"/>
      <c r="P3426" s="10"/>
      <c r="Q3426" s="11"/>
      <c r="R3426" s="13"/>
      <c r="S3426" s="12"/>
      <c r="T3426" s="13"/>
      <c r="U3426"/>
    </row>
    <row r="3427" spans="1:21" x14ac:dyDescent="0.2">
      <c r="A3427"/>
      <c r="B3427" s="20"/>
      <c r="C3427" s="20"/>
      <c r="D3427"/>
      <c r="E3427"/>
      <c r="G3427"/>
      <c r="H3427"/>
      <c r="I3427"/>
      <c r="J3427" s="9"/>
      <c r="K3427"/>
      <c r="M3427"/>
      <c r="N3427"/>
      <c r="P3427" s="10"/>
      <c r="Q3427" s="11"/>
      <c r="R3427" s="13"/>
      <c r="S3427" s="12"/>
      <c r="T3427" s="13"/>
      <c r="U3427"/>
    </row>
    <row r="3428" spans="1:21" x14ac:dyDescent="0.2">
      <c r="A3428"/>
      <c r="B3428" s="20"/>
      <c r="C3428" s="20"/>
      <c r="D3428"/>
      <c r="E3428"/>
      <c r="G3428"/>
      <c r="H3428"/>
      <c r="I3428"/>
      <c r="J3428" s="9"/>
      <c r="K3428"/>
      <c r="M3428"/>
      <c r="N3428"/>
      <c r="P3428" s="10"/>
      <c r="Q3428" s="11"/>
      <c r="R3428" s="13"/>
      <c r="S3428" s="12"/>
      <c r="T3428" s="13"/>
      <c r="U3428"/>
    </row>
    <row r="3429" spans="1:21" x14ac:dyDescent="0.2">
      <c r="A3429"/>
      <c r="B3429" s="20"/>
      <c r="C3429" s="20"/>
      <c r="D3429"/>
      <c r="E3429"/>
      <c r="G3429"/>
      <c r="H3429"/>
      <c r="I3429"/>
      <c r="J3429" s="9"/>
      <c r="K3429"/>
      <c r="M3429"/>
      <c r="N3429"/>
      <c r="P3429" s="10"/>
      <c r="Q3429" s="11"/>
      <c r="R3429" s="13"/>
      <c r="S3429" s="12"/>
      <c r="T3429" s="13"/>
      <c r="U3429"/>
    </row>
    <row r="3430" spans="1:21" x14ac:dyDescent="0.2">
      <c r="A3430"/>
      <c r="B3430" s="20"/>
      <c r="C3430" s="20"/>
      <c r="D3430"/>
      <c r="E3430"/>
      <c r="G3430"/>
      <c r="H3430"/>
      <c r="I3430"/>
      <c r="J3430" s="9"/>
      <c r="K3430"/>
      <c r="M3430"/>
      <c r="N3430"/>
      <c r="P3430" s="10"/>
      <c r="Q3430" s="11"/>
      <c r="R3430" s="13"/>
      <c r="S3430" s="12"/>
      <c r="T3430" s="13"/>
      <c r="U3430"/>
    </row>
    <row r="3431" spans="1:21" x14ac:dyDescent="0.2">
      <c r="A3431"/>
      <c r="B3431" s="20"/>
      <c r="C3431" s="20"/>
      <c r="D3431"/>
      <c r="E3431"/>
      <c r="G3431"/>
      <c r="H3431"/>
      <c r="I3431"/>
      <c r="J3431" s="9"/>
      <c r="K3431"/>
      <c r="M3431"/>
      <c r="N3431"/>
      <c r="P3431" s="10"/>
      <c r="Q3431" s="11"/>
      <c r="R3431" s="13"/>
      <c r="S3431" s="12"/>
      <c r="T3431" s="13"/>
      <c r="U3431"/>
    </row>
    <row r="3432" spans="1:21" x14ac:dyDescent="0.2">
      <c r="A3432"/>
      <c r="B3432" s="20"/>
      <c r="C3432" s="20"/>
      <c r="D3432"/>
      <c r="E3432"/>
      <c r="G3432"/>
      <c r="H3432"/>
      <c r="I3432"/>
      <c r="J3432" s="9"/>
      <c r="K3432"/>
      <c r="M3432"/>
      <c r="N3432"/>
      <c r="P3432" s="10"/>
      <c r="Q3432" s="11"/>
      <c r="R3432" s="13"/>
      <c r="S3432" s="12"/>
      <c r="T3432" s="13"/>
      <c r="U3432"/>
    </row>
    <row r="3433" spans="1:21" x14ac:dyDescent="0.2">
      <c r="A3433"/>
      <c r="B3433" s="20"/>
      <c r="C3433" s="20"/>
      <c r="D3433"/>
      <c r="E3433"/>
      <c r="G3433"/>
      <c r="H3433"/>
      <c r="I3433"/>
      <c r="J3433" s="9"/>
      <c r="K3433"/>
      <c r="M3433"/>
      <c r="N3433"/>
      <c r="P3433" s="10"/>
      <c r="Q3433" s="11"/>
      <c r="R3433" s="13"/>
      <c r="S3433" s="12"/>
      <c r="T3433" s="13"/>
      <c r="U3433"/>
    </row>
    <row r="3434" spans="1:21" x14ac:dyDescent="0.2">
      <c r="A3434"/>
      <c r="B3434" s="20"/>
      <c r="C3434" s="20"/>
      <c r="D3434"/>
      <c r="E3434"/>
      <c r="G3434"/>
      <c r="H3434"/>
      <c r="I3434"/>
      <c r="J3434" s="9"/>
      <c r="K3434"/>
      <c r="M3434"/>
      <c r="N3434"/>
      <c r="P3434" s="10"/>
      <c r="Q3434" s="11"/>
      <c r="R3434" s="13"/>
      <c r="S3434" s="12"/>
      <c r="T3434" s="13"/>
      <c r="U3434"/>
    </row>
    <row r="3435" spans="1:21" x14ac:dyDescent="0.2">
      <c r="A3435"/>
      <c r="B3435" s="20"/>
      <c r="C3435" s="20"/>
      <c r="D3435"/>
      <c r="E3435"/>
      <c r="G3435"/>
      <c r="H3435"/>
      <c r="I3435"/>
      <c r="J3435" s="9"/>
      <c r="K3435"/>
      <c r="M3435"/>
      <c r="N3435"/>
      <c r="P3435" s="10"/>
      <c r="Q3435" s="11"/>
      <c r="R3435" s="13"/>
      <c r="S3435" s="12"/>
      <c r="T3435" s="13"/>
      <c r="U3435"/>
    </row>
    <row r="3436" spans="1:21" x14ac:dyDescent="0.2">
      <c r="A3436"/>
      <c r="B3436" s="20"/>
      <c r="C3436" s="20"/>
      <c r="D3436"/>
      <c r="E3436"/>
      <c r="G3436"/>
      <c r="H3436"/>
      <c r="I3436"/>
      <c r="J3436" s="9"/>
      <c r="K3436"/>
      <c r="M3436"/>
      <c r="N3436"/>
      <c r="P3436" s="10"/>
      <c r="Q3436" s="11"/>
      <c r="R3436" s="13"/>
      <c r="S3436" s="12"/>
      <c r="T3436" s="13"/>
      <c r="U3436"/>
    </row>
    <row r="3437" spans="1:21" x14ac:dyDescent="0.2">
      <c r="A3437"/>
      <c r="B3437" s="20"/>
      <c r="C3437" s="20"/>
      <c r="D3437"/>
      <c r="E3437"/>
      <c r="G3437"/>
      <c r="H3437"/>
      <c r="I3437"/>
      <c r="J3437" s="9"/>
      <c r="K3437"/>
      <c r="M3437"/>
      <c r="N3437"/>
      <c r="P3437" s="10"/>
      <c r="Q3437" s="11"/>
      <c r="R3437" s="13"/>
      <c r="S3437" s="12"/>
      <c r="T3437" s="13"/>
      <c r="U3437"/>
    </row>
    <row r="3438" spans="1:21" x14ac:dyDescent="0.2">
      <c r="A3438"/>
      <c r="B3438" s="20"/>
      <c r="C3438" s="20"/>
      <c r="D3438"/>
      <c r="E3438"/>
      <c r="G3438"/>
      <c r="H3438"/>
      <c r="I3438"/>
      <c r="J3438" s="9"/>
      <c r="K3438"/>
      <c r="M3438"/>
      <c r="N3438"/>
      <c r="P3438" s="10"/>
      <c r="Q3438" s="11"/>
      <c r="R3438" s="13"/>
      <c r="S3438" s="12"/>
      <c r="T3438" s="13"/>
      <c r="U3438"/>
    </row>
    <row r="3439" spans="1:21" x14ac:dyDescent="0.2">
      <c r="A3439"/>
      <c r="B3439" s="20"/>
      <c r="C3439" s="20"/>
      <c r="D3439"/>
      <c r="E3439"/>
      <c r="G3439"/>
      <c r="H3439"/>
      <c r="I3439"/>
      <c r="J3439" s="9"/>
      <c r="K3439"/>
      <c r="M3439"/>
      <c r="N3439"/>
      <c r="P3439" s="10"/>
      <c r="Q3439" s="11"/>
      <c r="R3439" s="13"/>
      <c r="S3439" s="12"/>
      <c r="T3439" s="13"/>
      <c r="U3439"/>
    </row>
    <row r="3440" spans="1:21" x14ac:dyDescent="0.2">
      <c r="A3440"/>
      <c r="B3440" s="20"/>
      <c r="C3440" s="20"/>
      <c r="D3440"/>
      <c r="E3440"/>
      <c r="G3440"/>
      <c r="H3440"/>
      <c r="I3440"/>
      <c r="J3440" s="9"/>
      <c r="K3440"/>
      <c r="M3440"/>
      <c r="N3440"/>
      <c r="P3440" s="10"/>
      <c r="Q3440" s="11"/>
      <c r="R3440" s="13"/>
      <c r="S3440" s="12"/>
      <c r="T3440" s="13"/>
      <c r="U3440"/>
    </row>
    <row r="3441" spans="1:21" x14ac:dyDescent="0.2">
      <c r="A3441"/>
      <c r="B3441" s="20"/>
      <c r="C3441" s="20"/>
      <c r="D3441"/>
      <c r="E3441"/>
      <c r="G3441"/>
      <c r="H3441"/>
      <c r="I3441"/>
      <c r="J3441" s="9"/>
      <c r="K3441"/>
      <c r="M3441"/>
      <c r="N3441"/>
      <c r="P3441" s="10"/>
      <c r="Q3441" s="11"/>
      <c r="R3441" s="13"/>
      <c r="S3441" s="12"/>
      <c r="T3441" s="13"/>
      <c r="U3441"/>
    </row>
    <row r="3442" spans="1:21" x14ac:dyDescent="0.2">
      <c r="A3442"/>
      <c r="B3442" s="20"/>
      <c r="C3442" s="20"/>
      <c r="D3442"/>
      <c r="E3442"/>
      <c r="G3442"/>
      <c r="H3442"/>
      <c r="I3442"/>
      <c r="J3442" s="9"/>
      <c r="K3442"/>
      <c r="M3442"/>
      <c r="N3442"/>
      <c r="P3442" s="10"/>
      <c r="Q3442" s="11"/>
      <c r="R3442" s="13"/>
      <c r="S3442" s="12"/>
      <c r="T3442" s="13"/>
      <c r="U3442"/>
    </row>
    <row r="3443" spans="1:21" x14ac:dyDescent="0.2">
      <c r="A3443"/>
      <c r="B3443" s="20"/>
      <c r="C3443" s="20"/>
      <c r="D3443"/>
      <c r="E3443"/>
      <c r="G3443"/>
      <c r="H3443"/>
      <c r="I3443"/>
      <c r="J3443" s="9"/>
      <c r="K3443"/>
      <c r="M3443"/>
      <c r="N3443"/>
      <c r="P3443" s="10"/>
      <c r="Q3443" s="11"/>
      <c r="R3443" s="13"/>
      <c r="S3443" s="12"/>
      <c r="T3443" s="13"/>
      <c r="U3443"/>
    </row>
    <row r="3444" spans="1:21" x14ac:dyDescent="0.2">
      <c r="A3444"/>
      <c r="B3444" s="20"/>
      <c r="C3444" s="20"/>
      <c r="D3444"/>
      <c r="E3444"/>
      <c r="G3444"/>
      <c r="H3444"/>
      <c r="I3444"/>
      <c r="J3444" s="9"/>
      <c r="K3444"/>
      <c r="M3444"/>
      <c r="N3444"/>
      <c r="P3444" s="10"/>
      <c r="Q3444" s="11"/>
      <c r="R3444" s="13"/>
      <c r="S3444" s="12"/>
      <c r="T3444" s="13"/>
      <c r="U3444"/>
    </row>
    <row r="3445" spans="1:21" x14ac:dyDescent="0.2">
      <c r="A3445"/>
      <c r="B3445" s="20"/>
      <c r="C3445" s="20"/>
      <c r="D3445"/>
      <c r="E3445"/>
      <c r="G3445"/>
      <c r="H3445"/>
      <c r="I3445"/>
      <c r="J3445" s="9"/>
      <c r="K3445"/>
      <c r="M3445"/>
      <c r="N3445"/>
      <c r="P3445" s="10"/>
      <c r="Q3445" s="11"/>
      <c r="R3445" s="13"/>
      <c r="S3445" s="12"/>
      <c r="T3445" s="13"/>
      <c r="U3445"/>
    </row>
    <row r="3446" spans="1:21" x14ac:dyDescent="0.2">
      <c r="A3446"/>
      <c r="B3446" s="20"/>
      <c r="C3446" s="20"/>
      <c r="D3446"/>
      <c r="E3446"/>
      <c r="G3446"/>
      <c r="H3446"/>
      <c r="I3446"/>
      <c r="J3446" s="9"/>
      <c r="K3446"/>
      <c r="M3446"/>
      <c r="N3446"/>
      <c r="P3446" s="10"/>
      <c r="Q3446" s="11"/>
      <c r="R3446" s="13"/>
      <c r="S3446" s="12"/>
      <c r="T3446" s="13"/>
      <c r="U3446"/>
    </row>
    <row r="3447" spans="1:21" x14ac:dyDescent="0.2">
      <c r="A3447"/>
      <c r="B3447" s="20"/>
      <c r="C3447" s="20"/>
      <c r="D3447"/>
      <c r="E3447"/>
      <c r="G3447"/>
      <c r="H3447"/>
      <c r="I3447"/>
      <c r="J3447" s="9"/>
      <c r="K3447"/>
      <c r="M3447"/>
      <c r="N3447"/>
      <c r="P3447" s="10"/>
      <c r="Q3447" s="11"/>
      <c r="R3447" s="13"/>
      <c r="S3447" s="12"/>
      <c r="T3447" s="13"/>
      <c r="U3447"/>
    </row>
    <row r="3448" spans="1:21" x14ac:dyDescent="0.2">
      <c r="A3448"/>
      <c r="B3448" s="20"/>
      <c r="C3448" s="20"/>
      <c r="D3448"/>
      <c r="E3448"/>
      <c r="G3448"/>
      <c r="H3448"/>
      <c r="I3448"/>
      <c r="J3448" s="9"/>
      <c r="K3448"/>
      <c r="M3448"/>
      <c r="N3448"/>
      <c r="P3448" s="10"/>
      <c r="Q3448" s="11"/>
      <c r="R3448" s="13"/>
      <c r="S3448" s="12"/>
      <c r="T3448" s="13"/>
      <c r="U3448"/>
    </row>
    <row r="3449" spans="1:21" x14ac:dyDescent="0.2">
      <c r="A3449"/>
      <c r="B3449" s="20"/>
      <c r="C3449" s="20"/>
      <c r="D3449"/>
      <c r="E3449"/>
      <c r="G3449"/>
      <c r="H3449"/>
      <c r="I3449"/>
      <c r="J3449" s="9"/>
      <c r="K3449"/>
      <c r="M3449"/>
      <c r="N3449"/>
      <c r="P3449" s="10"/>
      <c r="Q3449" s="11"/>
      <c r="R3449" s="13"/>
      <c r="S3449" s="12"/>
      <c r="T3449" s="13"/>
      <c r="U3449"/>
    </row>
    <row r="3450" spans="1:21" x14ac:dyDescent="0.2">
      <c r="A3450"/>
      <c r="B3450" s="20"/>
      <c r="C3450" s="20"/>
      <c r="D3450"/>
      <c r="E3450"/>
      <c r="G3450"/>
      <c r="H3450"/>
      <c r="I3450"/>
      <c r="J3450" s="9"/>
      <c r="K3450"/>
      <c r="M3450"/>
      <c r="N3450"/>
      <c r="P3450" s="10"/>
      <c r="Q3450" s="11"/>
      <c r="R3450" s="13"/>
      <c r="S3450" s="12"/>
      <c r="T3450" s="13"/>
      <c r="U3450"/>
    </row>
    <row r="3451" spans="1:21" x14ac:dyDescent="0.2">
      <c r="A3451"/>
      <c r="B3451" s="20"/>
      <c r="C3451" s="20"/>
      <c r="D3451"/>
      <c r="E3451"/>
      <c r="G3451"/>
      <c r="H3451"/>
      <c r="I3451"/>
      <c r="J3451" s="9"/>
      <c r="K3451"/>
      <c r="M3451"/>
      <c r="N3451"/>
      <c r="P3451" s="10"/>
      <c r="Q3451" s="11"/>
      <c r="R3451" s="13"/>
      <c r="S3451" s="12"/>
      <c r="T3451" s="13"/>
      <c r="U3451"/>
    </row>
    <row r="3452" spans="1:21" x14ac:dyDescent="0.2">
      <c r="A3452"/>
      <c r="B3452" s="20"/>
      <c r="C3452" s="20"/>
      <c r="D3452"/>
      <c r="E3452"/>
      <c r="G3452"/>
      <c r="H3452"/>
      <c r="I3452"/>
      <c r="J3452" s="9"/>
      <c r="K3452"/>
      <c r="M3452"/>
      <c r="N3452"/>
      <c r="P3452" s="10"/>
      <c r="Q3452" s="11"/>
      <c r="R3452" s="13"/>
      <c r="S3452" s="12"/>
      <c r="T3452" s="13"/>
      <c r="U3452"/>
    </row>
    <row r="3453" spans="1:21" x14ac:dyDescent="0.2">
      <c r="A3453"/>
      <c r="B3453" s="20"/>
      <c r="C3453" s="20"/>
      <c r="D3453"/>
      <c r="E3453"/>
      <c r="G3453"/>
      <c r="H3453"/>
      <c r="I3453"/>
      <c r="J3453" s="9"/>
      <c r="K3453"/>
      <c r="M3453"/>
      <c r="N3453"/>
      <c r="P3453" s="10"/>
      <c r="Q3453" s="11"/>
      <c r="R3453" s="13"/>
      <c r="S3453" s="12"/>
      <c r="T3453" s="13"/>
      <c r="U3453"/>
    </row>
    <row r="3454" spans="1:21" x14ac:dyDescent="0.2">
      <c r="A3454"/>
      <c r="B3454" s="20"/>
      <c r="C3454" s="20"/>
      <c r="D3454"/>
      <c r="E3454"/>
      <c r="G3454"/>
      <c r="H3454"/>
      <c r="I3454"/>
      <c r="J3454" s="9"/>
      <c r="K3454"/>
      <c r="M3454"/>
      <c r="N3454"/>
      <c r="P3454" s="10"/>
      <c r="Q3454" s="11"/>
      <c r="R3454" s="13"/>
      <c r="S3454" s="12"/>
      <c r="T3454" s="13"/>
      <c r="U3454"/>
    </row>
    <row r="3455" spans="1:21" x14ac:dyDescent="0.2">
      <c r="A3455"/>
      <c r="B3455" s="20"/>
      <c r="C3455" s="20"/>
      <c r="D3455"/>
      <c r="E3455"/>
      <c r="G3455"/>
      <c r="H3455"/>
      <c r="I3455"/>
      <c r="J3455" s="9"/>
      <c r="K3455"/>
      <c r="M3455"/>
      <c r="N3455"/>
      <c r="P3455" s="10"/>
      <c r="Q3455" s="11"/>
      <c r="R3455" s="13"/>
      <c r="S3455" s="12"/>
      <c r="T3455" s="13"/>
      <c r="U3455"/>
    </row>
    <row r="3456" spans="1:21" x14ac:dyDescent="0.2">
      <c r="A3456"/>
      <c r="B3456" s="20"/>
      <c r="C3456" s="20"/>
      <c r="D3456"/>
      <c r="E3456"/>
      <c r="G3456"/>
      <c r="H3456"/>
      <c r="I3456"/>
      <c r="J3456" s="9"/>
      <c r="K3456"/>
      <c r="M3456"/>
      <c r="N3456"/>
      <c r="P3456" s="10"/>
      <c r="Q3456" s="11"/>
      <c r="R3456" s="13"/>
      <c r="S3456" s="12"/>
      <c r="T3456" s="13"/>
      <c r="U3456"/>
    </row>
    <row r="3457" spans="1:21" x14ac:dyDescent="0.2">
      <c r="A3457"/>
      <c r="B3457" s="20"/>
      <c r="C3457" s="20"/>
      <c r="D3457"/>
      <c r="E3457"/>
      <c r="G3457"/>
      <c r="H3457"/>
      <c r="I3457"/>
      <c r="J3457" s="9"/>
      <c r="K3457"/>
      <c r="M3457"/>
      <c r="N3457"/>
      <c r="P3457" s="10"/>
      <c r="Q3457" s="11"/>
      <c r="R3457" s="13"/>
      <c r="S3457" s="12"/>
      <c r="T3457" s="13"/>
      <c r="U3457"/>
    </row>
    <row r="3458" spans="1:21" x14ac:dyDescent="0.2">
      <c r="A3458"/>
      <c r="B3458" s="20"/>
      <c r="C3458" s="20"/>
      <c r="D3458"/>
      <c r="E3458"/>
      <c r="G3458"/>
      <c r="H3458"/>
      <c r="I3458"/>
      <c r="J3458" s="9"/>
      <c r="K3458"/>
      <c r="M3458"/>
      <c r="N3458"/>
      <c r="P3458" s="10"/>
      <c r="Q3458" s="11"/>
      <c r="R3458" s="13"/>
      <c r="S3458" s="12"/>
      <c r="T3458" s="13"/>
      <c r="U3458"/>
    </row>
    <row r="3459" spans="1:21" x14ac:dyDescent="0.2">
      <c r="A3459"/>
      <c r="B3459" s="20"/>
      <c r="C3459" s="20"/>
      <c r="D3459"/>
      <c r="E3459"/>
      <c r="G3459"/>
      <c r="H3459"/>
      <c r="I3459"/>
      <c r="J3459" s="9"/>
      <c r="K3459"/>
      <c r="M3459"/>
      <c r="N3459"/>
      <c r="P3459" s="10"/>
      <c r="Q3459" s="11"/>
      <c r="R3459" s="13"/>
      <c r="S3459" s="12"/>
      <c r="T3459" s="13"/>
      <c r="U3459"/>
    </row>
    <row r="3460" spans="1:21" x14ac:dyDescent="0.2">
      <c r="A3460"/>
      <c r="B3460" s="20"/>
      <c r="C3460" s="20"/>
      <c r="D3460"/>
      <c r="E3460"/>
      <c r="G3460"/>
      <c r="H3460"/>
      <c r="I3460"/>
      <c r="J3460" s="9"/>
      <c r="K3460"/>
      <c r="M3460"/>
      <c r="N3460"/>
      <c r="P3460" s="10"/>
      <c r="Q3460" s="11"/>
      <c r="R3460" s="13"/>
      <c r="S3460" s="12"/>
      <c r="T3460" s="13"/>
      <c r="U3460"/>
    </row>
    <row r="3461" spans="1:21" x14ac:dyDescent="0.2">
      <c r="A3461"/>
      <c r="B3461" s="20"/>
      <c r="C3461" s="20"/>
      <c r="D3461"/>
      <c r="E3461"/>
      <c r="G3461"/>
      <c r="H3461"/>
      <c r="I3461"/>
      <c r="J3461" s="9"/>
      <c r="K3461"/>
      <c r="M3461"/>
      <c r="N3461"/>
      <c r="P3461" s="10"/>
      <c r="Q3461" s="11"/>
      <c r="R3461" s="13"/>
      <c r="S3461" s="12"/>
      <c r="T3461" s="13"/>
      <c r="U3461"/>
    </row>
    <row r="3462" spans="1:21" x14ac:dyDescent="0.2">
      <c r="A3462"/>
      <c r="B3462" s="20"/>
      <c r="C3462" s="20"/>
      <c r="D3462"/>
      <c r="E3462"/>
      <c r="G3462"/>
      <c r="H3462"/>
      <c r="I3462"/>
      <c r="J3462" s="9"/>
      <c r="K3462"/>
      <c r="M3462"/>
      <c r="N3462"/>
      <c r="P3462" s="10"/>
      <c r="Q3462" s="11"/>
      <c r="R3462" s="13"/>
      <c r="S3462" s="12"/>
      <c r="T3462" s="13"/>
      <c r="U3462"/>
    </row>
    <row r="3463" spans="1:21" x14ac:dyDescent="0.2">
      <c r="A3463"/>
      <c r="B3463" s="20"/>
      <c r="C3463" s="20"/>
      <c r="D3463"/>
      <c r="E3463"/>
      <c r="G3463"/>
      <c r="H3463"/>
      <c r="I3463"/>
      <c r="J3463" s="9"/>
      <c r="K3463"/>
      <c r="M3463"/>
      <c r="N3463"/>
      <c r="P3463" s="10"/>
      <c r="Q3463" s="11"/>
      <c r="R3463" s="13"/>
      <c r="S3463" s="12"/>
      <c r="T3463" s="13"/>
      <c r="U3463"/>
    </row>
    <row r="3464" spans="1:21" x14ac:dyDescent="0.2">
      <c r="A3464"/>
      <c r="B3464" s="20"/>
      <c r="C3464" s="20"/>
      <c r="D3464"/>
      <c r="E3464"/>
      <c r="G3464"/>
      <c r="H3464"/>
      <c r="I3464"/>
      <c r="J3464" s="9"/>
      <c r="K3464"/>
      <c r="M3464"/>
      <c r="N3464"/>
      <c r="P3464" s="10"/>
      <c r="Q3464" s="11"/>
      <c r="R3464" s="13"/>
      <c r="S3464" s="12"/>
      <c r="T3464" s="13"/>
      <c r="U3464"/>
    </row>
    <row r="3465" spans="1:21" x14ac:dyDescent="0.2">
      <c r="A3465"/>
      <c r="B3465" s="20"/>
      <c r="C3465" s="20"/>
      <c r="D3465"/>
      <c r="E3465"/>
      <c r="G3465"/>
      <c r="H3465"/>
      <c r="I3465"/>
      <c r="J3465" s="9"/>
      <c r="K3465"/>
      <c r="M3465"/>
      <c r="N3465"/>
      <c r="P3465" s="10"/>
      <c r="Q3465" s="11"/>
      <c r="R3465" s="13"/>
      <c r="S3465" s="12"/>
      <c r="T3465" s="13"/>
      <c r="U3465"/>
    </row>
    <row r="3466" spans="1:21" x14ac:dyDescent="0.2">
      <c r="A3466"/>
      <c r="B3466" s="20"/>
      <c r="C3466" s="20"/>
      <c r="D3466"/>
      <c r="E3466"/>
      <c r="G3466"/>
      <c r="H3466"/>
      <c r="I3466"/>
      <c r="J3466" s="9"/>
      <c r="K3466"/>
      <c r="M3466"/>
      <c r="N3466"/>
      <c r="P3466" s="10"/>
      <c r="Q3466" s="11"/>
      <c r="R3466" s="13"/>
      <c r="S3466" s="12"/>
      <c r="T3466" s="13"/>
      <c r="U3466"/>
    </row>
    <row r="3467" spans="1:21" x14ac:dyDescent="0.2">
      <c r="A3467"/>
      <c r="B3467" s="20"/>
      <c r="C3467" s="20"/>
      <c r="D3467"/>
      <c r="E3467"/>
      <c r="G3467"/>
      <c r="H3467"/>
      <c r="I3467"/>
      <c r="J3467" s="9"/>
      <c r="K3467"/>
      <c r="M3467"/>
      <c r="N3467"/>
      <c r="P3467" s="10"/>
      <c r="Q3467" s="11"/>
      <c r="R3467" s="13"/>
      <c r="S3467" s="12"/>
      <c r="T3467" s="13"/>
      <c r="U3467"/>
    </row>
    <row r="3468" spans="1:21" x14ac:dyDescent="0.2">
      <c r="A3468"/>
      <c r="B3468" s="20"/>
      <c r="C3468" s="20"/>
      <c r="D3468"/>
      <c r="E3468"/>
      <c r="G3468"/>
      <c r="H3468"/>
      <c r="I3468"/>
      <c r="J3468" s="9"/>
      <c r="K3468"/>
      <c r="M3468"/>
      <c r="N3468"/>
      <c r="P3468" s="10"/>
      <c r="Q3468" s="11"/>
      <c r="R3468" s="13"/>
      <c r="S3468" s="12"/>
      <c r="T3468" s="13"/>
      <c r="U3468"/>
    </row>
    <row r="3469" spans="1:21" x14ac:dyDescent="0.2">
      <c r="A3469"/>
      <c r="B3469" s="20"/>
      <c r="C3469" s="20"/>
      <c r="D3469"/>
      <c r="E3469"/>
      <c r="G3469"/>
      <c r="H3469"/>
      <c r="I3469"/>
      <c r="J3469" s="9"/>
      <c r="K3469"/>
      <c r="M3469"/>
      <c r="N3469"/>
      <c r="P3469" s="10"/>
      <c r="Q3469" s="11"/>
      <c r="R3469" s="13"/>
      <c r="S3469" s="12"/>
      <c r="T3469" s="13"/>
      <c r="U3469"/>
    </row>
    <row r="3470" spans="1:21" x14ac:dyDescent="0.2">
      <c r="A3470"/>
      <c r="B3470" s="20"/>
      <c r="C3470" s="20"/>
      <c r="D3470"/>
      <c r="E3470"/>
      <c r="G3470"/>
      <c r="H3470"/>
      <c r="I3470"/>
      <c r="J3470" s="9"/>
      <c r="K3470"/>
      <c r="M3470"/>
      <c r="N3470"/>
      <c r="P3470" s="10"/>
      <c r="Q3470" s="11"/>
      <c r="R3470" s="13"/>
      <c r="S3470" s="12"/>
      <c r="T3470" s="13"/>
      <c r="U3470"/>
    </row>
    <row r="3471" spans="1:21" x14ac:dyDescent="0.2">
      <c r="A3471"/>
      <c r="B3471" s="20"/>
      <c r="C3471" s="20"/>
      <c r="D3471"/>
      <c r="E3471"/>
      <c r="G3471"/>
      <c r="H3471"/>
      <c r="I3471"/>
      <c r="J3471" s="9"/>
      <c r="K3471"/>
      <c r="M3471"/>
      <c r="N3471"/>
      <c r="P3471" s="10"/>
      <c r="Q3471" s="11"/>
      <c r="R3471" s="13"/>
      <c r="S3471" s="12"/>
      <c r="T3471" s="13"/>
      <c r="U3471"/>
    </row>
    <row r="3472" spans="1:21" x14ac:dyDescent="0.2">
      <c r="A3472"/>
      <c r="B3472" s="20"/>
      <c r="C3472" s="20"/>
      <c r="D3472"/>
      <c r="E3472"/>
      <c r="G3472"/>
      <c r="H3472"/>
      <c r="I3472"/>
      <c r="J3472" s="9"/>
      <c r="K3472"/>
      <c r="M3472"/>
      <c r="N3472"/>
      <c r="P3472" s="10"/>
      <c r="Q3472" s="11"/>
      <c r="R3472" s="13"/>
      <c r="S3472" s="12"/>
      <c r="T3472" s="13"/>
      <c r="U3472"/>
    </row>
    <row r="3473" spans="1:21" x14ac:dyDescent="0.2">
      <c r="A3473"/>
      <c r="B3473" s="20"/>
      <c r="C3473" s="20"/>
      <c r="D3473"/>
      <c r="E3473"/>
      <c r="G3473"/>
      <c r="H3473"/>
      <c r="I3473"/>
      <c r="J3473" s="9"/>
      <c r="K3473"/>
      <c r="M3473"/>
      <c r="N3473"/>
      <c r="P3473" s="10"/>
      <c r="Q3473" s="11"/>
      <c r="R3473" s="13"/>
      <c r="S3473" s="12"/>
      <c r="T3473" s="13"/>
      <c r="U3473"/>
    </row>
    <row r="3474" spans="1:21" x14ac:dyDescent="0.2">
      <c r="A3474"/>
      <c r="B3474" s="20"/>
      <c r="C3474" s="20"/>
      <c r="D3474"/>
      <c r="E3474"/>
      <c r="G3474"/>
      <c r="H3474"/>
      <c r="I3474"/>
      <c r="J3474" s="9"/>
      <c r="K3474"/>
      <c r="M3474"/>
      <c r="N3474"/>
      <c r="P3474" s="10"/>
      <c r="Q3474" s="11"/>
      <c r="R3474" s="13"/>
      <c r="S3474" s="12"/>
      <c r="T3474" s="13"/>
      <c r="U3474"/>
    </row>
    <row r="3475" spans="1:21" x14ac:dyDescent="0.2">
      <c r="A3475"/>
      <c r="B3475" s="20"/>
      <c r="C3475" s="20"/>
      <c r="D3475"/>
      <c r="E3475"/>
      <c r="G3475"/>
      <c r="H3475"/>
      <c r="I3475"/>
      <c r="J3475" s="9"/>
      <c r="K3475"/>
      <c r="M3475"/>
      <c r="N3475"/>
      <c r="P3475" s="10"/>
      <c r="Q3475" s="11"/>
      <c r="R3475" s="13"/>
      <c r="S3475" s="12"/>
      <c r="T3475" s="13"/>
      <c r="U3475"/>
    </row>
    <row r="3476" spans="1:21" x14ac:dyDescent="0.2">
      <c r="A3476"/>
      <c r="B3476" s="20"/>
      <c r="C3476" s="20"/>
      <c r="D3476"/>
      <c r="E3476"/>
      <c r="G3476"/>
      <c r="H3476"/>
      <c r="I3476"/>
      <c r="J3476" s="9"/>
      <c r="K3476"/>
      <c r="M3476"/>
      <c r="N3476"/>
      <c r="P3476" s="10"/>
      <c r="Q3476" s="11"/>
      <c r="R3476" s="13"/>
      <c r="S3476" s="12"/>
      <c r="T3476" s="13"/>
      <c r="U3476"/>
    </row>
    <row r="3477" spans="1:21" x14ac:dyDescent="0.2">
      <c r="A3477"/>
      <c r="B3477" s="20"/>
      <c r="C3477" s="20"/>
      <c r="D3477"/>
      <c r="E3477"/>
      <c r="G3477"/>
      <c r="H3477"/>
      <c r="I3477"/>
      <c r="J3477" s="9"/>
      <c r="K3477"/>
      <c r="M3477"/>
      <c r="N3477"/>
      <c r="P3477" s="10"/>
      <c r="Q3477" s="11"/>
      <c r="R3477" s="13"/>
      <c r="S3477" s="12"/>
      <c r="T3477" s="13"/>
      <c r="U3477"/>
    </row>
    <row r="3478" spans="1:21" x14ac:dyDescent="0.2">
      <c r="A3478"/>
      <c r="B3478" s="20"/>
      <c r="C3478" s="20"/>
      <c r="D3478"/>
      <c r="E3478"/>
      <c r="G3478"/>
      <c r="H3478"/>
      <c r="I3478"/>
      <c r="J3478" s="9"/>
      <c r="K3478"/>
      <c r="M3478"/>
      <c r="N3478"/>
      <c r="P3478" s="10"/>
      <c r="Q3478" s="11"/>
      <c r="R3478" s="13"/>
      <c r="S3478" s="12"/>
      <c r="T3478" s="13"/>
      <c r="U3478"/>
    </row>
    <row r="3479" spans="1:21" x14ac:dyDescent="0.2">
      <c r="A3479"/>
      <c r="B3479" s="20"/>
      <c r="C3479" s="20"/>
      <c r="D3479"/>
      <c r="E3479"/>
      <c r="G3479"/>
      <c r="H3479"/>
      <c r="I3479"/>
      <c r="J3479" s="9"/>
      <c r="K3479"/>
      <c r="M3479"/>
      <c r="N3479"/>
      <c r="P3479" s="10"/>
      <c r="Q3479" s="11"/>
      <c r="R3479" s="13"/>
      <c r="S3479" s="12"/>
      <c r="T3479" s="13"/>
      <c r="U3479"/>
    </row>
    <row r="3480" spans="1:21" x14ac:dyDescent="0.2">
      <c r="A3480"/>
      <c r="B3480" s="20"/>
      <c r="C3480" s="20"/>
      <c r="D3480"/>
      <c r="E3480"/>
      <c r="G3480"/>
      <c r="H3480"/>
      <c r="I3480"/>
      <c r="J3480" s="9"/>
      <c r="K3480"/>
      <c r="M3480"/>
      <c r="N3480"/>
      <c r="P3480" s="10"/>
      <c r="Q3480" s="11"/>
      <c r="R3480" s="13"/>
      <c r="S3480" s="12"/>
      <c r="T3480" s="13"/>
      <c r="U3480"/>
    </row>
    <row r="3481" spans="1:21" x14ac:dyDescent="0.2">
      <c r="A3481"/>
      <c r="B3481" s="20"/>
      <c r="C3481" s="20"/>
      <c r="D3481"/>
      <c r="E3481"/>
      <c r="G3481"/>
      <c r="H3481"/>
      <c r="I3481"/>
      <c r="J3481" s="9"/>
      <c r="K3481"/>
      <c r="M3481"/>
      <c r="N3481"/>
      <c r="P3481" s="10"/>
      <c r="Q3481" s="11"/>
      <c r="R3481" s="13"/>
      <c r="S3481" s="12"/>
      <c r="T3481" s="13"/>
      <c r="U3481"/>
    </row>
    <row r="3482" spans="1:21" x14ac:dyDescent="0.2">
      <c r="A3482"/>
      <c r="B3482" s="20"/>
      <c r="C3482" s="20"/>
      <c r="D3482"/>
      <c r="E3482"/>
      <c r="G3482"/>
      <c r="H3482"/>
      <c r="I3482"/>
      <c r="J3482" s="9"/>
      <c r="K3482"/>
      <c r="M3482"/>
      <c r="N3482"/>
      <c r="P3482" s="10"/>
      <c r="Q3482" s="11"/>
      <c r="R3482" s="13"/>
      <c r="S3482" s="12"/>
      <c r="T3482" s="13"/>
      <c r="U3482"/>
    </row>
    <row r="3483" spans="1:21" x14ac:dyDescent="0.2">
      <c r="A3483"/>
      <c r="B3483" s="20"/>
      <c r="C3483" s="20"/>
      <c r="D3483"/>
      <c r="E3483"/>
      <c r="G3483"/>
      <c r="H3483"/>
      <c r="I3483"/>
      <c r="J3483" s="9"/>
      <c r="K3483"/>
      <c r="M3483"/>
      <c r="N3483"/>
      <c r="P3483" s="10"/>
      <c r="Q3483" s="11"/>
      <c r="R3483" s="13"/>
      <c r="S3483" s="12"/>
      <c r="T3483" s="13"/>
      <c r="U3483"/>
    </row>
    <row r="3484" spans="1:21" x14ac:dyDescent="0.2">
      <c r="A3484"/>
      <c r="B3484" s="20"/>
      <c r="C3484" s="20"/>
      <c r="D3484"/>
      <c r="E3484"/>
      <c r="G3484"/>
      <c r="H3484"/>
      <c r="I3484"/>
      <c r="J3484" s="9"/>
      <c r="K3484"/>
      <c r="M3484"/>
      <c r="N3484"/>
      <c r="P3484" s="10"/>
      <c r="Q3484" s="11"/>
      <c r="R3484" s="13"/>
      <c r="S3484" s="12"/>
      <c r="T3484" s="13"/>
      <c r="U3484"/>
    </row>
    <row r="3485" spans="1:21" x14ac:dyDescent="0.2">
      <c r="A3485"/>
      <c r="B3485" s="20"/>
      <c r="C3485" s="20"/>
      <c r="D3485"/>
      <c r="E3485"/>
      <c r="G3485"/>
      <c r="H3485"/>
      <c r="I3485"/>
      <c r="J3485" s="9"/>
      <c r="K3485"/>
      <c r="M3485"/>
      <c r="N3485"/>
      <c r="P3485" s="10"/>
      <c r="Q3485" s="11"/>
      <c r="R3485" s="13"/>
      <c r="S3485" s="12"/>
      <c r="T3485" s="13"/>
      <c r="U3485"/>
    </row>
    <row r="3486" spans="1:21" x14ac:dyDescent="0.2">
      <c r="A3486"/>
      <c r="B3486" s="20"/>
      <c r="C3486" s="20"/>
      <c r="D3486"/>
      <c r="E3486"/>
      <c r="G3486"/>
      <c r="H3486"/>
      <c r="I3486"/>
      <c r="J3486" s="9"/>
      <c r="K3486"/>
      <c r="M3486"/>
      <c r="N3486"/>
      <c r="P3486" s="10"/>
      <c r="Q3486" s="11"/>
      <c r="R3486" s="13"/>
      <c r="S3486" s="12"/>
      <c r="T3486" s="13"/>
      <c r="U3486"/>
    </row>
    <row r="3487" spans="1:21" x14ac:dyDescent="0.2">
      <c r="A3487"/>
      <c r="B3487" s="20"/>
      <c r="C3487" s="20"/>
      <c r="D3487"/>
      <c r="E3487"/>
      <c r="G3487"/>
      <c r="H3487"/>
      <c r="I3487"/>
      <c r="J3487" s="9"/>
      <c r="K3487"/>
      <c r="M3487"/>
      <c r="N3487"/>
      <c r="P3487" s="10"/>
      <c r="Q3487" s="11"/>
      <c r="R3487" s="13"/>
      <c r="S3487" s="12"/>
      <c r="T3487" s="13"/>
      <c r="U3487"/>
    </row>
    <row r="3488" spans="1:21" x14ac:dyDescent="0.2">
      <c r="A3488"/>
      <c r="B3488" s="20"/>
      <c r="C3488" s="20"/>
      <c r="D3488"/>
      <c r="E3488"/>
      <c r="G3488"/>
      <c r="H3488"/>
      <c r="I3488"/>
      <c r="J3488" s="9"/>
      <c r="K3488"/>
      <c r="M3488"/>
      <c r="N3488"/>
      <c r="P3488" s="10"/>
      <c r="Q3488" s="11"/>
      <c r="R3488" s="13"/>
      <c r="S3488" s="12"/>
      <c r="T3488" s="13"/>
      <c r="U3488"/>
    </row>
    <row r="3489" spans="1:21" x14ac:dyDescent="0.2">
      <c r="A3489"/>
      <c r="B3489" s="20"/>
      <c r="C3489" s="20"/>
      <c r="D3489"/>
      <c r="E3489"/>
      <c r="G3489"/>
      <c r="H3489"/>
      <c r="I3489"/>
      <c r="J3489" s="9"/>
      <c r="K3489"/>
      <c r="M3489"/>
      <c r="N3489"/>
      <c r="P3489" s="10"/>
      <c r="Q3489" s="11"/>
      <c r="R3489" s="13"/>
      <c r="S3489" s="12"/>
      <c r="T3489" s="13"/>
      <c r="U3489"/>
    </row>
    <row r="3490" spans="1:21" x14ac:dyDescent="0.2">
      <c r="A3490"/>
      <c r="B3490" s="20"/>
      <c r="C3490" s="20"/>
      <c r="D3490"/>
      <c r="E3490"/>
      <c r="G3490"/>
      <c r="H3490"/>
      <c r="I3490"/>
      <c r="J3490" s="9"/>
      <c r="K3490"/>
      <c r="M3490"/>
      <c r="N3490"/>
      <c r="P3490" s="10"/>
      <c r="Q3490" s="11"/>
      <c r="R3490" s="13"/>
      <c r="S3490" s="12"/>
      <c r="T3490" s="13"/>
      <c r="U3490"/>
    </row>
    <row r="3491" spans="1:21" x14ac:dyDescent="0.2">
      <c r="A3491"/>
      <c r="B3491" s="20"/>
      <c r="C3491" s="20"/>
      <c r="D3491"/>
      <c r="E3491"/>
      <c r="G3491"/>
      <c r="H3491"/>
      <c r="I3491"/>
      <c r="J3491" s="9"/>
      <c r="K3491"/>
      <c r="M3491"/>
      <c r="N3491"/>
      <c r="P3491" s="10"/>
      <c r="Q3491" s="11"/>
      <c r="R3491" s="13"/>
      <c r="S3491" s="12"/>
      <c r="T3491" s="13"/>
      <c r="U3491"/>
    </row>
    <row r="3492" spans="1:21" x14ac:dyDescent="0.2">
      <c r="A3492"/>
      <c r="B3492" s="20"/>
      <c r="C3492" s="20"/>
      <c r="D3492"/>
      <c r="E3492"/>
      <c r="G3492"/>
      <c r="H3492"/>
      <c r="I3492"/>
      <c r="J3492" s="9"/>
      <c r="K3492"/>
      <c r="M3492"/>
      <c r="N3492"/>
      <c r="P3492" s="10"/>
      <c r="Q3492" s="11"/>
      <c r="R3492" s="13"/>
      <c r="S3492" s="12"/>
      <c r="T3492" s="13"/>
      <c r="U3492"/>
    </row>
    <row r="3493" spans="1:21" x14ac:dyDescent="0.2">
      <c r="A3493"/>
      <c r="B3493" s="20"/>
      <c r="C3493" s="20"/>
      <c r="D3493"/>
      <c r="E3493"/>
      <c r="G3493"/>
      <c r="H3493"/>
      <c r="I3493"/>
      <c r="J3493" s="9"/>
      <c r="K3493"/>
      <c r="M3493"/>
      <c r="N3493"/>
      <c r="P3493" s="10"/>
      <c r="Q3493" s="11"/>
      <c r="R3493" s="13"/>
      <c r="S3493" s="12"/>
      <c r="T3493" s="13"/>
      <c r="U3493"/>
    </row>
    <row r="3494" spans="1:21" x14ac:dyDescent="0.2">
      <c r="A3494"/>
      <c r="B3494" s="20"/>
      <c r="C3494" s="20"/>
      <c r="D3494"/>
      <c r="E3494"/>
      <c r="G3494"/>
      <c r="H3494"/>
      <c r="I3494"/>
      <c r="J3494" s="9"/>
      <c r="K3494"/>
      <c r="M3494"/>
      <c r="N3494"/>
      <c r="P3494" s="10"/>
      <c r="Q3494" s="11"/>
      <c r="R3494" s="13"/>
      <c r="S3494" s="12"/>
      <c r="T3494" s="13"/>
      <c r="U3494"/>
    </row>
    <row r="3495" spans="1:21" x14ac:dyDescent="0.2">
      <c r="A3495"/>
      <c r="B3495" s="20"/>
      <c r="C3495" s="20"/>
      <c r="D3495"/>
      <c r="E3495"/>
      <c r="G3495"/>
      <c r="H3495"/>
      <c r="I3495"/>
      <c r="J3495" s="9"/>
      <c r="K3495"/>
      <c r="M3495"/>
      <c r="N3495"/>
      <c r="P3495" s="10"/>
      <c r="Q3495" s="11"/>
      <c r="R3495" s="13"/>
      <c r="S3495" s="12"/>
      <c r="T3495" s="13"/>
      <c r="U3495"/>
    </row>
    <row r="3496" spans="1:21" x14ac:dyDescent="0.2">
      <c r="A3496"/>
      <c r="B3496" s="20"/>
      <c r="C3496" s="20"/>
      <c r="D3496"/>
      <c r="E3496"/>
      <c r="G3496"/>
      <c r="H3496"/>
      <c r="I3496"/>
      <c r="J3496" s="9"/>
      <c r="K3496"/>
      <c r="M3496"/>
      <c r="N3496"/>
      <c r="P3496" s="10"/>
      <c r="Q3496" s="11"/>
      <c r="R3496" s="13"/>
      <c r="S3496" s="12"/>
      <c r="T3496" s="13"/>
      <c r="U3496"/>
    </row>
    <row r="3497" spans="1:21" x14ac:dyDescent="0.2">
      <c r="A3497"/>
      <c r="B3497" s="20"/>
      <c r="C3497" s="20"/>
      <c r="D3497"/>
      <c r="E3497"/>
      <c r="G3497"/>
      <c r="H3497"/>
      <c r="I3497"/>
      <c r="J3497" s="9"/>
      <c r="K3497"/>
      <c r="M3497"/>
      <c r="N3497"/>
      <c r="P3497" s="10"/>
      <c r="Q3497" s="11"/>
      <c r="R3497" s="13"/>
      <c r="S3497" s="12"/>
      <c r="T3497" s="13"/>
      <c r="U3497"/>
    </row>
    <row r="3498" spans="1:21" x14ac:dyDescent="0.2">
      <c r="A3498"/>
      <c r="B3498" s="20"/>
      <c r="C3498" s="20"/>
      <c r="D3498"/>
      <c r="E3498"/>
      <c r="G3498"/>
      <c r="H3498"/>
      <c r="I3498"/>
      <c r="J3498" s="9"/>
      <c r="K3498"/>
      <c r="M3498"/>
      <c r="N3498"/>
      <c r="P3498" s="10"/>
      <c r="Q3498" s="11"/>
      <c r="R3498" s="13"/>
      <c r="S3498" s="12"/>
      <c r="T3498" s="13"/>
      <c r="U3498"/>
    </row>
    <row r="3499" spans="1:21" x14ac:dyDescent="0.2">
      <c r="A3499"/>
      <c r="B3499" s="20"/>
      <c r="C3499" s="20"/>
      <c r="D3499"/>
      <c r="E3499"/>
      <c r="G3499"/>
      <c r="H3499"/>
      <c r="I3499"/>
      <c r="J3499" s="9"/>
      <c r="K3499"/>
      <c r="M3499"/>
      <c r="N3499"/>
      <c r="P3499" s="10"/>
      <c r="Q3499" s="11"/>
      <c r="R3499" s="13"/>
      <c r="S3499" s="12"/>
      <c r="T3499" s="13"/>
      <c r="U3499"/>
    </row>
    <row r="3500" spans="1:21" x14ac:dyDescent="0.2">
      <c r="A3500"/>
      <c r="B3500" s="20"/>
      <c r="C3500" s="20"/>
      <c r="D3500"/>
      <c r="E3500"/>
      <c r="G3500"/>
      <c r="H3500"/>
      <c r="I3500"/>
      <c r="J3500" s="9"/>
      <c r="K3500"/>
      <c r="M3500"/>
      <c r="N3500"/>
      <c r="P3500" s="10"/>
      <c r="Q3500" s="11"/>
      <c r="R3500" s="13"/>
      <c r="S3500" s="12"/>
      <c r="T3500" s="13"/>
      <c r="U3500"/>
    </row>
    <row r="3501" spans="1:21" x14ac:dyDescent="0.2">
      <c r="A3501"/>
      <c r="B3501" s="20"/>
      <c r="C3501" s="20"/>
      <c r="D3501"/>
      <c r="E3501"/>
      <c r="G3501"/>
      <c r="H3501"/>
      <c r="I3501"/>
      <c r="J3501" s="9"/>
      <c r="K3501"/>
      <c r="M3501"/>
      <c r="N3501"/>
      <c r="P3501" s="10"/>
      <c r="Q3501" s="11"/>
      <c r="R3501" s="13"/>
      <c r="S3501" s="12"/>
      <c r="T3501" s="13"/>
      <c r="U3501"/>
    </row>
    <row r="3502" spans="1:21" x14ac:dyDescent="0.2">
      <c r="A3502"/>
      <c r="B3502" s="20"/>
      <c r="C3502" s="20"/>
      <c r="D3502"/>
      <c r="E3502"/>
      <c r="G3502"/>
      <c r="H3502"/>
      <c r="I3502"/>
      <c r="J3502" s="9"/>
      <c r="K3502"/>
      <c r="M3502"/>
      <c r="N3502"/>
      <c r="P3502" s="10"/>
      <c r="Q3502" s="11"/>
      <c r="R3502" s="13"/>
      <c r="S3502" s="12"/>
      <c r="T3502" s="13"/>
      <c r="U3502"/>
    </row>
    <row r="3503" spans="1:21" x14ac:dyDescent="0.2">
      <c r="A3503"/>
      <c r="B3503" s="20"/>
      <c r="C3503" s="20"/>
      <c r="D3503"/>
      <c r="E3503"/>
      <c r="G3503"/>
      <c r="H3503"/>
      <c r="I3503"/>
      <c r="J3503" s="9"/>
      <c r="K3503"/>
      <c r="M3503"/>
      <c r="N3503"/>
      <c r="P3503" s="10"/>
      <c r="Q3503" s="11"/>
      <c r="R3503" s="13"/>
      <c r="S3503" s="12"/>
      <c r="T3503" s="13"/>
      <c r="U3503"/>
    </row>
    <row r="3504" spans="1:21" x14ac:dyDescent="0.2">
      <c r="A3504"/>
      <c r="B3504" s="20"/>
      <c r="C3504" s="20"/>
      <c r="D3504"/>
      <c r="E3504"/>
      <c r="G3504"/>
      <c r="H3504"/>
      <c r="I3504"/>
      <c r="J3504" s="9"/>
      <c r="K3504"/>
      <c r="M3504"/>
      <c r="N3504"/>
      <c r="P3504" s="10"/>
      <c r="Q3504" s="11"/>
      <c r="R3504" s="13"/>
      <c r="S3504" s="12"/>
      <c r="T3504" s="13"/>
      <c r="U3504"/>
    </row>
    <row r="3505" spans="1:21" x14ac:dyDescent="0.2">
      <c r="A3505"/>
      <c r="B3505" s="20"/>
      <c r="C3505" s="20"/>
      <c r="D3505"/>
      <c r="E3505"/>
      <c r="G3505"/>
      <c r="H3505"/>
      <c r="I3505"/>
      <c r="J3505" s="9"/>
      <c r="K3505"/>
      <c r="M3505"/>
      <c r="N3505"/>
      <c r="P3505" s="10"/>
      <c r="Q3505" s="11"/>
      <c r="R3505" s="13"/>
      <c r="S3505" s="12"/>
      <c r="T3505" s="13"/>
      <c r="U3505"/>
    </row>
    <row r="3506" spans="1:21" x14ac:dyDescent="0.2">
      <c r="A3506"/>
      <c r="B3506" s="20"/>
      <c r="C3506" s="20"/>
      <c r="D3506"/>
      <c r="E3506"/>
      <c r="G3506"/>
      <c r="H3506"/>
      <c r="I3506"/>
      <c r="J3506" s="9"/>
      <c r="K3506"/>
      <c r="M3506"/>
      <c r="N3506"/>
      <c r="P3506" s="10"/>
      <c r="Q3506" s="11"/>
      <c r="R3506" s="13"/>
      <c r="S3506" s="12"/>
      <c r="T3506" s="13"/>
      <c r="U3506"/>
    </row>
    <row r="3507" spans="1:21" x14ac:dyDescent="0.2">
      <c r="A3507"/>
      <c r="B3507" s="20"/>
      <c r="C3507" s="20"/>
      <c r="D3507"/>
      <c r="E3507"/>
      <c r="G3507"/>
      <c r="H3507"/>
      <c r="I3507"/>
      <c r="J3507" s="9"/>
      <c r="K3507"/>
      <c r="M3507"/>
      <c r="N3507"/>
      <c r="P3507" s="10"/>
      <c r="Q3507" s="11"/>
      <c r="R3507" s="13"/>
      <c r="S3507" s="12"/>
      <c r="T3507" s="13"/>
      <c r="U3507"/>
    </row>
    <row r="3508" spans="1:21" x14ac:dyDescent="0.2">
      <c r="A3508"/>
      <c r="B3508" s="20"/>
      <c r="C3508" s="20"/>
      <c r="D3508"/>
      <c r="E3508"/>
      <c r="G3508"/>
      <c r="H3508"/>
      <c r="I3508"/>
      <c r="J3508" s="9"/>
      <c r="K3508"/>
      <c r="M3508"/>
      <c r="N3508"/>
      <c r="P3508" s="10"/>
      <c r="Q3508" s="11"/>
      <c r="R3508" s="13"/>
      <c r="S3508" s="12"/>
      <c r="T3508" s="13"/>
      <c r="U3508"/>
    </row>
    <row r="3509" spans="1:21" x14ac:dyDescent="0.2">
      <c r="A3509"/>
      <c r="B3509" s="20"/>
      <c r="C3509" s="20"/>
      <c r="D3509"/>
      <c r="E3509"/>
      <c r="G3509"/>
      <c r="H3509"/>
      <c r="I3509"/>
      <c r="J3509" s="9"/>
      <c r="K3509"/>
      <c r="M3509"/>
      <c r="N3509"/>
      <c r="P3509" s="10"/>
      <c r="Q3509" s="11"/>
      <c r="R3509" s="13"/>
      <c r="S3509" s="12"/>
      <c r="T3509" s="13"/>
      <c r="U3509"/>
    </row>
    <row r="3510" spans="1:21" x14ac:dyDescent="0.2">
      <c r="A3510"/>
      <c r="B3510" s="20"/>
      <c r="C3510" s="20"/>
      <c r="D3510"/>
      <c r="E3510"/>
      <c r="G3510"/>
      <c r="H3510"/>
      <c r="I3510"/>
      <c r="J3510" s="9"/>
      <c r="K3510"/>
      <c r="M3510"/>
      <c r="N3510"/>
      <c r="P3510" s="10"/>
      <c r="Q3510" s="11"/>
      <c r="R3510" s="13"/>
      <c r="S3510" s="12"/>
      <c r="T3510" s="13"/>
      <c r="U3510"/>
    </row>
    <row r="3511" spans="1:21" x14ac:dyDescent="0.2">
      <c r="A3511"/>
      <c r="B3511" s="20"/>
      <c r="C3511" s="20"/>
      <c r="D3511"/>
      <c r="E3511"/>
      <c r="G3511"/>
      <c r="H3511"/>
      <c r="I3511"/>
      <c r="J3511" s="9"/>
      <c r="K3511"/>
      <c r="M3511"/>
      <c r="N3511"/>
      <c r="P3511" s="10"/>
      <c r="Q3511" s="11"/>
      <c r="R3511" s="13"/>
      <c r="S3511" s="12"/>
      <c r="T3511" s="13"/>
      <c r="U3511"/>
    </row>
    <row r="3512" spans="1:21" x14ac:dyDescent="0.2">
      <c r="A3512"/>
      <c r="B3512" s="20"/>
      <c r="C3512" s="20"/>
      <c r="D3512"/>
      <c r="E3512"/>
      <c r="G3512"/>
      <c r="H3512"/>
      <c r="I3512"/>
      <c r="J3512" s="9"/>
      <c r="K3512"/>
      <c r="M3512"/>
      <c r="N3512"/>
      <c r="P3512" s="10"/>
      <c r="Q3512" s="11"/>
      <c r="R3512" s="13"/>
      <c r="S3512" s="12"/>
      <c r="T3512" s="13"/>
      <c r="U3512"/>
    </row>
    <row r="3513" spans="1:21" x14ac:dyDescent="0.2">
      <c r="A3513"/>
      <c r="B3513" s="20"/>
      <c r="C3513" s="20"/>
      <c r="D3513"/>
      <c r="E3513"/>
      <c r="G3513"/>
      <c r="H3513"/>
      <c r="I3513"/>
      <c r="J3513" s="9"/>
      <c r="K3513"/>
      <c r="M3513"/>
      <c r="N3513"/>
      <c r="P3513" s="10"/>
      <c r="Q3513" s="11"/>
      <c r="R3513" s="13"/>
      <c r="S3513" s="12"/>
      <c r="T3513" s="13"/>
      <c r="U3513"/>
    </row>
    <row r="3514" spans="1:21" x14ac:dyDescent="0.2">
      <c r="A3514"/>
      <c r="B3514" s="20"/>
      <c r="C3514" s="20"/>
      <c r="D3514"/>
      <c r="E3514"/>
      <c r="G3514"/>
      <c r="H3514"/>
      <c r="I3514"/>
      <c r="J3514" s="9"/>
      <c r="K3514"/>
      <c r="M3514"/>
      <c r="N3514"/>
      <c r="P3514" s="10"/>
      <c r="Q3514" s="11"/>
      <c r="R3514" s="13"/>
      <c r="S3514" s="12"/>
      <c r="T3514" s="13"/>
      <c r="U3514"/>
    </row>
    <row r="3515" spans="1:21" x14ac:dyDescent="0.2">
      <c r="A3515"/>
      <c r="B3515" s="20"/>
      <c r="C3515" s="20"/>
      <c r="D3515"/>
      <c r="E3515"/>
      <c r="G3515"/>
      <c r="H3515"/>
      <c r="I3515"/>
      <c r="J3515" s="9"/>
      <c r="K3515"/>
      <c r="M3515"/>
      <c r="N3515"/>
      <c r="P3515" s="10"/>
      <c r="Q3515" s="11"/>
      <c r="R3515" s="13"/>
      <c r="S3515" s="12"/>
      <c r="T3515" s="13"/>
      <c r="U3515"/>
    </row>
    <row r="3516" spans="1:21" x14ac:dyDescent="0.2">
      <c r="A3516"/>
      <c r="B3516" s="20"/>
      <c r="C3516" s="20"/>
      <c r="D3516"/>
      <c r="E3516"/>
      <c r="G3516"/>
      <c r="H3516"/>
      <c r="I3516"/>
      <c r="J3516" s="9"/>
      <c r="K3516"/>
      <c r="M3516"/>
      <c r="N3516"/>
      <c r="P3516" s="10"/>
      <c r="Q3516" s="11"/>
      <c r="R3516" s="13"/>
      <c r="S3516" s="12"/>
      <c r="T3516" s="13"/>
      <c r="U3516"/>
    </row>
    <row r="3517" spans="1:21" x14ac:dyDescent="0.2">
      <c r="A3517"/>
      <c r="B3517" s="20"/>
      <c r="C3517" s="20"/>
      <c r="D3517"/>
      <c r="E3517"/>
      <c r="G3517"/>
      <c r="H3517"/>
      <c r="I3517"/>
      <c r="J3517" s="9"/>
      <c r="K3517"/>
      <c r="M3517"/>
      <c r="N3517"/>
      <c r="P3517" s="10"/>
      <c r="Q3517" s="11"/>
      <c r="R3517" s="13"/>
      <c r="S3517" s="12"/>
      <c r="T3517" s="13"/>
      <c r="U3517"/>
    </row>
    <row r="3518" spans="1:21" x14ac:dyDescent="0.2">
      <c r="A3518"/>
      <c r="B3518" s="20"/>
      <c r="C3518" s="20"/>
      <c r="D3518"/>
      <c r="E3518"/>
      <c r="G3518"/>
      <c r="H3518"/>
      <c r="I3518"/>
      <c r="J3518" s="9"/>
      <c r="K3518"/>
      <c r="M3518"/>
      <c r="N3518"/>
      <c r="P3518" s="10"/>
      <c r="Q3518" s="11"/>
      <c r="R3518" s="13"/>
      <c r="S3518" s="12"/>
      <c r="T3518" s="13"/>
      <c r="U3518"/>
    </row>
    <row r="3519" spans="1:21" x14ac:dyDescent="0.2">
      <c r="A3519"/>
      <c r="B3519" s="20"/>
      <c r="C3519" s="20"/>
      <c r="D3519"/>
      <c r="E3519"/>
      <c r="G3519"/>
      <c r="H3519"/>
      <c r="I3519"/>
      <c r="J3519" s="9"/>
      <c r="K3519"/>
      <c r="M3519"/>
      <c r="N3519"/>
      <c r="P3519" s="10"/>
      <c r="Q3519" s="11"/>
      <c r="R3519" s="13"/>
      <c r="S3519" s="12"/>
      <c r="T3519" s="13"/>
      <c r="U3519"/>
    </row>
    <row r="3520" spans="1:21" x14ac:dyDescent="0.2">
      <c r="A3520"/>
      <c r="B3520" s="20"/>
      <c r="C3520" s="20"/>
      <c r="D3520"/>
      <c r="E3520"/>
      <c r="G3520"/>
      <c r="H3520"/>
      <c r="I3520"/>
      <c r="J3520" s="9"/>
      <c r="K3520"/>
      <c r="M3520"/>
      <c r="N3520"/>
      <c r="P3520" s="10"/>
      <c r="Q3520" s="11"/>
      <c r="R3520" s="13"/>
      <c r="S3520" s="12"/>
      <c r="T3520" s="13"/>
      <c r="U3520"/>
    </row>
    <row r="3521" spans="1:21" x14ac:dyDescent="0.2">
      <c r="A3521"/>
      <c r="B3521" s="20"/>
      <c r="C3521" s="20"/>
      <c r="D3521"/>
      <c r="E3521"/>
      <c r="G3521"/>
      <c r="H3521"/>
      <c r="I3521"/>
      <c r="J3521" s="9"/>
      <c r="K3521"/>
      <c r="M3521"/>
      <c r="N3521"/>
      <c r="P3521" s="10"/>
      <c r="Q3521" s="11"/>
      <c r="R3521" s="13"/>
      <c r="S3521" s="12"/>
      <c r="T3521" s="13"/>
      <c r="U3521"/>
    </row>
    <row r="3522" spans="1:21" x14ac:dyDescent="0.2">
      <c r="A3522"/>
      <c r="B3522" s="20"/>
      <c r="C3522" s="20"/>
      <c r="D3522"/>
      <c r="E3522"/>
      <c r="G3522"/>
      <c r="H3522"/>
      <c r="I3522"/>
      <c r="J3522" s="9"/>
      <c r="K3522"/>
      <c r="M3522"/>
      <c r="N3522"/>
      <c r="P3522" s="10"/>
      <c r="Q3522" s="11"/>
      <c r="R3522" s="13"/>
      <c r="S3522" s="12"/>
      <c r="T3522" s="13"/>
      <c r="U3522"/>
    </row>
    <row r="3523" spans="1:21" x14ac:dyDescent="0.2">
      <c r="A3523"/>
      <c r="B3523" s="20"/>
      <c r="C3523" s="20"/>
      <c r="D3523"/>
      <c r="E3523"/>
      <c r="G3523"/>
      <c r="H3523"/>
      <c r="I3523"/>
      <c r="J3523" s="9"/>
      <c r="K3523"/>
      <c r="M3523"/>
      <c r="N3523"/>
      <c r="P3523" s="10"/>
      <c r="Q3523" s="11"/>
      <c r="R3523" s="13"/>
      <c r="S3523" s="12"/>
      <c r="T3523" s="13"/>
      <c r="U3523"/>
    </row>
    <row r="3524" spans="1:21" x14ac:dyDescent="0.2">
      <c r="A3524"/>
      <c r="B3524" s="20"/>
      <c r="C3524" s="20"/>
      <c r="D3524"/>
      <c r="E3524"/>
      <c r="G3524"/>
      <c r="H3524"/>
      <c r="I3524"/>
      <c r="J3524" s="9"/>
      <c r="K3524"/>
      <c r="M3524"/>
      <c r="N3524"/>
      <c r="P3524" s="10"/>
      <c r="Q3524" s="11"/>
      <c r="R3524" s="13"/>
      <c r="S3524" s="12"/>
      <c r="T3524" s="13"/>
      <c r="U3524"/>
    </row>
    <row r="3525" spans="1:21" x14ac:dyDescent="0.2">
      <c r="A3525"/>
      <c r="B3525" s="20"/>
      <c r="C3525" s="20"/>
      <c r="D3525"/>
      <c r="E3525"/>
      <c r="G3525"/>
      <c r="H3525"/>
      <c r="I3525"/>
      <c r="J3525" s="9"/>
      <c r="K3525"/>
      <c r="M3525"/>
      <c r="N3525"/>
      <c r="P3525" s="10"/>
      <c r="Q3525" s="11"/>
      <c r="R3525" s="13"/>
      <c r="S3525" s="12"/>
      <c r="T3525" s="13"/>
      <c r="U3525"/>
    </row>
    <row r="3526" spans="1:21" x14ac:dyDescent="0.2">
      <c r="A3526"/>
      <c r="B3526" s="20"/>
      <c r="C3526" s="20"/>
      <c r="D3526"/>
      <c r="E3526"/>
      <c r="G3526"/>
      <c r="H3526"/>
      <c r="I3526"/>
      <c r="J3526" s="9"/>
      <c r="K3526"/>
      <c r="M3526"/>
      <c r="N3526"/>
      <c r="P3526" s="10"/>
      <c r="Q3526" s="11"/>
      <c r="R3526" s="13"/>
      <c r="S3526" s="12"/>
      <c r="T3526" s="13"/>
      <c r="U3526"/>
    </row>
    <row r="3527" spans="1:21" x14ac:dyDescent="0.2">
      <c r="A3527"/>
      <c r="B3527" s="20"/>
      <c r="C3527" s="20"/>
      <c r="D3527"/>
      <c r="E3527"/>
      <c r="G3527"/>
      <c r="H3527"/>
      <c r="I3527"/>
      <c r="J3527" s="9"/>
      <c r="K3527"/>
      <c r="M3527"/>
      <c r="N3527"/>
      <c r="P3527" s="10"/>
      <c r="Q3527" s="11"/>
      <c r="R3527" s="13"/>
      <c r="S3527" s="12"/>
      <c r="T3527" s="13"/>
      <c r="U3527"/>
    </row>
    <row r="3528" spans="1:21" x14ac:dyDescent="0.2">
      <c r="A3528"/>
      <c r="B3528" s="20"/>
      <c r="C3528" s="20"/>
      <c r="D3528"/>
      <c r="E3528"/>
      <c r="G3528"/>
      <c r="H3528"/>
      <c r="I3528"/>
      <c r="J3528" s="9"/>
      <c r="K3528"/>
      <c r="M3528"/>
      <c r="N3528"/>
      <c r="P3528" s="10"/>
      <c r="Q3528" s="11"/>
      <c r="R3528" s="13"/>
      <c r="S3528" s="12"/>
      <c r="T3528" s="13"/>
      <c r="U3528"/>
    </row>
    <row r="3529" spans="1:21" x14ac:dyDescent="0.2">
      <c r="A3529"/>
      <c r="B3529" s="20"/>
      <c r="C3529" s="20"/>
      <c r="D3529"/>
      <c r="E3529"/>
      <c r="G3529"/>
      <c r="H3529"/>
      <c r="I3529"/>
      <c r="J3529" s="9"/>
      <c r="K3529"/>
      <c r="M3529"/>
      <c r="N3529"/>
      <c r="P3529" s="10"/>
      <c r="Q3529" s="11"/>
      <c r="R3529" s="13"/>
      <c r="S3529" s="12"/>
      <c r="T3529" s="13"/>
      <c r="U3529"/>
    </row>
    <row r="3530" spans="1:21" x14ac:dyDescent="0.2">
      <c r="A3530"/>
      <c r="B3530" s="20"/>
      <c r="C3530" s="20"/>
      <c r="D3530"/>
      <c r="E3530"/>
      <c r="G3530"/>
      <c r="H3530"/>
      <c r="I3530"/>
      <c r="J3530" s="9"/>
      <c r="K3530"/>
      <c r="M3530"/>
      <c r="N3530"/>
      <c r="P3530" s="10"/>
      <c r="Q3530" s="11"/>
      <c r="R3530" s="13"/>
      <c r="S3530" s="12"/>
      <c r="T3530" s="13"/>
      <c r="U3530"/>
    </row>
    <row r="3531" spans="1:21" x14ac:dyDescent="0.2">
      <c r="A3531"/>
      <c r="B3531" s="20"/>
      <c r="C3531" s="20"/>
      <c r="D3531"/>
      <c r="E3531"/>
      <c r="G3531"/>
      <c r="H3531"/>
      <c r="I3531"/>
      <c r="J3531" s="9"/>
      <c r="K3531"/>
      <c r="M3531"/>
      <c r="N3531"/>
      <c r="P3531" s="10"/>
      <c r="Q3531" s="11"/>
      <c r="R3531" s="13"/>
      <c r="S3531" s="12"/>
      <c r="T3531" s="13"/>
      <c r="U3531"/>
    </row>
    <row r="3532" spans="1:21" x14ac:dyDescent="0.2">
      <c r="A3532"/>
      <c r="B3532" s="20"/>
      <c r="C3532" s="20"/>
      <c r="D3532"/>
      <c r="E3532"/>
      <c r="G3532"/>
      <c r="H3532"/>
      <c r="I3532"/>
      <c r="J3532" s="9"/>
      <c r="K3532"/>
      <c r="M3532"/>
      <c r="N3532"/>
      <c r="P3532" s="10"/>
      <c r="Q3532" s="11"/>
      <c r="R3532" s="13"/>
      <c r="S3532" s="12"/>
      <c r="T3532" s="13"/>
      <c r="U3532"/>
    </row>
    <row r="3533" spans="1:21" x14ac:dyDescent="0.2">
      <c r="A3533"/>
      <c r="B3533" s="20"/>
      <c r="C3533" s="20"/>
      <c r="D3533"/>
      <c r="E3533"/>
      <c r="G3533"/>
      <c r="H3533"/>
      <c r="I3533"/>
      <c r="J3533" s="9"/>
      <c r="K3533"/>
      <c r="M3533"/>
      <c r="N3533"/>
      <c r="P3533" s="10"/>
      <c r="Q3533" s="11"/>
      <c r="R3533" s="13"/>
      <c r="S3533" s="12"/>
      <c r="T3533" s="13"/>
      <c r="U3533"/>
    </row>
    <row r="3534" spans="1:21" x14ac:dyDescent="0.2">
      <c r="A3534"/>
      <c r="B3534" s="20"/>
      <c r="C3534" s="20"/>
      <c r="D3534"/>
      <c r="E3534"/>
      <c r="G3534"/>
      <c r="H3534"/>
      <c r="I3534"/>
      <c r="J3534" s="9"/>
      <c r="K3534"/>
      <c r="M3534"/>
      <c r="N3534"/>
      <c r="P3534" s="10"/>
      <c r="Q3534" s="11"/>
      <c r="R3534" s="13"/>
      <c r="S3534" s="12"/>
      <c r="T3534" s="13"/>
      <c r="U3534"/>
    </row>
    <row r="3535" spans="1:21" x14ac:dyDescent="0.2">
      <c r="A3535"/>
      <c r="B3535" s="20"/>
      <c r="C3535" s="20"/>
      <c r="D3535"/>
      <c r="E3535"/>
      <c r="G3535"/>
      <c r="H3535"/>
      <c r="I3535"/>
      <c r="J3535" s="9"/>
      <c r="K3535"/>
      <c r="M3535"/>
      <c r="N3535"/>
      <c r="P3535" s="10"/>
      <c r="Q3535" s="11"/>
      <c r="R3535" s="13"/>
      <c r="S3535" s="12"/>
      <c r="T3535" s="13"/>
      <c r="U3535"/>
    </row>
    <row r="3536" spans="1:21" x14ac:dyDescent="0.2">
      <c r="A3536"/>
      <c r="B3536" s="20"/>
      <c r="C3536" s="20"/>
      <c r="D3536"/>
      <c r="E3536"/>
      <c r="G3536"/>
      <c r="H3536"/>
      <c r="I3536"/>
      <c r="J3536" s="9"/>
      <c r="K3536"/>
      <c r="M3536"/>
      <c r="N3536"/>
      <c r="P3536" s="10"/>
      <c r="Q3536" s="11"/>
      <c r="R3536" s="13"/>
      <c r="S3536" s="12"/>
      <c r="T3536" s="13"/>
      <c r="U3536"/>
    </row>
    <row r="3537" spans="1:21" x14ac:dyDescent="0.2">
      <c r="A3537"/>
      <c r="B3537" s="20"/>
      <c r="C3537" s="20"/>
      <c r="D3537"/>
      <c r="E3537"/>
      <c r="G3537"/>
      <c r="H3537"/>
      <c r="I3537"/>
      <c r="J3537" s="9"/>
      <c r="K3537"/>
      <c r="M3537"/>
      <c r="N3537"/>
      <c r="P3537" s="10"/>
      <c r="Q3537" s="11"/>
      <c r="R3537" s="13"/>
      <c r="S3537" s="12"/>
      <c r="T3537" s="13"/>
      <c r="U3537"/>
    </row>
    <row r="3538" spans="1:21" x14ac:dyDescent="0.2">
      <c r="A3538"/>
      <c r="B3538" s="20"/>
      <c r="C3538" s="20"/>
      <c r="D3538"/>
      <c r="E3538"/>
      <c r="G3538"/>
      <c r="H3538"/>
      <c r="I3538"/>
      <c r="J3538" s="9"/>
      <c r="K3538"/>
      <c r="M3538"/>
      <c r="N3538"/>
      <c r="P3538" s="10"/>
      <c r="Q3538" s="11"/>
      <c r="R3538" s="13"/>
      <c r="S3538" s="12"/>
      <c r="T3538" s="13"/>
      <c r="U3538"/>
    </row>
    <row r="3539" spans="1:21" x14ac:dyDescent="0.2">
      <c r="A3539"/>
      <c r="B3539" s="20"/>
      <c r="C3539" s="20"/>
      <c r="D3539"/>
      <c r="E3539"/>
      <c r="G3539"/>
      <c r="H3539"/>
      <c r="I3539"/>
      <c r="J3539" s="9"/>
      <c r="K3539"/>
      <c r="M3539"/>
      <c r="N3539"/>
      <c r="P3539" s="10"/>
      <c r="Q3539" s="11"/>
      <c r="R3539" s="13"/>
      <c r="S3539" s="12"/>
      <c r="T3539" s="13"/>
      <c r="U3539"/>
    </row>
    <row r="3540" spans="1:21" x14ac:dyDescent="0.2">
      <c r="A3540"/>
      <c r="B3540" s="20"/>
      <c r="C3540" s="20"/>
      <c r="D3540"/>
      <c r="E3540"/>
      <c r="G3540"/>
      <c r="H3540"/>
      <c r="I3540"/>
      <c r="J3540" s="9"/>
      <c r="K3540"/>
      <c r="M3540"/>
      <c r="N3540"/>
      <c r="P3540" s="10"/>
      <c r="Q3540" s="11"/>
      <c r="R3540" s="13"/>
      <c r="S3540" s="12"/>
      <c r="T3540" s="13"/>
      <c r="U3540"/>
    </row>
    <row r="3541" spans="1:21" x14ac:dyDescent="0.2">
      <c r="A3541"/>
      <c r="B3541" s="20"/>
      <c r="C3541" s="20"/>
      <c r="D3541"/>
      <c r="E3541"/>
      <c r="G3541"/>
      <c r="H3541"/>
      <c r="I3541"/>
      <c r="J3541" s="9"/>
      <c r="K3541"/>
      <c r="M3541"/>
      <c r="N3541"/>
      <c r="P3541" s="10"/>
      <c r="Q3541" s="11"/>
      <c r="R3541" s="13"/>
      <c r="S3541" s="12"/>
      <c r="T3541" s="13"/>
      <c r="U3541"/>
    </row>
    <row r="3542" spans="1:21" x14ac:dyDescent="0.2">
      <c r="A3542"/>
      <c r="B3542" s="20"/>
      <c r="C3542" s="20"/>
      <c r="D3542"/>
      <c r="E3542"/>
      <c r="G3542"/>
      <c r="H3542"/>
      <c r="I3542"/>
      <c r="J3542" s="9"/>
      <c r="K3542"/>
      <c r="M3542"/>
      <c r="N3542"/>
      <c r="P3542" s="10"/>
      <c r="Q3542" s="11"/>
      <c r="R3542" s="13"/>
      <c r="S3542" s="12"/>
      <c r="T3542" s="13"/>
      <c r="U3542"/>
    </row>
    <row r="3543" spans="1:21" x14ac:dyDescent="0.2">
      <c r="A3543"/>
      <c r="B3543" s="20"/>
      <c r="C3543" s="20"/>
      <c r="D3543"/>
      <c r="E3543"/>
      <c r="G3543"/>
      <c r="H3543"/>
      <c r="I3543"/>
      <c r="J3543" s="9"/>
      <c r="K3543"/>
      <c r="M3543"/>
      <c r="N3543"/>
      <c r="P3543" s="10"/>
      <c r="Q3543" s="11"/>
      <c r="R3543" s="13"/>
      <c r="S3543" s="12"/>
      <c r="T3543" s="13"/>
      <c r="U3543"/>
    </row>
    <row r="3544" spans="1:21" x14ac:dyDescent="0.2">
      <c r="A3544"/>
      <c r="B3544" s="20"/>
      <c r="C3544" s="20"/>
      <c r="D3544"/>
      <c r="E3544"/>
      <c r="G3544"/>
      <c r="H3544"/>
      <c r="I3544"/>
      <c r="J3544" s="9"/>
      <c r="K3544"/>
      <c r="M3544"/>
      <c r="N3544"/>
      <c r="P3544" s="10"/>
      <c r="Q3544" s="11"/>
      <c r="R3544" s="13"/>
      <c r="S3544" s="12"/>
      <c r="T3544" s="13"/>
      <c r="U3544"/>
    </row>
    <row r="3545" spans="1:21" x14ac:dyDescent="0.2">
      <c r="A3545"/>
      <c r="B3545" s="20"/>
      <c r="C3545" s="20"/>
      <c r="D3545"/>
      <c r="E3545"/>
      <c r="G3545"/>
      <c r="H3545"/>
      <c r="I3545"/>
      <c r="J3545" s="9"/>
      <c r="K3545"/>
      <c r="M3545"/>
      <c r="N3545"/>
      <c r="P3545" s="10"/>
      <c r="Q3545" s="11"/>
      <c r="R3545" s="13"/>
      <c r="S3545" s="12"/>
      <c r="T3545" s="13"/>
      <c r="U3545"/>
    </row>
    <row r="3546" spans="1:21" x14ac:dyDescent="0.2">
      <c r="A3546"/>
      <c r="B3546" s="20"/>
      <c r="C3546" s="20"/>
      <c r="D3546"/>
      <c r="E3546"/>
      <c r="G3546"/>
      <c r="H3546"/>
      <c r="I3546"/>
      <c r="J3546" s="9"/>
      <c r="K3546"/>
      <c r="M3546"/>
      <c r="N3546"/>
      <c r="P3546" s="10"/>
      <c r="Q3546" s="11"/>
      <c r="R3546" s="13"/>
      <c r="S3546" s="12"/>
      <c r="T3546" s="13"/>
      <c r="U3546"/>
    </row>
    <row r="3547" spans="1:21" x14ac:dyDescent="0.2">
      <c r="A3547"/>
      <c r="B3547" s="20"/>
      <c r="C3547" s="20"/>
      <c r="D3547"/>
      <c r="E3547"/>
      <c r="G3547"/>
      <c r="H3547"/>
      <c r="I3547"/>
      <c r="J3547" s="9"/>
      <c r="K3547"/>
      <c r="M3547"/>
      <c r="N3547"/>
      <c r="P3547" s="10"/>
      <c r="Q3547" s="11"/>
      <c r="R3547" s="13"/>
      <c r="S3547" s="12"/>
      <c r="T3547" s="13"/>
      <c r="U3547"/>
    </row>
    <row r="3548" spans="1:21" x14ac:dyDescent="0.2">
      <c r="A3548"/>
      <c r="B3548" s="20"/>
      <c r="C3548" s="20"/>
      <c r="D3548"/>
      <c r="E3548"/>
      <c r="G3548"/>
      <c r="H3548"/>
      <c r="I3548"/>
      <c r="J3548" s="9"/>
      <c r="K3548"/>
      <c r="M3548"/>
      <c r="N3548"/>
      <c r="P3548" s="10"/>
      <c r="Q3548" s="11"/>
      <c r="R3548" s="13"/>
      <c r="S3548" s="12"/>
      <c r="T3548" s="13"/>
      <c r="U3548"/>
    </row>
    <row r="3549" spans="1:21" x14ac:dyDescent="0.2">
      <c r="A3549"/>
      <c r="B3549" s="20"/>
      <c r="C3549" s="20"/>
      <c r="D3549"/>
      <c r="E3549"/>
      <c r="G3549"/>
      <c r="H3549"/>
      <c r="I3549"/>
      <c r="J3549" s="9"/>
      <c r="K3549"/>
      <c r="M3549"/>
      <c r="N3549"/>
      <c r="P3549" s="10"/>
      <c r="Q3549" s="11"/>
      <c r="R3549" s="13"/>
      <c r="S3549" s="12"/>
      <c r="T3549" s="13"/>
      <c r="U3549"/>
    </row>
    <row r="3550" spans="1:21" x14ac:dyDescent="0.2">
      <c r="A3550"/>
      <c r="B3550" s="20"/>
      <c r="C3550" s="20"/>
      <c r="D3550"/>
      <c r="E3550"/>
      <c r="G3550"/>
      <c r="H3550"/>
      <c r="I3550"/>
      <c r="J3550" s="9"/>
      <c r="K3550"/>
      <c r="M3550"/>
      <c r="N3550"/>
      <c r="P3550" s="10"/>
      <c r="Q3550" s="11"/>
      <c r="R3550" s="13"/>
      <c r="S3550" s="12"/>
      <c r="T3550" s="13"/>
      <c r="U3550"/>
    </row>
    <row r="3551" spans="1:21" x14ac:dyDescent="0.2">
      <c r="A3551"/>
      <c r="B3551" s="20"/>
      <c r="C3551" s="20"/>
      <c r="D3551"/>
      <c r="E3551"/>
      <c r="G3551"/>
      <c r="H3551"/>
      <c r="I3551"/>
      <c r="J3551" s="9"/>
      <c r="K3551"/>
      <c r="M3551"/>
      <c r="N3551"/>
      <c r="P3551" s="10"/>
      <c r="Q3551" s="11"/>
      <c r="R3551" s="13"/>
      <c r="S3551" s="12"/>
      <c r="T3551" s="13"/>
      <c r="U3551"/>
    </row>
    <row r="3552" spans="1:21" x14ac:dyDescent="0.2">
      <c r="A3552"/>
      <c r="B3552" s="20"/>
      <c r="C3552" s="20"/>
      <c r="D3552"/>
      <c r="E3552"/>
      <c r="G3552"/>
      <c r="H3552"/>
      <c r="I3552"/>
      <c r="J3552" s="9"/>
      <c r="K3552"/>
      <c r="M3552"/>
      <c r="N3552"/>
      <c r="P3552" s="10"/>
      <c r="Q3552" s="11"/>
      <c r="R3552" s="13"/>
      <c r="S3552" s="12"/>
      <c r="T3552" s="13"/>
      <c r="U3552"/>
    </row>
    <row r="3553" spans="1:21" x14ac:dyDescent="0.2">
      <c r="A3553"/>
      <c r="B3553" s="20"/>
      <c r="C3553" s="20"/>
      <c r="D3553"/>
      <c r="E3553"/>
      <c r="G3553"/>
      <c r="H3553"/>
      <c r="I3553"/>
      <c r="J3553" s="9"/>
      <c r="K3553"/>
      <c r="M3553"/>
      <c r="N3553"/>
      <c r="P3553" s="10"/>
      <c r="Q3553" s="11"/>
      <c r="R3553" s="13"/>
      <c r="S3553" s="12"/>
      <c r="T3553" s="13"/>
      <c r="U3553"/>
    </row>
    <row r="3554" spans="1:21" x14ac:dyDescent="0.2">
      <c r="A3554"/>
      <c r="B3554" s="20"/>
      <c r="C3554" s="20"/>
      <c r="D3554"/>
      <c r="E3554"/>
      <c r="G3554"/>
      <c r="H3554"/>
      <c r="I3554"/>
      <c r="J3554" s="9"/>
      <c r="K3554"/>
      <c r="M3554"/>
      <c r="N3554"/>
      <c r="P3554" s="10"/>
      <c r="Q3554" s="11"/>
      <c r="R3554" s="13"/>
      <c r="S3554" s="12"/>
      <c r="T3554" s="13"/>
      <c r="U3554"/>
    </row>
    <row r="3555" spans="1:21" x14ac:dyDescent="0.2">
      <c r="A3555"/>
      <c r="B3555" s="20"/>
      <c r="C3555" s="20"/>
      <c r="D3555"/>
      <c r="E3555"/>
      <c r="G3555"/>
      <c r="H3555"/>
      <c r="I3555"/>
      <c r="J3555" s="9"/>
      <c r="K3555"/>
      <c r="M3555"/>
      <c r="N3555"/>
      <c r="P3555" s="10"/>
      <c r="Q3555" s="11"/>
      <c r="R3555" s="13"/>
      <c r="S3555" s="12"/>
      <c r="T3555" s="13"/>
      <c r="U3555"/>
    </row>
    <row r="3556" spans="1:21" x14ac:dyDescent="0.2">
      <c r="A3556"/>
      <c r="B3556" s="20"/>
      <c r="C3556" s="20"/>
      <c r="D3556"/>
      <c r="E3556"/>
      <c r="G3556"/>
      <c r="H3556"/>
      <c r="I3556"/>
      <c r="J3556" s="9"/>
      <c r="K3556"/>
      <c r="M3556"/>
      <c r="N3556"/>
      <c r="P3556" s="10"/>
      <c r="Q3556" s="11"/>
      <c r="R3556" s="13"/>
      <c r="S3556" s="12"/>
      <c r="T3556" s="13"/>
      <c r="U3556"/>
    </row>
    <row r="3557" spans="1:21" x14ac:dyDescent="0.2">
      <c r="A3557"/>
      <c r="B3557" s="20"/>
      <c r="C3557" s="20"/>
      <c r="D3557"/>
      <c r="E3557"/>
      <c r="G3557"/>
      <c r="H3557"/>
      <c r="I3557"/>
      <c r="J3557" s="9"/>
      <c r="K3557"/>
      <c r="M3557"/>
      <c r="N3557"/>
      <c r="P3557" s="10"/>
      <c r="Q3557" s="11"/>
      <c r="R3557" s="13"/>
      <c r="S3557" s="12"/>
      <c r="T3557" s="13"/>
      <c r="U3557"/>
    </row>
    <row r="3558" spans="1:21" x14ac:dyDescent="0.2">
      <c r="A3558"/>
      <c r="B3558" s="20"/>
      <c r="C3558" s="20"/>
      <c r="D3558"/>
      <c r="E3558"/>
      <c r="G3558"/>
      <c r="H3558"/>
      <c r="I3558"/>
      <c r="J3558" s="9"/>
      <c r="K3558"/>
      <c r="M3558"/>
      <c r="N3558"/>
      <c r="P3558" s="10"/>
      <c r="Q3558" s="11"/>
      <c r="R3558" s="13"/>
      <c r="S3558" s="12"/>
      <c r="T3558" s="13"/>
      <c r="U3558"/>
    </row>
    <row r="3559" spans="1:21" x14ac:dyDescent="0.2">
      <c r="A3559"/>
      <c r="B3559" s="20"/>
      <c r="C3559" s="20"/>
      <c r="D3559"/>
      <c r="E3559"/>
      <c r="G3559"/>
      <c r="H3559"/>
      <c r="I3559"/>
      <c r="J3559" s="9"/>
      <c r="K3559"/>
      <c r="M3559"/>
      <c r="N3559"/>
      <c r="P3559" s="10"/>
      <c r="Q3559" s="11"/>
      <c r="R3559" s="13"/>
      <c r="S3559" s="12"/>
      <c r="T3559" s="13"/>
      <c r="U3559"/>
    </row>
    <row r="3560" spans="1:21" x14ac:dyDescent="0.2">
      <c r="A3560"/>
      <c r="B3560" s="20"/>
      <c r="C3560" s="20"/>
      <c r="D3560"/>
      <c r="E3560"/>
      <c r="G3560"/>
      <c r="H3560"/>
      <c r="I3560"/>
      <c r="J3560" s="9"/>
      <c r="K3560"/>
      <c r="M3560"/>
      <c r="N3560"/>
      <c r="P3560" s="10"/>
      <c r="Q3560" s="11"/>
      <c r="R3560" s="13"/>
      <c r="S3560" s="12"/>
      <c r="T3560" s="13"/>
      <c r="U3560"/>
    </row>
    <row r="3561" spans="1:21" x14ac:dyDescent="0.2">
      <c r="A3561"/>
      <c r="B3561" s="20"/>
      <c r="C3561" s="20"/>
      <c r="D3561"/>
      <c r="E3561"/>
      <c r="G3561"/>
      <c r="H3561"/>
      <c r="I3561"/>
      <c r="J3561" s="9"/>
      <c r="K3561"/>
      <c r="M3561"/>
      <c r="N3561"/>
      <c r="P3561" s="10"/>
      <c r="Q3561" s="11"/>
      <c r="R3561" s="13"/>
      <c r="S3561" s="12"/>
      <c r="T3561" s="13"/>
      <c r="U3561"/>
    </row>
    <row r="3562" spans="1:21" x14ac:dyDescent="0.2">
      <c r="A3562"/>
      <c r="B3562" s="20"/>
      <c r="C3562" s="20"/>
      <c r="D3562"/>
      <c r="E3562"/>
      <c r="G3562"/>
      <c r="H3562"/>
      <c r="I3562"/>
      <c r="J3562" s="9"/>
      <c r="K3562"/>
      <c r="M3562"/>
      <c r="N3562"/>
      <c r="P3562" s="10"/>
      <c r="Q3562" s="11"/>
      <c r="R3562" s="13"/>
      <c r="S3562" s="12"/>
      <c r="T3562" s="13"/>
      <c r="U3562"/>
    </row>
    <row r="3563" spans="1:21" x14ac:dyDescent="0.2">
      <c r="A3563"/>
      <c r="B3563" s="20"/>
      <c r="C3563" s="20"/>
      <c r="D3563"/>
      <c r="E3563"/>
      <c r="G3563"/>
      <c r="H3563"/>
      <c r="I3563"/>
      <c r="J3563" s="9"/>
      <c r="K3563"/>
      <c r="M3563"/>
      <c r="N3563"/>
      <c r="P3563" s="10"/>
      <c r="Q3563" s="11"/>
      <c r="R3563" s="13"/>
      <c r="S3563" s="12"/>
      <c r="T3563" s="13"/>
      <c r="U3563"/>
    </row>
    <row r="3564" spans="1:21" x14ac:dyDescent="0.2">
      <c r="A3564"/>
      <c r="B3564" s="20"/>
      <c r="C3564" s="20"/>
      <c r="D3564"/>
      <c r="E3564"/>
      <c r="G3564"/>
      <c r="H3564"/>
      <c r="I3564"/>
      <c r="J3564" s="9"/>
      <c r="K3564"/>
      <c r="M3564"/>
      <c r="N3564"/>
      <c r="P3564" s="10"/>
      <c r="Q3564" s="11"/>
      <c r="R3564" s="13"/>
      <c r="S3564" s="12"/>
      <c r="T3564" s="13"/>
      <c r="U3564"/>
    </row>
    <row r="3565" spans="1:21" x14ac:dyDescent="0.2">
      <c r="A3565"/>
      <c r="B3565" s="20"/>
      <c r="C3565" s="20"/>
      <c r="D3565"/>
      <c r="E3565"/>
      <c r="G3565"/>
      <c r="H3565"/>
      <c r="I3565"/>
      <c r="J3565" s="9"/>
      <c r="K3565"/>
      <c r="M3565"/>
      <c r="N3565"/>
      <c r="P3565" s="10"/>
      <c r="Q3565" s="11"/>
      <c r="R3565" s="13"/>
      <c r="S3565" s="12"/>
      <c r="T3565" s="13"/>
      <c r="U3565"/>
    </row>
    <row r="3566" spans="1:21" x14ac:dyDescent="0.2">
      <c r="A3566"/>
      <c r="B3566" s="20"/>
      <c r="C3566" s="20"/>
      <c r="D3566"/>
      <c r="E3566"/>
      <c r="G3566"/>
      <c r="H3566"/>
      <c r="I3566"/>
      <c r="J3566" s="9"/>
      <c r="K3566"/>
      <c r="M3566"/>
      <c r="N3566"/>
      <c r="P3566" s="10"/>
      <c r="Q3566" s="11"/>
      <c r="R3566" s="13"/>
      <c r="S3566" s="12"/>
      <c r="T3566" s="13"/>
      <c r="U3566"/>
    </row>
    <row r="3567" spans="1:21" x14ac:dyDescent="0.2">
      <c r="A3567"/>
      <c r="B3567" s="20"/>
      <c r="C3567" s="20"/>
      <c r="D3567"/>
      <c r="E3567"/>
      <c r="G3567"/>
      <c r="H3567"/>
      <c r="I3567"/>
      <c r="J3567" s="9"/>
      <c r="K3567"/>
      <c r="M3567"/>
      <c r="N3567"/>
      <c r="P3567" s="10"/>
      <c r="Q3567" s="11"/>
      <c r="R3567" s="13"/>
      <c r="S3567" s="12"/>
      <c r="T3567" s="13"/>
      <c r="U3567"/>
    </row>
    <row r="3568" spans="1:21" x14ac:dyDescent="0.2">
      <c r="A3568"/>
      <c r="B3568" s="20"/>
      <c r="C3568" s="20"/>
      <c r="D3568"/>
      <c r="E3568"/>
      <c r="G3568"/>
      <c r="H3568"/>
      <c r="I3568"/>
      <c r="J3568" s="9"/>
      <c r="K3568"/>
      <c r="M3568"/>
      <c r="N3568"/>
      <c r="P3568" s="10"/>
      <c r="Q3568" s="11"/>
      <c r="R3568" s="13"/>
      <c r="S3568" s="12"/>
      <c r="T3568" s="13"/>
      <c r="U3568"/>
    </row>
    <row r="3569" spans="1:21" x14ac:dyDescent="0.2">
      <c r="A3569"/>
      <c r="B3569" s="20"/>
      <c r="C3569" s="20"/>
      <c r="D3569"/>
      <c r="E3569"/>
      <c r="G3569"/>
      <c r="H3569"/>
      <c r="I3569"/>
      <c r="J3569" s="9"/>
      <c r="K3569"/>
      <c r="M3569"/>
      <c r="N3569"/>
      <c r="P3569" s="10"/>
      <c r="Q3569" s="11"/>
      <c r="R3569" s="13"/>
      <c r="S3569" s="12"/>
      <c r="T3569" s="13"/>
      <c r="U3569"/>
    </row>
    <row r="3570" spans="1:21" x14ac:dyDescent="0.2">
      <c r="A3570"/>
      <c r="B3570" s="20"/>
      <c r="C3570" s="20"/>
      <c r="D3570"/>
      <c r="E3570"/>
      <c r="G3570"/>
      <c r="H3570"/>
      <c r="I3570"/>
      <c r="J3570" s="9"/>
      <c r="K3570"/>
      <c r="M3570"/>
      <c r="N3570"/>
      <c r="P3570" s="10"/>
      <c r="Q3570" s="11"/>
      <c r="R3570" s="13"/>
      <c r="S3570" s="12"/>
      <c r="T3570" s="13"/>
      <c r="U3570"/>
    </row>
    <row r="3571" spans="1:21" x14ac:dyDescent="0.2">
      <c r="A3571"/>
      <c r="B3571" s="20"/>
      <c r="C3571" s="20"/>
      <c r="D3571"/>
      <c r="E3571"/>
      <c r="G3571"/>
      <c r="H3571"/>
      <c r="I3571"/>
      <c r="J3571" s="9"/>
      <c r="K3571"/>
      <c r="M3571"/>
      <c r="N3571"/>
      <c r="P3571" s="10"/>
      <c r="Q3571" s="11"/>
      <c r="R3571" s="13"/>
      <c r="S3571" s="12"/>
      <c r="T3571" s="13"/>
      <c r="U3571"/>
    </row>
    <row r="3572" spans="1:21" x14ac:dyDescent="0.2">
      <c r="A3572"/>
      <c r="B3572" s="20"/>
      <c r="C3572" s="20"/>
      <c r="D3572"/>
      <c r="E3572"/>
      <c r="G3572"/>
      <c r="H3572"/>
      <c r="I3572"/>
      <c r="J3572" s="9"/>
      <c r="K3572"/>
      <c r="M3572"/>
      <c r="N3572"/>
      <c r="P3572" s="10"/>
      <c r="Q3572" s="11"/>
      <c r="R3572" s="13"/>
      <c r="S3572" s="12"/>
      <c r="T3572" s="13"/>
      <c r="U3572"/>
    </row>
    <row r="3573" spans="1:21" x14ac:dyDescent="0.2">
      <c r="A3573"/>
      <c r="B3573" s="20"/>
      <c r="C3573" s="20"/>
      <c r="D3573"/>
      <c r="E3573"/>
      <c r="G3573"/>
      <c r="H3573"/>
      <c r="I3573"/>
      <c r="J3573" s="9"/>
      <c r="K3573" s="50"/>
      <c r="M3573"/>
      <c r="N3573"/>
      <c r="P3573" s="10"/>
      <c r="Q3573" s="11"/>
      <c r="R3573" s="13"/>
      <c r="S3573" s="12"/>
      <c r="T3573" s="13"/>
      <c r="U3573"/>
    </row>
    <row r="3574" spans="1:21" x14ac:dyDescent="0.2">
      <c r="A3574"/>
      <c r="B3574" s="20"/>
      <c r="C3574" s="20"/>
      <c r="D3574"/>
      <c r="E3574"/>
      <c r="G3574"/>
      <c r="H3574"/>
      <c r="I3574"/>
      <c r="J3574" s="9"/>
      <c r="K3574"/>
      <c r="M3574"/>
      <c r="N3574"/>
      <c r="P3574" s="10"/>
      <c r="Q3574" s="11"/>
      <c r="R3574" s="13"/>
      <c r="S3574" s="12"/>
      <c r="T3574" s="13"/>
      <c r="U3574"/>
    </row>
    <row r="3575" spans="1:21" x14ac:dyDescent="0.2">
      <c r="A3575"/>
      <c r="B3575" s="20"/>
      <c r="C3575" s="20"/>
      <c r="D3575"/>
      <c r="E3575"/>
      <c r="G3575"/>
      <c r="H3575"/>
      <c r="I3575"/>
      <c r="J3575" s="9"/>
      <c r="K3575"/>
      <c r="M3575"/>
      <c r="N3575"/>
      <c r="P3575" s="10"/>
      <c r="Q3575" s="11"/>
      <c r="R3575" s="13"/>
      <c r="S3575" s="12"/>
      <c r="T3575" s="13"/>
      <c r="U3575"/>
    </row>
    <row r="3576" spans="1:21" x14ac:dyDescent="0.2">
      <c r="A3576"/>
      <c r="B3576" s="20"/>
      <c r="C3576" s="20"/>
      <c r="D3576"/>
      <c r="E3576"/>
      <c r="G3576"/>
      <c r="H3576"/>
      <c r="I3576"/>
      <c r="J3576" s="9"/>
      <c r="K3576"/>
      <c r="M3576"/>
      <c r="N3576"/>
      <c r="P3576" s="10"/>
      <c r="Q3576" s="11"/>
      <c r="R3576" s="13"/>
      <c r="S3576" s="12"/>
      <c r="T3576" s="13"/>
      <c r="U3576"/>
    </row>
    <row r="3577" spans="1:21" x14ac:dyDescent="0.2">
      <c r="A3577"/>
      <c r="B3577" s="20"/>
      <c r="C3577" s="20"/>
      <c r="D3577"/>
      <c r="E3577"/>
      <c r="G3577"/>
      <c r="H3577"/>
      <c r="I3577"/>
      <c r="J3577" s="9"/>
      <c r="K3577"/>
      <c r="M3577"/>
      <c r="N3577"/>
      <c r="P3577" s="10"/>
      <c r="Q3577" s="11"/>
      <c r="R3577" s="13"/>
      <c r="S3577" s="12"/>
      <c r="T3577" s="13"/>
      <c r="U3577"/>
    </row>
    <row r="3578" spans="1:21" x14ac:dyDescent="0.2">
      <c r="A3578"/>
      <c r="B3578" s="20"/>
      <c r="C3578" s="20"/>
      <c r="D3578"/>
      <c r="E3578"/>
      <c r="G3578"/>
      <c r="H3578"/>
      <c r="I3578"/>
      <c r="J3578" s="9"/>
      <c r="K3578"/>
      <c r="M3578"/>
      <c r="N3578"/>
      <c r="P3578" s="10"/>
      <c r="Q3578" s="11"/>
      <c r="R3578" s="13"/>
      <c r="S3578" s="12"/>
      <c r="T3578" s="13"/>
      <c r="U3578"/>
    </row>
    <row r="3579" spans="1:21" x14ac:dyDescent="0.2">
      <c r="A3579"/>
      <c r="B3579" s="20"/>
      <c r="C3579" s="20"/>
      <c r="D3579"/>
      <c r="E3579"/>
      <c r="G3579"/>
      <c r="H3579"/>
      <c r="I3579"/>
      <c r="J3579" s="9"/>
      <c r="K3579"/>
      <c r="M3579"/>
      <c r="N3579"/>
      <c r="P3579" s="10"/>
      <c r="Q3579" s="11"/>
      <c r="R3579" s="13"/>
      <c r="S3579" s="12"/>
      <c r="T3579" s="13"/>
      <c r="U3579"/>
    </row>
    <row r="3580" spans="1:21" x14ac:dyDescent="0.2">
      <c r="A3580"/>
      <c r="B3580" s="20"/>
      <c r="C3580" s="20"/>
      <c r="D3580"/>
      <c r="E3580"/>
      <c r="G3580"/>
      <c r="H3580"/>
      <c r="I3580"/>
      <c r="J3580" s="9"/>
      <c r="K3580"/>
      <c r="M3580"/>
      <c r="N3580"/>
      <c r="P3580" s="10"/>
      <c r="Q3580" s="11"/>
      <c r="R3580" s="13"/>
      <c r="S3580" s="12"/>
      <c r="T3580" s="13"/>
      <c r="U3580"/>
    </row>
    <row r="3581" spans="1:21" x14ac:dyDescent="0.2">
      <c r="A3581"/>
      <c r="B3581" s="20"/>
      <c r="C3581" s="20"/>
      <c r="D3581"/>
      <c r="E3581"/>
      <c r="G3581"/>
      <c r="H3581"/>
      <c r="I3581"/>
      <c r="J3581" s="9"/>
      <c r="K3581"/>
      <c r="M3581"/>
      <c r="N3581"/>
      <c r="P3581" s="10"/>
      <c r="Q3581" s="11"/>
      <c r="R3581" s="13"/>
      <c r="S3581" s="12"/>
      <c r="T3581" s="13"/>
      <c r="U3581"/>
    </row>
    <row r="3582" spans="1:21" x14ac:dyDescent="0.2">
      <c r="A3582"/>
      <c r="B3582" s="20"/>
      <c r="C3582" s="20"/>
      <c r="D3582"/>
      <c r="E3582"/>
      <c r="G3582"/>
      <c r="H3582"/>
      <c r="I3582"/>
      <c r="J3582" s="9"/>
      <c r="K3582"/>
      <c r="M3582"/>
      <c r="N3582"/>
      <c r="P3582" s="10"/>
      <c r="Q3582" s="11"/>
      <c r="R3582" s="13"/>
      <c r="S3582" s="12"/>
      <c r="T3582" s="13"/>
      <c r="U3582"/>
    </row>
    <row r="3583" spans="1:21" x14ac:dyDescent="0.2">
      <c r="A3583"/>
      <c r="B3583" s="20"/>
      <c r="C3583" s="20"/>
      <c r="D3583"/>
      <c r="E3583"/>
      <c r="G3583"/>
      <c r="H3583"/>
      <c r="I3583"/>
      <c r="J3583" s="9"/>
      <c r="K3583"/>
      <c r="M3583"/>
      <c r="N3583"/>
      <c r="P3583" s="10"/>
      <c r="Q3583" s="11"/>
      <c r="R3583" s="13"/>
      <c r="S3583" s="12"/>
      <c r="T3583" s="13"/>
      <c r="U3583"/>
    </row>
    <row r="3584" spans="1:21" x14ac:dyDescent="0.2">
      <c r="A3584"/>
      <c r="B3584" s="20"/>
      <c r="C3584" s="20"/>
      <c r="D3584"/>
      <c r="E3584"/>
      <c r="G3584"/>
      <c r="H3584"/>
      <c r="I3584"/>
      <c r="J3584" s="9"/>
      <c r="K3584"/>
      <c r="M3584"/>
      <c r="N3584"/>
      <c r="P3584" s="10"/>
      <c r="Q3584" s="11"/>
      <c r="R3584" s="13"/>
      <c r="S3584" s="12"/>
      <c r="T3584" s="13"/>
      <c r="U3584"/>
    </row>
    <row r="3585" spans="1:21" x14ac:dyDescent="0.2">
      <c r="A3585"/>
      <c r="B3585" s="20"/>
      <c r="C3585" s="20"/>
      <c r="D3585"/>
      <c r="E3585"/>
      <c r="G3585"/>
      <c r="H3585"/>
      <c r="I3585"/>
      <c r="J3585" s="9"/>
      <c r="K3585"/>
      <c r="M3585"/>
      <c r="N3585"/>
      <c r="P3585" s="10"/>
      <c r="Q3585" s="11"/>
      <c r="R3585" s="13"/>
      <c r="S3585" s="12"/>
      <c r="T3585" s="13"/>
      <c r="U3585"/>
    </row>
    <row r="3586" spans="1:21" x14ac:dyDescent="0.2">
      <c r="A3586"/>
      <c r="B3586" s="20"/>
      <c r="C3586" s="20"/>
      <c r="D3586"/>
      <c r="E3586"/>
      <c r="G3586"/>
      <c r="H3586"/>
      <c r="I3586"/>
      <c r="J3586" s="9"/>
      <c r="K3586"/>
      <c r="M3586"/>
      <c r="N3586"/>
      <c r="P3586" s="10"/>
      <c r="Q3586" s="11"/>
      <c r="R3586" s="13"/>
      <c r="S3586" s="12"/>
      <c r="T3586" s="13"/>
      <c r="U3586"/>
    </row>
    <row r="3587" spans="1:21" x14ac:dyDescent="0.2">
      <c r="A3587"/>
      <c r="B3587" s="20"/>
      <c r="C3587" s="20"/>
      <c r="D3587"/>
      <c r="E3587"/>
      <c r="G3587"/>
      <c r="H3587"/>
      <c r="I3587"/>
      <c r="J3587" s="9"/>
      <c r="K3587"/>
      <c r="M3587"/>
      <c r="N3587"/>
      <c r="P3587" s="10"/>
      <c r="Q3587" s="11"/>
      <c r="R3587" s="13"/>
      <c r="S3587" s="12"/>
      <c r="T3587" s="13"/>
      <c r="U3587"/>
    </row>
    <row r="3588" spans="1:21" x14ac:dyDescent="0.2">
      <c r="A3588"/>
      <c r="B3588" s="20"/>
      <c r="C3588" s="20"/>
      <c r="D3588"/>
      <c r="E3588"/>
      <c r="G3588"/>
      <c r="H3588"/>
      <c r="I3588"/>
      <c r="J3588" s="9"/>
      <c r="K3588" s="50"/>
      <c r="M3588"/>
      <c r="N3588"/>
      <c r="P3588" s="10"/>
      <c r="Q3588" s="11"/>
      <c r="R3588" s="13"/>
      <c r="S3588" s="12"/>
      <c r="T3588" s="13"/>
      <c r="U3588"/>
    </row>
    <row r="3589" spans="1:21" x14ac:dyDescent="0.2">
      <c r="A3589"/>
      <c r="B3589" s="20"/>
      <c r="C3589" s="20"/>
      <c r="D3589"/>
      <c r="E3589"/>
      <c r="G3589"/>
      <c r="H3589"/>
      <c r="I3589"/>
      <c r="J3589" s="9"/>
      <c r="K3589"/>
      <c r="M3589"/>
      <c r="N3589"/>
      <c r="P3589" s="10"/>
      <c r="Q3589" s="11"/>
      <c r="R3589" s="13"/>
      <c r="S3589" s="12"/>
      <c r="T3589" s="13"/>
      <c r="U3589"/>
    </row>
    <row r="3590" spans="1:21" x14ac:dyDescent="0.2">
      <c r="A3590"/>
      <c r="B3590" s="20"/>
      <c r="C3590" s="20"/>
      <c r="D3590"/>
      <c r="E3590"/>
      <c r="G3590"/>
      <c r="H3590"/>
      <c r="I3590"/>
      <c r="J3590" s="9"/>
      <c r="K3590"/>
      <c r="M3590"/>
      <c r="N3590"/>
      <c r="P3590" s="10"/>
      <c r="Q3590" s="11"/>
      <c r="R3590" s="13"/>
      <c r="S3590" s="12"/>
      <c r="T3590" s="13"/>
      <c r="U3590"/>
    </row>
    <row r="3591" spans="1:21" x14ac:dyDescent="0.2">
      <c r="A3591"/>
      <c r="B3591" s="20"/>
      <c r="C3591" s="20"/>
      <c r="D3591"/>
      <c r="E3591"/>
      <c r="G3591"/>
      <c r="H3591"/>
      <c r="I3591"/>
      <c r="J3591" s="9"/>
      <c r="K3591"/>
      <c r="M3591"/>
      <c r="N3591"/>
      <c r="P3591" s="10"/>
      <c r="Q3591" s="11"/>
      <c r="R3591" s="13"/>
      <c r="S3591" s="12"/>
      <c r="T3591" s="13"/>
      <c r="U3591"/>
    </row>
    <row r="3592" spans="1:21" x14ac:dyDescent="0.2">
      <c r="A3592"/>
      <c r="B3592" s="20"/>
      <c r="C3592" s="20"/>
      <c r="D3592"/>
      <c r="E3592"/>
      <c r="G3592"/>
      <c r="H3592"/>
      <c r="I3592"/>
      <c r="J3592" s="9"/>
      <c r="K3592"/>
      <c r="M3592"/>
      <c r="N3592"/>
      <c r="P3592" s="10"/>
      <c r="Q3592" s="11"/>
      <c r="R3592" s="13"/>
      <c r="S3592" s="12"/>
      <c r="T3592" s="13"/>
      <c r="U3592"/>
    </row>
    <row r="3593" spans="1:21" x14ac:dyDescent="0.2">
      <c r="A3593"/>
      <c r="B3593" s="20"/>
      <c r="C3593" s="20"/>
      <c r="D3593"/>
      <c r="E3593"/>
      <c r="G3593"/>
      <c r="H3593"/>
      <c r="I3593"/>
      <c r="J3593" s="9"/>
      <c r="K3593"/>
      <c r="M3593"/>
      <c r="N3593"/>
      <c r="P3593" s="10"/>
      <c r="Q3593" s="11"/>
      <c r="R3593" s="13"/>
      <c r="S3593" s="12"/>
      <c r="T3593" s="13"/>
      <c r="U3593"/>
    </row>
    <row r="3594" spans="1:21" x14ac:dyDescent="0.2">
      <c r="A3594"/>
      <c r="B3594" s="20"/>
      <c r="C3594" s="20"/>
      <c r="D3594"/>
      <c r="E3594"/>
      <c r="G3594"/>
      <c r="H3594"/>
      <c r="I3594"/>
      <c r="J3594" s="9"/>
      <c r="K3594"/>
      <c r="M3594"/>
      <c r="N3594"/>
      <c r="P3594" s="10"/>
      <c r="Q3594" s="11"/>
      <c r="R3594" s="13"/>
      <c r="S3594" s="12"/>
      <c r="T3594" s="13"/>
      <c r="U3594"/>
    </row>
    <row r="3595" spans="1:21" x14ac:dyDescent="0.2">
      <c r="A3595"/>
      <c r="B3595" s="20"/>
      <c r="C3595" s="20"/>
      <c r="D3595"/>
      <c r="E3595"/>
      <c r="G3595"/>
      <c r="H3595"/>
      <c r="I3595"/>
      <c r="J3595" s="9"/>
      <c r="K3595"/>
      <c r="M3595"/>
      <c r="N3595"/>
      <c r="P3595" s="10"/>
      <c r="Q3595" s="11"/>
      <c r="R3595" s="13"/>
      <c r="S3595" s="12"/>
      <c r="T3595" s="13"/>
      <c r="U3595"/>
    </row>
    <row r="3596" spans="1:21" x14ac:dyDescent="0.2">
      <c r="A3596"/>
      <c r="B3596" s="20"/>
      <c r="C3596" s="20"/>
      <c r="D3596"/>
      <c r="E3596"/>
      <c r="G3596"/>
      <c r="H3596"/>
      <c r="I3596"/>
      <c r="J3596" s="9"/>
      <c r="K3596"/>
      <c r="M3596"/>
      <c r="N3596"/>
      <c r="P3596" s="10"/>
      <c r="Q3596" s="11"/>
      <c r="R3596" s="13"/>
      <c r="S3596" s="12"/>
      <c r="T3596" s="13"/>
      <c r="U3596"/>
    </row>
    <row r="3597" spans="1:21" x14ac:dyDescent="0.2">
      <c r="A3597"/>
      <c r="B3597" s="20"/>
      <c r="C3597" s="20"/>
      <c r="D3597"/>
      <c r="E3597"/>
      <c r="G3597"/>
      <c r="H3597"/>
      <c r="I3597"/>
      <c r="J3597" s="9"/>
      <c r="K3597"/>
      <c r="M3597"/>
      <c r="N3597"/>
      <c r="P3597" s="10"/>
      <c r="Q3597" s="11"/>
      <c r="R3597" s="13"/>
      <c r="S3597" s="12"/>
      <c r="T3597" s="13"/>
      <c r="U3597"/>
    </row>
    <row r="3598" spans="1:21" x14ac:dyDescent="0.2">
      <c r="A3598"/>
      <c r="B3598" s="20"/>
      <c r="C3598" s="20"/>
      <c r="D3598"/>
      <c r="E3598"/>
      <c r="G3598"/>
      <c r="H3598"/>
      <c r="I3598"/>
      <c r="J3598" s="9"/>
      <c r="K3598"/>
      <c r="M3598"/>
      <c r="N3598"/>
      <c r="P3598" s="10"/>
      <c r="Q3598" s="11"/>
      <c r="R3598" s="13"/>
      <c r="S3598" s="12"/>
      <c r="T3598" s="13"/>
      <c r="U3598"/>
    </row>
    <row r="3599" spans="1:21" x14ac:dyDescent="0.2">
      <c r="A3599"/>
      <c r="B3599" s="20"/>
      <c r="C3599" s="20"/>
      <c r="D3599"/>
      <c r="E3599"/>
      <c r="G3599"/>
      <c r="H3599"/>
      <c r="I3599"/>
      <c r="J3599" s="9"/>
      <c r="K3599"/>
      <c r="M3599"/>
      <c r="N3599"/>
      <c r="P3599" s="10"/>
      <c r="Q3599" s="11"/>
      <c r="R3599" s="13"/>
      <c r="S3599" s="12"/>
      <c r="T3599" s="13"/>
      <c r="U3599"/>
    </row>
    <row r="3600" spans="1:21" x14ac:dyDescent="0.2">
      <c r="A3600"/>
      <c r="B3600" s="20"/>
      <c r="C3600" s="20"/>
      <c r="D3600"/>
      <c r="E3600"/>
      <c r="G3600"/>
      <c r="H3600"/>
      <c r="I3600"/>
      <c r="J3600" s="9"/>
      <c r="K3600"/>
      <c r="M3600"/>
      <c r="N3600"/>
      <c r="P3600" s="10"/>
      <c r="Q3600" s="11"/>
      <c r="R3600" s="13"/>
      <c r="S3600" s="12"/>
      <c r="T3600" s="13"/>
      <c r="U3600"/>
    </row>
    <row r="3601" spans="1:21" x14ac:dyDescent="0.2">
      <c r="A3601"/>
      <c r="B3601" s="20"/>
      <c r="C3601" s="20"/>
      <c r="D3601"/>
      <c r="E3601"/>
      <c r="G3601"/>
      <c r="H3601"/>
      <c r="I3601"/>
      <c r="J3601" s="9"/>
      <c r="K3601"/>
      <c r="M3601"/>
      <c r="N3601"/>
      <c r="P3601" s="10"/>
      <c r="Q3601" s="11"/>
      <c r="R3601" s="13"/>
      <c r="S3601" s="12"/>
      <c r="T3601" s="13"/>
      <c r="U3601"/>
    </row>
    <row r="3602" spans="1:21" x14ac:dyDescent="0.2">
      <c r="A3602"/>
      <c r="B3602" s="20"/>
      <c r="C3602" s="20"/>
      <c r="D3602"/>
      <c r="E3602"/>
      <c r="G3602"/>
      <c r="H3602"/>
      <c r="I3602"/>
      <c r="J3602" s="9"/>
      <c r="K3602"/>
      <c r="M3602"/>
      <c r="N3602"/>
      <c r="P3602" s="10"/>
      <c r="Q3602" s="11"/>
      <c r="R3602" s="13"/>
      <c r="S3602" s="12"/>
      <c r="T3602" s="13"/>
      <c r="U3602"/>
    </row>
    <row r="3603" spans="1:21" x14ac:dyDescent="0.2">
      <c r="A3603"/>
      <c r="B3603" s="20"/>
      <c r="C3603" s="20"/>
      <c r="D3603"/>
      <c r="E3603"/>
      <c r="G3603"/>
      <c r="H3603"/>
      <c r="I3603"/>
      <c r="J3603" s="9"/>
      <c r="K3603"/>
      <c r="M3603"/>
      <c r="N3603"/>
      <c r="P3603" s="10"/>
      <c r="Q3603" s="11"/>
      <c r="R3603" s="13"/>
      <c r="S3603" s="12"/>
      <c r="T3603" s="13"/>
      <c r="U3603"/>
    </row>
    <row r="3604" spans="1:21" x14ac:dyDescent="0.2">
      <c r="A3604"/>
      <c r="B3604" s="20"/>
      <c r="C3604" s="20"/>
      <c r="D3604"/>
      <c r="E3604"/>
      <c r="G3604"/>
      <c r="H3604"/>
      <c r="I3604"/>
      <c r="J3604" s="9"/>
      <c r="K3604"/>
      <c r="M3604"/>
      <c r="N3604"/>
      <c r="P3604" s="10"/>
      <c r="Q3604" s="11"/>
      <c r="R3604" s="13"/>
      <c r="S3604" s="12"/>
      <c r="T3604" s="13"/>
      <c r="U3604"/>
    </row>
    <row r="3605" spans="1:21" x14ac:dyDescent="0.2">
      <c r="A3605"/>
      <c r="B3605" s="20"/>
      <c r="C3605" s="20"/>
      <c r="D3605"/>
      <c r="E3605"/>
      <c r="G3605"/>
      <c r="H3605"/>
      <c r="I3605"/>
      <c r="J3605" s="9"/>
      <c r="K3605"/>
      <c r="M3605"/>
      <c r="N3605"/>
      <c r="P3605" s="10"/>
      <c r="Q3605" s="11"/>
      <c r="R3605" s="13"/>
      <c r="S3605" s="12"/>
      <c r="T3605" s="13"/>
      <c r="U3605"/>
    </row>
    <row r="3606" spans="1:21" x14ac:dyDescent="0.2">
      <c r="A3606"/>
      <c r="B3606" s="20"/>
      <c r="C3606" s="20"/>
      <c r="D3606"/>
      <c r="E3606"/>
      <c r="G3606"/>
      <c r="H3606"/>
      <c r="I3606"/>
      <c r="J3606" s="9"/>
      <c r="K3606"/>
      <c r="M3606"/>
      <c r="N3606"/>
      <c r="P3606" s="10"/>
      <c r="Q3606" s="11"/>
      <c r="R3606" s="13"/>
      <c r="S3606" s="12"/>
      <c r="T3606" s="13"/>
      <c r="U3606"/>
    </row>
    <row r="3607" spans="1:21" x14ac:dyDescent="0.2">
      <c r="A3607"/>
      <c r="B3607" s="20"/>
      <c r="C3607" s="20"/>
      <c r="D3607"/>
      <c r="E3607"/>
      <c r="G3607"/>
      <c r="H3607"/>
      <c r="I3607"/>
      <c r="J3607" s="9"/>
      <c r="K3607"/>
      <c r="M3607"/>
      <c r="N3607"/>
      <c r="P3607" s="10"/>
      <c r="Q3607" s="11"/>
      <c r="R3607" s="13"/>
      <c r="S3607" s="12"/>
      <c r="T3607" s="13"/>
      <c r="U3607"/>
    </row>
    <row r="3608" spans="1:21" x14ac:dyDescent="0.2">
      <c r="A3608"/>
      <c r="B3608" s="20"/>
      <c r="C3608" s="20"/>
      <c r="D3608"/>
      <c r="E3608"/>
      <c r="G3608"/>
      <c r="H3608"/>
      <c r="I3608"/>
      <c r="J3608" s="9"/>
      <c r="K3608"/>
      <c r="M3608"/>
      <c r="N3608"/>
      <c r="P3608" s="10"/>
      <c r="Q3608" s="11"/>
      <c r="R3608" s="13"/>
      <c r="S3608" s="12"/>
      <c r="T3608" s="13"/>
      <c r="U3608"/>
    </row>
    <row r="3609" spans="1:21" x14ac:dyDescent="0.2">
      <c r="A3609"/>
      <c r="B3609" s="20"/>
      <c r="C3609" s="20"/>
      <c r="D3609"/>
      <c r="E3609"/>
      <c r="G3609"/>
      <c r="H3609"/>
      <c r="I3609"/>
      <c r="J3609" s="9"/>
      <c r="K3609"/>
      <c r="M3609"/>
      <c r="N3609"/>
      <c r="P3609" s="10"/>
      <c r="Q3609" s="11"/>
      <c r="R3609" s="13"/>
      <c r="S3609" s="12"/>
      <c r="T3609" s="13"/>
      <c r="U3609"/>
    </row>
    <row r="3610" spans="1:21" x14ac:dyDescent="0.2">
      <c r="A3610"/>
      <c r="B3610" s="20"/>
      <c r="C3610" s="20"/>
      <c r="D3610"/>
      <c r="E3610"/>
      <c r="G3610"/>
      <c r="H3610"/>
      <c r="I3610"/>
      <c r="J3610" s="9"/>
      <c r="K3610"/>
      <c r="M3610"/>
      <c r="N3610"/>
      <c r="P3610" s="10"/>
      <c r="Q3610" s="11"/>
      <c r="R3610" s="13"/>
      <c r="S3610" s="12"/>
      <c r="T3610" s="13"/>
      <c r="U3610"/>
    </row>
    <row r="3611" spans="1:21" x14ac:dyDescent="0.2">
      <c r="A3611"/>
      <c r="B3611" s="20"/>
      <c r="C3611" s="20"/>
      <c r="D3611"/>
      <c r="E3611"/>
      <c r="G3611"/>
      <c r="H3611"/>
      <c r="I3611"/>
      <c r="J3611" s="9"/>
      <c r="K3611"/>
      <c r="M3611"/>
      <c r="N3611"/>
      <c r="P3611" s="10"/>
      <c r="Q3611" s="11"/>
      <c r="R3611" s="13"/>
      <c r="S3611" s="12"/>
      <c r="T3611" s="13"/>
      <c r="U3611"/>
    </row>
    <row r="3612" spans="1:21" x14ac:dyDescent="0.2">
      <c r="A3612"/>
      <c r="B3612" s="20"/>
      <c r="C3612" s="20"/>
      <c r="D3612"/>
      <c r="E3612"/>
      <c r="G3612"/>
      <c r="H3612"/>
      <c r="I3612"/>
      <c r="J3612" s="9"/>
      <c r="K3612"/>
      <c r="M3612"/>
      <c r="N3612"/>
      <c r="P3612" s="10"/>
      <c r="Q3612" s="11"/>
      <c r="R3612" s="13"/>
      <c r="S3612" s="12"/>
      <c r="T3612" s="13"/>
      <c r="U3612"/>
    </row>
    <row r="3613" spans="1:21" x14ac:dyDescent="0.2">
      <c r="A3613"/>
      <c r="B3613" s="20"/>
      <c r="C3613" s="20"/>
      <c r="D3613"/>
      <c r="E3613"/>
      <c r="G3613"/>
      <c r="H3613"/>
      <c r="I3613"/>
      <c r="J3613" s="9"/>
      <c r="K3613"/>
      <c r="M3613"/>
      <c r="N3613"/>
      <c r="P3613" s="10"/>
      <c r="Q3613" s="11"/>
      <c r="R3613" s="13"/>
      <c r="S3613" s="12"/>
      <c r="T3613" s="13"/>
      <c r="U3613"/>
    </row>
    <row r="3614" spans="1:21" x14ac:dyDescent="0.2">
      <c r="A3614"/>
      <c r="B3614" s="20"/>
      <c r="C3614" s="20"/>
      <c r="D3614"/>
      <c r="E3614"/>
      <c r="G3614"/>
      <c r="H3614"/>
      <c r="I3614"/>
      <c r="J3614" s="9"/>
      <c r="K3614"/>
      <c r="M3614"/>
      <c r="N3614"/>
      <c r="P3614" s="10"/>
      <c r="Q3614" s="11"/>
      <c r="R3614" s="13"/>
      <c r="S3614" s="12"/>
      <c r="T3614" s="13"/>
      <c r="U3614"/>
    </row>
    <row r="3615" spans="1:21" x14ac:dyDescent="0.2">
      <c r="A3615"/>
      <c r="B3615" s="20"/>
      <c r="C3615" s="20"/>
      <c r="D3615"/>
      <c r="E3615"/>
      <c r="G3615"/>
      <c r="H3615"/>
      <c r="I3615"/>
      <c r="J3615" s="9"/>
      <c r="K3615"/>
      <c r="M3615"/>
      <c r="N3615"/>
      <c r="P3615" s="10"/>
      <c r="Q3615" s="11"/>
      <c r="R3615" s="13"/>
      <c r="S3615" s="12"/>
      <c r="T3615" s="13"/>
      <c r="U3615"/>
    </row>
    <row r="3616" spans="1:21" x14ac:dyDescent="0.2">
      <c r="A3616"/>
      <c r="B3616" s="20"/>
      <c r="C3616" s="20"/>
      <c r="D3616"/>
      <c r="E3616"/>
      <c r="G3616"/>
      <c r="H3616"/>
      <c r="I3616"/>
      <c r="J3616" s="9"/>
      <c r="K3616"/>
      <c r="M3616"/>
      <c r="N3616"/>
      <c r="P3616" s="10"/>
      <c r="Q3616" s="11"/>
      <c r="R3616" s="13"/>
      <c r="S3616" s="12"/>
      <c r="T3616" s="13"/>
      <c r="U3616"/>
    </row>
    <row r="3617" spans="1:21" x14ac:dyDescent="0.2">
      <c r="A3617"/>
      <c r="B3617" s="20"/>
      <c r="C3617" s="20"/>
      <c r="D3617"/>
      <c r="E3617"/>
      <c r="G3617"/>
      <c r="H3617"/>
      <c r="I3617"/>
      <c r="J3617" s="9"/>
      <c r="K3617"/>
      <c r="M3617"/>
      <c r="N3617"/>
      <c r="P3617" s="10"/>
      <c r="Q3617" s="11"/>
      <c r="R3617" s="13"/>
      <c r="S3617" s="12"/>
      <c r="T3617" s="13"/>
      <c r="U3617"/>
    </row>
    <row r="3618" spans="1:21" x14ac:dyDescent="0.2">
      <c r="A3618"/>
      <c r="B3618" s="20"/>
      <c r="C3618" s="20"/>
      <c r="D3618"/>
      <c r="E3618"/>
      <c r="G3618"/>
      <c r="H3618"/>
      <c r="I3618"/>
      <c r="J3618" s="9"/>
      <c r="K3618"/>
      <c r="M3618"/>
      <c r="N3618"/>
      <c r="P3618" s="10"/>
      <c r="Q3618" s="11"/>
      <c r="R3618" s="13"/>
      <c r="S3618" s="12"/>
      <c r="T3618" s="13"/>
      <c r="U3618"/>
    </row>
    <row r="3619" spans="1:21" x14ac:dyDescent="0.2">
      <c r="A3619"/>
      <c r="B3619" s="20"/>
      <c r="C3619" s="20"/>
      <c r="D3619"/>
      <c r="E3619"/>
      <c r="G3619"/>
      <c r="H3619"/>
      <c r="I3619"/>
      <c r="J3619" s="9"/>
      <c r="K3619"/>
      <c r="M3619"/>
      <c r="N3619"/>
      <c r="P3619" s="10"/>
      <c r="Q3619" s="11"/>
      <c r="R3619" s="13"/>
      <c r="S3619" s="12"/>
      <c r="T3619" s="13"/>
      <c r="U3619"/>
    </row>
    <row r="3620" spans="1:21" x14ac:dyDescent="0.2">
      <c r="A3620"/>
      <c r="B3620" s="20"/>
      <c r="C3620" s="20"/>
      <c r="D3620"/>
      <c r="E3620"/>
      <c r="G3620"/>
      <c r="H3620"/>
      <c r="I3620"/>
      <c r="J3620" s="9"/>
      <c r="K3620"/>
      <c r="M3620"/>
      <c r="N3620"/>
      <c r="P3620" s="10"/>
      <c r="Q3620" s="11"/>
      <c r="R3620" s="13"/>
      <c r="S3620" s="12"/>
      <c r="T3620" s="13"/>
      <c r="U3620"/>
    </row>
    <row r="3621" spans="1:21" x14ac:dyDescent="0.2">
      <c r="A3621"/>
      <c r="B3621" s="20"/>
      <c r="C3621" s="20"/>
      <c r="D3621"/>
      <c r="E3621"/>
      <c r="G3621"/>
      <c r="H3621"/>
      <c r="I3621"/>
      <c r="J3621" s="9"/>
      <c r="K3621"/>
      <c r="M3621"/>
      <c r="N3621"/>
      <c r="P3621" s="10"/>
      <c r="Q3621" s="11"/>
      <c r="R3621" s="13"/>
      <c r="S3621" s="12"/>
      <c r="T3621" s="13"/>
      <c r="U3621"/>
    </row>
    <row r="3622" spans="1:21" x14ac:dyDescent="0.2">
      <c r="A3622"/>
      <c r="B3622" s="20"/>
      <c r="C3622" s="20"/>
      <c r="D3622"/>
      <c r="E3622"/>
      <c r="G3622"/>
      <c r="H3622"/>
      <c r="I3622"/>
      <c r="J3622" s="9"/>
      <c r="K3622" s="50"/>
      <c r="M3622"/>
      <c r="N3622"/>
      <c r="P3622" s="10"/>
      <c r="Q3622" s="11"/>
      <c r="R3622" s="13"/>
      <c r="S3622" s="12"/>
      <c r="T3622" s="13"/>
      <c r="U3622"/>
    </row>
    <row r="3623" spans="1:21" x14ac:dyDescent="0.2">
      <c r="A3623"/>
      <c r="B3623" s="20"/>
      <c r="C3623" s="20"/>
      <c r="D3623"/>
      <c r="E3623"/>
      <c r="G3623"/>
      <c r="H3623"/>
      <c r="I3623"/>
      <c r="J3623" s="9"/>
      <c r="K3623"/>
      <c r="M3623"/>
      <c r="N3623"/>
      <c r="P3623" s="10"/>
      <c r="Q3623" s="11"/>
      <c r="R3623" s="13"/>
      <c r="S3623" s="12"/>
      <c r="T3623" s="13"/>
      <c r="U3623"/>
    </row>
    <row r="3624" spans="1:21" x14ac:dyDescent="0.2">
      <c r="A3624"/>
      <c r="B3624" s="20"/>
      <c r="C3624" s="20"/>
      <c r="D3624"/>
      <c r="E3624"/>
      <c r="G3624"/>
      <c r="H3624"/>
      <c r="I3624"/>
      <c r="J3624" s="9"/>
      <c r="K3624"/>
      <c r="M3624"/>
      <c r="N3624"/>
      <c r="P3624" s="10"/>
      <c r="Q3624" s="11"/>
      <c r="R3624" s="13"/>
      <c r="S3624" s="12"/>
      <c r="T3624" s="13"/>
      <c r="U3624"/>
    </row>
    <row r="3625" spans="1:21" x14ac:dyDescent="0.2">
      <c r="A3625"/>
      <c r="B3625" s="20"/>
      <c r="C3625" s="20"/>
      <c r="D3625"/>
      <c r="E3625"/>
      <c r="G3625"/>
      <c r="H3625"/>
      <c r="I3625"/>
      <c r="J3625" s="9"/>
      <c r="K3625"/>
      <c r="M3625"/>
      <c r="N3625"/>
      <c r="P3625" s="10"/>
      <c r="Q3625" s="11"/>
      <c r="R3625" s="13"/>
      <c r="S3625" s="12"/>
      <c r="T3625" s="13"/>
      <c r="U3625"/>
    </row>
    <row r="3626" spans="1:21" x14ac:dyDescent="0.2">
      <c r="A3626"/>
      <c r="B3626" s="20"/>
      <c r="C3626" s="20"/>
      <c r="D3626"/>
      <c r="E3626"/>
      <c r="G3626"/>
      <c r="H3626"/>
      <c r="I3626"/>
      <c r="J3626" s="9"/>
      <c r="K3626"/>
      <c r="M3626"/>
      <c r="N3626"/>
      <c r="P3626" s="10"/>
      <c r="Q3626" s="11"/>
      <c r="R3626" s="13"/>
      <c r="S3626" s="12"/>
      <c r="T3626" s="13"/>
      <c r="U3626"/>
    </row>
    <row r="3627" spans="1:21" x14ac:dyDescent="0.2">
      <c r="A3627"/>
      <c r="B3627" s="20"/>
      <c r="C3627" s="20"/>
      <c r="D3627"/>
      <c r="E3627"/>
      <c r="G3627"/>
      <c r="H3627"/>
      <c r="I3627"/>
      <c r="J3627" s="9"/>
      <c r="K3627"/>
      <c r="M3627"/>
      <c r="N3627"/>
      <c r="P3627" s="10"/>
      <c r="Q3627" s="11"/>
      <c r="R3627" s="13"/>
      <c r="S3627" s="12"/>
      <c r="T3627" s="13"/>
      <c r="U3627"/>
    </row>
    <row r="3628" spans="1:21" x14ac:dyDescent="0.2">
      <c r="A3628"/>
      <c r="B3628" s="20"/>
      <c r="C3628" s="20"/>
      <c r="D3628"/>
      <c r="E3628"/>
      <c r="G3628"/>
      <c r="H3628"/>
      <c r="I3628"/>
      <c r="J3628" s="9"/>
      <c r="K3628"/>
      <c r="M3628"/>
      <c r="N3628"/>
      <c r="P3628" s="10"/>
      <c r="Q3628" s="11"/>
      <c r="R3628" s="13"/>
      <c r="S3628" s="12"/>
      <c r="T3628" s="13"/>
      <c r="U3628"/>
    </row>
    <row r="3629" spans="1:21" x14ac:dyDescent="0.2">
      <c r="A3629"/>
      <c r="B3629" s="20"/>
      <c r="C3629" s="20"/>
      <c r="D3629"/>
      <c r="E3629"/>
      <c r="G3629"/>
      <c r="H3629"/>
      <c r="I3629"/>
      <c r="J3629" s="9"/>
      <c r="K3629"/>
      <c r="M3629"/>
      <c r="N3629"/>
      <c r="P3629" s="10"/>
      <c r="Q3629" s="11"/>
      <c r="R3629" s="13"/>
      <c r="S3629" s="12"/>
      <c r="T3629" s="13"/>
      <c r="U3629"/>
    </row>
    <row r="3630" spans="1:21" x14ac:dyDescent="0.2">
      <c r="A3630"/>
      <c r="B3630" s="20"/>
      <c r="C3630" s="20"/>
      <c r="D3630"/>
      <c r="E3630"/>
      <c r="G3630"/>
      <c r="H3630"/>
      <c r="I3630"/>
      <c r="J3630" s="9"/>
      <c r="K3630"/>
      <c r="M3630"/>
      <c r="N3630"/>
      <c r="P3630" s="10"/>
      <c r="Q3630" s="11"/>
      <c r="R3630" s="13"/>
      <c r="S3630" s="12"/>
      <c r="T3630" s="13"/>
      <c r="U3630"/>
    </row>
    <row r="3631" spans="1:21" x14ac:dyDescent="0.2">
      <c r="A3631"/>
      <c r="B3631" s="20"/>
      <c r="C3631" s="20"/>
      <c r="D3631"/>
      <c r="E3631"/>
      <c r="G3631"/>
      <c r="H3631"/>
      <c r="I3631"/>
      <c r="J3631" s="9"/>
      <c r="K3631"/>
      <c r="M3631"/>
      <c r="N3631"/>
      <c r="P3631" s="10"/>
      <c r="Q3631" s="11"/>
      <c r="R3631" s="13"/>
      <c r="S3631" s="12"/>
      <c r="T3631" s="13"/>
      <c r="U3631"/>
    </row>
    <row r="3632" spans="1:21" x14ac:dyDescent="0.2">
      <c r="A3632"/>
      <c r="B3632" s="20"/>
      <c r="C3632" s="20"/>
      <c r="D3632"/>
      <c r="E3632"/>
      <c r="G3632"/>
      <c r="H3632"/>
      <c r="I3632"/>
      <c r="J3632" s="9"/>
      <c r="K3632"/>
      <c r="M3632"/>
      <c r="N3632"/>
      <c r="P3632" s="10"/>
      <c r="Q3632" s="11"/>
      <c r="R3632" s="13"/>
      <c r="S3632" s="12"/>
      <c r="T3632" s="13"/>
      <c r="U3632"/>
    </row>
    <row r="3633" spans="1:21" x14ac:dyDescent="0.2">
      <c r="A3633"/>
      <c r="B3633" s="20"/>
      <c r="C3633" s="20"/>
      <c r="D3633"/>
      <c r="E3633"/>
      <c r="G3633"/>
      <c r="H3633"/>
      <c r="I3633"/>
      <c r="J3633" s="9"/>
      <c r="K3633"/>
      <c r="M3633"/>
      <c r="N3633"/>
      <c r="P3633" s="10"/>
      <c r="Q3633" s="11"/>
      <c r="R3633" s="13"/>
      <c r="S3633" s="12"/>
      <c r="T3633" s="13"/>
      <c r="U3633"/>
    </row>
    <row r="3634" spans="1:21" x14ac:dyDescent="0.2">
      <c r="A3634"/>
      <c r="B3634" s="20"/>
      <c r="C3634" s="20"/>
      <c r="D3634"/>
      <c r="E3634"/>
      <c r="G3634"/>
      <c r="H3634"/>
      <c r="I3634"/>
      <c r="J3634" s="9"/>
      <c r="K3634"/>
      <c r="M3634"/>
      <c r="N3634"/>
      <c r="P3634" s="10"/>
      <c r="Q3634" s="11"/>
      <c r="R3634" s="13"/>
      <c r="S3634" s="12"/>
      <c r="T3634" s="13"/>
      <c r="U3634"/>
    </row>
    <row r="3635" spans="1:21" x14ac:dyDescent="0.2">
      <c r="A3635"/>
      <c r="B3635" s="20"/>
      <c r="C3635" s="20"/>
      <c r="D3635"/>
      <c r="E3635"/>
      <c r="G3635"/>
      <c r="H3635"/>
      <c r="I3635"/>
      <c r="J3635" s="9"/>
      <c r="K3635"/>
      <c r="M3635"/>
      <c r="N3635"/>
      <c r="P3635" s="10"/>
      <c r="Q3635" s="11"/>
      <c r="R3635" s="13"/>
      <c r="S3635" s="12"/>
      <c r="T3635" s="13"/>
      <c r="U3635"/>
    </row>
    <row r="3636" spans="1:21" x14ac:dyDescent="0.2">
      <c r="A3636"/>
      <c r="B3636" s="20"/>
      <c r="C3636" s="20"/>
      <c r="D3636"/>
      <c r="E3636"/>
      <c r="G3636"/>
      <c r="H3636"/>
      <c r="I3636"/>
      <c r="J3636" s="9"/>
      <c r="K3636"/>
      <c r="M3636"/>
      <c r="N3636"/>
      <c r="P3636" s="10"/>
      <c r="Q3636" s="11"/>
      <c r="R3636" s="13"/>
      <c r="S3636" s="12"/>
      <c r="T3636" s="13"/>
      <c r="U3636"/>
    </row>
    <row r="3637" spans="1:21" x14ac:dyDescent="0.2">
      <c r="A3637"/>
      <c r="B3637" s="20"/>
      <c r="C3637" s="20"/>
      <c r="D3637"/>
      <c r="E3637"/>
      <c r="G3637"/>
      <c r="H3637"/>
      <c r="I3637"/>
      <c r="J3637" s="9"/>
      <c r="K3637"/>
      <c r="M3637"/>
      <c r="N3637"/>
      <c r="P3637" s="10"/>
      <c r="Q3637" s="11"/>
      <c r="R3637" s="13"/>
      <c r="S3637" s="12"/>
      <c r="T3637" s="13"/>
      <c r="U3637"/>
    </row>
    <row r="3638" spans="1:21" x14ac:dyDescent="0.2">
      <c r="A3638"/>
      <c r="B3638" s="20"/>
      <c r="C3638" s="20"/>
      <c r="D3638"/>
      <c r="E3638"/>
      <c r="G3638"/>
      <c r="H3638"/>
      <c r="I3638"/>
      <c r="J3638" s="9"/>
      <c r="K3638"/>
      <c r="M3638"/>
      <c r="N3638"/>
      <c r="P3638" s="10"/>
      <c r="Q3638" s="11"/>
      <c r="R3638" s="13"/>
      <c r="S3638" s="12"/>
      <c r="T3638" s="13"/>
      <c r="U3638"/>
    </row>
    <row r="3639" spans="1:21" x14ac:dyDescent="0.2">
      <c r="A3639"/>
      <c r="B3639" s="20"/>
      <c r="C3639" s="20"/>
      <c r="D3639"/>
      <c r="E3639"/>
      <c r="G3639"/>
      <c r="H3639"/>
      <c r="I3639"/>
      <c r="J3639" s="9"/>
      <c r="K3639"/>
      <c r="M3639"/>
      <c r="N3639"/>
      <c r="P3639" s="10"/>
      <c r="Q3639" s="11"/>
      <c r="R3639" s="13"/>
      <c r="S3639" s="12"/>
      <c r="T3639" s="13"/>
      <c r="U3639"/>
    </row>
    <row r="3640" spans="1:21" x14ac:dyDescent="0.2">
      <c r="A3640"/>
      <c r="B3640" s="20"/>
      <c r="C3640" s="20"/>
      <c r="D3640"/>
      <c r="E3640"/>
      <c r="G3640"/>
      <c r="H3640"/>
      <c r="I3640"/>
      <c r="J3640" s="9"/>
      <c r="K3640"/>
      <c r="M3640"/>
      <c r="N3640"/>
      <c r="P3640" s="10"/>
      <c r="Q3640" s="11"/>
      <c r="R3640" s="13"/>
      <c r="S3640" s="12"/>
      <c r="T3640" s="13"/>
      <c r="U3640"/>
    </row>
    <row r="3641" spans="1:21" x14ac:dyDescent="0.2">
      <c r="A3641"/>
      <c r="B3641" s="20"/>
      <c r="C3641" s="20"/>
      <c r="D3641"/>
      <c r="E3641"/>
      <c r="G3641"/>
      <c r="H3641"/>
      <c r="I3641"/>
      <c r="J3641" s="9"/>
      <c r="K3641"/>
      <c r="M3641"/>
      <c r="N3641"/>
      <c r="P3641" s="10"/>
      <c r="Q3641" s="11"/>
      <c r="R3641" s="13"/>
      <c r="S3641" s="12"/>
      <c r="T3641" s="13"/>
      <c r="U3641"/>
    </row>
    <row r="3642" spans="1:21" x14ac:dyDescent="0.2">
      <c r="A3642"/>
      <c r="B3642" s="20"/>
      <c r="C3642" s="20"/>
      <c r="D3642"/>
      <c r="E3642"/>
      <c r="G3642"/>
      <c r="H3642"/>
      <c r="I3642"/>
      <c r="J3642" s="9"/>
      <c r="K3642"/>
      <c r="M3642"/>
      <c r="N3642"/>
      <c r="P3642" s="10"/>
      <c r="Q3642" s="11"/>
      <c r="R3642" s="13"/>
      <c r="S3642" s="12"/>
      <c r="T3642" s="13"/>
      <c r="U3642"/>
    </row>
    <row r="3643" spans="1:21" x14ac:dyDescent="0.2">
      <c r="A3643"/>
      <c r="B3643" s="20"/>
      <c r="C3643" s="20"/>
      <c r="D3643"/>
      <c r="E3643"/>
      <c r="G3643"/>
      <c r="H3643"/>
      <c r="I3643"/>
      <c r="J3643" s="9"/>
      <c r="K3643"/>
      <c r="M3643"/>
      <c r="N3643"/>
      <c r="P3643" s="10"/>
      <c r="Q3643" s="11"/>
      <c r="R3643" s="13"/>
      <c r="S3643" s="12"/>
      <c r="T3643" s="13"/>
      <c r="U3643"/>
    </row>
    <row r="3644" spans="1:21" x14ac:dyDescent="0.2">
      <c r="A3644"/>
      <c r="B3644" s="20"/>
      <c r="C3644" s="20"/>
      <c r="D3644"/>
      <c r="E3644"/>
      <c r="G3644"/>
      <c r="H3644"/>
      <c r="I3644"/>
      <c r="J3644" s="9"/>
      <c r="K3644"/>
      <c r="M3644"/>
      <c r="N3644"/>
      <c r="P3644" s="10"/>
      <c r="Q3644" s="11"/>
      <c r="R3644" s="13"/>
      <c r="S3644" s="12"/>
      <c r="T3644" s="13"/>
      <c r="U3644"/>
    </row>
    <row r="3645" spans="1:21" x14ac:dyDescent="0.2">
      <c r="A3645"/>
      <c r="B3645" s="20"/>
      <c r="C3645" s="20"/>
      <c r="D3645"/>
      <c r="E3645"/>
      <c r="G3645"/>
      <c r="H3645"/>
      <c r="I3645"/>
      <c r="J3645" s="9"/>
      <c r="K3645"/>
      <c r="M3645"/>
      <c r="N3645"/>
      <c r="P3645" s="10"/>
      <c r="Q3645" s="11"/>
      <c r="R3645" s="13"/>
      <c r="S3645" s="12"/>
      <c r="T3645" s="13"/>
      <c r="U3645"/>
    </row>
    <row r="3646" spans="1:21" x14ac:dyDescent="0.2">
      <c r="A3646"/>
      <c r="B3646" s="20"/>
      <c r="C3646" s="20"/>
      <c r="D3646"/>
      <c r="E3646"/>
      <c r="G3646"/>
      <c r="H3646"/>
      <c r="I3646"/>
      <c r="J3646" s="9"/>
      <c r="K3646"/>
      <c r="M3646"/>
      <c r="N3646"/>
      <c r="P3646" s="10"/>
      <c r="Q3646" s="11"/>
      <c r="R3646" s="13"/>
      <c r="S3646" s="12"/>
      <c r="T3646" s="13"/>
      <c r="U3646"/>
    </row>
    <row r="3647" spans="1:21" x14ac:dyDescent="0.2">
      <c r="A3647"/>
      <c r="B3647" s="20"/>
      <c r="C3647" s="20"/>
      <c r="D3647"/>
      <c r="E3647"/>
      <c r="G3647"/>
      <c r="H3647"/>
      <c r="I3647"/>
      <c r="J3647" s="9"/>
      <c r="K3647"/>
      <c r="M3647"/>
      <c r="N3647"/>
      <c r="P3647" s="10"/>
      <c r="Q3647" s="11"/>
      <c r="R3647" s="13"/>
      <c r="S3647" s="12"/>
      <c r="T3647" s="13"/>
      <c r="U3647"/>
    </row>
    <row r="3648" spans="1:21" x14ac:dyDescent="0.2">
      <c r="A3648"/>
      <c r="B3648" s="20"/>
      <c r="C3648" s="20"/>
      <c r="D3648"/>
      <c r="E3648"/>
      <c r="G3648"/>
      <c r="H3648"/>
      <c r="I3648"/>
      <c r="J3648" s="9"/>
      <c r="K3648"/>
      <c r="M3648"/>
      <c r="N3648"/>
      <c r="P3648" s="10"/>
      <c r="Q3648" s="11"/>
      <c r="R3648" s="13"/>
      <c r="S3648" s="12"/>
      <c r="T3648" s="13"/>
      <c r="U3648"/>
    </row>
    <row r="3649" spans="1:21" x14ac:dyDescent="0.2">
      <c r="A3649"/>
      <c r="B3649" s="20"/>
      <c r="C3649" s="20"/>
      <c r="D3649"/>
      <c r="E3649"/>
      <c r="G3649"/>
      <c r="H3649"/>
      <c r="I3649"/>
      <c r="J3649" s="9"/>
      <c r="K3649"/>
      <c r="M3649"/>
      <c r="N3649"/>
      <c r="P3649" s="10"/>
      <c r="Q3649" s="11"/>
      <c r="R3649" s="13"/>
      <c r="S3649" s="12"/>
      <c r="T3649" s="13"/>
      <c r="U3649"/>
    </row>
    <row r="3650" spans="1:21" x14ac:dyDescent="0.2">
      <c r="A3650"/>
      <c r="B3650" s="20"/>
      <c r="C3650" s="20"/>
      <c r="D3650"/>
      <c r="E3650"/>
      <c r="G3650"/>
      <c r="H3650"/>
      <c r="I3650"/>
      <c r="J3650" s="9"/>
      <c r="K3650"/>
      <c r="M3650"/>
      <c r="N3650"/>
      <c r="P3650" s="10"/>
      <c r="Q3650" s="11"/>
      <c r="R3650" s="13"/>
      <c r="S3650" s="12"/>
      <c r="T3650" s="13"/>
      <c r="U3650"/>
    </row>
    <row r="3651" spans="1:21" x14ac:dyDescent="0.2">
      <c r="A3651"/>
      <c r="B3651" s="20"/>
      <c r="C3651" s="20"/>
      <c r="D3651"/>
      <c r="E3651"/>
      <c r="G3651"/>
      <c r="H3651"/>
      <c r="I3651"/>
      <c r="J3651" s="9"/>
      <c r="K3651"/>
      <c r="M3651"/>
      <c r="N3651"/>
      <c r="P3651" s="10"/>
      <c r="Q3651" s="11"/>
      <c r="R3651" s="13"/>
      <c r="S3651" s="12"/>
      <c r="T3651" s="13"/>
      <c r="U3651"/>
    </row>
    <row r="3652" spans="1:21" x14ac:dyDescent="0.2">
      <c r="A3652"/>
      <c r="B3652" s="20"/>
      <c r="C3652" s="20"/>
      <c r="D3652"/>
      <c r="E3652"/>
      <c r="G3652"/>
      <c r="H3652"/>
      <c r="I3652"/>
      <c r="J3652" s="9"/>
      <c r="K3652"/>
      <c r="M3652"/>
      <c r="N3652"/>
      <c r="P3652" s="10"/>
      <c r="Q3652" s="11"/>
      <c r="R3652" s="13"/>
      <c r="S3652" s="12"/>
      <c r="T3652" s="13"/>
      <c r="U3652"/>
    </row>
    <row r="3653" spans="1:21" x14ac:dyDescent="0.2">
      <c r="A3653"/>
      <c r="B3653" s="20"/>
      <c r="C3653" s="20"/>
      <c r="D3653"/>
      <c r="E3653"/>
      <c r="G3653"/>
      <c r="H3653"/>
      <c r="I3653"/>
      <c r="J3653" s="9"/>
      <c r="K3653"/>
      <c r="M3653"/>
      <c r="N3653"/>
      <c r="P3653" s="10"/>
      <c r="Q3653" s="11"/>
      <c r="R3653" s="13"/>
      <c r="S3653" s="12"/>
      <c r="T3653" s="13"/>
      <c r="U3653"/>
    </row>
    <row r="3654" spans="1:21" x14ac:dyDescent="0.2">
      <c r="A3654"/>
      <c r="B3654" s="20"/>
      <c r="C3654" s="20"/>
      <c r="D3654"/>
      <c r="E3654"/>
      <c r="G3654"/>
      <c r="H3654"/>
      <c r="I3654"/>
      <c r="J3654" s="9"/>
      <c r="K3654"/>
      <c r="M3654"/>
      <c r="N3654"/>
      <c r="P3654" s="10"/>
      <c r="Q3654" s="11"/>
      <c r="R3654" s="13"/>
      <c r="S3654" s="12"/>
      <c r="T3654" s="13"/>
      <c r="U3654"/>
    </row>
    <row r="3655" spans="1:21" x14ac:dyDescent="0.2">
      <c r="A3655"/>
      <c r="B3655" s="20"/>
      <c r="C3655" s="20"/>
      <c r="D3655"/>
      <c r="E3655"/>
      <c r="G3655"/>
      <c r="H3655"/>
      <c r="I3655"/>
      <c r="J3655" s="9"/>
      <c r="K3655"/>
      <c r="M3655"/>
      <c r="N3655"/>
      <c r="P3655" s="10"/>
      <c r="Q3655" s="11"/>
      <c r="R3655" s="13"/>
      <c r="S3655" s="12"/>
      <c r="T3655" s="13"/>
      <c r="U3655"/>
    </row>
    <row r="3656" spans="1:21" x14ac:dyDescent="0.2">
      <c r="A3656"/>
      <c r="B3656" s="20"/>
      <c r="C3656" s="20"/>
      <c r="D3656"/>
      <c r="E3656"/>
      <c r="G3656"/>
      <c r="H3656"/>
      <c r="I3656"/>
      <c r="J3656" s="9"/>
      <c r="K3656"/>
      <c r="M3656"/>
      <c r="N3656"/>
      <c r="P3656" s="10"/>
      <c r="Q3656" s="11"/>
      <c r="R3656" s="13"/>
      <c r="S3656" s="12"/>
      <c r="T3656" s="13"/>
      <c r="U3656"/>
    </row>
    <row r="3657" spans="1:21" x14ac:dyDescent="0.2">
      <c r="A3657"/>
      <c r="B3657" s="20"/>
      <c r="C3657" s="20"/>
      <c r="D3657"/>
      <c r="E3657"/>
      <c r="G3657"/>
      <c r="H3657"/>
      <c r="I3657"/>
      <c r="J3657" s="9"/>
      <c r="K3657"/>
      <c r="M3657"/>
      <c r="N3657"/>
      <c r="P3657" s="10"/>
      <c r="Q3657" s="11"/>
      <c r="R3657" s="13"/>
      <c r="S3657" s="12"/>
      <c r="T3657" s="13"/>
      <c r="U3657"/>
    </row>
    <row r="3658" spans="1:21" x14ac:dyDescent="0.2">
      <c r="A3658"/>
      <c r="B3658" s="20"/>
      <c r="C3658" s="20"/>
      <c r="D3658"/>
      <c r="E3658"/>
      <c r="G3658"/>
      <c r="H3658"/>
      <c r="I3658"/>
      <c r="J3658" s="9"/>
      <c r="K3658"/>
      <c r="M3658"/>
      <c r="N3658"/>
      <c r="P3658" s="10"/>
      <c r="Q3658" s="11"/>
      <c r="R3658" s="13"/>
      <c r="S3658" s="12"/>
      <c r="T3658" s="13"/>
      <c r="U3658"/>
    </row>
    <row r="3659" spans="1:21" x14ac:dyDescent="0.2">
      <c r="A3659"/>
      <c r="B3659" s="20"/>
      <c r="C3659" s="20"/>
      <c r="D3659"/>
      <c r="E3659"/>
      <c r="G3659"/>
      <c r="H3659"/>
      <c r="I3659"/>
      <c r="J3659" s="9"/>
      <c r="K3659"/>
      <c r="M3659"/>
      <c r="N3659"/>
      <c r="P3659" s="10"/>
      <c r="Q3659" s="11"/>
      <c r="R3659" s="13"/>
      <c r="S3659" s="12"/>
      <c r="T3659" s="13"/>
      <c r="U3659"/>
    </row>
    <row r="3660" spans="1:21" x14ac:dyDescent="0.2">
      <c r="A3660"/>
      <c r="B3660" s="20"/>
      <c r="C3660" s="20"/>
      <c r="D3660"/>
      <c r="E3660"/>
      <c r="G3660"/>
      <c r="H3660"/>
      <c r="I3660"/>
      <c r="J3660" s="9"/>
      <c r="K3660"/>
      <c r="M3660"/>
      <c r="N3660"/>
      <c r="P3660" s="10"/>
      <c r="Q3660" s="11"/>
      <c r="R3660" s="13"/>
      <c r="S3660" s="12"/>
      <c r="T3660" s="13"/>
      <c r="U3660"/>
    </row>
    <row r="3661" spans="1:21" x14ac:dyDescent="0.2">
      <c r="A3661"/>
      <c r="B3661" s="20"/>
      <c r="C3661" s="20"/>
      <c r="D3661"/>
      <c r="E3661"/>
      <c r="G3661"/>
      <c r="H3661"/>
      <c r="I3661"/>
      <c r="J3661" s="9"/>
      <c r="K3661"/>
      <c r="M3661"/>
      <c r="N3661"/>
      <c r="P3661" s="10"/>
      <c r="Q3661" s="11"/>
      <c r="R3661" s="13"/>
      <c r="S3661" s="12"/>
      <c r="T3661" s="13"/>
      <c r="U3661"/>
    </row>
    <row r="3662" spans="1:21" x14ac:dyDescent="0.2">
      <c r="A3662"/>
      <c r="B3662" s="20"/>
      <c r="C3662" s="20"/>
      <c r="D3662"/>
      <c r="E3662"/>
      <c r="G3662"/>
      <c r="H3662"/>
      <c r="I3662"/>
      <c r="J3662" s="9"/>
      <c r="K3662"/>
      <c r="M3662"/>
      <c r="N3662"/>
      <c r="P3662" s="10"/>
      <c r="Q3662" s="11"/>
      <c r="R3662" s="13"/>
      <c r="S3662" s="12"/>
      <c r="T3662" s="13"/>
      <c r="U3662"/>
    </row>
    <row r="3663" spans="1:21" x14ac:dyDescent="0.2">
      <c r="A3663"/>
      <c r="B3663" s="20"/>
      <c r="C3663" s="20"/>
      <c r="D3663"/>
      <c r="E3663"/>
      <c r="G3663"/>
      <c r="H3663"/>
      <c r="I3663"/>
      <c r="J3663" s="9"/>
      <c r="K3663"/>
      <c r="M3663"/>
      <c r="N3663"/>
      <c r="P3663" s="10"/>
      <c r="Q3663" s="11"/>
      <c r="R3663" s="13"/>
      <c r="S3663" s="12"/>
      <c r="T3663" s="13"/>
      <c r="U3663"/>
    </row>
    <row r="3664" spans="1:21" x14ac:dyDescent="0.2">
      <c r="A3664"/>
      <c r="B3664" s="20"/>
      <c r="C3664" s="20"/>
      <c r="D3664"/>
      <c r="E3664"/>
      <c r="G3664"/>
      <c r="H3664"/>
      <c r="I3664"/>
      <c r="J3664" s="9"/>
      <c r="K3664"/>
      <c r="M3664"/>
      <c r="N3664"/>
      <c r="P3664" s="10"/>
      <c r="Q3664" s="11"/>
      <c r="R3664" s="13"/>
      <c r="S3664" s="12"/>
      <c r="T3664" s="13"/>
      <c r="U3664"/>
    </row>
    <row r="3665" spans="1:21" x14ac:dyDescent="0.2">
      <c r="A3665"/>
      <c r="B3665" s="20"/>
      <c r="C3665" s="20"/>
      <c r="D3665"/>
      <c r="E3665"/>
      <c r="G3665"/>
      <c r="H3665"/>
      <c r="I3665"/>
      <c r="J3665" s="9"/>
      <c r="K3665"/>
      <c r="M3665"/>
      <c r="N3665"/>
      <c r="P3665" s="10"/>
      <c r="Q3665" s="11"/>
      <c r="R3665" s="13"/>
      <c r="S3665" s="12"/>
      <c r="T3665" s="13"/>
      <c r="U3665"/>
    </row>
    <row r="3666" spans="1:21" x14ac:dyDescent="0.2">
      <c r="A3666"/>
      <c r="B3666" s="20"/>
      <c r="C3666" s="20"/>
      <c r="D3666"/>
      <c r="E3666"/>
      <c r="G3666"/>
      <c r="H3666"/>
      <c r="I3666"/>
      <c r="J3666" s="9"/>
      <c r="K3666"/>
      <c r="M3666"/>
      <c r="N3666"/>
      <c r="P3666" s="10"/>
      <c r="Q3666" s="11"/>
      <c r="R3666" s="13"/>
      <c r="S3666" s="12"/>
      <c r="T3666" s="13"/>
      <c r="U3666"/>
    </row>
    <row r="3667" spans="1:21" x14ac:dyDescent="0.2">
      <c r="A3667"/>
      <c r="B3667" s="20"/>
      <c r="C3667" s="20"/>
      <c r="D3667"/>
      <c r="E3667"/>
      <c r="G3667"/>
      <c r="H3667"/>
      <c r="I3667"/>
      <c r="J3667" s="9"/>
      <c r="K3667"/>
      <c r="M3667"/>
      <c r="N3667"/>
      <c r="P3667" s="10"/>
      <c r="Q3667" s="11"/>
      <c r="R3667" s="13"/>
      <c r="S3667" s="12"/>
      <c r="T3667" s="13"/>
      <c r="U3667"/>
    </row>
    <row r="3668" spans="1:21" x14ac:dyDescent="0.2">
      <c r="A3668"/>
      <c r="B3668" s="20"/>
      <c r="C3668" s="20"/>
      <c r="D3668"/>
      <c r="E3668"/>
      <c r="G3668"/>
      <c r="H3668"/>
      <c r="I3668"/>
      <c r="J3668" s="9"/>
      <c r="K3668"/>
      <c r="M3668"/>
      <c r="N3668"/>
      <c r="P3668" s="10"/>
      <c r="Q3668" s="11"/>
      <c r="R3668" s="13"/>
      <c r="S3668" s="12"/>
      <c r="T3668" s="13"/>
      <c r="U3668"/>
    </row>
    <row r="3669" spans="1:21" x14ac:dyDescent="0.2">
      <c r="A3669"/>
      <c r="B3669" s="20"/>
      <c r="C3669" s="20"/>
      <c r="D3669"/>
      <c r="E3669"/>
      <c r="G3669"/>
      <c r="H3669"/>
      <c r="I3669"/>
      <c r="J3669" s="9"/>
      <c r="K3669"/>
      <c r="M3669"/>
      <c r="N3669"/>
      <c r="P3669" s="10"/>
      <c r="Q3669" s="11"/>
      <c r="R3669" s="13"/>
      <c r="S3669" s="12"/>
      <c r="T3669" s="13"/>
      <c r="U3669"/>
    </row>
    <row r="3670" spans="1:21" x14ac:dyDescent="0.2">
      <c r="A3670"/>
      <c r="B3670" s="20"/>
      <c r="C3670" s="20"/>
      <c r="D3670"/>
      <c r="E3670"/>
      <c r="G3670"/>
      <c r="H3670"/>
      <c r="I3670"/>
      <c r="J3670" s="9"/>
      <c r="K3670"/>
      <c r="M3670"/>
      <c r="N3670"/>
      <c r="P3670" s="10"/>
      <c r="Q3670" s="11"/>
      <c r="R3670" s="13"/>
      <c r="S3670" s="12"/>
      <c r="T3670" s="13"/>
      <c r="U3670"/>
    </row>
    <row r="3671" spans="1:21" x14ac:dyDescent="0.2">
      <c r="A3671"/>
      <c r="B3671" s="20"/>
      <c r="C3671" s="20"/>
      <c r="D3671"/>
      <c r="E3671"/>
      <c r="G3671"/>
      <c r="H3671"/>
      <c r="I3671"/>
      <c r="J3671" s="9"/>
      <c r="K3671"/>
      <c r="M3671"/>
      <c r="N3671"/>
      <c r="P3671" s="10"/>
      <c r="Q3671" s="11"/>
      <c r="R3671" s="13"/>
      <c r="S3671" s="12"/>
      <c r="T3671" s="13"/>
      <c r="U3671"/>
    </row>
    <row r="3672" spans="1:21" x14ac:dyDescent="0.2">
      <c r="A3672"/>
      <c r="B3672" s="20"/>
      <c r="C3672" s="20"/>
      <c r="D3672"/>
      <c r="E3672"/>
      <c r="G3672"/>
      <c r="H3672"/>
      <c r="I3672"/>
      <c r="J3672" s="9"/>
      <c r="K3672"/>
      <c r="M3672"/>
      <c r="N3672"/>
      <c r="P3672" s="10"/>
      <c r="Q3672" s="11"/>
      <c r="R3672" s="13"/>
      <c r="S3672" s="12"/>
      <c r="T3672" s="13"/>
      <c r="U3672"/>
    </row>
    <row r="3673" spans="1:21" x14ac:dyDescent="0.2">
      <c r="A3673"/>
      <c r="B3673" s="20"/>
      <c r="C3673" s="20"/>
      <c r="D3673"/>
      <c r="E3673"/>
      <c r="G3673"/>
      <c r="H3673"/>
      <c r="I3673"/>
      <c r="J3673" s="9"/>
      <c r="K3673"/>
      <c r="M3673"/>
      <c r="N3673"/>
      <c r="P3673" s="10"/>
      <c r="Q3673" s="11"/>
      <c r="R3673" s="13"/>
      <c r="S3673" s="12"/>
      <c r="T3673" s="13"/>
      <c r="U3673"/>
    </row>
    <row r="3674" spans="1:21" x14ac:dyDescent="0.2">
      <c r="A3674"/>
      <c r="B3674" s="20"/>
      <c r="C3674" s="20"/>
      <c r="D3674"/>
      <c r="E3674"/>
      <c r="G3674"/>
      <c r="H3674"/>
      <c r="I3674"/>
      <c r="J3674" s="9"/>
      <c r="K3674"/>
      <c r="M3674"/>
      <c r="N3674"/>
      <c r="P3674" s="10"/>
      <c r="Q3674" s="11"/>
      <c r="R3674" s="13"/>
      <c r="S3674" s="12"/>
      <c r="T3674" s="13"/>
      <c r="U3674"/>
    </row>
    <row r="3675" spans="1:21" x14ac:dyDescent="0.2">
      <c r="A3675"/>
      <c r="B3675" s="20"/>
      <c r="C3675" s="20"/>
      <c r="D3675"/>
      <c r="E3675"/>
      <c r="G3675"/>
      <c r="H3675"/>
      <c r="I3675"/>
      <c r="J3675" s="9"/>
      <c r="K3675"/>
      <c r="M3675"/>
      <c r="N3675"/>
      <c r="P3675" s="10"/>
      <c r="Q3675" s="11"/>
      <c r="R3675" s="13"/>
      <c r="S3675" s="12"/>
      <c r="T3675" s="13"/>
      <c r="U3675"/>
    </row>
    <row r="3676" spans="1:21" x14ac:dyDescent="0.2">
      <c r="A3676"/>
      <c r="B3676" s="20"/>
      <c r="C3676" s="20"/>
      <c r="D3676"/>
      <c r="E3676"/>
      <c r="G3676"/>
      <c r="H3676"/>
      <c r="I3676"/>
      <c r="J3676" s="9"/>
      <c r="K3676"/>
      <c r="M3676"/>
      <c r="N3676"/>
      <c r="P3676" s="10"/>
      <c r="Q3676" s="11"/>
      <c r="R3676" s="13"/>
      <c r="S3676" s="12"/>
      <c r="T3676" s="13"/>
      <c r="U3676"/>
    </row>
    <row r="3677" spans="1:21" x14ac:dyDescent="0.2">
      <c r="A3677"/>
      <c r="B3677" s="20"/>
      <c r="C3677" s="20"/>
      <c r="D3677"/>
      <c r="E3677"/>
      <c r="G3677"/>
      <c r="H3677"/>
      <c r="I3677"/>
      <c r="J3677" s="9"/>
      <c r="K3677"/>
      <c r="M3677"/>
      <c r="N3677"/>
      <c r="P3677" s="10"/>
      <c r="Q3677" s="11"/>
      <c r="R3677" s="13"/>
      <c r="S3677" s="12"/>
      <c r="T3677" s="13"/>
      <c r="U3677"/>
    </row>
    <row r="3678" spans="1:21" x14ac:dyDescent="0.2">
      <c r="A3678"/>
      <c r="B3678" s="20"/>
      <c r="C3678" s="20"/>
      <c r="D3678"/>
      <c r="E3678"/>
      <c r="G3678"/>
      <c r="H3678"/>
      <c r="I3678"/>
      <c r="J3678" s="9"/>
      <c r="K3678"/>
      <c r="M3678"/>
      <c r="N3678"/>
      <c r="P3678" s="10"/>
      <c r="Q3678" s="11"/>
      <c r="R3678" s="13"/>
      <c r="S3678" s="12"/>
      <c r="T3678" s="13"/>
      <c r="U3678"/>
    </row>
    <row r="3679" spans="1:21" x14ac:dyDescent="0.2">
      <c r="A3679"/>
      <c r="B3679" s="20"/>
      <c r="C3679" s="20"/>
      <c r="D3679"/>
      <c r="E3679"/>
      <c r="G3679"/>
      <c r="H3679"/>
      <c r="I3679"/>
      <c r="J3679" s="9"/>
      <c r="K3679"/>
      <c r="M3679"/>
      <c r="N3679"/>
      <c r="P3679" s="10"/>
      <c r="Q3679" s="11"/>
      <c r="R3679" s="13"/>
      <c r="S3679" s="12"/>
      <c r="T3679" s="13"/>
      <c r="U3679"/>
    </row>
    <row r="3680" spans="1:21" x14ac:dyDescent="0.2">
      <c r="A3680"/>
      <c r="B3680" s="20"/>
      <c r="C3680" s="20"/>
      <c r="D3680"/>
      <c r="E3680"/>
      <c r="G3680"/>
      <c r="H3680"/>
      <c r="I3680"/>
      <c r="J3680" s="9"/>
      <c r="K3680"/>
      <c r="M3680"/>
      <c r="N3680"/>
      <c r="P3680" s="10"/>
      <c r="Q3680" s="11"/>
      <c r="R3680" s="13"/>
      <c r="S3680" s="12"/>
      <c r="T3680" s="13"/>
      <c r="U3680"/>
    </row>
    <row r="3681" spans="1:21" x14ac:dyDescent="0.2">
      <c r="A3681"/>
      <c r="B3681" s="20"/>
      <c r="C3681" s="20"/>
      <c r="D3681"/>
      <c r="E3681"/>
      <c r="G3681"/>
      <c r="H3681"/>
      <c r="I3681"/>
      <c r="J3681" s="9"/>
      <c r="K3681"/>
      <c r="M3681"/>
      <c r="N3681"/>
      <c r="P3681" s="10"/>
      <c r="Q3681" s="11"/>
      <c r="R3681" s="13"/>
      <c r="S3681" s="12"/>
      <c r="T3681" s="13"/>
      <c r="U3681"/>
    </row>
    <row r="3682" spans="1:21" x14ac:dyDescent="0.2">
      <c r="A3682"/>
      <c r="B3682" s="20"/>
      <c r="C3682" s="20"/>
      <c r="D3682"/>
      <c r="E3682"/>
      <c r="G3682"/>
      <c r="H3682"/>
      <c r="I3682"/>
      <c r="J3682" s="9"/>
      <c r="K3682"/>
      <c r="M3682"/>
      <c r="N3682"/>
      <c r="P3682" s="10"/>
      <c r="Q3682" s="11"/>
      <c r="R3682" s="13"/>
      <c r="S3682" s="12"/>
      <c r="T3682" s="13"/>
      <c r="U3682"/>
    </row>
    <row r="3683" spans="1:21" x14ac:dyDescent="0.2">
      <c r="A3683"/>
      <c r="B3683" s="20"/>
      <c r="C3683" s="20"/>
      <c r="D3683"/>
      <c r="E3683"/>
      <c r="G3683"/>
      <c r="H3683"/>
      <c r="I3683"/>
      <c r="J3683" s="9"/>
      <c r="K3683"/>
      <c r="M3683"/>
      <c r="N3683"/>
      <c r="P3683" s="10"/>
      <c r="Q3683" s="11"/>
      <c r="R3683" s="13"/>
      <c r="S3683" s="12"/>
      <c r="T3683" s="13"/>
      <c r="U3683"/>
    </row>
    <row r="3684" spans="1:21" x14ac:dyDescent="0.2">
      <c r="A3684"/>
      <c r="B3684" s="20"/>
      <c r="C3684" s="20"/>
      <c r="D3684"/>
      <c r="E3684"/>
      <c r="G3684"/>
      <c r="H3684"/>
      <c r="I3684"/>
      <c r="J3684" s="9"/>
      <c r="K3684"/>
      <c r="M3684"/>
      <c r="N3684"/>
      <c r="P3684" s="10"/>
      <c r="Q3684" s="11"/>
      <c r="R3684" s="13"/>
      <c r="S3684" s="12"/>
      <c r="T3684" s="13"/>
      <c r="U3684"/>
    </row>
    <row r="3685" spans="1:21" x14ac:dyDescent="0.2">
      <c r="A3685"/>
      <c r="B3685" s="20"/>
      <c r="C3685" s="20"/>
      <c r="D3685"/>
      <c r="E3685"/>
      <c r="G3685"/>
      <c r="H3685"/>
      <c r="I3685"/>
      <c r="J3685" s="9"/>
      <c r="K3685"/>
      <c r="M3685"/>
      <c r="N3685"/>
      <c r="P3685" s="10"/>
      <c r="Q3685" s="11"/>
      <c r="R3685" s="13"/>
      <c r="S3685" s="12"/>
      <c r="T3685" s="13"/>
      <c r="U3685"/>
    </row>
    <row r="3686" spans="1:21" x14ac:dyDescent="0.2">
      <c r="A3686"/>
      <c r="B3686" s="20"/>
      <c r="C3686" s="20"/>
      <c r="D3686"/>
      <c r="E3686"/>
      <c r="G3686"/>
      <c r="H3686"/>
      <c r="I3686"/>
      <c r="J3686" s="9"/>
      <c r="K3686"/>
      <c r="M3686"/>
      <c r="N3686"/>
      <c r="P3686" s="10"/>
      <c r="Q3686" s="11"/>
      <c r="R3686" s="13"/>
      <c r="S3686" s="12"/>
      <c r="T3686" s="13"/>
      <c r="U3686"/>
    </row>
    <row r="3687" spans="1:21" x14ac:dyDescent="0.2">
      <c r="A3687"/>
      <c r="B3687" s="20"/>
      <c r="C3687" s="20"/>
      <c r="D3687"/>
      <c r="E3687"/>
      <c r="G3687"/>
      <c r="H3687"/>
      <c r="I3687"/>
      <c r="J3687" s="9"/>
      <c r="K3687"/>
      <c r="M3687"/>
      <c r="N3687"/>
      <c r="P3687" s="10"/>
      <c r="Q3687" s="11"/>
      <c r="R3687" s="13"/>
      <c r="S3687" s="12"/>
      <c r="T3687" s="13"/>
      <c r="U3687"/>
    </row>
    <row r="3688" spans="1:21" x14ac:dyDescent="0.2">
      <c r="A3688"/>
      <c r="B3688" s="20"/>
      <c r="C3688" s="20"/>
      <c r="D3688"/>
      <c r="E3688"/>
      <c r="G3688"/>
      <c r="H3688"/>
      <c r="I3688"/>
      <c r="J3688" s="9"/>
      <c r="K3688"/>
      <c r="M3688"/>
      <c r="N3688"/>
      <c r="P3688" s="10"/>
      <c r="Q3688" s="11"/>
      <c r="R3688" s="13"/>
      <c r="S3688" s="12"/>
      <c r="T3688" s="13"/>
      <c r="U3688"/>
    </row>
    <row r="3689" spans="1:21" x14ac:dyDescent="0.2">
      <c r="A3689"/>
      <c r="B3689" s="20"/>
      <c r="C3689" s="20"/>
      <c r="D3689"/>
      <c r="E3689"/>
      <c r="G3689"/>
      <c r="H3689"/>
      <c r="I3689"/>
      <c r="J3689" s="9"/>
      <c r="K3689"/>
      <c r="M3689"/>
      <c r="N3689"/>
      <c r="P3689" s="10"/>
      <c r="Q3689" s="11"/>
      <c r="R3689" s="13"/>
      <c r="S3689" s="12"/>
      <c r="T3689" s="13"/>
      <c r="U3689"/>
    </row>
    <row r="3690" spans="1:21" x14ac:dyDescent="0.2">
      <c r="A3690"/>
      <c r="B3690" s="20"/>
      <c r="C3690" s="20"/>
      <c r="D3690"/>
      <c r="E3690"/>
      <c r="G3690"/>
      <c r="H3690"/>
      <c r="I3690"/>
      <c r="J3690" s="9"/>
      <c r="K3690"/>
      <c r="M3690"/>
      <c r="N3690"/>
      <c r="P3690" s="10"/>
      <c r="Q3690" s="11"/>
      <c r="R3690" s="13"/>
      <c r="S3690" s="12"/>
      <c r="T3690" s="13"/>
      <c r="U3690"/>
    </row>
    <row r="3691" spans="1:21" x14ac:dyDescent="0.2">
      <c r="A3691"/>
      <c r="B3691" s="20"/>
      <c r="C3691" s="20"/>
      <c r="D3691"/>
      <c r="E3691"/>
      <c r="G3691"/>
      <c r="H3691"/>
      <c r="I3691"/>
      <c r="J3691" s="9"/>
      <c r="K3691"/>
      <c r="M3691"/>
      <c r="N3691"/>
      <c r="P3691" s="10"/>
      <c r="Q3691" s="11"/>
      <c r="R3691" s="13"/>
      <c r="S3691" s="12"/>
      <c r="T3691" s="13"/>
      <c r="U3691"/>
    </row>
    <row r="3692" spans="1:21" x14ac:dyDescent="0.2">
      <c r="A3692"/>
      <c r="B3692" s="20"/>
      <c r="C3692" s="20"/>
      <c r="D3692"/>
      <c r="E3692"/>
      <c r="G3692"/>
      <c r="H3692"/>
      <c r="I3692"/>
      <c r="J3692" s="9"/>
      <c r="K3692"/>
      <c r="M3692"/>
      <c r="N3692"/>
      <c r="P3692" s="10"/>
      <c r="Q3692" s="11"/>
      <c r="R3692" s="13"/>
      <c r="S3692" s="12"/>
      <c r="T3692" s="13"/>
      <c r="U3692"/>
    </row>
    <row r="3693" spans="1:21" x14ac:dyDescent="0.2">
      <c r="A3693"/>
      <c r="B3693" s="20"/>
      <c r="C3693" s="20"/>
      <c r="D3693"/>
      <c r="E3693"/>
      <c r="G3693"/>
      <c r="H3693"/>
      <c r="I3693"/>
      <c r="J3693" s="9"/>
      <c r="K3693"/>
      <c r="M3693"/>
      <c r="N3693"/>
      <c r="P3693" s="10"/>
      <c r="Q3693" s="11"/>
      <c r="R3693" s="13"/>
      <c r="S3693" s="12"/>
      <c r="T3693" s="13"/>
      <c r="U3693"/>
    </row>
    <row r="3694" spans="1:21" x14ac:dyDescent="0.2">
      <c r="A3694"/>
      <c r="B3694" s="20"/>
      <c r="C3694" s="20"/>
      <c r="D3694"/>
      <c r="E3694"/>
      <c r="G3694"/>
      <c r="H3694"/>
      <c r="I3694"/>
      <c r="J3694" s="9"/>
      <c r="K3694"/>
      <c r="M3694"/>
      <c r="N3694"/>
      <c r="P3694" s="10"/>
      <c r="Q3694" s="11"/>
      <c r="R3694" s="13"/>
      <c r="S3694" s="12"/>
      <c r="T3694" s="13"/>
      <c r="U3694"/>
    </row>
    <row r="3695" spans="1:21" x14ac:dyDescent="0.2">
      <c r="A3695"/>
      <c r="B3695" s="20"/>
      <c r="C3695" s="20"/>
      <c r="D3695"/>
      <c r="E3695"/>
      <c r="G3695"/>
      <c r="H3695"/>
      <c r="I3695"/>
      <c r="J3695" s="9"/>
      <c r="K3695"/>
      <c r="M3695"/>
      <c r="N3695"/>
      <c r="P3695" s="10"/>
      <c r="Q3695" s="11"/>
      <c r="R3695" s="13"/>
      <c r="S3695" s="12"/>
      <c r="T3695" s="13"/>
      <c r="U3695"/>
    </row>
    <row r="3696" spans="1:21" x14ac:dyDescent="0.2">
      <c r="A3696"/>
      <c r="B3696" s="20"/>
      <c r="C3696" s="20"/>
      <c r="D3696"/>
      <c r="E3696"/>
      <c r="G3696"/>
      <c r="H3696"/>
      <c r="I3696"/>
      <c r="J3696" s="9"/>
      <c r="K3696"/>
      <c r="M3696"/>
      <c r="N3696"/>
      <c r="P3696" s="10"/>
      <c r="Q3696" s="11"/>
      <c r="R3696" s="13"/>
      <c r="S3696" s="12"/>
      <c r="T3696" s="13"/>
      <c r="U3696"/>
    </row>
    <row r="3697" spans="1:21" x14ac:dyDescent="0.2">
      <c r="A3697"/>
      <c r="B3697" s="20"/>
      <c r="C3697" s="20"/>
      <c r="D3697"/>
      <c r="E3697"/>
      <c r="G3697"/>
      <c r="H3697"/>
      <c r="I3697"/>
      <c r="J3697" s="9"/>
      <c r="K3697"/>
      <c r="M3697"/>
      <c r="N3697"/>
      <c r="P3697" s="10"/>
      <c r="Q3697" s="11"/>
      <c r="R3697" s="13"/>
      <c r="S3697" s="12"/>
      <c r="T3697" s="13"/>
      <c r="U3697"/>
    </row>
    <row r="3698" spans="1:21" x14ac:dyDescent="0.2">
      <c r="A3698"/>
      <c r="B3698" s="20"/>
      <c r="C3698" s="20"/>
      <c r="D3698"/>
      <c r="E3698"/>
      <c r="G3698"/>
      <c r="H3698"/>
      <c r="I3698"/>
      <c r="J3698" s="9"/>
      <c r="K3698"/>
      <c r="M3698"/>
      <c r="N3698"/>
      <c r="P3698" s="10"/>
      <c r="Q3698" s="11"/>
      <c r="R3698" s="13"/>
      <c r="S3698" s="12"/>
      <c r="T3698" s="13"/>
      <c r="U3698"/>
    </row>
    <row r="3699" spans="1:21" x14ac:dyDescent="0.2">
      <c r="A3699"/>
      <c r="B3699" s="20"/>
      <c r="C3699" s="20"/>
      <c r="D3699"/>
      <c r="E3699"/>
      <c r="G3699"/>
      <c r="H3699"/>
      <c r="I3699"/>
      <c r="J3699" s="9"/>
      <c r="K3699"/>
      <c r="M3699"/>
      <c r="N3699"/>
      <c r="P3699" s="10"/>
      <c r="Q3699" s="11"/>
      <c r="R3699" s="13"/>
      <c r="S3699" s="12"/>
      <c r="T3699" s="13"/>
      <c r="U3699"/>
    </row>
    <row r="3700" spans="1:21" x14ac:dyDescent="0.2">
      <c r="A3700"/>
      <c r="B3700" s="20"/>
      <c r="C3700" s="20"/>
      <c r="D3700"/>
      <c r="E3700"/>
      <c r="G3700"/>
      <c r="H3700"/>
      <c r="I3700"/>
      <c r="J3700" s="9"/>
      <c r="K3700"/>
      <c r="M3700"/>
      <c r="N3700"/>
      <c r="P3700" s="10"/>
      <c r="Q3700" s="11"/>
      <c r="R3700" s="13"/>
      <c r="S3700" s="12"/>
      <c r="T3700" s="13"/>
      <c r="U3700"/>
    </row>
    <row r="3701" spans="1:21" x14ac:dyDescent="0.2">
      <c r="A3701"/>
      <c r="B3701" s="20"/>
      <c r="C3701" s="20"/>
      <c r="D3701"/>
      <c r="E3701"/>
      <c r="G3701"/>
      <c r="H3701"/>
      <c r="I3701"/>
      <c r="J3701" s="9"/>
      <c r="K3701"/>
      <c r="M3701"/>
      <c r="N3701"/>
      <c r="P3701" s="10"/>
      <c r="Q3701" s="11"/>
      <c r="R3701" s="13"/>
      <c r="S3701" s="12"/>
      <c r="T3701" s="13"/>
      <c r="U3701"/>
    </row>
    <row r="3702" spans="1:21" x14ac:dyDescent="0.2">
      <c r="A3702"/>
      <c r="B3702" s="20"/>
      <c r="C3702" s="20"/>
      <c r="D3702"/>
      <c r="E3702"/>
      <c r="G3702"/>
      <c r="H3702"/>
      <c r="I3702"/>
      <c r="J3702" s="9"/>
      <c r="K3702"/>
      <c r="M3702"/>
      <c r="N3702"/>
      <c r="P3702" s="10"/>
      <c r="Q3702" s="11"/>
      <c r="R3702" s="13"/>
      <c r="S3702" s="12"/>
      <c r="T3702" s="13"/>
      <c r="U3702"/>
    </row>
    <row r="3703" spans="1:21" x14ac:dyDescent="0.2">
      <c r="A3703"/>
      <c r="B3703" s="20"/>
      <c r="C3703" s="20"/>
      <c r="D3703"/>
      <c r="E3703"/>
      <c r="G3703"/>
      <c r="H3703"/>
      <c r="I3703"/>
      <c r="J3703" s="9"/>
      <c r="K3703"/>
      <c r="M3703"/>
      <c r="N3703"/>
      <c r="P3703" s="10"/>
      <c r="Q3703" s="11"/>
      <c r="R3703" s="13"/>
      <c r="S3703" s="12"/>
      <c r="T3703" s="13"/>
      <c r="U3703"/>
    </row>
    <row r="3704" spans="1:21" x14ac:dyDescent="0.2">
      <c r="A3704"/>
      <c r="B3704" s="20"/>
      <c r="C3704" s="20"/>
      <c r="D3704"/>
      <c r="E3704"/>
      <c r="G3704"/>
      <c r="H3704"/>
      <c r="I3704"/>
      <c r="J3704" s="9"/>
      <c r="K3704"/>
      <c r="M3704"/>
      <c r="N3704"/>
      <c r="P3704" s="10"/>
      <c r="Q3704" s="11"/>
      <c r="R3704" s="13"/>
      <c r="S3704" s="12"/>
      <c r="T3704" s="13"/>
      <c r="U3704"/>
    </row>
    <row r="3705" spans="1:21" x14ac:dyDescent="0.2">
      <c r="A3705"/>
      <c r="B3705" s="20"/>
      <c r="C3705" s="20"/>
      <c r="D3705"/>
      <c r="E3705"/>
      <c r="G3705"/>
      <c r="H3705"/>
      <c r="I3705"/>
      <c r="J3705" s="9"/>
      <c r="K3705"/>
      <c r="M3705"/>
      <c r="N3705"/>
      <c r="P3705" s="10"/>
      <c r="Q3705" s="11"/>
      <c r="R3705" s="13"/>
      <c r="S3705" s="12"/>
      <c r="T3705" s="13"/>
      <c r="U3705"/>
    </row>
    <row r="3706" spans="1:21" x14ac:dyDescent="0.2">
      <c r="A3706"/>
      <c r="B3706" s="20"/>
      <c r="C3706" s="20"/>
      <c r="D3706"/>
      <c r="E3706"/>
      <c r="G3706"/>
      <c r="H3706"/>
      <c r="I3706"/>
      <c r="J3706" s="9"/>
      <c r="K3706"/>
      <c r="M3706"/>
      <c r="N3706"/>
      <c r="P3706" s="10"/>
      <c r="Q3706" s="11"/>
      <c r="R3706" s="13"/>
      <c r="S3706" s="12"/>
      <c r="T3706" s="13"/>
      <c r="U3706"/>
    </row>
    <row r="3707" spans="1:21" x14ac:dyDescent="0.2">
      <c r="A3707"/>
      <c r="B3707" s="20"/>
      <c r="C3707" s="20"/>
      <c r="D3707"/>
      <c r="E3707"/>
      <c r="G3707"/>
      <c r="H3707"/>
      <c r="I3707"/>
      <c r="J3707" s="9"/>
      <c r="K3707"/>
      <c r="M3707"/>
      <c r="N3707"/>
      <c r="P3707" s="10"/>
      <c r="Q3707" s="11"/>
      <c r="R3707" s="13"/>
      <c r="S3707" s="12"/>
      <c r="T3707" s="13"/>
      <c r="U3707"/>
    </row>
    <row r="3708" spans="1:21" x14ac:dyDescent="0.2">
      <c r="A3708"/>
      <c r="B3708" s="20"/>
      <c r="C3708" s="20"/>
      <c r="D3708"/>
      <c r="E3708"/>
      <c r="G3708"/>
      <c r="H3708"/>
      <c r="I3708"/>
      <c r="J3708" s="9"/>
      <c r="K3708"/>
      <c r="M3708"/>
      <c r="N3708"/>
      <c r="P3708" s="10"/>
      <c r="Q3708" s="11"/>
      <c r="R3708" s="13"/>
      <c r="S3708" s="12"/>
      <c r="T3708" s="13"/>
      <c r="U3708"/>
    </row>
    <row r="3709" spans="1:21" x14ac:dyDescent="0.2">
      <c r="A3709"/>
      <c r="B3709" s="20"/>
      <c r="C3709" s="20"/>
      <c r="D3709"/>
      <c r="E3709"/>
      <c r="G3709"/>
      <c r="H3709"/>
      <c r="I3709"/>
      <c r="J3709" s="9"/>
      <c r="K3709"/>
      <c r="M3709"/>
      <c r="N3709"/>
      <c r="P3709" s="10"/>
      <c r="Q3709" s="11"/>
      <c r="R3709" s="13"/>
      <c r="S3709" s="12"/>
      <c r="T3709" s="13"/>
      <c r="U3709"/>
    </row>
    <row r="3710" spans="1:21" x14ac:dyDescent="0.2">
      <c r="A3710"/>
      <c r="B3710" s="20"/>
      <c r="C3710" s="20"/>
      <c r="D3710"/>
      <c r="E3710"/>
      <c r="G3710"/>
      <c r="H3710"/>
      <c r="I3710"/>
      <c r="J3710" s="9"/>
      <c r="K3710"/>
      <c r="M3710"/>
      <c r="N3710"/>
      <c r="P3710" s="10"/>
      <c r="Q3710" s="11"/>
      <c r="R3710" s="13"/>
      <c r="S3710" s="12"/>
      <c r="T3710" s="13"/>
      <c r="U3710"/>
    </row>
    <row r="3711" spans="1:21" x14ac:dyDescent="0.2">
      <c r="A3711"/>
      <c r="B3711" s="20"/>
      <c r="C3711" s="20"/>
      <c r="D3711"/>
      <c r="E3711"/>
      <c r="G3711"/>
      <c r="H3711"/>
      <c r="I3711"/>
      <c r="J3711" s="9"/>
      <c r="K3711"/>
      <c r="M3711"/>
      <c r="N3711"/>
      <c r="P3711" s="10"/>
      <c r="Q3711" s="11"/>
      <c r="R3711" s="13"/>
      <c r="S3711" s="12"/>
      <c r="T3711" s="13"/>
      <c r="U3711"/>
    </row>
    <row r="3712" spans="1:21" x14ac:dyDescent="0.2">
      <c r="A3712"/>
      <c r="B3712" s="20"/>
      <c r="C3712" s="20"/>
      <c r="D3712"/>
      <c r="E3712"/>
      <c r="G3712"/>
      <c r="H3712"/>
      <c r="I3712"/>
      <c r="J3712" s="9"/>
      <c r="K3712"/>
      <c r="M3712"/>
      <c r="N3712"/>
      <c r="P3712" s="10"/>
      <c r="Q3712" s="11"/>
      <c r="R3712" s="13"/>
      <c r="S3712" s="12"/>
      <c r="T3712" s="13"/>
      <c r="U3712"/>
    </row>
    <row r="3713" spans="1:21" x14ac:dyDescent="0.2">
      <c r="A3713"/>
      <c r="B3713" s="20"/>
      <c r="C3713" s="20"/>
      <c r="D3713"/>
      <c r="E3713"/>
      <c r="G3713"/>
      <c r="H3713"/>
      <c r="I3713"/>
      <c r="J3713" s="9"/>
      <c r="K3713"/>
      <c r="M3713"/>
      <c r="N3713"/>
      <c r="P3713" s="10"/>
      <c r="Q3713" s="11"/>
      <c r="R3713" s="13"/>
      <c r="S3713" s="12"/>
      <c r="T3713" s="13"/>
      <c r="U3713"/>
    </row>
    <row r="3714" spans="1:21" x14ac:dyDescent="0.2">
      <c r="A3714"/>
      <c r="B3714" s="20"/>
      <c r="C3714" s="20"/>
      <c r="D3714"/>
      <c r="E3714"/>
      <c r="G3714"/>
      <c r="H3714"/>
      <c r="I3714"/>
      <c r="J3714" s="9"/>
      <c r="K3714"/>
      <c r="M3714"/>
      <c r="N3714"/>
      <c r="P3714" s="10"/>
      <c r="Q3714" s="11"/>
      <c r="R3714" s="13"/>
      <c r="S3714" s="12"/>
      <c r="T3714" s="13"/>
      <c r="U3714"/>
    </row>
    <row r="3715" spans="1:21" x14ac:dyDescent="0.2">
      <c r="A3715"/>
      <c r="B3715" s="20"/>
      <c r="C3715" s="20"/>
      <c r="D3715"/>
      <c r="E3715"/>
      <c r="G3715"/>
      <c r="H3715"/>
      <c r="I3715"/>
      <c r="J3715" s="9"/>
      <c r="K3715"/>
      <c r="M3715"/>
      <c r="N3715"/>
      <c r="P3715" s="10"/>
      <c r="Q3715" s="11"/>
      <c r="R3715" s="13"/>
      <c r="S3715" s="12"/>
      <c r="T3715" s="13"/>
      <c r="U3715"/>
    </row>
    <row r="3716" spans="1:21" x14ac:dyDescent="0.2">
      <c r="A3716"/>
      <c r="B3716" s="20"/>
      <c r="C3716" s="20"/>
      <c r="D3716"/>
      <c r="E3716"/>
      <c r="G3716"/>
      <c r="H3716"/>
      <c r="I3716"/>
      <c r="J3716" s="9"/>
      <c r="K3716"/>
      <c r="M3716"/>
      <c r="N3716"/>
      <c r="P3716" s="10"/>
      <c r="Q3716" s="11"/>
      <c r="R3716" s="13"/>
      <c r="S3716" s="12"/>
      <c r="T3716" s="13"/>
      <c r="U3716"/>
    </row>
    <row r="3717" spans="1:21" x14ac:dyDescent="0.2">
      <c r="A3717"/>
      <c r="B3717" s="20"/>
      <c r="C3717" s="20"/>
      <c r="D3717"/>
      <c r="E3717"/>
      <c r="G3717"/>
      <c r="H3717"/>
      <c r="I3717"/>
      <c r="J3717" s="9"/>
      <c r="K3717"/>
      <c r="M3717"/>
      <c r="N3717"/>
      <c r="P3717" s="10"/>
      <c r="Q3717" s="11"/>
      <c r="R3717" s="13"/>
      <c r="S3717" s="12"/>
      <c r="T3717" s="13"/>
      <c r="U3717"/>
    </row>
    <row r="3718" spans="1:21" x14ac:dyDescent="0.2">
      <c r="A3718"/>
      <c r="B3718" s="20"/>
      <c r="C3718" s="20"/>
      <c r="D3718"/>
      <c r="E3718"/>
      <c r="G3718"/>
      <c r="H3718"/>
      <c r="I3718"/>
      <c r="J3718" s="9"/>
      <c r="K3718"/>
      <c r="M3718"/>
      <c r="N3718"/>
      <c r="P3718" s="10"/>
      <c r="Q3718" s="11"/>
      <c r="R3718" s="13"/>
      <c r="S3718" s="12"/>
      <c r="T3718" s="13"/>
      <c r="U3718"/>
    </row>
    <row r="3719" spans="1:21" x14ac:dyDescent="0.2">
      <c r="A3719"/>
      <c r="B3719" s="20"/>
      <c r="C3719" s="20"/>
      <c r="D3719"/>
      <c r="E3719"/>
      <c r="G3719"/>
      <c r="H3719"/>
      <c r="I3719"/>
      <c r="J3719" s="9"/>
      <c r="K3719"/>
      <c r="M3719"/>
      <c r="N3719"/>
      <c r="P3719" s="10"/>
      <c r="Q3719" s="11"/>
      <c r="R3719" s="13"/>
      <c r="S3719" s="12"/>
      <c r="T3719" s="13"/>
      <c r="U3719"/>
    </row>
    <row r="3720" spans="1:21" x14ac:dyDescent="0.2">
      <c r="A3720"/>
      <c r="B3720" s="20"/>
      <c r="C3720" s="20"/>
      <c r="D3720"/>
      <c r="E3720"/>
      <c r="G3720"/>
      <c r="H3720"/>
      <c r="I3720"/>
      <c r="J3720" s="9"/>
      <c r="K3720"/>
      <c r="M3720"/>
      <c r="N3720"/>
      <c r="P3720" s="10"/>
      <c r="Q3720" s="11"/>
      <c r="R3720" s="13"/>
      <c r="S3720" s="12"/>
      <c r="T3720" s="13"/>
      <c r="U3720"/>
    </row>
    <row r="3721" spans="1:21" x14ac:dyDescent="0.2">
      <c r="A3721"/>
      <c r="B3721" s="20"/>
      <c r="C3721" s="20"/>
      <c r="D3721"/>
      <c r="E3721"/>
      <c r="G3721"/>
      <c r="H3721"/>
      <c r="I3721"/>
      <c r="J3721" s="9"/>
      <c r="K3721"/>
      <c r="M3721"/>
      <c r="N3721"/>
      <c r="P3721" s="10"/>
      <c r="Q3721" s="11"/>
      <c r="R3721" s="13"/>
      <c r="S3721" s="12"/>
      <c r="T3721" s="13"/>
      <c r="U3721"/>
    </row>
    <row r="3722" spans="1:21" x14ac:dyDescent="0.2">
      <c r="A3722"/>
      <c r="B3722" s="20"/>
      <c r="C3722" s="20"/>
      <c r="D3722"/>
      <c r="E3722"/>
      <c r="G3722"/>
      <c r="H3722"/>
      <c r="I3722"/>
      <c r="J3722" s="9"/>
      <c r="K3722"/>
      <c r="M3722"/>
      <c r="N3722"/>
      <c r="P3722" s="10"/>
      <c r="Q3722" s="11"/>
      <c r="R3722" s="13"/>
      <c r="S3722" s="12"/>
      <c r="T3722" s="13"/>
      <c r="U3722"/>
    </row>
    <row r="3723" spans="1:21" x14ac:dyDescent="0.2">
      <c r="A3723"/>
      <c r="B3723" s="20"/>
      <c r="C3723" s="20"/>
      <c r="D3723"/>
      <c r="E3723"/>
      <c r="G3723"/>
      <c r="H3723"/>
      <c r="I3723"/>
      <c r="J3723" s="9"/>
      <c r="K3723"/>
      <c r="M3723"/>
      <c r="N3723"/>
      <c r="P3723" s="10"/>
      <c r="Q3723" s="11"/>
      <c r="R3723" s="13"/>
      <c r="S3723" s="12"/>
      <c r="T3723" s="13"/>
      <c r="U3723"/>
    </row>
    <row r="3724" spans="1:21" x14ac:dyDescent="0.2">
      <c r="A3724"/>
      <c r="B3724" s="20"/>
      <c r="C3724" s="20"/>
      <c r="D3724"/>
      <c r="E3724"/>
      <c r="G3724"/>
      <c r="H3724"/>
      <c r="I3724"/>
      <c r="J3724" s="9"/>
      <c r="K3724"/>
      <c r="M3724"/>
      <c r="N3724"/>
      <c r="P3724" s="10"/>
      <c r="Q3724" s="11"/>
      <c r="R3724" s="13"/>
      <c r="S3724" s="12"/>
      <c r="T3724" s="13"/>
      <c r="U3724"/>
    </row>
    <row r="3725" spans="1:21" x14ac:dyDescent="0.2">
      <c r="A3725"/>
      <c r="B3725" s="20"/>
      <c r="C3725" s="20"/>
      <c r="D3725"/>
      <c r="E3725"/>
      <c r="G3725"/>
      <c r="H3725"/>
      <c r="I3725"/>
      <c r="J3725" s="9"/>
      <c r="K3725"/>
      <c r="M3725"/>
      <c r="N3725"/>
      <c r="P3725" s="10"/>
      <c r="Q3725" s="11"/>
      <c r="R3725" s="13"/>
      <c r="S3725" s="12"/>
      <c r="T3725" s="13"/>
      <c r="U3725"/>
    </row>
    <row r="3726" spans="1:21" x14ac:dyDescent="0.2">
      <c r="A3726"/>
      <c r="B3726" s="20"/>
      <c r="C3726" s="20"/>
      <c r="D3726"/>
      <c r="E3726"/>
      <c r="G3726"/>
      <c r="H3726"/>
      <c r="I3726"/>
      <c r="J3726" s="9"/>
      <c r="K3726"/>
      <c r="M3726"/>
      <c r="N3726"/>
      <c r="P3726" s="10"/>
      <c r="Q3726" s="11"/>
      <c r="R3726" s="13"/>
      <c r="S3726" s="12"/>
      <c r="T3726" s="13"/>
      <c r="U3726"/>
    </row>
    <row r="3727" spans="1:21" x14ac:dyDescent="0.2">
      <c r="A3727"/>
      <c r="B3727" s="20"/>
      <c r="C3727" s="20"/>
      <c r="D3727"/>
      <c r="E3727"/>
      <c r="G3727"/>
      <c r="H3727"/>
      <c r="I3727"/>
      <c r="J3727" s="9"/>
      <c r="K3727"/>
      <c r="M3727"/>
      <c r="N3727"/>
      <c r="P3727" s="10"/>
      <c r="Q3727" s="11"/>
      <c r="R3727" s="13"/>
      <c r="S3727" s="12"/>
      <c r="T3727" s="13"/>
      <c r="U3727"/>
    </row>
    <row r="3728" spans="1:21" x14ac:dyDescent="0.2">
      <c r="A3728"/>
      <c r="B3728" s="20"/>
      <c r="C3728" s="20"/>
      <c r="D3728"/>
      <c r="E3728"/>
      <c r="G3728"/>
      <c r="H3728"/>
      <c r="I3728"/>
      <c r="J3728" s="9"/>
      <c r="K3728"/>
      <c r="M3728"/>
      <c r="N3728"/>
      <c r="P3728" s="10"/>
      <c r="Q3728" s="11"/>
      <c r="R3728" s="13"/>
      <c r="S3728" s="12"/>
      <c r="T3728" s="13"/>
      <c r="U3728"/>
    </row>
    <row r="3729" spans="1:21" x14ac:dyDescent="0.2">
      <c r="A3729"/>
      <c r="B3729" s="20"/>
      <c r="C3729" s="20"/>
      <c r="D3729"/>
      <c r="E3729"/>
      <c r="G3729"/>
      <c r="H3729"/>
      <c r="I3729"/>
      <c r="J3729" s="9"/>
      <c r="K3729"/>
      <c r="M3729"/>
      <c r="N3729"/>
      <c r="P3729" s="10"/>
      <c r="Q3729" s="11"/>
      <c r="R3729" s="13"/>
      <c r="S3729" s="12"/>
      <c r="T3729" s="13"/>
      <c r="U3729"/>
    </row>
    <row r="3730" spans="1:21" x14ac:dyDescent="0.2">
      <c r="A3730"/>
      <c r="B3730" s="20"/>
      <c r="C3730" s="20"/>
      <c r="D3730"/>
      <c r="E3730"/>
      <c r="G3730"/>
      <c r="H3730"/>
      <c r="I3730"/>
      <c r="J3730" s="9"/>
      <c r="K3730"/>
      <c r="M3730"/>
      <c r="N3730"/>
      <c r="P3730" s="10"/>
      <c r="Q3730" s="11"/>
      <c r="R3730" s="13"/>
      <c r="S3730" s="12"/>
      <c r="T3730" s="13"/>
      <c r="U3730"/>
    </row>
    <row r="3731" spans="1:21" x14ac:dyDescent="0.2">
      <c r="A3731"/>
      <c r="B3731" s="20"/>
      <c r="C3731" s="20"/>
      <c r="D3731"/>
      <c r="E3731"/>
      <c r="G3731"/>
      <c r="H3731"/>
      <c r="I3731"/>
      <c r="J3731" s="9"/>
      <c r="K3731"/>
      <c r="M3731"/>
      <c r="N3731"/>
      <c r="P3731" s="10"/>
      <c r="Q3731" s="11"/>
      <c r="R3731" s="13"/>
      <c r="S3731" s="12"/>
      <c r="T3731" s="13"/>
      <c r="U3731"/>
    </row>
    <row r="3732" spans="1:21" x14ac:dyDescent="0.2">
      <c r="A3732"/>
      <c r="B3732" s="20"/>
      <c r="C3732" s="20"/>
      <c r="D3732"/>
      <c r="E3732"/>
      <c r="G3732"/>
      <c r="H3732"/>
      <c r="I3732"/>
      <c r="J3732" s="9"/>
      <c r="K3732"/>
      <c r="M3732"/>
      <c r="N3732"/>
      <c r="P3732" s="10"/>
      <c r="Q3732" s="11"/>
      <c r="R3732" s="13"/>
      <c r="S3732" s="12"/>
      <c r="T3732" s="13"/>
      <c r="U3732"/>
    </row>
    <row r="3733" spans="1:21" x14ac:dyDescent="0.2">
      <c r="A3733"/>
      <c r="B3733" s="20"/>
      <c r="C3733" s="20"/>
      <c r="D3733"/>
      <c r="E3733"/>
      <c r="G3733"/>
      <c r="H3733"/>
      <c r="I3733"/>
      <c r="J3733" s="9"/>
      <c r="K3733"/>
      <c r="M3733"/>
      <c r="N3733"/>
      <c r="P3733" s="10"/>
      <c r="Q3733" s="11"/>
      <c r="R3733" s="13"/>
      <c r="S3733" s="12"/>
      <c r="T3733" s="13"/>
      <c r="U3733"/>
    </row>
    <row r="3734" spans="1:21" x14ac:dyDescent="0.2">
      <c r="A3734"/>
      <c r="B3734" s="20"/>
      <c r="C3734" s="20"/>
      <c r="D3734"/>
      <c r="E3734"/>
      <c r="G3734"/>
      <c r="H3734"/>
      <c r="I3734"/>
      <c r="J3734" s="9"/>
      <c r="K3734"/>
      <c r="M3734"/>
      <c r="N3734"/>
      <c r="P3734" s="10"/>
      <c r="Q3734" s="11"/>
      <c r="R3734" s="13"/>
      <c r="S3734" s="12"/>
      <c r="T3734" s="13"/>
      <c r="U3734"/>
    </row>
    <row r="3735" spans="1:21" x14ac:dyDescent="0.2">
      <c r="A3735"/>
      <c r="B3735" s="20"/>
      <c r="C3735" s="20"/>
      <c r="D3735"/>
      <c r="E3735"/>
      <c r="G3735"/>
      <c r="H3735"/>
      <c r="I3735"/>
      <c r="J3735" s="9"/>
      <c r="K3735"/>
      <c r="M3735"/>
      <c r="N3735"/>
      <c r="P3735" s="10"/>
      <c r="Q3735" s="11"/>
      <c r="R3735" s="13"/>
      <c r="S3735" s="12"/>
      <c r="T3735" s="13"/>
      <c r="U3735"/>
    </row>
    <row r="3736" spans="1:21" x14ac:dyDescent="0.2">
      <c r="A3736"/>
      <c r="B3736" s="20"/>
      <c r="C3736" s="20"/>
      <c r="D3736"/>
      <c r="E3736"/>
      <c r="G3736"/>
      <c r="H3736"/>
      <c r="I3736"/>
      <c r="J3736" s="9"/>
      <c r="K3736"/>
      <c r="M3736"/>
      <c r="N3736"/>
      <c r="P3736" s="10"/>
      <c r="Q3736" s="11"/>
      <c r="R3736" s="13"/>
      <c r="S3736" s="12"/>
      <c r="T3736" s="13"/>
      <c r="U3736"/>
    </row>
    <row r="3737" spans="1:21" x14ac:dyDescent="0.2">
      <c r="A3737"/>
      <c r="B3737" s="20"/>
      <c r="C3737" s="20"/>
      <c r="D3737"/>
      <c r="E3737"/>
      <c r="G3737"/>
      <c r="H3737"/>
      <c r="I3737"/>
      <c r="J3737" s="9"/>
      <c r="K3737"/>
      <c r="M3737"/>
      <c r="N3737"/>
      <c r="P3737" s="10"/>
      <c r="Q3737" s="11"/>
      <c r="R3737" s="13"/>
      <c r="S3737" s="12"/>
      <c r="T3737" s="13"/>
      <c r="U3737"/>
    </row>
    <row r="3738" spans="1:21" x14ac:dyDescent="0.2">
      <c r="A3738"/>
      <c r="B3738" s="20"/>
      <c r="C3738" s="20"/>
      <c r="D3738"/>
      <c r="E3738"/>
      <c r="G3738"/>
      <c r="H3738"/>
      <c r="I3738"/>
      <c r="J3738" s="9"/>
      <c r="K3738"/>
      <c r="M3738"/>
      <c r="N3738"/>
      <c r="P3738" s="10"/>
      <c r="Q3738" s="11"/>
      <c r="R3738" s="13"/>
      <c r="S3738" s="12"/>
      <c r="T3738" s="13"/>
      <c r="U3738"/>
    </row>
    <row r="3739" spans="1:21" x14ac:dyDescent="0.2">
      <c r="A3739"/>
      <c r="B3739" s="20"/>
      <c r="C3739" s="20"/>
      <c r="D3739"/>
      <c r="E3739"/>
      <c r="G3739"/>
      <c r="H3739"/>
      <c r="I3739"/>
      <c r="J3739" s="9"/>
      <c r="K3739"/>
      <c r="M3739"/>
      <c r="N3739"/>
      <c r="P3739" s="10"/>
      <c r="Q3739" s="11"/>
      <c r="R3739" s="13"/>
      <c r="S3739" s="12"/>
      <c r="T3739" s="13"/>
      <c r="U3739"/>
    </row>
    <row r="3740" spans="1:21" x14ac:dyDescent="0.2">
      <c r="A3740"/>
      <c r="B3740" s="20"/>
      <c r="C3740" s="20"/>
      <c r="D3740"/>
      <c r="E3740"/>
      <c r="G3740"/>
      <c r="H3740"/>
      <c r="I3740"/>
      <c r="J3740" s="9"/>
      <c r="K3740"/>
      <c r="M3740"/>
      <c r="N3740"/>
      <c r="P3740" s="10"/>
      <c r="Q3740" s="11"/>
      <c r="R3740" s="13"/>
      <c r="S3740" s="12"/>
      <c r="T3740" s="13"/>
      <c r="U3740"/>
    </row>
    <row r="3741" spans="1:21" x14ac:dyDescent="0.2">
      <c r="A3741"/>
      <c r="B3741" s="20"/>
      <c r="C3741" s="20"/>
      <c r="D3741"/>
      <c r="E3741"/>
      <c r="G3741"/>
      <c r="H3741"/>
      <c r="I3741"/>
      <c r="J3741" s="9"/>
      <c r="K3741"/>
      <c r="M3741"/>
      <c r="N3741"/>
      <c r="P3741" s="10"/>
      <c r="Q3741" s="11"/>
      <c r="R3741" s="13"/>
      <c r="S3741" s="12"/>
      <c r="T3741" s="13"/>
      <c r="U3741"/>
    </row>
    <row r="3742" spans="1:21" x14ac:dyDescent="0.2">
      <c r="A3742"/>
      <c r="B3742" s="20"/>
      <c r="C3742" s="20"/>
      <c r="D3742"/>
      <c r="E3742"/>
      <c r="G3742"/>
      <c r="H3742"/>
      <c r="I3742"/>
      <c r="J3742" s="9"/>
      <c r="K3742"/>
      <c r="M3742"/>
      <c r="N3742"/>
      <c r="P3742" s="10"/>
      <c r="Q3742" s="11"/>
      <c r="R3742" s="13"/>
      <c r="S3742" s="12"/>
      <c r="T3742" s="13"/>
      <c r="U3742"/>
    </row>
    <row r="3743" spans="1:21" x14ac:dyDescent="0.2">
      <c r="A3743"/>
      <c r="B3743" s="20"/>
      <c r="C3743" s="20"/>
      <c r="D3743"/>
      <c r="E3743"/>
      <c r="G3743"/>
      <c r="H3743"/>
      <c r="I3743"/>
      <c r="J3743" s="9"/>
      <c r="K3743"/>
      <c r="M3743"/>
      <c r="N3743"/>
      <c r="P3743" s="10"/>
      <c r="Q3743" s="11"/>
      <c r="R3743" s="13"/>
      <c r="S3743" s="12"/>
      <c r="T3743" s="13"/>
      <c r="U3743"/>
    </row>
    <row r="3744" spans="1:21" x14ac:dyDescent="0.2">
      <c r="A3744"/>
      <c r="B3744" s="20"/>
      <c r="C3744" s="20"/>
      <c r="D3744"/>
      <c r="E3744"/>
      <c r="G3744"/>
      <c r="H3744"/>
      <c r="I3744"/>
      <c r="J3744" s="9"/>
      <c r="K3744"/>
      <c r="M3744"/>
      <c r="N3744"/>
      <c r="P3744" s="10"/>
      <c r="Q3744" s="11"/>
      <c r="R3744" s="13"/>
      <c r="S3744" s="12"/>
      <c r="T3744" s="13"/>
      <c r="U3744"/>
    </row>
    <row r="3745" spans="1:21" x14ac:dyDescent="0.2">
      <c r="A3745"/>
      <c r="B3745" s="20"/>
      <c r="C3745" s="20"/>
      <c r="D3745"/>
      <c r="E3745"/>
      <c r="G3745"/>
      <c r="H3745"/>
      <c r="I3745"/>
      <c r="J3745" s="9"/>
      <c r="K3745"/>
      <c r="M3745"/>
      <c r="N3745"/>
      <c r="P3745" s="10"/>
      <c r="Q3745" s="11"/>
      <c r="R3745" s="13"/>
      <c r="S3745" s="12"/>
      <c r="T3745" s="13"/>
      <c r="U3745"/>
    </row>
    <row r="3746" spans="1:21" x14ac:dyDescent="0.2">
      <c r="A3746"/>
      <c r="B3746" s="20"/>
      <c r="C3746" s="20"/>
      <c r="D3746"/>
      <c r="E3746"/>
      <c r="G3746"/>
      <c r="H3746"/>
      <c r="I3746"/>
      <c r="J3746" s="9"/>
      <c r="K3746"/>
      <c r="M3746"/>
      <c r="N3746"/>
      <c r="P3746" s="10"/>
      <c r="Q3746" s="11"/>
      <c r="R3746" s="13"/>
      <c r="S3746" s="12"/>
      <c r="T3746" s="13"/>
      <c r="U3746"/>
    </row>
    <row r="3747" spans="1:21" x14ac:dyDescent="0.2">
      <c r="A3747"/>
      <c r="B3747" s="20"/>
      <c r="C3747" s="20"/>
      <c r="D3747"/>
      <c r="E3747"/>
      <c r="G3747"/>
      <c r="H3747"/>
      <c r="I3747"/>
      <c r="J3747" s="9"/>
      <c r="K3747"/>
      <c r="M3747"/>
      <c r="N3747"/>
      <c r="P3747" s="10"/>
      <c r="Q3747" s="11"/>
      <c r="R3747" s="13"/>
      <c r="S3747" s="12"/>
      <c r="T3747" s="13"/>
      <c r="U3747"/>
    </row>
    <row r="3748" spans="1:21" x14ac:dyDescent="0.2">
      <c r="A3748"/>
      <c r="B3748" s="20"/>
      <c r="C3748" s="20"/>
      <c r="D3748"/>
      <c r="E3748"/>
      <c r="G3748"/>
      <c r="H3748"/>
      <c r="I3748"/>
      <c r="J3748" s="9"/>
      <c r="K3748"/>
      <c r="M3748"/>
      <c r="N3748"/>
      <c r="P3748" s="10"/>
      <c r="Q3748" s="11"/>
      <c r="R3748" s="13"/>
      <c r="S3748" s="12"/>
      <c r="T3748" s="13"/>
      <c r="U3748"/>
    </row>
    <row r="3749" spans="1:21" x14ac:dyDescent="0.2">
      <c r="A3749"/>
      <c r="B3749" s="20"/>
      <c r="C3749" s="20"/>
      <c r="D3749"/>
      <c r="E3749"/>
      <c r="G3749"/>
      <c r="H3749"/>
      <c r="I3749"/>
      <c r="J3749" s="9"/>
      <c r="K3749"/>
      <c r="M3749"/>
      <c r="N3749"/>
      <c r="P3749" s="10"/>
      <c r="Q3749" s="11"/>
      <c r="R3749" s="13"/>
      <c r="S3749" s="12"/>
      <c r="T3749" s="13"/>
      <c r="U3749"/>
    </row>
    <row r="3750" spans="1:21" x14ac:dyDescent="0.2">
      <c r="A3750"/>
      <c r="B3750" s="20"/>
      <c r="C3750" s="20"/>
      <c r="D3750"/>
      <c r="E3750"/>
      <c r="G3750"/>
      <c r="H3750"/>
      <c r="I3750"/>
      <c r="J3750" s="9"/>
      <c r="K3750"/>
      <c r="M3750"/>
      <c r="N3750"/>
      <c r="P3750" s="10"/>
      <c r="Q3750" s="11"/>
      <c r="R3750" s="13"/>
      <c r="S3750" s="12"/>
      <c r="T3750" s="13"/>
      <c r="U3750"/>
    </row>
    <row r="3751" spans="1:21" x14ac:dyDescent="0.2">
      <c r="A3751"/>
      <c r="B3751" s="20"/>
      <c r="C3751" s="20"/>
      <c r="D3751"/>
      <c r="E3751"/>
      <c r="G3751"/>
      <c r="H3751"/>
      <c r="I3751"/>
      <c r="J3751" s="9"/>
      <c r="K3751"/>
      <c r="M3751"/>
      <c r="N3751"/>
      <c r="P3751" s="10"/>
      <c r="Q3751" s="11"/>
      <c r="R3751" s="13"/>
      <c r="S3751" s="12"/>
      <c r="T3751" s="13"/>
      <c r="U3751"/>
    </row>
    <row r="3752" spans="1:21" x14ac:dyDescent="0.2">
      <c r="A3752"/>
      <c r="B3752" s="20"/>
      <c r="C3752" s="20"/>
      <c r="D3752"/>
      <c r="E3752"/>
      <c r="G3752"/>
      <c r="H3752"/>
      <c r="I3752"/>
      <c r="J3752" s="9"/>
      <c r="K3752"/>
      <c r="M3752"/>
      <c r="N3752"/>
      <c r="P3752" s="10"/>
      <c r="Q3752" s="11"/>
      <c r="R3752" s="13"/>
      <c r="S3752" s="12"/>
      <c r="T3752" s="13"/>
      <c r="U3752"/>
    </row>
    <row r="3753" spans="1:21" x14ac:dyDescent="0.2">
      <c r="A3753"/>
      <c r="B3753" s="20"/>
      <c r="C3753" s="20"/>
      <c r="D3753"/>
      <c r="E3753"/>
      <c r="G3753"/>
      <c r="H3753"/>
      <c r="I3753"/>
      <c r="J3753" s="9"/>
      <c r="K3753"/>
      <c r="M3753"/>
      <c r="N3753"/>
      <c r="P3753" s="10"/>
      <c r="Q3753" s="11"/>
      <c r="R3753" s="13"/>
      <c r="S3753" s="12"/>
      <c r="T3753" s="13"/>
      <c r="U3753"/>
    </row>
    <row r="3754" spans="1:21" x14ac:dyDescent="0.2">
      <c r="A3754"/>
      <c r="B3754" s="20"/>
      <c r="C3754" s="20"/>
      <c r="D3754"/>
      <c r="E3754"/>
      <c r="G3754"/>
      <c r="H3754"/>
      <c r="I3754"/>
      <c r="J3754" s="9"/>
      <c r="K3754"/>
      <c r="M3754"/>
      <c r="N3754"/>
      <c r="P3754" s="10"/>
      <c r="Q3754" s="11"/>
      <c r="R3754" s="13"/>
      <c r="S3754" s="12"/>
      <c r="T3754" s="13"/>
      <c r="U3754"/>
    </row>
    <row r="3755" spans="1:21" x14ac:dyDescent="0.2">
      <c r="A3755"/>
      <c r="B3755" s="20"/>
      <c r="C3755" s="20"/>
      <c r="D3755"/>
      <c r="E3755"/>
      <c r="G3755"/>
      <c r="H3755"/>
      <c r="I3755"/>
      <c r="J3755" s="9"/>
      <c r="K3755"/>
      <c r="M3755"/>
      <c r="N3755"/>
      <c r="P3755" s="10"/>
      <c r="Q3755" s="11"/>
      <c r="R3755" s="13"/>
      <c r="S3755" s="12"/>
      <c r="T3755" s="13"/>
      <c r="U3755"/>
    </row>
    <row r="3756" spans="1:21" x14ac:dyDescent="0.2">
      <c r="A3756"/>
      <c r="B3756" s="20"/>
      <c r="C3756" s="20"/>
      <c r="D3756"/>
      <c r="E3756"/>
      <c r="G3756"/>
      <c r="H3756"/>
      <c r="I3756"/>
      <c r="J3756" s="9"/>
      <c r="K3756"/>
      <c r="M3756"/>
      <c r="N3756"/>
      <c r="P3756" s="10"/>
      <c r="Q3756" s="11"/>
      <c r="R3756" s="13"/>
      <c r="S3756" s="12"/>
      <c r="T3756" s="13"/>
      <c r="U3756"/>
    </row>
    <row r="3757" spans="1:21" x14ac:dyDescent="0.2">
      <c r="A3757"/>
      <c r="B3757" s="20"/>
      <c r="C3757" s="20"/>
      <c r="D3757"/>
      <c r="E3757"/>
      <c r="G3757"/>
      <c r="H3757"/>
      <c r="I3757"/>
      <c r="J3757" s="9"/>
      <c r="K3757" s="50"/>
      <c r="M3757"/>
      <c r="N3757"/>
      <c r="P3757" s="10"/>
      <c r="Q3757" s="11"/>
      <c r="R3757" s="13"/>
      <c r="S3757" s="12"/>
      <c r="T3757" s="13"/>
      <c r="U3757"/>
    </row>
    <row r="3758" spans="1:21" x14ac:dyDescent="0.2">
      <c r="A3758"/>
      <c r="B3758" s="20"/>
      <c r="C3758" s="20"/>
      <c r="D3758"/>
      <c r="E3758"/>
      <c r="G3758"/>
      <c r="H3758"/>
      <c r="I3758"/>
      <c r="J3758" s="9"/>
      <c r="K3758"/>
      <c r="M3758"/>
      <c r="N3758"/>
      <c r="P3758" s="10"/>
      <c r="Q3758" s="11"/>
      <c r="R3758" s="13"/>
      <c r="S3758" s="12"/>
      <c r="T3758" s="13"/>
      <c r="U3758"/>
    </row>
    <row r="3759" spans="1:21" x14ac:dyDescent="0.2">
      <c r="A3759"/>
      <c r="B3759" s="20"/>
      <c r="C3759" s="20"/>
      <c r="D3759"/>
      <c r="E3759"/>
      <c r="G3759"/>
      <c r="H3759"/>
      <c r="I3759"/>
      <c r="J3759" s="9"/>
      <c r="K3759"/>
      <c r="M3759"/>
      <c r="N3759"/>
      <c r="P3759" s="10"/>
      <c r="Q3759" s="11"/>
      <c r="R3759" s="13"/>
      <c r="S3759" s="12"/>
      <c r="T3759" s="13"/>
      <c r="U3759"/>
    </row>
    <row r="3760" spans="1:21" x14ac:dyDescent="0.2">
      <c r="A3760"/>
      <c r="B3760" s="20"/>
      <c r="C3760" s="20"/>
      <c r="D3760"/>
      <c r="E3760"/>
      <c r="G3760"/>
      <c r="H3760"/>
      <c r="I3760"/>
      <c r="J3760" s="9"/>
      <c r="K3760"/>
      <c r="M3760"/>
      <c r="N3760"/>
      <c r="P3760" s="10"/>
      <c r="Q3760" s="11"/>
      <c r="R3760" s="13"/>
      <c r="S3760" s="12"/>
      <c r="T3760" s="13"/>
      <c r="U3760"/>
    </row>
    <row r="3761" spans="1:21" x14ac:dyDescent="0.2">
      <c r="A3761"/>
      <c r="B3761" s="20"/>
      <c r="C3761" s="20"/>
      <c r="D3761"/>
      <c r="E3761"/>
      <c r="G3761"/>
      <c r="H3761"/>
      <c r="I3761"/>
      <c r="J3761" s="9"/>
      <c r="K3761"/>
      <c r="M3761"/>
      <c r="N3761"/>
      <c r="P3761" s="10"/>
      <c r="Q3761" s="11"/>
      <c r="R3761" s="13"/>
      <c r="S3761" s="12"/>
      <c r="T3761" s="13"/>
      <c r="U3761"/>
    </row>
    <row r="3762" spans="1:21" x14ac:dyDescent="0.2">
      <c r="A3762"/>
      <c r="B3762" s="20"/>
      <c r="C3762" s="20"/>
      <c r="D3762"/>
      <c r="E3762"/>
      <c r="G3762"/>
      <c r="H3762"/>
      <c r="I3762"/>
      <c r="J3762" s="9"/>
      <c r="K3762"/>
      <c r="M3762"/>
      <c r="N3762"/>
      <c r="P3762" s="10"/>
      <c r="Q3762" s="11"/>
      <c r="R3762" s="13"/>
      <c r="S3762" s="12"/>
      <c r="T3762" s="13"/>
      <c r="U3762"/>
    </row>
    <row r="3763" spans="1:21" x14ac:dyDescent="0.2">
      <c r="A3763"/>
      <c r="B3763" s="20"/>
      <c r="C3763" s="20"/>
      <c r="D3763"/>
      <c r="E3763"/>
      <c r="G3763"/>
      <c r="H3763"/>
      <c r="I3763"/>
      <c r="J3763" s="9"/>
      <c r="K3763"/>
      <c r="M3763"/>
      <c r="N3763"/>
      <c r="P3763" s="10"/>
      <c r="Q3763" s="11"/>
      <c r="R3763" s="13"/>
      <c r="S3763" s="12"/>
      <c r="T3763" s="13"/>
      <c r="U3763"/>
    </row>
    <row r="3764" spans="1:21" x14ac:dyDescent="0.2">
      <c r="A3764"/>
      <c r="B3764" s="20"/>
      <c r="C3764" s="20"/>
      <c r="D3764"/>
      <c r="E3764"/>
      <c r="G3764"/>
      <c r="H3764"/>
      <c r="I3764"/>
      <c r="J3764" s="9"/>
      <c r="K3764"/>
      <c r="M3764"/>
      <c r="N3764"/>
      <c r="P3764" s="10"/>
      <c r="Q3764" s="11"/>
      <c r="R3764" s="13"/>
      <c r="S3764" s="12"/>
      <c r="T3764" s="13"/>
      <c r="U3764"/>
    </row>
    <row r="3765" spans="1:21" x14ac:dyDescent="0.2">
      <c r="A3765"/>
      <c r="B3765" s="20"/>
      <c r="C3765" s="20"/>
      <c r="D3765"/>
      <c r="E3765"/>
      <c r="G3765"/>
      <c r="H3765"/>
      <c r="I3765"/>
      <c r="J3765" s="9"/>
      <c r="K3765"/>
      <c r="M3765"/>
      <c r="N3765"/>
      <c r="P3765" s="10"/>
      <c r="Q3765" s="11"/>
      <c r="R3765" s="13"/>
      <c r="S3765" s="12"/>
      <c r="T3765" s="13"/>
      <c r="U3765"/>
    </row>
    <row r="3766" spans="1:21" x14ac:dyDescent="0.2">
      <c r="A3766"/>
      <c r="B3766" s="20"/>
      <c r="C3766" s="20"/>
      <c r="D3766"/>
      <c r="E3766"/>
      <c r="G3766"/>
      <c r="H3766"/>
      <c r="I3766"/>
      <c r="J3766" s="9"/>
      <c r="K3766"/>
      <c r="M3766"/>
      <c r="N3766"/>
      <c r="P3766" s="10"/>
      <c r="Q3766" s="11"/>
      <c r="R3766" s="13"/>
      <c r="S3766" s="12"/>
      <c r="T3766" s="13"/>
      <c r="U3766"/>
    </row>
    <row r="3767" spans="1:21" x14ac:dyDescent="0.2">
      <c r="A3767"/>
      <c r="B3767" s="20"/>
      <c r="C3767" s="20"/>
      <c r="D3767"/>
      <c r="E3767"/>
      <c r="G3767"/>
      <c r="H3767"/>
      <c r="I3767"/>
      <c r="J3767" s="9"/>
      <c r="K3767"/>
      <c r="M3767"/>
      <c r="N3767"/>
      <c r="P3767" s="10"/>
      <c r="Q3767" s="11"/>
      <c r="R3767" s="13"/>
      <c r="S3767" s="12"/>
      <c r="T3767" s="13"/>
      <c r="U3767"/>
    </row>
    <row r="3768" spans="1:21" x14ac:dyDescent="0.2">
      <c r="A3768"/>
      <c r="B3768" s="20"/>
      <c r="C3768" s="20"/>
      <c r="D3768"/>
      <c r="E3768"/>
      <c r="G3768"/>
      <c r="H3768"/>
      <c r="I3768"/>
      <c r="J3768" s="9"/>
      <c r="K3768"/>
      <c r="M3768"/>
      <c r="N3768"/>
      <c r="P3768" s="10"/>
      <c r="Q3768" s="11"/>
      <c r="R3768" s="13"/>
      <c r="S3768" s="12"/>
      <c r="T3768" s="13"/>
      <c r="U3768"/>
    </row>
    <row r="3769" spans="1:21" x14ac:dyDescent="0.2">
      <c r="A3769"/>
      <c r="B3769" s="20"/>
      <c r="C3769" s="20"/>
      <c r="D3769"/>
      <c r="E3769"/>
      <c r="G3769"/>
      <c r="H3769"/>
      <c r="I3769"/>
      <c r="J3769" s="9"/>
      <c r="K3769"/>
      <c r="M3769"/>
      <c r="N3769"/>
      <c r="P3769" s="10"/>
      <c r="Q3769" s="11"/>
      <c r="R3769" s="13"/>
      <c r="S3769" s="12"/>
      <c r="T3769" s="13"/>
      <c r="U3769"/>
    </row>
    <row r="3770" spans="1:21" x14ac:dyDescent="0.2">
      <c r="A3770"/>
      <c r="B3770" s="20"/>
      <c r="C3770" s="20"/>
      <c r="D3770"/>
      <c r="E3770"/>
      <c r="G3770"/>
      <c r="H3770"/>
      <c r="I3770"/>
      <c r="J3770" s="9"/>
      <c r="K3770"/>
      <c r="M3770"/>
      <c r="N3770"/>
      <c r="P3770" s="10"/>
      <c r="Q3770" s="11"/>
      <c r="R3770" s="13"/>
      <c r="S3770" s="12"/>
      <c r="T3770" s="13"/>
      <c r="U3770"/>
    </row>
    <row r="3771" spans="1:21" x14ac:dyDescent="0.2">
      <c r="A3771"/>
      <c r="B3771" s="20"/>
      <c r="C3771" s="20"/>
      <c r="D3771"/>
      <c r="E3771"/>
      <c r="G3771"/>
      <c r="H3771"/>
      <c r="I3771"/>
      <c r="J3771" s="9"/>
      <c r="K3771"/>
      <c r="M3771"/>
      <c r="N3771"/>
      <c r="P3771" s="10"/>
      <c r="Q3771" s="11"/>
      <c r="R3771" s="13"/>
      <c r="S3771" s="12"/>
      <c r="T3771" s="13"/>
      <c r="U3771"/>
    </row>
    <row r="3772" spans="1:21" x14ac:dyDescent="0.2">
      <c r="A3772"/>
      <c r="B3772" s="20"/>
      <c r="C3772" s="20"/>
      <c r="D3772"/>
      <c r="E3772"/>
      <c r="G3772"/>
      <c r="H3772"/>
      <c r="I3772"/>
      <c r="J3772" s="9"/>
      <c r="K3772"/>
      <c r="M3772"/>
      <c r="N3772"/>
      <c r="P3772" s="10"/>
      <c r="Q3772" s="11"/>
      <c r="R3772" s="13"/>
      <c r="S3772" s="12"/>
      <c r="T3772" s="13"/>
      <c r="U3772"/>
    </row>
    <row r="3773" spans="1:21" x14ac:dyDescent="0.2">
      <c r="A3773"/>
      <c r="B3773" s="20"/>
      <c r="C3773" s="20"/>
      <c r="D3773"/>
      <c r="E3773"/>
      <c r="G3773"/>
      <c r="H3773"/>
      <c r="I3773"/>
      <c r="J3773" s="9"/>
      <c r="K3773"/>
      <c r="M3773"/>
      <c r="N3773"/>
      <c r="P3773" s="10"/>
      <c r="Q3773" s="11"/>
      <c r="R3773" s="13"/>
      <c r="S3773" s="12"/>
      <c r="T3773" s="13"/>
      <c r="U3773"/>
    </row>
    <row r="3774" spans="1:21" x14ac:dyDescent="0.2">
      <c r="A3774"/>
      <c r="B3774" s="20"/>
      <c r="C3774" s="20"/>
      <c r="D3774"/>
      <c r="E3774"/>
      <c r="G3774"/>
      <c r="H3774"/>
      <c r="I3774"/>
      <c r="J3774" s="9"/>
      <c r="K3774"/>
      <c r="M3774"/>
      <c r="N3774"/>
      <c r="P3774" s="10"/>
      <c r="Q3774" s="11"/>
      <c r="R3774" s="13"/>
      <c r="S3774" s="12"/>
      <c r="T3774" s="13"/>
      <c r="U3774"/>
    </row>
    <row r="3775" spans="1:21" x14ac:dyDescent="0.2">
      <c r="A3775"/>
      <c r="B3775" s="20"/>
      <c r="C3775" s="20"/>
      <c r="D3775"/>
      <c r="E3775"/>
      <c r="G3775"/>
      <c r="H3775"/>
      <c r="I3775"/>
      <c r="J3775" s="9"/>
      <c r="K3775"/>
      <c r="M3775"/>
      <c r="N3775"/>
      <c r="P3775" s="10"/>
      <c r="Q3775" s="11"/>
      <c r="R3775" s="13"/>
      <c r="S3775" s="12"/>
      <c r="T3775" s="13"/>
      <c r="U3775"/>
    </row>
    <row r="3776" spans="1:21" x14ac:dyDescent="0.2">
      <c r="A3776"/>
      <c r="B3776" s="20"/>
      <c r="C3776" s="20"/>
      <c r="D3776"/>
      <c r="E3776"/>
      <c r="G3776"/>
      <c r="H3776"/>
      <c r="I3776"/>
      <c r="J3776" s="9"/>
      <c r="K3776"/>
      <c r="M3776"/>
      <c r="N3776"/>
      <c r="P3776" s="10"/>
      <c r="Q3776" s="11"/>
      <c r="R3776" s="13"/>
      <c r="S3776" s="12"/>
      <c r="T3776" s="13"/>
      <c r="U3776"/>
    </row>
    <row r="3777" spans="1:21" x14ac:dyDescent="0.2">
      <c r="A3777"/>
      <c r="B3777" s="20"/>
      <c r="C3777" s="20"/>
      <c r="D3777"/>
      <c r="E3777"/>
      <c r="G3777"/>
      <c r="H3777"/>
      <c r="I3777"/>
      <c r="J3777" s="9"/>
      <c r="K3777"/>
      <c r="M3777"/>
      <c r="N3777"/>
      <c r="P3777" s="10"/>
      <c r="Q3777" s="11"/>
      <c r="R3777" s="13"/>
      <c r="S3777" s="12"/>
      <c r="T3777" s="13"/>
      <c r="U3777"/>
    </row>
    <row r="3778" spans="1:21" x14ac:dyDescent="0.2">
      <c r="A3778"/>
      <c r="B3778" s="20"/>
      <c r="C3778" s="20"/>
      <c r="D3778"/>
      <c r="E3778"/>
      <c r="G3778"/>
      <c r="H3778"/>
      <c r="I3778"/>
      <c r="J3778" s="9"/>
      <c r="K3778"/>
      <c r="M3778"/>
      <c r="N3778"/>
      <c r="P3778" s="10"/>
      <c r="Q3778" s="11"/>
      <c r="R3778" s="13"/>
      <c r="S3778" s="12"/>
      <c r="T3778" s="13"/>
      <c r="U3778"/>
    </row>
    <row r="3779" spans="1:21" x14ac:dyDescent="0.2">
      <c r="A3779"/>
      <c r="B3779" s="20"/>
      <c r="C3779" s="20"/>
      <c r="D3779"/>
      <c r="E3779"/>
      <c r="G3779"/>
      <c r="H3779"/>
      <c r="I3779"/>
      <c r="J3779" s="9"/>
      <c r="K3779"/>
      <c r="M3779"/>
      <c r="N3779"/>
      <c r="P3779" s="10"/>
      <c r="Q3779" s="11"/>
      <c r="R3779" s="13"/>
      <c r="S3779" s="12"/>
      <c r="T3779" s="13"/>
      <c r="U3779"/>
    </row>
    <row r="3780" spans="1:21" x14ac:dyDescent="0.2">
      <c r="A3780"/>
      <c r="B3780" s="20"/>
      <c r="C3780" s="20"/>
      <c r="D3780"/>
      <c r="E3780"/>
      <c r="G3780"/>
      <c r="H3780"/>
      <c r="I3780"/>
      <c r="J3780" s="9"/>
      <c r="K3780"/>
      <c r="M3780"/>
      <c r="N3780"/>
      <c r="P3780" s="10"/>
      <c r="Q3780" s="11"/>
      <c r="R3780" s="13"/>
      <c r="S3780" s="12"/>
      <c r="T3780" s="13"/>
      <c r="U3780"/>
    </row>
    <row r="3781" spans="1:21" x14ac:dyDescent="0.2">
      <c r="A3781"/>
      <c r="B3781" s="20"/>
      <c r="C3781" s="20"/>
      <c r="D3781"/>
      <c r="E3781"/>
      <c r="G3781"/>
      <c r="H3781"/>
      <c r="I3781"/>
      <c r="J3781" s="9"/>
      <c r="K3781"/>
      <c r="M3781"/>
      <c r="N3781"/>
      <c r="P3781" s="10"/>
      <c r="Q3781" s="11"/>
      <c r="R3781" s="13"/>
      <c r="S3781" s="12"/>
      <c r="T3781" s="13"/>
      <c r="U3781"/>
    </row>
    <row r="3782" spans="1:21" x14ac:dyDescent="0.2">
      <c r="A3782"/>
      <c r="B3782" s="20"/>
      <c r="C3782" s="20"/>
      <c r="D3782"/>
      <c r="E3782"/>
      <c r="G3782"/>
      <c r="H3782"/>
      <c r="I3782"/>
      <c r="J3782" s="9"/>
      <c r="K3782"/>
      <c r="M3782"/>
      <c r="N3782"/>
      <c r="P3782" s="10"/>
      <c r="Q3782" s="11"/>
      <c r="R3782" s="13"/>
      <c r="S3782" s="12"/>
      <c r="T3782" s="13"/>
      <c r="U3782"/>
    </row>
    <row r="3783" spans="1:21" x14ac:dyDescent="0.2">
      <c r="A3783"/>
      <c r="B3783" s="20"/>
      <c r="C3783" s="20"/>
      <c r="D3783"/>
      <c r="E3783"/>
      <c r="G3783"/>
      <c r="H3783"/>
      <c r="I3783"/>
      <c r="J3783" s="9"/>
      <c r="K3783"/>
      <c r="M3783"/>
      <c r="N3783"/>
      <c r="P3783" s="10"/>
      <c r="Q3783" s="11"/>
      <c r="R3783" s="13"/>
      <c r="S3783" s="12"/>
      <c r="T3783" s="13"/>
      <c r="U3783"/>
    </row>
    <row r="3784" spans="1:21" x14ac:dyDescent="0.2">
      <c r="A3784"/>
      <c r="B3784" s="20"/>
      <c r="C3784" s="20"/>
      <c r="D3784"/>
      <c r="E3784"/>
      <c r="G3784"/>
      <c r="H3784"/>
      <c r="I3784"/>
      <c r="J3784" s="9"/>
      <c r="K3784"/>
      <c r="M3784"/>
      <c r="N3784"/>
      <c r="P3784" s="10"/>
      <c r="Q3784" s="11"/>
      <c r="R3784" s="13"/>
      <c r="S3784" s="12"/>
      <c r="T3784" s="13"/>
      <c r="U3784"/>
    </row>
    <row r="3785" spans="1:21" x14ac:dyDescent="0.2">
      <c r="A3785"/>
      <c r="B3785" s="20"/>
      <c r="C3785" s="20"/>
      <c r="D3785"/>
      <c r="E3785"/>
      <c r="G3785"/>
      <c r="H3785"/>
      <c r="I3785"/>
      <c r="J3785" s="9"/>
      <c r="K3785"/>
      <c r="M3785"/>
      <c r="N3785"/>
      <c r="P3785" s="10"/>
      <c r="Q3785" s="11"/>
      <c r="R3785" s="13"/>
      <c r="S3785" s="12"/>
      <c r="T3785" s="13"/>
      <c r="U3785"/>
    </row>
    <row r="3786" spans="1:21" x14ac:dyDescent="0.2">
      <c r="A3786"/>
      <c r="B3786" s="20"/>
      <c r="C3786" s="20"/>
      <c r="D3786"/>
      <c r="E3786"/>
      <c r="G3786"/>
      <c r="H3786"/>
      <c r="I3786"/>
      <c r="J3786" s="9"/>
      <c r="K3786"/>
      <c r="M3786"/>
      <c r="N3786"/>
      <c r="P3786" s="10"/>
      <c r="Q3786" s="11"/>
      <c r="R3786" s="13"/>
      <c r="S3786" s="12"/>
      <c r="T3786" s="13"/>
      <c r="U3786"/>
    </row>
    <row r="3787" spans="1:21" x14ac:dyDescent="0.2">
      <c r="A3787"/>
      <c r="B3787" s="20"/>
      <c r="C3787" s="20"/>
      <c r="D3787"/>
      <c r="E3787"/>
      <c r="G3787"/>
      <c r="H3787"/>
      <c r="I3787"/>
      <c r="J3787" s="9"/>
      <c r="K3787"/>
      <c r="M3787"/>
      <c r="N3787"/>
      <c r="P3787" s="10"/>
      <c r="Q3787" s="11"/>
      <c r="R3787" s="13"/>
      <c r="S3787" s="12"/>
      <c r="T3787" s="13"/>
      <c r="U3787"/>
    </row>
    <row r="3788" spans="1:21" x14ac:dyDescent="0.2">
      <c r="A3788"/>
      <c r="B3788" s="20"/>
      <c r="C3788" s="20"/>
      <c r="D3788"/>
      <c r="E3788"/>
      <c r="G3788"/>
      <c r="H3788"/>
      <c r="I3788"/>
      <c r="J3788" s="9"/>
      <c r="K3788"/>
      <c r="M3788"/>
      <c r="N3788"/>
      <c r="P3788" s="10"/>
      <c r="Q3788" s="11"/>
      <c r="R3788" s="13"/>
      <c r="S3788" s="12"/>
      <c r="T3788" s="13"/>
      <c r="U3788"/>
    </row>
    <row r="3789" spans="1:21" x14ac:dyDescent="0.2">
      <c r="A3789"/>
      <c r="B3789" s="20"/>
      <c r="C3789" s="20"/>
      <c r="D3789"/>
      <c r="E3789"/>
      <c r="G3789"/>
      <c r="H3789"/>
      <c r="I3789"/>
      <c r="J3789" s="9"/>
      <c r="K3789"/>
      <c r="M3789"/>
      <c r="N3789"/>
      <c r="P3789" s="10"/>
      <c r="Q3789" s="11"/>
      <c r="R3789" s="13"/>
      <c r="S3789" s="12"/>
      <c r="T3789" s="13"/>
      <c r="U3789"/>
    </row>
    <row r="3790" spans="1:21" x14ac:dyDescent="0.2">
      <c r="A3790"/>
      <c r="B3790" s="20"/>
      <c r="C3790" s="20"/>
      <c r="D3790"/>
      <c r="E3790"/>
      <c r="G3790"/>
      <c r="H3790"/>
      <c r="I3790"/>
      <c r="J3790" s="9"/>
      <c r="K3790"/>
      <c r="M3790"/>
      <c r="N3790"/>
      <c r="P3790" s="10"/>
      <c r="Q3790" s="11"/>
      <c r="R3790" s="13"/>
      <c r="S3790" s="12"/>
      <c r="T3790" s="13"/>
      <c r="U3790"/>
    </row>
    <row r="3791" spans="1:21" x14ac:dyDescent="0.2">
      <c r="A3791"/>
      <c r="B3791" s="20"/>
      <c r="C3791" s="20"/>
      <c r="D3791"/>
      <c r="E3791"/>
      <c r="G3791"/>
      <c r="H3791"/>
      <c r="I3791"/>
      <c r="J3791" s="9"/>
      <c r="K3791"/>
      <c r="M3791"/>
      <c r="N3791"/>
      <c r="P3791" s="10"/>
      <c r="Q3791" s="11"/>
      <c r="R3791" s="13"/>
      <c r="S3791" s="12"/>
      <c r="T3791" s="13"/>
      <c r="U3791"/>
    </row>
    <row r="3792" spans="1:21" x14ac:dyDescent="0.2">
      <c r="A3792"/>
      <c r="B3792" s="20"/>
      <c r="C3792" s="20"/>
      <c r="D3792"/>
      <c r="E3792"/>
      <c r="G3792"/>
      <c r="H3792"/>
      <c r="I3792"/>
      <c r="J3792" s="9"/>
      <c r="K3792"/>
      <c r="M3792"/>
      <c r="N3792"/>
      <c r="P3792" s="10"/>
      <c r="Q3792" s="11"/>
      <c r="R3792" s="13"/>
      <c r="S3792" s="12"/>
      <c r="T3792" s="13"/>
      <c r="U3792"/>
    </row>
    <row r="3793" spans="1:21" x14ac:dyDescent="0.2">
      <c r="A3793"/>
      <c r="B3793" s="20"/>
      <c r="C3793" s="20"/>
      <c r="D3793"/>
      <c r="E3793"/>
      <c r="G3793"/>
      <c r="H3793"/>
      <c r="I3793"/>
      <c r="J3793" s="9"/>
      <c r="K3793"/>
      <c r="M3793"/>
      <c r="N3793"/>
      <c r="P3793" s="10"/>
      <c r="Q3793" s="11"/>
      <c r="R3793" s="13"/>
      <c r="S3793" s="12"/>
      <c r="T3793" s="13"/>
      <c r="U3793"/>
    </row>
    <row r="3794" spans="1:21" x14ac:dyDescent="0.2">
      <c r="A3794"/>
      <c r="B3794" s="20"/>
      <c r="C3794" s="20"/>
      <c r="D3794"/>
      <c r="E3794"/>
      <c r="G3794"/>
      <c r="H3794"/>
      <c r="I3794"/>
      <c r="J3794" s="9"/>
      <c r="K3794"/>
      <c r="M3794"/>
      <c r="N3794"/>
      <c r="P3794" s="10"/>
      <c r="Q3794" s="11"/>
      <c r="R3794" s="13"/>
      <c r="S3794" s="12"/>
      <c r="T3794" s="13"/>
      <c r="U3794"/>
    </row>
    <row r="3795" spans="1:21" x14ac:dyDescent="0.2">
      <c r="A3795"/>
      <c r="B3795" s="20"/>
      <c r="C3795" s="20"/>
      <c r="D3795"/>
      <c r="E3795"/>
      <c r="G3795"/>
      <c r="H3795"/>
      <c r="I3795"/>
      <c r="J3795" s="9"/>
      <c r="K3795"/>
      <c r="M3795"/>
      <c r="N3795"/>
      <c r="P3795" s="10"/>
      <c r="Q3795" s="11"/>
      <c r="R3795" s="13"/>
      <c r="S3795" s="12"/>
      <c r="T3795" s="13"/>
      <c r="U3795"/>
    </row>
    <row r="3796" spans="1:21" x14ac:dyDescent="0.2">
      <c r="A3796"/>
      <c r="B3796" s="20"/>
      <c r="C3796" s="20"/>
      <c r="D3796"/>
      <c r="E3796"/>
      <c r="G3796"/>
      <c r="H3796"/>
      <c r="I3796"/>
      <c r="J3796" s="9"/>
      <c r="K3796"/>
      <c r="M3796"/>
      <c r="N3796"/>
      <c r="P3796" s="10"/>
      <c r="Q3796" s="11"/>
      <c r="R3796" s="13"/>
      <c r="S3796" s="12"/>
      <c r="T3796" s="13"/>
      <c r="U3796"/>
    </row>
    <row r="3797" spans="1:21" x14ac:dyDescent="0.2">
      <c r="A3797"/>
      <c r="B3797" s="20"/>
      <c r="C3797" s="20"/>
      <c r="D3797"/>
      <c r="E3797"/>
      <c r="G3797"/>
      <c r="H3797"/>
      <c r="I3797"/>
      <c r="J3797" s="9"/>
      <c r="K3797"/>
      <c r="M3797"/>
      <c r="N3797"/>
      <c r="P3797" s="10"/>
      <c r="Q3797" s="11"/>
      <c r="R3797" s="13"/>
      <c r="S3797" s="12"/>
      <c r="T3797" s="13"/>
      <c r="U3797"/>
    </row>
    <row r="3798" spans="1:21" x14ac:dyDescent="0.2">
      <c r="A3798"/>
      <c r="B3798" s="20"/>
      <c r="C3798" s="20"/>
      <c r="D3798"/>
      <c r="E3798"/>
      <c r="G3798"/>
      <c r="H3798"/>
      <c r="I3798"/>
      <c r="J3798" s="9"/>
      <c r="K3798"/>
      <c r="M3798"/>
      <c r="N3798"/>
      <c r="P3798" s="10"/>
      <c r="Q3798" s="11"/>
      <c r="R3798" s="13"/>
      <c r="S3798" s="12"/>
      <c r="T3798" s="13"/>
      <c r="U3798"/>
    </row>
    <row r="3799" spans="1:21" x14ac:dyDescent="0.2">
      <c r="A3799"/>
      <c r="B3799" s="20"/>
      <c r="C3799" s="20"/>
      <c r="D3799"/>
      <c r="E3799"/>
      <c r="G3799"/>
      <c r="H3799"/>
      <c r="I3799"/>
      <c r="J3799" s="9"/>
      <c r="K3799"/>
      <c r="M3799"/>
      <c r="N3799"/>
      <c r="P3799" s="10"/>
      <c r="Q3799" s="11"/>
      <c r="R3799" s="13"/>
      <c r="S3799" s="12"/>
      <c r="T3799" s="13"/>
      <c r="U3799"/>
    </row>
    <row r="3800" spans="1:21" x14ac:dyDescent="0.2">
      <c r="A3800"/>
      <c r="B3800" s="20"/>
      <c r="C3800" s="20"/>
      <c r="D3800"/>
      <c r="E3800"/>
      <c r="G3800"/>
      <c r="H3800"/>
      <c r="I3800"/>
      <c r="J3800" s="9"/>
      <c r="K3800"/>
      <c r="M3800"/>
      <c r="N3800"/>
      <c r="P3800" s="10"/>
      <c r="Q3800" s="11"/>
      <c r="R3800" s="13"/>
      <c r="S3800" s="12"/>
      <c r="T3800" s="13"/>
      <c r="U3800"/>
    </row>
    <row r="3801" spans="1:21" x14ac:dyDescent="0.2">
      <c r="A3801"/>
      <c r="B3801" s="20"/>
      <c r="C3801" s="20"/>
      <c r="D3801"/>
      <c r="E3801"/>
      <c r="G3801"/>
      <c r="H3801"/>
      <c r="I3801"/>
      <c r="J3801" s="9"/>
      <c r="K3801"/>
      <c r="M3801"/>
      <c r="N3801"/>
      <c r="P3801" s="10"/>
      <c r="Q3801" s="11"/>
      <c r="R3801" s="13"/>
      <c r="S3801" s="12"/>
      <c r="T3801" s="13"/>
      <c r="U3801"/>
    </row>
    <row r="3802" spans="1:21" x14ac:dyDescent="0.2">
      <c r="A3802"/>
      <c r="B3802" s="20"/>
      <c r="C3802" s="20"/>
      <c r="D3802"/>
      <c r="E3802"/>
      <c r="G3802"/>
      <c r="H3802"/>
      <c r="I3802"/>
      <c r="J3802" s="9"/>
      <c r="K3802"/>
      <c r="M3802"/>
      <c r="N3802"/>
      <c r="P3802" s="10"/>
      <c r="Q3802" s="11"/>
      <c r="R3802" s="13"/>
      <c r="S3802" s="12"/>
      <c r="T3802" s="13"/>
      <c r="U3802"/>
    </row>
    <row r="3803" spans="1:21" x14ac:dyDescent="0.2">
      <c r="A3803"/>
      <c r="B3803" s="20"/>
      <c r="C3803" s="20"/>
      <c r="D3803"/>
      <c r="E3803"/>
      <c r="G3803"/>
      <c r="H3803"/>
      <c r="I3803"/>
      <c r="J3803" s="9"/>
      <c r="K3803"/>
      <c r="M3803"/>
      <c r="N3803"/>
      <c r="P3803" s="10"/>
      <c r="Q3803" s="11"/>
      <c r="R3803" s="13"/>
      <c r="S3803" s="12"/>
      <c r="T3803" s="13"/>
      <c r="U3803"/>
    </row>
    <row r="3804" spans="1:21" x14ac:dyDescent="0.2">
      <c r="A3804"/>
      <c r="B3804" s="20"/>
      <c r="C3804" s="20"/>
      <c r="D3804"/>
      <c r="E3804"/>
      <c r="G3804"/>
      <c r="H3804"/>
      <c r="I3804"/>
      <c r="J3804" s="9"/>
      <c r="K3804"/>
      <c r="M3804"/>
      <c r="N3804"/>
      <c r="P3804" s="10"/>
      <c r="Q3804" s="11"/>
      <c r="R3804" s="13"/>
      <c r="S3804" s="12"/>
      <c r="T3804" s="13"/>
      <c r="U3804"/>
    </row>
    <row r="3805" spans="1:21" x14ac:dyDescent="0.2">
      <c r="A3805"/>
      <c r="B3805" s="20"/>
      <c r="C3805" s="20"/>
      <c r="D3805"/>
      <c r="E3805"/>
      <c r="G3805"/>
      <c r="H3805"/>
      <c r="I3805"/>
      <c r="J3805" s="9"/>
      <c r="K3805"/>
      <c r="M3805"/>
      <c r="N3805"/>
      <c r="P3805" s="10"/>
      <c r="Q3805" s="11"/>
      <c r="R3805" s="13"/>
      <c r="S3805" s="12"/>
      <c r="T3805" s="13"/>
      <c r="U3805"/>
    </row>
    <row r="3806" spans="1:21" x14ac:dyDescent="0.2">
      <c r="A3806"/>
      <c r="B3806" s="20"/>
      <c r="C3806" s="20"/>
      <c r="D3806"/>
      <c r="E3806"/>
      <c r="G3806"/>
      <c r="H3806"/>
      <c r="I3806"/>
      <c r="J3806" s="9"/>
      <c r="K3806"/>
      <c r="M3806"/>
      <c r="N3806"/>
      <c r="P3806" s="10"/>
      <c r="Q3806" s="11"/>
      <c r="R3806" s="13"/>
      <c r="S3806" s="12"/>
      <c r="T3806" s="13"/>
      <c r="U3806"/>
    </row>
    <row r="3807" spans="1:21" x14ac:dyDescent="0.2">
      <c r="A3807"/>
      <c r="B3807" s="20"/>
      <c r="C3807" s="20"/>
      <c r="D3807"/>
      <c r="E3807"/>
      <c r="G3807"/>
      <c r="H3807"/>
      <c r="I3807"/>
      <c r="J3807" s="9"/>
      <c r="K3807"/>
      <c r="M3807"/>
      <c r="N3807"/>
      <c r="P3807" s="10"/>
      <c r="Q3807" s="11"/>
      <c r="R3807" s="13"/>
      <c r="S3807" s="12"/>
      <c r="T3807" s="13"/>
      <c r="U3807"/>
    </row>
    <row r="3808" spans="1:21" x14ac:dyDescent="0.2">
      <c r="A3808"/>
      <c r="B3808" s="20"/>
      <c r="C3808" s="20"/>
      <c r="D3808"/>
      <c r="E3808"/>
      <c r="G3808"/>
      <c r="H3808"/>
      <c r="I3808"/>
      <c r="J3808" s="9"/>
      <c r="K3808"/>
      <c r="M3808"/>
      <c r="N3808"/>
      <c r="P3808" s="10"/>
      <c r="Q3808" s="11"/>
      <c r="R3808" s="13"/>
      <c r="S3808" s="12"/>
      <c r="T3808" s="13"/>
      <c r="U3808"/>
    </row>
    <row r="3809" spans="1:21" x14ac:dyDescent="0.2">
      <c r="A3809"/>
      <c r="B3809" s="20"/>
      <c r="C3809" s="20"/>
      <c r="D3809"/>
      <c r="E3809"/>
      <c r="G3809"/>
      <c r="H3809"/>
      <c r="I3809"/>
      <c r="J3809" s="9"/>
      <c r="K3809"/>
      <c r="M3809"/>
      <c r="N3809"/>
      <c r="P3809" s="10"/>
      <c r="Q3809" s="11"/>
      <c r="R3809" s="13"/>
      <c r="S3809" s="12"/>
      <c r="T3809" s="13"/>
      <c r="U3809"/>
    </row>
    <row r="3810" spans="1:21" x14ac:dyDescent="0.2">
      <c r="A3810"/>
      <c r="B3810" s="20"/>
      <c r="C3810" s="20"/>
      <c r="D3810"/>
      <c r="E3810"/>
      <c r="G3810"/>
      <c r="H3810"/>
      <c r="I3810"/>
      <c r="J3810" s="9"/>
      <c r="K3810"/>
      <c r="M3810"/>
      <c r="N3810"/>
      <c r="P3810" s="10"/>
      <c r="Q3810" s="11"/>
      <c r="R3810" s="13"/>
      <c r="S3810" s="12"/>
      <c r="T3810" s="13"/>
      <c r="U3810"/>
    </row>
    <row r="3811" spans="1:21" x14ac:dyDescent="0.2">
      <c r="A3811"/>
      <c r="B3811" s="20"/>
      <c r="C3811" s="20"/>
      <c r="D3811"/>
      <c r="E3811"/>
      <c r="G3811"/>
      <c r="H3811"/>
      <c r="I3811"/>
      <c r="J3811" s="9"/>
      <c r="K3811"/>
      <c r="M3811"/>
      <c r="N3811"/>
      <c r="P3811" s="10"/>
      <c r="Q3811" s="11"/>
      <c r="R3811" s="13"/>
      <c r="S3811" s="12"/>
      <c r="T3811" s="13"/>
      <c r="U3811"/>
    </row>
    <row r="3812" spans="1:21" x14ac:dyDescent="0.2">
      <c r="A3812"/>
      <c r="B3812" s="20"/>
      <c r="C3812" s="20"/>
      <c r="D3812"/>
      <c r="E3812"/>
      <c r="G3812"/>
      <c r="H3812"/>
      <c r="I3812"/>
      <c r="J3812" s="9"/>
      <c r="K3812"/>
      <c r="M3812"/>
      <c r="N3812"/>
      <c r="P3812" s="10"/>
      <c r="Q3812" s="11"/>
      <c r="R3812" s="13"/>
      <c r="S3812" s="12"/>
      <c r="T3812" s="13"/>
      <c r="U3812"/>
    </row>
    <row r="3813" spans="1:21" x14ac:dyDescent="0.2">
      <c r="A3813"/>
      <c r="B3813" s="20"/>
      <c r="C3813" s="20"/>
      <c r="D3813"/>
      <c r="E3813"/>
      <c r="G3813"/>
      <c r="H3813"/>
      <c r="I3813"/>
      <c r="J3813" s="9"/>
      <c r="K3813"/>
      <c r="M3813"/>
      <c r="N3813"/>
      <c r="P3813" s="10"/>
      <c r="Q3813" s="11"/>
      <c r="R3813" s="13"/>
      <c r="S3813" s="12"/>
      <c r="T3813" s="13"/>
      <c r="U3813"/>
    </row>
    <row r="3814" spans="1:21" x14ac:dyDescent="0.2">
      <c r="A3814"/>
      <c r="B3814" s="20"/>
      <c r="C3814" s="20"/>
      <c r="D3814"/>
      <c r="E3814"/>
      <c r="G3814"/>
      <c r="H3814"/>
      <c r="I3814"/>
      <c r="J3814" s="9"/>
      <c r="K3814"/>
      <c r="M3814"/>
      <c r="N3814"/>
      <c r="P3814" s="10"/>
      <c r="Q3814" s="11"/>
      <c r="R3814" s="13"/>
      <c r="S3814" s="12"/>
      <c r="T3814" s="13"/>
      <c r="U3814"/>
    </row>
    <row r="3815" spans="1:21" x14ac:dyDescent="0.2">
      <c r="A3815"/>
      <c r="B3815" s="20"/>
      <c r="C3815" s="20"/>
      <c r="D3815"/>
      <c r="E3815"/>
      <c r="G3815"/>
      <c r="H3815"/>
      <c r="I3815"/>
      <c r="J3815" s="9"/>
      <c r="K3815"/>
      <c r="M3815"/>
      <c r="N3815"/>
      <c r="P3815" s="10"/>
      <c r="Q3815" s="11"/>
      <c r="R3815" s="13"/>
      <c r="S3815" s="12"/>
      <c r="T3815" s="13"/>
      <c r="U3815"/>
    </row>
    <row r="3816" spans="1:21" x14ac:dyDescent="0.2">
      <c r="A3816"/>
      <c r="B3816" s="20"/>
      <c r="C3816" s="20"/>
      <c r="D3816"/>
      <c r="E3816"/>
      <c r="G3816"/>
      <c r="H3816"/>
      <c r="I3816"/>
      <c r="J3816" s="9"/>
      <c r="K3816"/>
      <c r="M3816"/>
      <c r="N3816"/>
      <c r="P3816" s="10"/>
      <c r="Q3816" s="11"/>
      <c r="R3816" s="13"/>
      <c r="S3816" s="12"/>
      <c r="T3816" s="13"/>
      <c r="U3816"/>
    </row>
    <row r="3817" spans="1:21" x14ac:dyDescent="0.2">
      <c r="A3817"/>
      <c r="B3817" s="20"/>
      <c r="C3817" s="20"/>
      <c r="D3817"/>
      <c r="E3817"/>
      <c r="G3817"/>
      <c r="H3817"/>
      <c r="I3817"/>
      <c r="J3817" s="9"/>
      <c r="K3817"/>
      <c r="M3817"/>
      <c r="N3817"/>
      <c r="P3817" s="10"/>
      <c r="Q3817" s="11"/>
      <c r="R3817" s="13"/>
      <c r="S3817" s="12"/>
      <c r="T3817" s="13"/>
      <c r="U3817"/>
    </row>
    <row r="3818" spans="1:21" x14ac:dyDescent="0.2">
      <c r="A3818"/>
      <c r="B3818" s="20"/>
      <c r="C3818" s="20"/>
      <c r="D3818"/>
      <c r="E3818"/>
      <c r="G3818"/>
      <c r="H3818"/>
      <c r="I3818"/>
      <c r="J3818" s="9"/>
      <c r="K3818"/>
      <c r="M3818"/>
      <c r="N3818"/>
      <c r="P3818" s="10"/>
      <c r="Q3818" s="11"/>
      <c r="R3818" s="13"/>
      <c r="S3818" s="12"/>
      <c r="T3818" s="13"/>
      <c r="U3818"/>
    </row>
    <row r="3819" spans="1:21" x14ac:dyDescent="0.2">
      <c r="A3819"/>
      <c r="B3819" s="20"/>
      <c r="C3819" s="20"/>
      <c r="D3819"/>
      <c r="E3819"/>
      <c r="G3819"/>
      <c r="H3819"/>
      <c r="I3819"/>
      <c r="J3819" s="9"/>
      <c r="K3819"/>
      <c r="M3819"/>
      <c r="N3819"/>
      <c r="P3819" s="10"/>
      <c r="Q3819" s="11"/>
      <c r="R3819" s="13"/>
      <c r="S3819" s="12"/>
      <c r="T3819" s="13"/>
      <c r="U3819"/>
    </row>
    <row r="3820" spans="1:21" x14ac:dyDescent="0.2">
      <c r="A3820"/>
      <c r="B3820" s="20"/>
      <c r="C3820" s="20"/>
      <c r="D3820"/>
      <c r="E3820"/>
      <c r="G3820"/>
      <c r="H3820"/>
      <c r="I3820"/>
      <c r="J3820" s="9"/>
      <c r="K3820"/>
      <c r="M3820"/>
      <c r="N3820"/>
      <c r="P3820" s="10"/>
      <c r="Q3820" s="11"/>
      <c r="R3820" s="13"/>
      <c r="S3820" s="12"/>
      <c r="T3820" s="13"/>
      <c r="U3820"/>
    </row>
    <row r="3821" spans="1:21" x14ac:dyDescent="0.2">
      <c r="A3821"/>
      <c r="B3821" s="20"/>
      <c r="C3821" s="20"/>
      <c r="D3821"/>
      <c r="E3821"/>
      <c r="G3821"/>
      <c r="H3821"/>
      <c r="I3821"/>
      <c r="J3821" s="9"/>
      <c r="K3821"/>
      <c r="M3821"/>
      <c r="N3821"/>
      <c r="P3821" s="10"/>
      <c r="Q3821" s="11"/>
      <c r="R3821" s="13"/>
      <c r="S3821" s="12"/>
      <c r="T3821" s="13"/>
      <c r="U3821"/>
    </row>
    <row r="3822" spans="1:21" x14ac:dyDescent="0.2">
      <c r="A3822"/>
      <c r="B3822" s="20"/>
      <c r="C3822" s="20"/>
      <c r="D3822"/>
      <c r="E3822"/>
      <c r="G3822"/>
      <c r="H3822"/>
      <c r="I3822"/>
      <c r="J3822" s="9"/>
      <c r="K3822"/>
      <c r="M3822"/>
      <c r="N3822"/>
      <c r="P3822" s="10"/>
      <c r="Q3822" s="11"/>
      <c r="R3822" s="13"/>
      <c r="S3822" s="12"/>
      <c r="T3822" s="13"/>
      <c r="U3822"/>
    </row>
    <row r="3823" spans="1:21" x14ac:dyDescent="0.2">
      <c r="A3823"/>
      <c r="B3823" s="20"/>
      <c r="C3823" s="20"/>
      <c r="D3823"/>
      <c r="E3823"/>
      <c r="G3823"/>
      <c r="H3823"/>
      <c r="I3823"/>
      <c r="J3823" s="9"/>
      <c r="K3823"/>
      <c r="M3823"/>
      <c r="N3823"/>
      <c r="P3823" s="10"/>
      <c r="Q3823" s="11"/>
      <c r="R3823" s="13"/>
      <c r="S3823" s="12"/>
      <c r="T3823" s="13"/>
      <c r="U3823"/>
    </row>
    <row r="3824" spans="1:21" x14ac:dyDescent="0.2">
      <c r="A3824"/>
      <c r="B3824" s="20"/>
      <c r="C3824" s="20"/>
      <c r="D3824"/>
      <c r="E3824"/>
      <c r="G3824"/>
      <c r="H3824"/>
      <c r="I3824"/>
      <c r="J3824" s="9"/>
      <c r="K3824"/>
      <c r="M3824"/>
      <c r="N3824"/>
      <c r="P3824" s="10"/>
      <c r="Q3824" s="11"/>
      <c r="R3824" s="13"/>
      <c r="S3824" s="12"/>
      <c r="T3824" s="13"/>
      <c r="U3824"/>
    </row>
    <row r="3825" spans="1:21" x14ac:dyDescent="0.2">
      <c r="A3825"/>
      <c r="B3825" s="20"/>
      <c r="C3825" s="20"/>
      <c r="D3825"/>
      <c r="E3825"/>
      <c r="G3825"/>
      <c r="H3825"/>
      <c r="I3825"/>
      <c r="J3825" s="9"/>
      <c r="K3825"/>
      <c r="M3825"/>
      <c r="N3825"/>
      <c r="P3825" s="10"/>
      <c r="Q3825" s="11"/>
      <c r="R3825" s="13"/>
      <c r="S3825" s="12"/>
      <c r="T3825" s="13"/>
      <c r="U3825"/>
    </row>
    <row r="3826" spans="1:21" x14ac:dyDescent="0.2">
      <c r="A3826"/>
      <c r="B3826" s="20"/>
      <c r="C3826" s="20"/>
      <c r="D3826"/>
      <c r="E3826"/>
      <c r="G3826"/>
      <c r="H3826"/>
      <c r="I3826"/>
      <c r="J3826" s="9"/>
      <c r="K3826"/>
      <c r="M3826"/>
      <c r="N3826"/>
      <c r="P3826" s="10"/>
      <c r="Q3826" s="11"/>
      <c r="R3826" s="13"/>
      <c r="S3826" s="12"/>
      <c r="T3826" s="13"/>
      <c r="U3826"/>
    </row>
    <row r="3827" spans="1:21" x14ac:dyDescent="0.2">
      <c r="A3827"/>
      <c r="B3827" s="20"/>
      <c r="C3827" s="20"/>
      <c r="D3827"/>
      <c r="E3827"/>
      <c r="G3827"/>
      <c r="H3827"/>
      <c r="I3827"/>
      <c r="J3827" s="9"/>
      <c r="K3827"/>
      <c r="M3827"/>
      <c r="N3827"/>
      <c r="P3827" s="10"/>
      <c r="Q3827" s="11"/>
      <c r="R3827" s="13"/>
      <c r="S3827" s="12"/>
      <c r="T3827" s="13"/>
      <c r="U3827"/>
    </row>
    <row r="3828" spans="1:21" x14ac:dyDescent="0.2">
      <c r="A3828"/>
      <c r="B3828" s="20"/>
      <c r="C3828" s="20"/>
      <c r="D3828"/>
      <c r="E3828"/>
      <c r="G3828"/>
      <c r="H3828"/>
      <c r="I3828"/>
      <c r="J3828" s="9"/>
      <c r="K3828"/>
      <c r="M3828"/>
      <c r="N3828"/>
      <c r="P3828" s="10"/>
      <c r="Q3828" s="11"/>
      <c r="R3828" s="13"/>
      <c r="S3828" s="12"/>
      <c r="T3828" s="13"/>
      <c r="U3828"/>
    </row>
    <row r="3829" spans="1:21" x14ac:dyDescent="0.2">
      <c r="A3829"/>
      <c r="B3829" s="20"/>
      <c r="C3829" s="20"/>
      <c r="D3829"/>
      <c r="E3829"/>
      <c r="G3829"/>
      <c r="H3829"/>
      <c r="I3829"/>
      <c r="J3829" s="9"/>
      <c r="K3829"/>
      <c r="M3829"/>
      <c r="N3829"/>
      <c r="P3829" s="10"/>
      <c r="Q3829" s="11"/>
      <c r="R3829" s="13"/>
      <c r="S3829" s="12"/>
      <c r="T3829" s="13"/>
      <c r="U3829"/>
    </row>
    <row r="3830" spans="1:21" x14ac:dyDescent="0.2">
      <c r="A3830"/>
      <c r="B3830" s="20"/>
      <c r="C3830" s="20"/>
      <c r="D3830"/>
      <c r="E3830"/>
      <c r="G3830"/>
      <c r="H3830"/>
      <c r="I3830"/>
      <c r="J3830" s="9"/>
      <c r="K3830"/>
      <c r="M3830"/>
      <c r="N3830"/>
      <c r="P3830" s="10"/>
      <c r="Q3830" s="11"/>
      <c r="R3830" s="13"/>
      <c r="S3830" s="12"/>
      <c r="T3830" s="13"/>
      <c r="U3830"/>
    </row>
    <row r="3831" spans="1:21" x14ac:dyDescent="0.2">
      <c r="A3831"/>
      <c r="B3831" s="20"/>
      <c r="C3831" s="20"/>
      <c r="D3831"/>
      <c r="E3831"/>
      <c r="G3831"/>
      <c r="H3831"/>
      <c r="I3831"/>
      <c r="J3831" s="9"/>
      <c r="K3831"/>
      <c r="M3831"/>
      <c r="N3831"/>
      <c r="P3831" s="10"/>
      <c r="Q3831" s="11"/>
      <c r="R3831" s="13"/>
      <c r="S3831" s="12"/>
      <c r="T3831" s="13"/>
      <c r="U3831"/>
    </row>
    <row r="3832" spans="1:21" x14ac:dyDescent="0.2">
      <c r="A3832"/>
      <c r="B3832" s="20"/>
      <c r="C3832" s="20"/>
      <c r="D3832"/>
      <c r="E3832"/>
      <c r="G3832"/>
      <c r="H3832"/>
      <c r="I3832"/>
      <c r="J3832" s="9"/>
      <c r="K3832"/>
      <c r="M3832"/>
      <c r="N3832"/>
      <c r="P3832" s="10"/>
      <c r="Q3832" s="11"/>
      <c r="R3832" s="13"/>
      <c r="S3832" s="12"/>
      <c r="T3832" s="13"/>
      <c r="U3832"/>
    </row>
    <row r="3833" spans="1:21" x14ac:dyDescent="0.2">
      <c r="A3833"/>
      <c r="B3833" s="20"/>
      <c r="C3833" s="20"/>
      <c r="D3833"/>
      <c r="E3833"/>
      <c r="G3833"/>
      <c r="H3833"/>
      <c r="I3833"/>
      <c r="J3833" s="9"/>
      <c r="K3833"/>
      <c r="M3833"/>
      <c r="N3833"/>
      <c r="P3833" s="10"/>
      <c r="Q3833" s="11"/>
      <c r="R3833" s="13"/>
      <c r="S3833" s="12"/>
      <c r="T3833" s="13"/>
      <c r="U3833"/>
    </row>
    <row r="3834" spans="1:21" x14ac:dyDescent="0.2">
      <c r="A3834"/>
      <c r="B3834" s="20"/>
      <c r="C3834" s="20"/>
      <c r="D3834"/>
      <c r="E3834"/>
      <c r="G3834"/>
      <c r="H3834"/>
      <c r="I3834"/>
      <c r="J3834" s="9"/>
      <c r="K3834"/>
      <c r="M3834"/>
      <c r="N3834"/>
      <c r="P3834" s="10"/>
      <c r="Q3834" s="11"/>
      <c r="R3834" s="13"/>
      <c r="S3834" s="12"/>
      <c r="T3834" s="13"/>
      <c r="U3834"/>
    </row>
    <row r="3835" spans="1:21" x14ac:dyDescent="0.2">
      <c r="A3835"/>
      <c r="B3835" s="20"/>
      <c r="C3835" s="20"/>
      <c r="D3835"/>
      <c r="E3835"/>
      <c r="G3835"/>
      <c r="H3835"/>
      <c r="I3835"/>
      <c r="J3835" s="9"/>
      <c r="K3835"/>
      <c r="M3835"/>
      <c r="N3835"/>
      <c r="P3835" s="10"/>
      <c r="Q3835" s="11"/>
      <c r="R3835" s="13"/>
      <c r="S3835" s="12"/>
      <c r="T3835" s="13"/>
      <c r="U3835"/>
    </row>
    <row r="3836" spans="1:21" x14ac:dyDescent="0.2">
      <c r="A3836"/>
      <c r="B3836" s="20"/>
      <c r="C3836" s="20"/>
      <c r="D3836"/>
      <c r="E3836"/>
      <c r="G3836"/>
      <c r="H3836"/>
      <c r="I3836"/>
      <c r="J3836" s="9"/>
      <c r="K3836"/>
      <c r="M3836"/>
      <c r="N3836"/>
      <c r="P3836" s="10"/>
      <c r="Q3836" s="11"/>
      <c r="R3836" s="13"/>
      <c r="S3836" s="12"/>
      <c r="T3836" s="13"/>
      <c r="U3836"/>
    </row>
    <row r="3837" spans="1:21" x14ac:dyDescent="0.2">
      <c r="A3837"/>
      <c r="B3837" s="20"/>
      <c r="C3837" s="20"/>
      <c r="D3837"/>
      <c r="E3837"/>
      <c r="G3837"/>
      <c r="H3837"/>
      <c r="I3837"/>
      <c r="J3837" s="9"/>
      <c r="K3837"/>
      <c r="M3837"/>
      <c r="N3837"/>
      <c r="P3837" s="10"/>
      <c r="Q3837" s="11"/>
      <c r="R3837" s="13"/>
      <c r="S3837" s="12"/>
      <c r="T3837" s="13"/>
      <c r="U3837"/>
    </row>
    <row r="3838" spans="1:21" x14ac:dyDescent="0.2">
      <c r="A3838"/>
      <c r="B3838" s="20"/>
      <c r="C3838" s="20"/>
      <c r="D3838"/>
      <c r="E3838"/>
      <c r="G3838"/>
      <c r="H3838"/>
      <c r="I3838"/>
      <c r="J3838" s="9"/>
      <c r="K3838"/>
      <c r="M3838"/>
      <c r="N3838"/>
      <c r="P3838" s="10"/>
      <c r="Q3838" s="11"/>
      <c r="R3838" s="13"/>
      <c r="S3838" s="12"/>
      <c r="T3838" s="13"/>
      <c r="U3838"/>
    </row>
    <row r="3839" spans="1:21" x14ac:dyDescent="0.2">
      <c r="A3839"/>
      <c r="B3839" s="20"/>
      <c r="C3839" s="20"/>
      <c r="D3839"/>
      <c r="E3839"/>
      <c r="G3839"/>
      <c r="H3839"/>
      <c r="I3839"/>
      <c r="J3839" s="9"/>
      <c r="K3839"/>
      <c r="M3839"/>
      <c r="N3839"/>
      <c r="P3839" s="10"/>
      <c r="Q3839" s="11"/>
      <c r="R3839" s="13"/>
      <c r="S3839" s="12"/>
      <c r="T3839" s="13"/>
      <c r="U3839"/>
    </row>
    <row r="3840" spans="1:21" x14ac:dyDescent="0.2">
      <c r="A3840"/>
      <c r="B3840" s="20"/>
      <c r="C3840" s="20"/>
      <c r="D3840"/>
      <c r="E3840"/>
      <c r="G3840"/>
      <c r="H3840"/>
      <c r="I3840"/>
      <c r="J3840" s="9"/>
      <c r="K3840"/>
      <c r="M3840"/>
      <c r="N3840"/>
      <c r="P3840" s="10"/>
      <c r="Q3840" s="11"/>
      <c r="R3840" s="13"/>
      <c r="S3840" s="12"/>
      <c r="T3840" s="13"/>
      <c r="U3840"/>
    </row>
    <row r="3841" spans="1:21" x14ac:dyDescent="0.2">
      <c r="A3841"/>
      <c r="B3841" s="20"/>
      <c r="C3841" s="20"/>
      <c r="D3841"/>
      <c r="E3841"/>
      <c r="G3841"/>
      <c r="H3841"/>
      <c r="I3841"/>
      <c r="J3841" s="9"/>
      <c r="K3841"/>
      <c r="M3841"/>
      <c r="N3841"/>
      <c r="P3841" s="10"/>
      <c r="Q3841" s="11"/>
      <c r="R3841" s="13"/>
      <c r="S3841" s="12"/>
      <c r="T3841" s="13"/>
      <c r="U3841"/>
    </row>
    <row r="3842" spans="1:21" x14ac:dyDescent="0.2">
      <c r="A3842"/>
      <c r="B3842" s="20"/>
      <c r="C3842" s="20"/>
      <c r="D3842"/>
      <c r="E3842"/>
      <c r="G3842"/>
      <c r="H3842"/>
      <c r="I3842"/>
      <c r="J3842" s="9"/>
      <c r="K3842"/>
      <c r="M3842"/>
      <c r="N3842"/>
      <c r="P3842" s="10"/>
      <c r="Q3842" s="11"/>
      <c r="R3842" s="13"/>
      <c r="S3842" s="12"/>
      <c r="T3842" s="13"/>
      <c r="U3842"/>
    </row>
    <row r="3843" spans="1:21" x14ac:dyDescent="0.2">
      <c r="A3843"/>
      <c r="B3843" s="20"/>
      <c r="C3843" s="20"/>
      <c r="D3843"/>
      <c r="E3843"/>
      <c r="G3843"/>
      <c r="H3843"/>
      <c r="I3843"/>
      <c r="J3843" s="9"/>
      <c r="K3843"/>
      <c r="M3843"/>
      <c r="N3843"/>
      <c r="P3843" s="10"/>
      <c r="Q3843" s="11"/>
      <c r="R3843" s="13"/>
      <c r="S3843" s="12"/>
      <c r="T3843" s="13"/>
      <c r="U3843"/>
    </row>
    <row r="3844" spans="1:21" x14ac:dyDescent="0.2">
      <c r="A3844"/>
      <c r="B3844" s="20"/>
      <c r="C3844" s="20"/>
      <c r="D3844"/>
      <c r="E3844"/>
      <c r="G3844"/>
      <c r="H3844"/>
      <c r="I3844"/>
      <c r="J3844" s="9"/>
      <c r="K3844"/>
      <c r="M3844"/>
      <c r="N3844"/>
      <c r="P3844" s="10"/>
      <c r="Q3844" s="11"/>
      <c r="R3844" s="13"/>
      <c r="S3844" s="12"/>
      <c r="T3844" s="13"/>
      <c r="U3844"/>
    </row>
    <row r="3845" spans="1:21" x14ac:dyDescent="0.2">
      <c r="A3845"/>
      <c r="B3845" s="20"/>
      <c r="C3845" s="20"/>
      <c r="D3845"/>
      <c r="E3845"/>
      <c r="G3845"/>
      <c r="H3845"/>
      <c r="I3845"/>
      <c r="J3845" s="9"/>
      <c r="K3845"/>
      <c r="M3845"/>
      <c r="N3845"/>
      <c r="P3845" s="10"/>
      <c r="Q3845" s="11"/>
      <c r="R3845" s="13"/>
      <c r="S3845" s="12"/>
      <c r="T3845" s="13"/>
      <c r="U3845"/>
    </row>
    <row r="3846" spans="1:21" x14ac:dyDescent="0.2">
      <c r="A3846"/>
      <c r="B3846" s="20"/>
      <c r="C3846" s="20"/>
      <c r="D3846"/>
      <c r="E3846"/>
      <c r="G3846"/>
      <c r="H3846"/>
      <c r="I3846"/>
      <c r="J3846" s="9"/>
      <c r="K3846"/>
      <c r="M3846"/>
      <c r="N3846"/>
      <c r="P3846" s="10"/>
      <c r="Q3846" s="11"/>
      <c r="R3846" s="13"/>
      <c r="S3846" s="12"/>
      <c r="T3846" s="13"/>
      <c r="U3846"/>
    </row>
    <row r="3847" spans="1:21" x14ac:dyDescent="0.2">
      <c r="A3847"/>
      <c r="B3847" s="20"/>
      <c r="C3847" s="20"/>
      <c r="D3847"/>
      <c r="E3847"/>
      <c r="G3847"/>
      <c r="H3847"/>
      <c r="I3847"/>
      <c r="J3847" s="9"/>
      <c r="K3847"/>
      <c r="M3847"/>
      <c r="N3847"/>
      <c r="P3847" s="10"/>
      <c r="Q3847" s="11"/>
      <c r="R3847" s="13"/>
      <c r="S3847" s="12"/>
      <c r="T3847" s="13"/>
      <c r="U3847"/>
    </row>
    <row r="3848" spans="1:21" x14ac:dyDescent="0.2">
      <c r="A3848"/>
      <c r="B3848" s="20"/>
      <c r="C3848" s="20"/>
      <c r="D3848"/>
      <c r="E3848"/>
      <c r="G3848"/>
      <c r="H3848"/>
      <c r="I3848"/>
      <c r="J3848" s="9"/>
      <c r="K3848"/>
      <c r="M3848"/>
      <c r="N3848"/>
      <c r="P3848" s="10"/>
      <c r="Q3848" s="11"/>
      <c r="R3848" s="13"/>
      <c r="S3848" s="12"/>
      <c r="T3848" s="13"/>
      <c r="U3848"/>
    </row>
    <row r="3849" spans="1:21" x14ac:dyDescent="0.2">
      <c r="A3849"/>
      <c r="B3849" s="20"/>
      <c r="C3849" s="20"/>
      <c r="D3849"/>
      <c r="E3849"/>
      <c r="G3849"/>
      <c r="H3849"/>
      <c r="I3849"/>
      <c r="J3849" s="9"/>
      <c r="K3849"/>
      <c r="M3849"/>
      <c r="N3849"/>
      <c r="P3849" s="10"/>
      <c r="Q3849" s="11"/>
      <c r="R3849" s="13"/>
      <c r="S3849" s="12"/>
      <c r="T3849" s="13"/>
      <c r="U3849"/>
    </row>
    <row r="3850" spans="1:21" x14ac:dyDescent="0.2">
      <c r="A3850"/>
      <c r="B3850" s="20"/>
      <c r="C3850" s="20"/>
      <c r="D3850"/>
      <c r="E3850"/>
      <c r="G3850"/>
      <c r="H3850"/>
      <c r="I3850"/>
      <c r="J3850" s="9"/>
      <c r="K3850"/>
      <c r="M3850"/>
      <c r="N3850"/>
      <c r="P3850" s="10"/>
      <c r="Q3850" s="11"/>
      <c r="R3850" s="13"/>
      <c r="S3850" s="12"/>
      <c r="T3850" s="13"/>
      <c r="U3850"/>
    </row>
    <row r="3851" spans="1:21" x14ac:dyDescent="0.2">
      <c r="A3851"/>
      <c r="B3851" s="20"/>
      <c r="C3851" s="20"/>
      <c r="D3851"/>
      <c r="E3851"/>
      <c r="G3851"/>
      <c r="H3851"/>
      <c r="I3851"/>
      <c r="J3851" s="9"/>
      <c r="K3851"/>
      <c r="M3851"/>
      <c r="N3851"/>
      <c r="P3851" s="10"/>
      <c r="Q3851" s="11"/>
      <c r="R3851" s="13"/>
      <c r="S3851" s="12"/>
      <c r="T3851" s="13"/>
      <c r="U3851"/>
    </row>
    <row r="3852" spans="1:21" x14ac:dyDescent="0.2">
      <c r="A3852"/>
      <c r="B3852" s="20"/>
      <c r="C3852" s="20"/>
      <c r="D3852"/>
      <c r="E3852"/>
      <c r="G3852"/>
      <c r="H3852"/>
      <c r="I3852"/>
      <c r="J3852" s="9"/>
      <c r="K3852"/>
      <c r="M3852"/>
      <c r="N3852"/>
      <c r="P3852" s="10"/>
      <c r="Q3852" s="11"/>
      <c r="R3852" s="13"/>
      <c r="S3852" s="12"/>
      <c r="T3852" s="13"/>
      <c r="U3852"/>
    </row>
    <row r="3853" spans="1:21" x14ac:dyDescent="0.2">
      <c r="A3853"/>
      <c r="B3853" s="20"/>
      <c r="C3853" s="20"/>
      <c r="D3853"/>
      <c r="E3853"/>
      <c r="G3853"/>
      <c r="H3853"/>
      <c r="I3853"/>
      <c r="J3853" s="9"/>
      <c r="K3853"/>
      <c r="M3853"/>
      <c r="N3853"/>
      <c r="P3853" s="10"/>
      <c r="Q3853" s="11"/>
      <c r="R3853" s="13"/>
      <c r="S3853" s="12"/>
      <c r="T3853" s="13"/>
      <c r="U3853"/>
    </row>
    <row r="3854" spans="1:21" x14ac:dyDescent="0.2">
      <c r="A3854"/>
      <c r="B3854" s="20"/>
      <c r="C3854" s="20"/>
      <c r="D3854"/>
      <c r="E3854"/>
      <c r="G3854"/>
      <c r="H3854"/>
      <c r="I3854"/>
      <c r="J3854" s="9"/>
      <c r="K3854"/>
      <c r="M3854"/>
      <c r="N3854"/>
      <c r="P3854" s="10"/>
      <c r="Q3854" s="11"/>
      <c r="R3854" s="13"/>
      <c r="S3854" s="12"/>
      <c r="T3854" s="13"/>
      <c r="U3854"/>
    </row>
    <row r="3855" spans="1:21" x14ac:dyDescent="0.2">
      <c r="A3855"/>
      <c r="B3855" s="20"/>
      <c r="C3855" s="20"/>
      <c r="D3855"/>
      <c r="E3855"/>
      <c r="G3855"/>
      <c r="H3855"/>
      <c r="I3855"/>
      <c r="J3855" s="9"/>
      <c r="K3855"/>
      <c r="M3855"/>
      <c r="N3855"/>
      <c r="P3855" s="10"/>
      <c r="Q3855" s="11"/>
      <c r="R3855" s="13"/>
      <c r="S3855" s="12"/>
      <c r="T3855" s="13"/>
      <c r="U3855"/>
    </row>
    <row r="3856" spans="1:21" x14ac:dyDescent="0.2">
      <c r="A3856"/>
      <c r="B3856" s="20"/>
      <c r="C3856" s="20"/>
      <c r="D3856"/>
      <c r="E3856"/>
      <c r="G3856"/>
      <c r="H3856"/>
      <c r="I3856"/>
      <c r="J3856" s="9"/>
      <c r="K3856"/>
      <c r="M3856"/>
      <c r="N3856"/>
      <c r="P3856" s="10"/>
      <c r="Q3856" s="11"/>
      <c r="R3856" s="13"/>
      <c r="S3856" s="12"/>
      <c r="T3856" s="13"/>
      <c r="U3856"/>
    </row>
    <row r="3857" spans="1:21" x14ac:dyDescent="0.2">
      <c r="A3857"/>
      <c r="B3857" s="20"/>
      <c r="C3857" s="20"/>
      <c r="D3857"/>
      <c r="E3857"/>
      <c r="G3857"/>
      <c r="H3857"/>
      <c r="I3857"/>
      <c r="J3857" s="9"/>
      <c r="K3857"/>
      <c r="M3857"/>
      <c r="N3857"/>
      <c r="P3857" s="10"/>
      <c r="Q3857" s="11"/>
      <c r="R3857" s="13"/>
      <c r="S3857" s="12"/>
      <c r="T3857" s="13"/>
      <c r="U3857"/>
    </row>
    <row r="3858" spans="1:21" x14ac:dyDescent="0.2">
      <c r="A3858"/>
      <c r="B3858" s="20"/>
      <c r="C3858" s="20"/>
      <c r="D3858"/>
      <c r="E3858"/>
      <c r="G3858"/>
      <c r="H3858"/>
      <c r="I3858"/>
      <c r="J3858" s="9"/>
      <c r="K3858"/>
      <c r="M3858"/>
      <c r="N3858"/>
      <c r="P3858" s="10"/>
      <c r="Q3858" s="11"/>
      <c r="R3858" s="13"/>
      <c r="S3858" s="12"/>
      <c r="T3858" s="13"/>
      <c r="U3858"/>
    </row>
    <row r="3859" spans="1:21" x14ac:dyDescent="0.2">
      <c r="A3859"/>
      <c r="B3859" s="20"/>
      <c r="C3859" s="20"/>
      <c r="D3859"/>
      <c r="E3859"/>
      <c r="G3859"/>
      <c r="H3859"/>
      <c r="I3859"/>
      <c r="J3859" s="9"/>
      <c r="K3859"/>
      <c r="M3859"/>
      <c r="N3859"/>
      <c r="P3859" s="10"/>
      <c r="Q3859" s="11"/>
      <c r="R3859" s="13"/>
      <c r="S3859" s="12"/>
      <c r="T3859" s="13"/>
      <c r="U3859"/>
    </row>
    <row r="3860" spans="1:21" x14ac:dyDescent="0.2">
      <c r="A3860"/>
      <c r="B3860" s="20"/>
      <c r="C3860" s="20"/>
      <c r="D3860"/>
      <c r="E3860"/>
      <c r="G3860"/>
      <c r="H3860"/>
      <c r="I3860"/>
      <c r="J3860" s="9"/>
      <c r="K3860"/>
      <c r="M3860"/>
      <c r="N3860"/>
      <c r="P3860" s="10"/>
      <c r="Q3860" s="11"/>
      <c r="R3860" s="13"/>
      <c r="S3860" s="12"/>
      <c r="T3860" s="13"/>
      <c r="U3860"/>
    </row>
    <row r="3861" spans="1:21" x14ac:dyDescent="0.2">
      <c r="A3861"/>
      <c r="B3861" s="20"/>
      <c r="C3861" s="20"/>
      <c r="D3861"/>
      <c r="E3861"/>
      <c r="G3861"/>
      <c r="H3861"/>
      <c r="I3861"/>
      <c r="J3861" s="9"/>
      <c r="K3861"/>
      <c r="M3861"/>
      <c r="N3861"/>
      <c r="P3861" s="10"/>
      <c r="Q3861" s="11"/>
      <c r="R3861" s="13"/>
      <c r="S3861" s="12"/>
      <c r="T3861" s="13"/>
      <c r="U3861"/>
    </row>
    <row r="3862" spans="1:21" x14ac:dyDescent="0.2">
      <c r="A3862"/>
      <c r="B3862" s="20"/>
      <c r="C3862" s="20"/>
      <c r="D3862"/>
      <c r="E3862"/>
      <c r="G3862"/>
      <c r="H3862"/>
      <c r="I3862"/>
      <c r="J3862" s="9"/>
      <c r="K3862"/>
      <c r="M3862"/>
      <c r="N3862"/>
      <c r="P3862" s="10"/>
      <c r="Q3862" s="11"/>
      <c r="R3862" s="13"/>
      <c r="S3862" s="12"/>
      <c r="T3862" s="13"/>
      <c r="U3862"/>
    </row>
    <row r="3863" spans="1:21" x14ac:dyDescent="0.2">
      <c r="A3863"/>
      <c r="B3863" s="20"/>
      <c r="C3863" s="20"/>
      <c r="D3863"/>
      <c r="E3863"/>
      <c r="G3863"/>
      <c r="H3863"/>
      <c r="I3863"/>
      <c r="J3863" s="9"/>
      <c r="K3863"/>
      <c r="M3863"/>
      <c r="N3863"/>
      <c r="P3863" s="10"/>
      <c r="Q3863" s="11"/>
      <c r="R3863" s="13"/>
      <c r="S3863" s="12"/>
      <c r="T3863" s="13"/>
      <c r="U3863"/>
    </row>
    <row r="3864" spans="1:21" x14ac:dyDescent="0.2">
      <c r="A3864"/>
      <c r="B3864" s="20"/>
      <c r="C3864" s="20"/>
      <c r="D3864"/>
      <c r="E3864"/>
      <c r="G3864"/>
      <c r="H3864"/>
      <c r="I3864"/>
      <c r="J3864" s="9"/>
      <c r="K3864"/>
      <c r="M3864"/>
      <c r="N3864"/>
      <c r="P3864" s="10"/>
      <c r="Q3864" s="11"/>
      <c r="R3864" s="13"/>
      <c r="S3864" s="12"/>
      <c r="T3864" s="13"/>
      <c r="U3864"/>
    </row>
    <row r="3865" spans="1:21" x14ac:dyDescent="0.2">
      <c r="A3865"/>
      <c r="B3865" s="20"/>
      <c r="C3865" s="20"/>
      <c r="D3865"/>
      <c r="E3865"/>
      <c r="G3865"/>
      <c r="H3865"/>
      <c r="I3865"/>
      <c r="J3865" s="9"/>
      <c r="K3865"/>
      <c r="M3865"/>
      <c r="N3865"/>
      <c r="P3865" s="10"/>
      <c r="Q3865" s="11"/>
      <c r="R3865" s="13"/>
      <c r="S3865" s="12"/>
      <c r="T3865" s="13"/>
      <c r="U3865"/>
    </row>
    <row r="3866" spans="1:21" x14ac:dyDescent="0.2">
      <c r="A3866"/>
      <c r="B3866" s="20"/>
      <c r="C3866" s="20"/>
      <c r="D3866"/>
      <c r="E3866"/>
      <c r="G3866"/>
      <c r="H3866"/>
      <c r="I3866"/>
      <c r="J3866" s="9"/>
      <c r="K3866"/>
      <c r="M3866"/>
      <c r="N3866"/>
      <c r="P3866" s="10"/>
      <c r="Q3866" s="11"/>
      <c r="R3866" s="13"/>
      <c r="S3866" s="12"/>
      <c r="T3866" s="13"/>
      <c r="U3866"/>
    </row>
    <row r="3867" spans="1:21" x14ac:dyDescent="0.2">
      <c r="A3867"/>
      <c r="B3867" s="20"/>
      <c r="C3867" s="20"/>
      <c r="D3867"/>
      <c r="E3867"/>
      <c r="G3867"/>
      <c r="H3867"/>
      <c r="I3867"/>
      <c r="J3867" s="9"/>
      <c r="K3867"/>
      <c r="M3867"/>
      <c r="N3867"/>
      <c r="P3867" s="10"/>
      <c r="Q3867" s="11"/>
      <c r="R3867" s="13"/>
      <c r="S3867" s="12"/>
      <c r="T3867" s="13"/>
      <c r="U3867"/>
    </row>
    <row r="3868" spans="1:21" x14ac:dyDescent="0.2">
      <c r="A3868"/>
      <c r="B3868" s="20"/>
      <c r="C3868" s="20"/>
      <c r="D3868"/>
      <c r="E3868"/>
      <c r="G3868"/>
      <c r="H3868"/>
      <c r="I3868"/>
      <c r="J3868" s="9"/>
      <c r="K3868"/>
      <c r="M3868"/>
      <c r="N3868"/>
      <c r="P3868" s="10"/>
      <c r="Q3868" s="11"/>
      <c r="R3868" s="13"/>
      <c r="S3868" s="12"/>
      <c r="T3868" s="13"/>
      <c r="U3868"/>
    </row>
    <row r="3869" spans="1:21" x14ac:dyDescent="0.2">
      <c r="A3869"/>
      <c r="B3869" s="20"/>
      <c r="C3869" s="20"/>
      <c r="D3869"/>
      <c r="E3869"/>
      <c r="G3869"/>
      <c r="H3869"/>
      <c r="I3869"/>
      <c r="J3869" s="9"/>
      <c r="K3869"/>
      <c r="M3869"/>
      <c r="N3869"/>
      <c r="P3869" s="10"/>
      <c r="Q3869" s="11"/>
      <c r="R3869" s="13"/>
      <c r="S3869" s="12"/>
      <c r="T3869" s="13"/>
      <c r="U3869"/>
    </row>
    <row r="3870" spans="1:21" x14ac:dyDescent="0.2">
      <c r="A3870"/>
      <c r="B3870" s="20"/>
      <c r="C3870" s="20"/>
      <c r="D3870"/>
      <c r="E3870"/>
      <c r="G3870"/>
      <c r="H3870"/>
      <c r="I3870"/>
      <c r="J3870" s="9"/>
      <c r="K3870"/>
      <c r="M3870"/>
      <c r="N3870"/>
      <c r="P3870" s="10"/>
      <c r="Q3870" s="11"/>
      <c r="R3870" s="13"/>
      <c r="S3870" s="12"/>
      <c r="T3870" s="13"/>
      <c r="U3870"/>
    </row>
    <row r="3871" spans="1:21" x14ac:dyDescent="0.2">
      <c r="A3871"/>
      <c r="B3871" s="20"/>
      <c r="C3871" s="20"/>
      <c r="D3871"/>
      <c r="E3871"/>
      <c r="G3871"/>
      <c r="H3871"/>
      <c r="I3871"/>
      <c r="J3871" s="9"/>
      <c r="K3871"/>
      <c r="M3871"/>
      <c r="N3871"/>
      <c r="P3871" s="10"/>
      <c r="Q3871" s="11"/>
      <c r="R3871" s="13"/>
      <c r="S3871" s="12"/>
      <c r="T3871" s="13"/>
      <c r="U3871"/>
    </row>
    <row r="3872" spans="1:21" x14ac:dyDescent="0.2">
      <c r="A3872"/>
      <c r="B3872" s="20"/>
      <c r="C3872" s="20"/>
      <c r="D3872"/>
      <c r="E3872"/>
      <c r="G3872"/>
      <c r="H3872"/>
      <c r="I3872"/>
      <c r="J3872" s="9"/>
      <c r="K3872"/>
      <c r="M3872"/>
      <c r="N3872"/>
      <c r="P3872" s="10"/>
      <c r="Q3872" s="11"/>
      <c r="R3872" s="13"/>
      <c r="S3872" s="12"/>
      <c r="T3872" s="13"/>
      <c r="U3872"/>
    </row>
    <row r="3873" spans="1:21" x14ac:dyDescent="0.2">
      <c r="A3873"/>
      <c r="B3873" s="20"/>
      <c r="C3873" s="20"/>
      <c r="D3873"/>
      <c r="E3873"/>
      <c r="G3873"/>
      <c r="H3873"/>
      <c r="I3873"/>
      <c r="J3873" s="9"/>
      <c r="K3873"/>
      <c r="M3873"/>
      <c r="N3873"/>
      <c r="P3873" s="10"/>
      <c r="Q3873" s="11"/>
      <c r="R3873" s="13"/>
      <c r="S3873" s="12"/>
      <c r="T3873" s="13"/>
      <c r="U3873"/>
    </row>
    <row r="3874" spans="1:21" x14ac:dyDescent="0.2">
      <c r="A3874"/>
      <c r="B3874" s="20"/>
      <c r="C3874" s="20"/>
      <c r="D3874"/>
      <c r="E3874"/>
      <c r="G3874"/>
      <c r="H3874"/>
      <c r="I3874"/>
      <c r="J3874" s="9"/>
      <c r="K3874"/>
      <c r="M3874"/>
      <c r="N3874"/>
      <c r="P3874" s="10"/>
      <c r="Q3874" s="11"/>
      <c r="R3874" s="13"/>
      <c r="S3874" s="12"/>
      <c r="T3874" s="13"/>
      <c r="U3874"/>
    </row>
    <row r="3875" spans="1:21" x14ac:dyDescent="0.2">
      <c r="A3875"/>
      <c r="B3875" s="20"/>
      <c r="C3875" s="20"/>
      <c r="D3875"/>
      <c r="E3875"/>
      <c r="G3875"/>
      <c r="H3875"/>
      <c r="I3875"/>
      <c r="J3875" s="9"/>
      <c r="K3875"/>
      <c r="M3875"/>
      <c r="N3875"/>
      <c r="P3875" s="10"/>
      <c r="Q3875" s="11"/>
      <c r="R3875" s="13"/>
      <c r="S3875" s="12"/>
      <c r="T3875" s="13"/>
      <c r="U3875"/>
    </row>
    <row r="3876" spans="1:21" x14ac:dyDescent="0.2">
      <c r="A3876"/>
      <c r="B3876" s="20"/>
      <c r="C3876" s="20"/>
      <c r="D3876"/>
      <c r="E3876"/>
      <c r="G3876"/>
      <c r="H3876"/>
      <c r="I3876"/>
      <c r="J3876" s="9"/>
      <c r="K3876"/>
      <c r="M3876"/>
      <c r="N3876"/>
      <c r="P3876" s="10"/>
      <c r="Q3876" s="11"/>
      <c r="R3876" s="13"/>
      <c r="S3876" s="12"/>
      <c r="T3876" s="13"/>
      <c r="U3876"/>
    </row>
    <row r="3877" spans="1:21" x14ac:dyDescent="0.2">
      <c r="A3877"/>
      <c r="B3877" s="20"/>
      <c r="C3877" s="20"/>
      <c r="D3877"/>
      <c r="E3877"/>
      <c r="G3877"/>
      <c r="H3877"/>
      <c r="I3877"/>
      <c r="J3877" s="9"/>
      <c r="K3877"/>
      <c r="M3877"/>
      <c r="N3877"/>
      <c r="P3877" s="10"/>
      <c r="Q3877" s="11"/>
      <c r="R3877" s="13"/>
      <c r="S3877" s="12"/>
      <c r="T3877" s="13"/>
      <c r="U3877"/>
    </row>
    <row r="3878" spans="1:21" x14ac:dyDescent="0.2">
      <c r="A3878"/>
      <c r="B3878" s="20"/>
      <c r="C3878" s="20"/>
      <c r="D3878"/>
      <c r="E3878"/>
      <c r="G3878"/>
      <c r="H3878"/>
      <c r="I3878"/>
      <c r="J3878" s="9"/>
      <c r="K3878"/>
      <c r="M3878"/>
      <c r="N3878"/>
      <c r="P3878" s="10"/>
      <c r="Q3878" s="11"/>
      <c r="R3878" s="13"/>
      <c r="S3878" s="12"/>
      <c r="T3878" s="13"/>
      <c r="U3878"/>
    </row>
    <row r="3879" spans="1:21" x14ac:dyDescent="0.2">
      <c r="A3879"/>
      <c r="B3879" s="20"/>
      <c r="C3879" s="20"/>
      <c r="D3879"/>
      <c r="E3879"/>
      <c r="G3879"/>
      <c r="H3879"/>
      <c r="I3879"/>
      <c r="J3879" s="9"/>
      <c r="K3879"/>
      <c r="M3879"/>
      <c r="N3879"/>
      <c r="P3879" s="10"/>
      <c r="Q3879" s="11"/>
      <c r="R3879" s="13"/>
      <c r="S3879" s="12"/>
      <c r="T3879" s="13"/>
      <c r="U3879"/>
    </row>
    <row r="3880" spans="1:21" x14ac:dyDescent="0.2">
      <c r="A3880"/>
      <c r="B3880" s="20"/>
      <c r="C3880" s="20"/>
      <c r="D3880"/>
      <c r="E3880"/>
      <c r="G3880"/>
      <c r="H3880"/>
      <c r="I3880"/>
      <c r="J3880" s="9"/>
      <c r="K3880"/>
      <c r="M3880"/>
      <c r="N3880"/>
      <c r="P3880" s="10"/>
      <c r="Q3880" s="11"/>
      <c r="R3880" s="13"/>
      <c r="S3880" s="12"/>
      <c r="T3880" s="13"/>
      <c r="U3880"/>
    </row>
    <row r="3881" spans="1:21" x14ac:dyDescent="0.2">
      <c r="A3881"/>
      <c r="B3881" s="20"/>
      <c r="C3881" s="20"/>
      <c r="D3881"/>
      <c r="E3881"/>
      <c r="G3881"/>
      <c r="H3881"/>
      <c r="I3881"/>
      <c r="J3881" s="9"/>
      <c r="K3881"/>
      <c r="M3881"/>
      <c r="N3881"/>
      <c r="P3881" s="10"/>
      <c r="Q3881" s="11"/>
      <c r="R3881" s="13"/>
      <c r="S3881" s="12"/>
      <c r="T3881" s="13"/>
      <c r="U3881"/>
    </row>
    <row r="3882" spans="1:21" x14ac:dyDescent="0.2">
      <c r="A3882"/>
      <c r="B3882" s="20"/>
      <c r="C3882" s="20"/>
      <c r="D3882"/>
      <c r="E3882"/>
      <c r="G3882"/>
      <c r="H3882"/>
      <c r="I3882"/>
      <c r="J3882" s="9"/>
      <c r="K3882"/>
      <c r="M3882"/>
      <c r="N3882"/>
      <c r="P3882" s="10"/>
      <c r="Q3882" s="11"/>
      <c r="R3882" s="13"/>
      <c r="S3882" s="12"/>
      <c r="T3882" s="13"/>
      <c r="U3882"/>
    </row>
    <row r="3883" spans="1:21" x14ac:dyDescent="0.2">
      <c r="A3883"/>
      <c r="B3883" s="20"/>
      <c r="C3883" s="20"/>
      <c r="D3883"/>
      <c r="E3883"/>
      <c r="G3883"/>
      <c r="H3883"/>
      <c r="I3883"/>
      <c r="J3883" s="9"/>
      <c r="K3883"/>
      <c r="M3883"/>
      <c r="N3883"/>
      <c r="P3883" s="10"/>
      <c r="Q3883" s="11"/>
      <c r="R3883" s="13"/>
      <c r="S3883" s="12"/>
      <c r="T3883" s="13"/>
      <c r="U3883"/>
    </row>
    <row r="3884" spans="1:21" x14ac:dyDescent="0.2">
      <c r="A3884"/>
      <c r="B3884" s="20"/>
      <c r="C3884" s="20"/>
      <c r="D3884"/>
      <c r="E3884"/>
      <c r="G3884"/>
      <c r="H3884"/>
      <c r="I3884"/>
      <c r="J3884" s="9"/>
      <c r="K3884"/>
      <c r="M3884"/>
      <c r="N3884"/>
      <c r="P3884" s="10"/>
      <c r="Q3884" s="11"/>
      <c r="R3884" s="13"/>
      <c r="S3884" s="12"/>
      <c r="T3884" s="13"/>
      <c r="U3884"/>
    </row>
    <row r="3885" spans="1:21" x14ac:dyDescent="0.2">
      <c r="A3885"/>
      <c r="B3885" s="20"/>
      <c r="C3885" s="20"/>
      <c r="D3885"/>
      <c r="E3885"/>
      <c r="G3885"/>
      <c r="H3885"/>
      <c r="I3885"/>
      <c r="J3885" s="9"/>
      <c r="K3885"/>
      <c r="M3885"/>
      <c r="N3885"/>
      <c r="P3885" s="10"/>
      <c r="Q3885" s="11"/>
      <c r="R3885" s="13"/>
      <c r="S3885" s="12"/>
      <c r="T3885" s="13"/>
      <c r="U3885"/>
    </row>
    <row r="3886" spans="1:21" x14ac:dyDescent="0.2">
      <c r="A3886"/>
      <c r="B3886" s="20"/>
      <c r="C3886" s="20"/>
      <c r="D3886"/>
      <c r="E3886"/>
      <c r="G3886"/>
      <c r="H3886"/>
      <c r="I3886"/>
      <c r="J3886" s="9"/>
      <c r="K3886"/>
      <c r="M3886"/>
      <c r="N3886"/>
      <c r="P3886" s="10"/>
      <c r="Q3886" s="11"/>
      <c r="R3886" s="13"/>
      <c r="S3886" s="12"/>
      <c r="T3886" s="13"/>
      <c r="U3886"/>
    </row>
    <row r="3887" spans="1:21" x14ac:dyDescent="0.2">
      <c r="A3887"/>
      <c r="B3887" s="20"/>
      <c r="C3887" s="20"/>
      <c r="D3887"/>
      <c r="E3887"/>
      <c r="G3887"/>
      <c r="H3887"/>
      <c r="I3887"/>
      <c r="J3887" s="9"/>
      <c r="K3887"/>
      <c r="M3887"/>
      <c r="N3887"/>
      <c r="P3887" s="10"/>
      <c r="Q3887" s="11"/>
      <c r="R3887" s="13"/>
      <c r="S3887" s="12"/>
      <c r="T3887" s="13"/>
      <c r="U3887"/>
    </row>
    <row r="3888" spans="1:21" x14ac:dyDescent="0.2">
      <c r="A3888"/>
      <c r="B3888" s="20"/>
      <c r="C3888" s="20"/>
      <c r="D3888"/>
      <c r="E3888"/>
      <c r="G3888"/>
      <c r="H3888"/>
      <c r="I3888"/>
      <c r="J3888" s="9"/>
      <c r="K3888"/>
      <c r="M3888"/>
      <c r="N3888"/>
      <c r="P3888" s="10"/>
      <c r="Q3888" s="11"/>
      <c r="R3888" s="13"/>
      <c r="S3888" s="12"/>
      <c r="T3888" s="13"/>
      <c r="U3888"/>
    </row>
    <row r="3889" spans="1:21" x14ac:dyDescent="0.2">
      <c r="A3889"/>
      <c r="B3889" s="20"/>
      <c r="C3889" s="20"/>
      <c r="D3889"/>
      <c r="E3889"/>
      <c r="G3889"/>
      <c r="H3889"/>
      <c r="I3889"/>
      <c r="J3889" s="9"/>
      <c r="K3889"/>
      <c r="M3889"/>
      <c r="N3889"/>
      <c r="P3889" s="10"/>
      <c r="Q3889" s="11"/>
      <c r="R3889" s="13"/>
      <c r="S3889" s="12"/>
      <c r="T3889" s="13"/>
      <c r="U3889"/>
    </row>
    <row r="3890" spans="1:21" x14ac:dyDescent="0.2">
      <c r="A3890"/>
      <c r="B3890" s="20"/>
      <c r="C3890" s="20"/>
      <c r="D3890"/>
      <c r="E3890"/>
      <c r="G3890"/>
      <c r="H3890"/>
      <c r="I3890"/>
      <c r="J3890" s="9"/>
      <c r="K3890"/>
      <c r="M3890"/>
      <c r="N3890"/>
      <c r="P3890" s="10"/>
      <c r="Q3890" s="11"/>
      <c r="R3890" s="13"/>
      <c r="S3890" s="12"/>
      <c r="T3890" s="13"/>
      <c r="U3890"/>
    </row>
    <row r="3891" spans="1:21" x14ac:dyDescent="0.2">
      <c r="A3891"/>
      <c r="B3891" s="20"/>
      <c r="C3891" s="20"/>
      <c r="D3891"/>
      <c r="E3891"/>
      <c r="G3891"/>
      <c r="H3891"/>
      <c r="I3891"/>
      <c r="J3891" s="9"/>
      <c r="K3891"/>
      <c r="M3891"/>
      <c r="N3891"/>
      <c r="P3891" s="10"/>
      <c r="Q3891" s="11"/>
      <c r="R3891" s="13"/>
      <c r="S3891" s="12"/>
      <c r="T3891" s="13"/>
      <c r="U3891"/>
    </row>
    <row r="3892" spans="1:21" x14ac:dyDescent="0.2">
      <c r="A3892"/>
      <c r="B3892" s="20"/>
      <c r="C3892" s="20"/>
      <c r="D3892"/>
      <c r="E3892"/>
      <c r="G3892"/>
      <c r="H3892"/>
      <c r="I3892"/>
      <c r="J3892" s="9"/>
      <c r="K3892"/>
      <c r="M3892"/>
      <c r="N3892"/>
      <c r="P3892" s="10"/>
      <c r="Q3892" s="11"/>
      <c r="R3892" s="13"/>
      <c r="S3892" s="12"/>
      <c r="T3892" s="13"/>
      <c r="U3892"/>
    </row>
    <row r="3893" spans="1:21" x14ac:dyDescent="0.2">
      <c r="A3893"/>
      <c r="B3893" s="20"/>
      <c r="C3893" s="20"/>
      <c r="D3893"/>
      <c r="E3893"/>
      <c r="G3893"/>
      <c r="H3893"/>
      <c r="I3893"/>
      <c r="J3893" s="9"/>
      <c r="K3893"/>
      <c r="M3893"/>
      <c r="N3893"/>
      <c r="P3893" s="10"/>
      <c r="Q3893" s="11"/>
      <c r="R3893" s="13"/>
      <c r="S3893" s="12"/>
      <c r="T3893" s="13"/>
      <c r="U3893"/>
    </row>
    <row r="3894" spans="1:21" x14ac:dyDescent="0.2">
      <c r="A3894"/>
      <c r="B3894" s="20"/>
      <c r="C3894" s="20"/>
      <c r="D3894"/>
      <c r="E3894"/>
      <c r="G3894"/>
      <c r="H3894"/>
      <c r="I3894"/>
      <c r="J3894" s="9"/>
      <c r="K3894"/>
      <c r="M3894"/>
      <c r="N3894"/>
      <c r="P3894" s="10"/>
      <c r="Q3894" s="11"/>
      <c r="R3894" s="13"/>
      <c r="S3894" s="12"/>
      <c r="T3894" s="13"/>
      <c r="U3894"/>
    </row>
    <row r="3895" spans="1:21" x14ac:dyDescent="0.2">
      <c r="A3895"/>
      <c r="B3895" s="20"/>
      <c r="C3895" s="20"/>
      <c r="D3895"/>
      <c r="E3895"/>
      <c r="G3895"/>
      <c r="H3895"/>
      <c r="I3895"/>
      <c r="J3895" s="9"/>
      <c r="K3895"/>
      <c r="M3895"/>
      <c r="N3895"/>
      <c r="P3895" s="10"/>
      <c r="Q3895" s="11"/>
      <c r="R3895" s="13"/>
      <c r="S3895" s="12"/>
      <c r="T3895" s="13"/>
      <c r="U3895"/>
    </row>
    <row r="3896" spans="1:21" x14ac:dyDescent="0.2">
      <c r="A3896"/>
      <c r="B3896" s="20"/>
      <c r="C3896" s="20"/>
      <c r="D3896"/>
      <c r="E3896"/>
      <c r="G3896"/>
      <c r="H3896"/>
      <c r="I3896"/>
      <c r="J3896" s="9"/>
      <c r="K3896"/>
      <c r="M3896"/>
      <c r="N3896"/>
      <c r="P3896" s="10"/>
      <c r="Q3896" s="11"/>
      <c r="R3896" s="13"/>
      <c r="S3896" s="12"/>
      <c r="T3896" s="13"/>
      <c r="U3896"/>
    </row>
    <row r="3897" spans="1:21" x14ac:dyDescent="0.2">
      <c r="A3897"/>
      <c r="B3897" s="20"/>
      <c r="C3897" s="20"/>
      <c r="D3897"/>
      <c r="E3897"/>
      <c r="G3897"/>
      <c r="H3897"/>
      <c r="I3897"/>
      <c r="J3897" s="9"/>
      <c r="K3897"/>
      <c r="M3897"/>
      <c r="N3897"/>
      <c r="P3897" s="10"/>
      <c r="Q3897" s="11"/>
      <c r="R3897" s="13"/>
      <c r="S3897" s="12"/>
      <c r="T3897" s="13"/>
      <c r="U3897"/>
    </row>
    <row r="3898" spans="1:21" x14ac:dyDescent="0.2">
      <c r="A3898"/>
      <c r="B3898" s="20"/>
      <c r="C3898" s="20"/>
      <c r="D3898"/>
      <c r="E3898"/>
      <c r="G3898"/>
      <c r="H3898"/>
      <c r="I3898"/>
      <c r="J3898" s="9"/>
      <c r="K3898"/>
      <c r="M3898"/>
      <c r="N3898"/>
      <c r="P3898" s="10"/>
      <c r="Q3898" s="11"/>
      <c r="R3898" s="13"/>
      <c r="S3898" s="12"/>
      <c r="T3898" s="13"/>
      <c r="U3898"/>
    </row>
    <row r="3899" spans="1:21" x14ac:dyDescent="0.2">
      <c r="A3899"/>
      <c r="B3899" s="20"/>
      <c r="C3899" s="20"/>
      <c r="D3899"/>
      <c r="E3899"/>
      <c r="G3899"/>
      <c r="H3899"/>
      <c r="I3899"/>
      <c r="J3899" s="9"/>
      <c r="K3899"/>
      <c r="M3899"/>
      <c r="N3899"/>
      <c r="P3899" s="10"/>
      <c r="Q3899" s="11"/>
      <c r="R3899" s="13"/>
      <c r="S3899" s="12"/>
      <c r="T3899" s="13"/>
      <c r="U3899"/>
    </row>
    <row r="3900" spans="1:21" x14ac:dyDescent="0.2">
      <c r="A3900"/>
      <c r="B3900" s="20"/>
      <c r="C3900" s="20"/>
      <c r="D3900"/>
      <c r="E3900"/>
      <c r="G3900"/>
      <c r="H3900"/>
      <c r="I3900"/>
      <c r="J3900" s="9"/>
      <c r="K3900"/>
      <c r="M3900"/>
      <c r="N3900"/>
      <c r="P3900" s="10"/>
      <c r="Q3900" s="11"/>
      <c r="R3900" s="13"/>
      <c r="S3900" s="12"/>
      <c r="T3900" s="13"/>
      <c r="U3900"/>
    </row>
    <row r="3901" spans="1:21" x14ac:dyDescent="0.2">
      <c r="A3901"/>
      <c r="B3901" s="20"/>
      <c r="C3901" s="20"/>
      <c r="D3901"/>
      <c r="E3901"/>
      <c r="G3901"/>
      <c r="H3901"/>
      <c r="I3901"/>
      <c r="J3901" s="9"/>
      <c r="K3901"/>
      <c r="M3901"/>
      <c r="N3901"/>
      <c r="P3901" s="10"/>
      <c r="Q3901" s="11"/>
      <c r="R3901" s="13"/>
      <c r="S3901" s="12"/>
      <c r="T3901" s="13"/>
      <c r="U3901"/>
    </row>
    <row r="3902" spans="1:21" x14ac:dyDescent="0.2">
      <c r="A3902"/>
      <c r="B3902" s="20"/>
      <c r="C3902" s="20"/>
      <c r="D3902"/>
      <c r="E3902"/>
      <c r="G3902"/>
      <c r="H3902"/>
      <c r="I3902"/>
      <c r="J3902" s="9"/>
      <c r="K3902"/>
      <c r="M3902"/>
      <c r="N3902"/>
      <c r="P3902" s="10"/>
      <c r="Q3902" s="11"/>
      <c r="R3902" s="13"/>
      <c r="S3902" s="12"/>
      <c r="T3902" s="13"/>
      <c r="U3902"/>
    </row>
    <row r="3903" spans="1:21" x14ac:dyDescent="0.2">
      <c r="A3903"/>
      <c r="B3903" s="20"/>
      <c r="C3903" s="20"/>
      <c r="D3903"/>
      <c r="E3903"/>
      <c r="G3903"/>
      <c r="H3903"/>
      <c r="I3903"/>
      <c r="J3903" s="9"/>
      <c r="K3903"/>
      <c r="M3903"/>
      <c r="N3903"/>
      <c r="P3903" s="10"/>
      <c r="Q3903" s="11"/>
      <c r="R3903" s="13"/>
      <c r="S3903" s="12"/>
      <c r="T3903" s="13"/>
      <c r="U3903"/>
    </row>
    <row r="3904" spans="1:21" x14ac:dyDescent="0.2">
      <c r="A3904"/>
      <c r="B3904" s="20"/>
      <c r="C3904" s="20"/>
      <c r="D3904"/>
      <c r="E3904"/>
      <c r="G3904"/>
      <c r="H3904"/>
      <c r="I3904"/>
      <c r="J3904" s="9"/>
      <c r="K3904"/>
      <c r="M3904"/>
      <c r="N3904"/>
      <c r="P3904" s="10"/>
      <c r="Q3904" s="11"/>
      <c r="R3904" s="13"/>
      <c r="S3904" s="12"/>
      <c r="T3904" s="13"/>
      <c r="U3904"/>
    </row>
    <row r="3905" spans="1:21" x14ac:dyDescent="0.2">
      <c r="A3905"/>
      <c r="B3905" s="20"/>
      <c r="C3905" s="20"/>
      <c r="D3905"/>
      <c r="E3905"/>
      <c r="G3905"/>
      <c r="H3905"/>
      <c r="I3905"/>
      <c r="J3905" s="9"/>
      <c r="K3905"/>
      <c r="M3905"/>
      <c r="N3905"/>
      <c r="P3905" s="10"/>
      <c r="Q3905" s="11"/>
      <c r="R3905" s="13"/>
      <c r="S3905" s="12"/>
      <c r="T3905" s="13"/>
      <c r="U3905"/>
    </row>
    <row r="3906" spans="1:21" x14ac:dyDescent="0.2">
      <c r="A3906"/>
      <c r="B3906" s="20"/>
      <c r="C3906" s="20"/>
      <c r="D3906"/>
      <c r="E3906"/>
      <c r="G3906"/>
      <c r="H3906"/>
      <c r="I3906"/>
      <c r="J3906" s="9"/>
      <c r="K3906"/>
      <c r="M3906"/>
      <c r="N3906"/>
      <c r="P3906" s="10"/>
      <c r="Q3906" s="11"/>
      <c r="R3906" s="13"/>
      <c r="S3906" s="12"/>
      <c r="T3906" s="13"/>
      <c r="U3906"/>
    </row>
    <row r="3907" spans="1:21" x14ac:dyDescent="0.2">
      <c r="A3907"/>
      <c r="B3907" s="20"/>
      <c r="C3907" s="20"/>
      <c r="D3907"/>
      <c r="E3907"/>
      <c r="G3907"/>
      <c r="H3907"/>
      <c r="I3907"/>
      <c r="J3907" s="9"/>
      <c r="K3907"/>
      <c r="M3907"/>
      <c r="N3907"/>
      <c r="P3907" s="10"/>
      <c r="Q3907" s="11"/>
      <c r="R3907" s="13"/>
      <c r="S3907" s="12"/>
      <c r="T3907" s="13"/>
      <c r="U3907"/>
    </row>
    <row r="3908" spans="1:21" x14ac:dyDescent="0.2">
      <c r="A3908"/>
      <c r="B3908" s="20"/>
      <c r="C3908" s="20"/>
      <c r="D3908"/>
      <c r="E3908"/>
      <c r="G3908"/>
      <c r="H3908"/>
      <c r="I3908"/>
      <c r="J3908" s="9"/>
      <c r="K3908"/>
      <c r="M3908"/>
      <c r="N3908"/>
      <c r="P3908" s="10"/>
      <c r="Q3908" s="11"/>
      <c r="R3908" s="13"/>
      <c r="S3908" s="12"/>
      <c r="T3908" s="13"/>
      <c r="U3908"/>
    </row>
    <row r="3909" spans="1:21" x14ac:dyDescent="0.2">
      <c r="A3909"/>
      <c r="B3909" s="20"/>
      <c r="C3909" s="20"/>
      <c r="D3909"/>
      <c r="E3909"/>
      <c r="G3909"/>
      <c r="H3909"/>
      <c r="I3909"/>
      <c r="J3909" s="9"/>
      <c r="K3909"/>
      <c r="M3909"/>
      <c r="N3909"/>
      <c r="P3909" s="10"/>
      <c r="Q3909" s="11"/>
      <c r="R3909" s="13"/>
      <c r="S3909" s="12"/>
      <c r="T3909" s="13"/>
      <c r="U3909"/>
    </row>
    <row r="3910" spans="1:21" x14ac:dyDescent="0.2">
      <c r="A3910"/>
      <c r="B3910" s="20"/>
      <c r="C3910" s="20"/>
      <c r="D3910"/>
      <c r="E3910"/>
      <c r="G3910"/>
      <c r="H3910"/>
      <c r="I3910"/>
      <c r="J3910" s="9"/>
      <c r="K3910"/>
      <c r="M3910"/>
      <c r="N3910"/>
      <c r="P3910" s="10"/>
      <c r="Q3910" s="11"/>
      <c r="R3910" s="13"/>
      <c r="S3910" s="12"/>
      <c r="T3910" s="13"/>
      <c r="U3910"/>
    </row>
    <row r="3911" spans="1:21" x14ac:dyDescent="0.2">
      <c r="A3911"/>
      <c r="B3911" s="20"/>
      <c r="C3911" s="20"/>
      <c r="D3911"/>
      <c r="E3911"/>
      <c r="G3911"/>
      <c r="H3911"/>
      <c r="I3911"/>
      <c r="J3911" s="9"/>
      <c r="K3911"/>
      <c r="M3911"/>
      <c r="N3911"/>
      <c r="P3911" s="10"/>
      <c r="Q3911" s="11"/>
      <c r="R3911" s="13"/>
      <c r="S3911" s="12"/>
      <c r="T3911" s="13"/>
      <c r="U3911"/>
    </row>
    <row r="3912" spans="1:21" x14ac:dyDescent="0.2">
      <c r="A3912"/>
      <c r="B3912" s="20"/>
      <c r="C3912" s="20"/>
      <c r="D3912"/>
      <c r="E3912"/>
      <c r="G3912"/>
      <c r="H3912"/>
      <c r="I3912"/>
      <c r="J3912" s="9"/>
      <c r="K3912"/>
      <c r="M3912"/>
      <c r="N3912"/>
      <c r="P3912" s="10"/>
      <c r="Q3912" s="11"/>
      <c r="R3912" s="13"/>
      <c r="S3912" s="12"/>
      <c r="T3912" s="13"/>
      <c r="U3912"/>
    </row>
    <row r="3913" spans="1:21" x14ac:dyDescent="0.2">
      <c r="A3913"/>
      <c r="B3913" s="20"/>
      <c r="C3913" s="20"/>
      <c r="D3913"/>
      <c r="E3913"/>
      <c r="G3913"/>
      <c r="H3913"/>
      <c r="I3913"/>
      <c r="J3913" s="9"/>
      <c r="K3913"/>
      <c r="M3913"/>
      <c r="N3913"/>
      <c r="P3913" s="10"/>
      <c r="Q3913" s="11"/>
      <c r="R3913" s="13"/>
      <c r="S3913" s="12"/>
      <c r="T3913" s="13"/>
      <c r="U3913"/>
    </row>
    <row r="3914" spans="1:21" x14ac:dyDescent="0.2">
      <c r="A3914"/>
      <c r="B3914" s="20"/>
      <c r="C3914" s="20"/>
      <c r="D3914"/>
      <c r="E3914"/>
      <c r="G3914"/>
      <c r="H3914"/>
      <c r="I3914"/>
      <c r="J3914" s="9"/>
      <c r="K3914"/>
      <c r="M3914"/>
      <c r="N3914"/>
      <c r="P3914" s="10"/>
      <c r="Q3914" s="11"/>
      <c r="R3914" s="13"/>
      <c r="S3914" s="12"/>
      <c r="T3914" s="13"/>
      <c r="U3914"/>
    </row>
    <row r="3915" spans="1:21" x14ac:dyDescent="0.2">
      <c r="A3915"/>
      <c r="B3915" s="20"/>
      <c r="C3915" s="20"/>
      <c r="D3915"/>
      <c r="E3915"/>
      <c r="G3915"/>
      <c r="H3915"/>
      <c r="I3915"/>
      <c r="J3915" s="9"/>
      <c r="K3915"/>
      <c r="M3915"/>
      <c r="N3915"/>
      <c r="P3915" s="10"/>
      <c r="Q3915" s="11"/>
      <c r="R3915" s="13"/>
      <c r="S3915" s="12"/>
      <c r="T3915" s="13"/>
      <c r="U3915"/>
    </row>
    <row r="3916" spans="1:21" x14ac:dyDescent="0.2">
      <c r="A3916"/>
      <c r="B3916" s="20"/>
      <c r="C3916" s="20"/>
      <c r="D3916"/>
      <c r="E3916"/>
      <c r="G3916"/>
      <c r="H3916"/>
      <c r="I3916"/>
      <c r="J3916" s="9"/>
      <c r="K3916"/>
      <c r="M3916"/>
      <c r="N3916"/>
      <c r="P3916" s="10"/>
      <c r="Q3916" s="11"/>
      <c r="R3916" s="13"/>
      <c r="S3916" s="12"/>
      <c r="T3916" s="13"/>
      <c r="U3916"/>
    </row>
    <row r="3917" spans="1:21" x14ac:dyDescent="0.2">
      <c r="A3917"/>
      <c r="B3917" s="20"/>
      <c r="C3917" s="20"/>
      <c r="D3917"/>
      <c r="E3917"/>
      <c r="G3917"/>
      <c r="H3917"/>
      <c r="I3917"/>
      <c r="J3917" s="9"/>
      <c r="K3917"/>
      <c r="M3917"/>
      <c r="N3917"/>
      <c r="P3917" s="10"/>
      <c r="Q3917" s="11"/>
      <c r="R3917" s="13"/>
      <c r="S3917" s="12"/>
      <c r="T3917" s="13"/>
      <c r="U3917"/>
    </row>
    <row r="3918" spans="1:21" x14ac:dyDescent="0.2">
      <c r="A3918"/>
      <c r="B3918" s="20"/>
      <c r="C3918" s="20"/>
      <c r="D3918"/>
      <c r="E3918"/>
      <c r="G3918"/>
      <c r="H3918"/>
      <c r="I3918"/>
      <c r="J3918" s="9"/>
      <c r="K3918"/>
      <c r="M3918"/>
      <c r="N3918"/>
      <c r="P3918" s="10"/>
      <c r="Q3918" s="11"/>
      <c r="R3918" s="13"/>
      <c r="S3918" s="12"/>
      <c r="T3918" s="13"/>
      <c r="U3918"/>
    </row>
    <row r="3919" spans="1:21" x14ac:dyDescent="0.2">
      <c r="A3919"/>
      <c r="B3919" s="20"/>
      <c r="C3919" s="20"/>
      <c r="D3919"/>
      <c r="E3919"/>
      <c r="G3919"/>
      <c r="H3919"/>
      <c r="I3919"/>
      <c r="J3919" s="9"/>
      <c r="K3919"/>
      <c r="M3919"/>
      <c r="N3919"/>
      <c r="P3919" s="10"/>
      <c r="Q3919" s="11"/>
      <c r="R3919" s="13"/>
      <c r="S3919" s="12"/>
      <c r="T3919" s="13"/>
      <c r="U3919"/>
    </row>
    <row r="3920" spans="1:21" x14ac:dyDescent="0.2">
      <c r="A3920"/>
      <c r="B3920" s="20"/>
      <c r="C3920" s="20"/>
      <c r="D3920"/>
      <c r="E3920"/>
      <c r="G3920"/>
      <c r="H3920"/>
      <c r="I3920"/>
      <c r="J3920" s="9"/>
      <c r="K3920"/>
      <c r="M3920"/>
      <c r="N3920"/>
      <c r="P3920" s="10"/>
      <c r="Q3920" s="11"/>
      <c r="R3920" s="13"/>
      <c r="S3920" s="12"/>
      <c r="T3920" s="13"/>
      <c r="U3920"/>
    </row>
    <row r="3921" spans="1:21" x14ac:dyDescent="0.2">
      <c r="A3921"/>
      <c r="B3921" s="20"/>
      <c r="C3921" s="20"/>
      <c r="D3921"/>
      <c r="E3921"/>
      <c r="G3921"/>
      <c r="H3921"/>
      <c r="I3921"/>
      <c r="J3921" s="9"/>
      <c r="K3921"/>
      <c r="M3921"/>
      <c r="N3921"/>
      <c r="P3921" s="10"/>
      <c r="Q3921" s="11"/>
      <c r="R3921" s="13"/>
      <c r="S3921" s="12"/>
      <c r="T3921" s="13"/>
      <c r="U3921"/>
    </row>
    <row r="3922" spans="1:21" x14ac:dyDescent="0.2">
      <c r="A3922"/>
      <c r="B3922" s="20"/>
      <c r="C3922" s="20"/>
      <c r="D3922"/>
      <c r="E3922"/>
      <c r="G3922"/>
      <c r="H3922"/>
      <c r="I3922"/>
      <c r="J3922" s="9"/>
      <c r="K3922"/>
      <c r="M3922"/>
      <c r="N3922"/>
      <c r="P3922" s="10"/>
      <c r="Q3922" s="11"/>
      <c r="R3922" s="13"/>
      <c r="S3922" s="12"/>
      <c r="T3922" s="13"/>
      <c r="U3922"/>
    </row>
    <row r="3923" spans="1:21" x14ac:dyDescent="0.2">
      <c r="A3923"/>
      <c r="B3923" s="20"/>
      <c r="C3923" s="20"/>
      <c r="D3923"/>
      <c r="E3923"/>
      <c r="G3923"/>
      <c r="H3923"/>
      <c r="I3923"/>
      <c r="J3923" s="9"/>
      <c r="K3923"/>
      <c r="M3923"/>
      <c r="N3923"/>
      <c r="P3923" s="10"/>
      <c r="Q3923" s="11"/>
      <c r="R3923" s="13"/>
      <c r="S3923" s="12"/>
      <c r="T3923" s="13"/>
      <c r="U3923"/>
    </row>
    <row r="3924" spans="1:21" x14ac:dyDescent="0.2">
      <c r="A3924"/>
      <c r="B3924" s="20"/>
      <c r="C3924" s="20"/>
      <c r="D3924"/>
      <c r="E3924"/>
      <c r="G3924"/>
      <c r="H3924"/>
      <c r="I3924"/>
      <c r="J3924" s="9"/>
      <c r="K3924"/>
      <c r="M3924"/>
      <c r="N3924"/>
      <c r="P3924" s="10"/>
      <c r="Q3924" s="11"/>
      <c r="R3924" s="13"/>
      <c r="S3924" s="12"/>
      <c r="T3924" s="13"/>
      <c r="U3924"/>
    </row>
    <row r="3925" spans="1:21" x14ac:dyDescent="0.2">
      <c r="A3925"/>
      <c r="B3925" s="20"/>
      <c r="C3925" s="20"/>
      <c r="D3925"/>
      <c r="E3925"/>
      <c r="G3925"/>
      <c r="H3925"/>
      <c r="I3925"/>
      <c r="J3925" s="9"/>
      <c r="K3925"/>
      <c r="M3925"/>
      <c r="N3925"/>
      <c r="P3925" s="10"/>
      <c r="Q3925" s="11"/>
      <c r="R3925" s="13"/>
      <c r="S3925" s="12"/>
      <c r="T3925" s="13"/>
      <c r="U3925"/>
    </row>
    <row r="3926" spans="1:21" x14ac:dyDescent="0.2">
      <c r="A3926"/>
      <c r="B3926" s="20"/>
      <c r="C3926" s="20"/>
      <c r="D3926"/>
      <c r="E3926"/>
      <c r="G3926"/>
      <c r="H3926"/>
      <c r="I3926"/>
      <c r="J3926" s="9"/>
      <c r="K3926"/>
      <c r="M3926"/>
      <c r="N3926"/>
      <c r="P3926" s="10"/>
      <c r="Q3926" s="11"/>
      <c r="R3926" s="13"/>
      <c r="S3926" s="12"/>
      <c r="T3926" s="13"/>
      <c r="U3926"/>
    </row>
    <row r="3927" spans="1:21" x14ac:dyDescent="0.2">
      <c r="A3927"/>
      <c r="B3927" s="20"/>
      <c r="C3927" s="20"/>
      <c r="D3927"/>
      <c r="E3927"/>
      <c r="G3927"/>
      <c r="H3927"/>
      <c r="I3927"/>
      <c r="J3927" s="9"/>
      <c r="K3927"/>
      <c r="M3927"/>
      <c r="N3927"/>
      <c r="P3927" s="10"/>
      <c r="Q3927" s="11"/>
      <c r="R3927" s="13"/>
      <c r="S3927" s="12"/>
      <c r="T3927" s="13"/>
      <c r="U3927"/>
    </row>
    <row r="3928" spans="1:21" x14ac:dyDescent="0.2">
      <c r="A3928"/>
      <c r="B3928" s="20"/>
      <c r="C3928" s="20"/>
      <c r="D3928"/>
      <c r="E3928"/>
      <c r="G3928"/>
      <c r="H3928"/>
      <c r="I3928"/>
      <c r="J3928" s="9"/>
      <c r="K3928"/>
      <c r="M3928"/>
      <c r="N3928"/>
      <c r="P3928" s="10"/>
      <c r="Q3928" s="11"/>
      <c r="R3928" s="13"/>
      <c r="S3928" s="12"/>
      <c r="T3928" s="13"/>
      <c r="U3928"/>
    </row>
    <row r="3929" spans="1:21" x14ac:dyDescent="0.2">
      <c r="A3929"/>
      <c r="B3929" s="20"/>
      <c r="C3929" s="20"/>
      <c r="D3929"/>
      <c r="E3929"/>
      <c r="G3929"/>
      <c r="H3929"/>
      <c r="I3929"/>
      <c r="J3929" s="9"/>
      <c r="K3929"/>
      <c r="M3929"/>
      <c r="N3929"/>
      <c r="P3929" s="10"/>
      <c r="Q3929" s="11"/>
      <c r="R3929" s="13"/>
      <c r="S3929" s="12"/>
      <c r="T3929" s="13"/>
      <c r="U3929"/>
    </row>
    <row r="3930" spans="1:21" x14ac:dyDescent="0.2">
      <c r="A3930"/>
      <c r="B3930" s="20"/>
      <c r="C3930" s="20"/>
      <c r="D3930"/>
      <c r="E3930"/>
      <c r="G3930"/>
      <c r="H3930"/>
      <c r="I3930"/>
      <c r="J3930" s="9"/>
      <c r="K3930"/>
      <c r="M3930"/>
      <c r="N3930"/>
      <c r="P3930" s="10"/>
      <c r="Q3930" s="11"/>
      <c r="R3930" s="13"/>
      <c r="S3930" s="12"/>
      <c r="T3930" s="13"/>
      <c r="U3930"/>
    </row>
    <row r="3931" spans="1:21" x14ac:dyDescent="0.2">
      <c r="A3931"/>
      <c r="B3931" s="20"/>
      <c r="C3931" s="20"/>
      <c r="D3931"/>
      <c r="E3931"/>
      <c r="G3931"/>
      <c r="H3931"/>
      <c r="I3931"/>
      <c r="J3931" s="9"/>
      <c r="K3931"/>
      <c r="M3931"/>
      <c r="N3931"/>
      <c r="P3931" s="10"/>
      <c r="Q3931" s="11"/>
      <c r="R3931" s="13"/>
      <c r="S3931" s="12"/>
      <c r="T3931" s="13"/>
      <c r="U3931"/>
    </row>
    <row r="3932" spans="1:21" x14ac:dyDescent="0.2">
      <c r="A3932"/>
      <c r="B3932" s="20"/>
      <c r="C3932" s="20"/>
      <c r="D3932"/>
      <c r="E3932"/>
      <c r="G3932"/>
      <c r="H3932"/>
      <c r="I3932"/>
      <c r="J3932" s="9"/>
      <c r="K3932"/>
      <c r="M3932"/>
      <c r="N3932"/>
      <c r="P3932" s="10"/>
      <c r="Q3932" s="11"/>
      <c r="R3932" s="13"/>
      <c r="S3932" s="12"/>
      <c r="T3932" s="13"/>
      <c r="U3932"/>
    </row>
    <row r="3933" spans="1:21" x14ac:dyDescent="0.2">
      <c r="A3933"/>
      <c r="B3933" s="20"/>
      <c r="C3933" s="20"/>
      <c r="D3933"/>
      <c r="E3933"/>
      <c r="G3933"/>
      <c r="H3933"/>
      <c r="I3933"/>
      <c r="J3933" s="9"/>
      <c r="K3933"/>
      <c r="M3933"/>
      <c r="N3933"/>
      <c r="P3933" s="10"/>
      <c r="Q3933" s="11"/>
      <c r="R3933" s="13"/>
      <c r="S3933" s="12"/>
      <c r="T3933" s="13"/>
      <c r="U3933"/>
    </row>
    <row r="3934" spans="1:21" x14ac:dyDescent="0.2">
      <c r="A3934"/>
      <c r="B3934" s="20"/>
      <c r="C3934" s="20"/>
      <c r="D3934"/>
      <c r="E3934"/>
      <c r="G3934"/>
      <c r="H3934"/>
      <c r="I3934"/>
      <c r="J3934" s="9"/>
      <c r="K3934"/>
      <c r="M3934"/>
      <c r="N3934"/>
      <c r="P3934" s="10"/>
      <c r="Q3934" s="11"/>
      <c r="R3934" s="13"/>
      <c r="S3934" s="12"/>
      <c r="T3934" s="13"/>
      <c r="U3934"/>
    </row>
    <row r="3935" spans="1:21" x14ac:dyDescent="0.2">
      <c r="A3935"/>
      <c r="B3935" s="20"/>
      <c r="C3935" s="20"/>
      <c r="D3935"/>
      <c r="E3935"/>
      <c r="G3935"/>
      <c r="H3935"/>
      <c r="I3935"/>
      <c r="J3935" s="9"/>
      <c r="K3935"/>
      <c r="M3935"/>
      <c r="N3935"/>
      <c r="P3935" s="10"/>
      <c r="Q3935" s="11"/>
      <c r="R3935" s="13"/>
      <c r="S3935" s="12"/>
      <c r="T3935" s="13"/>
      <c r="U3935"/>
    </row>
    <row r="3936" spans="1:21" x14ac:dyDescent="0.2">
      <c r="A3936"/>
      <c r="B3936" s="20"/>
      <c r="C3936" s="20"/>
      <c r="D3936"/>
      <c r="E3936"/>
      <c r="G3936"/>
      <c r="H3936"/>
      <c r="I3936"/>
      <c r="J3936" s="9"/>
      <c r="K3936"/>
      <c r="M3936"/>
      <c r="N3936"/>
      <c r="P3936" s="10"/>
      <c r="Q3936" s="11"/>
      <c r="R3936" s="13"/>
      <c r="S3936" s="12"/>
      <c r="T3936" s="13"/>
      <c r="U3936"/>
    </row>
    <row r="3937" spans="1:21" x14ac:dyDescent="0.2">
      <c r="A3937"/>
      <c r="B3937" s="20"/>
      <c r="C3937" s="20"/>
      <c r="D3937"/>
      <c r="E3937"/>
      <c r="G3937"/>
      <c r="H3937"/>
      <c r="I3937"/>
      <c r="J3937" s="9"/>
      <c r="K3937"/>
      <c r="M3937"/>
      <c r="N3937"/>
      <c r="P3937" s="10"/>
      <c r="Q3937" s="11"/>
      <c r="R3937" s="13"/>
      <c r="S3937" s="12"/>
      <c r="T3937" s="13"/>
      <c r="U3937"/>
    </row>
    <row r="3938" spans="1:21" x14ac:dyDescent="0.2">
      <c r="A3938"/>
      <c r="B3938" s="20"/>
      <c r="C3938" s="20"/>
      <c r="D3938"/>
      <c r="E3938"/>
      <c r="G3938"/>
      <c r="H3938"/>
      <c r="I3938"/>
      <c r="J3938" s="9"/>
      <c r="K3938"/>
      <c r="M3938"/>
      <c r="N3938"/>
      <c r="P3938" s="10"/>
      <c r="Q3938" s="11"/>
      <c r="R3938" s="13"/>
      <c r="S3938" s="12"/>
      <c r="T3938" s="13"/>
      <c r="U3938"/>
    </row>
    <row r="3939" spans="1:21" x14ac:dyDescent="0.2">
      <c r="A3939"/>
      <c r="B3939" s="20"/>
      <c r="C3939" s="20"/>
      <c r="D3939"/>
      <c r="E3939"/>
      <c r="G3939"/>
      <c r="H3939"/>
      <c r="I3939"/>
      <c r="J3939" s="9"/>
      <c r="K3939"/>
      <c r="M3939"/>
      <c r="N3939"/>
      <c r="P3939" s="10"/>
      <c r="Q3939" s="11"/>
      <c r="R3939" s="13"/>
      <c r="S3939" s="12"/>
      <c r="T3939" s="13"/>
      <c r="U3939"/>
    </row>
    <row r="3940" spans="1:21" x14ac:dyDescent="0.2">
      <c r="A3940"/>
      <c r="B3940" s="20"/>
      <c r="C3940" s="20"/>
      <c r="D3940"/>
      <c r="E3940"/>
      <c r="G3940"/>
      <c r="H3940"/>
      <c r="I3940"/>
      <c r="J3940" s="9"/>
      <c r="K3940"/>
      <c r="M3940"/>
      <c r="N3940"/>
      <c r="P3940" s="10"/>
      <c r="Q3940" s="11"/>
      <c r="R3940" s="13"/>
      <c r="S3940" s="12"/>
      <c r="T3940" s="13"/>
      <c r="U3940"/>
    </row>
    <row r="3941" spans="1:21" x14ac:dyDescent="0.2">
      <c r="A3941"/>
      <c r="B3941" s="20"/>
      <c r="C3941" s="20"/>
      <c r="D3941"/>
      <c r="E3941"/>
      <c r="G3941"/>
      <c r="H3941"/>
      <c r="I3941"/>
      <c r="J3941" s="9"/>
      <c r="K3941"/>
      <c r="M3941"/>
      <c r="N3941"/>
      <c r="P3941" s="10"/>
      <c r="Q3941" s="11"/>
      <c r="R3941" s="13"/>
      <c r="S3941" s="12"/>
      <c r="T3941" s="13"/>
      <c r="U3941"/>
    </row>
    <row r="3942" spans="1:21" x14ac:dyDescent="0.2">
      <c r="A3942"/>
      <c r="B3942" s="20"/>
      <c r="C3942" s="20"/>
      <c r="D3942"/>
      <c r="E3942"/>
      <c r="G3942"/>
      <c r="H3942"/>
      <c r="I3942"/>
      <c r="J3942" s="9"/>
      <c r="K3942"/>
      <c r="M3942"/>
      <c r="N3942"/>
      <c r="P3942" s="10"/>
      <c r="Q3942" s="11"/>
      <c r="R3942" s="13"/>
      <c r="S3942" s="12"/>
      <c r="T3942" s="13"/>
      <c r="U3942"/>
    </row>
    <row r="3943" spans="1:21" x14ac:dyDescent="0.2">
      <c r="A3943"/>
      <c r="B3943" s="20"/>
      <c r="C3943" s="20"/>
      <c r="D3943"/>
      <c r="E3943"/>
      <c r="G3943"/>
      <c r="H3943"/>
      <c r="I3943"/>
      <c r="J3943" s="9"/>
      <c r="K3943"/>
      <c r="M3943"/>
      <c r="N3943"/>
      <c r="P3943" s="10"/>
      <c r="Q3943" s="11"/>
      <c r="R3943" s="13"/>
      <c r="S3943" s="12"/>
      <c r="T3943" s="13"/>
      <c r="U3943"/>
    </row>
    <row r="3944" spans="1:21" x14ac:dyDescent="0.2">
      <c r="A3944"/>
      <c r="B3944" s="20"/>
      <c r="C3944" s="20"/>
      <c r="D3944"/>
      <c r="E3944"/>
      <c r="G3944"/>
      <c r="H3944"/>
      <c r="I3944"/>
      <c r="J3944" s="9"/>
      <c r="K3944"/>
      <c r="M3944"/>
      <c r="N3944"/>
      <c r="P3944" s="10"/>
      <c r="Q3944" s="11"/>
      <c r="R3944" s="13"/>
      <c r="S3944" s="12"/>
      <c r="T3944" s="13"/>
      <c r="U3944"/>
    </row>
    <row r="3945" spans="1:21" x14ac:dyDescent="0.2">
      <c r="A3945"/>
      <c r="B3945" s="20"/>
      <c r="C3945" s="20"/>
      <c r="D3945"/>
      <c r="E3945"/>
      <c r="G3945"/>
      <c r="H3945"/>
      <c r="I3945"/>
      <c r="J3945" s="9"/>
      <c r="K3945"/>
      <c r="M3945"/>
      <c r="N3945"/>
      <c r="P3945" s="10"/>
      <c r="Q3945" s="11"/>
      <c r="R3945" s="13"/>
      <c r="S3945" s="12"/>
      <c r="T3945" s="13"/>
      <c r="U3945"/>
    </row>
    <row r="3946" spans="1:21" x14ac:dyDescent="0.2">
      <c r="A3946"/>
      <c r="B3946" s="20"/>
      <c r="C3946" s="20"/>
      <c r="D3946"/>
      <c r="E3946"/>
      <c r="G3946"/>
      <c r="H3946"/>
      <c r="I3946"/>
      <c r="J3946" s="9"/>
      <c r="K3946"/>
      <c r="M3946"/>
      <c r="N3946"/>
      <c r="P3946" s="10"/>
      <c r="Q3946" s="11"/>
      <c r="R3946" s="13"/>
      <c r="S3946" s="12"/>
      <c r="T3946" s="13"/>
      <c r="U3946"/>
    </row>
    <row r="3947" spans="1:21" x14ac:dyDescent="0.2">
      <c r="A3947"/>
      <c r="B3947" s="20"/>
      <c r="C3947" s="20"/>
      <c r="D3947"/>
      <c r="E3947"/>
      <c r="G3947"/>
      <c r="H3947"/>
      <c r="I3947"/>
      <c r="J3947" s="9"/>
      <c r="K3947"/>
      <c r="M3947"/>
      <c r="N3947"/>
      <c r="P3947" s="10"/>
      <c r="Q3947" s="11"/>
      <c r="R3947" s="13"/>
      <c r="S3947" s="12"/>
      <c r="T3947" s="13"/>
      <c r="U3947"/>
    </row>
    <row r="3948" spans="1:21" x14ac:dyDescent="0.2">
      <c r="A3948"/>
      <c r="B3948" s="20"/>
      <c r="C3948" s="20"/>
      <c r="D3948"/>
      <c r="E3948"/>
      <c r="G3948"/>
      <c r="H3948"/>
      <c r="I3948"/>
      <c r="J3948" s="9"/>
      <c r="K3948"/>
      <c r="M3948"/>
      <c r="N3948"/>
      <c r="P3948" s="10"/>
      <c r="Q3948" s="11"/>
      <c r="R3948" s="13"/>
      <c r="S3948" s="12"/>
      <c r="T3948" s="13"/>
      <c r="U3948"/>
    </row>
    <row r="3949" spans="1:21" x14ac:dyDescent="0.2">
      <c r="A3949"/>
      <c r="B3949" s="20"/>
      <c r="C3949" s="20"/>
      <c r="D3949"/>
      <c r="E3949"/>
      <c r="G3949"/>
      <c r="H3949"/>
      <c r="I3949"/>
      <c r="J3949" s="9"/>
      <c r="K3949"/>
      <c r="M3949"/>
      <c r="N3949"/>
      <c r="P3949" s="10"/>
      <c r="Q3949" s="11"/>
      <c r="R3949" s="13"/>
      <c r="S3949" s="12"/>
      <c r="T3949" s="13"/>
      <c r="U3949"/>
    </row>
    <row r="3950" spans="1:21" x14ac:dyDescent="0.2">
      <c r="A3950"/>
      <c r="B3950" s="20"/>
      <c r="C3950" s="20"/>
      <c r="D3950"/>
      <c r="E3950"/>
      <c r="G3950"/>
      <c r="H3950"/>
      <c r="I3950"/>
      <c r="J3950" s="9"/>
      <c r="K3950"/>
      <c r="M3950"/>
      <c r="N3950"/>
      <c r="P3950" s="10"/>
      <c r="Q3950" s="11"/>
      <c r="R3950" s="13"/>
      <c r="S3950" s="12"/>
      <c r="T3950" s="13"/>
      <c r="U3950"/>
    </row>
    <row r="3951" spans="1:21" x14ac:dyDescent="0.2">
      <c r="A3951"/>
      <c r="B3951" s="20"/>
      <c r="C3951" s="20"/>
      <c r="D3951"/>
      <c r="E3951"/>
      <c r="G3951"/>
      <c r="H3951"/>
      <c r="I3951"/>
      <c r="J3951" s="9"/>
      <c r="K3951"/>
      <c r="M3951"/>
      <c r="N3951"/>
      <c r="P3951" s="10"/>
      <c r="Q3951" s="11"/>
      <c r="R3951" s="13"/>
      <c r="S3951" s="12"/>
      <c r="T3951" s="13"/>
      <c r="U3951"/>
    </row>
    <row r="3952" spans="1:21" x14ac:dyDescent="0.2">
      <c r="A3952"/>
      <c r="B3952" s="20"/>
      <c r="C3952" s="20"/>
      <c r="D3952"/>
      <c r="E3952"/>
      <c r="G3952"/>
      <c r="H3952"/>
      <c r="I3952"/>
      <c r="J3952" s="9"/>
      <c r="K3952"/>
      <c r="M3952"/>
      <c r="N3952"/>
      <c r="P3952" s="10"/>
      <c r="Q3952" s="11"/>
      <c r="R3952" s="13"/>
      <c r="S3952" s="12"/>
      <c r="T3952" s="13"/>
      <c r="U3952"/>
    </row>
    <row r="3953" spans="1:21" x14ac:dyDescent="0.2">
      <c r="A3953"/>
      <c r="B3953" s="20"/>
      <c r="C3953" s="20"/>
      <c r="D3953"/>
      <c r="E3953"/>
      <c r="G3953"/>
      <c r="H3953"/>
      <c r="I3953"/>
      <c r="J3953" s="9"/>
      <c r="K3953"/>
      <c r="M3953"/>
      <c r="N3953"/>
      <c r="P3953" s="10"/>
      <c r="Q3953" s="11"/>
      <c r="R3953" s="13"/>
      <c r="S3953" s="12"/>
      <c r="T3953" s="13"/>
      <c r="U3953"/>
    </row>
    <row r="3954" spans="1:21" x14ac:dyDescent="0.2">
      <c r="A3954"/>
      <c r="B3954" s="20"/>
      <c r="C3954" s="20"/>
      <c r="D3954"/>
      <c r="E3954"/>
      <c r="G3954"/>
      <c r="H3954"/>
      <c r="I3954"/>
      <c r="J3954" s="9"/>
      <c r="K3954"/>
      <c r="M3954"/>
      <c r="N3954"/>
      <c r="P3954" s="10"/>
      <c r="Q3954" s="11"/>
      <c r="R3954" s="13"/>
      <c r="S3954" s="12"/>
      <c r="T3954" s="13"/>
      <c r="U3954"/>
    </row>
    <row r="3955" spans="1:21" x14ac:dyDescent="0.2">
      <c r="A3955"/>
      <c r="B3955" s="20"/>
      <c r="C3955" s="20"/>
      <c r="D3955"/>
      <c r="E3955"/>
      <c r="G3955"/>
      <c r="H3955"/>
      <c r="I3955"/>
      <c r="J3955" s="9"/>
      <c r="K3955"/>
      <c r="M3955"/>
      <c r="N3955"/>
      <c r="P3955" s="10"/>
      <c r="Q3955" s="11"/>
      <c r="R3955" s="13"/>
      <c r="S3955" s="12"/>
      <c r="T3955" s="13"/>
      <c r="U3955"/>
    </row>
    <row r="3956" spans="1:21" x14ac:dyDescent="0.2">
      <c r="A3956"/>
      <c r="B3956" s="20"/>
      <c r="C3956" s="20"/>
      <c r="D3956"/>
      <c r="E3956"/>
      <c r="G3956"/>
      <c r="H3956"/>
      <c r="I3956"/>
      <c r="J3956" s="9"/>
      <c r="K3956"/>
      <c r="M3956"/>
      <c r="N3956"/>
      <c r="P3956" s="10"/>
      <c r="Q3956" s="11"/>
      <c r="R3956" s="13"/>
      <c r="S3956" s="12"/>
      <c r="T3956" s="13"/>
      <c r="U3956"/>
    </row>
    <row r="3957" spans="1:21" x14ac:dyDescent="0.2">
      <c r="A3957"/>
      <c r="B3957" s="20"/>
      <c r="C3957" s="20"/>
      <c r="D3957"/>
      <c r="E3957"/>
      <c r="G3957"/>
      <c r="H3957"/>
      <c r="I3957"/>
      <c r="J3957" s="9"/>
      <c r="K3957"/>
      <c r="M3957"/>
      <c r="N3957"/>
      <c r="P3957" s="10"/>
      <c r="Q3957" s="11"/>
      <c r="R3957" s="13"/>
      <c r="S3957" s="12"/>
      <c r="T3957" s="13"/>
      <c r="U3957"/>
    </row>
    <row r="3958" spans="1:21" x14ac:dyDescent="0.2">
      <c r="A3958"/>
      <c r="B3958" s="20"/>
      <c r="C3958" s="20"/>
      <c r="D3958"/>
      <c r="E3958"/>
      <c r="G3958"/>
      <c r="H3958"/>
      <c r="I3958"/>
      <c r="J3958" s="9"/>
      <c r="K3958"/>
      <c r="M3958"/>
      <c r="N3958"/>
      <c r="P3958" s="10"/>
      <c r="Q3958" s="11"/>
      <c r="R3958" s="13"/>
      <c r="S3958" s="12"/>
      <c r="T3958" s="13"/>
      <c r="U3958"/>
    </row>
    <row r="3959" spans="1:21" x14ac:dyDescent="0.2">
      <c r="A3959"/>
      <c r="B3959" s="20"/>
      <c r="C3959" s="20"/>
      <c r="D3959"/>
      <c r="E3959"/>
      <c r="G3959"/>
      <c r="H3959"/>
      <c r="I3959"/>
      <c r="J3959" s="9"/>
      <c r="K3959"/>
      <c r="M3959"/>
      <c r="N3959"/>
      <c r="P3959" s="10"/>
      <c r="Q3959" s="11"/>
      <c r="R3959" s="13"/>
      <c r="S3959" s="12"/>
      <c r="T3959" s="13"/>
      <c r="U3959"/>
    </row>
    <row r="3960" spans="1:21" x14ac:dyDescent="0.2">
      <c r="A3960"/>
      <c r="B3960" s="20"/>
      <c r="C3960" s="20"/>
      <c r="D3960"/>
      <c r="E3960"/>
      <c r="G3960"/>
      <c r="H3960"/>
      <c r="I3960"/>
      <c r="J3960" s="9"/>
      <c r="K3960"/>
      <c r="M3960"/>
      <c r="N3960"/>
      <c r="P3960" s="10"/>
      <c r="Q3960" s="11"/>
      <c r="R3960" s="13"/>
      <c r="S3960" s="12"/>
      <c r="T3960" s="13"/>
      <c r="U3960"/>
    </row>
    <row r="3961" spans="1:21" x14ac:dyDescent="0.2">
      <c r="A3961"/>
      <c r="B3961" s="20"/>
      <c r="C3961" s="20"/>
      <c r="D3961"/>
      <c r="E3961"/>
      <c r="G3961"/>
      <c r="H3961"/>
      <c r="I3961"/>
      <c r="J3961" s="9"/>
      <c r="K3961"/>
      <c r="M3961"/>
      <c r="N3961"/>
      <c r="P3961" s="10"/>
      <c r="Q3961" s="11"/>
      <c r="R3961" s="13"/>
      <c r="S3961" s="12"/>
      <c r="T3961" s="13"/>
      <c r="U3961"/>
    </row>
    <row r="3962" spans="1:21" x14ac:dyDescent="0.2">
      <c r="A3962"/>
      <c r="B3962" s="20"/>
      <c r="C3962" s="20"/>
      <c r="D3962"/>
      <c r="E3962"/>
      <c r="G3962"/>
      <c r="H3962"/>
      <c r="I3962"/>
      <c r="J3962" s="9"/>
      <c r="K3962"/>
      <c r="M3962"/>
      <c r="N3962"/>
      <c r="P3962" s="10"/>
      <c r="Q3962" s="11"/>
      <c r="R3962" s="13"/>
      <c r="S3962" s="12"/>
      <c r="T3962" s="13"/>
      <c r="U3962"/>
    </row>
    <row r="3963" spans="1:21" x14ac:dyDescent="0.2">
      <c r="A3963"/>
      <c r="B3963" s="20"/>
      <c r="C3963" s="20"/>
      <c r="D3963"/>
      <c r="E3963"/>
      <c r="G3963"/>
      <c r="H3963"/>
      <c r="I3963"/>
      <c r="J3963" s="9"/>
      <c r="K3963"/>
      <c r="M3963"/>
      <c r="N3963"/>
      <c r="P3963" s="10"/>
      <c r="Q3963" s="11"/>
      <c r="R3963" s="13"/>
      <c r="S3963" s="12"/>
      <c r="T3963" s="13"/>
      <c r="U3963"/>
    </row>
    <row r="3964" spans="1:21" x14ac:dyDescent="0.2">
      <c r="A3964"/>
      <c r="B3964" s="20"/>
      <c r="C3964" s="20"/>
      <c r="D3964"/>
      <c r="E3964"/>
      <c r="G3964"/>
      <c r="H3964"/>
      <c r="I3964"/>
      <c r="J3964" s="9"/>
      <c r="K3964"/>
      <c r="M3964"/>
      <c r="N3964"/>
      <c r="P3964" s="10"/>
      <c r="Q3964" s="11"/>
      <c r="R3964" s="13"/>
      <c r="S3964" s="12"/>
      <c r="T3964" s="13"/>
      <c r="U3964"/>
    </row>
    <row r="3965" spans="1:21" x14ac:dyDescent="0.2">
      <c r="A3965"/>
      <c r="B3965" s="20"/>
      <c r="C3965" s="20"/>
      <c r="D3965"/>
      <c r="E3965"/>
      <c r="G3965"/>
      <c r="H3965"/>
      <c r="I3965"/>
      <c r="J3965" s="9"/>
      <c r="K3965"/>
      <c r="M3965"/>
      <c r="N3965"/>
      <c r="P3965" s="10"/>
      <c r="Q3965" s="11"/>
      <c r="R3965" s="13"/>
      <c r="S3965" s="12"/>
      <c r="T3965" s="13"/>
      <c r="U3965"/>
    </row>
    <row r="3966" spans="1:21" x14ac:dyDescent="0.2">
      <c r="A3966"/>
      <c r="B3966" s="20"/>
      <c r="C3966" s="20"/>
      <c r="D3966"/>
      <c r="E3966"/>
      <c r="G3966"/>
      <c r="H3966"/>
      <c r="I3966"/>
      <c r="J3966" s="9"/>
      <c r="K3966"/>
      <c r="M3966"/>
      <c r="N3966"/>
      <c r="P3966" s="10"/>
      <c r="Q3966" s="11"/>
      <c r="R3966" s="13"/>
      <c r="S3966" s="12"/>
      <c r="T3966" s="13"/>
      <c r="U3966"/>
    </row>
    <row r="3967" spans="1:21" x14ac:dyDescent="0.2">
      <c r="A3967"/>
      <c r="B3967" s="20"/>
      <c r="C3967" s="20"/>
      <c r="D3967"/>
      <c r="E3967"/>
      <c r="G3967"/>
      <c r="H3967"/>
      <c r="I3967"/>
      <c r="J3967" s="9"/>
      <c r="K3967"/>
      <c r="M3967"/>
      <c r="N3967"/>
      <c r="P3967" s="10"/>
      <c r="Q3967" s="11"/>
      <c r="R3967" s="13"/>
      <c r="S3967" s="12"/>
      <c r="T3967" s="13"/>
      <c r="U3967"/>
    </row>
    <row r="3968" spans="1:21" x14ac:dyDescent="0.2">
      <c r="A3968"/>
      <c r="B3968" s="20"/>
      <c r="C3968" s="20"/>
      <c r="D3968"/>
      <c r="E3968"/>
      <c r="G3968"/>
      <c r="H3968"/>
      <c r="I3968"/>
      <c r="J3968" s="9"/>
      <c r="K3968"/>
      <c r="M3968"/>
      <c r="N3968"/>
      <c r="P3968" s="10"/>
      <c r="Q3968" s="11"/>
      <c r="R3968" s="13"/>
      <c r="S3968" s="12"/>
      <c r="T3968" s="13"/>
      <c r="U3968"/>
    </row>
    <row r="3969" spans="1:21" x14ac:dyDescent="0.2">
      <c r="A3969"/>
      <c r="B3969" s="20"/>
      <c r="C3969" s="20"/>
      <c r="D3969"/>
      <c r="E3969"/>
      <c r="G3969"/>
      <c r="H3969"/>
      <c r="I3969"/>
      <c r="J3969" s="9"/>
      <c r="K3969"/>
      <c r="M3969"/>
      <c r="N3969"/>
      <c r="P3969" s="10"/>
      <c r="Q3969" s="11"/>
      <c r="R3969" s="13"/>
      <c r="S3969" s="12"/>
      <c r="T3969" s="13"/>
      <c r="U3969"/>
    </row>
    <row r="3970" spans="1:21" x14ac:dyDescent="0.2">
      <c r="A3970"/>
      <c r="B3970" s="20"/>
      <c r="C3970" s="20"/>
      <c r="D3970"/>
      <c r="E3970"/>
      <c r="G3970"/>
      <c r="H3970"/>
      <c r="I3970"/>
      <c r="J3970" s="9"/>
      <c r="K3970"/>
      <c r="M3970"/>
      <c r="N3970"/>
      <c r="P3970" s="10"/>
      <c r="Q3970" s="11"/>
      <c r="R3970" s="13"/>
      <c r="S3970" s="12"/>
      <c r="T3970" s="13"/>
      <c r="U3970"/>
    </row>
    <row r="3971" spans="1:21" x14ac:dyDescent="0.2">
      <c r="A3971"/>
      <c r="B3971" s="20"/>
      <c r="C3971" s="20"/>
      <c r="D3971"/>
      <c r="E3971"/>
      <c r="G3971"/>
      <c r="H3971"/>
      <c r="I3971"/>
      <c r="J3971" s="9"/>
      <c r="K3971"/>
      <c r="M3971"/>
      <c r="N3971"/>
      <c r="P3971" s="10"/>
      <c r="Q3971" s="11"/>
      <c r="R3971" s="13"/>
      <c r="S3971" s="12"/>
      <c r="T3971" s="13"/>
      <c r="U3971"/>
    </row>
    <row r="3972" spans="1:21" x14ac:dyDescent="0.2">
      <c r="A3972"/>
      <c r="B3972" s="20"/>
      <c r="C3972" s="20"/>
      <c r="D3972"/>
      <c r="E3972"/>
      <c r="G3972"/>
      <c r="H3972"/>
      <c r="I3972"/>
      <c r="J3972" s="9"/>
      <c r="K3972"/>
      <c r="M3972"/>
      <c r="N3972"/>
      <c r="P3972" s="10"/>
      <c r="Q3972" s="11"/>
      <c r="R3972" s="13"/>
      <c r="S3972" s="12"/>
      <c r="T3972" s="13"/>
      <c r="U3972"/>
    </row>
    <row r="3973" spans="1:21" x14ac:dyDescent="0.2">
      <c r="A3973"/>
      <c r="B3973" s="20"/>
      <c r="C3973" s="20"/>
      <c r="D3973"/>
      <c r="E3973"/>
      <c r="G3973"/>
      <c r="H3973"/>
      <c r="I3973"/>
      <c r="J3973" s="9"/>
      <c r="K3973"/>
      <c r="M3973"/>
      <c r="N3973"/>
      <c r="P3973" s="10"/>
      <c r="Q3973" s="11"/>
      <c r="R3973" s="13"/>
      <c r="S3973" s="12"/>
      <c r="T3973" s="13"/>
      <c r="U3973"/>
    </row>
    <row r="3974" spans="1:21" x14ac:dyDescent="0.2">
      <c r="A3974"/>
      <c r="B3974" s="20"/>
      <c r="C3974" s="20"/>
      <c r="D3974"/>
      <c r="E3974"/>
      <c r="G3974"/>
      <c r="H3974"/>
      <c r="I3974"/>
      <c r="J3974" s="9"/>
      <c r="K3974"/>
      <c r="M3974"/>
      <c r="N3974"/>
      <c r="P3974" s="10"/>
      <c r="Q3974" s="11"/>
      <c r="R3974" s="13"/>
      <c r="S3974" s="12"/>
      <c r="T3974" s="13"/>
      <c r="U3974"/>
    </row>
    <row r="3975" spans="1:21" x14ac:dyDescent="0.2">
      <c r="A3975"/>
      <c r="B3975" s="20"/>
      <c r="C3975" s="20"/>
      <c r="D3975"/>
      <c r="E3975"/>
      <c r="G3975"/>
      <c r="H3975"/>
      <c r="I3975"/>
      <c r="J3975" s="9"/>
      <c r="K3975"/>
      <c r="M3975"/>
      <c r="N3975"/>
      <c r="P3975" s="10"/>
      <c r="Q3975" s="11"/>
      <c r="R3975" s="13"/>
      <c r="S3975" s="12"/>
      <c r="T3975" s="13"/>
      <c r="U3975"/>
    </row>
    <row r="3976" spans="1:21" x14ac:dyDescent="0.2">
      <c r="A3976"/>
      <c r="B3976" s="20"/>
      <c r="C3976" s="20"/>
      <c r="D3976"/>
      <c r="E3976"/>
      <c r="G3976"/>
      <c r="H3976"/>
      <c r="I3976"/>
      <c r="J3976" s="9"/>
      <c r="K3976"/>
      <c r="M3976"/>
      <c r="N3976"/>
      <c r="P3976" s="10"/>
      <c r="Q3976" s="11"/>
      <c r="R3976" s="13"/>
      <c r="S3976" s="12"/>
      <c r="T3976" s="13"/>
      <c r="U3976"/>
    </row>
    <row r="3977" spans="1:21" x14ac:dyDescent="0.2">
      <c r="A3977"/>
      <c r="B3977" s="20"/>
      <c r="C3977" s="20"/>
      <c r="D3977"/>
      <c r="E3977"/>
      <c r="G3977"/>
      <c r="H3977"/>
      <c r="I3977"/>
      <c r="J3977" s="9"/>
      <c r="K3977"/>
      <c r="M3977"/>
      <c r="N3977"/>
      <c r="P3977" s="10"/>
      <c r="Q3977" s="11"/>
      <c r="R3977" s="13"/>
      <c r="S3977" s="12"/>
      <c r="T3977" s="13"/>
      <c r="U3977"/>
    </row>
    <row r="3978" spans="1:21" x14ac:dyDescent="0.2">
      <c r="A3978"/>
      <c r="B3978" s="20"/>
      <c r="C3978" s="20"/>
      <c r="D3978"/>
      <c r="E3978"/>
      <c r="G3978"/>
      <c r="H3978"/>
      <c r="I3978"/>
      <c r="J3978" s="9"/>
      <c r="K3978"/>
      <c r="M3978"/>
      <c r="N3978"/>
      <c r="P3978" s="10"/>
      <c r="Q3978" s="11"/>
      <c r="R3978" s="13"/>
      <c r="S3978" s="12"/>
      <c r="T3978" s="13"/>
      <c r="U3978"/>
    </row>
    <row r="3979" spans="1:21" x14ac:dyDescent="0.2">
      <c r="A3979"/>
      <c r="B3979" s="20"/>
      <c r="C3979" s="20"/>
      <c r="D3979"/>
      <c r="E3979"/>
      <c r="G3979"/>
      <c r="H3979"/>
      <c r="I3979"/>
      <c r="J3979" s="9"/>
      <c r="K3979"/>
      <c r="M3979"/>
      <c r="N3979"/>
      <c r="P3979" s="10"/>
      <c r="Q3979" s="11"/>
      <c r="R3979" s="13"/>
      <c r="S3979" s="12"/>
      <c r="T3979" s="13"/>
      <c r="U3979"/>
    </row>
    <row r="3980" spans="1:21" x14ac:dyDescent="0.2">
      <c r="A3980"/>
      <c r="B3980" s="20"/>
      <c r="C3980" s="20"/>
      <c r="D3980"/>
      <c r="E3980"/>
      <c r="G3980"/>
      <c r="H3980"/>
      <c r="I3980"/>
      <c r="J3980" s="9"/>
      <c r="K3980"/>
      <c r="M3980"/>
      <c r="N3980"/>
      <c r="P3980" s="10"/>
      <c r="Q3980" s="11"/>
      <c r="R3980" s="13"/>
      <c r="S3980" s="12"/>
      <c r="T3980" s="13"/>
      <c r="U3980"/>
    </row>
    <row r="3981" spans="1:21" x14ac:dyDescent="0.2">
      <c r="A3981"/>
      <c r="B3981" s="20"/>
      <c r="C3981" s="20"/>
      <c r="D3981"/>
      <c r="E3981"/>
      <c r="G3981"/>
      <c r="H3981"/>
      <c r="I3981"/>
      <c r="J3981" s="9"/>
      <c r="K3981"/>
      <c r="M3981"/>
      <c r="N3981"/>
      <c r="P3981" s="10"/>
      <c r="Q3981" s="11"/>
      <c r="R3981" s="13"/>
      <c r="S3981" s="12"/>
      <c r="T3981" s="13"/>
      <c r="U3981"/>
    </row>
    <row r="3982" spans="1:21" x14ac:dyDescent="0.2">
      <c r="A3982"/>
      <c r="B3982" s="20"/>
      <c r="C3982" s="20"/>
      <c r="D3982"/>
      <c r="E3982"/>
      <c r="G3982"/>
      <c r="H3982"/>
      <c r="I3982"/>
      <c r="J3982" s="9"/>
      <c r="K3982"/>
      <c r="M3982"/>
      <c r="N3982"/>
      <c r="P3982" s="10"/>
      <c r="Q3982" s="11"/>
      <c r="R3982" s="13"/>
      <c r="S3982" s="12"/>
      <c r="T3982" s="13"/>
      <c r="U3982"/>
    </row>
    <row r="3983" spans="1:21" x14ac:dyDescent="0.2">
      <c r="A3983"/>
      <c r="B3983" s="20"/>
      <c r="C3983" s="20"/>
      <c r="D3983"/>
      <c r="E3983"/>
      <c r="G3983"/>
      <c r="H3983"/>
      <c r="I3983"/>
      <c r="J3983" s="9"/>
      <c r="K3983"/>
      <c r="M3983"/>
      <c r="N3983"/>
      <c r="P3983" s="10"/>
      <c r="Q3983" s="11"/>
      <c r="R3983" s="13"/>
      <c r="S3983" s="12"/>
      <c r="T3983" s="13"/>
      <c r="U3983"/>
    </row>
    <row r="3984" spans="1:21" x14ac:dyDescent="0.2">
      <c r="A3984"/>
      <c r="B3984" s="20"/>
      <c r="C3984" s="20"/>
      <c r="D3984"/>
      <c r="E3984"/>
      <c r="G3984"/>
      <c r="H3984"/>
      <c r="I3984"/>
      <c r="J3984" s="9"/>
      <c r="K3984"/>
      <c r="M3984"/>
      <c r="N3984"/>
      <c r="P3984" s="10"/>
      <c r="Q3984" s="11"/>
      <c r="R3984" s="13"/>
      <c r="S3984" s="12"/>
      <c r="T3984" s="13"/>
      <c r="U3984"/>
    </row>
    <row r="3985" spans="1:21" x14ac:dyDescent="0.2">
      <c r="A3985"/>
      <c r="B3985" s="20"/>
      <c r="C3985" s="20"/>
      <c r="D3985"/>
      <c r="E3985"/>
      <c r="G3985"/>
      <c r="H3985"/>
      <c r="I3985"/>
      <c r="J3985" s="9"/>
      <c r="K3985"/>
      <c r="M3985"/>
      <c r="N3985"/>
      <c r="P3985" s="10"/>
      <c r="Q3985" s="11"/>
      <c r="R3985" s="13"/>
      <c r="S3985" s="12"/>
      <c r="T3985" s="13"/>
      <c r="U3985"/>
    </row>
    <row r="3986" spans="1:21" x14ac:dyDescent="0.2">
      <c r="A3986"/>
      <c r="B3986" s="20"/>
      <c r="C3986" s="20"/>
      <c r="D3986"/>
      <c r="E3986"/>
      <c r="G3986"/>
      <c r="H3986"/>
      <c r="I3986"/>
      <c r="J3986" s="9"/>
      <c r="K3986"/>
      <c r="M3986"/>
      <c r="N3986"/>
      <c r="P3986" s="10"/>
      <c r="Q3986" s="11"/>
      <c r="R3986" s="13"/>
      <c r="S3986" s="12"/>
      <c r="T3986" s="13"/>
      <c r="U3986"/>
    </row>
    <row r="3987" spans="1:21" x14ac:dyDescent="0.2">
      <c r="A3987"/>
      <c r="B3987" s="20"/>
      <c r="C3987" s="20"/>
      <c r="D3987"/>
      <c r="E3987"/>
      <c r="G3987"/>
      <c r="H3987"/>
      <c r="I3987"/>
      <c r="J3987" s="9"/>
      <c r="K3987"/>
      <c r="M3987"/>
      <c r="N3987"/>
      <c r="P3987" s="10"/>
      <c r="Q3987" s="11"/>
      <c r="R3987" s="13"/>
      <c r="S3987" s="12"/>
      <c r="T3987" s="13"/>
      <c r="U3987"/>
    </row>
    <row r="3988" spans="1:21" x14ac:dyDescent="0.2">
      <c r="A3988"/>
      <c r="B3988" s="20"/>
      <c r="C3988" s="20"/>
      <c r="D3988"/>
      <c r="E3988"/>
      <c r="G3988"/>
      <c r="H3988"/>
      <c r="I3988"/>
      <c r="J3988" s="9"/>
      <c r="K3988"/>
      <c r="M3988"/>
      <c r="N3988"/>
      <c r="P3988" s="10"/>
      <c r="Q3988" s="11"/>
      <c r="R3988" s="13"/>
      <c r="S3988" s="12"/>
      <c r="T3988" s="13"/>
      <c r="U3988"/>
    </row>
    <row r="3989" spans="1:21" x14ac:dyDescent="0.2">
      <c r="A3989"/>
      <c r="B3989" s="20"/>
      <c r="C3989" s="20"/>
      <c r="D3989"/>
      <c r="E3989"/>
      <c r="G3989"/>
      <c r="H3989"/>
      <c r="I3989"/>
      <c r="J3989" s="9"/>
      <c r="K3989"/>
      <c r="M3989"/>
      <c r="N3989"/>
      <c r="P3989" s="10"/>
      <c r="Q3989" s="11"/>
      <c r="R3989" s="13"/>
      <c r="S3989" s="12"/>
      <c r="T3989" s="13"/>
      <c r="U3989"/>
    </row>
    <row r="3990" spans="1:21" x14ac:dyDescent="0.2">
      <c r="A3990"/>
      <c r="B3990" s="20"/>
      <c r="C3990" s="20"/>
      <c r="D3990"/>
      <c r="E3990"/>
      <c r="G3990"/>
      <c r="H3990"/>
      <c r="I3990"/>
      <c r="J3990" s="9"/>
      <c r="K3990"/>
      <c r="M3990"/>
      <c r="N3990"/>
      <c r="P3990" s="10"/>
      <c r="Q3990" s="11"/>
      <c r="R3990" s="13"/>
      <c r="S3990" s="12"/>
      <c r="T3990" s="13"/>
      <c r="U3990"/>
    </row>
    <row r="3991" spans="1:21" x14ac:dyDescent="0.2">
      <c r="A3991"/>
      <c r="B3991" s="20"/>
      <c r="C3991" s="20"/>
      <c r="D3991"/>
      <c r="E3991"/>
      <c r="G3991"/>
      <c r="H3991"/>
      <c r="I3991"/>
      <c r="J3991" s="9"/>
      <c r="K3991"/>
      <c r="M3991"/>
      <c r="N3991"/>
      <c r="P3991" s="10"/>
      <c r="Q3991" s="11"/>
      <c r="R3991" s="13"/>
      <c r="S3991" s="12"/>
      <c r="T3991" s="13"/>
      <c r="U3991"/>
    </row>
    <row r="3992" spans="1:21" x14ac:dyDescent="0.2">
      <c r="A3992"/>
      <c r="B3992" s="20"/>
      <c r="C3992" s="20"/>
      <c r="D3992"/>
      <c r="E3992"/>
      <c r="G3992"/>
      <c r="H3992"/>
      <c r="I3992"/>
      <c r="J3992" s="9"/>
      <c r="K3992"/>
      <c r="M3992"/>
      <c r="N3992"/>
      <c r="P3992" s="10"/>
      <c r="Q3992" s="11"/>
      <c r="R3992" s="13"/>
      <c r="S3992" s="12"/>
      <c r="T3992" s="13"/>
      <c r="U3992"/>
    </row>
    <row r="3993" spans="1:21" x14ac:dyDescent="0.2">
      <c r="A3993"/>
      <c r="B3993" s="20"/>
      <c r="C3993" s="20"/>
      <c r="D3993"/>
      <c r="E3993"/>
      <c r="G3993"/>
      <c r="H3993"/>
      <c r="I3993"/>
      <c r="J3993" s="9"/>
      <c r="K3993"/>
      <c r="M3993"/>
      <c r="N3993"/>
      <c r="P3993" s="10"/>
      <c r="Q3993" s="11"/>
      <c r="R3993" s="13"/>
      <c r="S3993" s="12"/>
      <c r="T3993" s="13"/>
      <c r="U3993"/>
    </row>
    <row r="3994" spans="1:21" x14ac:dyDescent="0.2">
      <c r="A3994"/>
      <c r="B3994" s="20"/>
      <c r="C3994" s="20"/>
      <c r="D3994"/>
      <c r="E3994"/>
      <c r="G3994"/>
      <c r="H3994"/>
      <c r="I3994"/>
      <c r="J3994" s="9"/>
      <c r="K3994"/>
      <c r="M3994"/>
      <c r="N3994"/>
      <c r="P3994" s="10"/>
      <c r="Q3994" s="11"/>
      <c r="R3994" s="13"/>
      <c r="S3994" s="12"/>
      <c r="T3994" s="13"/>
      <c r="U3994"/>
    </row>
    <row r="3995" spans="1:21" x14ac:dyDescent="0.2">
      <c r="A3995"/>
      <c r="B3995" s="20"/>
      <c r="C3995" s="20"/>
      <c r="D3995"/>
      <c r="E3995"/>
      <c r="G3995"/>
      <c r="H3995"/>
      <c r="I3995"/>
      <c r="J3995" s="9"/>
      <c r="K3995"/>
      <c r="M3995"/>
      <c r="N3995"/>
      <c r="P3995" s="10"/>
      <c r="Q3995" s="11"/>
      <c r="R3995" s="13"/>
      <c r="S3995" s="12"/>
      <c r="T3995" s="13"/>
      <c r="U3995"/>
    </row>
    <row r="3996" spans="1:21" x14ac:dyDescent="0.2">
      <c r="A3996"/>
      <c r="B3996" s="20"/>
      <c r="C3996" s="20"/>
      <c r="D3996"/>
      <c r="E3996"/>
      <c r="G3996"/>
      <c r="H3996"/>
      <c r="I3996"/>
      <c r="J3996" s="9"/>
      <c r="K3996"/>
      <c r="M3996"/>
      <c r="N3996"/>
      <c r="P3996" s="10"/>
      <c r="Q3996" s="11"/>
      <c r="R3996" s="13"/>
      <c r="S3996" s="12"/>
      <c r="T3996" s="13"/>
      <c r="U3996"/>
    </row>
    <row r="3997" spans="1:21" x14ac:dyDescent="0.2">
      <c r="A3997"/>
      <c r="B3997" s="20"/>
      <c r="C3997" s="20"/>
      <c r="D3997"/>
      <c r="E3997"/>
      <c r="G3997"/>
      <c r="H3997"/>
      <c r="I3997"/>
      <c r="J3997" s="9"/>
      <c r="K3997"/>
      <c r="M3997"/>
      <c r="N3997"/>
      <c r="P3997" s="10"/>
      <c r="Q3997" s="11"/>
      <c r="R3997" s="13"/>
      <c r="S3997" s="12"/>
      <c r="T3997" s="13"/>
      <c r="U3997"/>
    </row>
    <row r="3998" spans="1:21" x14ac:dyDescent="0.2">
      <c r="A3998"/>
      <c r="B3998" s="20"/>
      <c r="C3998" s="20"/>
      <c r="D3998"/>
      <c r="E3998"/>
      <c r="G3998"/>
      <c r="H3998"/>
      <c r="I3998"/>
      <c r="J3998" s="9"/>
      <c r="K3998"/>
      <c r="M3998"/>
      <c r="N3998"/>
      <c r="P3998" s="10"/>
      <c r="Q3998" s="11"/>
      <c r="R3998" s="13"/>
      <c r="S3998" s="12"/>
      <c r="T3998" s="13"/>
      <c r="U3998"/>
    </row>
    <row r="3999" spans="1:21" x14ac:dyDescent="0.2">
      <c r="A3999"/>
      <c r="B3999" s="20"/>
      <c r="C3999" s="20"/>
      <c r="D3999"/>
      <c r="E3999"/>
      <c r="G3999"/>
      <c r="H3999"/>
      <c r="I3999"/>
      <c r="J3999" s="9"/>
      <c r="K3999"/>
      <c r="M3999"/>
      <c r="N3999"/>
      <c r="P3999" s="10"/>
      <c r="Q3999" s="11"/>
      <c r="R3999" s="13"/>
      <c r="S3999" s="12"/>
      <c r="T3999" s="13"/>
      <c r="U3999"/>
    </row>
    <row r="4000" spans="1:21" x14ac:dyDescent="0.2">
      <c r="A4000"/>
      <c r="B4000" s="20"/>
      <c r="C4000" s="20"/>
      <c r="D4000"/>
      <c r="E4000"/>
      <c r="G4000"/>
      <c r="H4000"/>
      <c r="I4000"/>
      <c r="J4000" s="9"/>
      <c r="K4000"/>
      <c r="M4000"/>
      <c r="N4000"/>
      <c r="P4000" s="10"/>
      <c r="Q4000" s="11"/>
      <c r="R4000" s="13"/>
      <c r="S4000" s="12"/>
      <c r="T4000" s="13"/>
      <c r="U4000"/>
    </row>
    <row r="4001" spans="1:21" x14ac:dyDescent="0.2">
      <c r="A4001"/>
      <c r="B4001" s="20"/>
      <c r="C4001" s="20"/>
      <c r="D4001"/>
      <c r="E4001"/>
      <c r="G4001"/>
      <c r="H4001"/>
      <c r="I4001"/>
      <c r="J4001" s="9"/>
      <c r="K4001"/>
      <c r="M4001"/>
      <c r="N4001"/>
      <c r="P4001" s="10"/>
      <c r="Q4001" s="11"/>
      <c r="R4001" s="13"/>
      <c r="S4001" s="12"/>
      <c r="T4001" s="13"/>
      <c r="U4001"/>
    </row>
    <row r="4002" spans="1:21" x14ac:dyDescent="0.2">
      <c r="A4002"/>
      <c r="B4002" s="20"/>
      <c r="C4002" s="20"/>
      <c r="D4002"/>
      <c r="E4002"/>
      <c r="G4002"/>
      <c r="H4002"/>
      <c r="I4002"/>
      <c r="J4002" s="9"/>
      <c r="K4002"/>
      <c r="M4002"/>
      <c r="N4002"/>
      <c r="P4002" s="10"/>
      <c r="Q4002" s="11"/>
      <c r="R4002" s="13"/>
      <c r="S4002" s="12"/>
      <c r="T4002" s="13"/>
      <c r="U4002"/>
    </row>
    <row r="4003" spans="1:21" x14ac:dyDescent="0.2">
      <c r="A4003"/>
      <c r="B4003" s="20"/>
      <c r="C4003" s="20"/>
      <c r="D4003"/>
      <c r="E4003"/>
      <c r="G4003"/>
      <c r="H4003"/>
      <c r="I4003"/>
      <c r="J4003" s="9"/>
      <c r="K4003"/>
      <c r="M4003"/>
      <c r="N4003"/>
      <c r="P4003" s="10"/>
      <c r="Q4003" s="11"/>
      <c r="R4003" s="13"/>
      <c r="S4003" s="12"/>
      <c r="T4003" s="13"/>
      <c r="U4003"/>
    </row>
    <row r="4004" spans="1:21" x14ac:dyDescent="0.2">
      <c r="A4004"/>
      <c r="B4004" s="20"/>
      <c r="C4004" s="20"/>
      <c r="D4004"/>
      <c r="E4004"/>
      <c r="G4004"/>
      <c r="H4004"/>
      <c r="I4004"/>
      <c r="J4004" s="9"/>
      <c r="K4004"/>
      <c r="M4004"/>
      <c r="N4004"/>
      <c r="P4004" s="10"/>
      <c r="Q4004" s="11"/>
      <c r="R4004" s="13"/>
      <c r="S4004" s="12"/>
      <c r="T4004" s="13"/>
      <c r="U4004"/>
    </row>
    <row r="4005" spans="1:21" x14ac:dyDescent="0.2">
      <c r="A4005"/>
      <c r="B4005" s="20"/>
      <c r="C4005" s="20"/>
      <c r="D4005"/>
      <c r="E4005"/>
      <c r="G4005"/>
      <c r="H4005"/>
      <c r="I4005"/>
      <c r="J4005" s="9"/>
      <c r="K4005"/>
      <c r="M4005"/>
      <c r="N4005"/>
      <c r="P4005" s="10"/>
      <c r="Q4005" s="11"/>
      <c r="R4005" s="13"/>
      <c r="S4005" s="12"/>
      <c r="T4005" s="13"/>
      <c r="U4005"/>
    </row>
    <row r="4006" spans="1:21" x14ac:dyDescent="0.2">
      <c r="A4006"/>
      <c r="B4006" s="20"/>
      <c r="C4006" s="20"/>
      <c r="D4006"/>
      <c r="E4006"/>
      <c r="G4006"/>
      <c r="H4006"/>
      <c r="I4006"/>
      <c r="J4006" s="9"/>
      <c r="K4006"/>
      <c r="M4006"/>
      <c r="N4006"/>
      <c r="P4006" s="10"/>
      <c r="Q4006" s="11"/>
      <c r="R4006" s="13"/>
      <c r="S4006" s="12"/>
      <c r="T4006" s="13"/>
      <c r="U4006"/>
    </row>
    <row r="4007" spans="1:21" x14ac:dyDescent="0.2">
      <c r="A4007"/>
      <c r="B4007" s="20"/>
      <c r="C4007" s="20"/>
      <c r="D4007"/>
      <c r="E4007"/>
      <c r="G4007"/>
      <c r="H4007"/>
      <c r="I4007"/>
      <c r="J4007" s="9"/>
      <c r="K4007"/>
      <c r="M4007"/>
      <c r="N4007"/>
      <c r="P4007" s="10"/>
      <c r="Q4007" s="11"/>
      <c r="R4007" s="13"/>
      <c r="S4007" s="12"/>
      <c r="T4007" s="13"/>
      <c r="U4007"/>
    </row>
    <row r="4008" spans="1:21" x14ac:dyDescent="0.2">
      <c r="A4008"/>
      <c r="B4008" s="20"/>
      <c r="C4008" s="20"/>
      <c r="D4008"/>
      <c r="E4008"/>
      <c r="G4008"/>
      <c r="H4008"/>
      <c r="I4008"/>
      <c r="J4008" s="9"/>
      <c r="K4008"/>
      <c r="M4008"/>
      <c r="N4008"/>
      <c r="P4008" s="10"/>
      <c r="Q4008" s="11"/>
      <c r="R4008" s="13"/>
      <c r="S4008" s="12"/>
      <c r="T4008" s="13"/>
      <c r="U4008"/>
    </row>
    <row r="4009" spans="1:21" x14ac:dyDescent="0.2">
      <c r="A4009"/>
      <c r="B4009" s="20"/>
      <c r="C4009" s="20"/>
      <c r="D4009"/>
      <c r="E4009"/>
      <c r="G4009"/>
      <c r="H4009"/>
      <c r="I4009"/>
      <c r="J4009" s="9"/>
      <c r="K4009"/>
      <c r="M4009"/>
      <c r="N4009"/>
      <c r="P4009" s="10"/>
      <c r="Q4009" s="11"/>
      <c r="R4009" s="13"/>
      <c r="S4009" s="12"/>
      <c r="T4009" s="13"/>
      <c r="U4009"/>
    </row>
    <row r="4010" spans="1:21" x14ac:dyDescent="0.2">
      <c r="A4010"/>
      <c r="B4010" s="20"/>
      <c r="C4010" s="20"/>
      <c r="D4010"/>
      <c r="E4010"/>
      <c r="G4010"/>
      <c r="H4010"/>
      <c r="I4010"/>
      <c r="J4010" s="9"/>
      <c r="K4010"/>
      <c r="M4010"/>
      <c r="N4010"/>
      <c r="P4010" s="10"/>
      <c r="Q4010" s="11"/>
      <c r="R4010" s="13"/>
      <c r="S4010" s="12"/>
      <c r="T4010" s="13"/>
      <c r="U4010"/>
    </row>
    <row r="4011" spans="1:21" x14ac:dyDescent="0.2">
      <c r="A4011"/>
      <c r="B4011" s="20"/>
      <c r="C4011" s="20"/>
      <c r="D4011"/>
      <c r="E4011"/>
      <c r="G4011"/>
      <c r="H4011"/>
      <c r="I4011"/>
      <c r="J4011" s="9"/>
      <c r="K4011"/>
      <c r="M4011"/>
      <c r="N4011"/>
      <c r="P4011" s="10"/>
      <c r="Q4011" s="11"/>
      <c r="R4011" s="13"/>
      <c r="S4011" s="12"/>
      <c r="T4011" s="13"/>
      <c r="U4011"/>
    </row>
    <row r="4012" spans="1:21" x14ac:dyDescent="0.2">
      <c r="A4012"/>
      <c r="B4012" s="20"/>
      <c r="C4012" s="20"/>
      <c r="D4012"/>
      <c r="E4012"/>
      <c r="G4012"/>
      <c r="H4012"/>
      <c r="I4012"/>
      <c r="J4012" s="9"/>
      <c r="K4012"/>
      <c r="M4012"/>
      <c r="N4012"/>
      <c r="P4012" s="10"/>
      <c r="Q4012" s="11"/>
      <c r="R4012" s="13"/>
      <c r="S4012" s="12"/>
      <c r="T4012" s="13"/>
      <c r="U4012"/>
    </row>
    <row r="4013" spans="1:21" x14ac:dyDescent="0.2">
      <c r="A4013"/>
      <c r="B4013" s="20"/>
      <c r="C4013" s="20"/>
      <c r="D4013"/>
      <c r="E4013"/>
      <c r="G4013"/>
      <c r="H4013"/>
      <c r="I4013"/>
      <c r="J4013" s="9"/>
      <c r="K4013"/>
      <c r="M4013"/>
      <c r="N4013"/>
      <c r="P4013" s="10"/>
      <c r="Q4013" s="11"/>
      <c r="R4013" s="13"/>
      <c r="S4013" s="12"/>
      <c r="T4013" s="13"/>
      <c r="U4013"/>
    </row>
    <row r="4014" spans="1:21" x14ac:dyDescent="0.2">
      <c r="A4014"/>
      <c r="B4014" s="20"/>
      <c r="C4014" s="20"/>
      <c r="D4014"/>
      <c r="E4014"/>
      <c r="G4014"/>
      <c r="H4014"/>
      <c r="I4014"/>
      <c r="J4014" s="9"/>
      <c r="K4014"/>
      <c r="M4014"/>
      <c r="N4014"/>
      <c r="P4014" s="10"/>
      <c r="Q4014" s="11"/>
      <c r="R4014" s="13"/>
      <c r="S4014" s="12"/>
      <c r="T4014" s="13"/>
      <c r="U4014"/>
    </row>
    <row r="4015" spans="1:21" x14ac:dyDescent="0.2">
      <c r="A4015"/>
      <c r="B4015" s="20"/>
      <c r="C4015" s="20"/>
      <c r="D4015"/>
      <c r="E4015"/>
      <c r="G4015"/>
      <c r="H4015"/>
      <c r="I4015"/>
      <c r="J4015" s="9"/>
      <c r="K4015"/>
      <c r="M4015"/>
      <c r="N4015"/>
      <c r="P4015" s="10"/>
      <c r="Q4015" s="11"/>
      <c r="R4015" s="13"/>
      <c r="S4015" s="12"/>
      <c r="T4015" s="13"/>
      <c r="U4015"/>
    </row>
    <row r="4016" spans="1:21" x14ac:dyDescent="0.2">
      <c r="A4016"/>
      <c r="B4016" s="20"/>
      <c r="C4016" s="20"/>
      <c r="D4016"/>
      <c r="E4016"/>
      <c r="G4016"/>
      <c r="H4016"/>
      <c r="I4016"/>
      <c r="J4016" s="9"/>
      <c r="K4016"/>
      <c r="M4016"/>
      <c r="N4016"/>
      <c r="P4016" s="10"/>
      <c r="Q4016" s="11"/>
      <c r="R4016" s="13"/>
      <c r="S4016" s="12"/>
      <c r="T4016" s="13"/>
      <c r="U4016"/>
    </row>
    <row r="4017" spans="1:21" x14ac:dyDescent="0.2">
      <c r="A4017"/>
      <c r="B4017" s="20"/>
      <c r="C4017" s="20"/>
      <c r="D4017"/>
      <c r="E4017"/>
      <c r="G4017"/>
      <c r="H4017"/>
      <c r="I4017"/>
      <c r="J4017" s="9"/>
      <c r="K4017"/>
      <c r="M4017"/>
      <c r="N4017"/>
      <c r="P4017" s="10"/>
      <c r="Q4017" s="11"/>
      <c r="R4017" s="13"/>
      <c r="S4017" s="12"/>
      <c r="T4017" s="13"/>
      <c r="U4017"/>
    </row>
    <row r="4018" spans="1:21" x14ac:dyDescent="0.2">
      <c r="A4018"/>
      <c r="B4018" s="20"/>
      <c r="C4018" s="20"/>
      <c r="D4018"/>
      <c r="E4018"/>
      <c r="G4018"/>
      <c r="H4018"/>
      <c r="I4018"/>
      <c r="J4018" s="9"/>
      <c r="K4018"/>
      <c r="M4018"/>
      <c r="N4018"/>
      <c r="P4018" s="10"/>
      <c r="Q4018" s="11"/>
      <c r="R4018" s="13"/>
      <c r="S4018" s="12"/>
      <c r="T4018" s="13"/>
      <c r="U4018"/>
    </row>
    <row r="4019" spans="1:21" x14ac:dyDescent="0.2">
      <c r="A4019"/>
      <c r="B4019" s="20"/>
      <c r="C4019" s="20"/>
      <c r="D4019"/>
      <c r="E4019"/>
      <c r="G4019"/>
      <c r="H4019"/>
      <c r="I4019"/>
      <c r="J4019" s="9"/>
      <c r="K4019"/>
      <c r="M4019"/>
      <c r="N4019"/>
      <c r="P4019" s="10"/>
      <c r="Q4019" s="11"/>
      <c r="R4019" s="13"/>
      <c r="S4019" s="12"/>
      <c r="T4019" s="13"/>
      <c r="U4019"/>
    </row>
    <row r="4020" spans="1:21" x14ac:dyDescent="0.2">
      <c r="A4020"/>
      <c r="B4020" s="20"/>
      <c r="C4020" s="20"/>
      <c r="D4020"/>
      <c r="E4020"/>
      <c r="G4020"/>
      <c r="H4020"/>
      <c r="I4020"/>
      <c r="J4020" s="9"/>
      <c r="K4020"/>
      <c r="M4020"/>
      <c r="N4020"/>
      <c r="P4020" s="10"/>
      <c r="Q4020" s="11"/>
      <c r="R4020" s="13"/>
      <c r="S4020" s="12"/>
      <c r="T4020" s="13"/>
      <c r="U4020"/>
    </row>
    <row r="4021" spans="1:21" x14ac:dyDescent="0.2">
      <c r="A4021"/>
      <c r="B4021" s="20"/>
      <c r="C4021" s="20"/>
      <c r="D4021"/>
      <c r="E4021"/>
      <c r="G4021"/>
      <c r="H4021"/>
      <c r="I4021"/>
      <c r="J4021" s="9"/>
      <c r="K4021"/>
      <c r="M4021"/>
      <c r="N4021"/>
      <c r="P4021" s="10"/>
      <c r="Q4021" s="11"/>
      <c r="R4021" s="13"/>
      <c r="S4021" s="12"/>
      <c r="T4021" s="13"/>
      <c r="U4021"/>
    </row>
    <row r="4022" spans="1:21" x14ac:dyDescent="0.2">
      <c r="A4022"/>
      <c r="B4022" s="20"/>
      <c r="C4022" s="20"/>
      <c r="D4022"/>
      <c r="E4022"/>
      <c r="G4022"/>
      <c r="H4022"/>
      <c r="I4022"/>
      <c r="J4022" s="9"/>
      <c r="K4022"/>
      <c r="M4022"/>
      <c r="N4022"/>
      <c r="P4022" s="10"/>
      <c r="Q4022" s="11"/>
      <c r="R4022" s="13"/>
      <c r="S4022" s="12"/>
      <c r="T4022" s="13"/>
      <c r="U4022"/>
    </row>
    <row r="4023" spans="1:21" x14ac:dyDescent="0.2">
      <c r="A4023"/>
      <c r="B4023" s="20"/>
      <c r="C4023" s="20"/>
      <c r="D4023"/>
      <c r="E4023"/>
      <c r="G4023"/>
      <c r="H4023"/>
      <c r="I4023"/>
      <c r="J4023" s="9"/>
      <c r="K4023"/>
      <c r="M4023"/>
      <c r="N4023"/>
      <c r="P4023" s="10"/>
      <c r="Q4023" s="11"/>
      <c r="R4023" s="13"/>
      <c r="S4023" s="12"/>
      <c r="T4023" s="13"/>
      <c r="U4023"/>
    </row>
    <row r="4024" spans="1:21" x14ac:dyDescent="0.2">
      <c r="A4024"/>
      <c r="B4024" s="20"/>
      <c r="C4024" s="20"/>
      <c r="D4024"/>
      <c r="E4024"/>
      <c r="G4024"/>
      <c r="H4024"/>
      <c r="I4024"/>
      <c r="J4024" s="9"/>
      <c r="K4024"/>
      <c r="M4024"/>
      <c r="N4024"/>
      <c r="P4024" s="10"/>
      <c r="Q4024" s="11"/>
      <c r="R4024" s="13"/>
      <c r="S4024" s="12"/>
      <c r="T4024" s="13"/>
      <c r="U4024"/>
    </row>
    <row r="4025" spans="1:21" x14ac:dyDescent="0.2">
      <c r="A4025"/>
      <c r="B4025" s="20"/>
      <c r="C4025" s="20"/>
      <c r="D4025"/>
      <c r="E4025"/>
      <c r="G4025"/>
      <c r="H4025"/>
      <c r="I4025"/>
      <c r="J4025" s="9"/>
      <c r="K4025"/>
      <c r="M4025"/>
      <c r="N4025"/>
      <c r="P4025" s="10"/>
      <c r="Q4025" s="11"/>
      <c r="R4025" s="13"/>
      <c r="S4025" s="12"/>
      <c r="T4025" s="13"/>
      <c r="U4025"/>
    </row>
    <row r="4026" spans="1:21" x14ac:dyDescent="0.2">
      <c r="A4026"/>
      <c r="B4026" s="20"/>
      <c r="C4026" s="20"/>
      <c r="D4026"/>
      <c r="E4026"/>
      <c r="G4026"/>
      <c r="H4026"/>
      <c r="I4026"/>
      <c r="J4026" s="9"/>
      <c r="K4026"/>
      <c r="M4026"/>
      <c r="N4026"/>
      <c r="P4026" s="10"/>
      <c r="Q4026" s="11"/>
      <c r="R4026" s="13"/>
      <c r="S4026" s="12"/>
      <c r="T4026" s="13"/>
      <c r="U4026"/>
    </row>
    <row r="4027" spans="1:21" x14ac:dyDescent="0.2">
      <c r="A4027"/>
      <c r="B4027" s="20"/>
      <c r="C4027" s="20"/>
      <c r="D4027"/>
      <c r="E4027"/>
      <c r="G4027"/>
      <c r="H4027"/>
      <c r="I4027"/>
      <c r="J4027" s="9"/>
      <c r="K4027"/>
      <c r="M4027"/>
      <c r="N4027"/>
      <c r="P4027" s="10"/>
      <c r="Q4027" s="11"/>
      <c r="R4027" s="13"/>
      <c r="S4027" s="12"/>
      <c r="T4027" s="13"/>
      <c r="U4027"/>
    </row>
    <row r="4028" spans="1:21" x14ac:dyDescent="0.2">
      <c r="A4028"/>
      <c r="B4028" s="20"/>
      <c r="C4028" s="20"/>
      <c r="D4028"/>
      <c r="E4028"/>
      <c r="G4028"/>
      <c r="H4028"/>
      <c r="I4028"/>
      <c r="J4028" s="9"/>
      <c r="K4028"/>
      <c r="M4028"/>
      <c r="N4028"/>
      <c r="P4028" s="10"/>
      <c r="Q4028" s="11"/>
      <c r="R4028" s="13"/>
      <c r="S4028" s="12"/>
      <c r="T4028" s="13"/>
      <c r="U4028"/>
    </row>
    <row r="4029" spans="1:21" x14ac:dyDescent="0.2">
      <c r="A4029"/>
      <c r="B4029" s="20"/>
      <c r="C4029" s="20"/>
      <c r="D4029"/>
      <c r="E4029"/>
      <c r="G4029"/>
      <c r="H4029"/>
      <c r="I4029"/>
      <c r="J4029" s="9"/>
      <c r="K4029"/>
      <c r="M4029"/>
      <c r="N4029"/>
      <c r="P4029" s="10"/>
      <c r="Q4029" s="11"/>
      <c r="R4029" s="13"/>
      <c r="S4029" s="12"/>
      <c r="T4029" s="13"/>
      <c r="U4029"/>
    </row>
    <row r="4030" spans="1:21" x14ac:dyDescent="0.2">
      <c r="A4030"/>
      <c r="B4030" s="20"/>
      <c r="C4030" s="20"/>
      <c r="D4030"/>
      <c r="E4030"/>
      <c r="G4030"/>
      <c r="H4030"/>
      <c r="I4030"/>
      <c r="J4030" s="9"/>
      <c r="K4030"/>
      <c r="M4030"/>
      <c r="N4030"/>
      <c r="P4030" s="10"/>
      <c r="Q4030" s="11"/>
      <c r="R4030" s="13"/>
      <c r="S4030" s="12"/>
      <c r="T4030" s="13"/>
      <c r="U4030"/>
    </row>
    <row r="4031" spans="1:21" x14ac:dyDescent="0.2">
      <c r="A4031"/>
      <c r="B4031" s="20"/>
      <c r="C4031" s="20"/>
      <c r="D4031"/>
      <c r="E4031"/>
      <c r="G4031"/>
      <c r="H4031"/>
      <c r="I4031"/>
      <c r="J4031" s="9"/>
      <c r="K4031"/>
      <c r="M4031"/>
      <c r="N4031"/>
      <c r="P4031" s="10"/>
      <c r="Q4031" s="11"/>
      <c r="R4031" s="13"/>
      <c r="S4031" s="12"/>
      <c r="T4031" s="13"/>
      <c r="U4031"/>
    </row>
    <row r="4032" spans="1:21" x14ac:dyDescent="0.2">
      <c r="A4032"/>
      <c r="B4032" s="20"/>
      <c r="C4032" s="20"/>
      <c r="D4032"/>
      <c r="E4032"/>
      <c r="G4032"/>
      <c r="H4032"/>
      <c r="I4032"/>
      <c r="J4032" s="9"/>
      <c r="K4032"/>
      <c r="M4032"/>
      <c r="N4032"/>
      <c r="P4032" s="10"/>
      <c r="Q4032" s="11"/>
      <c r="R4032" s="13"/>
      <c r="S4032" s="12"/>
      <c r="T4032" s="13"/>
      <c r="U4032"/>
    </row>
    <row r="4033" spans="1:21" x14ac:dyDescent="0.2">
      <c r="A4033"/>
      <c r="B4033" s="20"/>
      <c r="C4033" s="20"/>
      <c r="D4033"/>
      <c r="E4033"/>
      <c r="G4033"/>
      <c r="H4033"/>
      <c r="I4033"/>
      <c r="J4033" s="9"/>
      <c r="K4033"/>
      <c r="M4033"/>
      <c r="N4033"/>
      <c r="P4033" s="10"/>
      <c r="Q4033" s="11"/>
      <c r="R4033" s="13"/>
      <c r="S4033" s="12"/>
      <c r="T4033" s="13"/>
      <c r="U4033"/>
    </row>
    <row r="4034" spans="1:21" x14ac:dyDescent="0.2">
      <c r="A4034"/>
      <c r="B4034" s="20"/>
      <c r="C4034" s="20"/>
      <c r="D4034"/>
      <c r="E4034"/>
      <c r="G4034"/>
      <c r="H4034"/>
      <c r="I4034"/>
      <c r="J4034" s="9"/>
      <c r="K4034"/>
      <c r="M4034"/>
      <c r="N4034"/>
      <c r="P4034" s="10"/>
      <c r="Q4034" s="11"/>
      <c r="R4034" s="13"/>
      <c r="S4034" s="12"/>
      <c r="T4034" s="13"/>
      <c r="U4034"/>
    </row>
    <row r="4035" spans="1:21" x14ac:dyDescent="0.2">
      <c r="A4035"/>
      <c r="B4035" s="20"/>
      <c r="C4035" s="20"/>
      <c r="D4035"/>
      <c r="E4035"/>
      <c r="G4035"/>
      <c r="H4035"/>
      <c r="I4035"/>
      <c r="J4035" s="9"/>
      <c r="K4035"/>
      <c r="M4035"/>
      <c r="N4035"/>
      <c r="P4035" s="10"/>
      <c r="Q4035" s="11"/>
      <c r="R4035" s="13"/>
      <c r="S4035" s="12"/>
      <c r="T4035" s="13"/>
      <c r="U4035"/>
    </row>
    <row r="4036" spans="1:21" x14ac:dyDescent="0.2">
      <c r="A4036"/>
      <c r="B4036" s="20"/>
      <c r="C4036" s="20"/>
      <c r="D4036"/>
      <c r="E4036"/>
      <c r="G4036"/>
      <c r="H4036"/>
      <c r="I4036"/>
      <c r="J4036" s="9"/>
      <c r="K4036"/>
      <c r="M4036"/>
      <c r="N4036"/>
      <c r="P4036" s="10"/>
      <c r="Q4036" s="11"/>
      <c r="R4036" s="13"/>
      <c r="S4036" s="12"/>
      <c r="T4036" s="13"/>
      <c r="U4036"/>
    </row>
    <row r="4037" spans="1:21" x14ac:dyDescent="0.2">
      <c r="A4037"/>
      <c r="B4037" s="20"/>
      <c r="C4037" s="20"/>
      <c r="D4037"/>
      <c r="E4037"/>
      <c r="G4037"/>
      <c r="H4037"/>
      <c r="I4037"/>
      <c r="J4037" s="9"/>
      <c r="K4037"/>
      <c r="M4037"/>
      <c r="N4037"/>
      <c r="P4037" s="10"/>
      <c r="Q4037" s="11"/>
      <c r="R4037" s="13"/>
      <c r="S4037" s="12"/>
      <c r="T4037" s="13"/>
      <c r="U4037"/>
    </row>
    <row r="4038" spans="1:21" x14ac:dyDescent="0.2">
      <c r="A4038"/>
      <c r="B4038" s="20"/>
      <c r="C4038" s="20"/>
      <c r="D4038"/>
      <c r="E4038"/>
      <c r="G4038"/>
      <c r="H4038"/>
      <c r="I4038"/>
      <c r="J4038" s="9"/>
      <c r="K4038"/>
      <c r="M4038"/>
      <c r="N4038"/>
      <c r="P4038" s="10"/>
      <c r="Q4038" s="11"/>
      <c r="R4038" s="13"/>
      <c r="S4038" s="12"/>
      <c r="T4038" s="13"/>
      <c r="U4038"/>
    </row>
    <row r="4039" spans="1:21" x14ac:dyDescent="0.2">
      <c r="A4039"/>
      <c r="B4039" s="20"/>
      <c r="C4039" s="20"/>
      <c r="D4039"/>
      <c r="E4039"/>
      <c r="G4039"/>
      <c r="H4039"/>
      <c r="I4039"/>
      <c r="J4039" s="9"/>
      <c r="K4039"/>
      <c r="M4039"/>
      <c r="N4039"/>
      <c r="P4039" s="10"/>
      <c r="Q4039" s="11"/>
      <c r="R4039" s="13"/>
      <c r="S4039" s="12"/>
      <c r="T4039" s="13"/>
      <c r="U4039"/>
    </row>
    <row r="4040" spans="1:21" x14ac:dyDescent="0.2">
      <c r="A4040"/>
      <c r="B4040" s="20"/>
      <c r="C4040" s="20"/>
      <c r="D4040"/>
      <c r="E4040"/>
      <c r="G4040"/>
      <c r="H4040"/>
      <c r="I4040"/>
      <c r="J4040" s="9"/>
      <c r="K4040"/>
      <c r="M4040"/>
      <c r="N4040"/>
      <c r="P4040" s="10"/>
      <c r="Q4040" s="11"/>
      <c r="R4040" s="13"/>
      <c r="S4040" s="12"/>
      <c r="T4040" s="13"/>
      <c r="U4040"/>
    </row>
    <row r="4041" spans="1:21" x14ac:dyDescent="0.2">
      <c r="A4041"/>
      <c r="B4041" s="20"/>
      <c r="C4041" s="20"/>
      <c r="D4041"/>
      <c r="E4041"/>
      <c r="G4041"/>
      <c r="H4041"/>
      <c r="I4041"/>
      <c r="J4041" s="9"/>
      <c r="K4041"/>
      <c r="M4041"/>
      <c r="N4041"/>
      <c r="P4041" s="10"/>
      <c r="Q4041" s="11"/>
      <c r="R4041" s="13"/>
      <c r="S4041" s="12"/>
      <c r="T4041" s="13"/>
      <c r="U4041"/>
    </row>
    <row r="4042" spans="1:21" x14ac:dyDescent="0.2">
      <c r="A4042"/>
      <c r="B4042" s="20"/>
      <c r="C4042" s="20"/>
      <c r="D4042"/>
      <c r="E4042"/>
      <c r="G4042"/>
      <c r="H4042"/>
      <c r="I4042"/>
      <c r="J4042" s="9"/>
      <c r="K4042"/>
      <c r="M4042"/>
      <c r="N4042"/>
      <c r="P4042" s="10"/>
      <c r="Q4042" s="11"/>
      <c r="R4042" s="13"/>
      <c r="S4042" s="12"/>
      <c r="T4042" s="13"/>
      <c r="U4042"/>
    </row>
    <row r="4043" spans="1:21" x14ac:dyDescent="0.2">
      <c r="A4043"/>
      <c r="B4043" s="20"/>
      <c r="C4043" s="20"/>
      <c r="D4043"/>
      <c r="E4043"/>
      <c r="G4043"/>
      <c r="H4043"/>
      <c r="I4043"/>
      <c r="J4043" s="9"/>
      <c r="K4043"/>
      <c r="M4043"/>
      <c r="N4043"/>
      <c r="P4043" s="10"/>
      <c r="Q4043" s="11"/>
      <c r="R4043" s="13"/>
      <c r="S4043" s="12"/>
      <c r="T4043" s="13"/>
      <c r="U4043"/>
    </row>
    <row r="4044" spans="1:21" x14ac:dyDescent="0.2">
      <c r="A4044"/>
      <c r="B4044" s="20"/>
      <c r="C4044" s="20"/>
      <c r="D4044"/>
      <c r="E4044"/>
      <c r="G4044"/>
      <c r="H4044"/>
      <c r="I4044"/>
      <c r="J4044" s="9"/>
      <c r="K4044"/>
      <c r="M4044"/>
      <c r="N4044"/>
      <c r="P4044" s="10"/>
      <c r="Q4044" s="11"/>
      <c r="R4044" s="13"/>
      <c r="S4044" s="12"/>
      <c r="T4044" s="13"/>
      <c r="U4044"/>
    </row>
    <row r="4045" spans="1:21" x14ac:dyDescent="0.2">
      <c r="A4045"/>
      <c r="B4045" s="20"/>
      <c r="C4045" s="20"/>
      <c r="D4045"/>
      <c r="E4045"/>
      <c r="G4045"/>
      <c r="H4045"/>
      <c r="I4045"/>
      <c r="J4045" s="9"/>
      <c r="K4045"/>
      <c r="M4045"/>
      <c r="N4045"/>
      <c r="P4045" s="10"/>
      <c r="Q4045" s="11"/>
      <c r="R4045" s="13"/>
      <c r="S4045" s="12"/>
      <c r="T4045" s="13"/>
      <c r="U4045"/>
    </row>
    <row r="4046" spans="1:21" x14ac:dyDescent="0.2">
      <c r="A4046"/>
      <c r="B4046" s="20"/>
      <c r="C4046" s="20"/>
      <c r="D4046"/>
      <c r="E4046"/>
      <c r="G4046"/>
      <c r="H4046"/>
      <c r="I4046"/>
      <c r="J4046" s="9"/>
      <c r="K4046"/>
      <c r="M4046"/>
      <c r="N4046"/>
      <c r="P4046" s="10"/>
      <c r="Q4046" s="11"/>
      <c r="R4046" s="13"/>
      <c r="S4046" s="12"/>
      <c r="T4046" s="13"/>
      <c r="U4046"/>
    </row>
    <row r="4047" spans="1:21" x14ac:dyDescent="0.2">
      <c r="A4047"/>
      <c r="B4047" s="20"/>
      <c r="C4047" s="20"/>
      <c r="D4047"/>
      <c r="E4047"/>
      <c r="G4047"/>
      <c r="H4047"/>
      <c r="I4047"/>
      <c r="J4047" s="9"/>
      <c r="K4047"/>
      <c r="M4047"/>
      <c r="N4047"/>
      <c r="P4047" s="10"/>
      <c r="Q4047" s="11"/>
      <c r="R4047" s="13"/>
      <c r="S4047" s="12"/>
      <c r="T4047" s="13"/>
      <c r="U4047"/>
    </row>
    <row r="4048" spans="1:21" x14ac:dyDescent="0.2">
      <c r="A4048"/>
      <c r="B4048" s="20"/>
      <c r="C4048" s="20"/>
      <c r="D4048"/>
      <c r="E4048"/>
      <c r="G4048"/>
      <c r="H4048"/>
      <c r="I4048"/>
      <c r="J4048" s="9"/>
      <c r="K4048"/>
      <c r="M4048"/>
      <c r="N4048"/>
      <c r="P4048" s="10"/>
      <c r="Q4048" s="11"/>
      <c r="R4048" s="13"/>
      <c r="S4048" s="12"/>
      <c r="T4048" s="13"/>
      <c r="U4048"/>
    </row>
    <row r="4049" spans="1:21" x14ac:dyDescent="0.2">
      <c r="A4049"/>
      <c r="B4049" s="20"/>
      <c r="C4049" s="20"/>
      <c r="D4049"/>
      <c r="E4049"/>
      <c r="G4049"/>
      <c r="H4049"/>
      <c r="I4049"/>
      <c r="J4049" s="9"/>
      <c r="K4049"/>
      <c r="M4049"/>
      <c r="N4049"/>
      <c r="P4049" s="10"/>
      <c r="Q4049" s="11"/>
      <c r="R4049" s="13"/>
      <c r="S4049" s="12"/>
      <c r="T4049" s="13"/>
      <c r="U4049"/>
    </row>
    <row r="4050" spans="1:21" x14ac:dyDescent="0.2">
      <c r="A4050"/>
      <c r="B4050" s="20"/>
      <c r="C4050" s="20"/>
      <c r="D4050"/>
      <c r="E4050"/>
      <c r="G4050"/>
      <c r="H4050"/>
      <c r="I4050"/>
      <c r="J4050" s="9"/>
      <c r="K4050"/>
      <c r="M4050"/>
      <c r="N4050"/>
      <c r="P4050" s="10"/>
      <c r="Q4050" s="11"/>
      <c r="R4050" s="13"/>
      <c r="S4050" s="12"/>
      <c r="T4050" s="13"/>
      <c r="U4050"/>
    </row>
    <row r="4051" spans="1:21" x14ac:dyDescent="0.2">
      <c r="A4051"/>
      <c r="B4051" s="20"/>
      <c r="C4051" s="20"/>
      <c r="D4051"/>
      <c r="E4051"/>
      <c r="G4051"/>
      <c r="H4051"/>
      <c r="I4051"/>
      <c r="J4051" s="9"/>
      <c r="K4051"/>
      <c r="M4051"/>
      <c r="N4051"/>
      <c r="P4051" s="10"/>
      <c r="Q4051" s="11"/>
      <c r="R4051" s="13"/>
      <c r="S4051" s="12"/>
      <c r="T4051" s="13"/>
      <c r="U4051"/>
    </row>
    <row r="4052" spans="1:21" x14ac:dyDescent="0.2">
      <c r="A4052"/>
      <c r="B4052" s="20"/>
      <c r="C4052" s="20"/>
      <c r="D4052"/>
      <c r="E4052"/>
      <c r="G4052"/>
      <c r="H4052"/>
      <c r="I4052"/>
      <c r="J4052" s="9"/>
      <c r="K4052"/>
      <c r="M4052"/>
      <c r="N4052"/>
      <c r="P4052" s="10"/>
      <c r="Q4052" s="11"/>
      <c r="R4052" s="13"/>
      <c r="S4052" s="12"/>
      <c r="T4052" s="13"/>
      <c r="U4052"/>
    </row>
    <row r="4053" spans="1:21" x14ac:dyDescent="0.2">
      <c r="A4053"/>
      <c r="B4053" s="20"/>
      <c r="C4053" s="20"/>
      <c r="D4053"/>
      <c r="E4053"/>
      <c r="G4053"/>
      <c r="H4053"/>
      <c r="I4053"/>
      <c r="J4053" s="9"/>
      <c r="K4053"/>
      <c r="M4053"/>
      <c r="N4053"/>
      <c r="P4053" s="10"/>
      <c r="Q4053" s="11"/>
      <c r="R4053" s="13"/>
      <c r="S4053" s="12"/>
      <c r="T4053" s="13"/>
      <c r="U4053"/>
    </row>
    <row r="4054" spans="1:21" x14ac:dyDescent="0.2">
      <c r="A4054"/>
      <c r="B4054" s="20"/>
      <c r="C4054" s="20"/>
      <c r="D4054"/>
      <c r="E4054"/>
      <c r="G4054"/>
      <c r="H4054"/>
      <c r="I4054"/>
      <c r="J4054" s="9"/>
      <c r="K4054"/>
      <c r="M4054"/>
      <c r="N4054"/>
      <c r="P4054" s="10"/>
      <c r="Q4054" s="11"/>
      <c r="R4054" s="13"/>
      <c r="S4054" s="12"/>
      <c r="T4054" s="13"/>
      <c r="U4054"/>
    </row>
    <row r="4055" spans="1:21" x14ac:dyDescent="0.2">
      <c r="A4055"/>
      <c r="B4055" s="20"/>
      <c r="C4055" s="20"/>
      <c r="D4055"/>
      <c r="E4055"/>
      <c r="G4055"/>
      <c r="H4055"/>
      <c r="I4055"/>
      <c r="J4055" s="9"/>
      <c r="K4055"/>
      <c r="M4055"/>
      <c r="N4055"/>
      <c r="P4055" s="10"/>
      <c r="Q4055" s="11"/>
      <c r="R4055" s="13"/>
      <c r="S4055" s="12"/>
      <c r="T4055" s="13"/>
      <c r="U4055"/>
    </row>
    <row r="4056" spans="1:21" x14ac:dyDescent="0.2">
      <c r="A4056"/>
      <c r="B4056" s="20"/>
      <c r="C4056" s="20"/>
      <c r="D4056"/>
      <c r="E4056"/>
      <c r="G4056"/>
      <c r="H4056"/>
      <c r="I4056"/>
      <c r="J4056" s="9"/>
      <c r="K4056"/>
      <c r="M4056"/>
      <c r="N4056"/>
      <c r="P4056" s="10"/>
      <c r="Q4056" s="11"/>
      <c r="R4056" s="13"/>
      <c r="S4056" s="12"/>
      <c r="T4056" s="13"/>
      <c r="U4056"/>
    </row>
    <row r="4057" spans="1:21" x14ac:dyDescent="0.2">
      <c r="A4057"/>
      <c r="B4057" s="20"/>
      <c r="C4057" s="20"/>
      <c r="D4057"/>
      <c r="E4057"/>
      <c r="G4057"/>
      <c r="H4057"/>
      <c r="I4057"/>
      <c r="J4057" s="9"/>
      <c r="K4057"/>
      <c r="M4057"/>
      <c r="N4057"/>
      <c r="P4057" s="10"/>
      <c r="Q4057" s="11"/>
      <c r="R4057" s="13"/>
      <c r="S4057" s="12"/>
      <c r="T4057" s="13"/>
      <c r="U4057"/>
    </row>
    <row r="4058" spans="1:21" x14ac:dyDescent="0.2">
      <c r="A4058"/>
      <c r="B4058" s="20"/>
      <c r="C4058" s="20"/>
      <c r="D4058"/>
      <c r="E4058"/>
      <c r="G4058"/>
      <c r="H4058"/>
      <c r="I4058"/>
      <c r="J4058" s="9"/>
      <c r="K4058"/>
      <c r="M4058"/>
      <c r="N4058"/>
      <c r="P4058" s="10"/>
      <c r="Q4058" s="11"/>
      <c r="R4058" s="13"/>
      <c r="S4058" s="12"/>
      <c r="T4058" s="13"/>
      <c r="U4058"/>
    </row>
    <row r="4059" spans="1:21" x14ac:dyDescent="0.2">
      <c r="A4059"/>
      <c r="B4059" s="20"/>
      <c r="C4059" s="20"/>
      <c r="D4059"/>
      <c r="E4059"/>
      <c r="G4059"/>
      <c r="H4059"/>
      <c r="I4059"/>
      <c r="J4059" s="9"/>
      <c r="K4059"/>
      <c r="M4059"/>
      <c r="N4059"/>
      <c r="P4059" s="10"/>
      <c r="Q4059" s="11"/>
      <c r="R4059" s="13"/>
      <c r="S4059" s="12"/>
      <c r="T4059" s="13"/>
      <c r="U4059"/>
    </row>
    <row r="4060" spans="1:21" x14ac:dyDescent="0.2">
      <c r="A4060"/>
      <c r="B4060" s="20"/>
      <c r="C4060" s="20"/>
      <c r="D4060"/>
      <c r="E4060"/>
      <c r="G4060"/>
      <c r="H4060"/>
      <c r="I4060"/>
      <c r="J4060" s="9"/>
      <c r="K4060"/>
      <c r="M4060"/>
      <c r="N4060"/>
      <c r="P4060" s="10"/>
      <c r="Q4060" s="11"/>
      <c r="R4060" s="13"/>
      <c r="S4060" s="12"/>
      <c r="T4060" s="13"/>
      <c r="U4060"/>
    </row>
    <row r="4061" spans="1:21" x14ac:dyDescent="0.2">
      <c r="A4061"/>
      <c r="B4061" s="20"/>
      <c r="C4061" s="20"/>
      <c r="D4061"/>
      <c r="E4061"/>
      <c r="G4061"/>
      <c r="H4061"/>
      <c r="I4061"/>
      <c r="J4061" s="9"/>
      <c r="K4061"/>
      <c r="M4061"/>
      <c r="N4061"/>
      <c r="P4061" s="10"/>
      <c r="Q4061" s="11"/>
      <c r="R4061" s="13"/>
      <c r="S4061" s="12"/>
      <c r="T4061" s="13"/>
      <c r="U4061"/>
    </row>
    <row r="4062" spans="1:21" x14ac:dyDescent="0.2">
      <c r="A4062"/>
      <c r="B4062" s="20"/>
      <c r="C4062" s="20"/>
      <c r="D4062"/>
      <c r="E4062"/>
      <c r="G4062"/>
      <c r="H4062"/>
      <c r="I4062"/>
      <c r="J4062" s="9"/>
      <c r="K4062"/>
      <c r="M4062"/>
      <c r="N4062"/>
      <c r="P4062" s="10"/>
      <c r="Q4062" s="11"/>
      <c r="R4062" s="13"/>
      <c r="S4062" s="12"/>
      <c r="T4062" s="13"/>
      <c r="U4062"/>
    </row>
    <row r="4063" spans="1:21" x14ac:dyDescent="0.2">
      <c r="A4063"/>
      <c r="B4063" s="20"/>
      <c r="C4063" s="20"/>
      <c r="D4063"/>
      <c r="E4063"/>
      <c r="G4063"/>
      <c r="H4063"/>
      <c r="I4063"/>
      <c r="J4063" s="9"/>
      <c r="K4063"/>
      <c r="M4063"/>
      <c r="N4063"/>
      <c r="P4063" s="10"/>
      <c r="Q4063" s="11"/>
      <c r="R4063" s="13"/>
      <c r="S4063" s="12"/>
      <c r="T4063" s="13"/>
      <c r="U4063"/>
    </row>
    <row r="4064" spans="1:21" x14ac:dyDescent="0.2">
      <c r="A4064"/>
      <c r="B4064" s="20"/>
      <c r="C4064" s="20"/>
      <c r="D4064"/>
      <c r="E4064"/>
      <c r="G4064"/>
      <c r="H4064"/>
      <c r="I4064"/>
      <c r="J4064" s="9"/>
      <c r="K4064"/>
      <c r="M4064"/>
      <c r="N4064"/>
      <c r="P4064" s="10"/>
      <c r="Q4064" s="11"/>
      <c r="R4064" s="13"/>
      <c r="S4064" s="12"/>
      <c r="T4064" s="13"/>
      <c r="U4064"/>
    </row>
    <row r="4065" spans="1:21" x14ac:dyDescent="0.2">
      <c r="A4065"/>
      <c r="B4065" s="20"/>
      <c r="C4065" s="20"/>
      <c r="D4065"/>
      <c r="E4065"/>
      <c r="G4065"/>
      <c r="H4065"/>
      <c r="I4065"/>
      <c r="J4065" s="9"/>
      <c r="K4065"/>
      <c r="M4065"/>
      <c r="N4065"/>
      <c r="P4065" s="10"/>
      <c r="Q4065" s="11"/>
      <c r="R4065" s="13"/>
      <c r="S4065" s="12"/>
      <c r="T4065" s="13"/>
      <c r="U4065"/>
    </row>
    <row r="4066" spans="1:21" x14ac:dyDescent="0.2">
      <c r="A4066"/>
      <c r="B4066" s="20"/>
      <c r="C4066" s="20"/>
      <c r="D4066"/>
      <c r="E4066"/>
      <c r="G4066"/>
      <c r="H4066"/>
      <c r="I4066"/>
      <c r="J4066" s="9"/>
      <c r="K4066"/>
      <c r="M4066"/>
      <c r="N4066"/>
      <c r="P4066" s="10"/>
      <c r="Q4066" s="11"/>
      <c r="R4066" s="13"/>
      <c r="S4066" s="12"/>
      <c r="T4066" s="13"/>
      <c r="U4066"/>
    </row>
    <row r="4067" spans="1:21" x14ac:dyDescent="0.2">
      <c r="A4067"/>
      <c r="B4067" s="20"/>
      <c r="C4067" s="20"/>
      <c r="D4067"/>
      <c r="E4067"/>
      <c r="G4067"/>
      <c r="H4067"/>
      <c r="I4067"/>
      <c r="J4067" s="9"/>
      <c r="K4067"/>
      <c r="M4067"/>
      <c r="N4067"/>
      <c r="P4067" s="10"/>
      <c r="Q4067" s="11"/>
      <c r="R4067" s="13"/>
      <c r="S4067" s="12"/>
      <c r="T4067" s="13"/>
      <c r="U4067"/>
    </row>
    <row r="4068" spans="1:21" x14ac:dyDescent="0.2">
      <c r="A4068"/>
      <c r="B4068" s="20"/>
      <c r="C4068" s="20"/>
      <c r="D4068"/>
      <c r="E4068"/>
      <c r="G4068"/>
      <c r="H4068"/>
      <c r="I4068"/>
      <c r="J4068" s="9"/>
      <c r="K4068"/>
      <c r="M4068"/>
      <c r="N4068"/>
      <c r="P4068" s="10"/>
      <c r="Q4068" s="11"/>
      <c r="R4068" s="13"/>
      <c r="S4068" s="12"/>
      <c r="T4068" s="13"/>
      <c r="U4068"/>
    </row>
    <row r="4069" spans="1:21" x14ac:dyDescent="0.2">
      <c r="A4069"/>
      <c r="B4069" s="20"/>
      <c r="C4069" s="20"/>
      <c r="D4069"/>
      <c r="E4069"/>
      <c r="G4069"/>
      <c r="H4069"/>
      <c r="I4069"/>
      <c r="J4069" s="9"/>
      <c r="K4069"/>
      <c r="M4069"/>
      <c r="N4069"/>
      <c r="P4069" s="10"/>
      <c r="Q4069" s="11"/>
      <c r="R4069" s="13"/>
      <c r="S4069" s="12"/>
      <c r="T4069" s="13"/>
      <c r="U4069"/>
    </row>
    <row r="4070" spans="1:21" x14ac:dyDescent="0.2">
      <c r="A4070"/>
      <c r="B4070" s="20"/>
      <c r="C4070" s="20"/>
      <c r="D4070"/>
      <c r="E4070"/>
      <c r="G4070"/>
      <c r="H4070"/>
      <c r="I4070"/>
      <c r="J4070" s="9"/>
      <c r="K4070"/>
      <c r="M4070"/>
      <c r="N4070"/>
      <c r="P4070" s="10"/>
      <c r="Q4070" s="11"/>
      <c r="R4070" s="13"/>
      <c r="S4070" s="12"/>
      <c r="T4070" s="13"/>
      <c r="U4070"/>
    </row>
    <row r="4071" spans="1:21" x14ac:dyDescent="0.2">
      <c r="A4071"/>
      <c r="B4071" s="20"/>
      <c r="C4071" s="20"/>
      <c r="D4071"/>
      <c r="E4071"/>
      <c r="G4071"/>
      <c r="H4071"/>
      <c r="I4071"/>
      <c r="J4071" s="9"/>
      <c r="K4071"/>
      <c r="M4071"/>
      <c r="N4071"/>
      <c r="P4071" s="10"/>
      <c r="Q4071" s="11"/>
      <c r="R4071" s="13"/>
      <c r="S4071" s="12"/>
      <c r="T4071" s="13"/>
      <c r="U4071"/>
    </row>
    <row r="4072" spans="1:21" x14ac:dyDescent="0.2">
      <c r="A4072"/>
      <c r="B4072" s="20"/>
      <c r="C4072" s="20"/>
      <c r="D4072"/>
      <c r="E4072"/>
      <c r="G4072"/>
      <c r="H4072"/>
      <c r="I4072"/>
      <c r="J4072" s="9"/>
      <c r="K4072"/>
      <c r="M4072"/>
      <c r="N4072"/>
      <c r="P4072" s="10"/>
      <c r="Q4072" s="11"/>
      <c r="R4072" s="13"/>
      <c r="S4072" s="12"/>
      <c r="T4072" s="13"/>
      <c r="U4072"/>
    </row>
    <row r="4073" spans="1:21" x14ac:dyDescent="0.2">
      <c r="A4073"/>
      <c r="B4073" s="20"/>
      <c r="C4073" s="20"/>
      <c r="D4073"/>
      <c r="E4073"/>
      <c r="G4073"/>
      <c r="H4073"/>
      <c r="I4073"/>
      <c r="J4073" s="9"/>
      <c r="K4073"/>
      <c r="M4073"/>
      <c r="N4073"/>
      <c r="P4073" s="10"/>
      <c r="Q4073" s="11"/>
      <c r="R4073" s="13"/>
      <c r="S4073" s="12"/>
      <c r="T4073" s="13"/>
      <c r="U4073"/>
    </row>
    <row r="4074" spans="1:21" x14ac:dyDescent="0.2">
      <c r="A4074"/>
      <c r="B4074" s="20"/>
      <c r="C4074" s="20"/>
      <c r="D4074"/>
      <c r="E4074"/>
      <c r="G4074"/>
      <c r="H4074"/>
      <c r="I4074"/>
      <c r="J4074" s="9"/>
      <c r="K4074"/>
      <c r="M4074"/>
      <c r="N4074"/>
      <c r="P4074" s="10"/>
      <c r="Q4074" s="11"/>
      <c r="R4074" s="13"/>
      <c r="S4074" s="12"/>
      <c r="T4074" s="13"/>
      <c r="U4074"/>
    </row>
    <row r="4075" spans="1:21" x14ac:dyDescent="0.2">
      <c r="A4075"/>
      <c r="B4075" s="20"/>
      <c r="C4075" s="20"/>
      <c r="D4075"/>
      <c r="E4075"/>
      <c r="G4075"/>
      <c r="H4075"/>
      <c r="I4075"/>
      <c r="J4075" s="9"/>
      <c r="K4075"/>
      <c r="M4075"/>
      <c r="N4075"/>
      <c r="P4075" s="10"/>
      <c r="Q4075" s="11"/>
      <c r="R4075" s="13"/>
      <c r="S4075" s="12"/>
      <c r="T4075" s="13"/>
      <c r="U4075"/>
    </row>
    <row r="4076" spans="1:21" x14ac:dyDescent="0.2">
      <c r="A4076"/>
      <c r="B4076" s="20"/>
      <c r="C4076" s="20"/>
      <c r="D4076"/>
      <c r="E4076"/>
      <c r="G4076"/>
      <c r="H4076"/>
      <c r="I4076"/>
      <c r="J4076" s="9"/>
      <c r="K4076"/>
      <c r="M4076"/>
      <c r="N4076"/>
      <c r="P4076" s="10"/>
      <c r="Q4076" s="11"/>
      <c r="R4076" s="13"/>
      <c r="S4076" s="12"/>
      <c r="T4076" s="13"/>
      <c r="U4076"/>
    </row>
    <row r="4077" spans="1:21" x14ac:dyDescent="0.2">
      <c r="A4077"/>
      <c r="B4077" s="20"/>
      <c r="C4077" s="20"/>
      <c r="D4077"/>
      <c r="E4077"/>
      <c r="G4077"/>
      <c r="H4077"/>
      <c r="I4077"/>
      <c r="J4077" s="9"/>
      <c r="K4077"/>
      <c r="M4077"/>
      <c r="N4077"/>
      <c r="P4077" s="10"/>
      <c r="Q4077" s="11"/>
      <c r="R4077" s="13"/>
      <c r="S4077" s="12"/>
      <c r="T4077" s="13"/>
      <c r="U4077"/>
    </row>
    <row r="4078" spans="1:21" x14ac:dyDescent="0.2">
      <c r="A4078"/>
      <c r="B4078" s="20"/>
      <c r="C4078" s="20"/>
      <c r="D4078"/>
      <c r="E4078"/>
      <c r="G4078"/>
      <c r="H4078"/>
      <c r="I4078"/>
      <c r="J4078" s="9"/>
      <c r="K4078"/>
      <c r="M4078"/>
      <c r="N4078"/>
      <c r="P4078" s="10"/>
      <c r="Q4078" s="11"/>
      <c r="R4078" s="13"/>
      <c r="S4078" s="12"/>
      <c r="T4078" s="13"/>
      <c r="U4078"/>
    </row>
    <row r="4079" spans="1:21" x14ac:dyDescent="0.2">
      <c r="A4079"/>
      <c r="B4079" s="20"/>
      <c r="C4079" s="20"/>
      <c r="D4079"/>
      <c r="E4079"/>
      <c r="G4079"/>
      <c r="H4079"/>
      <c r="I4079"/>
      <c r="J4079" s="9"/>
      <c r="K4079"/>
      <c r="M4079"/>
      <c r="N4079"/>
      <c r="P4079" s="10"/>
      <c r="Q4079" s="11"/>
      <c r="R4079" s="13"/>
      <c r="S4079" s="12"/>
      <c r="T4079" s="13"/>
      <c r="U4079"/>
    </row>
    <row r="4080" spans="1:21" x14ac:dyDescent="0.2">
      <c r="A4080"/>
      <c r="B4080" s="20"/>
      <c r="C4080" s="20"/>
      <c r="D4080"/>
      <c r="E4080"/>
      <c r="G4080"/>
      <c r="H4080"/>
      <c r="I4080"/>
      <c r="J4080" s="9"/>
      <c r="K4080"/>
      <c r="M4080"/>
      <c r="N4080"/>
      <c r="P4080" s="10"/>
      <c r="Q4080" s="11"/>
      <c r="R4080" s="13"/>
      <c r="S4080" s="12"/>
      <c r="T4080" s="13"/>
      <c r="U4080"/>
    </row>
    <row r="4081" spans="1:21" x14ac:dyDescent="0.2">
      <c r="A4081"/>
      <c r="B4081" s="20"/>
      <c r="C4081" s="20"/>
      <c r="D4081"/>
      <c r="E4081"/>
      <c r="G4081"/>
      <c r="H4081"/>
      <c r="I4081"/>
      <c r="J4081" s="9"/>
      <c r="K4081"/>
      <c r="M4081"/>
      <c r="N4081"/>
      <c r="P4081" s="10"/>
      <c r="Q4081" s="11"/>
      <c r="R4081" s="13"/>
      <c r="S4081" s="12"/>
      <c r="T4081" s="13"/>
      <c r="U4081"/>
    </row>
    <row r="4082" spans="1:21" x14ac:dyDescent="0.2">
      <c r="A4082"/>
      <c r="B4082" s="20"/>
      <c r="C4082" s="20"/>
      <c r="D4082"/>
      <c r="E4082"/>
      <c r="G4082"/>
      <c r="H4082"/>
      <c r="I4082"/>
      <c r="J4082" s="9"/>
      <c r="K4082"/>
      <c r="M4082"/>
      <c r="N4082"/>
      <c r="P4082" s="10"/>
      <c r="Q4082" s="11"/>
      <c r="R4082" s="13"/>
      <c r="S4082" s="12"/>
      <c r="T4082" s="13"/>
      <c r="U4082"/>
    </row>
    <row r="4083" spans="1:21" x14ac:dyDescent="0.2">
      <c r="A4083"/>
      <c r="B4083" s="20"/>
      <c r="C4083" s="20"/>
      <c r="D4083"/>
      <c r="E4083"/>
      <c r="G4083"/>
      <c r="H4083"/>
      <c r="I4083"/>
      <c r="J4083" s="9"/>
      <c r="K4083"/>
      <c r="M4083"/>
      <c r="N4083"/>
      <c r="P4083" s="10"/>
      <c r="Q4083" s="11"/>
      <c r="R4083" s="13"/>
      <c r="S4083" s="12"/>
      <c r="T4083" s="13"/>
      <c r="U4083"/>
    </row>
    <row r="4084" spans="1:21" x14ac:dyDescent="0.2">
      <c r="A4084"/>
      <c r="B4084" s="20"/>
      <c r="C4084" s="20"/>
      <c r="D4084"/>
      <c r="E4084"/>
      <c r="G4084"/>
      <c r="H4084"/>
      <c r="I4084"/>
      <c r="J4084" s="9"/>
      <c r="K4084"/>
      <c r="M4084"/>
      <c r="N4084"/>
      <c r="P4084" s="10"/>
      <c r="Q4084" s="11"/>
      <c r="R4084" s="13"/>
      <c r="S4084" s="12"/>
      <c r="T4084" s="13"/>
      <c r="U4084"/>
    </row>
    <row r="4085" spans="1:21" x14ac:dyDescent="0.2">
      <c r="A4085"/>
      <c r="B4085" s="20"/>
      <c r="C4085" s="20"/>
      <c r="D4085"/>
      <c r="E4085"/>
      <c r="G4085"/>
      <c r="H4085"/>
      <c r="I4085"/>
      <c r="J4085" s="9"/>
      <c r="K4085"/>
      <c r="M4085"/>
      <c r="N4085"/>
      <c r="P4085" s="10"/>
      <c r="Q4085" s="11"/>
      <c r="R4085" s="13"/>
      <c r="S4085" s="12"/>
      <c r="T4085" s="13"/>
      <c r="U4085"/>
    </row>
    <row r="4086" spans="1:21" x14ac:dyDescent="0.2">
      <c r="A4086"/>
      <c r="B4086" s="20"/>
      <c r="C4086" s="20"/>
      <c r="D4086"/>
      <c r="E4086"/>
      <c r="G4086"/>
      <c r="H4086"/>
      <c r="I4086"/>
      <c r="J4086" s="9"/>
      <c r="K4086"/>
      <c r="M4086"/>
      <c r="N4086"/>
      <c r="P4086" s="10"/>
      <c r="Q4086" s="11"/>
      <c r="R4086" s="13"/>
      <c r="S4086" s="12"/>
      <c r="T4086" s="13"/>
      <c r="U4086"/>
    </row>
    <row r="4087" spans="1:21" x14ac:dyDescent="0.2">
      <c r="A4087"/>
      <c r="B4087" s="20"/>
      <c r="C4087" s="20"/>
      <c r="D4087"/>
      <c r="E4087"/>
      <c r="G4087"/>
      <c r="H4087"/>
      <c r="I4087"/>
      <c r="J4087" s="9"/>
      <c r="K4087"/>
      <c r="M4087"/>
      <c r="N4087"/>
      <c r="P4087" s="10"/>
      <c r="Q4087" s="11"/>
      <c r="R4087" s="13"/>
      <c r="S4087" s="12"/>
      <c r="T4087" s="13"/>
      <c r="U4087"/>
    </row>
    <row r="4088" spans="1:21" x14ac:dyDescent="0.2">
      <c r="A4088"/>
      <c r="B4088" s="20"/>
      <c r="C4088" s="20"/>
      <c r="D4088"/>
      <c r="E4088"/>
      <c r="G4088"/>
      <c r="H4088"/>
      <c r="I4088"/>
      <c r="J4088" s="9"/>
      <c r="K4088"/>
      <c r="M4088"/>
      <c r="N4088"/>
      <c r="P4088" s="10"/>
      <c r="Q4088" s="11"/>
      <c r="R4088" s="13"/>
      <c r="S4088" s="12"/>
      <c r="T4088" s="13"/>
      <c r="U4088"/>
    </row>
    <row r="4089" spans="1:21" x14ac:dyDescent="0.2">
      <c r="A4089"/>
      <c r="B4089" s="20"/>
      <c r="C4089" s="20"/>
      <c r="D4089"/>
      <c r="E4089"/>
      <c r="G4089"/>
      <c r="H4089"/>
      <c r="I4089"/>
      <c r="J4089" s="9"/>
      <c r="K4089"/>
      <c r="M4089"/>
      <c r="N4089"/>
      <c r="P4089" s="10"/>
      <c r="Q4089" s="11"/>
      <c r="R4089" s="13"/>
      <c r="S4089" s="12"/>
      <c r="T4089" s="13"/>
      <c r="U4089"/>
    </row>
    <row r="4090" spans="1:21" x14ac:dyDescent="0.2">
      <c r="A4090"/>
      <c r="B4090" s="20"/>
      <c r="C4090" s="20"/>
      <c r="D4090"/>
      <c r="E4090"/>
      <c r="G4090"/>
      <c r="H4090"/>
      <c r="I4090"/>
      <c r="J4090" s="9"/>
      <c r="K4090"/>
      <c r="M4090"/>
      <c r="N4090"/>
      <c r="P4090" s="10"/>
      <c r="Q4090" s="11"/>
      <c r="R4090" s="13"/>
      <c r="S4090" s="12"/>
      <c r="T4090" s="13"/>
      <c r="U4090"/>
    </row>
    <row r="4091" spans="1:21" x14ac:dyDescent="0.2">
      <c r="A4091"/>
      <c r="B4091" s="20"/>
      <c r="C4091" s="20"/>
      <c r="D4091"/>
      <c r="E4091"/>
      <c r="G4091"/>
      <c r="H4091"/>
      <c r="I4091"/>
      <c r="J4091" s="9"/>
      <c r="K4091"/>
      <c r="M4091"/>
      <c r="N4091"/>
      <c r="P4091" s="10"/>
      <c r="Q4091" s="11"/>
      <c r="R4091" s="13"/>
      <c r="S4091" s="12"/>
      <c r="T4091" s="13"/>
      <c r="U4091"/>
    </row>
    <row r="4092" spans="1:21" x14ac:dyDescent="0.2">
      <c r="A4092"/>
      <c r="B4092" s="20"/>
      <c r="C4092" s="20"/>
      <c r="D4092"/>
      <c r="E4092"/>
      <c r="G4092"/>
      <c r="H4092"/>
      <c r="I4092"/>
      <c r="J4092" s="9"/>
      <c r="K4092"/>
      <c r="M4092"/>
      <c r="N4092"/>
      <c r="P4092" s="10"/>
      <c r="Q4092" s="11"/>
      <c r="R4092" s="13"/>
      <c r="S4092" s="12"/>
      <c r="T4092" s="13"/>
      <c r="U4092"/>
    </row>
    <row r="4093" spans="1:21" x14ac:dyDescent="0.2">
      <c r="A4093"/>
      <c r="B4093" s="20"/>
      <c r="C4093" s="20"/>
      <c r="D4093"/>
      <c r="E4093"/>
      <c r="G4093"/>
      <c r="H4093"/>
      <c r="I4093"/>
      <c r="J4093" s="9"/>
      <c r="K4093"/>
      <c r="M4093"/>
      <c r="N4093"/>
      <c r="P4093" s="10"/>
      <c r="Q4093" s="11"/>
      <c r="R4093" s="13"/>
      <c r="S4093" s="12"/>
      <c r="T4093" s="13"/>
      <c r="U4093"/>
    </row>
    <row r="4094" spans="1:21" x14ac:dyDescent="0.2">
      <c r="A4094"/>
      <c r="B4094" s="20"/>
      <c r="C4094" s="20"/>
      <c r="D4094"/>
      <c r="E4094"/>
      <c r="G4094"/>
      <c r="H4094"/>
      <c r="I4094"/>
      <c r="J4094" s="9"/>
      <c r="K4094"/>
      <c r="M4094"/>
      <c r="N4094"/>
      <c r="P4094" s="10"/>
      <c r="Q4094" s="11"/>
      <c r="R4094" s="13"/>
      <c r="S4094" s="12"/>
      <c r="T4094" s="13"/>
      <c r="U4094"/>
    </row>
    <row r="4095" spans="1:21" x14ac:dyDescent="0.2">
      <c r="A4095"/>
      <c r="B4095" s="20"/>
      <c r="C4095" s="20"/>
      <c r="D4095"/>
      <c r="E4095"/>
      <c r="G4095"/>
      <c r="H4095"/>
      <c r="I4095"/>
      <c r="J4095" s="9"/>
      <c r="K4095"/>
      <c r="M4095"/>
      <c r="N4095"/>
      <c r="P4095" s="10"/>
      <c r="Q4095" s="11"/>
      <c r="R4095" s="13"/>
      <c r="S4095" s="12"/>
      <c r="T4095" s="13"/>
      <c r="U4095"/>
    </row>
    <row r="4096" spans="1:21" x14ac:dyDescent="0.2">
      <c r="A4096"/>
      <c r="B4096" s="20"/>
      <c r="C4096" s="20"/>
      <c r="D4096"/>
      <c r="E4096"/>
      <c r="G4096"/>
      <c r="H4096"/>
      <c r="I4096"/>
      <c r="J4096" s="9"/>
      <c r="K4096"/>
      <c r="M4096"/>
      <c r="N4096"/>
      <c r="P4096" s="10"/>
      <c r="Q4096" s="11"/>
      <c r="R4096" s="13"/>
      <c r="S4096" s="12"/>
      <c r="T4096" s="13"/>
      <c r="U4096"/>
    </row>
    <row r="4097" spans="1:21" x14ac:dyDescent="0.2">
      <c r="A4097"/>
      <c r="B4097" s="20"/>
      <c r="C4097" s="20"/>
      <c r="D4097"/>
      <c r="E4097"/>
      <c r="G4097"/>
      <c r="H4097"/>
      <c r="I4097"/>
      <c r="J4097" s="9"/>
      <c r="K4097"/>
      <c r="M4097"/>
      <c r="N4097"/>
      <c r="P4097" s="10"/>
      <c r="Q4097" s="11"/>
      <c r="R4097" s="13"/>
      <c r="S4097" s="12"/>
      <c r="T4097" s="13"/>
      <c r="U4097"/>
    </row>
    <row r="4098" spans="1:21" x14ac:dyDescent="0.2">
      <c r="A4098"/>
      <c r="B4098" s="20"/>
      <c r="C4098" s="20"/>
      <c r="D4098"/>
      <c r="E4098"/>
      <c r="G4098"/>
      <c r="H4098"/>
      <c r="I4098"/>
      <c r="J4098" s="9"/>
      <c r="K4098"/>
      <c r="M4098"/>
      <c r="N4098"/>
      <c r="P4098" s="10"/>
      <c r="Q4098" s="11"/>
      <c r="R4098" s="13"/>
      <c r="S4098" s="12"/>
      <c r="T4098" s="13"/>
      <c r="U4098"/>
    </row>
    <row r="4099" spans="1:21" x14ac:dyDescent="0.2">
      <c r="A4099"/>
      <c r="B4099" s="20"/>
      <c r="C4099" s="20"/>
      <c r="D4099"/>
      <c r="E4099"/>
      <c r="G4099"/>
      <c r="H4099"/>
      <c r="I4099"/>
      <c r="J4099" s="9"/>
      <c r="K4099"/>
      <c r="M4099"/>
      <c r="N4099"/>
      <c r="P4099" s="10"/>
      <c r="Q4099" s="11"/>
      <c r="R4099" s="13"/>
      <c r="S4099" s="12"/>
      <c r="T4099" s="13"/>
      <c r="U4099"/>
    </row>
    <row r="4100" spans="1:21" x14ac:dyDescent="0.2">
      <c r="A4100"/>
      <c r="B4100" s="20"/>
      <c r="C4100" s="20"/>
      <c r="D4100"/>
      <c r="E4100"/>
      <c r="G4100"/>
      <c r="H4100"/>
      <c r="I4100"/>
      <c r="J4100" s="9"/>
      <c r="K4100"/>
      <c r="M4100"/>
      <c r="N4100"/>
      <c r="P4100" s="10"/>
      <c r="Q4100" s="11"/>
      <c r="R4100" s="13"/>
      <c r="S4100" s="12"/>
      <c r="T4100" s="13"/>
      <c r="U4100"/>
    </row>
    <row r="4101" spans="1:21" x14ac:dyDescent="0.2">
      <c r="A4101"/>
      <c r="B4101" s="20"/>
      <c r="C4101" s="20"/>
      <c r="D4101"/>
      <c r="E4101"/>
      <c r="G4101"/>
      <c r="H4101"/>
      <c r="I4101"/>
      <c r="J4101" s="9"/>
      <c r="K4101"/>
      <c r="M4101"/>
      <c r="N4101"/>
      <c r="P4101" s="10"/>
      <c r="Q4101" s="11"/>
      <c r="R4101" s="13"/>
      <c r="S4101" s="12"/>
      <c r="T4101" s="13"/>
      <c r="U4101"/>
    </row>
    <row r="4102" spans="1:21" x14ac:dyDescent="0.2">
      <c r="A4102"/>
      <c r="B4102" s="20"/>
      <c r="C4102" s="20"/>
      <c r="D4102"/>
      <c r="E4102"/>
      <c r="G4102"/>
      <c r="H4102"/>
      <c r="I4102"/>
      <c r="J4102" s="9"/>
      <c r="K4102"/>
      <c r="M4102"/>
      <c r="N4102"/>
      <c r="P4102" s="10"/>
      <c r="Q4102" s="11"/>
      <c r="R4102" s="13"/>
      <c r="S4102" s="12"/>
      <c r="T4102" s="13"/>
      <c r="U4102"/>
    </row>
    <row r="4103" spans="1:21" x14ac:dyDescent="0.2">
      <c r="A4103"/>
      <c r="B4103" s="20"/>
      <c r="C4103" s="20"/>
      <c r="D4103"/>
      <c r="E4103"/>
      <c r="G4103"/>
      <c r="H4103"/>
      <c r="I4103"/>
      <c r="J4103" s="9"/>
      <c r="K4103"/>
      <c r="M4103"/>
      <c r="N4103"/>
      <c r="P4103" s="10"/>
      <c r="Q4103" s="11"/>
      <c r="R4103" s="13"/>
      <c r="S4103" s="12"/>
      <c r="T4103" s="13"/>
      <c r="U4103"/>
    </row>
    <row r="4104" spans="1:21" x14ac:dyDescent="0.2">
      <c r="A4104"/>
      <c r="B4104" s="20"/>
      <c r="C4104" s="20"/>
      <c r="D4104"/>
      <c r="E4104"/>
      <c r="G4104"/>
      <c r="H4104"/>
      <c r="I4104"/>
      <c r="J4104" s="9"/>
      <c r="K4104"/>
      <c r="M4104"/>
      <c r="N4104"/>
      <c r="P4104" s="10"/>
      <c r="Q4104" s="11"/>
      <c r="R4104" s="13"/>
      <c r="S4104" s="12"/>
      <c r="T4104" s="13"/>
      <c r="U4104"/>
    </row>
    <row r="4105" spans="1:21" x14ac:dyDescent="0.2">
      <c r="A4105"/>
      <c r="B4105" s="20"/>
      <c r="C4105" s="20"/>
      <c r="D4105"/>
      <c r="E4105"/>
      <c r="G4105"/>
      <c r="H4105"/>
      <c r="I4105"/>
      <c r="J4105" s="9"/>
      <c r="K4105"/>
      <c r="M4105"/>
      <c r="N4105"/>
      <c r="P4105" s="10"/>
      <c r="Q4105" s="11"/>
      <c r="R4105" s="13"/>
      <c r="S4105" s="12"/>
      <c r="T4105" s="13"/>
      <c r="U4105"/>
    </row>
    <row r="4106" spans="1:21" x14ac:dyDescent="0.2">
      <c r="A4106"/>
      <c r="B4106" s="20"/>
      <c r="C4106" s="20"/>
      <c r="D4106"/>
      <c r="E4106"/>
      <c r="G4106"/>
      <c r="H4106"/>
      <c r="I4106"/>
      <c r="J4106" s="9"/>
      <c r="K4106"/>
      <c r="M4106"/>
      <c r="N4106"/>
      <c r="P4106" s="10"/>
      <c r="Q4106" s="11"/>
      <c r="R4106" s="13"/>
      <c r="S4106" s="12"/>
      <c r="T4106" s="13"/>
      <c r="U4106"/>
    </row>
    <row r="4107" spans="1:21" x14ac:dyDescent="0.2">
      <c r="A4107"/>
      <c r="B4107" s="20"/>
      <c r="C4107" s="20"/>
      <c r="D4107"/>
      <c r="E4107"/>
      <c r="G4107"/>
      <c r="H4107"/>
      <c r="I4107"/>
      <c r="J4107" s="9"/>
      <c r="K4107"/>
      <c r="M4107"/>
      <c r="N4107"/>
      <c r="P4107" s="10"/>
      <c r="Q4107" s="11"/>
      <c r="R4107" s="13"/>
      <c r="S4107" s="12"/>
      <c r="T4107" s="13"/>
      <c r="U4107"/>
    </row>
    <row r="4108" spans="1:21" x14ac:dyDescent="0.2">
      <c r="A4108"/>
      <c r="B4108" s="20"/>
      <c r="C4108" s="20"/>
      <c r="D4108"/>
      <c r="E4108"/>
      <c r="G4108"/>
      <c r="H4108"/>
      <c r="I4108"/>
      <c r="J4108" s="9"/>
      <c r="K4108"/>
      <c r="M4108"/>
      <c r="N4108"/>
      <c r="P4108" s="10"/>
      <c r="Q4108" s="11"/>
      <c r="R4108" s="13"/>
      <c r="S4108" s="12"/>
      <c r="T4108" s="13"/>
      <c r="U4108"/>
    </row>
    <row r="4109" spans="1:21" x14ac:dyDescent="0.2">
      <c r="A4109"/>
      <c r="B4109" s="20"/>
      <c r="C4109" s="20"/>
      <c r="D4109"/>
      <c r="E4109"/>
      <c r="G4109"/>
      <c r="H4109"/>
      <c r="I4109"/>
      <c r="J4109" s="9"/>
      <c r="K4109"/>
      <c r="M4109"/>
      <c r="N4109"/>
      <c r="P4109" s="10"/>
      <c r="Q4109" s="11"/>
      <c r="R4109" s="13"/>
      <c r="S4109" s="12"/>
      <c r="T4109" s="13"/>
      <c r="U4109"/>
    </row>
    <row r="4110" spans="1:21" x14ac:dyDescent="0.2">
      <c r="A4110"/>
      <c r="B4110" s="20"/>
      <c r="C4110" s="20"/>
      <c r="D4110"/>
      <c r="E4110"/>
      <c r="G4110"/>
      <c r="H4110"/>
      <c r="I4110"/>
      <c r="J4110" s="9"/>
      <c r="K4110"/>
      <c r="M4110"/>
      <c r="N4110"/>
      <c r="P4110" s="10"/>
      <c r="Q4110" s="11"/>
      <c r="R4110" s="13"/>
      <c r="S4110" s="12"/>
      <c r="T4110" s="13"/>
      <c r="U4110"/>
    </row>
    <row r="4111" spans="1:21" x14ac:dyDescent="0.2">
      <c r="A4111"/>
      <c r="B4111" s="20"/>
      <c r="C4111" s="20"/>
      <c r="D4111"/>
      <c r="E4111"/>
      <c r="G4111"/>
      <c r="H4111"/>
      <c r="I4111"/>
      <c r="J4111" s="9"/>
      <c r="K4111"/>
      <c r="M4111"/>
      <c r="N4111"/>
      <c r="P4111" s="10"/>
      <c r="Q4111" s="11"/>
      <c r="R4111" s="13"/>
      <c r="S4111" s="12"/>
      <c r="T4111" s="13"/>
      <c r="U4111"/>
    </row>
    <row r="4112" spans="1:21" x14ac:dyDescent="0.2">
      <c r="A4112"/>
      <c r="B4112" s="20"/>
      <c r="C4112" s="20"/>
      <c r="D4112"/>
      <c r="E4112"/>
      <c r="G4112"/>
      <c r="H4112"/>
      <c r="I4112"/>
      <c r="J4112" s="9"/>
      <c r="K4112"/>
      <c r="M4112"/>
      <c r="N4112"/>
      <c r="P4112" s="10"/>
      <c r="Q4112" s="11"/>
      <c r="R4112" s="13"/>
      <c r="S4112" s="12"/>
      <c r="T4112" s="13"/>
      <c r="U4112"/>
    </row>
    <row r="4113" spans="1:21" x14ac:dyDescent="0.2">
      <c r="A4113"/>
      <c r="B4113" s="20"/>
      <c r="C4113" s="20"/>
      <c r="D4113"/>
      <c r="E4113"/>
      <c r="G4113"/>
      <c r="H4113"/>
      <c r="I4113"/>
      <c r="J4113" s="9"/>
      <c r="K4113"/>
      <c r="M4113"/>
      <c r="N4113"/>
      <c r="P4113" s="10"/>
      <c r="Q4113" s="11"/>
      <c r="R4113" s="13"/>
      <c r="S4113" s="12"/>
      <c r="T4113" s="13"/>
      <c r="U4113"/>
    </row>
    <row r="4114" spans="1:21" x14ac:dyDescent="0.2">
      <c r="A4114"/>
      <c r="B4114" s="20"/>
      <c r="C4114" s="20"/>
      <c r="D4114"/>
      <c r="E4114"/>
      <c r="G4114"/>
      <c r="H4114"/>
      <c r="I4114"/>
      <c r="J4114" s="9"/>
      <c r="K4114"/>
      <c r="M4114"/>
      <c r="N4114"/>
      <c r="P4114" s="10"/>
      <c r="Q4114" s="11"/>
      <c r="R4114" s="13"/>
      <c r="S4114" s="12"/>
      <c r="T4114" s="13"/>
      <c r="U4114"/>
    </row>
    <row r="4115" spans="1:21" x14ac:dyDescent="0.2">
      <c r="A4115"/>
      <c r="B4115" s="20"/>
      <c r="C4115" s="20"/>
      <c r="D4115"/>
      <c r="E4115"/>
      <c r="G4115"/>
      <c r="H4115"/>
      <c r="I4115"/>
      <c r="J4115" s="9"/>
      <c r="K4115"/>
      <c r="M4115"/>
      <c r="N4115"/>
      <c r="P4115" s="10"/>
      <c r="Q4115" s="11"/>
      <c r="R4115" s="13"/>
      <c r="S4115" s="12"/>
      <c r="T4115" s="13"/>
      <c r="U4115"/>
    </row>
    <row r="4116" spans="1:21" x14ac:dyDescent="0.2">
      <c r="A4116"/>
      <c r="B4116" s="20"/>
      <c r="C4116" s="20"/>
      <c r="D4116"/>
      <c r="E4116"/>
      <c r="G4116"/>
      <c r="H4116"/>
      <c r="I4116"/>
      <c r="J4116" s="9"/>
      <c r="K4116"/>
      <c r="M4116"/>
      <c r="N4116"/>
      <c r="P4116" s="10"/>
      <c r="Q4116" s="11"/>
      <c r="R4116" s="13"/>
      <c r="S4116" s="12"/>
      <c r="T4116" s="13"/>
      <c r="U4116"/>
    </row>
    <row r="4117" spans="1:21" x14ac:dyDescent="0.2">
      <c r="A4117"/>
      <c r="B4117" s="20"/>
      <c r="C4117" s="20"/>
      <c r="D4117"/>
      <c r="E4117"/>
      <c r="G4117"/>
      <c r="H4117"/>
      <c r="I4117"/>
      <c r="J4117" s="9"/>
      <c r="K4117"/>
      <c r="M4117"/>
      <c r="N4117"/>
      <c r="P4117" s="10"/>
      <c r="Q4117" s="11"/>
      <c r="R4117" s="13"/>
      <c r="S4117" s="12"/>
      <c r="T4117" s="13"/>
      <c r="U4117"/>
    </row>
    <row r="4118" spans="1:21" x14ac:dyDescent="0.2">
      <c r="A4118"/>
      <c r="B4118" s="20"/>
      <c r="C4118" s="20"/>
      <c r="D4118"/>
      <c r="E4118"/>
      <c r="G4118"/>
      <c r="H4118"/>
      <c r="I4118"/>
      <c r="J4118" s="9"/>
      <c r="K4118"/>
      <c r="M4118"/>
      <c r="N4118"/>
      <c r="P4118" s="10"/>
      <c r="Q4118" s="11"/>
      <c r="R4118" s="13"/>
      <c r="S4118" s="12"/>
      <c r="T4118" s="13"/>
      <c r="U4118"/>
    </row>
    <row r="4119" spans="1:21" x14ac:dyDescent="0.2">
      <c r="A4119"/>
      <c r="B4119" s="20"/>
      <c r="C4119" s="20"/>
      <c r="D4119"/>
      <c r="E4119"/>
      <c r="G4119"/>
      <c r="H4119"/>
      <c r="I4119"/>
      <c r="J4119" s="9"/>
      <c r="K4119"/>
      <c r="M4119"/>
      <c r="N4119"/>
      <c r="P4119" s="10"/>
      <c r="Q4119" s="11"/>
      <c r="R4119" s="13"/>
      <c r="S4119" s="12"/>
      <c r="T4119" s="13"/>
      <c r="U4119"/>
    </row>
    <row r="4120" spans="1:21" x14ac:dyDescent="0.2">
      <c r="A4120"/>
      <c r="B4120" s="20"/>
      <c r="C4120" s="20"/>
      <c r="D4120"/>
      <c r="E4120"/>
      <c r="G4120"/>
      <c r="H4120"/>
      <c r="I4120"/>
      <c r="J4120" s="9"/>
      <c r="K4120"/>
      <c r="M4120"/>
      <c r="N4120"/>
      <c r="P4120" s="10"/>
      <c r="Q4120" s="11"/>
      <c r="R4120" s="13"/>
      <c r="S4120" s="12"/>
      <c r="T4120" s="13"/>
      <c r="U4120"/>
    </row>
    <row r="4121" spans="1:21" x14ac:dyDescent="0.2">
      <c r="A4121"/>
      <c r="B4121" s="20"/>
      <c r="C4121" s="20"/>
      <c r="D4121"/>
      <c r="E4121"/>
      <c r="G4121"/>
      <c r="H4121"/>
      <c r="I4121"/>
      <c r="J4121" s="9"/>
      <c r="K4121"/>
      <c r="M4121"/>
      <c r="N4121"/>
      <c r="P4121" s="10"/>
      <c r="Q4121" s="11"/>
      <c r="R4121" s="13"/>
      <c r="S4121" s="12"/>
      <c r="T4121" s="13"/>
      <c r="U4121"/>
    </row>
    <row r="4122" spans="1:21" x14ac:dyDescent="0.2">
      <c r="A4122"/>
      <c r="B4122" s="20"/>
      <c r="C4122" s="20"/>
      <c r="D4122"/>
      <c r="E4122"/>
      <c r="G4122"/>
      <c r="H4122"/>
      <c r="I4122"/>
      <c r="J4122" s="9"/>
      <c r="K4122"/>
      <c r="M4122"/>
      <c r="N4122"/>
      <c r="P4122" s="10"/>
      <c r="Q4122" s="11"/>
      <c r="R4122" s="13"/>
      <c r="S4122" s="12"/>
      <c r="T4122" s="13"/>
      <c r="U4122"/>
    </row>
    <row r="4123" spans="1:21" x14ac:dyDescent="0.2">
      <c r="A4123"/>
      <c r="B4123" s="20"/>
      <c r="C4123" s="20"/>
      <c r="D4123"/>
      <c r="E4123"/>
      <c r="G4123"/>
      <c r="H4123"/>
      <c r="I4123"/>
      <c r="J4123" s="9"/>
      <c r="K4123"/>
      <c r="M4123"/>
      <c r="N4123"/>
      <c r="P4123" s="10"/>
      <c r="Q4123" s="11"/>
      <c r="R4123" s="13"/>
      <c r="S4123" s="12"/>
      <c r="T4123" s="13"/>
      <c r="U4123"/>
    </row>
    <row r="4124" spans="1:21" x14ac:dyDescent="0.2">
      <c r="A4124"/>
      <c r="B4124" s="20"/>
      <c r="C4124" s="20"/>
      <c r="D4124"/>
      <c r="E4124"/>
      <c r="G4124"/>
      <c r="H4124"/>
      <c r="I4124"/>
      <c r="J4124" s="9"/>
      <c r="K4124"/>
      <c r="M4124"/>
      <c r="N4124"/>
      <c r="P4124" s="10"/>
      <c r="Q4124" s="11"/>
      <c r="R4124" s="13"/>
      <c r="S4124" s="12"/>
      <c r="T4124" s="13"/>
      <c r="U4124"/>
    </row>
    <row r="4125" spans="1:21" x14ac:dyDescent="0.2">
      <c r="A4125"/>
      <c r="B4125" s="20"/>
      <c r="C4125" s="20"/>
      <c r="D4125"/>
      <c r="E4125"/>
      <c r="G4125"/>
      <c r="H4125"/>
      <c r="I4125"/>
      <c r="J4125" s="9"/>
      <c r="K4125"/>
      <c r="M4125"/>
      <c r="N4125"/>
      <c r="P4125" s="10"/>
      <c r="Q4125" s="11"/>
      <c r="R4125" s="13"/>
      <c r="S4125" s="12"/>
      <c r="T4125" s="13"/>
      <c r="U4125"/>
    </row>
    <row r="4126" spans="1:21" x14ac:dyDescent="0.2">
      <c r="A4126"/>
      <c r="B4126" s="20"/>
      <c r="C4126" s="20"/>
      <c r="D4126"/>
      <c r="E4126"/>
      <c r="G4126"/>
      <c r="H4126"/>
      <c r="I4126"/>
      <c r="J4126" s="9"/>
      <c r="K4126"/>
      <c r="M4126"/>
      <c r="N4126"/>
      <c r="P4126" s="10"/>
      <c r="Q4126" s="11"/>
      <c r="R4126" s="13"/>
      <c r="S4126" s="12"/>
      <c r="T4126" s="13"/>
      <c r="U4126"/>
    </row>
    <row r="4127" spans="1:21" x14ac:dyDescent="0.2">
      <c r="A4127"/>
      <c r="B4127" s="20"/>
      <c r="C4127" s="20"/>
      <c r="D4127"/>
      <c r="E4127"/>
      <c r="G4127"/>
      <c r="H4127"/>
      <c r="I4127"/>
      <c r="J4127" s="9"/>
      <c r="K4127"/>
      <c r="M4127"/>
      <c r="N4127"/>
      <c r="P4127" s="10"/>
      <c r="Q4127" s="11"/>
      <c r="R4127" s="13"/>
      <c r="S4127" s="12"/>
      <c r="T4127" s="13"/>
      <c r="U4127"/>
    </row>
    <row r="4128" spans="1:21" x14ac:dyDescent="0.2">
      <c r="A4128"/>
      <c r="B4128" s="20"/>
      <c r="C4128" s="20"/>
      <c r="D4128"/>
      <c r="E4128"/>
      <c r="G4128"/>
      <c r="H4128"/>
      <c r="I4128"/>
      <c r="J4128" s="9"/>
      <c r="K4128"/>
      <c r="M4128"/>
      <c r="N4128"/>
      <c r="P4128" s="10"/>
      <c r="Q4128" s="11"/>
      <c r="R4128" s="13"/>
      <c r="S4128" s="12"/>
      <c r="T4128" s="13"/>
      <c r="U4128"/>
    </row>
    <row r="4129" spans="1:21" x14ac:dyDescent="0.2">
      <c r="A4129"/>
      <c r="B4129" s="20"/>
      <c r="C4129" s="20"/>
      <c r="D4129"/>
      <c r="E4129"/>
      <c r="G4129"/>
      <c r="H4129"/>
      <c r="I4129"/>
      <c r="J4129" s="9"/>
      <c r="K4129"/>
      <c r="M4129"/>
      <c r="N4129"/>
      <c r="P4129" s="10"/>
      <c r="Q4129" s="11"/>
      <c r="R4129" s="13"/>
      <c r="S4129" s="12"/>
      <c r="T4129" s="13"/>
      <c r="U4129"/>
    </row>
    <row r="4130" spans="1:21" x14ac:dyDescent="0.2">
      <c r="A4130"/>
      <c r="B4130" s="20"/>
      <c r="C4130" s="20"/>
      <c r="D4130"/>
      <c r="E4130"/>
      <c r="G4130"/>
      <c r="H4130"/>
      <c r="I4130"/>
      <c r="J4130" s="9"/>
      <c r="K4130"/>
      <c r="M4130"/>
      <c r="N4130"/>
      <c r="P4130" s="10"/>
      <c r="Q4130" s="11"/>
      <c r="R4130" s="13"/>
      <c r="S4130" s="12"/>
      <c r="T4130" s="13"/>
      <c r="U4130"/>
    </row>
    <row r="4131" spans="1:21" x14ac:dyDescent="0.2">
      <c r="A4131"/>
      <c r="B4131" s="20"/>
      <c r="C4131" s="20"/>
      <c r="D4131"/>
      <c r="E4131"/>
      <c r="G4131"/>
      <c r="H4131"/>
      <c r="I4131"/>
      <c r="J4131" s="9"/>
      <c r="K4131"/>
      <c r="M4131"/>
      <c r="N4131"/>
      <c r="P4131" s="10"/>
      <c r="Q4131" s="11"/>
      <c r="R4131" s="13"/>
      <c r="S4131" s="12"/>
      <c r="T4131" s="13"/>
      <c r="U4131"/>
    </row>
    <row r="4132" spans="1:21" x14ac:dyDescent="0.2">
      <c r="A4132"/>
      <c r="B4132" s="20"/>
      <c r="C4132" s="20"/>
      <c r="D4132"/>
      <c r="E4132"/>
      <c r="G4132"/>
      <c r="H4132"/>
      <c r="I4132"/>
      <c r="J4132" s="9"/>
      <c r="K4132"/>
      <c r="M4132"/>
      <c r="N4132"/>
      <c r="P4132" s="10"/>
      <c r="Q4132" s="11"/>
      <c r="R4132" s="13"/>
      <c r="S4132" s="12"/>
      <c r="T4132" s="13"/>
      <c r="U4132"/>
    </row>
    <row r="4133" spans="1:21" x14ac:dyDescent="0.2">
      <c r="A4133"/>
      <c r="B4133" s="20"/>
      <c r="C4133" s="20"/>
      <c r="D4133"/>
      <c r="E4133"/>
      <c r="G4133"/>
      <c r="H4133"/>
      <c r="I4133"/>
      <c r="J4133" s="9"/>
      <c r="K4133"/>
      <c r="M4133"/>
      <c r="N4133"/>
      <c r="P4133" s="10"/>
      <c r="Q4133" s="11"/>
      <c r="R4133" s="13"/>
      <c r="S4133" s="12"/>
      <c r="T4133" s="13"/>
      <c r="U4133"/>
    </row>
    <row r="4134" spans="1:21" x14ac:dyDescent="0.2">
      <c r="A4134"/>
      <c r="B4134" s="20"/>
      <c r="C4134" s="20"/>
      <c r="D4134"/>
      <c r="E4134"/>
      <c r="G4134"/>
      <c r="H4134"/>
      <c r="I4134"/>
      <c r="J4134" s="9"/>
      <c r="K4134"/>
      <c r="M4134"/>
      <c r="N4134"/>
      <c r="P4134" s="10"/>
      <c r="Q4134" s="11"/>
      <c r="R4134" s="13"/>
      <c r="S4134" s="12"/>
      <c r="T4134" s="13"/>
      <c r="U4134"/>
    </row>
    <row r="4135" spans="1:21" x14ac:dyDescent="0.2">
      <c r="A4135"/>
      <c r="B4135" s="20"/>
      <c r="C4135" s="20"/>
      <c r="D4135"/>
      <c r="E4135"/>
      <c r="G4135"/>
      <c r="H4135"/>
      <c r="I4135"/>
      <c r="J4135" s="9"/>
      <c r="K4135"/>
      <c r="M4135"/>
      <c r="N4135"/>
      <c r="P4135" s="10"/>
      <c r="Q4135" s="11"/>
      <c r="R4135" s="13"/>
      <c r="S4135" s="12"/>
      <c r="T4135" s="13"/>
      <c r="U4135"/>
    </row>
    <row r="4136" spans="1:21" x14ac:dyDescent="0.2">
      <c r="A4136"/>
      <c r="B4136" s="20"/>
      <c r="C4136" s="20"/>
      <c r="D4136"/>
      <c r="E4136"/>
      <c r="G4136"/>
      <c r="H4136"/>
      <c r="I4136"/>
      <c r="J4136" s="9"/>
      <c r="K4136"/>
      <c r="M4136"/>
      <c r="N4136"/>
      <c r="P4136" s="10"/>
      <c r="Q4136" s="11"/>
      <c r="R4136" s="13"/>
      <c r="S4136" s="12"/>
      <c r="T4136" s="13"/>
      <c r="U4136"/>
    </row>
    <row r="4137" spans="1:21" x14ac:dyDescent="0.2">
      <c r="A4137"/>
      <c r="B4137" s="20"/>
      <c r="C4137" s="20"/>
      <c r="D4137"/>
      <c r="E4137"/>
      <c r="G4137"/>
      <c r="H4137"/>
      <c r="I4137"/>
      <c r="J4137" s="9"/>
      <c r="K4137"/>
      <c r="M4137"/>
      <c r="N4137"/>
      <c r="P4137" s="10"/>
      <c r="Q4137" s="11"/>
      <c r="R4137" s="13"/>
      <c r="S4137" s="12"/>
      <c r="T4137" s="13"/>
      <c r="U4137"/>
    </row>
    <row r="4138" spans="1:21" x14ac:dyDescent="0.2">
      <c r="A4138"/>
      <c r="B4138" s="20"/>
      <c r="C4138" s="20"/>
      <c r="D4138"/>
      <c r="E4138"/>
      <c r="G4138"/>
      <c r="H4138"/>
      <c r="I4138"/>
      <c r="J4138" s="9"/>
      <c r="K4138"/>
      <c r="M4138"/>
      <c r="N4138"/>
      <c r="P4138" s="10"/>
      <c r="Q4138" s="11"/>
      <c r="R4138" s="13"/>
      <c r="S4138" s="12"/>
      <c r="T4138" s="13"/>
      <c r="U4138"/>
    </row>
    <row r="4139" spans="1:21" x14ac:dyDescent="0.2">
      <c r="A4139"/>
      <c r="B4139" s="20"/>
      <c r="C4139" s="20"/>
      <c r="D4139"/>
      <c r="E4139"/>
      <c r="G4139"/>
      <c r="H4139"/>
      <c r="I4139"/>
      <c r="J4139" s="9"/>
      <c r="K4139"/>
      <c r="M4139"/>
      <c r="N4139"/>
      <c r="P4139" s="10"/>
      <c r="Q4139" s="11"/>
      <c r="R4139" s="13"/>
      <c r="S4139" s="12"/>
      <c r="T4139" s="13"/>
      <c r="U4139"/>
    </row>
    <row r="4140" spans="1:21" x14ac:dyDescent="0.2">
      <c r="A4140"/>
      <c r="B4140" s="20"/>
      <c r="C4140" s="20"/>
      <c r="D4140"/>
      <c r="E4140"/>
      <c r="G4140"/>
      <c r="H4140"/>
      <c r="I4140"/>
      <c r="J4140" s="9"/>
      <c r="K4140"/>
      <c r="M4140"/>
      <c r="N4140"/>
      <c r="P4140" s="10"/>
      <c r="Q4140" s="11"/>
      <c r="R4140" s="13"/>
      <c r="S4140" s="12"/>
      <c r="T4140" s="13"/>
      <c r="U4140"/>
    </row>
    <row r="4141" spans="1:21" x14ac:dyDescent="0.2">
      <c r="A4141"/>
      <c r="B4141" s="20"/>
      <c r="C4141" s="20"/>
      <c r="D4141"/>
      <c r="E4141"/>
      <c r="G4141"/>
      <c r="H4141"/>
      <c r="I4141"/>
      <c r="J4141" s="9"/>
      <c r="K4141"/>
      <c r="M4141"/>
      <c r="N4141"/>
      <c r="P4141" s="10"/>
      <c r="Q4141" s="11"/>
      <c r="R4141" s="13"/>
      <c r="S4141" s="12"/>
      <c r="T4141" s="13"/>
      <c r="U4141"/>
    </row>
    <row r="4142" spans="1:21" x14ac:dyDescent="0.2">
      <c r="A4142"/>
      <c r="B4142" s="20"/>
      <c r="C4142" s="20"/>
      <c r="D4142"/>
      <c r="E4142"/>
      <c r="G4142"/>
      <c r="H4142"/>
      <c r="I4142"/>
      <c r="J4142" s="9"/>
      <c r="K4142"/>
      <c r="M4142"/>
      <c r="N4142"/>
      <c r="P4142" s="10"/>
      <c r="Q4142" s="11"/>
      <c r="R4142" s="13"/>
      <c r="S4142" s="12"/>
      <c r="T4142" s="13"/>
      <c r="U4142"/>
    </row>
    <row r="4143" spans="1:21" x14ac:dyDescent="0.2">
      <c r="A4143"/>
      <c r="B4143" s="20"/>
      <c r="C4143" s="20"/>
      <c r="D4143"/>
      <c r="E4143"/>
      <c r="G4143"/>
      <c r="H4143"/>
      <c r="I4143"/>
      <c r="J4143" s="9"/>
      <c r="K4143"/>
      <c r="M4143"/>
      <c r="N4143"/>
      <c r="P4143" s="10"/>
      <c r="Q4143" s="11"/>
      <c r="R4143" s="13"/>
      <c r="S4143" s="12"/>
      <c r="T4143" s="13"/>
      <c r="U4143"/>
    </row>
    <row r="4144" spans="1:21" x14ac:dyDescent="0.2">
      <c r="A4144"/>
      <c r="B4144" s="20"/>
      <c r="C4144" s="20"/>
      <c r="D4144"/>
      <c r="E4144"/>
      <c r="G4144"/>
      <c r="H4144"/>
      <c r="I4144"/>
      <c r="J4144" s="9"/>
      <c r="K4144"/>
      <c r="M4144"/>
      <c r="N4144"/>
      <c r="P4144" s="10"/>
      <c r="Q4144" s="11"/>
      <c r="R4144" s="13"/>
      <c r="S4144" s="12"/>
      <c r="T4144" s="13"/>
      <c r="U4144"/>
    </row>
    <row r="4145" spans="1:21" x14ac:dyDescent="0.2">
      <c r="A4145"/>
      <c r="B4145" s="20"/>
      <c r="C4145" s="20"/>
      <c r="D4145"/>
      <c r="E4145"/>
      <c r="G4145"/>
      <c r="H4145"/>
      <c r="I4145"/>
      <c r="J4145" s="9"/>
      <c r="K4145"/>
      <c r="M4145"/>
      <c r="N4145"/>
      <c r="P4145" s="10"/>
      <c r="Q4145" s="11"/>
      <c r="R4145" s="13"/>
      <c r="S4145" s="12"/>
      <c r="T4145" s="13"/>
      <c r="U4145"/>
    </row>
    <row r="4146" spans="1:21" x14ac:dyDescent="0.2">
      <c r="A4146"/>
      <c r="B4146" s="20"/>
      <c r="C4146" s="20"/>
      <c r="D4146"/>
      <c r="E4146"/>
      <c r="G4146"/>
      <c r="H4146"/>
      <c r="I4146"/>
      <c r="J4146" s="9"/>
      <c r="K4146"/>
      <c r="M4146"/>
      <c r="N4146"/>
      <c r="P4146" s="10"/>
      <c r="Q4146" s="11"/>
      <c r="R4146" s="13"/>
      <c r="S4146" s="12"/>
      <c r="T4146" s="13"/>
      <c r="U4146"/>
    </row>
    <row r="4147" spans="1:21" x14ac:dyDescent="0.2">
      <c r="A4147"/>
      <c r="B4147" s="20"/>
      <c r="C4147" s="20"/>
      <c r="D4147"/>
      <c r="E4147"/>
      <c r="G4147"/>
      <c r="H4147"/>
      <c r="I4147"/>
      <c r="J4147" s="9"/>
      <c r="K4147"/>
      <c r="M4147"/>
      <c r="N4147"/>
      <c r="P4147" s="10"/>
      <c r="Q4147" s="11"/>
      <c r="R4147" s="13"/>
      <c r="S4147" s="12"/>
      <c r="T4147" s="13"/>
      <c r="U4147"/>
    </row>
    <row r="4148" spans="1:21" x14ac:dyDescent="0.2">
      <c r="A4148"/>
      <c r="B4148" s="20"/>
      <c r="C4148" s="20"/>
      <c r="D4148"/>
      <c r="E4148"/>
      <c r="G4148"/>
      <c r="H4148"/>
      <c r="I4148"/>
      <c r="J4148" s="9"/>
      <c r="K4148"/>
      <c r="M4148"/>
      <c r="N4148"/>
      <c r="P4148" s="10"/>
      <c r="Q4148" s="11"/>
      <c r="R4148" s="13"/>
      <c r="S4148" s="12"/>
      <c r="T4148" s="13"/>
      <c r="U4148"/>
    </row>
    <row r="4149" spans="1:21" x14ac:dyDescent="0.2">
      <c r="A4149"/>
      <c r="B4149" s="20"/>
      <c r="C4149" s="20"/>
      <c r="D4149"/>
      <c r="E4149"/>
      <c r="G4149"/>
      <c r="H4149"/>
      <c r="I4149"/>
      <c r="J4149" s="9"/>
      <c r="K4149"/>
      <c r="M4149"/>
      <c r="N4149"/>
      <c r="P4149" s="10"/>
      <c r="Q4149" s="11"/>
      <c r="R4149" s="13"/>
      <c r="S4149" s="12"/>
      <c r="T4149" s="13"/>
      <c r="U4149"/>
    </row>
    <row r="4150" spans="1:21" x14ac:dyDescent="0.2">
      <c r="A4150"/>
      <c r="B4150" s="20"/>
      <c r="C4150" s="20"/>
      <c r="D4150"/>
      <c r="E4150"/>
      <c r="G4150"/>
      <c r="H4150"/>
      <c r="I4150"/>
      <c r="J4150" s="9"/>
      <c r="K4150"/>
      <c r="M4150"/>
      <c r="N4150"/>
      <c r="P4150" s="10"/>
      <c r="Q4150" s="11"/>
      <c r="R4150" s="13"/>
      <c r="S4150" s="12"/>
      <c r="T4150" s="13"/>
      <c r="U4150"/>
    </row>
    <row r="4151" spans="1:21" x14ac:dyDescent="0.2">
      <c r="A4151"/>
      <c r="B4151" s="20"/>
      <c r="C4151" s="20"/>
      <c r="D4151"/>
      <c r="E4151"/>
      <c r="G4151"/>
      <c r="H4151"/>
      <c r="I4151"/>
      <c r="J4151" s="9"/>
      <c r="K4151"/>
      <c r="M4151"/>
      <c r="N4151"/>
      <c r="P4151" s="10"/>
      <c r="Q4151" s="11"/>
      <c r="R4151" s="13"/>
      <c r="S4151" s="12"/>
      <c r="T4151" s="13"/>
      <c r="U4151"/>
    </row>
    <row r="4152" spans="1:21" x14ac:dyDescent="0.2">
      <c r="A4152"/>
      <c r="B4152" s="20"/>
      <c r="C4152" s="20"/>
      <c r="D4152"/>
      <c r="E4152"/>
      <c r="G4152"/>
      <c r="H4152"/>
      <c r="I4152"/>
      <c r="J4152" s="9"/>
      <c r="K4152"/>
      <c r="M4152"/>
      <c r="N4152"/>
      <c r="P4152" s="10"/>
      <c r="Q4152" s="11"/>
      <c r="R4152" s="13"/>
      <c r="S4152" s="12"/>
      <c r="T4152" s="13"/>
      <c r="U4152"/>
    </row>
    <row r="4153" spans="1:21" x14ac:dyDescent="0.2">
      <c r="A4153"/>
      <c r="B4153" s="20"/>
      <c r="C4153" s="20"/>
      <c r="D4153"/>
      <c r="E4153"/>
      <c r="G4153"/>
      <c r="H4153"/>
      <c r="I4153"/>
      <c r="J4153" s="9"/>
      <c r="K4153"/>
      <c r="M4153"/>
      <c r="N4153"/>
      <c r="P4153" s="10"/>
      <c r="Q4153" s="11"/>
      <c r="R4153" s="13"/>
      <c r="S4153" s="12"/>
      <c r="T4153" s="13"/>
      <c r="U4153"/>
    </row>
    <row r="4154" spans="1:21" x14ac:dyDescent="0.2">
      <c r="A4154"/>
      <c r="B4154" s="20"/>
      <c r="C4154" s="20"/>
      <c r="D4154"/>
      <c r="E4154"/>
      <c r="G4154"/>
      <c r="H4154"/>
      <c r="I4154"/>
      <c r="J4154" s="9"/>
      <c r="K4154"/>
      <c r="M4154"/>
      <c r="N4154"/>
      <c r="P4154" s="10"/>
      <c r="Q4154" s="11"/>
      <c r="R4154" s="13"/>
      <c r="S4154" s="12"/>
      <c r="T4154" s="13"/>
      <c r="U4154"/>
    </row>
    <row r="4155" spans="1:21" x14ac:dyDescent="0.2">
      <c r="A4155"/>
      <c r="B4155" s="20"/>
      <c r="C4155" s="20"/>
      <c r="D4155"/>
      <c r="E4155"/>
      <c r="G4155"/>
      <c r="H4155"/>
      <c r="I4155"/>
      <c r="J4155" s="9"/>
      <c r="K4155"/>
      <c r="M4155"/>
      <c r="N4155"/>
      <c r="P4155" s="10"/>
      <c r="Q4155" s="11"/>
      <c r="R4155" s="13"/>
      <c r="S4155" s="12"/>
      <c r="T4155" s="13"/>
      <c r="U4155"/>
    </row>
    <row r="4156" spans="1:21" x14ac:dyDescent="0.2">
      <c r="A4156"/>
      <c r="B4156" s="20"/>
      <c r="C4156" s="20"/>
      <c r="D4156"/>
      <c r="E4156"/>
      <c r="G4156"/>
      <c r="H4156"/>
      <c r="I4156"/>
      <c r="J4156" s="9"/>
      <c r="K4156"/>
      <c r="M4156"/>
      <c r="N4156"/>
      <c r="P4156" s="10"/>
      <c r="Q4156" s="11"/>
      <c r="R4156" s="13"/>
      <c r="S4156" s="12"/>
      <c r="T4156" s="13"/>
      <c r="U4156"/>
    </row>
    <row r="4157" spans="1:21" x14ac:dyDescent="0.2">
      <c r="A4157"/>
      <c r="B4157" s="20"/>
      <c r="C4157" s="20"/>
      <c r="D4157"/>
      <c r="E4157"/>
      <c r="G4157"/>
      <c r="H4157"/>
      <c r="I4157"/>
      <c r="J4157" s="9"/>
      <c r="K4157"/>
      <c r="M4157"/>
      <c r="N4157"/>
      <c r="P4157" s="10"/>
      <c r="Q4157" s="11"/>
      <c r="R4157" s="13"/>
      <c r="S4157" s="12"/>
      <c r="T4157" s="13"/>
      <c r="U4157"/>
    </row>
    <row r="4158" spans="1:21" x14ac:dyDescent="0.2">
      <c r="A4158"/>
      <c r="B4158" s="20"/>
      <c r="C4158" s="20"/>
      <c r="D4158"/>
      <c r="E4158"/>
      <c r="G4158"/>
      <c r="H4158"/>
      <c r="I4158"/>
      <c r="J4158" s="9"/>
      <c r="K4158"/>
      <c r="M4158"/>
      <c r="N4158"/>
      <c r="P4158" s="10"/>
      <c r="Q4158" s="11"/>
      <c r="R4158" s="13"/>
      <c r="S4158" s="12"/>
      <c r="T4158" s="13"/>
      <c r="U4158"/>
    </row>
    <row r="4159" spans="1:21" x14ac:dyDescent="0.2">
      <c r="A4159"/>
      <c r="B4159" s="20"/>
      <c r="C4159" s="20"/>
      <c r="D4159"/>
      <c r="E4159"/>
      <c r="G4159"/>
      <c r="H4159"/>
      <c r="I4159"/>
      <c r="J4159" s="9"/>
      <c r="K4159"/>
      <c r="M4159"/>
      <c r="N4159"/>
      <c r="P4159" s="10"/>
      <c r="Q4159" s="11"/>
      <c r="R4159" s="13"/>
      <c r="S4159" s="12"/>
      <c r="T4159" s="13"/>
      <c r="U4159"/>
    </row>
    <row r="4160" spans="1:21" x14ac:dyDescent="0.2">
      <c r="A4160"/>
      <c r="B4160" s="20"/>
      <c r="C4160" s="20"/>
      <c r="D4160"/>
      <c r="E4160"/>
      <c r="G4160"/>
      <c r="H4160"/>
      <c r="I4160"/>
      <c r="J4160" s="9"/>
      <c r="K4160"/>
      <c r="M4160"/>
      <c r="N4160"/>
      <c r="P4160" s="10"/>
      <c r="Q4160" s="11"/>
      <c r="R4160" s="13"/>
      <c r="S4160" s="12"/>
      <c r="T4160" s="13"/>
      <c r="U4160"/>
    </row>
    <row r="4161" spans="1:21" x14ac:dyDescent="0.2">
      <c r="A4161"/>
      <c r="B4161" s="20"/>
      <c r="C4161" s="20"/>
      <c r="D4161"/>
      <c r="E4161"/>
      <c r="G4161"/>
      <c r="H4161"/>
      <c r="I4161"/>
      <c r="J4161" s="9"/>
      <c r="K4161"/>
      <c r="M4161"/>
      <c r="N4161"/>
      <c r="P4161" s="10"/>
      <c r="Q4161" s="11"/>
      <c r="R4161" s="13"/>
      <c r="S4161" s="12"/>
      <c r="T4161" s="13"/>
      <c r="U4161"/>
    </row>
    <row r="4162" spans="1:21" x14ac:dyDescent="0.2">
      <c r="A4162"/>
      <c r="B4162" s="20"/>
      <c r="C4162" s="20"/>
      <c r="D4162"/>
      <c r="E4162"/>
      <c r="G4162"/>
      <c r="H4162"/>
      <c r="I4162"/>
      <c r="J4162" s="9"/>
      <c r="K4162"/>
      <c r="M4162"/>
      <c r="N4162"/>
      <c r="P4162" s="10"/>
      <c r="Q4162" s="11"/>
      <c r="R4162" s="13"/>
      <c r="S4162" s="12"/>
      <c r="T4162" s="13"/>
      <c r="U4162"/>
    </row>
    <row r="4163" spans="1:21" x14ac:dyDescent="0.2">
      <c r="A4163"/>
      <c r="B4163" s="20"/>
      <c r="C4163" s="20"/>
      <c r="D4163"/>
      <c r="E4163"/>
      <c r="G4163"/>
      <c r="H4163"/>
      <c r="I4163"/>
      <c r="J4163" s="9"/>
      <c r="K4163"/>
      <c r="M4163"/>
      <c r="N4163"/>
      <c r="P4163" s="10"/>
      <c r="Q4163" s="11"/>
      <c r="R4163" s="13"/>
      <c r="S4163" s="12"/>
      <c r="T4163" s="13"/>
      <c r="U4163"/>
    </row>
    <row r="4164" spans="1:21" x14ac:dyDescent="0.2">
      <c r="A4164"/>
      <c r="B4164" s="20"/>
      <c r="C4164" s="20"/>
      <c r="D4164"/>
      <c r="E4164"/>
      <c r="G4164"/>
      <c r="H4164"/>
      <c r="I4164"/>
      <c r="J4164" s="9"/>
      <c r="K4164"/>
      <c r="M4164"/>
      <c r="N4164"/>
      <c r="P4164" s="10"/>
      <c r="Q4164" s="11"/>
      <c r="R4164" s="13"/>
      <c r="S4164" s="12"/>
      <c r="T4164" s="13"/>
      <c r="U4164"/>
    </row>
    <row r="4165" spans="1:21" x14ac:dyDescent="0.2">
      <c r="A4165"/>
      <c r="B4165" s="20"/>
      <c r="C4165" s="20"/>
      <c r="D4165"/>
      <c r="E4165"/>
      <c r="G4165"/>
      <c r="H4165"/>
      <c r="I4165"/>
      <c r="J4165" s="9"/>
      <c r="K4165"/>
      <c r="M4165"/>
      <c r="N4165"/>
      <c r="P4165" s="10"/>
      <c r="Q4165" s="11"/>
      <c r="R4165" s="13"/>
      <c r="S4165" s="12"/>
      <c r="T4165" s="13"/>
      <c r="U4165"/>
    </row>
    <row r="4166" spans="1:21" x14ac:dyDescent="0.2">
      <c r="A4166"/>
      <c r="B4166" s="20"/>
      <c r="C4166" s="20"/>
      <c r="D4166"/>
      <c r="E4166"/>
      <c r="G4166"/>
      <c r="H4166"/>
      <c r="I4166"/>
      <c r="J4166" s="9"/>
      <c r="K4166"/>
      <c r="M4166"/>
      <c r="N4166"/>
      <c r="P4166" s="10"/>
      <c r="Q4166" s="11"/>
      <c r="R4166" s="13"/>
      <c r="S4166" s="12"/>
      <c r="T4166" s="13"/>
      <c r="U4166"/>
    </row>
    <row r="4167" spans="1:21" x14ac:dyDescent="0.2">
      <c r="A4167"/>
      <c r="B4167" s="20"/>
      <c r="C4167" s="20"/>
      <c r="D4167"/>
      <c r="E4167"/>
      <c r="G4167"/>
      <c r="H4167"/>
      <c r="I4167"/>
      <c r="J4167" s="9"/>
      <c r="K4167"/>
      <c r="M4167"/>
      <c r="N4167"/>
      <c r="P4167" s="10"/>
      <c r="Q4167" s="11"/>
      <c r="R4167" s="13"/>
      <c r="S4167" s="12"/>
      <c r="T4167" s="13"/>
      <c r="U4167"/>
    </row>
    <row r="4168" spans="1:21" x14ac:dyDescent="0.2">
      <c r="A4168"/>
      <c r="B4168" s="20"/>
      <c r="C4168" s="20"/>
      <c r="D4168"/>
      <c r="E4168"/>
      <c r="G4168"/>
      <c r="H4168"/>
      <c r="I4168"/>
      <c r="J4168" s="9"/>
      <c r="K4168"/>
      <c r="M4168"/>
      <c r="N4168"/>
      <c r="P4168" s="10"/>
      <c r="Q4168" s="11"/>
      <c r="R4168" s="13"/>
      <c r="S4168" s="12"/>
      <c r="T4168" s="13"/>
      <c r="U4168"/>
    </row>
    <row r="4169" spans="1:21" x14ac:dyDescent="0.2">
      <c r="A4169"/>
      <c r="B4169" s="20"/>
      <c r="C4169" s="20"/>
      <c r="D4169"/>
      <c r="E4169"/>
      <c r="G4169"/>
      <c r="H4169"/>
      <c r="I4169"/>
      <c r="J4169" s="9"/>
      <c r="K4169"/>
      <c r="M4169"/>
      <c r="N4169"/>
      <c r="P4169" s="10"/>
      <c r="Q4169" s="11"/>
      <c r="R4169" s="13"/>
      <c r="S4169" s="12"/>
      <c r="T4169" s="13"/>
      <c r="U4169"/>
    </row>
    <row r="4170" spans="1:21" x14ac:dyDescent="0.2">
      <c r="A4170"/>
      <c r="B4170" s="20"/>
      <c r="C4170" s="20"/>
      <c r="D4170"/>
      <c r="E4170"/>
      <c r="G4170"/>
      <c r="H4170"/>
      <c r="I4170"/>
      <c r="J4170" s="9"/>
      <c r="K4170"/>
      <c r="M4170"/>
      <c r="N4170"/>
      <c r="P4170" s="10"/>
      <c r="Q4170" s="11"/>
      <c r="R4170" s="13"/>
      <c r="S4170" s="12"/>
      <c r="T4170" s="13"/>
      <c r="U4170"/>
    </row>
    <row r="4171" spans="1:21" x14ac:dyDescent="0.2">
      <c r="A4171"/>
      <c r="B4171" s="20"/>
      <c r="C4171" s="20"/>
      <c r="D4171"/>
      <c r="E4171"/>
      <c r="G4171"/>
      <c r="H4171"/>
      <c r="I4171"/>
      <c r="J4171" s="9"/>
      <c r="K4171"/>
      <c r="M4171"/>
      <c r="N4171"/>
      <c r="P4171" s="10"/>
      <c r="Q4171" s="11"/>
      <c r="R4171" s="13"/>
      <c r="S4171" s="12"/>
      <c r="T4171" s="13"/>
      <c r="U4171"/>
    </row>
    <row r="4172" spans="1:21" x14ac:dyDescent="0.2">
      <c r="A4172"/>
      <c r="B4172" s="20"/>
      <c r="C4172" s="20"/>
      <c r="D4172"/>
      <c r="E4172"/>
      <c r="G4172"/>
      <c r="H4172"/>
      <c r="I4172"/>
      <c r="J4172" s="9"/>
      <c r="K4172"/>
      <c r="M4172"/>
      <c r="N4172"/>
      <c r="P4172" s="10"/>
      <c r="Q4172" s="11"/>
      <c r="R4172" s="13"/>
      <c r="S4172" s="12"/>
      <c r="T4172" s="13"/>
      <c r="U4172"/>
    </row>
    <row r="4173" spans="1:21" x14ac:dyDescent="0.2">
      <c r="A4173"/>
      <c r="B4173" s="20"/>
      <c r="C4173" s="20"/>
      <c r="D4173"/>
      <c r="E4173"/>
      <c r="G4173"/>
      <c r="H4173"/>
      <c r="I4173"/>
      <c r="J4173" s="9"/>
      <c r="K4173"/>
      <c r="M4173"/>
      <c r="N4173"/>
      <c r="P4173" s="10"/>
      <c r="Q4173" s="11"/>
      <c r="R4173" s="13"/>
      <c r="S4173" s="12"/>
      <c r="T4173" s="13"/>
      <c r="U4173"/>
    </row>
    <row r="4174" spans="1:21" x14ac:dyDescent="0.2">
      <c r="A4174"/>
      <c r="B4174" s="20"/>
      <c r="C4174" s="20"/>
      <c r="D4174"/>
      <c r="E4174"/>
      <c r="G4174"/>
      <c r="H4174"/>
      <c r="I4174"/>
      <c r="J4174" s="9"/>
      <c r="K4174"/>
      <c r="M4174"/>
      <c r="N4174"/>
      <c r="P4174" s="10"/>
      <c r="Q4174" s="11"/>
      <c r="R4174" s="13"/>
      <c r="S4174" s="12"/>
      <c r="T4174" s="13"/>
      <c r="U4174"/>
    </row>
    <row r="4175" spans="1:21" x14ac:dyDescent="0.2">
      <c r="A4175"/>
      <c r="B4175" s="20"/>
      <c r="C4175" s="20"/>
      <c r="D4175"/>
      <c r="E4175"/>
      <c r="G4175"/>
      <c r="H4175"/>
      <c r="I4175"/>
      <c r="J4175" s="9"/>
      <c r="K4175"/>
      <c r="M4175"/>
      <c r="N4175"/>
      <c r="P4175" s="10"/>
      <c r="Q4175" s="11"/>
      <c r="R4175" s="13"/>
      <c r="S4175" s="12"/>
      <c r="T4175" s="13"/>
      <c r="U4175"/>
    </row>
    <row r="4176" spans="1:21" x14ac:dyDescent="0.2">
      <c r="A4176"/>
      <c r="B4176" s="20"/>
      <c r="C4176" s="20"/>
      <c r="D4176"/>
      <c r="E4176"/>
      <c r="G4176"/>
      <c r="H4176"/>
      <c r="I4176"/>
      <c r="J4176" s="9"/>
      <c r="K4176"/>
      <c r="M4176"/>
      <c r="N4176"/>
      <c r="P4176" s="10"/>
      <c r="Q4176" s="11"/>
      <c r="R4176" s="13"/>
      <c r="S4176" s="12"/>
      <c r="T4176" s="13"/>
      <c r="U4176"/>
    </row>
    <row r="4177" spans="1:21" x14ac:dyDescent="0.2">
      <c r="A4177"/>
      <c r="B4177" s="20"/>
      <c r="C4177" s="20"/>
      <c r="D4177"/>
      <c r="E4177"/>
      <c r="G4177"/>
      <c r="H4177"/>
      <c r="I4177"/>
      <c r="J4177" s="9"/>
      <c r="K4177"/>
      <c r="M4177"/>
      <c r="N4177"/>
      <c r="P4177" s="10"/>
      <c r="Q4177" s="11"/>
      <c r="R4177" s="13"/>
      <c r="S4177" s="12"/>
      <c r="T4177" s="13"/>
      <c r="U4177"/>
    </row>
    <row r="4178" spans="1:21" x14ac:dyDescent="0.2">
      <c r="A4178"/>
      <c r="B4178" s="20"/>
      <c r="C4178" s="20"/>
      <c r="D4178"/>
      <c r="E4178"/>
      <c r="G4178"/>
      <c r="H4178"/>
      <c r="I4178"/>
      <c r="J4178" s="9"/>
      <c r="K4178"/>
      <c r="M4178"/>
      <c r="N4178"/>
      <c r="P4178" s="10"/>
      <c r="Q4178" s="11"/>
      <c r="R4178" s="13"/>
      <c r="S4178" s="12"/>
      <c r="T4178" s="13"/>
      <c r="U4178"/>
    </row>
    <row r="4179" spans="1:21" x14ac:dyDescent="0.2">
      <c r="A4179"/>
      <c r="B4179" s="20"/>
      <c r="C4179" s="20"/>
      <c r="D4179"/>
      <c r="E4179"/>
      <c r="G4179"/>
      <c r="H4179"/>
      <c r="I4179"/>
      <c r="J4179" s="9"/>
      <c r="K4179"/>
      <c r="M4179"/>
      <c r="N4179"/>
      <c r="P4179" s="10"/>
      <c r="Q4179" s="11"/>
      <c r="R4179" s="13"/>
      <c r="S4179" s="12"/>
      <c r="T4179" s="13"/>
      <c r="U4179"/>
    </row>
    <row r="4180" spans="1:21" x14ac:dyDescent="0.2">
      <c r="A4180"/>
      <c r="B4180" s="20"/>
      <c r="C4180" s="20"/>
      <c r="D4180"/>
      <c r="E4180"/>
      <c r="G4180"/>
      <c r="H4180"/>
      <c r="I4180"/>
      <c r="J4180" s="9"/>
      <c r="K4180"/>
      <c r="M4180"/>
      <c r="N4180"/>
      <c r="P4180" s="10"/>
      <c r="Q4180" s="11"/>
      <c r="R4180" s="13"/>
      <c r="S4180" s="12"/>
      <c r="T4180" s="13"/>
      <c r="U4180"/>
    </row>
    <row r="4181" spans="1:21" x14ac:dyDescent="0.2">
      <c r="A4181"/>
      <c r="B4181" s="20"/>
      <c r="C4181" s="20"/>
      <c r="D4181"/>
      <c r="E4181"/>
      <c r="G4181"/>
      <c r="H4181"/>
      <c r="I4181"/>
      <c r="J4181" s="9"/>
      <c r="K4181"/>
      <c r="M4181"/>
      <c r="N4181"/>
      <c r="P4181" s="10"/>
      <c r="Q4181" s="11"/>
      <c r="R4181" s="13"/>
      <c r="S4181" s="12"/>
      <c r="T4181" s="13"/>
      <c r="U4181"/>
    </row>
    <row r="4182" spans="1:21" x14ac:dyDescent="0.2">
      <c r="A4182"/>
      <c r="B4182" s="20"/>
      <c r="C4182" s="20"/>
      <c r="D4182"/>
      <c r="E4182"/>
      <c r="G4182"/>
      <c r="H4182"/>
      <c r="I4182"/>
      <c r="J4182" s="9"/>
      <c r="K4182"/>
      <c r="M4182"/>
      <c r="N4182"/>
      <c r="P4182" s="10"/>
      <c r="Q4182" s="11"/>
      <c r="R4182" s="13"/>
      <c r="S4182" s="12"/>
      <c r="T4182" s="13"/>
      <c r="U4182"/>
    </row>
    <row r="4183" spans="1:21" x14ac:dyDescent="0.2">
      <c r="A4183"/>
      <c r="B4183" s="20"/>
      <c r="C4183" s="20"/>
      <c r="D4183"/>
      <c r="E4183"/>
      <c r="G4183"/>
      <c r="H4183"/>
      <c r="I4183"/>
      <c r="J4183" s="9"/>
      <c r="K4183"/>
      <c r="M4183"/>
      <c r="N4183"/>
      <c r="P4183" s="10"/>
      <c r="Q4183" s="11"/>
      <c r="R4183" s="13"/>
      <c r="S4183" s="12"/>
      <c r="T4183" s="13"/>
      <c r="U4183"/>
    </row>
    <row r="4184" spans="1:21" x14ac:dyDescent="0.2">
      <c r="A4184"/>
      <c r="B4184" s="20"/>
      <c r="C4184" s="20"/>
      <c r="D4184"/>
      <c r="E4184"/>
      <c r="G4184"/>
      <c r="H4184"/>
      <c r="I4184"/>
      <c r="J4184" s="9"/>
      <c r="K4184"/>
      <c r="M4184"/>
      <c r="N4184"/>
      <c r="P4184" s="10"/>
      <c r="Q4184" s="11"/>
      <c r="R4184" s="13"/>
      <c r="S4184" s="12"/>
      <c r="T4184" s="13"/>
      <c r="U4184"/>
    </row>
    <row r="4185" spans="1:21" x14ac:dyDescent="0.2">
      <c r="A4185"/>
      <c r="B4185" s="20"/>
      <c r="C4185" s="20"/>
      <c r="D4185"/>
      <c r="E4185"/>
      <c r="G4185"/>
      <c r="H4185"/>
      <c r="I4185"/>
      <c r="J4185" s="9"/>
      <c r="K4185"/>
      <c r="M4185"/>
      <c r="N4185"/>
      <c r="P4185" s="10"/>
      <c r="Q4185" s="11"/>
      <c r="R4185" s="13"/>
      <c r="S4185" s="12"/>
      <c r="T4185" s="13"/>
      <c r="U4185"/>
    </row>
    <row r="4186" spans="1:21" x14ac:dyDescent="0.2">
      <c r="A4186"/>
      <c r="B4186" s="20"/>
      <c r="C4186" s="20"/>
      <c r="D4186"/>
      <c r="E4186"/>
      <c r="G4186"/>
      <c r="H4186"/>
      <c r="I4186"/>
      <c r="J4186" s="9"/>
      <c r="K4186"/>
      <c r="M4186"/>
      <c r="N4186"/>
      <c r="P4186" s="10"/>
      <c r="Q4186" s="11"/>
      <c r="R4186" s="13"/>
      <c r="S4186" s="12"/>
      <c r="T4186" s="13"/>
      <c r="U4186"/>
    </row>
    <row r="4187" spans="1:21" x14ac:dyDescent="0.2">
      <c r="A4187"/>
      <c r="B4187" s="20"/>
      <c r="C4187" s="20"/>
      <c r="D4187"/>
      <c r="E4187"/>
      <c r="G4187"/>
      <c r="H4187"/>
      <c r="I4187"/>
      <c r="J4187" s="9"/>
      <c r="K4187"/>
      <c r="M4187"/>
      <c r="N4187"/>
      <c r="P4187" s="10"/>
      <c r="Q4187" s="11"/>
      <c r="R4187" s="13"/>
      <c r="S4187" s="12"/>
      <c r="T4187" s="13"/>
      <c r="U4187"/>
    </row>
    <row r="4188" spans="1:21" x14ac:dyDescent="0.2">
      <c r="A4188"/>
      <c r="B4188" s="20"/>
      <c r="C4188" s="20"/>
      <c r="D4188"/>
      <c r="E4188"/>
      <c r="G4188"/>
      <c r="H4188"/>
      <c r="I4188"/>
      <c r="J4188" s="9"/>
      <c r="K4188"/>
      <c r="M4188"/>
      <c r="N4188"/>
      <c r="P4188" s="10"/>
      <c r="Q4188" s="11"/>
      <c r="R4188" s="13"/>
      <c r="S4188" s="12"/>
      <c r="T4188" s="13"/>
      <c r="U4188"/>
    </row>
    <row r="4189" spans="1:21" x14ac:dyDescent="0.2">
      <c r="A4189"/>
      <c r="B4189" s="20"/>
      <c r="C4189" s="20"/>
      <c r="D4189"/>
      <c r="E4189"/>
      <c r="G4189"/>
      <c r="H4189"/>
      <c r="I4189"/>
      <c r="J4189" s="9"/>
      <c r="K4189"/>
      <c r="M4189"/>
      <c r="N4189"/>
      <c r="P4189" s="10"/>
      <c r="Q4189" s="11"/>
      <c r="R4189" s="13"/>
      <c r="S4189" s="12"/>
      <c r="T4189" s="13"/>
      <c r="U4189"/>
    </row>
    <row r="4190" spans="1:21" x14ac:dyDescent="0.2">
      <c r="A4190"/>
      <c r="B4190" s="20"/>
      <c r="C4190" s="20"/>
      <c r="D4190"/>
      <c r="E4190"/>
      <c r="G4190"/>
      <c r="H4190"/>
      <c r="I4190"/>
      <c r="J4190" s="9"/>
      <c r="K4190"/>
      <c r="M4190"/>
      <c r="N4190"/>
      <c r="P4190" s="10"/>
      <c r="Q4190" s="11"/>
      <c r="R4190" s="13"/>
      <c r="S4190" s="12"/>
      <c r="T4190" s="13"/>
      <c r="U4190"/>
    </row>
    <row r="4191" spans="1:21" x14ac:dyDescent="0.2">
      <c r="A4191"/>
      <c r="B4191" s="20"/>
      <c r="C4191" s="20"/>
      <c r="D4191"/>
      <c r="E4191"/>
      <c r="G4191"/>
      <c r="H4191"/>
      <c r="I4191"/>
      <c r="J4191" s="9"/>
      <c r="K4191"/>
      <c r="M4191"/>
      <c r="N4191"/>
      <c r="P4191" s="10"/>
      <c r="Q4191" s="11"/>
      <c r="R4191" s="13"/>
      <c r="S4191" s="12"/>
      <c r="T4191" s="13"/>
      <c r="U4191"/>
    </row>
    <row r="4192" spans="1:21" x14ac:dyDescent="0.2">
      <c r="A4192"/>
      <c r="B4192" s="20"/>
      <c r="C4192" s="20"/>
      <c r="D4192"/>
      <c r="E4192"/>
      <c r="G4192"/>
      <c r="H4192"/>
      <c r="I4192"/>
      <c r="J4192" s="9"/>
      <c r="K4192"/>
      <c r="M4192"/>
      <c r="N4192"/>
      <c r="P4192" s="10"/>
      <c r="Q4192" s="11"/>
      <c r="R4192" s="13"/>
      <c r="S4192" s="12"/>
      <c r="T4192" s="13"/>
      <c r="U4192"/>
    </row>
    <row r="4193" spans="1:21" x14ac:dyDescent="0.2">
      <c r="A4193"/>
      <c r="B4193" s="20"/>
      <c r="C4193" s="20"/>
      <c r="D4193"/>
      <c r="E4193"/>
      <c r="G4193"/>
      <c r="H4193"/>
      <c r="I4193"/>
      <c r="J4193" s="9"/>
      <c r="K4193"/>
      <c r="M4193"/>
      <c r="N4193"/>
      <c r="P4193" s="10"/>
      <c r="Q4193" s="11"/>
      <c r="R4193" s="13"/>
      <c r="S4193" s="12"/>
      <c r="T4193" s="13"/>
      <c r="U4193"/>
    </row>
    <row r="4194" spans="1:21" x14ac:dyDescent="0.2">
      <c r="A4194"/>
      <c r="B4194" s="20"/>
      <c r="C4194" s="20"/>
      <c r="D4194"/>
      <c r="E4194"/>
      <c r="G4194"/>
      <c r="H4194"/>
      <c r="I4194"/>
      <c r="J4194" s="9"/>
      <c r="K4194"/>
      <c r="M4194"/>
      <c r="N4194"/>
      <c r="P4194" s="10"/>
      <c r="Q4194" s="11"/>
      <c r="R4194" s="13"/>
      <c r="S4194" s="12"/>
      <c r="T4194" s="13"/>
      <c r="U4194"/>
    </row>
    <row r="4195" spans="1:21" x14ac:dyDescent="0.2">
      <c r="A4195"/>
      <c r="B4195" s="20"/>
      <c r="C4195" s="20"/>
      <c r="D4195"/>
      <c r="E4195"/>
      <c r="G4195"/>
      <c r="H4195"/>
      <c r="I4195"/>
      <c r="J4195" s="9"/>
      <c r="K4195"/>
      <c r="M4195"/>
      <c r="N4195"/>
      <c r="P4195" s="10"/>
      <c r="Q4195" s="11"/>
      <c r="R4195" s="13"/>
      <c r="S4195" s="12"/>
      <c r="T4195" s="13"/>
      <c r="U4195"/>
    </row>
    <row r="4196" spans="1:21" x14ac:dyDescent="0.2">
      <c r="A4196"/>
      <c r="B4196" s="20"/>
      <c r="C4196" s="20"/>
      <c r="D4196"/>
      <c r="E4196"/>
      <c r="G4196"/>
      <c r="H4196"/>
      <c r="I4196"/>
      <c r="J4196" s="9"/>
      <c r="K4196"/>
      <c r="M4196"/>
      <c r="N4196"/>
      <c r="P4196" s="10"/>
      <c r="Q4196" s="11"/>
      <c r="R4196" s="13"/>
      <c r="S4196" s="12"/>
      <c r="T4196" s="13"/>
      <c r="U4196"/>
    </row>
    <row r="4197" spans="1:21" x14ac:dyDescent="0.2">
      <c r="A4197"/>
      <c r="B4197" s="20"/>
      <c r="C4197" s="20"/>
      <c r="D4197"/>
      <c r="E4197"/>
      <c r="G4197"/>
      <c r="H4197"/>
      <c r="I4197"/>
      <c r="J4197" s="9"/>
      <c r="K4197"/>
      <c r="M4197"/>
      <c r="N4197"/>
      <c r="P4197" s="10"/>
      <c r="Q4197" s="11"/>
      <c r="R4197" s="13"/>
      <c r="S4197" s="12"/>
      <c r="T4197" s="13"/>
      <c r="U4197"/>
    </row>
    <row r="4198" spans="1:21" x14ac:dyDescent="0.2">
      <c r="A4198"/>
      <c r="B4198" s="20"/>
      <c r="C4198" s="20"/>
      <c r="D4198"/>
      <c r="E4198"/>
      <c r="G4198"/>
      <c r="H4198"/>
      <c r="I4198"/>
      <c r="J4198" s="9"/>
      <c r="K4198"/>
      <c r="M4198"/>
      <c r="N4198"/>
      <c r="P4198" s="10"/>
      <c r="Q4198" s="11"/>
      <c r="R4198" s="13"/>
      <c r="S4198" s="12"/>
      <c r="T4198" s="13"/>
      <c r="U4198"/>
    </row>
    <row r="4199" spans="1:21" x14ac:dyDescent="0.2">
      <c r="A4199"/>
      <c r="B4199" s="20"/>
      <c r="C4199" s="20"/>
      <c r="D4199"/>
      <c r="E4199"/>
      <c r="G4199"/>
      <c r="H4199"/>
      <c r="I4199"/>
      <c r="J4199" s="9"/>
      <c r="K4199"/>
      <c r="M4199"/>
      <c r="N4199"/>
      <c r="P4199" s="10"/>
      <c r="Q4199" s="11"/>
      <c r="R4199" s="13"/>
      <c r="S4199" s="12"/>
      <c r="T4199" s="13"/>
      <c r="U4199"/>
    </row>
    <row r="4200" spans="1:21" x14ac:dyDescent="0.2">
      <c r="A4200"/>
      <c r="B4200" s="20"/>
      <c r="C4200" s="20"/>
      <c r="D4200"/>
      <c r="E4200"/>
      <c r="G4200"/>
      <c r="H4200"/>
      <c r="I4200"/>
      <c r="J4200" s="9"/>
      <c r="K4200"/>
      <c r="M4200"/>
      <c r="N4200"/>
      <c r="P4200" s="10"/>
      <c r="Q4200" s="11"/>
      <c r="R4200" s="13"/>
      <c r="S4200" s="12"/>
      <c r="T4200" s="13"/>
      <c r="U4200"/>
    </row>
    <row r="4201" spans="1:21" x14ac:dyDescent="0.2">
      <c r="A4201"/>
      <c r="B4201" s="20"/>
      <c r="C4201" s="20"/>
      <c r="D4201"/>
      <c r="E4201"/>
      <c r="G4201"/>
      <c r="H4201"/>
      <c r="I4201"/>
      <c r="J4201" s="9"/>
      <c r="K4201"/>
      <c r="M4201"/>
      <c r="N4201"/>
      <c r="P4201" s="10"/>
      <c r="Q4201" s="11"/>
      <c r="R4201" s="13"/>
      <c r="S4201" s="12"/>
      <c r="T4201" s="13"/>
      <c r="U4201"/>
    </row>
    <row r="4202" spans="1:21" x14ac:dyDescent="0.2">
      <c r="A4202"/>
      <c r="B4202" s="20"/>
      <c r="C4202" s="20"/>
      <c r="D4202"/>
      <c r="E4202"/>
      <c r="G4202"/>
      <c r="H4202"/>
      <c r="I4202"/>
      <c r="J4202" s="9"/>
      <c r="K4202"/>
      <c r="M4202"/>
      <c r="N4202"/>
      <c r="P4202" s="10"/>
      <c r="Q4202" s="11"/>
      <c r="R4202" s="13"/>
      <c r="S4202" s="12"/>
      <c r="T4202" s="13"/>
      <c r="U4202"/>
    </row>
    <row r="4203" spans="1:21" x14ac:dyDescent="0.2">
      <c r="A4203"/>
      <c r="B4203" s="20"/>
      <c r="C4203" s="20"/>
      <c r="D4203"/>
      <c r="E4203"/>
      <c r="G4203"/>
      <c r="H4203"/>
      <c r="I4203"/>
      <c r="J4203" s="9"/>
      <c r="K4203"/>
      <c r="M4203"/>
      <c r="N4203"/>
      <c r="P4203" s="10"/>
      <c r="Q4203" s="11"/>
      <c r="R4203" s="13"/>
      <c r="S4203" s="12"/>
      <c r="T4203" s="13"/>
      <c r="U4203"/>
    </row>
    <row r="4204" spans="1:21" x14ac:dyDescent="0.2">
      <c r="A4204"/>
      <c r="B4204" s="20"/>
      <c r="C4204" s="20"/>
      <c r="D4204"/>
      <c r="E4204"/>
      <c r="G4204"/>
      <c r="H4204"/>
      <c r="I4204"/>
      <c r="J4204" s="9"/>
      <c r="K4204"/>
      <c r="M4204"/>
      <c r="N4204"/>
      <c r="P4204" s="10"/>
      <c r="Q4204" s="11"/>
      <c r="R4204" s="13"/>
      <c r="S4204" s="12"/>
      <c r="T4204" s="13"/>
      <c r="U4204"/>
    </row>
    <row r="4205" spans="1:21" x14ac:dyDescent="0.2">
      <c r="A4205"/>
      <c r="B4205" s="20"/>
      <c r="C4205" s="20"/>
      <c r="D4205"/>
      <c r="E4205"/>
      <c r="G4205"/>
      <c r="H4205"/>
      <c r="I4205"/>
      <c r="J4205" s="9"/>
      <c r="K4205"/>
      <c r="M4205"/>
      <c r="N4205"/>
      <c r="P4205" s="10"/>
      <c r="Q4205" s="11"/>
      <c r="R4205" s="13"/>
      <c r="S4205" s="12"/>
      <c r="T4205" s="13"/>
      <c r="U4205"/>
    </row>
    <row r="4206" spans="1:21" x14ac:dyDescent="0.2">
      <c r="A4206"/>
      <c r="B4206" s="20"/>
      <c r="C4206" s="20"/>
      <c r="D4206"/>
      <c r="E4206"/>
      <c r="G4206"/>
      <c r="H4206"/>
      <c r="I4206"/>
      <c r="J4206" s="9"/>
      <c r="K4206"/>
      <c r="M4206"/>
      <c r="N4206"/>
      <c r="P4206" s="10"/>
      <c r="Q4206" s="11"/>
      <c r="R4206" s="13"/>
      <c r="S4206" s="12"/>
      <c r="T4206" s="13"/>
      <c r="U4206"/>
    </row>
    <row r="4207" spans="1:21" x14ac:dyDescent="0.2">
      <c r="A4207"/>
      <c r="B4207" s="20"/>
      <c r="C4207" s="20"/>
      <c r="D4207"/>
      <c r="E4207"/>
      <c r="G4207"/>
      <c r="H4207"/>
      <c r="I4207"/>
      <c r="J4207" s="9"/>
      <c r="K4207"/>
      <c r="M4207"/>
      <c r="N4207"/>
      <c r="P4207" s="10"/>
      <c r="Q4207" s="11"/>
      <c r="R4207" s="13"/>
      <c r="S4207" s="12"/>
      <c r="T4207" s="13"/>
      <c r="U4207"/>
    </row>
    <row r="4208" spans="1:21" x14ac:dyDescent="0.2">
      <c r="A4208"/>
      <c r="B4208" s="20"/>
      <c r="C4208" s="20"/>
      <c r="D4208"/>
      <c r="E4208"/>
      <c r="G4208"/>
      <c r="H4208"/>
      <c r="I4208"/>
      <c r="J4208" s="9"/>
      <c r="K4208"/>
      <c r="M4208"/>
      <c r="N4208"/>
      <c r="P4208" s="10"/>
      <c r="Q4208" s="11"/>
      <c r="R4208" s="13"/>
      <c r="S4208" s="12"/>
      <c r="T4208" s="13"/>
      <c r="U4208"/>
    </row>
    <row r="4209" spans="1:21" x14ac:dyDescent="0.2">
      <c r="A4209"/>
      <c r="B4209" s="20"/>
      <c r="C4209" s="20"/>
      <c r="D4209"/>
      <c r="E4209"/>
      <c r="G4209"/>
      <c r="H4209"/>
      <c r="I4209"/>
      <c r="J4209" s="9"/>
      <c r="K4209"/>
      <c r="M4209"/>
      <c r="N4209"/>
      <c r="P4209" s="10"/>
      <c r="Q4209" s="11"/>
      <c r="R4209" s="13"/>
      <c r="S4209" s="12"/>
      <c r="T4209" s="13"/>
      <c r="U4209"/>
    </row>
    <row r="4210" spans="1:21" x14ac:dyDescent="0.2">
      <c r="A4210"/>
      <c r="B4210" s="20"/>
      <c r="C4210" s="20"/>
      <c r="D4210"/>
      <c r="E4210"/>
      <c r="G4210"/>
      <c r="H4210"/>
      <c r="I4210"/>
      <c r="J4210" s="9"/>
      <c r="K4210"/>
      <c r="M4210"/>
      <c r="N4210"/>
      <c r="P4210" s="10"/>
      <c r="Q4210" s="11"/>
      <c r="R4210" s="13"/>
      <c r="S4210" s="12"/>
      <c r="T4210" s="13"/>
      <c r="U4210"/>
    </row>
    <row r="4211" spans="1:21" x14ac:dyDescent="0.2">
      <c r="A4211"/>
      <c r="B4211" s="20"/>
      <c r="C4211" s="20"/>
      <c r="D4211"/>
      <c r="E4211"/>
      <c r="G4211"/>
      <c r="H4211"/>
      <c r="I4211"/>
      <c r="J4211" s="9"/>
      <c r="K4211"/>
      <c r="M4211"/>
      <c r="N4211"/>
      <c r="P4211" s="10"/>
      <c r="Q4211" s="11"/>
      <c r="R4211" s="13"/>
      <c r="S4211" s="12"/>
      <c r="T4211" s="13"/>
      <c r="U4211"/>
    </row>
    <row r="4212" spans="1:21" x14ac:dyDescent="0.2">
      <c r="A4212"/>
      <c r="B4212" s="20"/>
      <c r="C4212" s="20"/>
      <c r="D4212"/>
      <c r="E4212"/>
      <c r="G4212"/>
      <c r="H4212"/>
      <c r="I4212"/>
      <c r="J4212" s="9"/>
      <c r="K4212"/>
      <c r="M4212"/>
      <c r="N4212"/>
      <c r="P4212" s="10"/>
      <c r="Q4212" s="11"/>
      <c r="R4212" s="13"/>
      <c r="S4212" s="12"/>
      <c r="T4212" s="13"/>
      <c r="U4212"/>
    </row>
    <row r="4213" spans="1:21" x14ac:dyDescent="0.2">
      <c r="A4213"/>
      <c r="B4213" s="20"/>
      <c r="C4213" s="20"/>
      <c r="D4213"/>
      <c r="E4213"/>
      <c r="G4213"/>
      <c r="H4213"/>
      <c r="I4213"/>
      <c r="J4213" s="9"/>
      <c r="K4213"/>
      <c r="M4213"/>
      <c r="N4213"/>
      <c r="P4213" s="10"/>
      <c r="Q4213" s="11"/>
      <c r="R4213" s="13"/>
      <c r="S4213" s="12"/>
      <c r="T4213" s="13"/>
      <c r="U4213"/>
    </row>
    <row r="4214" spans="1:21" x14ac:dyDescent="0.2">
      <c r="A4214"/>
      <c r="B4214" s="20"/>
      <c r="C4214" s="20"/>
      <c r="D4214"/>
      <c r="E4214"/>
      <c r="G4214"/>
      <c r="H4214"/>
      <c r="I4214"/>
      <c r="J4214" s="9"/>
      <c r="K4214"/>
      <c r="M4214"/>
      <c r="N4214"/>
      <c r="P4214" s="10"/>
      <c r="Q4214" s="11"/>
      <c r="R4214" s="13"/>
      <c r="S4214" s="12"/>
      <c r="T4214" s="13"/>
      <c r="U4214"/>
    </row>
    <row r="4215" spans="1:21" x14ac:dyDescent="0.2">
      <c r="A4215"/>
      <c r="B4215" s="20"/>
      <c r="C4215" s="20"/>
      <c r="D4215"/>
      <c r="E4215"/>
      <c r="G4215"/>
      <c r="H4215"/>
      <c r="I4215"/>
      <c r="J4215" s="9"/>
      <c r="K4215"/>
      <c r="M4215"/>
      <c r="N4215"/>
      <c r="P4215" s="10"/>
      <c r="Q4215" s="11"/>
      <c r="R4215" s="13"/>
      <c r="S4215" s="12"/>
      <c r="T4215" s="13"/>
      <c r="U4215"/>
    </row>
    <row r="4216" spans="1:21" x14ac:dyDescent="0.2">
      <c r="A4216"/>
      <c r="B4216" s="20"/>
      <c r="C4216" s="20"/>
      <c r="D4216"/>
      <c r="E4216"/>
      <c r="G4216"/>
      <c r="H4216"/>
      <c r="I4216"/>
      <c r="J4216" s="9"/>
      <c r="K4216"/>
      <c r="M4216"/>
      <c r="N4216"/>
      <c r="P4216" s="10"/>
      <c r="Q4216" s="11"/>
      <c r="R4216" s="13"/>
      <c r="S4216" s="12"/>
      <c r="T4216" s="13"/>
      <c r="U4216"/>
    </row>
    <row r="4217" spans="1:21" x14ac:dyDescent="0.2">
      <c r="A4217"/>
      <c r="B4217" s="20"/>
      <c r="C4217" s="20"/>
      <c r="D4217"/>
      <c r="E4217"/>
      <c r="G4217"/>
      <c r="H4217"/>
      <c r="I4217"/>
      <c r="J4217" s="9"/>
      <c r="K4217"/>
      <c r="M4217"/>
      <c r="N4217"/>
      <c r="P4217" s="10"/>
      <c r="Q4217" s="11"/>
      <c r="R4217" s="13"/>
      <c r="S4217" s="12"/>
      <c r="T4217" s="13"/>
      <c r="U4217"/>
    </row>
    <row r="4218" spans="1:21" x14ac:dyDescent="0.2">
      <c r="A4218"/>
      <c r="B4218" s="20"/>
      <c r="C4218" s="20"/>
      <c r="D4218"/>
      <c r="E4218"/>
      <c r="G4218"/>
      <c r="H4218"/>
      <c r="I4218"/>
      <c r="J4218" s="9"/>
      <c r="K4218"/>
      <c r="M4218"/>
      <c r="N4218"/>
      <c r="P4218" s="10"/>
      <c r="Q4218" s="11"/>
      <c r="R4218" s="13"/>
      <c r="S4218" s="12"/>
      <c r="T4218" s="13"/>
      <c r="U4218"/>
    </row>
    <row r="4219" spans="1:21" x14ac:dyDescent="0.2">
      <c r="A4219"/>
      <c r="B4219" s="20"/>
      <c r="C4219" s="20"/>
      <c r="D4219"/>
      <c r="E4219"/>
      <c r="G4219"/>
      <c r="H4219"/>
      <c r="I4219"/>
      <c r="J4219" s="9"/>
      <c r="K4219"/>
      <c r="M4219"/>
      <c r="N4219"/>
      <c r="P4219" s="10"/>
      <c r="Q4219" s="11"/>
      <c r="R4219" s="13"/>
      <c r="S4219" s="12"/>
      <c r="T4219" s="13"/>
      <c r="U4219"/>
    </row>
    <row r="4220" spans="1:21" x14ac:dyDescent="0.2">
      <c r="A4220"/>
      <c r="B4220" s="20"/>
      <c r="C4220" s="20"/>
      <c r="D4220"/>
      <c r="E4220"/>
      <c r="G4220"/>
      <c r="H4220"/>
      <c r="I4220"/>
      <c r="J4220" s="9"/>
      <c r="K4220"/>
      <c r="M4220"/>
      <c r="N4220"/>
      <c r="P4220" s="10"/>
      <c r="Q4220" s="11"/>
      <c r="R4220" s="13"/>
      <c r="S4220" s="12"/>
      <c r="T4220" s="13"/>
      <c r="U4220"/>
    </row>
    <row r="4221" spans="1:21" x14ac:dyDescent="0.2">
      <c r="A4221"/>
      <c r="B4221" s="20"/>
      <c r="C4221" s="20"/>
      <c r="D4221"/>
      <c r="E4221"/>
      <c r="G4221"/>
      <c r="H4221"/>
      <c r="I4221"/>
      <c r="J4221" s="9"/>
      <c r="K4221"/>
      <c r="M4221"/>
      <c r="N4221"/>
      <c r="P4221" s="10"/>
      <c r="Q4221" s="11"/>
      <c r="R4221" s="13"/>
      <c r="S4221" s="12"/>
      <c r="T4221" s="13"/>
      <c r="U4221"/>
    </row>
    <row r="4222" spans="1:21" x14ac:dyDescent="0.2">
      <c r="A4222"/>
      <c r="B4222" s="20"/>
      <c r="C4222" s="20"/>
      <c r="D4222"/>
      <c r="E4222"/>
      <c r="G4222"/>
      <c r="H4222"/>
      <c r="I4222"/>
      <c r="J4222" s="9"/>
      <c r="K4222"/>
      <c r="M4222"/>
      <c r="N4222"/>
      <c r="P4222" s="10"/>
      <c r="Q4222" s="11"/>
      <c r="R4222" s="13"/>
      <c r="S4222" s="12"/>
      <c r="T4222" s="13"/>
      <c r="U4222"/>
    </row>
    <row r="4223" spans="1:21" x14ac:dyDescent="0.2">
      <c r="A4223"/>
      <c r="B4223" s="20"/>
      <c r="C4223" s="20"/>
      <c r="D4223"/>
      <c r="E4223"/>
      <c r="G4223"/>
      <c r="H4223"/>
      <c r="I4223"/>
      <c r="J4223" s="9"/>
      <c r="K4223"/>
      <c r="M4223"/>
      <c r="N4223"/>
      <c r="P4223" s="10"/>
      <c r="Q4223" s="11"/>
      <c r="R4223" s="13"/>
      <c r="S4223" s="12"/>
      <c r="T4223" s="13"/>
      <c r="U4223"/>
    </row>
    <row r="4224" spans="1:21" x14ac:dyDescent="0.2">
      <c r="A4224"/>
      <c r="B4224" s="20"/>
      <c r="C4224" s="20"/>
      <c r="D4224"/>
      <c r="E4224"/>
      <c r="G4224"/>
      <c r="H4224"/>
      <c r="I4224"/>
      <c r="J4224" s="9"/>
      <c r="K4224"/>
      <c r="M4224"/>
      <c r="N4224"/>
      <c r="P4224" s="10"/>
      <c r="Q4224" s="11"/>
      <c r="R4224" s="13"/>
      <c r="S4224" s="12"/>
      <c r="T4224" s="13"/>
      <c r="U4224"/>
    </row>
    <row r="4225" spans="1:21" x14ac:dyDescent="0.2">
      <c r="A4225"/>
      <c r="B4225" s="20"/>
      <c r="C4225" s="20"/>
      <c r="D4225"/>
      <c r="E4225"/>
      <c r="G4225"/>
      <c r="H4225"/>
      <c r="I4225"/>
      <c r="J4225" s="9"/>
      <c r="K4225"/>
      <c r="M4225"/>
      <c r="N4225"/>
      <c r="P4225" s="10"/>
      <c r="Q4225" s="11"/>
      <c r="R4225" s="13"/>
      <c r="S4225" s="12"/>
      <c r="T4225" s="13"/>
      <c r="U4225"/>
    </row>
    <row r="4226" spans="1:21" x14ac:dyDescent="0.2">
      <c r="A4226"/>
      <c r="B4226" s="20"/>
      <c r="C4226" s="20"/>
      <c r="D4226"/>
      <c r="E4226"/>
      <c r="G4226"/>
      <c r="H4226"/>
      <c r="I4226"/>
      <c r="J4226" s="9"/>
      <c r="K4226"/>
      <c r="M4226"/>
      <c r="N4226"/>
      <c r="P4226" s="10"/>
      <c r="Q4226" s="11"/>
      <c r="R4226" s="13"/>
      <c r="S4226" s="12"/>
      <c r="T4226" s="13"/>
      <c r="U4226"/>
    </row>
    <row r="4227" spans="1:21" x14ac:dyDescent="0.2">
      <c r="A4227"/>
      <c r="B4227" s="20"/>
      <c r="C4227" s="20"/>
      <c r="D4227"/>
      <c r="E4227"/>
      <c r="G4227"/>
      <c r="H4227"/>
      <c r="I4227"/>
      <c r="J4227" s="9"/>
      <c r="K4227"/>
      <c r="M4227"/>
      <c r="N4227"/>
      <c r="P4227" s="10"/>
      <c r="Q4227" s="11"/>
      <c r="R4227" s="13"/>
      <c r="S4227" s="12"/>
      <c r="T4227" s="13"/>
      <c r="U4227"/>
    </row>
    <row r="4228" spans="1:21" x14ac:dyDescent="0.2">
      <c r="A4228"/>
      <c r="B4228" s="20"/>
      <c r="C4228" s="20"/>
      <c r="D4228"/>
      <c r="E4228"/>
      <c r="G4228"/>
      <c r="H4228"/>
      <c r="I4228"/>
      <c r="J4228" s="9"/>
      <c r="K4228"/>
      <c r="M4228"/>
      <c r="N4228"/>
      <c r="P4228" s="10"/>
      <c r="Q4228" s="11"/>
      <c r="R4228" s="13"/>
      <c r="S4228" s="12"/>
      <c r="T4228" s="13"/>
      <c r="U4228"/>
    </row>
    <row r="4229" spans="1:21" x14ac:dyDescent="0.2">
      <c r="A4229"/>
      <c r="B4229" s="20"/>
      <c r="C4229" s="20"/>
      <c r="D4229"/>
      <c r="E4229"/>
      <c r="G4229"/>
      <c r="H4229"/>
      <c r="I4229"/>
      <c r="J4229" s="9"/>
      <c r="K4229"/>
      <c r="M4229"/>
      <c r="N4229"/>
      <c r="P4229" s="10"/>
      <c r="Q4229" s="11"/>
      <c r="R4229" s="13"/>
      <c r="S4229" s="12"/>
      <c r="T4229" s="13"/>
      <c r="U4229"/>
    </row>
    <row r="4230" spans="1:21" x14ac:dyDescent="0.2">
      <c r="A4230"/>
      <c r="B4230" s="20"/>
      <c r="C4230" s="20"/>
      <c r="D4230"/>
      <c r="E4230"/>
      <c r="G4230"/>
      <c r="H4230"/>
      <c r="I4230"/>
      <c r="J4230" s="9"/>
      <c r="K4230"/>
      <c r="M4230"/>
      <c r="N4230"/>
      <c r="P4230" s="10"/>
      <c r="Q4230" s="11"/>
      <c r="R4230" s="13"/>
      <c r="S4230" s="12"/>
      <c r="T4230" s="13"/>
      <c r="U4230"/>
    </row>
    <row r="4231" spans="1:21" x14ac:dyDescent="0.2">
      <c r="A4231"/>
      <c r="B4231" s="20"/>
      <c r="C4231" s="20"/>
      <c r="D4231"/>
      <c r="E4231"/>
      <c r="G4231"/>
      <c r="H4231"/>
      <c r="I4231"/>
      <c r="J4231" s="9"/>
      <c r="K4231"/>
      <c r="M4231"/>
      <c r="N4231"/>
      <c r="P4231" s="10"/>
      <c r="Q4231" s="11"/>
      <c r="R4231" s="13"/>
      <c r="S4231" s="12"/>
      <c r="T4231" s="13"/>
      <c r="U4231"/>
    </row>
    <row r="4232" spans="1:21" x14ac:dyDescent="0.2">
      <c r="A4232"/>
      <c r="B4232" s="20"/>
      <c r="C4232" s="20"/>
      <c r="D4232"/>
      <c r="E4232"/>
      <c r="G4232"/>
      <c r="H4232"/>
      <c r="I4232"/>
      <c r="J4232" s="9"/>
      <c r="K4232"/>
      <c r="M4232"/>
      <c r="N4232"/>
      <c r="P4232" s="10"/>
      <c r="Q4232" s="11"/>
      <c r="R4232" s="13"/>
      <c r="S4232" s="12"/>
      <c r="T4232" s="13"/>
      <c r="U4232"/>
    </row>
    <row r="4233" spans="1:21" x14ac:dyDescent="0.2">
      <c r="A4233"/>
      <c r="B4233" s="20"/>
      <c r="C4233" s="20"/>
      <c r="D4233"/>
      <c r="E4233"/>
      <c r="G4233"/>
      <c r="H4233"/>
      <c r="I4233"/>
      <c r="J4233" s="9"/>
      <c r="K4233"/>
      <c r="M4233"/>
      <c r="N4233"/>
      <c r="P4233" s="10"/>
      <c r="Q4233" s="11"/>
      <c r="R4233" s="13"/>
      <c r="S4233" s="12"/>
      <c r="T4233" s="13"/>
      <c r="U4233"/>
    </row>
    <row r="4234" spans="1:21" x14ac:dyDescent="0.2">
      <c r="A4234"/>
      <c r="B4234" s="20"/>
      <c r="C4234" s="20"/>
      <c r="D4234"/>
      <c r="E4234"/>
      <c r="G4234"/>
      <c r="H4234"/>
      <c r="I4234"/>
      <c r="J4234" s="9"/>
      <c r="K4234" s="50"/>
      <c r="M4234"/>
      <c r="N4234"/>
      <c r="P4234" s="10"/>
      <c r="Q4234" s="11"/>
      <c r="R4234" s="13"/>
      <c r="S4234" s="12"/>
      <c r="T4234" s="13"/>
      <c r="U4234"/>
    </row>
    <row r="4235" spans="1:21" x14ac:dyDescent="0.2">
      <c r="A4235"/>
      <c r="B4235" s="20"/>
      <c r="C4235" s="20"/>
      <c r="D4235"/>
      <c r="E4235"/>
      <c r="G4235"/>
      <c r="H4235"/>
      <c r="I4235"/>
      <c r="J4235" s="9"/>
      <c r="K4235"/>
      <c r="M4235"/>
      <c r="N4235"/>
      <c r="P4235" s="10"/>
      <c r="Q4235" s="11"/>
      <c r="R4235" s="13"/>
      <c r="S4235" s="12"/>
      <c r="T4235" s="13"/>
      <c r="U4235"/>
    </row>
    <row r="4236" spans="1:21" x14ac:dyDescent="0.2">
      <c r="A4236"/>
      <c r="B4236" s="20"/>
      <c r="C4236" s="20"/>
      <c r="D4236"/>
      <c r="E4236"/>
      <c r="G4236"/>
      <c r="H4236"/>
      <c r="I4236"/>
      <c r="J4236" s="9"/>
      <c r="K4236"/>
      <c r="M4236"/>
      <c r="N4236"/>
      <c r="P4236" s="10"/>
      <c r="Q4236" s="11"/>
      <c r="R4236" s="13"/>
      <c r="S4236" s="12"/>
      <c r="T4236" s="13"/>
      <c r="U4236"/>
    </row>
    <row r="4237" spans="1:21" x14ac:dyDescent="0.2">
      <c r="A4237"/>
      <c r="B4237" s="20"/>
      <c r="C4237" s="20"/>
      <c r="D4237"/>
      <c r="E4237"/>
      <c r="G4237"/>
      <c r="H4237"/>
      <c r="I4237"/>
      <c r="J4237" s="9"/>
      <c r="K4237"/>
      <c r="M4237"/>
      <c r="N4237"/>
      <c r="P4237" s="10"/>
      <c r="Q4237" s="11"/>
      <c r="R4237" s="13"/>
      <c r="S4237" s="12"/>
      <c r="T4237" s="13"/>
      <c r="U4237"/>
    </row>
    <row r="4238" spans="1:21" x14ac:dyDescent="0.2">
      <c r="A4238"/>
      <c r="B4238" s="20"/>
      <c r="C4238" s="20"/>
      <c r="D4238"/>
      <c r="E4238"/>
      <c r="G4238"/>
      <c r="H4238"/>
      <c r="I4238"/>
      <c r="J4238" s="9"/>
      <c r="K4238"/>
      <c r="M4238"/>
      <c r="N4238"/>
      <c r="P4238" s="10"/>
      <c r="Q4238" s="11"/>
      <c r="R4238" s="13"/>
      <c r="S4238" s="12"/>
      <c r="T4238" s="13"/>
      <c r="U4238"/>
    </row>
    <row r="4239" spans="1:21" x14ac:dyDescent="0.2">
      <c r="A4239"/>
      <c r="B4239" s="20"/>
      <c r="C4239" s="20"/>
      <c r="D4239"/>
      <c r="E4239"/>
      <c r="G4239"/>
      <c r="H4239"/>
      <c r="I4239"/>
      <c r="J4239" s="9"/>
      <c r="K4239"/>
      <c r="M4239"/>
      <c r="N4239"/>
      <c r="P4239" s="10"/>
      <c r="Q4239" s="11"/>
      <c r="R4239" s="13"/>
      <c r="S4239" s="12"/>
      <c r="T4239" s="13"/>
      <c r="U4239"/>
    </row>
    <row r="4240" spans="1:21" x14ac:dyDescent="0.2">
      <c r="A4240"/>
      <c r="B4240" s="20"/>
      <c r="C4240" s="20"/>
      <c r="D4240"/>
      <c r="E4240"/>
      <c r="G4240"/>
      <c r="H4240"/>
      <c r="I4240"/>
      <c r="J4240" s="9"/>
      <c r="K4240"/>
      <c r="M4240"/>
      <c r="N4240"/>
      <c r="P4240" s="10"/>
      <c r="Q4240" s="11"/>
      <c r="R4240" s="13"/>
      <c r="S4240" s="12"/>
      <c r="T4240" s="13"/>
      <c r="U4240"/>
    </row>
    <row r="4241" spans="1:21" x14ac:dyDescent="0.2">
      <c r="A4241"/>
      <c r="B4241" s="20"/>
      <c r="C4241" s="20"/>
      <c r="D4241"/>
      <c r="E4241"/>
      <c r="G4241"/>
      <c r="H4241"/>
      <c r="I4241"/>
      <c r="J4241" s="9"/>
      <c r="K4241"/>
      <c r="M4241"/>
      <c r="N4241"/>
      <c r="P4241" s="10"/>
      <c r="Q4241" s="11"/>
      <c r="R4241" s="13"/>
      <c r="S4241" s="12"/>
      <c r="T4241" s="13"/>
      <c r="U4241"/>
    </row>
    <row r="4242" spans="1:21" x14ac:dyDescent="0.2">
      <c r="A4242"/>
      <c r="B4242" s="20"/>
      <c r="C4242" s="20"/>
      <c r="D4242"/>
      <c r="E4242"/>
      <c r="G4242"/>
      <c r="H4242"/>
      <c r="I4242"/>
      <c r="J4242" s="9"/>
      <c r="K4242"/>
      <c r="M4242"/>
      <c r="N4242"/>
      <c r="P4242" s="10"/>
      <c r="Q4242" s="11"/>
      <c r="R4242" s="13"/>
      <c r="S4242" s="12"/>
      <c r="T4242" s="13"/>
      <c r="U4242"/>
    </row>
    <row r="4243" spans="1:21" x14ac:dyDescent="0.2">
      <c r="A4243"/>
      <c r="B4243" s="20"/>
      <c r="C4243" s="20"/>
      <c r="D4243"/>
      <c r="E4243"/>
      <c r="G4243"/>
      <c r="H4243"/>
      <c r="I4243"/>
      <c r="J4243" s="9"/>
      <c r="K4243"/>
      <c r="M4243"/>
      <c r="N4243"/>
      <c r="P4243" s="10"/>
      <c r="Q4243" s="11"/>
      <c r="R4243" s="13"/>
      <c r="S4243" s="12"/>
      <c r="T4243" s="13"/>
      <c r="U4243"/>
    </row>
    <row r="4244" spans="1:21" x14ac:dyDescent="0.2">
      <c r="A4244"/>
      <c r="B4244" s="20"/>
      <c r="C4244" s="20"/>
      <c r="D4244"/>
      <c r="E4244"/>
      <c r="G4244"/>
      <c r="H4244"/>
      <c r="I4244"/>
      <c r="J4244" s="9"/>
      <c r="K4244"/>
      <c r="M4244"/>
      <c r="N4244"/>
      <c r="P4244" s="10"/>
      <c r="Q4244" s="11"/>
      <c r="R4244" s="13"/>
      <c r="S4244" s="12"/>
      <c r="T4244" s="13"/>
      <c r="U4244"/>
    </row>
    <row r="4245" spans="1:21" x14ac:dyDescent="0.2">
      <c r="A4245"/>
      <c r="B4245" s="20"/>
      <c r="C4245" s="20"/>
      <c r="D4245"/>
      <c r="E4245"/>
      <c r="G4245"/>
      <c r="H4245"/>
      <c r="I4245"/>
      <c r="J4245" s="9"/>
      <c r="K4245"/>
      <c r="M4245"/>
      <c r="N4245"/>
      <c r="P4245" s="10"/>
      <c r="Q4245" s="11"/>
      <c r="R4245" s="13"/>
      <c r="S4245" s="12"/>
      <c r="T4245" s="13"/>
      <c r="U4245"/>
    </row>
    <row r="4246" spans="1:21" x14ac:dyDescent="0.2">
      <c r="A4246"/>
      <c r="B4246" s="20"/>
      <c r="C4246" s="20"/>
      <c r="D4246"/>
      <c r="E4246"/>
      <c r="G4246"/>
      <c r="H4246"/>
      <c r="I4246"/>
      <c r="J4246" s="9"/>
      <c r="K4246"/>
      <c r="M4246"/>
      <c r="N4246"/>
      <c r="P4246" s="10"/>
      <c r="Q4246" s="11"/>
      <c r="R4246" s="13"/>
      <c r="S4246" s="12"/>
      <c r="T4246" s="13"/>
      <c r="U4246"/>
    </row>
    <row r="4247" spans="1:21" x14ac:dyDescent="0.2">
      <c r="A4247"/>
      <c r="B4247" s="20"/>
      <c r="C4247" s="20"/>
      <c r="D4247"/>
      <c r="E4247"/>
      <c r="G4247"/>
      <c r="H4247"/>
      <c r="I4247"/>
      <c r="J4247" s="9"/>
      <c r="K4247"/>
      <c r="M4247"/>
      <c r="N4247"/>
      <c r="P4247" s="10"/>
      <c r="Q4247" s="11"/>
      <c r="R4247" s="13"/>
      <c r="S4247" s="12"/>
      <c r="T4247" s="13"/>
      <c r="U4247"/>
    </row>
    <row r="4248" spans="1:21" x14ac:dyDescent="0.2">
      <c r="A4248"/>
      <c r="B4248" s="20"/>
      <c r="C4248" s="20"/>
      <c r="D4248"/>
      <c r="E4248"/>
      <c r="G4248"/>
      <c r="H4248"/>
      <c r="I4248"/>
      <c r="J4248" s="9"/>
      <c r="K4248"/>
      <c r="M4248"/>
      <c r="N4248"/>
      <c r="P4248" s="10"/>
      <c r="Q4248" s="11"/>
      <c r="R4248" s="13"/>
      <c r="S4248" s="12"/>
      <c r="T4248" s="13"/>
      <c r="U4248"/>
    </row>
    <row r="4249" spans="1:21" x14ac:dyDescent="0.2">
      <c r="A4249"/>
      <c r="B4249" s="20"/>
      <c r="C4249" s="20"/>
      <c r="D4249"/>
      <c r="E4249"/>
      <c r="G4249"/>
      <c r="H4249"/>
      <c r="I4249"/>
      <c r="J4249" s="9"/>
      <c r="K4249"/>
      <c r="M4249"/>
      <c r="N4249"/>
      <c r="P4249" s="10"/>
      <c r="Q4249" s="11"/>
      <c r="R4249" s="13"/>
      <c r="S4249" s="12"/>
      <c r="T4249" s="13"/>
      <c r="U4249"/>
    </row>
    <row r="4250" spans="1:21" x14ac:dyDescent="0.2">
      <c r="A4250"/>
      <c r="B4250" s="20"/>
      <c r="C4250" s="20"/>
      <c r="D4250"/>
      <c r="E4250"/>
      <c r="G4250"/>
      <c r="H4250"/>
      <c r="I4250"/>
      <c r="J4250" s="9"/>
      <c r="K4250"/>
      <c r="M4250"/>
      <c r="N4250"/>
      <c r="P4250" s="10"/>
      <c r="Q4250" s="11"/>
      <c r="R4250" s="13"/>
      <c r="S4250" s="12"/>
      <c r="T4250" s="13"/>
      <c r="U4250"/>
    </row>
    <row r="4251" spans="1:21" x14ac:dyDescent="0.2">
      <c r="A4251"/>
      <c r="B4251" s="20"/>
      <c r="C4251" s="20"/>
      <c r="D4251"/>
      <c r="E4251"/>
      <c r="G4251"/>
      <c r="H4251"/>
      <c r="I4251"/>
      <c r="J4251" s="9"/>
      <c r="K4251"/>
      <c r="M4251"/>
      <c r="N4251"/>
      <c r="P4251" s="10"/>
      <c r="Q4251" s="11"/>
      <c r="R4251" s="13"/>
      <c r="S4251" s="12"/>
      <c r="T4251" s="13"/>
      <c r="U4251"/>
    </row>
    <row r="4252" spans="1:21" x14ac:dyDescent="0.2">
      <c r="A4252"/>
      <c r="B4252" s="20"/>
      <c r="C4252" s="20"/>
      <c r="D4252"/>
      <c r="E4252"/>
      <c r="G4252"/>
      <c r="H4252"/>
      <c r="I4252"/>
      <c r="J4252" s="9"/>
      <c r="K4252"/>
      <c r="M4252"/>
      <c r="N4252"/>
      <c r="P4252" s="10"/>
      <c r="Q4252" s="11"/>
      <c r="R4252" s="13"/>
      <c r="S4252" s="12"/>
      <c r="T4252" s="13"/>
      <c r="U4252"/>
    </row>
    <row r="4253" spans="1:21" x14ac:dyDescent="0.2">
      <c r="A4253"/>
      <c r="B4253" s="20"/>
      <c r="C4253" s="20"/>
      <c r="D4253"/>
      <c r="E4253"/>
      <c r="G4253"/>
      <c r="H4253"/>
      <c r="I4253"/>
      <c r="J4253" s="9"/>
      <c r="K4253"/>
      <c r="M4253"/>
      <c r="N4253"/>
      <c r="P4253" s="10"/>
      <c r="Q4253" s="11"/>
      <c r="R4253" s="13"/>
      <c r="S4253" s="12"/>
      <c r="T4253" s="13"/>
      <c r="U4253"/>
    </row>
    <row r="4254" spans="1:21" x14ac:dyDescent="0.2">
      <c r="A4254"/>
      <c r="B4254" s="20"/>
      <c r="C4254" s="20"/>
      <c r="D4254"/>
      <c r="E4254"/>
      <c r="G4254"/>
      <c r="H4254"/>
      <c r="I4254"/>
      <c r="J4254" s="9"/>
      <c r="K4254"/>
      <c r="M4254"/>
      <c r="N4254"/>
      <c r="P4254" s="10"/>
      <c r="Q4254" s="11"/>
      <c r="R4254" s="13"/>
      <c r="S4254" s="12"/>
      <c r="T4254" s="13"/>
      <c r="U4254"/>
    </row>
    <row r="4255" spans="1:21" x14ac:dyDescent="0.2">
      <c r="A4255"/>
      <c r="B4255" s="20"/>
      <c r="C4255" s="20"/>
      <c r="D4255"/>
      <c r="E4255"/>
      <c r="G4255"/>
      <c r="H4255"/>
      <c r="I4255"/>
      <c r="J4255" s="9"/>
      <c r="K4255"/>
      <c r="M4255"/>
      <c r="N4255"/>
      <c r="P4255" s="10"/>
      <c r="Q4255" s="11"/>
      <c r="R4255" s="13"/>
      <c r="S4255" s="12"/>
      <c r="T4255" s="13"/>
      <c r="U4255"/>
    </row>
    <row r="4256" spans="1:21" x14ac:dyDescent="0.2">
      <c r="A4256"/>
      <c r="B4256" s="20"/>
      <c r="C4256" s="20"/>
      <c r="D4256"/>
      <c r="E4256"/>
      <c r="G4256"/>
      <c r="H4256"/>
      <c r="I4256"/>
      <c r="J4256" s="9"/>
      <c r="K4256"/>
      <c r="M4256"/>
      <c r="N4256"/>
      <c r="P4256" s="10"/>
      <c r="Q4256" s="11"/>
      <c r="R4256" s="13"/>
      <c r="S4256" s="12"/>
      <c r="T4256" s="13"/>
      <c r="U4256"/>
    </row>
    <row r="4257" spans="1:21" x14ac:dyDescent="0.2">
      <c r="A4257"/>
      <c r="B4257" s="20"/>
      <c r="C4257" s="20"/>
      <c r="D4257"/>
      <c r="E4257"/>
      <c r="G4257"/>
      <c r="H4257"/>
      <c r="I4257"/>
      <c r="J4257" s="9"/>
      <c r="K4257"/>
      <c r="M4257"/>
      <c r="N4257"/>
      <c r="P4257" s="10"/>
      <c r="Q4257" s="11"/>
      <c r="R4257" s="13"/>
      <c r="S4257" s="12"/>
      <c r="T4257" s="13"/>
      <c r="U4257"/>
    </row>
    <row r="4258" spans="1:21" x14ac:dyDescent="0.2">
      <c r="A4258"/>
      <c r="B4258" s="20"/>
      <c r="C4258" s="20"/>
      <c r="D4258"/>
      <c r="E4258"/>
      <c r="G4258"/>
      <c r="H4258"/>
      <c r="I4258"/>
      <c r="J4258" s="9"/>
      <c r="K4258"/>
      <c r="M4258"/>
      <c r="N4258"/>
      <c r="P4258" s="10"/>
      <c r="Q4258" s="11"/>
      <c r="R4258" s="13"/>
      <c r="S4258" s="12"/>
      <c r="T4258" s="13"/>
      <c r="U4258"/>
    </row>
    <row r="4259" spans="1:21" x14ac:dyDescent="0.2">
      <c r="A4259"/>
      <c r="B4259" s="20"/>
      <c r="C4259" s="20"/>
      <c r="D4259"/>
      <c r="E4259"/>
      <c r="G4259"/>
      <c r="H4259"/>
      <c r="I4259"/>
      <c r="J4259" s="9"/>
      <c r="K4259"/>
      <c r="M4259"/>
      <c r="N4259"/>
      <c r="P4259" s="10"/>
      <c r="Q4259" s="11"/>
      <c r="R4259" s="13"/>
      <c r="S4259" s="12"/>
      <c r="T4259" s="13"/>
      <c r="U4259"/>
    </row>
    <row r="4260" spans="1:21" x14ac:dyDescent="0.2">
      <c r="A4260"/>
      <c r="B4260" s="20"/>
      <c r="C4260" s="20"/>
      <c r="D4260"/>
      <c r="E4260"/>
      <c r="G4260"/>
      <c r="H4260"/>
      <c r="I4260"/>
      <c r="J4260" s="9"/>
      <c r="K4260"/>
      <c r="M4260"/>
      <c r="N4260"/>
      <c r="P4260" s="10"/>
      <c r="Q4260" s="11"/>
      <c r="R4260" s="13"/>
      <c r="S4260" s="12"/>
      <c r="T4260" s="13"/>
      <c r="U4260"/>
    </row>
    <row r="4261" spans="1:21" x14ac:dyDescent="0.2">
      <c r="A4261"/>
      <c r="B4261" s="20"/>
      <c r="C4261" s="20"/>
      <c r="D4261"/>
      <c r="E4261"/>
      <c r="G4261"/>
      <c r="H4261"/>
      <c r="I4261"/>
      <c r="J4261" s="9"/>
      <c r="K4261"/>
      <c r="M4261"/>
      <c r="N4261"/>
      <c r="P4261" s="10"/>
      <c r="Q4261" s="11"/>
      <c r="R4261" s="13"/>
      <c r="S4261" s="12"/>
      <c r="T4261" s="13"/>
      <c r="U4261"/>
    </row>
    <row r="4262" spans="1:21" x14ac:dyDescent="0.2">
      <c r="A4262"/>
      <c r="B4262" s="20"/>
      <c r="C4262" s="20"/>
      <c r="D4262"/>
      <c r="E4262"/>
      <c r="G4262"/>
      <c r="H4262"/>
      <c r="I4262"/>
      <c r="J4262" s="9"/>
      <c r="K4262"/>
      <c r="M4262"/>
      <c r="N4262"/>
      <c r="P4262" s="10"/>
      <c r="Q4262" s="11"/>
      <c r="R4262" s="13"/>
      <c r="S4262" s="12"/>
      <c r="T4262" s="13"/>
      <c r="U4262"/>
    </row>
    <row r="4263" spans="1:21" x14ac:dyDescent="0.2">
      <c r="A4263"/>
      <c r="B4263" s="20"/>
      <c r="C4263" s="20"/>
      <c r="D4263"/>
      <c r="E4263"/>
      <c r="G4263"/>
      <c r="H4263"/>
      <c r="I4263"/>
      <c r="J4263" s="9"/>
      <c r="K4263"/>
      <c r="M4263"/>
      <c r="N4263"/>
      <c r="P4263" s="10"/>
      <c r="Q4263" s="11"/>
      <c r="R4263" s="13"/>
      <c r="S4263" s="12"/>
      <c r="T4263" s="13"/>
      <c r="U4263"/>
    </row>
    <row r="4264" spans="1:21" x14ac:dyDescent="0.2">
      <c r="A4264"/>
      <c r="B4264" s="20"/>
      <c r="C4264" s="20"/>
      <c r="D4264"/>
      <c r="E4264"/>
      <c r="G4264"/>
      <c r="H4264"/>
      <c r="I4264"/>
      <c r="J4264" s="9"/>
      <c r="K4264"/>
      <c r="M4264"/>
      <c r="N4264"/>
      <c r="P4264" s="10"/>
      <c r="Q4264" s="11"/>
      <c r="R4264" s="13"/>
      <c r="S4264" s="12"/>
      <c r="T4264" s="13"/>
      <c r="U4264"/>
    </row>
    <row r="4265" spans="1:21" x14ac:dyDescent="0.2">
      <c r="A4265"/>
      <c r="B4265" s="20"/>
      <c r="C4265" s="20"/>
      <c r="D4265"/>
      <c r="E4265"/>
      <c r="G4265"/>
      <c r="H4265"/>
      <c r="I4265"/>
      <c r="J4265" s="9"/>
      <c r="K4265"/>
      <c r="M4265"/>
      <c r="N4265"/>
      <c r="P4265" s="10"/>
      <c r="Q4265" s="11"/>
      <c r="R4265" s="13"/>
      <c r="S4265" s="12"/>
      <c r="T4265" s="13"/>
      <c r="U4265"/>
    </row>
    <row r="4266" spans="1:21" x14ac:dyDescent="0.2">
      <c r="A4266"/>
      <c r="B4266" s="20"/>
      <c r="C4266" s="20"/>
      <c r="D4266"/>
      <c r="E4266"/>
      <c r="G4266"/>
      <c r="H4266"/>
      <c r="I4266"/>
      <c r="J4266" s="9"/>
      <c r="K4266"/>
      <c r="M4266"/>
      <c r="N4266"/>
      <c r="P4266" s="10"/>
      <c r="Q4266" s="11"/>
      <c r="R4266" s="13"/>
      <c r="S4266" s="12"/>
      <c r="T4266" s="13"/>
      <c r="U4266"/>
    </row>
    <row r="4267" spans="1:21" x14ac:dyDescent="0.2">
      <c r="A4267"/>
      <c r="B4267" s="20"/>
      <c r="C4267" s="20"/>
      <c r="D4267"/>
      <c r="E4267"/>
      <c r="G4267"/>
      <c r="H4267"/>
      <c r="I4267"/>
      <c r="J4267" s="9"/>
      <c r="K4267"/>
      <c r="M4267"/>
      <c r="N4267"/>
      <c r="P4267" s="10"/>
      <c r="Q4267" s="11"/>
      <c r="R4267" s="13"/>
      <c r="S4267" s="12"/>
      <c r="T4267" s="13"/>
      <c r="U4267"/>
    </row>
    <row r="4268" spans="1:21" x14ac:dyDescent="0.2">
      <c r="A4268"/>
      <c r="B4268" s="20"/>
      <c r="C4268" s="20"/>
      <c r="D4268"/>
      <c r="E4268"/>
      <c r="G4268"/>
      <c r="H4268"/>
      <c r="I4268"/>
      <c r="J4268" s="9"/>
      <c r="K4268"/>
      <c r="M4268"/>
      <c r="N4268"/>
      <c r="P4268" s="10"/>
      <c r="Q4268" s="11"/>
      <c r="R4268" s="13"/>
      <c r="S4268" s="12"/>
      <c r="T4268" s="13"/>
      <c r="U4268"/>
    </row>
    <row r="4269" spans="1:21" x14ac:dyDescent="0.2">
      <c r="A4269"/>
      <c r="B4269" s="20"/>
      <c r="C4269" s="20"/>
      <c r="D4269"/>
      <c r="E4269"/>
      <c r="G4269"/>
      <c r="H4269"/>
      <c r="I4269"/>
      <c r="J4269" s="9"/>
      <c r="K4269"/>
      <c r="M4269"/>
      <c r="N4269"/>
      <c r="P4269" s="10"/>
      <c r="Q4269" s="11"/>
      <c r="R4269" s="13"/>
      <c r="S4269" s="12"/>
      <c r="T4269" s="13"/>
      <c r="U4269"/>
    </row>
    <row r="4270" spans="1:21" x14ac:dyDescent="0.2">
      <c r="A4270"/>
      <c r="B4270" s="20"/>
      <c r="C4270" s="20"/>
      <c r="D4270"/>
      <c r="E4270"/>
      <c r="G4270"/>
      <c r="H4270"/>
      <c r="I4270"/>
      <c r="J4270" s="9"/>
      <c r="K4270"/>
      <c r="M4270"/>
      <c r="N4270"/>
      <c r="P4270" s="10"/>
      <c r="Q4270" s="11"/>
      <c r="R4270" s="13"/>
      <c r="S4270" s="12"/>
      <c r="T4270" s="13"/>
      <c r="U4270"/>
    </row>
    <row r="4271" spans="1:21" x14ac:dyDescent="0.2">
      <c r="A4271"/>
      <c r="B4271" s="20"/>
      <c r="C4271" s="20"/>
      <c r="D4271"/>
      <c r="E4271"/>
      <c r="G4271"/>
      <c r="H4271"/>
      <c r="I4271"/>
      <c r="J4271" s="9"/>
      <c r="K4271"/>
      <c r="M4271"/>
      <c r="N4271"/>
      <c r="P4271" s="10"/>
      <c r="Q4271" s="11"/>
      <c r="R4271" s="13"/>
      <c r="S4271" s="12"/>
      <c r="T4271" s="13"/>
      <c r="U4271"/>
    </row>
    <row r="4272" spans="1:21" x14ac:dyDescent="0.2">
      <c r="A4272"/>
      <c r="B4272" s="20"/>
      <c r="C4272" s="20"/>
      <c r="D4272"/>
      <c r="E4272"/>
      <c r="G4272"/>
      <c r="H4272"/>
      <c r="I4272"/>
      <c r="J4272" s="9"/>
      <c r="K4272"/>
      <c r="M4272"/>
      <c r="N4272"/>
      <c r="P4272" s="10"/>
      <c r="Q4272" s="11"/>
      <c r="R4272" s="13"/>
      <c r="S4272" s="12"/>
      <c r="T4272" s="13"/>
      <c r="U4272"/>
    </row>
    <row r="4273" spans="1:21" x14ac:dyDescent="0.2">
      <c r="A4273"/>
      <c r="B4273" s="20"/>
      <c r="C4273" s="20"/>
      <c r="D4273"/>
      <c r="E4273"/>
      <c r="G4273"/>
      <c r="H4273"/>
      <c r="I4273"/>
      <c r="J4273" s="9"/>
      <c r="K4273"/>
      <c r="M4273"/>
      <c r="N4273"/>
      <c r="P4273" s="10"/>
      <c r="Q4273" s="11"/>
      <c r="R4273" s="13"/>
      <c r="S4273" s="12"/>
      <c r="T4273" s="13"/>
      <c r="U4273"/>
    </row>
    <row r="4274" spans="1:21" x14ac:dyDescent="0.2">
      <c r="A4274"/>
      <c r="B4274" s="20"/>
      <c r="C4274" s="20"/>
      <c r="D4274"/>
      <c r="E4274"/>
      <c r="G4274"/>
      <c r="H4274"/>
      <c r="I4274"/>
      <c r="J4274" s="9"/>
      <c r="K4274"/>
      <c r="M4274"/>
      <c r="N4274"/>
      <c r="P4274" s="10"/>
      <c r="Q4274" s="11"/>
      <c r="R4274" s="13"/>
      <c r="S4274" s="12"/>
      <c r="T4274" s="13"/>
      <c r="U4274"/>
    </row>
    <row r="4275" spans="1:21" x14ac:dyDescent="0.2">
      <c r="A4275"/>
      <c r="B4275" s="20"/>
      <c r="C4275" s="20"/>
      <c r="D4275"/>
      <c r="E4275"/>
      <c r="G4275"/>
      <c r="H4275"/>
      <c r="I4275"/>
      <c r="J4275" s="9"/>
      <c r="K4275"/>
      <c r="M4275"/>
      <c r="N4275"/>
      <c r="P4275" s="10"/>
      <c r="Q4275" s="11"/>
      <c r="R4275" s="13"/>
      <c r="S4275" s="12"/>
      <c r="T4275" s="13"/>
      <c r="U4275"/>
    </row>
    <row r="4276" spans="1:21" x14ac:dyDescent="0.2">
      <c r="A4276"/>
      <c r="B4276" s="20"/>
      <c r="C4276" s="20"/>
      <c r="D4276"/>
      <c r="E4276"/>
      <c r="G4276"/>
      <c r="H4276"/>
      <c r="I4276"/>
      <c r="J4276" s="9"/>
      <c r="K4276"/>
      <c r="M4276"/>
      <c r="N4276"/>
      <c r="P4276" s="10"/>
      <c r="Q4276" s="11"/>
      <c r="R4276" s="13"/>
      <c r="S4276" s="12"/>
      <c r="T4276" s="13"/>
      <c r="U4276"/>
    </row>
    <row r="4277" spans="1:21" x14ac:dyDescent="0.2">
      <c r="A4277"/>
      <c r="B4277" s="20"/>
      <c r="C4277" s="20"/>
      <c r="D4277"/>
      <c r="E4277"/>
      <c r="G4277"/>
      <c r="H4277"/>
      <c r="I4277"/>
      <c r="J4277" s="9"/>
      <c r="K4277"/>
      <c r="M4277"/>
      <c r="N4277"/>
      <c r="P4277" s="10"/>
      <c r="Q4277" s="11"/>
      <c r="R4277" s="13"/>
      <c r="S4277" s="12"/>
      <c r="T4277" s="13"/>
      <c r="U4277"/>
    </row>
    <row r="4278" spans="1:21" x14ac:dyDescent="0.2">
      <c r="A4278"/>
      <c r="B4278" s="20"/>
      <c r="C4278" s="20"/>
      <c r="D4278"/>
      <c r="E4278"/>
      <c r="G4278"/>
      <c r="H4278"/>
      <c r="I4278"/>
      <c r="J4278" s="9"/>
      <c r="K4278"/>
      <c r="M4278"/>
      <c r="N4278"/>
      <c r="P4278" s="10"/>
      <c r="Q4278" s="11"/>
      <c r="R4278" s="13"/>
      <c r="S4278" s="12"/>
      <c r="T4278" s="13"/>
      <c r="U4278"/>
    </row>
    <row r="4279" spans="1:21" x14ac:dyDescent="0.2">
      <c r="A4279"/>
      <c r="B4279" s="20"/>
      <c r="C4279" s="20"/>
      <c r="D4279"/>
      <c r="E4279"/>
      <c r="G4279"/>
      <c r="H4279"/>
      <c r="I4279"/>
      <c r="J4279" s="9"/>
      <c r="K4279"/>
      <c r="M4279"/>
      <c r="N4279"/>
      <c r="P4279" s="10"/>
      <c r="Q4279" s="11"/>
      <c r="R4279" s="13"/>
      <c r="S4279" s="12"/>
      <c r="T4279" s="13"/>
      <c r="U4279"/>
    </row>
    <row r="4280" spans="1:21" x14ac:dyDescent="0.2">
      <c r="A4280"/>
      <c r="B4280" s="20"/>
      <c r="C4280" s="20"/>
      <c r="D4280"/>
      <c r="E4280"/>
      <c r="G4280"/>
      <c r="H4280"/>
      <c r="I4280"/>
      <c r="J4280" s="9"/>
      <c r="K4280"/>
      <c r="M4280"/>
      <c r="N4280"/>
      <c r="P4280" s="10"/>
      <c r="Q4280" s="11"/>
      <c r="R4280" s="13"/>
      <c r="S4280" s="12"/>
      <c r="T4280" s="13"/>
      <c r="U4280"/>
    </row>
    <row r="4281" spans="1:21" x14ac:dyDescent="0.2">
      <c r="A4281"/>
      <c r="B4281" s="20"/>
      <c r="C4281" s="20"/>
      <c r="D4281"/>
      <c r="E4281"/>
      <c r="G4281"/>
      <c r="H4281"/>
      <c r="I4281"/>
      <c r="J4281" s="9"/>
      <c r="K4281"/>
      <c r="M4281"/>
      <c r="N4281"/>
      <c r="P4281" s="10"/>
      <c r="Q4281" s="11"/>
      <c r="R4281" s="13"/>
      <c r="S4281" s="12"/>
      <c r="T4281" s="13"/>
      <c r="U4281"/>
    </row>
    <row r="4282" spans="1:21" x14ac:dyDescent="0.2">
      <c r="A4282"/>
      <c r="B4282" s="20"/>
      <c r="C4282" s="20"/>
      <c r="D4282"/>
      <c r="E4282"/>
      <c r="G4282"/>
      <c r="H4282"/>
      <c r="I4282"/>
      <c r="J4282" s="9"/>
      <c r="K4282"/>
      <c r="M4282"/>
      <c r="N4282"/>
      <c r="P4282" s="10"/>
      <c r="Q4282" s="11"/>
      <c r="R4282" s="13"/>
      <c r="S4282" s="12"/>
      <c r="T4282" s="13"/>
      <c r="U4282"/>
    </row>
    <row r="4283" spans="1:21" x14ac:dyDescent="0.2">
      <c r="A4283"/>
      <c r="B4283" s="20"/>
      <c r="C4283" s="20"/>
      <c r="D4283"/>
      <c r="E4283"/>
      <c r="G4283"/>
      <c r="H4283"/>
      <c r="I4283"/>
      <c r="J4283" s="9"/>
      <c r="K4283"/>
      <c r="M4283"/>
      <c r="N4283"/>
      <c r="P4283" s="10"/>
      <c r="Q4283" s="11"/>
      <c r="R4283" s="13"/>
      <c r="S4283" s="12"/>
      <c r="T4283" s="13"/>
      <c r="U4283"/>
    </row>
    <row r="4284" spans="1:21" x14ac:dyDescent="0.2">
      <c r="A4284"/>
      <c r="B4284" s="20"/>
      <c r="C4284" s="20"/>
      <c r="D4284"/>
      <c r="E4284"/>
      <c r="G4284"/>
      <c r="H4284"/>
      <c r="I4284"/>
      <c r="J4284" s="9"/>
      <c r="K4284"/>
      <c r="M4284"/>
      <c r="N4284"/>
      <c r="P4284" s="10"/>
      <c r="Q4284" s="11"/>
      <c r="R4284" s="13"/>
      <c r="S4284" s="12"/>
      <c r="T4284" s="13"/>
      <c r="U4284"/>
    </row>
    <row r="4285" spans="1:21" x14ac:dyDescent="0.2">
      <c r="A4285"/>
      <c r="B4285" s="20"/>
      <c r="C4285" s="20"/>
      <c r="D4285"/>
      <c r="E4285"/>
      <c r="G4285"/>
      <c r="H4285"/>
      <c r="I4285"/>
      <c r="J4285" s="9"/>
      <c r="K4285"/>
      <c r="M4285"/>
      <c r="N4285"/>
      <c r="P4285" s="10"/>
      <c r="Q4285" s="11"/>
      <c r="R4285" s="13"/>
      <c r="S4285" s="12"/>
      <c r="T4285" s="13"/>
      <c r="U4285"/>
    </row>
    <row r="4286" spans="1:21" x14ac:dyDescent="0.2">
      <c r="A4286"/>
      <c r="B4286" s="20"/>
      <c r="C4286" s="20"/>
      <c r="D4286"/>
      <c r="E4286"/>
      <c r="G4286"/>
      <c r="H4286"/>
      <c r="I4286"/>
      <c r="J4286" s="9"/>
      <c r="K4286"/>
      <c r="M4286"/>
      <c r="N4286"/>
      <c r="P4286" s="10"/>
      <c r="Q4286" s="11"/>
      <c r="R4286" s="13"/>
      <c r="S4286" s="12"/>
      <c r="T4286" s="13"/>
      <c r="U4286"/>
    </row>
    <row r="4287" spans="1:21" x14ac:dyDescent="0.2">
      <c r="A4287"/>
      <c r="B4287" s="20"/>
      <c r="C4287" s="20"/>
      <c r="D4287"/>
      <c r="E4287"/>
      <c r="G4287"/>
      <c r="H4287"/>
      <c r="I4287"/>
      <c r="J4287" s="9"/>
      <c r="K4287"/>
      <c r="M4287"/>
      <c r="N4287"/>
      <c r="P4287" s="10"/>
      <c r="Q4287" s="11"/>
      <c r="R4287" s="13"/>
      <c r="S4287" s="12"/>
      <c r="T4287" s="13"/>
      <c r="U4287"/>
    </row>
    <row r="4288" spans="1:21" x14ac:dyDescent="0.2">
      <c r="A4288"/>
      <c r="B4288" s="20"/>
      <c r="C4288" s="20"/>
      <c r="D4288"/>
      <c r="E4288"/>
      <c r="G4288"/>
      <c r="H4288"/>
      <c r="I4288"/>
      <c r="J4288" s="9"/>
      <c r="K4288"/>
      <c r="M4288"/>
      <c r="N4288"/>
      <c r="P4288" s="10"/>
      <c r="Q4288" s="11"/>
      <c r="R4288" s="13"/>
      <c r="S4288" s="12"/>
      <c r="T4288" s="13"/>
      <c r="U4288"/>
    </row>
    <row r="4289" spans="1:21" x14ac:dyDescent="0.2">
      <c r="A4289"/>
      <c r="B4289" s="20"/>
      <c r="C4289" s="20"/>
      <c r="D4289"/>
      <c r="E4289"/>
      <c r="G4289"/>
      <c r="H4289"/>
      <c r="I4289"/>
      <c r="J4289" s="9"/>
      <c r="K4289"/>
      <c r="M4289"/>
      <c r="N4289"/>
      <c r="P4289" s="10"/>
      <c r="Q4289" s="11"/>
      <c r="R4289" s="13"/>
      <c r="S4289" s="12"/>
      <c r="T4289" s="13"/>
      <c r="U4289"/>
    </row>
    <row r="4290" spans="1:21" x14ac:dyDescent="0.2">
      <c r="A4290"/>
      <c r="B4290" s="20"/>
      <c r="C4290" s="20"/>
      <c r="D4290"/>
      <c r="E4290"/>
      <c r="G4290"/>
      <c r="H4290"/>
      <c r="I4290"/>
      <c r="J4290" s="9"/>
      <c r="K4290"/>
      <c r="M4290"/>
      <c r="N4290"/>
      <c r="P4290" s="10"/>
      <c r="Q4290" s="11"/>
      <c r="R4290" s="13"/>
      <c r="S4290" s="12"/>
      <c r="T4290" s="13"/>
      <c r="U4290"/>
    </row>
    <row r="4291" spans="1:21" x14ac:dyDescent="0.2">
      <c r="A4291"/>
      <c r="B4291" s="20"/>
      <c r="C4291" s="20"/>
      <c r="D4291"/>
      <c r="E4291"/>
      <c r="G4291"/>
      <c r="H4291"/>
      <c r="I4291"/>
      <c r="J4291" s="9"/>
      <c r="K4291"/>
      <c r="M4291"/>
      <c r="N4291"/>
      <c r="P4291" s="10"/>
      <c r="Q4291" s="11"/>
      <c r="R4291" s="13"/>
      <c r="S4291" s="12"/>
      <c r="T4291" s="13"/>
      <c r="U4291"/>
    </row>
    <row r="4292" spans="1:21" x14ac:dyDescent="0.2">
      <c r="A4292"/>
      <c r="B4292" s="20"/>
      <c r="C4292" s="20"/>
      <c r="D4292"/>
      <c r="E4292"/>
      <c r="G4292"/>
      <c r="H4292"/>
      <c r="I4292"/>
      <c r="J4292" s="9"/>
      <c r="K4292"/>
      <c r="M4292"/>
      <c r="N4292"/>
      <c r="P4292" s="10"/>
      <c r="Q4292" s="11"/>
      <c r="R4292" s="13"/>
      <c r="S4292" s="12"/>
      <c r="T4292" s="13"/>
      <c r="U4292"/>
    </row>
    <row r="4293" spans="1:21" x14ac:dyDescent="0.2">
      <c r="A4293"/>
      <c r="B4293" s="20"/>
      <c r="C4293" s="20"/>
      <c r="D4293"/>
      <c r="E4293"/>
      <c r="G4293"/>
      <c r="H4293"/>
      <c r="I4293"/>
      <c r="J4293" s="9"/>
      <c r="K4293"/>
      <c r="M4293"/>
      <c r="N4293"/>
      <c r="P4293" s="10"/>
      <c r="Q4293" s="11"/>
      <c r="R4293" s="13"/>
      <c r="S4293" s="12"/>
      <c r="T4293" s="13"/>
      <c r="U4293"/>
    </row>
    <row r="4294" spans="1:21" x14ac:dyDescent="0.2">
      <c r="A4294"/>
      <c r="B4294" s="20"/>
      <c r="C4294" s="20"/>
      <c r="D4294"/>
      <c r="E4294"/>
      <c r="G4294"/>
      <c r="H4294"/>
      <c r="I4294"/>
      <c r="J4294" s="9"/>
      <c r="K4294"/>
      <c r="M4294"/>
      <c r="N4294"/>
      <c r="P4294" s="10"/>
      <c r="Q4294" s="11"/>
      <c r="R4294" s="13"/>
      <c r="S4294" s="12"/>
      <c r="T4294" s="13"/>
      <c r="U4294"/>
    </row>
    <row r="4295" spans="1:21" x14ac:dyDescent="0.2">
      <c r="A4295"/>
      <c r="B4295" s="20"/>
      <c r="C4295" s="20"/>
      <c r="D4295"/>
      <c r="E4295"/>
      <c r="G4295"/>
      <c r="H4295"/>
      <c r="I4295"/>
      <c r="J4295" s="9"/>
      <c r="K4295"/>
      <c r="M4295"/>
      <c r="N4295"/>
      <c r="P4295" s="10"/>
      <c r="Q4295" s="11"/>
      <c r="R4295" s="13"/>
      <c r="S4295" s="12"/>
      <c r="T4295" s="13"/>
      <c r="U4295"/>
    </row>
    <row r="4296" spans="1:21" x14ac:dyDescent="0.2">
      <c r="A4296"/>
      <c r="B4296" s="20"/>
      <c r="C4296" s="20"/>
      <c r="D4296"/>
      <c r="E4296"/>
      <c r="G4296"/>
      <c r="H4296"/>
      <c r="I4296"/>
      <c r="J4296" s="9"/>
      <c r="K4296"/>
      <c r="M4296"/>
      <c r="N4296"/>
      <c r="P4296" s="10"/>
      <c r="Q4296" s="11"/>
      <c r="R4296" s="13"/>
      <c r="S4296" s="12"/>
      <c r="T4296" s="13"/>
      <c r="U4296"/>
    </row>
    <row r="4297" spans="1:21" x14ac:dyDescent="0.2">
      <c r="A4297"/>
      <c r="B4297" s="20"/>
      <c r="C4297" s="20"/>
      <c r="D4297"/>
      <c r="E4297"/>
      <c r="G4297"/>
      <c r="H4297"/>
      <c r="I4297"/>
      <c r="J4297" s="9"/>
      <c r="K4297"/>
      <c r="M4297"/>
      <c r="N4297"/>
      <c r="P4297" s="10"/>
      <c r="Q4297" s="11"/>
      <c r="R4297" s="13"/>
      <c r="S4297" s="12"/>
      <c r="T4297" s="13"/>
      <c r="U4297"/>
    </row>
    <row r="4298" spans="1:21" x14ac:dyDescent="0.2">
      <c r="A4298"/>
      <c r="B4298" s="20"/>
      <c r="C4298" s="20"/>
      <c r="D4298"/>
      <c r="E4298"/>
      <c r="G4298"/>
      <c r="H4298"/>
      <c r="I4298"/>
      <c r="J4298" s="9"/>
      <c r="K4298"/>
      <c r="M4298"/>
      <c r="N4298"/>
      <c r="P4298" s="10"/>
      <c r="Q4298" s="11"/>
      <c r="R4298" s="13"/>
      <c r="S4298" s="12"/>
      <c r="T4298" s="13"/>
      <c r="U4298"/>
    </row>
    <row r="4299" spans="1:21" x14ac:dyDescent="0.2">
      <c r="A4299"/>
      <c r="B4299" s="20"/>
      <c r="C4299" s="20"/>
      <c r="D4299"/>
      <c r="E4299"/>
      <c r="G4299"/>
      <c r="H4299"/>
      <c r="I4299"/>
      <c r="J4299" s="9"/>
      <c r="K4299"/>
      <c r="M4299"/>
      <c r="N4299"/>
      <c r="P4299" s="10"/>
      <c r="Q4299" s="11"/>
      <c r="R4299" s="13"/>
      <c r="S4299" s="12"/>
      <c r="T4299" s="13"/>
      <c r="U4299"/>
    </row>
    <row r="4300" spans="1:21" x14ac:dyDescent="0.2">
      <c r="A4300"/>
      <c r="B4300" s="20"/>
      <c r="C4300" s="20"/>
      <c r="D4300"/>
      <c r="E4300"/>
      <c r="G4300"/>
      <c r="H4300"/>
      <c r="I4300"/>
      <c r="J4300" s="9"/>
      <c r="K4300"/>
      <c r="M4300"/>
      <c r="N4300"/>
      <c r="P4300" s="10"/>
      <c r="Q4300" s="11"/>
      <c r="R4300" s="13"/>
      <c r="S4300" s="12"/>
      <c r="T4300" s="13"/>
      <c r="U4300"/>
    </row>
    <row r="4301" spans="1:21" x14ac:dyDescent="0.2">
      <c r="A4301"/>
      <c r="B4301" s="20"/>
      <c r="C4301" s="20"/>
      <c r="D4301"/>
      <c r="E4301"/>
      <c r="G4301"/>
      <c r="H4301"/>
      <c r="I4301"/>
      <c r="J4301" s="9"/>
      <c r="K4301"/>
      <c r="M4301"/>
      <c r="N4301"/>
      <c r="P4301" s="10"/>
      <c r="Q4301" s="11"/>
      <c r="R4301" s="13"/>
      <c r="S4301" s="12"/>
      <c r="T4301" s="13"/>
      <c r="U4301"/>
    </row>
    <row r="4302" spans="1:21" x14ac:dyDescent="0.2">
      <c r="A4302"/>
      <c r="B4302" s="20"/>
      <c r="C4302" s="20"/>
      <c r="D4302"/>
      <c r="E4302"/>
      <c r="G4302"/>
      <c r="H4302"/>
      <c r="I4302"/>
      <c r="J4302" s="9"/>
      <c r="K4302"/>
      <c r="M4302"/>
      <c r="N4302"/>
      <c r="P4302" s="10"/>
      <c r="Q4302" s="11"/>
      <c r="R4302" s="13"/>
      <c r="S4302" s="12"/>
      <c r="T4302" s="13"/>
      <c r="U4302"/>
    </row>
    <row r="4303" spans="1:21" x14ac:dyDescent="0.2">
      <c r="A4303"/>
      <c r="B4303" s="20"/>
      <c r="C4303" s="20"/>
      <c r="D4303"/>
      <c r="E4303"/>
      <c r="G4303"/>
      <c r="H4303"/>
      <c r="I4303"/>
      <c r="J4303" s="9"/>
      <c r="K4303"/>
      <c r="M4303"/>
      <c r="N4303"/>
      <c r="P4303" s="10"/>
      <c r="Q4303" s="11"/>
      <c r="R4303" s="13"/>
      <c r="S4303" s="12"/>
      <c r="T4303" s="13"/>
      <c r="U4303"/>
    </row>
    <row r="4304" spans="1:21" x14ac:dyDescent="0.2">
      <c r="A4304"/>
      <c r="B4304" s="20"/>
      <c r="C4304" s="20"/>
      <c r="D4304"/>
      <c r="E4304"/>
      <c r="G4304"/>
      <c r="H4304"/>
      <c r="I4304"/>
      <c r="J4304" s="9"/>
      <c r="K4304"/>
      <c r="M4304"/>
      <c r="N4304"/>
      <c r="P4304" s="10"/>
      <c r="Q4304" s="11"/>
      <c r="R4304" s="13"/>
      <c r="S4304" s="12"/>
      <c r="T4304" s="13"/>
      <c r="U4304"/>
    </row>
    <row r="4305" spans="1:21" x14ac:dyDescent="0.2">
      <c r="A4305"/>
      <c r="B4305" s="20"/>
      <c r="C4305" s="20"/>
      <c r="D4305"/>
      <c r="E4305"/>
      <c r="G4305"/>
      <c r="H4305"/>
      <c r="I4305"/>
      <c r="J4305" s="9"/>
      <c r="K4305"/>
      <c r="M4305"/>
      <c r="N4305"/>
      <c r="P4305" s="10"/>
      <c r="Q4305" s="11"/>
      <c r="R4305" s="13"/>
      <c r="S4305" s="12"/>
      <c r="T4305" s="13"/>
      <c r="U4305"/>
    </row>
    <row r="4306" spans="1:21" x14ac:dyDescent="0.2">
      <c r="A4306"/>
      <c r="B4306" s="20"/>
      <c r="C4306" s="20"/>
      <c r="D4306"/>
      <c r="E4306"/>
      <c r="G4306"/>
      <c r="H4306"/>
      <c r="I4306"/>
      <c r="J4306" s="9"/>
      <c r="K4306"/>
      <c r="M4306"/>
      <c r="N4306"/>
      <c r="P4306" s="10"/>
      <c r="Q4306" s="11"/>
      <c r="R4306" s="13"/>
      <c r="S4306" s="12"/>
      <c r="T4306" s="13"/>
      <c r="U4306"/>
    </row>
    <row r="4307" spans="1:21" x14ac:dyDescent="0.2">
      <c r="A4307"/>
      <c r="B4307" s="20"/>
      <c r="C4307" s="20"/>
      <c r="D4307"/>
      <c r="E4307"/>
      <c r="G4307"/>
      <c r="H4307"/>
      <c r="I4307"/>
      <c r="J4307" s="9"/>
      <c r="K4307"/>
      <c r="M4307"/>
      <c r="N4307"/>
      <c r="P4307" s="10"/>
      <c r="Q4307" s="11"/>
      <c r="R4307" s="13"/>
      <c r="S4307" s="12"/>
      <c r="T4307" s="13"/>
      <c r="U4307"/>
    </row>
    <row r="4308" spans="1:21" x14ac:dyDescent="0.2">
      <c r="A4308"/>
      <c r="B4308" s="20"/>
      <c r="C4308" s="20"/>
      <c r="D4308"/>
      <c r="E4308"/>
      <c r="G4308"/>
      <c r="H4308"/>
      <c r="I4308"/>
      <c r="J4308" s="9"/>
      <c r="K4308"/>
      <c r="M4308"/>
      <c r="N4308"/>
      <c r="P4308" s="10"/>
      <c r="Q4308" s="11"/>
      <c r="R4308" s="13"/>
      <c r="S4308" s="12"/>
      <c r="T4308" s="13"/>
      <c r="U4308"/>
    </row>
    <row r="4309" spans="1:21" x14ac:dyDescent="0.2">
      <c r="A4309"/>
      <c r="B4309" s="20"/>
      <c r="C4309" s="20"/>
      <c r="D4309"/>
      <c r="E4309"/>
      <c r="G4309"/>
      <c r="H4309"/>
      <c r="I4309"/>
      <c r="J4309" s="9"/>
      <c r="K4309"/>
      <c r="M4309"/>
      <c r="N4309"/>
      <c r="P4309" s="10"/>
      <c r="Q4309" s="11"/>
      <c r="R4309" s="13"/>
      <c r="S4309" s="12"/>
      <c r="T4309" s="13"/>
      <c r="U4309"/>
    </row>
    <row r="4310" spans="1:21" x14ac:dyDescent="0.2">
      <c r="A4310"/>
      <c r="B4310" s="20"/>
      <c r="C4310" s="20"/>
      <c r="D4310"/>
      <c r="E4310"/>
      <c r="G4310"/>
      <c r="H4310"/>
      <c r="I4310"/>
      <c r="J4310" s="9"/>
      <c r="K4310"/>
      <c r="M4310"/>
      <c r="N4310"/>
      <c r="P4310" s="10"/>
      <c r="Q4310" s="11"/>
      <c r="R4310" s="13"/>
      <c r="S4310" s="12"/>
      <c r="T4310" s="13"/>
      <c r="U4310"/>
    </row>
    <row r="4311" spans="1:21" x14ac:dyDescent="0.2">
      <c r="A4311"/>
      <c r="B4311" s="20"/>
      <c r="C4311" s="20"/>
      <c r="D4311"/>
      <c r="E4311"/>
      <c r="G4311"/>
      <c r="H4311"/>
      <c r="I4311"/>
      <c r="J4311" s="9"/>
      <c r="K4311"/>
      <c r="M4311"/>
      <c r="N4311"/>
      <c r="P4311" s="10"/>
      <c r="Q4311" s="11"/>
      <c r="R4311" s="13"/>
      <c r="S4311" s="12"/>
      <c r="T4311" s="13"/>
      <c r="U4311"/>
    </row>
    <row r="4312" spans="1:21" x14ac:dyDescent="0.2">
      <c r="A4312"/>
      <c r="B4312" s="20"/>
      <c r="C4312" s="20"/>
      <c r="D4312"/>
      <c r="E4312"/>
      <c r="G4312"/>
      <c r="H4312"/>
      <c r="I4312"/>
      <c r="J4312" s="9"/>
      <c r="K4312"/>
      <c r="M4312"/>
      <c r="N4312"/>
      <c r="P4312" s="10"/>
      <c r="Q4312" s="11"/>
      <c r="R4312" s="13"/>
      <c r="S4312" s="12"/>
      <c r="T4312" s="13"/>
      <c r="U4312"/>
    </row>
    <row r="4313" spans="1:21" x14ac:dyDescent="0.2">
      <c r="A4313"/>
      <c r="B4313" s="20"/>
      <c r="C4313" s="20"/>
      <c r="D4313"/>
      <c r="E4313"/>
      <c r="G4313"/>
      <c r="H4313"/>
      <c r="I4313"/>
      <c r="J4313" s="9"/>
      <c r="K4313"/>
      <c r="M4313"/>
      <c r="N4313"/>
      <c r="P4313" s="10"/>
      <c r="Q4313" s="11"/>
      <c r="R4313" s="13"/>
      <c r="S4313" s="12"/>
      <c r="T4313" s="13"/>
      <c r="U4313"/>
    </row>
    <row r="4314" spans="1:21" x14ac:dyDescent="0.2">
      <c r="A4314"/>
      <c r="B4314" s="20"/>
      <c r="C4314" s="20"/>
      <c r="D4314"/>
      <c r="E4314"/>
      <c r="G4314"/>
      <c r="H4314"/>
      <c r="I4314"/>
      <c r="J4314" s="9"/>
      <c r="K4314"/>
      <c r="M4314"/>
      <c r="N4314"/>
      <c r="P4314" s="10"/>
      <c r="Q4314" s="11"/>
      <c r="R4314" s="13"/>
      <c r="S4314" s="12"/>
      <c r="T4314" s="13"/>
      <c r="U4314"/>
    </row>
    <row r="4315" spans="1:21" x14ac:dyDescent="0.2">
      <c r="A4315"/>
      <c r="B4315" s="20"/>
      <c r="C4315" s="20"/>
      <c r="D4315"/>
      <c r="E4315"/>
      <c r="G4315"/>
      <c r="H4315"/>
      <c r="I4315"/>
      <c r="J4315" s="9"/>
      <c r="K4315"/>
      <c r="M4315"/>
      <c r="N4315"/>
      <c r="P4315" s="10"/>
      <c r="Q4315" s="11"/>
      <c r="R4315" s="13"/>
      <c r="S4315" s="12"/>
      <c r="T4315" s="13"/>
      <c r="U4315"/>
    </row>
    <row r="4316" spans="1:21" x14ac:dyDescent="0.2">
      <c r="A4316"/>
      <c r="B4316" s="20"/>
      <c r="C4316" s="20"/>
      <c r="D4316"/>
      <c r="E4316"/>
      <c r="G4316"/>
      <c r="H4316"/>
      <c r="I4316"/>
      <c r="J4316" s="9"/>
      <c r="K4316"/>
      <c r="M4316"/>
      <c r="N4316"/>
      <c r="P4316" s="10"/>
      <c r="Q4316" s="11"/>
      <c r="R4316" s="13"/>
      <c r="S4316" s="12"/>
      <c r="T4316" s="13"/>
      <c r="U4316"/>
    </row>
    <row r="4317" spans="1:21" x14ac:dyDescent="0.2">
      <c r="A4317"/>
      <c r="B4317" s="20"/>
      <c r="C4317" s="20"/>
      <c r="D4317"/>
      <c r="E4317"/>
      <c r="G4317"/>
      <c r="H4317"/>
      <c r="I4317"/>
      <c r="J4317" s="9"/>
      <c r="K4317"/>
      <c r="M4317"/>
      <c r="N4317"/>
      <c r="P4317" s="10"/>
      <c r="Q4317" s="11"/>
      <c r="R4317" s="13"/>
      <c r="S4317" s="12"/>
      <c r="T4317" s="13"/>
      <c r="U4317"/>
    </row>
    <row r="4318" spans="1:21" x14ac:dyDescent="0.2">
      <c r="A4318"/>
      <c r="B4318" s="20"/>
      <c r="C4318" s="20"/>
      <c r="D4318"/>
      <c r="E4318"/>
      <c r="G4318"/>
      <c r="H4318"/>
      <c r="I4318"/>
      <c r="J4318" s="9"/>
      <c r="K4318"/>
      <c r="M4318"/>
      <c r="N4318"/>
      <c r="P4318" s="10"/>
      <c r="Q4318" s="11"/>
      <c r="R4318" s="13"/>
      <c r="S4318" s="12"/>
      <c r="T4318" s="13"/>
      <c r="U4318"/>
    </row>
    <row r="4319" spans="1:21" x14ac:dyDescent="0.2">
      <c r="A4319"/>
      <c r="B4319" s="20"/>
      <c r="C4319" s="20"/>
      <c r="D4319"/>
      <c r="E4319"/>
      <c r="G4319"/>
      <c r="H4319"/>
      <c r="I4319"/>
      <c r="J4319" s="9"/>
      <c r="K4319"/>
      <c r="M4319"/>
      <c r="N4319"/>
      <c r="P4319" s="10"/>
      <c r="Q4319" s="11"/>
      <c r="R4319" s="13"/>
      <c r="S4319" s="12"/>
      <c r="T4319" s="13"/>
      <c r="U4319"/>
    </row>
    <row r="4320" spans="1:21" x14ac:dyDescent="0.2">
      <c r="A4320"/>
      <c r="B4320" s="20"/>
      <c r="C4320" s="20"/>
      <c r="D4320"/>
      <c r="E4320"/>
      <c r="G4320"/>
      <c r="H4320"/>
      <c r="I4320"/>
      <c r="J4320" s="9"/>
      <c r="K4320"/>
      <c r="M4320"/>
      <c r="N4320"/>
      <c r="P4320" s="10"/>
      <c r="Q4320" s="11"/>
      <c r="R4320" s="13"/>
      <c r="S4320" s="12"/>
      <c r="T4320" s="13"/>
      <c r="U4320"/>
    </row>
    <row r="4321" spans="1:21" x14ac:dyDescent="0.2">
      <c r="A4321"/>
      <c r="B4321" s="20"/>
      <c r="C4321" s="20"/>
      <c r="D4321"/>
      <c r="E4321"/>
      <c r="G4321"/>
      <c r="H4321"/>
      <c r="I4321"/>
      <c r="J4321" s="9"/>
      <c r="K4321"/>
      <c r="M4321"/>
      <c r="N4321"/>
      <c r="P4321" s="10"/>
      <c r="Q4321" s="11"/>
      <c r="R4321" s="13"/>
      <c r="S4321" s="12"/>
      <c r="T4321" s="13"/>
      <c r="U4321"/>
    </row>
    <row r="4322" spans="1:21" x14ac:dyDescent="0.2">
      <c r="A4322"/>
      <c r="B4322" s="20"/>
      <c r="C4322" s="20"/>
      <c r="D4322"/>
      <c r="E4322"/>
      <c r="G4322"/>
      <c r="H4322"/>
      <c r="I4322"/>
      <c r="J4322" s="9"/>
      <c r="K4322"/>
      <c r="M4322"/>
      <c r="N4322"/>
      <c r="P4322" s="10"/>
      <c r="Q4322" s="11"/>
      <c r="R4322" s="13"/>
      <c r="S4322" s="12"/>
      <c r="T4322" s="13"/>
      <c r="U4322"/>
    </row>
    <row r="4323" spans="1:21" x14ac:dyDescent="0.2">
      <c r="A4323"/>
      <c r="B4323" s="20"/>
      <c r="C4323" s="20"/>
      <c r="D4323"/>
      <c r="E4323"/>
      <c r="G4323"/>
      <c r="H4323"/>
      <c r="I4323"/>
      <c r="J4323" s="9"/>
      <c r="K4323"/>
      <c r="M4323"/>
      <c r="N4323"/>
      <c r="P4323" s="10"/>
      <c r="Q4323" s="11"/>
      <c r="R4323" s="13"/>
      <c r="S4323" s="12"/>
      <c r="T4323" s="13"/>
      <c r="U4323"/>
    </row>
    <row r="4324" spans="1:21" x14ac:dyDescent="0.2">
      <c r="A4324"/>
      <c r="B4324" s="20"/>
      <c r="C4324" s="20"/>
      <c r="D4324"/>
      <c r="E4324"/>
      <c r="G4324"/>
      <c r="H4324"/>
      <c r="I4324"/>
      <c r="J4324" s="9"/>
      <c r="K4324"/>
      <c r="M4324"/>
      <c r="N4324"/>
      <c r="P4324" s="10"/>
      <c r="Q4324" s="11"/>
      <c r="R4324" s="13"/>
      <c r="S4324" s="12"/>
      <c r="T4324" s="13"/>
      <c r="U4324"/>
    </row>
    <row r="4325" spans="1:21" x14ac:dyDescent="0.2">
      <c r="A4325"/>
      <c r="B4325" s="20"/>
      <c r="C4325" s="20"/>
      <c r="D4325"/>
      <c r="E4325"/>
      <c r="G4325"/>
      <c r="H4325"/>
      <c r="I4325"/>
      <c r="J4325" s="9"/>
      <c r="K4325"/>
      <c r="M4325"/>
      <c r="N4325"/>
      <c r="P4325" s="10"/>
      <c r="Q4325" s="11"/>
      <c r="R4325" s="13"/>
      <c r="S4325" s="12"/>
      <c r="T4325" s="13"/>
      <c r="U4325"/>
    </row>
    <row r="4326" spans="1:21" x14ac:dyDescent="0.2">
      <c r="A4326"/>
      <c r="B4326" s="20"/>
      <c r="C4326" s="20"/>
      <c r="D4326"/>
      <c r="E4326"/>
      <c r="G4326"/>
      <c r="H4326"/>
      <c r="I4326"/>
      <c r="J4326" s="9"/>
      <c r="K4326"/>
      <c r="M4326"/>
      <c r="N4326"/>
      <c r="P4326" s="10"/>
      <c r="Q4326" s="11"/>
      <c r="R4326" s="13"/>
      <c r="S4326" s="12"/>
      <c r="T4326" s="13"/>
      <c r="U4326"/>
    </row>
    <row r="4327" spans="1:21" x14ac:dyDescent="0.2">
      <c r="A4327"/>
      <c r="B4327" s="20"/>
      <c r="C4327" s="20"/>
      <c r="D4327"/>
      <c r="E4327"/>
      <c r="G4327"/>
      <c r="H4327"/>
      <c r="I4327"/>
      <c r="J4327" s="9"/>
      <c r="K4327"/>
      <c r="M4327"/>
      <c r="N4327"/>
      <c r="P4327" s="10"/>
      <c r="Q4327" s="11"/>
      <c r="R4327" s="13"/>
      <c r="S4327" s="12"/>
      <c r="T4327" s="13"/>
      <c r="U4327"/>
    </row>
    <row r="4328" spans="1:21" x14ac:dyDescent="0.2">
      <c r="A4328"/>
      <c r="B4328" s="20"/>
      <c r="C4328" s="20"/>
      <c r="D4328"/>
      <c r="E4328"/>
      <c r="G4328"/>
      <c r="H4328"/>
      <c r="I4328"/>
      <c r="J4328" s="9"/>
      <c r="K4328"/>
      <c r="M4328"/>
      <c r="N4328"/>
      <c r="P4328" s="10"/>
      <c r="Q4328" s="11"/>
      <c r="R4328" s="13"/>
      <c r="S4328" s="12"/>
      <c r="T4328" s="13"/>
      <c r="U4328"/>
    </row>
    <row r="4329" spans="1:21" x14ac:dyDescent="0.2">
      <c r="A4329"/>
      <c r="B4329" s="20"/>
      <c r="C4329" s="20"/>
      <c r="D4329"/>
      <c r="E4329"/>
      <c r="G4329"/>
      <c r="H4329"/>
      <c r="I4329"/>
      <c r="J4329" s="9"/>
      <c r="K4329"/>
      <c r="M4329"/>
      <c r="N4329"/>
      <c r="P4329" s="10"/>
      <c r="Q4329" s="11"/>
      <c r="R4329" s="13"/>
      <c r="S4329" s="12"/>
      <c r="T4329" s="13"/>
      <c r="U4329"/>
    </row>
    <row r="4330" spans="1:21" x14ac:dyDescent="0.2">
      <c r="A4330"/>
      <c r="B4330" s="20"/>
      <c r="C4330" s="20"/>
      <c r="D4330"/>
      <c r="E4330"/>
      <c r="G4330"/>
      <c r="H4330"/>
      <c r="I4330"/>
      <c r="J4330" s="9"/>
      <c r="K4330"/>
      <c r="M4330"/>
      <c r="N4330"/>
      <c r="P4330" s="10"/>
      <c r="Q4330" s="11"/>
      <c r="R4330" s="13"/>
      <c r="S4330" s="12"/>
      <c r="T4330" s="13"/>
      <c r="U4330"/>
    </row>
    <row r="4331" spans="1:21" x14ac:dyDescent="0.2">
      <c r="A4331"/>
      <c r="B4331" s="20"/>
      <c r="C4331" s="20"/>
      <c r="D4331"/>
      <c r="E4331"/>
      <c r="G4331"/>
      <c r="H4331"/>
      <c r="I4331"/>
      <c r="J4331" s="9"/>
      <c r="K4331"/>
      <c r="M4331"/>
      <c r="N4331"/>
      <c r="P4331" s="10"/>
      <c r="Q4331" s="11"/>
      <c r="R4331" s="13"/>
      <c r="S4331" s="12"/>
      <c r="T4331" s="13"/>
      <c r="U4331"/>
    </row>
    <row r="4332" spans="1:21" x14ac:dyDescent="0.2">
      <c r="A4332"/>
      <c r="B4332" s="20"/>
      <c r="C4332" s="20"/>
      <c r="D4332"/>
      <c r="E4332"/>
      <c r="G4332"/>
      <c r="H4332"/>
      <c r="I4332"/>
      <c r="J4332" s="9"/>
      <c r="K4332"/>
      <c r="M4332"/>
      <c r="N4332"/>
      <c r="P4332" s="10"/>
      <c r="Q4332" s="11"/>
      <c r="R4332" s="13"/>
      <c r="S4332" s="12"/>
      <c r="T4332" s="13"/>
      <c r="U4332"/>
    </row>
    <row r="4333" spans="1:21" x14ac:dyDescent="0.2">
      <c r="A4333"/>
      <c r="B4333" s="20"/>
      <c r="C4333" s="20"/>
      <c r="D4333"/>
      <c r="E4333"/>
      <c r="G4333"/>
      <c r="H4333"/>
      <c r="I4333"/>
      <c r="J4333" s="9"/>
      <c r="K4333"/>
      <c r="M4333"/>
      <c r="N4333"/>
      <c r="P4333" s="10"/>
      <c r="Q4333" s="11"/>
      <c r="R4333" s="13"/>
      <c r="S4333" s="12"/>
      <c r="T4333" s="13"/>
      <c r="U4333"/>
    </row>
    <row r="4334" spans="1:21" x14ac:dyDescent="0.2">
      <c r="A4334"/>
      <c r="B4334" s="20"/>
      <c r="C4334" s="20"/>
      <c r="D4334"/>
      <c r="E4334"/>
      <c r="G4334"/>
      <c r="H4334"/>
      <c r="I4334"/>
      <c r="J4334" s="9"/>
      <c r="K4334"/>
      <c r="M4334"/>
      <c r="N4334"/>
      <c r="P4334" s="10"/>
      <c r="Q4334" s="11"/>
      <c r="R4334" s="13"/>
      <c r="S4334" s="12"/>
      <c r="T4334" s="13"/>
      <c r="U4334"/>
    </row>
    <row r="4335" spans="1:21" x14ac:dyDescent="0.2">
      <c r="A4335"/>
      <c r="B4335" s="20"/>
      <c r="C4335" s="20"/>
      <c r="D4335"/>
      <c r="E4335"/>
      <c r="G4335"/>
      <c r="H4335"/>
      <c r="I4335"/>
      <c r="J4335" s="9"/>
      <c r="K4335"/>
      <c r="M4335"/>
      <c r="N4335"/>
      <c r="P4335" s="10"/>
      <c r="Q4335" s="11"/>
      <c r="R4335" s="13"/>
      <c r="S4335" s="12"/>
      <c r="T4335" s="13"/>
      <c r="U4335"/>
    </row>
    <row r="4336" spans="1:21" x14ac:dyDescent="0.2">
      <c r="A4336"/>
      <c r="B4336" s="20"/>
      <c r="C4336" s="20"/>
      <c r="D4336"/>
      <c r="E4336"/>
      <c r="G4336"/>
      <c r="H4336"/>
      <c r="I4336"/>
      <c r="J4336" s="9"/>
      <c r="K4336"/>
      <c r="M4336"/>
      <c r="N4336"/>
      <c r="P4336" s="10"/>
      <c r="Q4336" s="11"/>
      <c r="R4336" s="13"/>
      <c r="S4336" s="12"/>
      <c r="T4336" s="13"/>
      <c r="U4336"/>
    </row>
    <row r="4337" spans="1:21" x14ac:dyDescent="0.2">
      <c r="A4337"/>
      <c r="B4337" s="20"/>
      <c r="C4337" s="20"/>
      <c r="D4337"/>
      <c r="E4337"/>
      <c r="G4337"/>
      <c r="H4337"/>
      <c r="I4337"/>
      <c r="J4337" s="9"/>
      <c r="K4337"/>
      <c r="M4337"/>
      <c r="N4337"/>
      <c r="P4337" s="10"/>
      <c r="Q4337" s="11"/>
      <c r="R4337" s="13"/>
      <c r="S4337" s="12"/>
      <c r="T4337" s="13"/>
      <c r="U4337"/>
    </row>
    <row r="4338" spans="1:21" x14ac:dyDescent="0.2">
      <c r="A4338"/>
      <c r="B4338" s="20"/>
      <c r="C4338" s="20"/>
      <c r="D4338"/>
      <c r="E4338"/>
      <c r="G4338"/>
      <c r="H4338"/>
      <c r="I4338"/>
      <c r="J4338" s="9"/>
      <c r="K4338"/>
      <c r="M4338"/>
      <c r="N4338"/>
      <c r="P4338" s="10"/>
      <c r="Q4338" s="11"/>
      <c r="R4338" s="13"/>
      <c r="S4338" s="12"/>
      <c r="T4338" s="13"/>
      <c r="U4338"/>
    </row>
    <row r="4339" spans="1:21" x14ac:dyDescent="0.2">
      <c r="A4339"/>
      <c r="B4339" s="20"/>
      <c r="C4339" s="20"/>
      <c r="D4339"/>
      <c r="E4339"/>
      <c r="G4339"/>
      <c r="H4339"/>
      <c r="I4339"/>
      <c r="J4339" s="9"/>
      <c r="K4339"/>
      <c r="M4339"/>
      <c r="N4339"/>
      <c r="P4339" s="10"/>
      <c r="Q4339" s="11"/>
      <c r="R4339" s="13"/>
      <c r="S4339" s="12"/>
      <c r="T4339" s="13"/>
      <c r="U4339"/>
    </row>
    <row r="4340" spans="1:21" x14ac:dyDescent="0.2">
      <c r="A4340"/>
      <c r="B4340" s="20"/>
      <c r="C4340" s="20"/>
      <c r="D4340"/>
      <c r="E4340"/>
      <c r="G4340"/>
      <c r="H4340"/>
      <c r="I4340"/>
      <c r="J4340" s="9"/>
      <c r="K4340"/>
      <c r="M4340"/>
      <c r="N4340"/>
      <c r="P4340" s="10"/>
      <c r="Q4340" s="11"/>
      <c r="R4340" s="13"/>
      <c r="S4340" s="12"/>
      <c r="T4340" s="13"/>
      <c r="U4340"/>
    </row>
    <row r="4341" spans="1:21" x14ac:dyDescent="0.2">
      <c r="A4341"/>
      <c r="B4341" s="20"/>
      <c r="C4341" s="20"/>
      <c r="D4341"/>
      <c r="E4341"/>
      <c r="G4341"/>
      <c r="H4341"/>
      <c r="I4341"/>
      <c r="J4341" s="9"/>
      <c r="K4341"/>
      <c r="M4341"/>
      <c r="N4341"/>
      <c r="P4341" s="10"/>
      <c r="Q4341" s="11"/>
      <c r="R4341" s="13"/>
      <c r="S4341" s="12"/>
      <c r="T4341" s="13"/>
      <c r="U4341"/>
    </row>
    <row r="4342" spans="1:21" x14ac:dyDescent="0.2">
      <c r="A4342"/>
      <c r="B4342" s="20"/>
      <c r="C4342" s="20"/>
      <c r="D4342"/>
      <c r="E4342"/>
      <c r="G4342"/>
      <c r="H4342"/>
      <c r="I4342"/>
      <c r="J4342" s="9"/>
      <c r="K4342"/>
      <c r="M4342"/>
      <c r="N4342"/>
      <c r="P4342" s="10"/>
      <c r="Q4342" s="11"/>
      <c r="R4342" s="13"/>
      <c r="S4342" s="12"/>
      <c r="T4342" s="13"/>
      <c r="U4342"/>
    </row>
    <row r="4343" spans="1:21" x14ac:dyDescent="0.2">
      <c r="A4343"/>
      <c r="B4343" s="20"/>
      <c r="C4343" s="20"/>
      <c r="D4343"/>
      <c r="E4343"/>
      <c r="G4343"/>
      <c r="H4343"/>
      <c r="I4343"/>
      <c r="J4343" s="9"/>
      <c r="K4343"/>
      <c r="M4343"/>
      <c r="N4343"/>
      <c r="P4343" s="10"/>
      <c r="Q4343" s="11"/>
      <c r="R4343" s="13"/>
      <c r="S4343" s="12"/>
      <c r="T4343" s="13"/>
      <c r="U4343"/>
    </row>
    <row r="4344" spans="1:21" x14ac:dyDescent="0.2">
      <c r="A4344"/>
      <c r="B4344" s="20"/>
      <c r="C4344" s="20"/>
      <c r="D4344"/>
      <c r="E4344"/>
      <c r="G4344"/>
      <c r="H4344"/>
      <c r="I4344"/>
      <c r="J4344" s="9"/>
      <c r="K4344"/>
      <c r="M4344"/>
      <c r="N4344"/>
      <c r="P4344" s="10"/>
      <c r="Q4344" s="11"/>
      <c r="R4344" s="13"/>
      <c r="S4344" s="12"/>
      <c r="T4344" s="13"/>
      <c r="U4344"/>
    </row>
    <row r="4345" spans="1:21" x14ac:dyDescent="0.2">
      <c r="A4345"/>
      <c r="B4345" s="20"/>
      <c r="C4345" s="20"/>
      <c r="D4345"/>
      <c r="E4345"/>
      <c r="G4345"/>
      <c r="H4345"/>
      <c r="I4345"/>
      <c r="J4345" s="9"/>
      <c r="K4345"/>
      <c r="M4345"/>
      <c r="N4345"/>
      <c r="P4345" s="10"/>
      <c r="Q4345" s="11"/>
      <c r="R4345" s="13"/>
      <c r="S4345" s="12"/>
      <c r="T4345" s="13"/>
      <c r="U4345"/>
    </row>
    <row r="4346" spans="1:21" x14ac:dyDescent="0.2">
      <c r="A4346"/>
      <c r="B4346" s="20"/>
      <c r="C4346" s="20"/>
      <c r="D4346"/>
      <c r="E4346"/>
      <c r="G4346"/>
      <c r="H4346"/>
      <c r="I4346"/>
      <c r="J4346" s="9"/>
      <c r="K4346"/>
      <c r="M4346"/>
      <c r="N4346"/>
      <c r="P4346" s="10"/>
      <c r="Q4346" s="11"/>
      <c r="R4346" s="13"/>
      <c r="S4346" s="12"/>
      <c r="T4346" s="13"/>
      <c r="U4346"/>
    </row>
    <row r="4347" spans="1:21" x14ac:dyDescent="0.2">
      <c r="A4347"/>
      <c r="B4347" s="20"/>
      <c r="C4347" s="20"/>
      <c r="D4347"/>
      <c r="E4347"/>
      <c r="G4347"/>
      <c r="H4347"/>
      <c r="I4347"/>
      <c r="J4347" s="9"/>
      <c r="K4347"/>
      <c r="M4347"/>
      <c r="N4347"/>
      <c r="P4347" s="10"/>
      <c r="Q4347" s="11"/>
      <c r="R4347" s="13"/>
      <c r="S4347" s="12"/>
      <c r="T4347" s="13"/>
      <c r="U4347"/>
    </row>
    <row r="4348" spans="1:21" x14ac:dyDescent="0.2">
      <c r="A4348"/>
      <c r="B4348" s="20"/>
      <c r="C4348" s="20"/>
      <c r="D4348"/>
      <c r="E4348"/>
      <c r="G4348"/>
      <c r="H4348"/>
      <c r="I4348"/>
      <c r="J4348" s="9"/>
      <c r="K4348"/>
      <c r="M4348"/>
      <c r="N4348"/>
      <c r="P4348" s="10"/>
      <c r="Q4348" s="11"/>
      <c r="R4348" s="13"/>
      <c r="S4348" s="12"/>
      <c r="T4348" s="13"/>
      <c r="U4348"/>
    </row>
    <row r="4349" spans="1:21" x14ac:dyDescent="0.2">
      <c r="A4349"/>
      <c r="B4349" s="20"/>
      <c r="C4349" s="20"/>
      <c r="D4349"/>
      <c r="E4349"/>
      <c r="G4349"/>
      <c r="H4349"/>
      <c r="I4349"/>
      <c r="J4349" s="9"/>
      <c r="K4349"/>
      <c r="M4349"/>
      <c r="N4349"/>
      <c r="P4349" s="10"/>
      <c r="Q4349" s="11"/>
      <c r="R4349" s="13"/>
      <c r="S4349" s="12"/>
      <c r="T4349" s="13"/>
      <c r="U4349"/>
    </row>
    <row r="4350" spans="1:21" x14ac:dyDescent="0.2">
      <c r="A4350"/>
      <c r="B4350" s="20"/>
      <c r="C4350" s="20"/>
      <c r="D4350"/>
      <c r="E4350"/>
      <c r="G4350"/>
      <c r="H4350"/>
      <c r="I4350"/>
      <c r="J4350" s="9"/>
      <c r="K4350"/>
      <c r="M4350"/>
      <c r="N4350"/>
      <c r="P4350" s="10"/>
      <c r="Q4350" s="11"/>
      <c r="R4350" s="13"/>
      <c r="S4350" s="12"/>
      <c r="T4350" s="13"/>
      <c r="U4350"/>
    </row>
    <row r="4351" spans="1:21" x14ac:dyDescent="0.2">
      <c r="A4351"/>
      <c r="B4351" s="20"/>
      <c r="C4351" s="20"/>
      <c r="D4351"/>
      <c r="E4351"/>
      <c r="G4351"/>
      <c r="H4351"/>
      <c r="I4351"/>
      <c r="J4351" s="9"/>
      <c r="K4351"/>
      <c r="M4351"/>
      <c r="N4351"/>
      <c r="P4351" s="10"/>
      <c r="Q4351" s="11"/>
      <c r="R4351" s="13"/>
      <c r="S4351" s="12"/>
      <c r="T4351" s="13"/>
      <c r="U4351"/>
    </row>
    <row r="4352" spans="1:21" x14ac:dyDescent="0.2">
      <c r="A4352"/>
      <c r="B4352" s="20"/>
      <c r="C4352" s="20"/>
      <c r="D4352"/>
      <c r="E4352"/>
      <c r="G4352"/>
      <c r="H4352"/>
      <c r="I4352"/>
      <c r="J4352" s="9"/>
      <c r="K4352"/>
      <c r="M4352"/>
      <c r="N4352"/>
      <c r="P4352" s="10"/>
      <c r="Q4352" s="11"/>
      <c r="R4352" s="13"/>
      <c r="S4352" s="12"/>
      <c r="T4352" s="13"/>
      <c r="U4352"/>
    </row>
    <row r="4353" spans="1:21" x14ac:dyDescent="0.2">
      <c r="A4353"/>
      <c r="B4353" s="20"/>
      <c r="C4353" s="20"/>
      <c r="D4353"/>
      <c r="E4353"/>
      <c r="G4353"/>
      <c r="H4353"/>
      <c r="I4353"/>
      <c r="J4353" s="9"/>
      <c r="K4353" s="50"/>
      <c r="M4353"/>
      <c r="N4353"/>
      <c r="P4353" s="10"/>
      <c r="Q4353" s="11"/>
      <c r="R4353" s="13"/>
      <c r="S4353" s="12"/>
      <c r="T4353" s="13"/>
      <c r="U4353"/>
    </row>
    <row r="4354" spans="1:21" x14ac:dyDescent="0.2">
      <c r="A4354"/>
      <c r="B4354" s="20"/>
      <c r="C4354" s="20"/>
      <c r="D4354"/>
      <c r="E4354"/>
      <c r="G4354"/>
      <c r="H4354"/>
      <c r="I4354"/>
      <c r="J4354" s="9"/>
      <c r="K4354"/>
      <c r="M4354"/>
      <c r="N4354"/>
      <c r="P4354" s="10"/>
      <c r="Q4354" s="11"/>
      <c r="R4354" s="13"/>
      <c r="S4354" s="12"/>
      <c r="T4354" s="13"/>
      <c r="U4354"/>
    </row>
    <row r="4355" spans="1:21" x14ac:dyDescent="0.2">
      <c r="A4355"/>
      <c r="B4355" s="20"/>
      <c r="C4355" s="20"/>
      <c r="D4355"/>
      <c r="E4355"/>
      <c r="G4355"/>
      <c r="H4355"/>
      <c r="I4355"/>
      <c r="J4355" s="9"/>
      <c r="K4355"/>
      <c r="M4355"/>
      <c r="N4355"/>
      <c r="P4355" s="10"/>
      <c r="Q4355" s="11"/>
      <c r="R4355" s="13"/>
      <c r="S4355" s="12"/>
      <c r="T4355" s="13"/>
      <c r="U4355"/>
    </row>
    <row r="4356" spans="1:21" x14ac:dyDescent="0.2">
      <c r="A4356"/>
      <c r="B4356" s="20"/>
      <c r="C4356" s="20"/>
      <c r="D4356"/>
      <c r="E4356"/>
      <c r="G4356"/>
      <c r="H4356"/>
      <c r="I4356"/>
      <c r="J4356" s="9"/>
      <c r="K4356"/>
      <c r="M4356"/>
      <c r="N4356"/>
      <c r="P4356" s="10"/>
      <c r="Q4356" s="11"/>
      <c r="R4356" s="13"/>
      <c r="S4356" s="12"/>
      <c r="T4356" s="13"/>
      <c r="U4356"/>
    </row>
    <row r="4357" spans="1:21" x14ac:dyDescent="0.2">
      <c r="A4357"/>
      <c r="B4357" s="20"/>
      <c r="C4357" s="20"/>
      <c r="D4357"/>
      <c r="E4357"/>
      <c r="G4357"/>
      <c r="H4357"/>
      <c r="I4357"/>
      <c r="J4357" s="9"/>
      <c r="K4357"/>
      <c r="M4357"/>
      <c r="N4357"/>
      <c r="P4357" s="10"/>
      <c r="Q4357" s="11"/>
      <c r="R4357" s="13"/>
      <c r="S4357" s="12"/>
      <c r="T4357" s="13"/>
      <c r="U4357"/>
    </row>
    <row r="4358" spans="1:21" x14ac:dyDescent="0.2">
      <c r="A4358"/>
      <c r="B4358" s="20"/>
      <c r="C4358" s="20"/>
      <c r="D4358"/>
      <c r="E4358"/>
      <c r="G4358"/>
      <c r="H4358"/>
      <c r="I4358"/>
      <c r="J4358" s="9"/>
      <c r="K4358"/>
      <c r="M4358"/>
      <c r="N4358"/>
      <c r="P4358" s="10"/>
      <c r="Q4358" s="11"/>
      <c r="R4358" s="13"/>
      <c r="S4358" s="12"/>
      <c r="T4358" s="13"/>
      <c r="U4358"/>
    </row>
    <row r="4359" spans="1:21" x14ac:dyDescent="0.2">
      <c r="A4359"/>
      <c r="B4359" s="20"/>
      <c r="C4359" s="20"/>
      <c r="D4359"/>
      <c r="E4359"/>
      <c r="G4359"/>
      <c r="H4359"/>
      <c r="I4359"/>
      <c r="J4359" s="9"/>
      <c r="K4359"/>
      <c r="M4359"/>
      <c r="N4359"/>
      <c r="P4359" s="10"/>
      <c r="Q4359" s="11"/>
      <c r="R4359" s="13"/>
      <c r="S4359" s="12"/>
      <c r="T4359" s="13"/>
      <c r="U4359"/>
    </row>
    <row r="4360" spans="1:21" x14ac:dyDescent="0.2">
      <c r="A4360"/>
      <c r="B4360" s="20"/>
      <c r="C4360" s="20"/>
      <c r="D4360"/>
      <c r="E4360"/>
      <c r="G4360"/>
      <c r="H4360"/>
      <c r="I4360"/>
      <c r="J4360" s="9"/>
      <c r="K4360"/>
      <c r="M4360"/>
      <c r="N4360"/>
      <c r="P4360" s="10"/>
      <c r="Q4360" s="11"/>
      <c r="R4360" s="13"/>
      <c r="S4360" s="12"/>
      <c r="T4360" s="13"/>
      <c r="U4360"/>
    </row>
    <row r="4361" spans="1:21" x14ac:dyDescent="0.2">
      <c r="A4361"/>
      <c r="B4361" s="20"/>
      <c r="C4361" s="20"/>
      <c r="D4361"/>
      <c r="E4361"/>
      <c r="G4361"/>
      <c r="H4361"/>
      <c r="I4361"/>
      <c r="J4361" s="9"/>
      <c r="K4361"/>
      <c r="M4361"/>
      <c r="N4361"/>
      <c r="P4361" s="10"/>
      <c r="Q4361" s="11"/>
      <c r="R4361" s="13"/>
      <c r="S4361" s="12"/>
      <c r="T4361" s="13"/>
      <c r="U4361"/>
    </row>
    <row r="4362" spans="1:21" x14ac:dyDescent="0.2">
      <c r="A4362"/>
      <c r="B4362" s="20"/>
      <c r="C4362" s="20"/>
      <c r="D4362"/>
      <c r="E4362"/>
      <c r="G4362"/>
      <c r="H4362"/>
      <c r="I4362"/>
      <c r="J4362" s="9"/>
      <c r="K4362"/>
      <c r="M4362"/>
      <c r="N4362"/>
      <c r="P4362" s="10"/>
      <c r="Q4362" s="11"/>
      <c r="R4362" s="13"/>
      <c r="S4362" s="12"/>
      <c r="T4362" s="13"/>
      <c r="U4362"/>
    </row>
    <row r="4363" spans="1:21" x14ac:dyDescent="0.2">
      <c r="A4363"/>
      <c r="B4363" s="20"/>
      <c r="C4363" s="20"/>
      <c r="D4363"/>
      <c r="E4363"/>
      <c r="G4363"/>
      <c r="H4363"/>
      <c r="I4363"/>
      <c r="J4363" s="9"/>
      <c r="K4363"/>
      <c r="M4363"/>
      <c r="N4363"/>
      <c r="P4363" s="10"/>
      <c r="Q4363" s="11"/>
      <c r="R4363" s="13"/>
      <c r="S4363" s="12"/>
      <c r="T4363" s="13"/>
      <c r="U4363"/>
    </row>
    <row r="4364" spans="1:21" x14ac:dyDescent="0.2">
      <c r="A4364"/>
      <c r="B4364" s="20"/>
      <c r="C4364" s="20"/>
      <c r="D4364"/>
      <c r="E4364"/>
      <c r="G4364"/>
      <c r="H4364"/>
      <c r="I4364"/>
      <c r="J4364" s="9"/>
      <c r="K4364"/>
      <c r="M4364"/>
      <c r="N4364"/>
      <c r="P4364" s="10"/>
      <c r="Q4364" s="11"/>
      <c r="R4364" s="13"/>
      <c r="S4364" s="12"/>
      <c r="T4364" s="13"/>
      <c r="U4364"/>
    </row>
    <row r="4365" spans="1:21" x14ac:dyDescent="0.2">
      <c r="A4365"/>
      <c r="B4365" s="20"/>
      <c r="C4365" s="20"/>
      <c r="D4365"/>
      <c r="E4365"/>
      <c r="G4365"/>
      <c r="H4365"/>
      <c r="I4365"/>
      <c r="J4365" s="9"/>
      <c r="K4365"/>
      <c r="M4365"/>
      <c r="N4365"/>
      <c r="P4365" s="10"/>
      <c r="Q4365" s="11"/>
      <c r="R4365" s="13"/>
      <c r="S4365" s="12"/>
      <c r="T4365" s="13"/>
      <c r="U4365"/>
    </row>
    <row r="4366" spans="1:21" x14ac:dyDescent="0.2">
      <c r="A4366"/>
      <c r="B4366" s="20"/>
      <c r="C4366" s="20"/>
      <c r="D4366"/>
      <c r="E4366"/>
      <c r="G4366"/>
      <c r="H4366"/>
      <c r="I4366"/>
      <c r="J4366" s="9"/>
      <c r="K4366"/>
      <c r="M4366"/>
      <c r="N4366"/>
      <c r="P4366" s="10"/>
      <c r="Q4366" s="11"/>
      <c r="R4366" s="13"/>
      <c r="S4366" s="12"/>
      <c r="T4366" s="13"/>
      <c r="U4366"/>
    </row>
    <row r="4367" spans="1:21" x14ac:dyDescent="0.2">
      <c r="A4367"/>
      <c r="B4367" s="20"/>
      <c r="C4367" s="20"/>
      <c r="D4367"/>
      <c r="E4367"/>
      <c r="G4367"/>
      <c r="H4367"/>
      <c r="I4367"/>
      <c r="J4367" s="9"/>
      <c r="K4367"/>
      <c r="M4367"/>
      <c r="N4367"/>
      <c r="P4367" s="10"/>
      <c r="Q4367" s="11"/>
      <c r="R4367" s="13"/>
      <c r="S4367" s="12"/>
      <c r="T4367" s="13"/>
      <c r="U4367"/>
    </row>
    <row r="4368" spans="1:21" x14ac:dyDescent="0.2">
      <c r="A4368"/>
      <c r="B4368" s="20"/>
      <c r="C4368" s="20"/>
      <c r="D4368"/>
      <c r="E4368"/>
      <c r="G4368"/>
      <c r="H4368"/>
      <c r="I4368"/>
      <c r="J4368" s="9"/>
      <c r="K4368"/>
      <c r="M4368"/>
      <c r="N4368"/>
      <c r="P4368" s="10"/>
      <c r="Q4368" s="11"/>
      <c r="R4368" s="13"/>
      <c r="S4368" s="12"/>
      <c r="T4368" s="13"/>
      <c r="U4368"/>
    </row>
    <row r="4369" spans="1:21" x14ac:dyDescent="0.2">
      <c r="A4369"/>
      <c r="B4369" s="20"/>
      <c r="C4369" s="20"/>
      <c r="D4369"/>
      <c r="E4369"/>
      <c r="G4369"/>
      <c r="H4369"/>
      <c r="I4369"/>
      <c r="J4369" s="9"/>
      <c r="K4369"/>
      <c r="M4369"/>
      <c r="N4369"/>
      <c r="P4369" s="10"/>
      <c r="Q4369" s="11"/>
      <c r="R4369" s="13"/>
      <c r="S4369" s="12"/>
      <c r="T4369" s="13"/>
      <c r="U4369"/>
    </row>
    <row r="4370" spans="1:21" x14ac:dyDescent="0.2">
      <c r="A4370"/>
      <c r="B4370" s="20"/>
      <c r="C4370" s="20"/>
      <c r="D4370"/>
      <c r="E4370"/>
      <c r="G4370"/>
      <c r="H4370"/>
      <c r="I4370"/>
      <c r="J4370" s="9"/>
      <c r="K4370"/>
      <c r="M4370"/>
      <c r="N4370"/>
      <c r="P4370" s="10"/>
      <c r="Q4370" s="11"/>
      <c r="R4370" s="13"/>
      <c r="S4370" s="12"/>
      <c r="T4370" s="13"/>
      <c r="U4370"/>
    </row>
    <row r="4371" spans="1:21" x14ac:dyDescent="0.2">
      <c r="A4371"/>
      <c r="B4371" s="20"/>
      <c r="C4371" s="20"/>
      <c r="D4371"/>
      <c r="E4371"/>
      <c r="G4371"/>
      <c r="H4371"/>
      <c r="I4371"/>
      <c r="J4371" s="9"/>
      <c r="K4371"/>
      <c r="M4371"/>
      <c r="N4371"/>
      <c r="P4371" s="10"/>
      <c r="Q4371" s="11"/>
      <c r="R4371" s="13"/>
      <c r="S4371" s="12"/>
      <c r="T4371" s="13"/>
      <c r="U4371"/>
    </row>
    <row r="4372" spans="1:21" x14ac:dyDescent="0.2">
      <c r="A4372"/>
      <c r="B4372" s="20"/>
      <c r="C4372" s="20"/>
      <c r="D4372"/>
      <c r="E4372"/>
      <c r="G4372"/>
      <c r="H4372"/>
      <c r="I4372"/>
      <c r="J4372" s="9"/>
      <c r="K4372"/>
      <c r="M4372"/>
      <c r="N4372"/>
      <c r="P4372" s="10"/>
      <c r="Q4372" s="11"/>
      <c r="R4372" s="13"/>
      <c r="S4372" s="12"/>
      <c r="T4372" s="13"/>
      <c r="U4372"/>
    </row>
    <row r="4373" spans="1:21" x14ac:dyDescent="0.2">
      <c r="A4373"/>
      <c r="B4373" s="20"/>
      <c r="C4373" s="20"/>
      <c r="D4373"/>
      <c r="E4373"/>
      <c r="G4373"/>
      <c r="H4373"/>
      <c r="I4373"/>
      <c r="J4373" s="9"/>
      <c r="K4373"/>
      <c r="M4373"/>
      <c r="N4373"/>
      <c r="P4373" s="10"/>
      <c r="Q4373" s="11"/>
      <c r="R4373" s="13"/>
      <c r="S4373" s="12"/>
      <c r="T4373" s="13"/>
      <c r="U4373"/>
    </row>
    <row r="4374" spans="1:21" x14ac:dyDescent="0.2">
      <c r="A4374"/>
      <c r="B4374" s="20"/>
      <c r="C4374" s="20"/>
      <c r="D4374"/>
      <c r="E4374"/>
      <c r="G4374"/>
      <c r="H4374"/>
      <c r="I4374"/>
      <c r="J4374" s="9"/>
      <c r="K4374"/>
      <c r="M4374"/>
      <c r="N4374"/>
      <c r="P4374" s="10"/>
      <c r="Q4374" s="11"/>
      <c r="R4374" s="13"/>
      <c r="S4374" s="12"/>
      <c r="T4374" s="13"/>
      <c r="U4374"/>
    </row>
    <row r="4375" spans="1:21" x14ac:dyDescent="0.2">
      <c r="A4375"/>
      <c r="B4375" s="20"/>
      <c r="C4375" s="20"/>
      <c r="D4375"/>
      <c r="E4375"/>
      <c r="G4375"/>
      <c r="H4375"/>
      <c r="I4375"/>
      <c r="J4375" s="9"/>
      <c r="K4375"/>
      <c r="M4375"/>
      <c r="N4375"/>
      <c r="P4375" s="10"/>
      <c r="Q4375" s="11"/>
      <c r="R4375" s="13"/>
      <c r="S4375" s="12"/>
      <c r="T4375" s="13"/>
      <c r="U4375"/>
    </row>
    <row r="4376" spans="1:21" x14ac:dyDescent="0.2">
      <c r="A4376"/>
      <c r="B4376" s="20"/>
      <c r="C4376" s="20"/>
      <c r="D4376"/>
      <c r="E4376"/>
      <c r="G4376"/>
      <c r="H4376"/>
      <c r="I4376"/>
      <c r="J4376" s="9"/>
      <c r="K4376"/>
      <c r="M4376"/>
      <c r="N4376"/>
      <c r="P4376" s="10"/>
      <c r="Q4376" s="11"/>
      <c r="R4376" s="13"/>
      <c r="S4376" s="12"/>
      <c r="T4376" s="13"/>
      <c r="U4376"/>
    </row>
    <row r="4377" spans="1:21" x14ac:dyDescent="0.2">
      <c r="A4377"/>
      <c r="B4377" s="20"/>
      <c r="C4377" s="20"/>
      <c r="D4377"/>
      <c r="E4377"/>
      <c r="G4377"/>
      <c r="H4377"/>
      <c r="I4377"/>
      <c r="J4377" s="9"/>
      <c r="K4377"/>
      <c r="M4377"/>
      <c r="N4377"/>
      <c r="P4377" s="10"/>
      <c r="Q4377" s="11"/>
      <c r="R4377" s="13"/>
      <c r="S4377" s="12"/>
      <c r="T4377" s="13"/>
      <c r="U4377"/>
    </row>
    <row r="4378" spans="1:21" x14ac:dyDescent="0.2">
      <c r="A4378"/>
      <c r="B4378" s="20"/>
      <c r="C4378" s="20"/>
      <c r="D4378"/>
      <c r="E4378"/>
      <c r="G4378"/>
      <c r="H4378"/>
      <c r="I4378"/>
      <c r="J4378" s="9"/>
      <c r="K4378"/>
      <c r="M4378"/>
      <c r="N4378"/>
      <c r="P4378" s="10"/>
      <c r="Q4378" s="11"/>
      <c r="R4378" s="13"/>
      <c r="S4378" s="12"/>
      <c r="T4378" s="13"/>
      <c r="U4378"/>
    </row>
    <row r="4379" spans="1:21" x14ac:dyDescent="0.2">
      <c r="A4379"/>
      <c r="B4379" s="20"/>
      <c r="C4379" s="20"/>
      <c r="D4379"/>
      <c r="E4379"/>
      <c r="G4379"/>
      <c r="H4379"/>
      <c r="I4379"/>
      <c r="J4379" s="9"/>
      <c r="K4379"/>
      <c r="M4379"/>
      <c r="N4379"/>
      <c r="P4379" s="10"/>
      <c r="Q4379" s="11"/>
      <c r="R4379" s="13"/>
      <c r="S4379" s="12"/>
      <c r="T4379" s="13"/>
      <c r="U4379"/>
    </row>
    <row r="4380" spans="1:21" x14ac:dyDescent="0.2">
      <c r="A4380"/>
      <c r="B4380" s="20"/>
      <c r="C4380" s="20"/>
      <c r="D4380"/>
      <c r="E4380"/>
      <c r="G4380"/>
      <c r="H4380"/>
      <c r="I4380"/>
      <c r="J4380" s="9"/>
      <c r="K4380"/>
      <c r="M4380"/>
      <c r="N4380"/>
      <c r="P4380" s="10"/>
      <c r="Q4380" s="11"/>
      <c r="R4380" s="13"/>
      <c r="S4380" s="12"/>
      <c r="T4380" s="13"/>
      <c r="U4380"/>
    </row>
    <row r="4381" spans="1:21" x14ac:dyDescent="0.2">
      <c r="A4381"/>
      <c r="B4381" s="20"/>
      <c r="C4381" s="20"/>
      <c r="D4381"/>
      <c r="E4381"/>
      <c r="G4381"/>
      <c r="H4381"/>
      <c r="I4381"/>
      <c r="J4381" s="9"/>
      <c r="K4381"/>
      <c r="M4381"/>
      <c r="N4381"/>
      <c r="P4381" s="10"/>
      <c r="Q4381" s="11"/>
      <c r="R4381" s="13"/>
      <c r="S4381" s="12"/>
      <c r="T4381" s="13"/>
      <c r="U4381"/>
    </row>
    <row r="4382" spans="1:21" x14ac:dyDescent="0.2">
      <c r="A4382"/>
      <c r="B4382" s="20"/>
      <c r="C4382" s="20"/>
      <c r="D4382"/>
      <c r="E4382"/>
      <c r="G4382"/>
      <c r="H4382"/>
      <c r="I4382"/>
      <c r="J4382" s="9"/>
      <c r="K4382"/>
      <c r="M4382"/>
      <c r="N4382"/>
      <c r="P4382" s="10"/>
      <c r="Q4382" s="11"/>
      <c r="R4382" s="13"/>
      <c r="S4382" s="12"/>
      <c r="T4382" s="13"/>
      <c r="U4382"/>
    </row>
    <row r="4383" spans="1:21" x14ac:dyDescent="0.2">
      <c r="A4383"/>
      <c r="B4383" s="20"/>
      <c r="C4383" s="20"/>
      <c r="D4383"/>
      <c r="E4383"/>
      <c r="G4383"/>
      <c r="H4383"/>
      <c r="I4383"/>
      <c r="J4383" s="9"/>
      <c r="K4383"/>
      <c r="M4383"/>
      <c r="N4383"/>
      <c r="P4383" s="10"/>
      <c r="Q4383" s="11"/>
      <c r="R4383" s="13"/>
      <c r="S4383" s="12"/>
      <c r="T4383" s="13"/>
      <c r="U4383"/>
    </row>
    <row r="4384" spans="1:21" x14ac:dyDescent="0.2">
      <c r="A4384"/>
      <c r="B4384" s="20"/>
      <c r="C4384" s="20"/>
      <c r="D4384"/>
      <c r="E4384"/>
      <c r="G4384"/>
      <c r="H4384"/>
      <c r="I4384"/>
      <c r="J4384" s="9"/>
      <c r="K4384"/>
      <c r="M4384"/>
      <c r="N4384"/>
      <c r="P4384" s="10"/>
      <c r="Q4384" s="11"/>
      <c r="R4384" s="13"/>
      <c r="S4384" s="12"/>
      <c r="T4384" s="13"/>
      <c r="U4384"/>
    </row>
    <row r="4385" spans="1:21" x14ac:dyDescent="0.2">
      <c r="A4385"/>
      <c r="B4385" s="20"/>
      <c r="C4385" s="20"/>
      <c r="D4385"/>
      <c r="E4385"/>
      <c r="G4385"/>
      <c r="H4385"/>
      <c r="I4385"/>
      <c r="J4385" s="9"/>
      <c r="K4385"/>
      <c r="M4385"/>
      <c r="N4385"/>
      <c r="P4385" s="10"/>
      <c r="Q4385" s="11"/>
      <c r="R4385" s="13"/>
      <c r="S4385" s="12"/>
      <c r="T4385" s="13"/>
      <c r="U4385"/>
    </row>
    <row r="4386" spans="1:21" x14ac:dyDescent="0.2">
      <c r="A4386"/>
      <c r="B4386" s="20"/>
      <c r="C4386" s="20"/>
      <c r="D4386"/>
      <c r="E4386"/>
      <c r="G4386"/>
      <c r="H4386"/>
      <c r="I4386"/>
      <c r="J4386" s="9"/>
      <c r="K4386"/>
      <c r="M4386"/>
      <c r="N4386"/>
      <c r="P4386" s="10"/>
      <c r="Q4386" s="11"/>
      <c r="R4386" s="13"/>
      <c r="S4386" s="12"/>
      <c r="T4386" s="13"/>
      <c r="U4386"/>
    </row>
    <row r="4387" spans="1:21" x14ac:dyDescent="0.2">
      <c r="A4387"/>
      <c r="B4387" s="20"/>
      <c r="C4387" s="20"/>
      <c r="D4387"/>
      <c r="E4387"/>
      <c r="G4387"/>
      <c r="H4387"/>
      <c r="I4387"/>
      <c r="J4387" s="9"/>
      <c r="K4387"/>
      <c r="M4387"/>
      <c r="N4387"/>
      <c r="P4387" s="10"/>
      <c r="Q4387" s="11"/>
      <c r="R4387" s="13"/>
      <c r="S4387" s="12"/>
      <c r="T4387" s="13"/>
      <c r="U4387"/>
    </row>
    <row r="4388" spans="1:21" x14ac:dyDescent="0.2">
      <c r="A4388"/>
      <c r="B4388" s="20"/>
      <c r="C4388" s="20"/>
      <c r="D4388"/>
      <c r="E4388"/>
      <c r="G4388"/>
      <c r="H4388"/>
      <c r="I4388"/>
      <c r="J4388" s="9"/>
      <c r="K4388"/>
      <c r="M4388"/>
      <c r="N4388"/>
      <c r="P4388" s="10"/>
      <c r="Q4388" s="11"/>
      <c r="R4388" s="13"/>
      <c r="S4388" s="12"/>
      <c r="T4388" s="13"/>
      <c r="U4388"/>
    </row>
    <row r="4389" spans="1:21" x14ac:dyDescent="0.2">
      <c r="A4389"/>
      <c r="B4389" s="20"/>
      <c r="C4389" s="20"/>
      <c r="D4389"/>
      <c r="E4389"/>
      <c r="G4389"/>
      <c r="H4389"/>
      <c r="I4389"/>
      <c r="J4389" s="9"/>
      <c r="K4389"/>
      <c r="M4389"/>
      <c r="N4389"/>
      <c r="P4389" s="10"/>
      <c r="Q4389" s="11"/>
      <c r="R4389" s="13"/>
      <c r="S4389" s="12"/>
      <c r="T4389" s="13"/>
      <c r="U4389"/>
    </row>
    <row r="4390" spans="1:21" x14ac:dyDescent="0.2">
      <c r="A4390"/>
      <c r="B4390" s="20"/>
      <c r="C4390" s="20"/>
      <c r="D4390"/>
      <c r="E4390"/>
      <c r="G4390"/>
      <c r="H4390"/>
      <c r="I4390"/>
      <c r="J4390" s="9"/>
      <c r="K4390"/>
      <c r="M4390"/>
      <c r="N4390"/>
      <c r="P4390" s="10"/>
      <c r="Q4390" s="11"/>
      <c r="R4390" s="13"/>
      <c r="S4390" s="12"/>
      <c r="T4390" s="13"/>
      <c r="U4390"/>
    </row>
    <row r="4391" spans="1:21" x14ac:dyDescent="0.2">
      <c r="A4391"/>
      <c r="B4391" s="20"/>
      <c r="C4391" s="20"/>
      <c r="D4391"/>
      <c r="E4391"/>
      <c r="G4391"/>
      <c r="H4391"/>
      <c r="I4391"/>
      <c r="J4391" s="9"/>
      <c r="K4391"/>
      <c r="M4391"/>
      <c r="N4391"/>
      <c r="P4391" s="10"/>
      <c r="Q4391" s="11"/>
      <c r="R4391" s="13"/>
      <c r="S4391" s="12"/>
      <c r="T4391" s="13"/>
      <c r="U4391"/>
    </row>
    <row r="4392" spans="1:21" x14ac:dyDescent="0.2">
      <c r="A4392"/>
      <c r="B4392" s="20"/>
      <c r="C4392" s="20"/>
      <c r="D4392"/>
      <c r="E4392"/>
      <c r="G4392"/>
      <c r="H4392"/>
      <c r="I4392"/>
      <c r="J4392" s="9"/>
      <c r="K4392"/>
      <c r="M4392"/>
      <c r="N4392"/>
      <c r="P4392" s="10"/>
      <c r="Q4392" s="11"/>
      <c r="R4392" s="13"/>
      <c r="S4392" s="12"/>
      <c r="T4392" s="13"/>
      <c r="U4392"/>
    </row>
    <row r="4393" spans="1:21" x14ac:dyDescent="0.2">
      <c r="A4393"/>
      <c r="B4393" s="20"/>
      <c r="C4393" s="20"/>
      <c r="D4393"/>
      <c r="E4393"/>
      <c r="G4393"/>
      <c r="H4393"/>
      <c r="I4393"/>
      <c r="J4393" s="9"/>
      <c r="K4393"/>
      <c r="M4393"/>
      <c r="N4393"/>
      <c r="P4393" s="10"/>
      <c r="Q4393" s="11"/>
      <c r="R4393" s="13"/>
      <c r="S4393" s="12"/>
      <c r="T4393" s="13"/>
      <c r="U4393"/>
    </row>
    <row r="4394" spans="1:21" x14ac:dyDescent="0.2">
      <c r="A4394"/>
      <c r="B4394" s="20"/>
      <c r="C4394" s="20"/>
      <c r="D4394"/>
      <c r="E4394"/>
      <c r="G4394"/>
      <c r="H4394"/>
      <c r="I4394"/>
      <c r="J4394" s="9"/>
      <c r="K4394"/>
      <c r="M4394"/>
      <c r="N4394"/>
      <c r="P4394" s="10"/>
      <c r="Q4394" s="11"/>
      <c r="R4394" s="13"/>
      <c r="S4394" s="12"/>
      <c r="T4394" s="13"/>
      <c r="U4394"/>
    </row>
    <row r="4395" spans="1:21" x14ac:dyDescent="0.2">
      <c r="A4395"/>
      <c r="B4395" s="20"/>
      <c r="C4395" s="20"/>
      <c r="D4395"/>
      <c r="E4395"/>
      <c r="G4395"/>
      <c r="H4395"/>
      <c r="I4395"/>
      <c r="J4395" s="9"/>
      <c r="K4395"/>
      <c r="M4395"/>
      <c r="N4395"/>
      <c r="P4395" s="10"/>
      <c r="Q4395" s="11"/>
      <c r="R4395" s="13"/>
      <c r="S4395" s="12"/>
      <c r="T4395" s="13"/>
      <c r="U4395"/>
    </row>
    <row r="4396" spans="1:21" x14ac:dyDescent="0.2">
      <c r="A4396"/>
      <c r="B4396" s="20"/>
      <c r="C4396" s="20"/>
      <c r="D4396"/>
      <c r="E4396"/>
      <c r="G4396"/>
      <c r="H4396"/>
      <c r="I4396"/>
      <c r="J4396" s="9"/>
      <c r="K4396"/>
      <c r="M4396"/>
      <c r="N4396"/>
      <c r="P4396" s="10"/>
      <c r="Q4396" s="11"/>
      <c r="R4396" s="13"/>
      <c r="S4396" s="12"/>
      <c r="T4396" s="13"/>
      <c r="U4396"/>
    </row>
    <row r="4397" spans="1:21" x14ac:dyDescent="0.2">
      <c r="A4397"/>
      <c r="B4397" s="20"/>
      <c r="C4397" s="20"/>
      <c r="D4397"/>
      <c r="E4397"/>
      <c r="G4397"/>
      <c r="H4397"/>
      <c r="I4397"/>
      <c r="J4397" s="9"/>
      <c r="K4397"/>
      <c r="M4397"/>
      <c r="N4397"/>
      <c r="P4397" s="10"/>
      <c r="Q4397" s="11"/>
      <c r="R4397" s="13"/>
      <c r="S4397" s="12"/>
      <c r="T4397" s="13"/>
      <c r="U4397"/>
    </row>
    <row r="4398" spans="1:21" x14ac:dyDescent="0.2">
      <c r="A4398"/>
      <c r="B4398" s="20"/>
      <c r="C4398" s="20"/>
      <c r="D4398"/>
      <c r="E4398"/>
      <c r="G4398"/>
      <c r="H4398"/>
      <c r="I4398"/>
      <c r="J4398" s="9"/>
      <c r="K4398"/>
      <c r="M4398"/>
      <c r="N4398"/>
      <c r="P4398" s="10"/>
      <c r="Q4398" s="11"/>
      <c r="R4398" s="13"/>
      <c r="S4398" s="12"/>
      <c r="T4398" s="13"/>
      <c r="U4398"/>
    </row>
    <row r="4399" spans="1:21" x14ac:dyDescent="0.2">
      <c r="A4399"/>
      <c r="B4399" s="20"/>
      <c r="C4399" s="20"/>
      <c r="D4399"/>
      <c r="E4399"/>
      <c r="G4399"/>
      <c r="H4399"/>
      <c r="I4399"/>
      <c r="J4399" s="9"/>
      <c r="K4399"/>
      <c r="M4399"/>
      <c r="N4399"/>
      <c r="P4399" s="10"/>
      <c r="Q4399" s="11"/>
      <c r="R4399" s="13"/>
      <c r="S4399" s="12"/>
      <c r="T4399" s="13"/>
      <c r="U4399"/>
    </row>
    <row r="4400" spans="1:21" x14ac:dyDescent="0.2">
      <c r="A4400"/>
      <c r="B4400" s="20"/>
      <c r="C4400" s="20"/>
      <c r="D4400"/>
      <c r="E4400"/>
      <c r="G4400"/>
      <c r="H4400"/>
      <c r="I4400"/>
      <c r="J4400" s="9"/>
      <c r="K4400"/>
      <c r="M4400"/>
      <c r="N4400"/>
      <c r="P4400" s="10"/>
      <c r="Q4400" s="11"/>
      <c r="R4400" s="13"/>
      <c r="S4400" s="12"/>
      <c r="T4400" s="13"/>
      <c r="U4400"/>
    </row>
    <row r="4401" spans="1:21" x14ac:dyDescent="0.2">
      <c r="A4401"/>
      <c r="B4401" s="20"/>
      <c r="C4401" s="20"/>
      <c r="D4401"/>
      <c r="E4401"/>
      <c r="G4401"/>
      <c r="H4401"/>
      <c r="I4401"/>
      <c r="J4401" s="9"/>
      <c r="K4401"/>
      <c r="M4401"/>
      <c r="N4401"/>
      <c r="P4401" s="10"/>
      <c r="Q4401" s="11"/>
      <c r="R4401" s="13"/>
      <c r="S4401" s="12"/>
      <c r="T4401" s="13"/>
      <c r="U4401"/>
    </row>
    <row r="4402" spans="1:21" x14ac:dyDescent="0.2">
      <c r="A4402"/>
      <c r="B4402" s="20"/>
      <c r="C4402" s="20"/>
      <c r="D4402"/>
      <c r="E4402"/>
      <c r="G4402"/>
      <c r="H4402"/>
      <c r="I4402"/>
      <c r="J4402" s="9"/>
      <c r="K4402"/>
      <c r="M4402"/>
      <c r="N4402"/>
      <c r="P4402" s="10"/>
      <c r="Q4402" s="11"/>
      <c r="R4402" s="13"/>
      <c r="S4402" s="12"/>
      <c r="T4402" s="13"/>
      <c r="U4402"/>
    </row>
    <row r="4403" spans="1:21" x14ac:dyDescent="0.2">
      <c r="A4403"/>
      <c r="B4403" s="20"/>
      <c r="C4403" s="20"/>
      <c r="D4403"/>
      <c r="E4403"/>
      <c r="G4403"/>
      <c r="H4403"/>
      <c r="I4403"/>
      <c r="J4403" s="9"/>
      <c r="K4403"/>
      <c r="M4403"/>
      <c r="N4403"/>
      <c r="P4403" s="10"/>
      <c r="Q4403" s="11"/>
      <c r="R4403" s="13"/>
      <c r="S4403" s="12"/>
      <c r="T4403" s="13"/>
      <c r="U4403"/>
    </row>
    <row r="4404" spans="1:21" x14ac:dyDescent="0.2">
      <c r="A4404"/>
      <c r="B4404" s="20"/>
      <c r="C4404" s="20"/>
      <c r="D4404"/>
      <c r="E4404"/>
      <c r="G4404"/>
      <c r="H4404"/>
      <c r="I4404"/>
      <c r="J4404" s="9"/>
      <c r="K4404"/>
      <c r="M4404"/>
      <c r="N4404"/>
      <c r="P4404" s="10"/>
      <c r="Q4404" s="11"/>
      <c r="R4404" s="13"/>
      <c r="S4404" s="12"/>
      <c r="T4404" s="13"/>
      <c r="U4404"/>
    </row>
    <row r="4405" spans="1:21" x14ac:dyDescent="0.2">
      <c r="A4405"/>
      <c r="B4405" s="20"/>
      <c r="C4405" s="20"/>
      <c r="D4405"/>
      <c r="E4405"/>
      <c r="G4405"/>
      <c r="H4405"/>
      <c r="I4405"/>
      <c r="J4405" s="9"/>
      <c r="K4405"/>
      <c r="M4405"/>
      <c r="N4405"/>
      <c r="P4405" s="10"/>
      <c r="Q4405" s="11"/>
      <c r="R4405" s="13"/>
      <c r="S4405" s="12"/>
      <c r="T4405" s="13"/>
      <c r="U4405"/>
    </row>
    <row r="4406" spans="1:21" x14ac:dyDescent="0.2">
      <c r="A4406"/>
      <c r="B4406" s="20"/>
      <c r="C4406" s="20"/>
      <c r="D4406"/>
      <c r="E4406"/>
      <c r="G4406"/>
      <c r="H4406"/>
      <c r="I4406"/>
      <c r="J4406" s="9"/>
      <c r="K4406"/>
      <c r="M4406"/>
      <c r="N4406"/>
      <c r="P4406" s="10"/>
      <c r="Q4406" s="11"/>
      <c r="R4406" s="13"/>
      <c r="S4406" s="12"/>
      <c r="T4406" s="13"/>
      <c r="U4406"/>
    </row>
    <row r="4407" spans="1:21" x14ac:dyDescent="0.2">
      <c r="A4407"/>
      <c r="B4407" s="20"/>
      <c r="C4407" s="20"/>
      <c r="D4407"/>
      <c r="E4407"/>
      <c r="G4407"/>
      <c r="H4407"/>
      <c r="I4407"/>
      <c r="J4407" s="9"/>
      <c r="K4407"/>
      <c r="M4407"/>
      <c r="N4407"/>
      <c r="P4407" s="10"/>
      <c r="Q4407" s="11"/>
      <c r="R4407" s="13"/>
      <c r="S4407" s="12"/>
      <c r="T4407" s="13"/>
      <c r="U4407"/>
    </row>
    <row r="4408" spans="1:21" x14ac:dyDescent="0.2">
      <c r="A4408"/>
      <c r="B4408" s="20"/>
      <c r="C4408" s="20"/>
      <c r="D4408"/>
      <c r="E4408"/>
      <c r="G4408"/>
      <c r="H4408"/>
      <c r="I4408"/>
      <c r="J4408" s="9"/>
      <c r="K4408"/>
      <c r="M4408"/>
      <c r="N4408"/>
      <c r="P4408" s="10"/>
      <c r="Q4408" s="11"/>
      <c r="R4408" s="13"/>
      <c r="S4408" s="12"/>
      <c r="T4408" s="13"/>
      <c r="U4408"/>
    </row>
    <row r="4409" spans="1:21" x14ac:dyDescent="0.2">
      <c r="A4409"/>
      <c r="B4409" s="20"/>
      <c r="C4409" s="20"/>
      <c r="D4409"/>
      <c r="E4409"/>
      <c r="G4409"/>
      <c r="H4409"/>
      <c r="I4409"/>
      <c r="J4409" s="9"/>
      <c r="K4409"/>
      <c r="M4409"/>
      <c r="N4409"/>
      <c r="P4409" s="10"/>
      <c r="Q4409" s="11"/>
      <c r="R4409" s="13"/>
      <c r="S4409" s="12"/>
      <c r="T4409" s="13"/>
      <c r="U4409"/>
    </row>
    <row r="4410" spans="1:21" x14ac:dyDescent="0.2">
      <c r="A4410"/>
      <c r="B4410" s="20"/>
      <c r="C4410" s="20"/>
      <c r="D4410"/>
      <c r="E4410"/>
      <c r="G4410"/>
      <c r="H4410"/>
      <c r="I4410"/>
      <c r="J4410" s="9"/>
      <c r="K4410"/>
      <c r="M4410"/>
      <c r="N4410"/>
      <c r="P4410" s="10"/>
      <c r="Q4410" s="11"/>
      <c r="R4410" s="13"/>
      <c r="S4410" s="12"/>
      <c r="T4410" s="13"/>
      <c r="U4410"/>
    </row>
    <row r="4411" spans="1:21" x14ac:dyDescent="0.2">
      <c r="A4411"/>
      <c r="B4411" s="20"/>
      <c r="C4411" s="20"/>
      <c r="D4411"/>
      <c r="E4411"/>
      <c r="G4411"/>
      <c r="H4411"/>
      <c r="I4411"/>
      <c r="J4411" s="9"/>
      <c r="K4411"/>
      <c r="M4411"/>
      <c r="N4411"/>
      <c r="P4411" s="10"/>
      <c r="Q4411" s="11"/>
      <c r="R4411" s="13"/>
      <c r="S4411" s="12"/>
      <c r="T4411" s="13"/>
      <c r="U4411"/>
    </row>
    <row r="4412" spans="1:21" x14ac:dyDescent="0.2">
      <c r="A4412"/>
      <c r="B4412" s="20"/>
      <c r="C4412" s="20"/>
      <c r="D4412"/>
      <c r="E4412"/>
      <c r="G4412"/>
      <c r="H4412"/>
      <c r="I4412"/>
      <c r="J4412" s="9"/>
      <c r="K4412"/>
      <c r="M4412"/>
      <c r="N4412"/>
      <c r="P4412" s="10"/>
      <c r="Q4412" s="11"/>
      <c r="R4412" s="13"/>
      <c r="S4412" s="12"/>
      <c r="T4412" s="13"/>
      <c r="U4412"/>
    </row>
    <row r="4413" spans="1:21" x14ac:dyDescent="0.2">
      <c r="A4413"/>
      <c r="B4413" s="20"/>
      <c r="C4413" s="20"/>
      <c r="D4413"/>
      <c r="E4413"/>
      <c r="G4413"/>
      <c r="H4413"/>
      <c r="I4413"/>
      <c r="J4413" s="9"/>
      <c r="K4413"/>
      <c r="M4413"/>
      <c r="N4413"/>
      <c r="P4413" s="10"/>
      <c r="Q4413" s="11"/>
      <c r="R4413" s="13"/>
      <c r="S4413" s="12"/>
      <c r="T4413" s="13"/>
      <c r="U4413"/>
    </row>
    <row r="4414" spans="1:21" x14ac:dyDescent="0.2">
      <c r="A4414"/>
      <c r="B4414" s="20"/>
      <c r="C4414" s="20"/>
      <c r="D4414"/>
      <c r="E4414"/>
      <c r="G4414"/>
      <c r="H4414"/>
      <c r="I4414"/>
      <c r="J4414" s="9"/>
      <c r="K4414"/>
      <c r="M4414"/>
      <c r="N4414"/>
      <c r="P4414" s="10"/>
      <c r="Q4414" s="11"/>
      <c r="R4414" s="13"/>
      <c r="S4414" s="12"/>
      <c r="T4414" s="13"/>
      <c r="U4414"/>
    </row>
    <row r="4415" spans="1:21" x14ac:dyDescent="0.2">
      <c r="A4415"/>
      <c r="B4415" s="20"/>
      <c r="C4415" s="20"/>
      <c r="D4415"/>
      <c r="E4415"/>
      <c r="G4415"/>
      <c r="H4415"/>
      <c r="I4415"/>
      <c r="J4415" s="9"/>
      <c r="K4415"/>
      <c r="M4415"/>
      <c r="N4415"/>
      <c r="P4415" s="10"/>
      <c r="Q4415" s="11"/>
      <c r="R4415" s="13"/>
      <c r="S4415" s="12"/>
      <c r="T4415" s="13"/>
      <c r="U4415"/>
    </row>
    <row r="4416" spans="1:21" x14ac:dyDescent="0.2">
      <c r="A4416"/>
      <c r="B4416" s="20"/>
      <c r="C4416" s="20"/>
      <c r="D4416"/>
      <c r="E4416"/>
      <c r="G4416"/>
      <c r="H4416"/>
      <c r="I4416"/>
      <c r="J4416" s="9"/>
      <c r="K4416"/>
      <c r="M4416"/>
      <c r="N4416"/>
      <c r="P4416" s="10"/>
      <c r="Q4416" s="11"/>
      <c r="R4416" s="13"/>
      <c r="S4416" s="12"/>
      <c r="T4416" s="13"/>
      <c r="U4416"/>
    </row>
    <row r="4417" spans="1:21" x14ac:dyDescent="0.2">
      <c r="A4417"/>
      <c r="B4417" s="20"/>
      <c r="C4417" s="20"/>
      <c r="D4417"/>
      <c r="E4417"/>
      <c r="G4417"/>
      <c r="H4417"/>
      <c r="I4417"/>
      <c r="J4417" s="9"/>
      <c r="K4417"/>
      <c r="M4417"/>
      <c r="N4417"/>
      <c r="P4417" s="10"/>
      <c r="Q4417" s="11"/>
      <c r="R4417" s="13"/>
      <c r="S4417" s="12"/>
      <c r="T4417" s="13"/>
      <c r="U4417"/>
    </row>
    <row r="4418" spans="1:21" x14ac:dyDescent="0.2">
      <c r="A4418"/>
      <c r="B4418" s="20"/>
      <c r="C4418" s="20"/>
      <c r="D4418"/>
      <c r="E4418"/>
      <c r="G4418"/>
      <c r="H4418"/>
      <c r="I4418"/>
      <c r="J4418" s="9"/>
      <c r="K4418"/>
      <c r="M4418"/>
      <c r="N4418"/>
      <c r="P4418" s="10"/>
      <c r="Q4418" s="11"/>
      <c r="R4418" s="13"/>
      <c r="S4418" s="12"/>
      <c r="T4418" s="13"/>
      <c r="U4418"/>
    </row>
    <row r="4419" spans="1:21" x14ac:dyDescent="0.2">
      <c r="A4419"/>
      <c r="B4419" s="20"/>
      <c r="C4419" s="20"/>
      <c r="D4419"/>
      <c r="E4419"/>
      <c r="G4419"/>
      <c r="H4419"/>
      <c r="I4419"/>
      <c r="J4419" s="9"/>
      <c r="K4419"/>
      <c r="M4419"/>
      <c r="N4419"/>
      <c r="P4419" s="10"/>
      <c r="Q4419" s="11"/>
      <c r="R4419" s="13"/>
      <c r="S4419" s="12"/>
      <c r="T4419" s="13"/>
      <c r="U4419"/>
    </row>
    <row r="4420" spans="1:21" x14ac:dyDescent="0.2">
      <c r="A4420"/>
      <c r="B4420" s="20"/>
      <c r="C4420" s="20"/>
      <c r="D4420"/>
      <c r="E4420"/>
      <c r="G4420"/>
      <c r="H4420"/>
      <c r="I4420"/>
      <c r="J4420" s="9"/>
      <c r="K4420"/>
      <c r="M4420"/>
      <c r="N4420"/>
      <c r="P4420" s="10"/>
      <c r="Q4420" s="11"/>
      <c r="R4420" s="13"/>
      <c r="S4420" s="12"/>
      <c r="T4420" s="13"/>
      <c r="U4420"/>
    </row>
    <row r="4421" spans="1:21" x14ac:dyDescent="0.2">
      <c r="A4421"/>
      <c r="B4421" s="20"/>
      <c r="C4421" s="20"/>
      <c r="D4421"/>
      <c r="E4421"/>
      <c r="G4421"/>
      <c r="H4421"/>
      <c r="I4421"/>
      <c r="J4421" s="9"/>
      <c r="K4421"/>
      <c r="M4421"/>
      <c r="N4421"/>
      <c r="P4421" s="10"/>
      <c r="Q4421" s="11"/>
      <c r="R4421" s="13"/>
      <c r="S4421" s="12"/>
      <c r="T4421" s="13"/>
      <c r="U4421"/>
    </row>
    <row r="4422" spans="1:21" x14ac:dyDescent="0.2">
      <c r="A4422"/>
      <c r="B4422" s="20"/>
      <c r="C4422" s="20"/>
      <c r="D4422"/>
      <c r="E4422"/>
      <c r="G4422"/>
      <c r="H4422"/>
      <c r="I4422"/>
      <c r="J4422" s="9"/>
      <c r="K4422"/>
      <c r="M4422"/>
      <c r="N4422"/>
      <c r="P4422" s="10"/>
      <c r="Q4422" s="11"/>
      <c r="R4422" s="13"/>
      <c r="S4422" s="12"/>
      <c r="T4422" s="13"/>
      <c r="U4422"/>
    </row>
    <row r="4423" spans="1:21" x14ac:dyDescent="0.2">
      <c r="A4423"/>
      <c r="B4423" s="20"/>
      <c r="C4423" s="20"/>
      <c r="D4423"/>
      <c r="E4423"/>
      <c r="G4423"/>
      <c r="H4423"/>
      <c r="I4423"/>
      <c r="J4423" s="9"/>
      <c r="K4423"/>
      <c r="M4423"/>
      <c r="N4423"/>
      <c r="P4423" s="10"/>
      <c r="Q4423" s="11"/>
      <c r="R4423" s="13"/>
      <c r="S4423" s="12"/>
      <c r="T4423" s="13"/>
      <c r="U4423"/>
    </row>
    <row r="4424" spans="1:21" x14ac:dyDescent="0.2">
      <c r="A4424"/>
      <c r="B4424" s="20"/>
      <c r="C4424" s="20"/>
      <c r="D4424"/>
      <c r="E4424"/>
      <c r="G4424"/>
      <c r="H4424"/>
      <c r="I4424"/>
      <c r="J4424" s="9"/>
      <c r="K4424"/>
      <c r="M4424"/>
      <c r="N4424"/>
      <c r="P4424" s="10"/>
      <c r="Q4424" s="11"/>
      <c r="R4424" s="13"/>
      <c r="S4424" s="12"/>
      <c r="T4424" s="13"/>
      <c r="U4424"/>
    </row>
    <row r="4425" spans="1:21" x14ac:dyDescent="0.2">
      <c r="A4425"/>
      <c r="B4425" s="20"/>
      <c r="C4425" s="20"/>
      <c r="D4425"/>
      <c r="E4425"/>
      <c r="G4425"/>
      <c r="H4425"/>
      <c r="I4425"/>
      <c r="J4425" s="9"/>
      <c r="K4425"/>
      <c r="M4425"/>
      <c r="N4425"/>
      <c r="P4425" s="10"/>
      <c r="Q4425" s="11"/>
      <c r="R4425" s="13"/>
      <c r="S4425" s="12"/>
      <c r="T4425" s="13"/>
      <c r="U4425"/>
    </row>
    <row r="4426" spans="1:21" x14ac:dyDescent="0.2">
      <c r="A4426"/>
      <c r="B4426" s="20"/>
      <c r="C4426" s="20"/>
      <c r="D4426"/>
      <c r="E4426"/>
      <c r="G4426"/>
      <c r="H4426"/>
      <c r="I4426"/>
      <c r="J4426" s="9"/>
      <c r="K4426"/>
      <c r="M4426"/>
      <c r="N4426"/>
      <c r="P4426" s="10"/>
      <c r="Q4426" s="11"/>
      <c r="R4426" s="13"/>
      <c r="S4426" s="12"/>
      <c r="T4426" s="13"/>
      <c r="U4426"/>
    </row>
    <row r="4427" spans="1:21" x14ac:dyDescent="0.2">
      <c r="A4427"/>
      <c r="B4427" s="20"/>
      <c r="C4427" s="20"/>
      <c r="D4427"/>
      <c r="E4427"/>
      <c r="G4427"/>
      <c r="H4427"/>
      <c r="I4427"/>
      <c r="J4427" s="9"/>
      <c r="K4427"/>
      <c r="M4427"/>
      <c r="N4427"/>
      <c r="P4427" s="10"/>
      <c r="Q4427" s="11"/>
      <c r="R4427" s="13"/>
      <c r="S4427" s="12"/>
      <c r="T4427" s="13"/>
      <c r="U4427"/>
    </row>
    <row r="4428" spans="1:21" x14ac:dyDescent="0.2">
      <c r="A4428"/>
      <c r="B4428" s="20"/>
      <c r="C4428" s="20"/>
      <c r="D4428"/>
      <c r="E4428"/>
      <c r="G4428"/>
      <c r="H4428"/>
      <c r="I4428"/>
      <c r="J4428" s="9"/>
      <c r="K4428"/>
      <c r="M4428"/>
      <c r="N4428"/>
      <c r="P4428" s="10"/>
      <c r="Q4428" s="11"/>
      <c r="R4428" s="13"/>
      <c r="S4428" s="12"/>
      <c r="T4428" s="13"/>
      <c r="U4428"/>
    </row>
    <row r="4429" spans="1:21" x14ac:dyDescent="0.2">
      <c r="A4429"/>
      <c r="B4429" s="20"/>
      <c r="C4429" s="20"/>
      <c r="D4429"/>
      <c r="E4429"/>
      <c r="G4429"/>
      <c r="H4429"/>
      <c r="I4429"/>
      <c r="J4429" s="9"/>
      <c r="K4429"/>
      <c r="M4429"/>
      <c r="N4429"/>
      <c r="P4429" s="10"/>
      <c r="Q4429" s="11"/>
      <c r="R4429" s="13"/>
      <c r="S4429" s="12"/>
      <c r="T4429" s="13"/>
      <c r="U4429"/>
    </row>
    <row r="4430" spans="1:21" x14ac:dyDescent="0.2">
      <c r="A4430"/>
      <c r="B4430" s="20"/>
      <c r="C4430" s="20"/>
      <c r="D4430"/>
      <c r="E4430"/>
      <c r="G4430"/>
      <c r="H4430"/>
      <c r="I4430"/>
      <c r="J4430" s="9"/>
      <c r="K4430"/>
      <c r="M4430"/>
      <c r="N4430"/>
      <c r="P4430" s="10"/>
      <c r="Q4430" s="11"/>
      <c r="R4430" s="13"/>
      <c r="S4430" s="12"/>
      <c r="T4430" s="13"/>
      <c r="U4430"/>
    </row>
    <row r="4431" spans="1:21" x14ac:dyDescent="0.2">
      <c r="A4431"/>
      <c r="B4431" s="20"/>
      <c r="C4431" s="20"/>
      <c r="D4431"/>
      <c r="E4431"/>
      <c r="G4431"/>
      <c r="H4431"/>
      <c r="I4431"/>
      <c r="J4431" s="9"/>
      <c r="K4431"/>
      <c r="M4431"/>
      <c r="N4431"/>
      <c r="P4431" s="10"/>
      <c r="Q4431" s="11"/>
      <c r="R4431" s="13"/>
      <c r="S4431" s="12"/>
      <c r="T4431" s="13"/>
      <c r="U4431"/>
    </row>
    <row r="4432" spans="1:21" x14ac:dyDescent="0.2">
      <c r="A4432"/>
      <c r="B4432" s="20"/>
      <c r="C4432" s="20"/>
      <c r="D4432"/>
      <c r="E4432"/>
      <c r="G4432"/>
      <c r="H4432"/>
      <c r="I4432"/>
      <c r="J4432" s="9"/>
      <c r="K4432"/>
      <c r="M4432"/>
      <c r="N4432"/>
      <c r="P4432" s="10"/>
      <c r="Q4432" s="11"/>
      <c r="R4432" s="13"/>
      <c r="S4432" s="12"/>
      <c r="T4432" s="13"/>
      <c r="U4432"/>
    </row>
    <row r="4433" spans="1:21" x14ac:dyDescent="0.2">
      <c r="A4433"/>
      <c r="B4433" s="20"/>
      <c r="C4433" s="20"/>
      <c r="D4433"/>
      <c r="E4433"/>
      <c r="G4433"/>
      <c r="H4433"/>
      <c r="I4433"/>
      <c r="J4433" s="9"/>
      <c r="K4433"/>
      <c r="M4433"/>
      <c r="N4433"/>
      <c r="P4433" s="10"/>
      <c r="Q4433" s="11"/>
      <c r="R4433" s="13"/>
      <c r="S4433" s="12"/>
      <c r="T4433" s="13"/>
      <c r="U4433"/>
    </row>
    <row r="4434" spans="1:21" x14ac:dyDescent="0.2">
      <c r="A4434"/>
      <c r="B4434" s="20"/>
      <c r="C4434" s="20"/>
      <c r="D4434"/>
      <c r="E4434"/>
      <c r="G4434"/>
      <c r="H4434"/>
      <c r="I4434"/>
      <c r="J4434" s="9"/>
      <c r="K4434"/>
      <c r="M4434"/>
      <c r="N4434"/>
      <c r="P4434" s="10"/>
      <c r="Q4434" s="11"/>
      <c r="R4434" s="13"/>
      <c r="S4434" s="12"/>
      <c r="T4434" s="13"/>
      <c r="U4434"/>
    </row>
    <row r="4435" spans="1:21" x14ac:dyDescent="0.2">
      <c r="A4435"/>
      <c r="B4435" s="20"/>
      <c r="C4435" s="20"/>
      <c r="D4435"/>
      <c r="E4435"/>
      <c r="G4435"/>
      <c r="H4435"/>
      <c r="I4435"/>
      <c r="J4435" s="9"/>
      <c r="K4435"/>
      <c r="M4435"/>
      <c r="N4435"/>
      <c r="P4435" s="10"/>
      <c r="Q4435" s="11"/>
      <c r="R4435" s="13"/>
      <c r="S4435" s="12"/>
      <c r="T4435" s="13"/>
      <c r="U4435"/>
    </row>
    <row r="4436" spans="1:21" x14ac:dyDescent="0.2">
      <c r="A4436"/>
      <c r="B4436" s="20"/>
      <c r="C4436" s="20"/>
      <c r="D4436"/>
      <c r="E4436"/>
      <c r="G4436"/>
      <c r="H4436"/>
      <c r="I4436"/>
      <c r="J4436" s="9"/>
      <c r="K4436"/>
      <c r="M4436"/>
      <c r="N4436"/>
      <c r="P4436" s="10"/>
      <c r="Q4436" s="11"/>
      <c r="R4436" s="13"/>
      <c r="S4436" s="12"/>
      <c r="T4436" s="13"/>
      <c r="U4436"/>
    </row>
    <row r="4437" spans="1:21" x14ac:dyDescent="0.2">
      <c r="A4437"/>
      <c r="B4437" s="20"/>
      <c r="C4437" s="20"/>
      <c r="D4437"/>
      <c r="E4437"/>
      <c r="G4437"/>
      <c r="H4437"/>
      <c r="I4437"/>
      <c r="J4437" s="9"/>
      <c r="K4437"/>
      <c r="M4437"/>
      <c r="N4437"/>
      <c r="P4437" s="10"/>
      <c r="Q4437" s="11"/>
      <c r="R4437" s="13"/>
      <c r="S4437" s="12"/>
      <c r="T4437" s="13"/>
      <c r="U4437"/>
    </row>
    <row r="4438" spans="1:21" x14ac:dyDescent="0.2">
      <c r="A4438"/>
      <c r="B4438" s="20"/>
      <c r="C4438" s="20"/>
      <c r="D4438"/>
      <c r="E4438"/>
      <c r="G4438"/>
      <c r="H4438"/>
      <c r="I4438"/>
      <c r="J4438" s="9"/>
      <c r="K4438"/>
      <c r="M4438"/>
      <c r="N4438"/>
      <c r="P4438" s="10"/>
      <c r="Q4438" s="11"/>
      <c r="R4438" s="13"/>
      <c r="S4438" s="12"/>
      <c r="T4438" s="13"/>
      <c r="U4438"/>
    </row>
    <row r="4439" spans="1:21" x14ac:dyDescent="0.2">
      <c r="A4439"/>
      <c r="B4439" s="20"/>
      <c r="C4439" s="20"/>
      <c r="D4439"/>
      <c r="E4439"/>
      <c r="G4439"/>
      <c r="H4439"/>
      <c r="I4439"/>
      <c r="J4439" s="9"/>
      <c r="K4439"/>
      <c r="M4439"/>
      <c r="N4439"/>
      <c r="P4439" s="10"/>
      <c r="Q4439" s="11"/>
      <c r="R4439" s="13"/>
      <c r="S4439" s="12"/>
      <c r="T4439" s="13"/>
      <c r="U4439"/>
    </row>
    <row r="4440" spans="1:21" x14ac:dyDescent="0.2">
      <c r="A4440"/>
      <c r="B4440" s="20"/>
      <c r="C4440" s="20"/>
      <c r="D4440"/>
      <c r="E4440"/>
      <c r="G4440"/>
      <c r="H4440"/>
      <c r="I4440"/>
      <c r="J4440" s="9"/>
      <c r="K4440"/>
      <c r="M4440"/>
      <c r="N4440"/>
      <c r="P4440" s="10"/>
      <c r="Q4440" s="11"/>
      <c r="R4440" s="13"/>
      <c r="S4440" s="12"/>
      <c r="T4440" s="13"/>
      <c r="U4440"/>
    </row>
    <row r="4441" spans="1:21" x14ac:dyDescent="0.2">
      <c r="A4441"/>
      <c r="B4441" s="20"/>
      <c r="C4441" s="20"/>
      <c r="D4441"/>
      <c r="E4441"/>
      <c r="G4441"/>
      <c r="H4441"/>
      <c r="I4441"/>
      <c r="J4441" s="9"/>
      <c r="K4441"/>
      <c r="M4441"/>
      <c r="N4441"/>
      <c r="P4441" s="10"/>
      <c r="Q4441" s="11"/>
      <c r="R4441" s="13"/>
      <c r="S4441" s="12"/>
      <c r="T4441" s="13"/>
      <c r="U4441"/>
    </row>
    <row r="4442" spans="1:21" x14ac:dyDescent="0.2">
      <c r="A4442"/>
      <c r="B4442" s="20"/>
      <c r="C4442" s="20"/>
      <c r="D4442"/>
      <c r="E4442"/>
      <c r="G4442"/>
      <c r="H4442"/>
      <c r="I4442"/>
      <c r="J4442" s="9"/>
      <c r="K4442"/>
      <c r="M4442"/>
      <c r="N4442"/>
      <c r="P4442" s="10"/>
      <c r="Q4442" s="11"/>
      <c r="R4442" s="13"/>
      <c r="S4442" s="12"/>
      <c r="T4442" s="13"/>
      <c r="U4442"/>
    </row>
    <row r="4443" spans="1:21" x14ac:dyDescent="0.2">
      <c r="A4443"/>
      <c r="B4443" s="20"/>
      <c r="C4443" s="20"/>
      <c r="D4443"/>
      <c r="E4443"/>
      <c r="G4443"/>
      <c r="H4443"/>
      <c r="I4443"/>
      <c r="J4443" s="9"/>
      <c r="K4443"/>
      <c r="M4443"/>
      <c r="N4443"/>
      <c r="P4443" s="10"/>
      <c r="Q4443" s="11"/>
      <c r="R4443" s="13"/>
      <c r="S4443" s="12"/>
      <c r="T4443" s="13"/>
      <c r="U4443"/>
    </row>
    <row r="4444" spans="1:21" x14ac:dyDescent="0.2">
      <c r="A4444"/>
      <c r="B4444" s="20"/>
      <c r="C4444" s="20"/>
      <c r="D4444"/>
      <c r="E4444"/>
      <c r="G4444"/>
      <c r="H4444"/>
      <c r="I4444"/>
      <c r="J4444" s="9"/>
      <c r="K4444"/>
      <c r="M4444"/>
      <c r="N4444"/>
      <c r="P4444" s="10"/>
      <c r="Q4444" s="11"/>
      <c r="R4444" s="13"/>
      <c r="S4444" s="12"/>
      <c r="T4444" s="13"/>
      <c r="U4444"/>
    </row>
    <row r="4445" spans="1:21" x14ac:dyDescent="0.2">
      <c r="A4445"/>
      <c r="B4445" s="20"/>
      <c r="C4445" s="20"/>
      <c r="D4445"/>
      <c r="E4445"/>
      <c r="G4445"/>
      <c r="H4445"/>
      <c r="I4445"/>
      <c r="J4445" s="9"/>
      <c r="K4445"/>
      <c r="M4445"/>
      <c r="N4445"/>
      <c r="P4445" s="10"/>
      <c r="Q4445" s="11"/>
      <c r="R4445" s="13"/>
      <c r="S4445" s="12"/>
      <c r="T4445" s="13"/>
      <c r="U4445"/>
    </row>
    <row r="4446" spans="1:21" x14ac:dyDescent="0.2">
      <c r="A4446"/>
      <c r="B4446" s="20"/>
      <c r="C4446" s="20"/>
      <c r="D4446"/>
      <c r="E4446"/>
      <c r="G4446"/>
      <c r="H4446"/>
      <c r="I4446"/>
      <c r="J4446" s="9"/>
      <c r="K4446"/>
      <c r="M4446"/>
      <c r="N4446"/>
      <c r="P4446" s="10"/>
      <c r="Q4446" s="11"/>
      <c r="R4446" s="13"/>
      <c r="S4446" s="12"/>
      <c r="T4446" s="13"/>
      <c r="U4446"/>
    </row>
    <row r="4447" spans="1:21" x14ac:dyDescent="0.2">
      <c r="A4447"/>
      <c r="B4447" s="20"/>
      <c r="C4447" s="20"/>
      <c r="D4447"/>
      <c r="E4447"/>
      <c r="G4447"/>
      <c r="H4447"/>
      <c r="I4447"/>
      <c r="J4447" s="9"/>
      <c r="K4447"/>
      <c r="M4447"/>
      <c r="N4447"/>
      <c r="P4447" s="10"/>
      <c r="Q4447" s="11"/>
      <c r="R4447" s="13"/>
      <c r="S4447" s="12"/>
      <c r="T4447" s="13"/>
      <c r="U4447"/>
    </row>
    <row r="4448" spans="1:21" x14ac:dyDescent="0.2">
      <c r="A4448"/>
      <c r="B4448" s="20"/>
      <c r="C4448" s="20"/>
      <c r="D4448"/>
      <c r="E4448"/>
      <c r="G4448"/>
      <c r="H4448"/>
      <c r="I4448"/>
      <c r="J4448" s="9"/>
      <c r="K4448"/>
      <c r="M4448"/>
      <c r="N4448"/>
      <c r="P4448" s="10"/>
      <c r="Q4448" s="11"/>
      <c r="R4448" s="13"/>
      <c r="S4448" s="12"/>
      <c r="T4448" s="13"/>
      <c r="U4448"/>
    </row>
    <row r="4449" spans="1:21" x14ac:dyDescent="0.2">
      <c r="A4449"/>
      <c r="B4449" s="20"/>
      <c r="C4449" s="20"/>
      <c r="D4449"/>
      <c r="E4449"/>
      <c r="G4449"/>
      <c r="H4449"/>
      <c r="I4449"/>
      <c r="J4449" s="9"/>
      <c r="K4449"/>
      <c r="M4449"/>
      <c r="N4449"/>
      <c r="P4449" s="10"/>
      <c r="Q4449" s="11"/>
      <c r="R4449" s="13"/>
      <c r="S4449" s="12"/>
      <c r="T4449" s="13"/>
      <c r="U4449"/>
    </row>
    <row r="4450" spans="1:21" x14ac:dyDescent="0.2">
      <c r="A4450"/>
      <c r="B4450" s="20"/>
      <c r="C4450" s="20"/>
      <c r="D4450"/>
      <c r="E4450"/>
      <c r="G4450"/>
      <c r="H4450"/>
      <c r="I4450"/>
      <c r="J4450" s="9"/>
      <c r="K4450"/>
      <c r="M4450"/>
      <c r="N4450"/>
      <c r="P4450" s="10"/>
      <c r="Q4450" s="11"/>
      <c r="R4450" s="13"/>
      <c r="S4450" s="12"/>
      <c r="T4450" s="13"/>
      <c r="U4450"/>
    </row>
    <row r="4451" spans="1:21" x14ac:dyDescent="0.2">
      <c r="A4451"/>
      <c r="B4451" s="20"/>
      <c r="C4451" s="20"/>
      <c r="D4451"/>
      <c r="E4451"/>
      <c r="G4451"/>
      <c r="H4451"/>
      <c r="I4451"/>
      <c r="J4451" s="9"/>
      <c r="K4451"/>
      <c r="M4451"/>
      <c r="N4451"/>
      <c r="P4451" s="10"/>
      <c r="Q4451" s="11"/>
      <c r="R4451" s="13"/>
      <c r="S4451" s="12"/>
      <c r="T4451" s="13"/>
      <c r="U4451"/>
    </row>
    <row r="4452" spans="1:21" x14ac:dyDescent="0.2">
      <c r="A4452"/>
      <c r="B4452" s="20"/>
      <c r="C4452" s="20"/>
      <c r="D4452"/>
      <c r="E4452"/>
      <c r="G4452"/>
      <c r="H4452"/>
      <c r="I4452"/>
      <c r="J4452" s="9"/>
      <c r="K4452"/>
      <c r="M4452"/>
      <c r="N4452"/>
      <c r="P4452" s="10"/>
      <c r="Q4452" s="11"/>
      <c r="R4452" s="13"/>
      <c r="S4452" s="12"/>
      <c r="T4452" s="13"/>
      <c r="U4452"/>
    </row>
    <row r="4453" spans="1:21" x14ac:dyDescent="0.2">
      <c r="A4453"/>
      <c r="B4453" s="20"/>
      <c r="C4453" s="20"/>
      <c r="D4453"/>
      <c r="E4453"/>
      <c r="G4453"/>
      <c r="H4453"/>
      <c r="I4453"/>
      <c r="J4453" s="9"/>
      <c r="K4453"/>
      <c r="M4453"/>
      <c r="N4453"/>
      <c r="P4453" s="10"/>
      <c r="Q4453" s="11"/>
      <c r="R4453" s="13"/>
      <c r="S4453" s="12"/>
      <c r="T4453" s="13"/>
      <c r="U4453"/>
    </row>
    <row r="4454" spans="1:21" x14ac:dyDescent="0.2">
      <c r="A4454"/>
      <c r="B4454" s="20"/>
      <c r="C4454" s="20"/>
      <c r="D4454"/>
      <c r="E4454"/>
      <c r="G4454"/>
      <c r="H4454"/>
      <c r="I4454"/>
      <c r="J4454" s="9"/>
      <c r="K4454"/>
      <c r="M4454"/>
      <c r="N4454"/>
      <c r="P4454" s="10"/>
      <c r="Q4454" s="11"/>
      <c r="R4454" s="13"/>
      <c r="S4454" s="12"/>
      <c r="T4454" s="13"/>
      <c r="U4454"/>
    </row>
    <row r="4455" spans="1:21" x14ac:dyDescent="0.2">
      <c r="A4455"/>
      <c r="B4455" s="20"/>
      <c r="C4455" s="20"/>
      <c r="D4455"/>
      <c r="E4455"/>
      <c r="G4455"/>
      <c r="H4455"/>
      <c r="I4455"/>
      <c r="J4455" s="9"/>
      <c r="K4455"/>
      <c r="M4455"/>
      <c r="N4455"/>
      <c r="P4455" s="10"/>
      <c r="Q4455" s="11"/>
      <c r="R4455" s="13"/>
      <c r="S4455" s="12"/>
      <c r="T4455" s="13"/>
      <c r="U4455"/>
    </row>
    <row r="4456" spans="1:21" x14ac:dyDescent="0.2">
      <c r="A4456"/>
      <c r="B4456" s="20"/>
      <c r="C4456" s="20"/>
      <c r="D4456"/>
      <c r="E4456"/>
      <c r="G4456"/>
      <c r="H4456"/>
      <c r="I4456"/>
      <c r="J4456" s="9"/>
      <c r="K4456"/>
      <c r="M4456"/>
      <c r="N4456"/>
      <c r="P4456" s="10"/>
      <c r="Q4456" s="11"/>
      <c r="R4456" s="13"/>
      <c r="S4456" s="12"/>
      <c r="T4456" s="13"/>
      <c r="U4456"/>
    </row>
    <row r="4457" spans="1:21" x14ac:dyDescent="0.2">
      <c r="A4457"/>
      <c r="B4457" s="20"/>
      <c r="C4457" s="20"/>
      <c r="D4457"/>
      <c r="E4457"/>
      <c r="G4457"/>
      <c r="H4457"/>
      <c r="I4457"/>
      <c r="J4457" s="9"/>
      <c r="K4457"/>
      <c r="M4457"/>
      <c r="N4457"/>
      <c r="P4457" s="10"/>
      <c r="Q4457" s="11"/>
      <c r="R4457" s="13"/>
      <c r="S4457" s="12"/>
      <c r="T4457" s="13"/>
      <c r="U4457"/>
    </row>
    <row r="4458" spans="1:21" x14ac:dyDescent="0.2">
      <c r="A4458"/>
      <c r="B4458" s="20"/>
      <c r="C4458" s="20"/>
      <c r="D4458"/>
      <c r="E4458"/>
      <c r="G4458"/>
      <c r="H4458"/>
      <c r="I4458"/>
      <c r="J4458" s="9"/>
      <c r="K4458"/>
      <c r="M4458"/>
      <c r="N4458"/>
      <c r="P4458" s="10"/>
      <c r="Q4458" s="11"/>
      <c r="R4458" s="13"/>
      <c r="S4458" s="12"/>
      <c r="T4458" s="13"/>
      <c r="U4458"/>
    </row>
    <row r="4459" spans="1:21" x14ac:dyDescent="0.2">
      <c r="A4459"/>
      <c r="B4459" s="20"/>
      <c r="C4459" s="20"/>
      <c r="D4459"/>
      <c r="E4459"/>
      <c r="G4459"/>
      <c r="H4459"/>
      <c r="I4459"/>
      <c r="J4459" s="9"/>
      <c r="K4459"/>
      <c r="M4459"/>
      <c r="N4459"/>
      <c r="P4459" s="10"/>
      <c r="Q4459" s="11"/>
      <c r="R4459" s="13"/>
      <c r="S4459" s="12"/>
      <c r="T4459" s="13"/>
      <c r="U4459"/>
    </row>
    <row r="4460" spans="1:21" x14ac:dyDescent="0.2">
      <c r="A4460"/>
      <c r="B4460" s="20"/>
      <c r="C4460" s="20"/>
      <c r="D4460"/>
      <c r="E4460"/>
      <c r="G4460"/>
      <c r="H4460"/>
      <c r="I4460"/>
      <c r="J4460" s="9"/>
      <c r="K4460"/>
      <c r="M4460"/>
      <c r="N4460"/>
      <c r="P4460" s="10"/>
      <c r="Q4460" s="11"/>
      <c r="R4460" s="13"/>
      <c r="S4460" s="12"/>
      <c r="T4460" s="13"/>
      <c r="U4460"/>
    </row>
    <row r="4461" spans="1:21" x14ac:dyDescent="0.2">
      <c r="A4461"/>
      <c r="B4461" s="20"/>
      <c r="C4461" s="20"/>
      <c r="D4461"/>
      <c r="E4461"/>
      <c r="G4461"/>
      <c r="H4461"/>
      <c r="I4461"/>
      <c r="J4461" s="9"/>
      <c r="K4461"/>
      <c r="M4461"/>
      <c r="N4461"/>
      <c r="P4461" s="10"/>
      <c r="Q4461" s="11"/>
      <c r="R4461" s="13"/>
      <c r="S4461" s="12"/>
      <c r="T4461" s="13"/>
      <c r="U4461"/>
    </row>
    <row r="4462" spans="1:21" x14ac:dyDescent="0.2">
      <c r="A4462"/>
      <c r="B4462" s="20"/>
      <c r="C4462" s="20"/>
      <c r="D4462"/>
      <c r="E4462"/>
      <c r="G4462"/>
      <c r="H4462"/>
      <c r="I4462"/>
      <c r="J4462" s="9"/>
      <c r="K4462"/>
      <c r="M4462"/>
      <c r="N4462"/>
      <c r="P4462" s="10"/>
      <c r="Q4462" s="11"/>
      <c r="R4462" s="13"/>
      <c r="S4462" s="12"/>
      <c r="T4462" s="13"/>
      <c r="U4462"/>
    </row>
    <row r="4463" spans="1:21" x14ac:dyDescent="0.2">
      <c r="A4463"/>
      <c r="B4463" s="20"/>
      <c r="C4463" s="20"/>
      <c r="D4463"/>
      <c r="E4463"/>
      <c r="G4463"/>
      <c r="H4463"/>
      <c r="I4463"/>
      <c r="J4463" s="9"/>
      <c r="K4463"/>
      <c r="M4463"/>
      <c r="N4463"/>
      <c r="P4463" s="10"/>
      <c r="Q4463" s="11"/>
      <c r="R4463" s="13"/>
      <c r="S4463" s="12"/>
      <c r="T4463" s="13"/>
      <c r="U4463"/>
    </row>
    <row r="4464" spans="1:21" x14ac:dyDescent="0.2">
      <c r="A4464"/>
      <c r="B4464" s="20"/>
      <c r="C4464" s="20"/>
      <c r="D4464"/>
      <c r="E4464"/>
      <c r="G4464"/>
      <c r="H4464"/>
      <c r="I4464"/>
      <c r="J4464" s="9"/>
      <c r="K4464"/>
      <c r="M4464"/>
      <c r="N4464"/>
      <c r="P4464" s="10"/>
      <c r="Q4464" s="11"/>
      <c r="R4464" s="13"/>
      <c r="S4464" s="12"/>
      <c r="T4464" s="13"/>
      <c r="U4464"/>
    </row>
    <row r="4465" spans="1:21" x14ac:dyDescent="0.2">
      <c r="A4465"/>
      <c r="B4465" s="20"/>
      <c r="C4465" s="20"/>
      <c r="D4465"/>
      <c r="E4465"/>
      <c r="G4465"/>
      <c r="H4465"/>
      <c r="I4465"/>
      <c r="J4465" s="9"/>
      <c r="K4465"/>
      <c r="M4465"/>
      <c r="N4465"/>
      <c r="P4465" s="10"/>
      <c r="Q4465" s="11"/>
      <c r="R4465" s="13"/>
      <c r="S4465" s="12"/>
      <c r="T4465" s="13"/>
      <c r="U4465"/>
    </row>
    <row r="4466" spans="1:21" x14ac:dyDescent="0.2">
      <c r="A4466"/>
      <c r="B4466" s="20"/>
      <c r="C4466" s="20"/>
      <c r="D4466"/>
      <c r="E4466"/>
      <c r="G4466"/>
      <c r="H4466"/>
      <c r="I4466"/>
      <c r="J4466" s="9"/>
      <c r="K4466"/>
      <c r="M4466"/>
      <c r="N4466"/>
      <c r="P4466" s="10"/>
      <c r="Q4466" s="11"/>
      <c r="R4466" s="13"/>
      <c r="S4466" s="12"/>
      <c r="T4466" s="13"/>
      <c r="U4466"/>
    </row>
    <row r="4467" spans="1:21" x14ac:dyDescent="0.2">
      <c r="A4467"/>
      <c r="B4467" s="20"/>
      <c r="C4467" s="20"/>
      <c r="D4467"/>
      <c r="E4467"/>
      <c r="G4467"/>
      <c r="H4467"/>
      <c r="I4467"/>
      <c r="J4467" s="9"/>
      <c r="K4467"/>
      <c r="M4467"/>
      <c r="N4467"/>
      <c r="P4467" s="10"/>
      <c r="Q4467" s="11"/>
      <c r="R4467" s="13"/>
      <c r="S4467" s="12"/>
      <c r="T4467" s="13"/>
      <c r="U4467"/>
    </row>
    <row r="4468" spans="1:21" x14ac:dyDescent="0.2">
      <c r="A4468"/>
      <c r="B4468" s="20"/>
      <c r="C4468" s="20"/>
      <c r="D4468"/>
      <c r="E4468"/>
      <c r="G4468"/>
      <c r="H4468"/>
      <c r="I4468"/>
      <c r="J4468" s="9"/>
      <c r="K4468"/>
      <c r="M4468"/>
      <c r="N4468"/>
      <c r="P4468" s="10"/>
      <c r="Q4468" s="11"/>
      <c r="R4468" s="13"/>
      <c r="S4468" s="12"/>
      <c r="T4468" s="13"/>
      <c r="U4468"/>
    </row>
    <row r="4469" spans="1:21" x14ac:dyDescent="0.2">
      <c r="A4469"/>
      <c r="B4469" s="20"/>
      <c r="C4469" s="20"/>
      <c r="D4469"/>
      <c r="E4469"/>
      <c r="G4469"/>
      <c r="H4469"/>
      <c r="I4469"/>
      <c r="J4469" s="9"/>
      <c r="K4469"/>
      <c r="M4469"/>
      <c r="N4469"/>
      <c r="P4469" s="10"/>
      <c r="Q4469" s="11"/>
      <c r="R4469" s="13"/>
      <c r="S4469" s="12"/>
      <c r="T4469" s="13"/>
      <c r="U4469"/>
    </row>
    <row r="4470" spans="1:21" x14ac:dyDescent="0.2">
      <c r="A4470"/>
      <c r="B4470" s="20"/>
      <c r="C4470" s="20"/>
      <c r="D4470"/>
      <c r="E4470"/>
      <c r="G4470"/>
      <c r="H4470"/>
      <c r="I4470"/>
      <c r="J4470" s="9"/>
      <c r="K4470"/>
      <c r="M4470"/>
      <c r="N4470"/>
      <c r="P4470" s="10"/>
      <c r="Q4470" s="11"/>
      <c r="R4470" s="13"/>
      <c r="S4470" s="12"/>
      <c r="T4470" s="13"/>
      <c r="U4470"/>
    </row>
    <row r="4471" spans="1:21" x14ac:dyDescent="0.2">
      <c r="A4471"/>
      <c r="B4471" s="20"/>
      <c r="C4471" s="20"/>
      <c r="D4471"/>
      <c r="E4471"/>
      <c r="G4471"/>
      <c r="H4471"/>
      <c r="I4471"/>
      <c r="J4471" s="9"/>
      <c r="K4471"/>
      <c r="M4471"/>
      <c r="N4471"/>
      <c r="P4471" s="10"/>
      <c r="Q4471" s="11"/>
      <c r="R4471" s="13"/>
      <c r="S4471" s="12"/>
      <c r="T4471" s="13"/>
      <c r="U4471"/>
    </row>
    <row r="4472" spans="1:21" x14ac:dyDescent="0.2">
      <c r="A4472"/>
      <c r="B4472" s="20"/>
      <c r="C4472" s="20"/>
      <c r="D4472"/>
      <c r="E4472"/>
      <c r="G4472"/>
      <c r="H4472"/>
      <c r="I4472"/>
      <c r="J4472" s="9"/>
      <c r="K4472"/>
      <c r="M4472"/>
      <c r="N4472"/>
      <c r="P4472" s="10"/>
      <c r="Q4472" s="11"/>
      <c r="R4472" s="13"/>
      <c r="S4472" s="12"/>
      <c r="T4472" s="13"/>
      <c r="U4472"/>
    </row>
    <row r="4473" spans="1:21" x14ac:dyDescent="0.2">
      <c r="A4473"/>
      <c r="B4473" s="20"/>
      <c r="C4473" s="20"/>
      <c r="D4473"/>
      <c r="E4473"/>
      <c r="G4473"/>
      <c r="H4473"/>
      <c r="I4473"/>
      <c r="J4473" s="9"/>
      <c r="K4473"/>
      <c r="M4473"/>
      <c r="N4473"/>
      <c r="P4473" s="10"/>
      <c r="Q4473" s="11"/>
      <c r="R4473" s="13"/>
      <c r="S4473" s="12"/>
      <c r="T4473" s="13"/>
      <c r="U4473"/>
    </row>
    <row r="4474" spans="1:21" x14ac:dyDescent="0.2">
      <c r="A4474"/>
      <c r="B4474" s="20"/>
      <c r="C4474" s="20"/>
      <c r="D4474"/>
      <c r="E4474"/>
      <c r="G4474"/>
      <c r="H4474"/>
      <c r="I4474"/>
      <c r="J4474" s="9"/>
      <c r="K4474"/>
      <c r="M4474"/>
      <c r="N4474"/>
      <c r="P4474" s="10"/>
      <c r="Q4474" s="11"/>
      <c r="R4474" s="13"/>
      <c r="S4474" s="12"/>
      <c r="T4474" s="13"/>
      <c r="U4474"/>
    </row>
    <row r="4475" spans="1:21" x14ac:dyDescent="0.2">
      <c r="A4475"/>
      <c r="B4475" s="20"/>
      <c r="C4475" s="20"/>
      <c r="D4475"/>
      <c r="E4475"/>
      <c r="G4475"/>
      <c r="H4475"/>
      <c r="I4475"/>
      <c r="J4475" s="9"/>
      <c r="K4475"/>
      <c r="M4475"/>
      <c r="N4475"/>
      <c r="P4475" s="10"/>
      <c r="Q4475" s="11"/>
      <c r="R4475" s="13"/>
      <c r="S4475" s="12"/>
      <c r="T4475" s="13"/>
      <c r="U4475"/>
    </row>
    <row r="4476" spans="1:21" x14ac:dyDescent="0.2">
      <c r="A4476"/>
      <c r="B4476" s="20"/>
      <c r="C4476" s="20"/>
      <c r="D4476"/>
      <c r="E4476"/>
      <c r="G4476"/>
      <c r="H4476"/>
      <c r="I4476"/>
      <c r="J4476" s="9"/>
      <c r="K4476"/>
      <c r="M4476"/>
      <c r="N4476"/>
      <c r="P4476" s="10"/>
      <c r="Q4476" s="11"/>
      <c r="R4476" s="13"/>
      <c r="S4476" s="12"/>
      <c r="T4476" s="13"/>
      <c r="U4476"/>
    </row>
    <row r="4477" spans="1:21" x14ac:dyDescent="0.2">
      <c r="A4477"/>
      <c r="B4477" s="20"/>
      <c r="C4477" s="20"/>
      <c r="D4477"/>
      <c r="E4477"/>
      <c r="G4477"/>
      <c r="H4477"/>
      <c r="I4477"/>
      <c r="J4477" s="9"/>
      <c r="K4477"/>
      <c r="M4477"/>
      <c r="N4477"/>
      <c r="P4477" s="10"/>
      <c r="Q4477" s="11"/>
      <c r="R4477" s="13"/>
      <c r="S4477" s="12"/>
      <c r="T4477" s="13"/>
      <c r="U4477"/>
    </row>
    <row r="4478" spans="1:21" x14ac:dyDescent="0.2">
      <c r="A4478"/>
      <c r="B4478" s="20"/>
      <c r="C4478" s="20"/>
      <c r="D4478"/>
      <c r="E4478"/>
      <c r="G4478"/>
      <c r="H4478"/>
      <c r="I4478"/>
      <c r="J4478" s="9"/>
      <c r="K4478"/>
      <c r="M4478"/>
      <c r="N4478"/>
      <c r="P4478" s="10"/>
      <c r="Q4478" s="11"/>
      <c r="R4478" s="13"/>
      <c r="S4478" s="12"/>
      <c r="T4478" s="13"/>
      <c r="U4478"/>
    </row>
    <row r="4479" spans="1:21" x14ac:dyDescent="0.2">
      <c r="A4479"/>
      <c r="B4479" s="20"/>
      <c r="C4479" s="20"/>
      <c r="D4479"/>
      <c r="E4479"/>
      <c r="G4479"/>
      <c r="H4479"/>
      <c r="I4479"/>
      <c r="J4479" s="9"/>
      <c r="K4479"/>
      <c r="M4479"/>
      <c r="N4479"/>
      <c r="P4479" s="10"/>
      <c r="Q4479" s="11"/>
      <c r="R4479" s="13"/>
      <c r="S4479" s="12"/>
      <c r="T4479" s="13"/>
      <c r="U4479"/>
    </row>
    <row r="4480" spans="1:21" x14ac:dyDescent="0.2">
      <c r="A4480"/>
      <c r="B4480" s="20"/>
      <c r="C4480" s="20"/>
      <c r="D4480"/>
      <c r="E4480"/>
      <c r="G4480"/>
      <c r="H4480"/>
      <c r="I4480"/>
      <c r="J4480" s="9"/>
      <c r="K4480"/>
      <c r="M4480"/>
      <c r="N4480"/>
      <c r="P4480" s="10"/>
      <c r="Q4480" s="11"/>
      <c r="R4480" s="13"/>
      <c r="S4480" s="12"/>
      <c r="T4480" s="13"/>
      <c r="U4480"/>
    </row>
    <row r="4481" spans="1:21" x14ac:dyDescent="0.2">
      <c r="A4481"/>
      <c r="B4481" s="20"/>
      <c r="C4481" s="20"/>
      <c r="D4481"/>
      <c r="E4481"/>
      <c r="G4481"/>
      <c r="H4481"/>
      <c r="I4481"/>
      <c r="J4481" s="9"/>
      <c r="K4481"/>
      <c r="M4481"/>
      <c r="N4481"/>
      <c r="P4481" s="10"/>
      <c r="Q4481" s="11"/>
      <c r="R4481" s="13"/>
      <c r="S4481" s="12"/>
      <c r="T4481" s="13"/>
      <c r="U4481"/>
    </row>
    <row r="4482" spans="1:21" x14ac:dyDescent="0.2">
      <c r="A4482"/>
      <c r="B4482" s="20"/>
      <c r="C4482" s="20"/>
      <c r="D4482"/>
      <c r="E4482"/>
      <c r="G4482"/>
      <c r="H4482"/>
      <c r="I4482"/>
      <c r="J4482" s="9"/>
      <c r="K4482"/>
      <c r="M4482"/>
      <c r="N4482"/>
      <c r="P4482" s="10"/>
      <c r="Q4482" s="11"/>
      <c r="R4482" s="13"/>
      <c r="S4482" s="12"/>
      <c r="T4482" s="13"/>
      <c r="U4482"/>
    </row>
    <row r="4483" spans="1:21" x14ac:dyDescent="0.2">
      <c r="A4483"/>
      <c r="B4483" s="20"/>
      <c r="C4483" s="20"/>
      <c r="D4483"/>
      <c r="E4483"/>
      <c r="G4483"/>
      <c r="H4483"/>
      <c r="I4483"/>
      <c r="J4483" s="9"/>
      <c r="K4483"/>
      <c r="M4483"/>
      <c r="N4483"/>
      <c r="P4483" s="10"/>
      <c r="Q4483" s="11"/>
      <c r="R4483" s="13"/>
      <c r="S4483" s="12"/>
      <c r="T4483" s="13"/>
      <c r="U4483"/>
    </row>
    <row r="4484" spans="1:21" x14ac:dyDescent="0.2">
      <c r="A4484"/>
      <c r="B4484" s="20"/>
      <c r="C4484" s="20"/>
      <c r="D4484"/>
      <c r="E4484"/>
      <c r="G4484"/>
      <c r="H4484"/>
      <c r="I4484"/>
      <c r="J4484" s="9"/>
      <c r="K4484"/>
      <c r="M4484"/>
      <c r="N4484"/>
      <c r="P4484" s="10"/>
      <c r="Q4484" s="11"/>
      <c r="R4484" s="13"/>
      <c r="S4484" s="12"/>
      <c r="T4484" s="13"/>
      <c r="U4484"/>
    </row>
    <row r="4485" spans="1:21" x14ac:dyDescent="0.2">
      <c r="A4485"/>
      <c r="B4485" s="20"/>
      <c r="C4485" s="20"/>
      <c r="D4485"/>
      <c r="E4485"/>
      <c r="G4485"/>
      <c r="H4485"/>
      <c r="I4485"/>
      <c r="J4485" s="9"/>
      <c r="K4485"/>
      <c r="M4485"/>
      <c r="N4485"/>
      <c r="P4485" s="10"/>
      <c r="Q4485" s="11"/>
      <c r="R4485" s="13"/>
      <c r="S4485" s="12"/>
      <c r="T4485" s="13"/>
      <c r="U4485"/>
    </row>
    <row r="4486" spans="1:21" x14ac:dyDescent="0.2">
      <c r="A4486"/>
      <c r="B4486" s="20"/>
      <c r="C4486" s="20"/>
      <c r="D4486"/>
      <c r="E4486"/>
      <c r="G4486"/>
      <c r="H4486"/>
      <c r="I4486"/>
      <c r="J4486" s="9"/>
      <c r="K4486"/>
      <c r="M4486"/>
      <c r="N4486"/>
      <c r="P4486" s="10"/>
      <c r="Q4486" s="11"/>
      <c r="R4486" s="13"/>
      <c r="S4486" s="12"/>
      <c r="T4486" s="13"/>
      <c r="U4486"/>
    </row>
    <row r="4487" spans="1:21" x14ac:dyDescent="0.2">
      <c r="A4487"/>
      <c r="B4487" s="20"/>
      <c r="C4487" s="20"/>
      <c r="D4487"/>
      <c r="E4487"/>
      <c r="G4487"/>
      <c r="H4487"/>
      <c r="I4487"/>
      <c r="J4487" s="9"/>
      <c r="K4487"/>
      <c r="M4487"/>
      <c r="N4487"/>
      <c r="P4487" s="10"/>
      <c r="Q4487" s="11"/>
      <c r="R4487" s="13"/>
      <c r="S4487" s="12"/>
      <c r="T4487" s="13"/>
      <c r="U4487"/>
    </row>
    <row r="4488" spans="1:21" x14ac:dyDescent="0.2">
      <c r="A4488"/>
      <c r="B4488" s="20"/>
      <c r="C4488" s="20"/>
      <c r="D4488"/>
      <c r="E4488"/>
      <c r="G4488"/>
      <c r="H4488"/>
      <c r="I4488"/>
      <c r="J4488" s="9"/>
      <c r="K4488"/>
      <c r="M4488"/>
      <c r="N4488"/>
      <c r="P4488" s="10"/>
      <c r="Q4488" s="11"/>
      <c r="R4488" s="13"/>
      <c r="S4488" s="12"/>
      <c r="T4488" s="13"/>
      <c r="U4488"/>
    </row>
    <row r="4489" spans="1:21" x14ac:dyDescent="0.2">
      <c r="A4489"/>
      <c r="B4489" s="20"/>
      <c r="C4489" s="20"/>
      <c r="D4489"/>
      <c r="E4489"/>
      <c r="G4489"/>
      <c r="H4489"/>
      <c r="I4489"/>
      <c r="J4489" s="9"/>
      <c r="K4489"/>
      <c r="M4489"/>
      <c r="N4489"/>
      <c r="P4489" s="10"/>
      <c r="Q4489" s="11"/>
      <c r="R4489" s="13"/>
      <c r="S4489" s="12"/>
      <c r="T4489" s="13"/>
      <c r="U4489"/>
    </row>
    <row r="4490" spans="1:21" x14ac:dyDescent="0.2">
      <c r="A4490"/>
      <c r="B4490" s="20"/>
      <c r="C4490" s="20"/>
      <c r="D4490"/>
      <c r="E4490"/>
      <c r="G4490"/>
      <c r="H4490"/>
      <c r="I4490"/>
      <c r="J4490" s="9"/>
      <c r="K4490"/>
      <c r="M4490"/>
      <c r="N4490"/>
      <c r="P4490" s="10"/>
      <c r="Q4490" s="11"/>
      <c r="R4490" s="13"/>
      <c r="S4490" s="12"/>
      <c r="T4490" s="13"/>
      <c r="U4490"/>
    </row>
    <row r="4491" spans="1:21" x14ac:dyDescent="0.2">
      <c r="A4491"/>
      <c r="B4491" s="20"/>
      <c r="C4491" s="20"/>
      <c r="D4491"/>
      <c r="E4491"/>
      <c r="G4491"/>
      <c r="H4491"/>
      <c r="I4491"/>
      <c r="J4491" s="9"/>
      <c r="K4491"/>
      <c r="M4491"/>
      <c r="N4491"/>
      <c r="P4491" s="10"/>
      <c r="Q4491" s="11"/>
      <c r="R4491" s="13"/>
      <c r="S4491" s="12"/>
      <c r="T4491" s="13"/>
      <c r="U4491"/>
    </row>
    <row r="4492" spans="1:21" x14ac:dyDescent="0.2">
      <c r="A4492"/>
      <c r="B4492" s="20"/>
      <c r="C4492" s="20"/>
      <c r="D4492"/>
      <c r="E4492"/>
      <c r="G4492"/>
      <c r="H4492"/>
      <c r="I4492"/>
      <c r="J4492" s="9"/>
      <c r="K4492"/>
      <c r="M4492"/>
      <c r="N4492"/>
      <c r="P4492" s="10"/>
      <c r="Q4492" s="11"/>
      <c r="R4492" s="13"/>
      <c r="S4492" s="12"/>
      <c r="T4492" s="13"/>
      <c r="U4492"/>
    </row>
    <row r="4493" spans="1:21" x14ac:dyDescent="0.2">
      <c r="A4493"/>
      <c r="B4493" s="20"/>
      <c r="C4493" s="20"/>
      <c r="D4493"/>
      <c r="E4493"/>
      <c r="G4493"/>
      <c r="H4493"/>
      <c r="I4493"/>
      <c r="J4493" s="9"/>
      <c r="K4493"/>
      <c r="M4493"/>
      <c r="N4493"/>
      <c r="P4493" s="10"/>
      <c r="Q4493" s="11"/>
      <c r="R4493" s="13"/>
      <c r="S4493" s="12"/>
      <c r="T4493" s="13"/>
      <c r="U4493"/>
    </row>
    <row r="4494" spans="1:21" x14ac:dyDescent="0.2">
      <c r="A4494"/>
      <c r="B4494" s="20"/>
      <c r="C4494" s="20"/>
      <c r="D4494"/>
      <c r="E4494"/>
      <c r="G4494"/>
      <c r="H4494"/>
      <c r="I4494"/>
      <c r="J4494" s="9"/>
      <c r="K4494"/>
      <c r="M4494"/>
      <c r="N4494"/>
      <c r="P4494" s="10"/>
      <c r="Q4494" s="11"/>
      <c r="R4494" s="13"/>
      <c r="S4494" s="12"/>
      <c r="T4494" s="13"/>
      <c r="U4494"/>
    </row>
    <row r="4495" spans="1:21" x14ac:dyDescent="0.2">
      <c r="A4495"/>
      <c r="B4495" s="20"/>
      <c r="C4495" s="20"/>
      <c r="D4495"/>
      <c r="E4495"/>
      <c r="G4495"/>
      <c r="H4495"/>
      <c r="I4495"/>
      <c r="J4495" s="9"/>
      <c r="K4495"/>
      <c r="M4495"/>
      <c r="N4495"/>
      <c r="P4495" s="10"/>
      <c r="Q4495" s="11"/>
      <c r="R4495" s="13"/>
      <c r="S4495" s="12"/>
      <c r="T4495" s="13"/>
      <c r="U4495"/>
    </row>
    <row r="4496" spans="1:21" x14ac:dyDescent="0.2">
      <c r="A4496"/>
      <c r="B4496" s="20"/>
      <c r="C4496" s="20"/>
      <c r="D4496"/>
      <c r="E4496"/>
      <c r="G4496"/>
      <c r="H4496"/>
      <c r="I4496"/>
      <c r="J4496" s="9"/>
      <c r="K4496"/>
      <c r="M4496"/>
      <c r="N4496"/>
      <c r="P4496" s="10"/>
      <c r="Q4496" s="11"/>
      <c r="R4496" s="13"/>
      <c r="S4496" s="12"/>
      <c r="T4496" s="13"/>
      <c r="U4496"/>
    </row>
    <row r="4497" spans="1:21" x14ac:dyDescent="0.2">
      <c r="A4497"/>
      <c r="B4497" s="20"/>
      <c r="C4497" s="20"/>
      <c r="D4497"/>
      <c r="E4497"/>
      <c r="G4497"/>
      <c r="H4497"/>
      <c r="I4497"/>
      <c r="J4497" s="9"/>
      <c r="K4497"/>
      <c r="M4497"/>
      <c r="N4497"/>
      <c r="P4497" s="10"/>
      <c r="Q4497" s="11"/>
      <c r="R4497" s="13"/>
      <c r="S4497" s="12"/>
      <c r="T4497" s="13"/>
      <c r="U4497"/>
    </row>
    <row r="4498" spans="1:21" x14ac:dyDescent="0.2">
      <c r="A4498"/>
      <c r="B4498" s="20"/>
      <c r="C4498" s="20"/>
      <c r="D4498"/>
      <c r="E4498"/>
      <c r="G4498"/>
      <c r="H4498"/>
      <c r="I4498"/>
      <c r="J4498" s="9"/>
      <c r="K4498"/>
      <c r="M4498"/>
      <c r="N4498"/>
      <c r="P4498" s="10"/>
      <c r="Q4498" s="11"/>
      <c r="R4498" s="13"/>
      <c r="S4498" s="12"/>
      <c r="T4498" s="13"/>
      <c r="U4498"/>
    </row>
    <row r="4499" spans="1:21" x14ac:dyDescent="0.2">
      <c r="A4499"/>
      <c r="B4499" s="20"/>
      <c r="C4499" s="20"/>
      <c r="D4499"/>
      <c r="E4499"/>
      <c r="G4499"/>
      <c r="H4499"/>
      <c r="I4499"/>
      <c r="J4499" s="9"/>
      <c r="K4499"/>
      <c r="M4499"/>
      <c r="N4499"/>
      <c r="P4499" s="10"/>
      <c r="Q4499" s="11"/>
      <c r="R4499" s="13"/>
      <c r="S4499" s="12"/>
      <c r="T4499" s="13"/>
      <c r="U4499"/>
    </row>
    <row r="4500" spans="1:21" x14ac:dyDescent="0.2">
      <c r="A4500"/>
      <c r="B4500" s="20"/>
      <c r="C4500" s="20"/>
      <c r="D4500"/>
      <c r="E4500"/>
      <c r="G4500"/>
      <c r="H4500"/>
      <c r="I4500"/>
      <c r="J4500" s="9"/>
      <c r="K4500"/>
      <c r="M4500"/>
      <c r="N4500"/>
      <c r="P4500" s="10"/>
      <c r="Q4500" s="11"/>
      <c r="R4500" s="13"/>
      <c r="S4500" s="12"/>
      <c r="T4500" s="13"/>
      <c r="U4500"/>
    </row>
    <row r="4501" spans="1:21" x14ac:dyDescent="0.2">
      <c r="A4501"/>
      <c r="B4501" s="20"/>
      <c r="C4501" s="20"/>
      <c r="D4501"/>
      <c r="E4501"/>
      <c r="G4501"/>
      <c r="H4501"/>
      <c r="I4501"/>
      <c r="J4501" s="9"/>
      <c r="K4501"/>
      <c r="M4501"/>
      <c r="N4501"/>
      <c r="P4501" s="10"/>
      <c r="Q4501" s="11"/>
      <c r="R4501" s="13"/>
      <c r="S4501" s="12"/>
      <c r="T4501" s="13"/>
      <c r="U4501"/>
    </row>
    <row r="4502" spans="1:21" x14ac:dyDescent="0.2">
      <c r="A4502"/>
      <c r="B4502" s="20"/>
      <c r="C4502" s="20"/>
      <c r="D4502"/>
      <c r="E4502"/>
      <c r="G4502"/>
      <c r="H4502"/>
      <c r="I4502"/>
      <c r="J4502" s="9"/>
      <c r="K4502"/>
      <c r="M4502"/>
      <c r="N4502"/>
      <c r="P4502" s="10"/>
      <c r="Q4502" s="11"/>
      <c r="R4502" s="13"/>
      <c r="S4502" s="12"/>
      <c r="T4502" s="13"/>
      <c r="U4502"/>
    </row>
    <row r="4503" spans="1:21" x14ac:dyDescent="0.2">
      <c r="A4503"/>
      <c r="B4503" s="20"/>
      <c r="C4503" s="20"/>
      <c r="D4503"/>
      <c r="E4503"/>
      <c r="G4503"/>
      <c r="H4503"/>
      <c r="I4503"/>
      <c r="J4503" s="9"/>
      <c r="K4503"/>
      <c r="M4503"/>
      <c r="N4503"/>
      <c r="P4503" s="10"/>
      <c r="Q4503" s="11"/>
      <c r="R4503" s="13"/>
      <c r="S4503" s="12"/>
      <c r="T4503" s="13"/>
      <c r="U4503"/>
    </row>
    <row r="4504" spans="1:21" x14ac:dyDescent="0.2">
      <c r="A4504"/>
      <c r="B4504" s="20"/>
      <c r="C4504" s="20"/>
      <c r="D4504"/>
      <c r="E4504"/>
      <c r="G4504"/>
      <c r="H4504"/>
      <c r="I4504"/>
      <c r="J4504" s="9"/>
      <c r="K4504"/>
      <c r="M4504"/>
      <c r="N4504"/>
      <c r="P4504" s="10"/>
      <c r="Q4504" s="11"/>
      <c r="R4504" s="13"/>
      <c r="S4504" s="12"/>
      <c r="T4504" s="13"/>
      <c r="U4504"/>
    </row>
    <row r="4505" spans="1:21" x14ac:dyDescent="0.2">
      <c r="A4505"/>
      <c r="B4505" s="20"/>
      <c r="C4505" s="20"/>
      <c r="D4505"/>
      <c r="E4505"/>
      <c r="G4505"/>
      <c r="H4505"/>
      <c r="I4505"/>
      <c r="J4505" s="9"/>
      <c r="K4505"/>
      <c r="M4505"/>
      <c r="N4505"/>
      <c r="P4505" s="10"/>
      <c r="Q4505" s="11"/>
      <c r="R4505" s="13"/>
      <c r="S4505" s="12"/>
      <c r="T4505" s="13"/>
      <c r="U4505"/>
    </row>
    <row r="4506" spans="1:21" x14ac:dyDescent="0.2">
      <c r="A4506"/>
      <c r="B4506" s="20"/>
      <c r="C4506" s="20"/>
      <c r="D4506"/>
      <c r="E4506"/>
      <c r="G4506"/>
      <c r="H4506"/>
      <c r="I4506"/>
      <c r="J4506" s="9"/>
      <c r="K4506"/>
      <c r="M4506"/>
      <c r="N4506"/>
      <c r="P4506" s="10"/>
      <c r="Q4506" s="11"/>
      <c r="R4506" s="13"/>
      <c r="S4506" s="12"/>
      <c r="T4506" s="13"/>
      <c r="U4506"/>
    </row>
    <row r="4507" spans="1:21" x14ac:dyDescent="0.2">
      <c r="A4507"/>
      <c r="B4507" s="20"/>
      <c r="C4507" s="20"/>
      <c r="D4507"/>
      <c r="E4507"/>
      <c r="G4507"/>
      <c r="H4507"/>
      <c r="I4507"/>
      <c r="J4507" s="9"/>
      <c r="K4507"/>
      <c r="M4507"/>
      <c r="N4507"/>
      <c r="P4507" s="10"/>
      <c r="Q4507" s="11"/>
      <c r="R4507" s="13"/>
      <c r="S4507" s="12"/>
      <c r="T4507" s="13"/>
      <c r="U4507"/>
    </row>
    <row r="4508" spans="1:21" x14ac:dyDescent="0.2">
      <c r="A4508"/>
      <c r="B4508" s="20"/>
      <c r="C4508" s="20"/>
      <c r="D4508"/>
      <c r="E4508"/>
      <c r="G4508"/>
      <c r="H4508"/>
      <c r="I4508"/>
      <c r="J4508" s="9"/>
      <c r="K4508"/>
      <c r="M4508"/>
      <c r="N4508"/>
      <c r="P4508" s="10"/>
      <c r="Q4508" s="11"/>
      <c r="R4508" s="13"/>
      <c r="S4508" s="12"/>
      <c r="T4508" s="13"/>
      <c r="U4508"/>
    </row>
    <row r="4509" spans="1:21" x14ac:dyDescent="0.2">
      <c r="A4509"/>
      <c r="B4509" s="20"/>
      <c r="C4509" s="20"/>
      <c r="D4509"/>
      <c r="E4509"/>
      <c r="G4509"/>
      <c r="H4509"/>
      <c r="I4509"/>
      <c r="J4509" s="9"/>
      <c r="K4509"/>
      <c r="M4509"/>
      <c r="N4509"/>
      <c r="P4509" s="10"/>
      <c r="Q4509" s="11"/>
      <c r="R4509" s="13"/>
      <c r="S4509" s="12"/>
      <c r="T4509" s="13"/>
      <c r="U4509"/>
    </row>
    <row r="4510" spans="1:21" x14ac:dyDescent="0.2">
      <c r="A4510"/>
      <c r="B4510" s="20"/>
      <c r="C4510" s="20"/>
      <c r="D4510"/>
      <c r="E4510"/>
      <c r="G4510"/>
      <c r="H4510"/>
      <c r="I4510"/>
      <c r="J4510" s="9"/>
      <c r="K4510"/>
      <c r="M4510"/>
      <c r="N4510"/>
      <c r="P4510" s="10"/>
      <c r="Q4510" s="11"/>
      <c r="R4510" s="13"/>
      <c r="S4510" s="12"/>
      <c r="T4510" s="13"/>
      <c r="U4510"/>
    </row>
    <row r="4511" spans="1:21" x14ac:dyDescent="0.2">
      <c r="A4511"/>
      <c r="B4511" s="20"/>
      <c r="C4511" s="20"/>
      <c r="D4511"/>
      <c r="E4511"/>
      <c r="G4511"/>
      <c r="H4511"/>
      <c r="I4511"/>
      <c r="J4511" s="9"/>
      <c r="K4511"/>
      <c r="M4511"/>
      <c r="N4511"/>
      <c r="P4511" s="10"/>
      <c r="Q4511" s="11"/>
      <c r="R4511" s="13"/>
      <c r="S4511" s="12"/>
      <c r="T4511" s="13"/>
      <c r="U4511"/>
    </row>
    <row r="4512" spans="1:21" x14ac:dyDescent="0.2">
      <c r="A4512"/>
      <c r="B4512" s="20"/>
      <c r="C4512" s="20"/>
      <c r="D4512"/>
      <c r="E4512"/>
      <c r="G4512"/>
      <c r="H4512"/>
      <c r="I4512"/>
      <c r="J4512" s="9"/>
      <c r="K4512"/>
      <c r="M4512"/>
      <c r="N4512"/>
      <c r="P4512" s="10"/>
      <c r="Q4512" s="11"/>
      <c r="R4512" s="13"/>
      <c r="S4512" s="12"/>
      <c r="T4512" s="13"/>
      <c r="U4512"/>
    </row>
    <row r="4513" spans="1:21" x14ac:dyDescent="0.2">
      <c r="A4513"/>
      <c r="B4513" s="20"/>
      <c r="C4513" s="20"/>
      <c r="D4513"/>
      <c r="E4513"/>
      <c r="G4513"/>
      <c r="H4513"/>
      <c r="I4513"/>
      <c r="J4513" s="9"/>
      <c r="K4513"/>
      <c r="M4513"/>
      <c r="N4513"/>
      <c r="P4513" s="10"/>
      <c r="Q4513" s="11"/>
      <c r="R4513" s="13"/>
      <c r="S4513" s="12"/>
      <c r="T4513" s="13"/>
      <c r="U4513"/>
    </row>
    <row r="4514" spans="1:21" x14ac:dyDescent="0.2">
      <c r="A4514"/>
      <c r="B4514" s="20"/>
      <c r="C4514" s="20"/>
      <c r="D4514"/>
      <c r="E4514"/>
      <c r="G4514"/>
      <c r="H4514"/>
      <c r="I4514"/>
      <c r="J4514" s="9"/>
      <c r="K4514"/>
      <c r="M4514"/>
      <c r="N4514"/>
      <c r="P4514" s="10"/>
      <c r="Q4514" s="11"/>
      <c r="R4514" s="13"/>
      <c r="S4514" s="12"/>
      <c r="T4514" s="13"/>
      <c r="U4514"/>
    </row>
    <row r="4515" spans="1:21" x14ac:dyDescent="0.2">
      <c r="A4515"/>
      <c r="B4515" s="20"/>
      <c r="C4515" s="20"/>
      <c r="D4515"/>
      <c r="E4515"/>
      <c r="G4515"/>
      <c r="H4515"/>
      <c r="I4515"/>
      <c r="J4515" s="9"/>
      <c r="K4515"/>
      <c r="M4515"/>
      <c r="N4515"/>
      <c r="P4515" s="10"/>
      <c r="Q4515" s="11"/>
      <c r="R4515" s="13"/>
      <c r="S4515" s="12"/>
      <c r="T4515" s="13"/>
      <c r="U4515"/>
    </row>
    <row r="4516" spans="1:21" x14ac:dyDescent="0.2">
      <c r="A4516"/>
      <c r="B4516" s="20"/>
      <c r="C4516" s="20"/>
      <c r="D4516"/>
      <c r="E4516"/>
      <c r="G4516"/>
      <c r="H4516"/>
      <c r="I4516"/>
      <c r="J4516" s="9"/>
      <c r="K4516"/>
      <c r="M4516"/>
      <c r="N4516"/>
      <c r="P4516" s="10"/>
      <c r="Q4516" s="11"/>
      <c r="R4516" s="13"/>
      <c r="S4516" s="12"/>
      <c r="T4516" s="13"/>
      <c r="U4516"/>
    </row>
    <row r="4517" spans="1:21" x14ac:dyDescent="0.2">
      <c r="A4517"/>
      <c r="B4517" s="20"/>
      <c r="C4517" s="20"/>
      <c r="D4517"/>
      <c r="E4517"/>
      <c r="G4517"/>
      <c r="H4517"/>
      <c r="I4517"/>
      <c r="J4517" s="9"/>
      <c r="K4517"/>
      <c r="M4517"/>
      <c r="N4517"/>
      <c r="P4517" s="10"/>
      <c r="Q4517" s="11"/>
      <c r="R4517" s="13"/>
      <c r="S4517" s="12"/>
      <c r="T4517" s="13"/>
      <c r="U4517"/>
    </row>
    <row r="4518" spans="1:21" x14ac:dyDescent="0.2">
      <c r="A4518"/>
      <c r="B4518" s="20"/>
      <c r="C4518" s="20"/>
      <c r="D4518"/>
      <c r="E4518"/>
      <c r="G4518"/>
      <c r="H4518"/>
      <c r="I4518"/>
      <c r="J4518" s="9"/>
      <c r="K4518"/>
      <c r="M4518"/>
      <c r="N4518"/>
      <c r="P4518" s="10"/>
      <c r="Q4518" s="11"/>
      <c r="R4518" s="13"/>
      <c r="S4518" s="12"/>
      <c r="T4518" s="13"/>
      <c r="U4518"/>
    </row>
    <row r="4519" spans="1:21" x14ac:dyDescent="0.2">
      <c r="A4519"/>
      <c r="B4519" s="20"/>
      <c r="C4519" s="20"/>
      <c r="D4519"/>
      <c r="E4519"/>
      <c r="G4519"/>
      <c r="H4519"/>
      <c r="I4519"/>
      <c r="J4519" s="9"/>
      <c r="K4519"/>
      <c r="M4519"/>
      <c r="N4519"/>
      <c r="P4519" s="10"/>
      <c r="Q4519" s="11"/>
      <c r="R4519" s="13"/>
      <c r="S4519" s="12"/>
      <c r="T4519" s="13"/>
      <c r="U4519"/>
    </row>
    <row r="4520" spans="1:21" x14ac:dyDescent="0.2">
      <c r="A4520"/>
      <c r="B4520" s="20"/>
      <c r="C4520" s="20"/>
      <c r="D4520"/>
      <c r="E4520"/>
      <c r="G4520"/>
      <c r="H4520"/>
      <c r="I4520"/>
      <c r="J4520" s="9"/>
      <c r="K4520"/>
      <c r="M4520"/>
      <c r="N4520"/>
      <c r="P4520" s="10"/>
      <c r="Q4520" s="11"/>
      <c r="R4520" s="13"/>
      <c r="S4520" s="12"/>
      <c r="T4520" s="13"/>
      <c r="U4520"/>
    </row>
    <row r="4521" spans="1:21" x14ac:dyDescent="0.2">
      <c r="A4521"/>
      <c r="B4521" s="20"/>
      <c r="C4521" s="20"/>
      <c r="D4521"/>
      <c r="E4521"/>
      <c r="G4521"/>
      <c r="H4521"/>
      <c r="I4521"/>
      <c r="J4521" s="9"/>
      <c r="K4521"/>
      <c r="M4521"/>
      <c r="N4521"/>
      <c r="P4521" s="10"/>
      <c r="Q4521" s="11"/>
      <c r="R4521" s="13"/>
      <c r="S4521" s="12"/>
      <c r="T4521" s="13"/>
      <c r="U4521"/>
    </row>
    <row r="4522" spans="1:21" x14ac:dyDescent="0.2">
      <c r="A4522"/>
      <c r="B4522" s="20"/>
      <c r="C4522" s="20"/>
      <c r="D4522"/>
      <c r="E4522"/>
      <c r="G4522"/>
      <c r="H4522"/>
      <c r="I4522"/>
      <c r="J4522" s="9"/>
      <c r="K4522"/>
      <c r="M4522"/>
      <c r="N4522"/>
      <c r="P4522" s="10"/>
      <c r="Q4522" s="11"/>
      <c r="R4522" s="13"/>
      <c r="S4522" s="12"/>
      <c r="T4522" s="13"/>
      <c r="U4522"/>
    </row>
    <row r="4523" spans="1:21" x14ac:dyDescent="0.2">
      <c r="A4523"/>
      <c r="B4523" s="20"/>
      <c r="C4523" s="20"/>
      <c r="D4523"/>
      <c r="E4523"/>
      <c r="G4523"/>
      <c r="H4523"/>
      <c r="I4523"/>
      <c r="J4523" s="9"/>
      <c r="K4523"/>
      <c r="M4523"/>
      <c r="N4523"/>
      <c r="P4523" s="10"/>
      <c r="Q4523" s="11"/>
      <c r="R4523" s="13"/>
      <c r="S4523" s="12"/>
      <c r="T4523" s="13"/>
      <c r="U4523"/>
    </row>
    <row r="4524" spans="1:21" x14ac:dyDescent="0.2">
      <c r="A4524"/>
      <c r="B4524" s="20"/>
      <c r="C4524" s="20"/>
      <c r="D4524"/>
      <c r="E4524"/>
      <c r="G4524"/>
      <c r="H4524"/>
      <c r="I4524"/>
      <c r="J4524" s="9"/>
      <c r="K4524"/>
      <c r="M4524"/>
      <c r="N4524"/>
      <c r="P4524" s="10"/>
      <c r="Q4524" s="11"/>
      <c r="R4524" s="13"/>
      <c r="S4524" s="12"/>
      <c r="T4524" s="13"/>
      <c r="U4524"/>
    </row>
    <row r="4525" spans="1:21" x14ac:dyDescent="0.2">
      <c r="A4525"/>
      <c r="B4525" s="20"/>
      <c r="C4525" s="20"/>
      <c r="D4525"/>
      <c r="E4525"/>
      <c r="G4525"/>
      <c r="H4525"/>
      <c r="I4525"/>
      <c r="J4525" s="9"/>
      <c r="K4525"/>
      <c r="M4525"/>
      <c r="N4525"/>
      <c r="P4525" s="10"/>
      <c r="Q4525" s="11"/>
      <c r="R4525" s="13"/>
      <c r="S4525" s="12"/>
      <c r="T4525" s="13"/>
      <c r="U4525"/>
    </row>
    <row r="4526" spans="1:21" x14ac:dyDescent="0.2">
      <c r="A4526"/>
      <c r="B4526" s="20"/>
      <c r="C4526" s="20"/>
      <c r="D4526"/>
      <c r="E4526"/>
      <c r="G4526"/>
      <c r="H4526"/>
      <c r="I4526"/>
      <c r="J4526" s="9"/>
      <c r="K4526"/>
      <c r="M4526"/>
      <c r="N4526"/>
      <c r="P4526" s="10"/>
      <c r="Q4526" s="11"/>
      <c r="R4526" s="13"/>
      <c r="S4526" s="12"/>
      <c r="T4526" s="13"/>
      <c r="U4526"/>
    </row>
    <row r="4527" spans="1:21" x14ac:dyDescent="0.2">
      <c r="A4527"/>
      <c r="B4527" s="20"/>
      <c r="C4527" s="20"/>
      <c r="D4527"/>
      <c r="E4527"/>
      <c r="G4527"/>
      <c r="H4527"/>
      <c r="I4527"/>
      <c r="J4527" s="9"/>
      <c r="K4527"/>
      <c r="M4527"/>
      <c r="N4527"/>
      <c r="P4527" s="10"/>
      <c r="Q4527" s="11"/>
      <c r="R4527" s="13"/>
      <c r="S4527" s="12"/>
      <c r="T4527" s="13"/>
      <c r="U4527"/>
    </row>
    <row r="4528" spans="1:21" x14ac:dyDescent="0.2">
      <c r="A4528"/>
      <c r="B4528" s="20"/>
      <c r="C4528" s="20"/>
      <c r="D4528"/>
      <c r="E4528"/>
      <c r="G4528"/>
      <c r="H4528"/>
      <c r="I4528"/>
      <c r="J4528" s="9"/>
      <c r="K4528"/>
      <c r="M4528"/>
      <c r="N4528"/>
      <c r="P4528" s="10"/>
      <c r="Q4528" s="11"/>
      <c r="R4528" s="13"/>
      <c r="S4528" s="12"/>
      <c r="T4528" s="13"/>
      <c r="U4528"/>
    </row>
    <row r="4529" spans="1:21" x14ac:dyDescent="0.2">
      <c r="A4529"/>
      <c r="B4529" s="20"/>
      <c r="C4529" s="20"/>
      <c r="D4529"/>
      <c r="E4529"/>
      <c r="G4529"/>
      <c r="H4529"/>
      <c r="I4529"/>
      <c r="J4529" s="9"/>
      <c r="K4529"/>
      <c r="M4529"/>
      <c r="N4529"/>
      <c r="P4529" s="10"/>
      <c r="Q4529" s="11"/>
      <c r="R4529" s="13"/>
      <c r="S4529" s="12"/>
      <c r="T4529" s="13"/>
      <c r="U4529"/>
    </row>
    <row r="4530" spans="1:21" x14ac:dyDescent="0.2">
      <c r="A4530"/>
      <c r="B4530" s="20"/>
      <c r="C4530" s="20"/>
      <c r="D4530"/>
      <c r="E4530"/>
      <c r="G4530"/>
      <c r="H4530"/>
      <c r="I4530"/>
      <c r="J4530" s="9"/>
      <c r="K4530"/>
      <c r="M4530"/>
      <c r="N4530"/>
      <c r="P4530" s="10"/>
      <c r="Q4530" s="11"/>
      <c r="R4530" s="13"/>
      <c r="S4530" s="12"/>
      <c r="T4530" s="13"/>
      <c r="U4530"/>
    </row>
    <row r="4531" spans="1:21" x14ac:dyDescent="0.2">
      <c r="A4531"/>
      <c r="B4531" s="20"/>
      <c r="C4531" s="20"/>
      <c r="D4531"/>
      <c r="E4531"/>
      <c r="G4531"/>
      <c r="H4531"/>
      <c r="I4531"/>
      <c r="J4531" s="9"/>
      <c r="K4531"/>
      <c r="M4531"/>
      <c r="N4531"/>
      <c r="P4531" s="10"/>
      <c r="Q4531" s="11"/>
      <c r="R4531" s="13"/>
      <c r="S4531" s="12"/>
      <c r="T4531" s="13"/>
      <c r="U4531"/>
    </row>
    <row r="4532" spans="1:21" x14ac:dyDescent="0.2">
      <c r="A4532"/>
      <c r="B4532" s="20"/>
      <c r="C4532" s="20"/>
      <c r="D4532"/>
      <c r="E4532"/>
      <c r="G4532"/>
      <c r="H4532"/>
      <c r="I4532"/>
      <c r="J4532" s="9"/>
      <c r="K4532"/>
      <c r="M4532"/>
      <c r="N4532"/>
      <c r="P4532" s="10"/>
      <c r="Q4532" s="11"/>
      <c r="R4532" s="13"/>
      <c r="S4532" s="12"/>
      <c r="T4532" s="13"/>
      <c r="U4532"/>
    </row>
    <row r="4533" spans="1:21" x14ac:dyDescent="0.2">
      <c r="A4533"/>
      <c r="B4533" s="20"/>
      <c r="C4533" s="20"/>
      <c r="D4533"/>
      <c r="E4533"/>
      <c r="G4533"/>
      <c r="H4533"/>
      <c r="I4533"/>
      <c r="J4533" s="9"/>
      <c r="K4533"/>
      <c r="M4533"/>
      <c r="N4533"/>
      <c r="P4533" s="10"/>
      <c r="Q4533" s="11"/>
      <c r="R4533" s="13"/>
      <c r="S4533" s="12"/>
      <c r="T4533" s="13"/>
      <c r="U4533"/>
    </row>
    <row r="4534" spans="1:21" x14ac:dyDescent="0.2">
      <c r="A4534"/>
      <c r="B4534" s="20"/>
      <c r="C4534" s="20"/>
      <c r="D4534"/>
      <c r="E4534"/>
      <c r="G4534"/>
      <c r="H4534"/>
      <c r="I4534"/>
      <c r="J4534" s="9"/>
      <c r="K4534"/>
      <c r="M4534"/>
      <c r="N4534"/>
      <c r="P4534" s="10"/>
      <c r="Q4534" s="11"/>
      <c r="R4534" s="13"/>
      <c r="S4534" s="12"/>
      <c r="T4534" s="13"/>
      <c r="U4534"/>
    </row>
    <row r="4535" spans="1:21" x14ac:dyDescent="0.2">
      <c r="A4535"/>
      <c r="B4535" s="20"/>
      <c r="C4535" s="20"/>
      <c r="D4535"/>
      <c r="E4535"/>
      <c r="G4535"/>
      <c r="H4535"/>
      <c r="I4535"/>
      <c r="J4535" s="9"/>
      <c r="K4535"/>
      <c r="M4535"/>
      <c r="N4535"/>
      <c r="P4535" s="10"/>
      <c r="Q4535" s="11"/>
      <c r="R4535" s="13"/>
      <c r="S4535" s="12"/>
      <c r="T4535" s="13"/>
      <c r="U4535"/>
    </row>
    <row r="4536" spans="1:21" x14ac:dyDescent="0.2">
      <c r="A4536"/>
      <c r="B4536" s="20"/>
      <c r="C4536" s="20"/>
      <c r="D4536"/>
      <c r="E4536"/>
      <c r="G4536"/>
      <c r="H4536"/>
      <c r="I4536"/>
      <c r="J4536" s="9"/>
      <c r="K4536"/>
      <c r="M4536"/>
      <c r="N4536"/>
      <c r="P4536" s="10"/>
      <c r="Q4536" s="11"/>
      <c r="R4536" s="13"/>
      <c r="S4536" s="12"/>
      <c r="T4536" s="13"/>
      <c r="U4536"/>
    </row>
    <row r="4537" spans="1:21" x14ac:dyDescent="0.2">
      <c r="A4537"/>
      <c r="B4537" s="20"/>
      <c r="C4537" s="20"/>
      <c r="D4537"/>
      <c r="E4537"/>
      <c r="G4537"/>
      <c r="H4537"/>
      <c r="I4537"/>
      <c r="J4537" s="9"/>
      <c r="K4537"/>
      <c r="M4537"/>
      <c r="N4537"/>
      <c r="P4537" s="10"/>
      <c r="Q4537" s="11"/>
      <c r="R4537" s="13"/>
      <c r="S4537" s="12"/>
      <c r="T4537" s="13"/>
      <c r="U4537"/>
    </row>
    <row r="4538" spans="1:21" x14ac:dyDescent="0.2">
      <c r="A4538"/>
      <c r="B4538" s="20"/>
      <c r="C4538" s="20"/>
      <c r="D4538"/>
      <c r="E4538"/>
      <c r="G4538"/>
      <c r="H4538"/>
      <c r="I4538"/>
      <c r="J4538" s="9"/>
      <c r="K4538"/>
      <c r="M4538"/>
      <c r="N4538"/>
      <c r="P4538" s="10"/>
      <c r="Q4538" s="11"/>
      <c r="R4538" s="13"/>
      <c r="S4538" s="12"/>
      <c r="T4538" s="13"/>
      <c r="U4538"/>
    </row>
    <row r="4539" spans="1:21" x14ac:dyDescent="0.2">
      <c r="A4539"/>
      <c r="B4539" s="20"/>
      <c r="C4539" s="20"/>
      <c r="D4539"/>
      <c r="E4539"/>
      <c r="G4539"/>
      <c r="H4539"/>
      <c r="I4539"/>
      <c r="J4539" s="9"/>
      <c r="K4539"/>
      <c r="M4539"/>
      <c r="N4539"/>
      <c r="P4539" s="10"/>
      <c r="Q4539" s="11"/>
      <c r="R4539" s="13"/>
      <c r="S4539" s="12"/>
      <c r="T4539" s="13"/>
      <c r="U4539"/>
    </row>
    <row r="4540" spans="1:21" x14ac:dyDescent="0.2">
      <c r="A4540"/>
      <c r="B4540" s="20"/>
      <c r="C4540" s="20"/>
      <c r="D4540"/>
      <c r="E4540"/>
      <c r="G4540"/>
      <c r="H4540"/>
      <c r="I4540"/>
      <c r="J4540" s="9"/>
      <c r="K4540"/>
      <c r="M4540"/>
      <c r="N4540"/>
      <c r="P4540" s="10"/>
      <c r="Q4540" s="11"/>
      <c r="R4540" s="13"/>
      <c r="S4540" s="12"/>
      <c r="T4540" s="13"/>
      <c r="U4540"/>
    </row>
    <row r="4541" spans="1:21" x14ac:dyDescent="0.2">
      <c r="A4541"/>
      <c r="B4541" s="20"/>
      <c r="C4541" s="20"/>
      <c r="D4541"/>
      <c r="E4541"/>
      <c r="G4541"/>
      <c r="H4541"/>
      <c r="I4541"/>
      <c r="J4541" s="9"/>
      <c r="K4541"/>
      <c r="M4541"/>
      <c r="N4541"/>
      <c r="P4541" s="10"/>
      <c r="Q4541" s="11"/>
      <c r="R4541" s="13"/>
      <c r="S4541" s="12"/>
      <c r="T4541" s="13"/>
      <c r="U4541"/>
    </row>
    <row r="4542" spans="1:21" x14ac:dyDescent="0.2">
      <c r="A4542"/>
      <c r="B4542" s="20"/>
      <c r="C4542" s="20"/>
      <c r="D4542"/>
      <c r="E4542"/>
      <c r="G4542"/>
      <c r="H4542"/>
      <c r="I4542"/>
      <c r="J4542" s="9"/>
      <c r="K4542"/>
      <c r="M4542"/>
      <c r="N4542"/>
      <c r="P4542" s="10"/>
      <c r="Q4542" s="11"/>
      <c r="R4542" s="13"/>
      <c r="S4542" s="12"/>
      <c r="T4542" s="13"/>
      <c r="U4542"/>
    </row>
    <row r="4543" spans="1:21" x14ac:dyDescent="0.2">
      <c r="A4543"/>
      <c r="B4543" s="20"/>
      <c r="C4543" s="20"/>
      <c r="D4543"/>
      <c r="E4543"/>
      <c r="G4543"/>
      <c r="H4543"/>
      <c r="I4543"/>
      <c r="J4543" s="9"/>
      <c r="K4543"/>
      <c r="M4543"/>
      <c r="N4543"/>
      <c r="P4543" s="10"/>
      <c r="Q4543" s="11"/>
      <c r="R4543" s="13"/>
      <c r="S4543" s="12"/>
      <c r="T4543" s="13"/>
      <c r="U4543"/>
    </row>
    <row r="4544" spans="1:21" x14ac:dyDescent="0.2">
      <c r="A4544"/>
      <c r="B4544" s="20"/>
      <c r="C4544" s="20"/>
      <c r="D4544"/>
      <c r="E4544"/>
      <c r="G4544"/>
      <c r="H4544"/>
      <c r="I4544"/>
      <c r="J4544" s="9"/>
      <c r="K4544"/>
      <c r="M4544"/>
      <c r="N4544"/>
      <c r="P4544" s="10"/>
      <c r="Q4544" s="11"/>
      <c r="R4544" s="13"/>
      <c r="S4544" s="12"/>
      <c r="T4544" s="13"/>
      <c r="U4544"/>
    </row>
    <row r="4545" spans="1:21" x14ac:dyDescent="0.2">
      <c r="A4545"/>
      <c r="B4545" s="20"/>
      <c r="C4545" s="20"/>
      <c r="D4545"/>
      <c r="E4545"/>
      <c r="G4545"/>
      <c r="H4545"/>
      <c r="I4545"/>
      <c r="J4545" s="9"/>
      <c r="K4545"/>
      <c r="M4545"/>
      <c r="N4545"/>
      <c r="P4545" s="10"/>
      <c r="Q4545" s="11"/>
      <c r="R4545" s="13"/>
      <c r="S4545" s="12"/>
      <c r="T4545" s="13"/>
      <c r="U4545"/>
    </row>
    <row r="4546" spans="1:21" x14ac:dyDescent="0.2">
      <c r="A4546"/>
      <c r="B4546" s="20"/>
      <c r="C4546" s="20"/>
      <c r="D4546"/>
      <c r="E4546"/>
      <c r="G4546"/>
      <c r="H4546"/>
      <c r="I4546"/>
      <c r="J4546" s="9"/>
      <c r="K4546"/>
      <c r="M4546"/>
      <c r="N4546"/>
      <c r="P4546" s="10"/>
      <c r="Q4546" s="11"/>
      <c r="R4546" s="13"/>
      <c r="S4546" s="12"/>
      <c r="T4546" s="13"/>
      <c r="U4546"/>
    </row>
    <row r="4547" spans="1:21" x14ac:dyDescent="0.2">
      <c r="A4547"/>
      <c r="B4547" s="20"/>
      <c r="C4547" s="20"/>
      <c r="D4547"/>
      <c r="E4547"/>
      <c r="G4547"/>
      <c r="H4547"/>
      <c r="I4547"/>
      <c r="J4547" s="9"/>
      <c r="K4547"/>
      <c r="M4547"/>
      <c r="N4547"/>
      <c r="P4547" s="10"/>
      <c r="Q4547" s="11"/>
      <c r="R4547" s="13"/>
      <c r="S4547" s="12"/>
      <c r="T4547" s="13"/>
      <c r="U4547"/>
    </row>
    <row r="4548" spans="1:21" x14ac:dyDescent="0.2">
      <c r="A4548"/>
      <c r="B4548" s="20"/>
      <c r="C4548" s="20"/>
      <c r="D4548"/>
      <c r="E4548"/>
      <c r="G4548"/>
      <c r="H4548"/>
      <c r="I4548"/>
      <c r="J4548" s="9"/>
      <c r="K4548"/>
      <c r="M4548"/>
      <c r="N4548"/>
      <c r="P4548" s="10"/>
      <c r="Q4548" s="11"/>
      <c r="R4548" s="13"/>
      <c r="S4548" s="12"/>
      <c r="T4548" s="13"/>
      <c r="U4548"/>
    </row>
    <row r="4549" spans="1:21" x14ac:dyDescent="0.2">
      <c r="A4549"/>
      <c r="B4549" s="20"/>
      <c r="C4549" s="20"/>
      <c r="D4549"/>
      <c r="E4549"/>
      <c r="G4549"/>
      <c r="H4549"/>
      <c r="I4549"/>
      <c r="J4549" s="9"/>
      <c r="K4549"/>
      <c r="M4549"/>
      <c r="N4549"/>
      <c r="P4549" s="10"/>
      <c r="Q4549" s="11"/>
      <c r="R4549" s="13"/>
      <c r="S4549" s="12"/>
      <c r="T4549" s="13"/>
      <c r="U4549"/>
    </row>
    <row r="4550" spans="1:21" x14ac:dyDescent="0.2">
      <c r="A4550"/>
      <c r="B4550" s="20"/>
      <c r="C4550" s="20"/>
      <c r="D4550"/>
      <c r="E4550"/>
      <c r="G4550"/>
      <c r="H4550"/>
      <c r="I4550"/>
      <c r="J4550" s="9"/>
      <c r="K4550"/>
      <c r="M4550"/>
      <c r="N4550"/>
      <c r="P4550" s="10"/>
      <c r="Q4550" s="11"/>
      <c r="R4550" s="13"/>
      <c r="S4550" s="12"/>
      <c r="T4550" s="13"/>
      <c r="U4550"/>
    </row>
    <row r="4551" spans="1:21" x14ac:dyDescent="0.2">
      <c r="A4551"/>
      <c r="B4551" s="20"/>
      <c r="C4551" s="20"/>
      <c r="D4551"/>
      <c r="E4551"/>
      <c r="G4551"/>
      <c r="H4551"/>
      <c r="I4551"/>
      <c r="J4551" s="9"/>
      <c r="K4551"/>
      <c r="M4551"/>
      <c r="N4551"/>
      <c r="P4551" s="10"/>
      <c r="Q4551" s="11"/>
      <c r="R4551" s="13"/>
      <c r="S4551" s="12"/>
      <c r="T4551" s="13"/>
      <c r="U4551"/>
    </row>
    <row r="4552" spans="1:21" x14ac:dyDescent="0.2">
      <c r="A4552"/>
      <c r="B4552" s="20"/>
      <c r="C4552" s="20"/>
      <c r="D4552"/>
      <c r="E4552"/>
      <c r="G4552"/>
      <c r="H4552"/>
      <c r="I4552"/>
      <c r="J4552" s="9"/>
      <c r="K4552"/>
      <c r="M4552"/>
      <c r="N4552"/>
      <c r="P4552" s="10"/>
      <c r="Q4552" s="11"/>
      <c r="R4552" s="13"/>
      <c r="S4552" s="12"/>
      <c r="T4552" s="13"/>
      <c r="U4552"/>
    </row>
    <row r="4553" spans="1:21" x14ac:dyDescent="0.2">
      <c r="A4553"/>
      <c r="B4553" s="20"/>
      <c r="C4553" s="20"/>
      <c r="D4553"/>
      <c r="E4553"/>
      <c r="G4553"/>
      <c r="H4553"/>
      <c r="I4553"/>
      <c r="J4553" s="9"/>
      <c r="K4553"/>
      <c r="M4553"/>
      <c r="N4553"/>
      <c r="P4553" s="10"/>
      <c r="Q4553" s="11"/>
      <c r="R4553" s="13"/>
      <c r="S4553" s="12"/>
      <c r="T4553" s="13"/>
      <c r="U4553"/>
    </row>
    <row r="4554" spans="1:21" x14ac:dyDescent="0.2">
      <c r="A4554"/>
      <c r="B4554" s="20"/>
      <c r="C4554" s="20"/>
      <c r="D4554"/>
      <c r="E4554"/>
      <c r="G4554"/>
      <c r="H4554"/>
      <c r="I4554"/>
      <c r="J4554" s="9"/>
      <c r="K4554"/>
      <c r="M4554"/>
      <c r="N4554"/>
      <c r="P4554" s="10"/>
      <c r="Q4554" s="11"/>
      <c r="R4554" s="13"/>
      <c r="S4554" s="12"/>
      <c r="T4554" s="13"/>
      <c r="U4554"/>
    </row>
    <row r="4555" spans="1:21" x14ac:dyDescent="0.2">
      <c r="A4555"/>
      <c r="B4555" s="20"/>
      <c r="C4555" s="20"/>
      <c r="D4555"/>
      <c r="E4555"/>
      <c r="G4555"/>
      <c r="H4555"/>
      <c r="I4555"/>
      <c r="J4555" s="9"/>
      <c r="K4555"/>
      <c r="M4555"/>
      <c r="N4555"/>
      <c r="P4555" s="10"/>
      <c r="Q4555" s="11"/>
      <c r="R4555" s="13"/>
      <c r="S4555" s="12"/>
      <c r="T4555" s="13"/>
      <c r="U4555"/>
    </row>
    <row r="4556" spans="1:21" x14ac:dyDescent="0.2">
      <c r="A4556"/>
      <c r="B4556" s="20"/>
      <c r="C4556" s="20"/>
      <c r="D4556"/>
      <c r="E4556"/>
      <c r="G4556"/>
      <c r="H4556"/>
      <c r="I4556"/>
      <c r="J4556" s="9"/>
      <c r="K4556"/>
      <c r="M4556"/>
      <c r="N4556"/>
      <c r="P4556" s="10"/>
      <c r="Q4556" s="11"/>
      <c r="R4556" s="13"/>
      <c r="S4556" s="12"/>
      <c r="T4556" s="13"/>
      <c r="U4556"/>
    </row>
    <row r="4557" spans="1:21" x14ac:dyDescent="0.2">
      <c r="A4557"/>
      <c r="B4557" s="20"/>
      <c r="C4557" s="20"/>
      <c r="D4557"/>
      <c r="E4557"/>
      <c r="G4557"/>
      <c r="H4557"/>
      <c r="I4557"/>
      <c r="J4557" s="9"/>
      <c r="K4557"/>
      <c r="M4557"/>
      <c r="N4557"/>
      <c r="P4557" s="10"/>
      <c r="Q4557" s="11"/>
      <c r="R4557" s="13"/>
      <c r="S4557" s="12"/>
      <c r="T4557" s="13"/>
      <c r="U4557"/>
    </row>
    <row r="4558" spans="1:21" x14ac:dyDescent="0.2">
      <c r="A4558"/>
      <c r="B4558" s="20"/>
      <c r="C4558" s="20"/>
      <c r="D4558"/>
      <c r="E4558"/>
      <c r="G4558"/>
      <c r="H4558"/>
      <c r="I4558"/>
      <c r="J4558" s="9"/>
      <c r="K4558"/>
      <c r="M4558"/>
      <c r="N4558"/>
      <c r="P4558" s="10"/>
      <c r="Q4558" s="11"/>
      <c r="R4558" s="13"/>
      <c r="S4558" s="12"/>
      <c r="T4558" s="13"/>
      <c r="U4558"/>
    </row>
    <row r="4559" spans="1:21" x14ac:dyDescent="0.2">
      <c r="A4559"/>
      <c r="B4559" s="20"/>
      <c r="C4559" s="20"/>
      <c r="D4559"/>
      <c r="E4559"/>
      <c r="G4559"/>
      <c r="H4559"/>
      <c r="I4559"/>
      <c r="J4559" s="9"/>
      <c r="K4559"/>
      <c r="M4559"/>
      <c r="N4559"/>
      <c r="P4559" s="10"/>
      <c r="Q4559" s="11"/>
      <c r="R4559" s="13"/>
      <c r="S4559" s="12"/>
      <c r="T4559" s="13"/>
      <c r="U4559"/>
    </row>
    <row r="4560" spans="1:21" x14ac:dyDescent="0.2">
      <c r="A4560"/>
      <c r="B4560" s="20"/>
      <c r="C4560" s="20"/>
      <c r="D4560"/>
      <c r="E4560"/>
      <c r="G4560"/>
      <c r="H4560"/>
      <c r="I4560"/>
      <c r="J4560" s="9"/>
      <c r="K4560"/>
      <c r="M4560"/>
      <c r="N4560"/>
      <c r="P4560" s="10"/>
      <c r="Q4560" s="11"/>
      <c r="R4560" s="13"/>
      <c r="S4560" s="12"/>
      <c r="T4560" s="13"/>
      <c r="U4560"/>
    </row>
    <row r="4561" spans="1:21" x14ac:dyDescent="0.2">
      <c r="A4561"/>
      <c r="B4561" s="20"/>
      <c r="C4561" s="20"/>
      <c r="D4561"/>
      <c r="E4561"/>
      <c r="G4561"/>
      <c r="H4561"/>
      <c r="I4561"/>
      <c r="J4561" s="9"/>
      <c r="K4561"/>
      <c r="M4561"/>
      <c r="N4561"/>
      <c r="P4561" s="10"/>
      <c r="Q4561" s="11"/>
      <c r="R4561" s="13"/>
      <c r="S4561" s="12"/>
      <c r="T4561" s="13"/>
      <c r="U4561"/>
    </row>
    <row r="4562" spans="1:21" x14ac:dyDescent="0.2">
      <c r="A4562"/>
      <c r="B4562" s="20"/>
      <c r="C4562" s="20"/>
      <c r="D4562"/>
      <c r="E4562"/>
      <c r="G4562"/>
      <c r="H4562"/>
      <c r="I4562"/>
      <c r="J4562" s="9"/>
      <c r="K4562"/>
      <c r="M4562"/>
      <c r="N4562"/>
      <c r="P4562" s="10"/>
      <c r="Q4562" s="11"/>
      <c r="R4562" s="13"/>
      <c r="S4562" s="12"/>
      <c r="T4562" s="13"/>
      <c r="U4562"/>
    </row>
    <row r="4563" spans="1:21" x14ac:dyDescent="0.2">
      <c r="A4563"/>
      <c r="B4563" s="20"/>
      <c r="C4563" s="20"/>
      <c r="D4563"/>
      <c r="E4563"/>
      <c r="G4563"/>
      <c r="H4563"/>
      <c r="I4563"/>
      <c r="J4563" s="9"/>
      <c r="K4563"/>
      <c r="M4563"/>
      <c r="N4563"/>
      <c r="P4563" s="10"/>
      <c r="Q4563" s="11"/>
      <c r="R4563" s="13"/>
      <c r="S4563" s="12"/>
      <c r="T4563" s="13"/>
      <c r="U4563"/>
    </row>
    <row r="4564" spans="1:21" x14ac:dyDescent="0.2">
      <c r="A4564"/>
      <c r="B4564" s="20"/>
      <c r="C4564" s="20"/>
      <c r="D4564"/>
      <c r="E4564"/>
      <c r="G4564"/>
      <c r="H4564"/>
      <c r="I4564"/>
      <c r="J4564" s="9"/>
      <c r="K4564"/>
      <c r="M4564"/>
      <c r="N4564"/>
      <c r="P4564" s="10"/>
      <c r="Q4564" s="11"/>
      <c r="R4564" s="13"/>
      <c r="S4564" s="12"/>
      <c r="T4564" s="13"/>
      <c r="U4564"/>
    </row>
    <row r="4565" spans="1:21" x14ac:dyDescent="0.2">
      <c r="A4565"/>
      <c r="B4565" s="20"/>
      <c r="C4565" s="20"/>
      <c r="D4565"/>
      <c r="E4565"/>
      <c r="G4565"/>
      <c r="H4565"/>
      <c r="I4565"/>
      <c r="J4565" s="9"/>
      <c r="K4565"/>
      <c r="M4565"/>
      <c r="N4565"/>
      <c r="P4565" s="10"/>
      <c r="Q4565" s="11"/>
      <c r="R4565" s="13"/>
      <c r="S4565" s="12"/>
      <c r="T4565" s="13"/>
      <c r="U4565"/>
    </row>
    <row r="4566" spans="1:21" x14ac:dyDescent="0.2">
      <c r="A4566"/>
      <c r="B4566" s="20"/>
      <c r="C4566" s="20"/>
      <c r="D4566"/>
      <c r="E4566"/>
      <c r="G4566"/>
      <c r="H4566"/>
      <c r="I4566"/>
      <c r="J4566" s="9"/>
      <c r="K4566"/>
      <c r="M4566"/>
      <c r="N4566"/>
      <c r="P4566" s="10"/>
      <c r="Q4566" s="11"/>
      <c r="R4566" s="13"/>
      <c r="S4566" s="12"/>
      <c r="T4566" s="13"/>
      <c r="U4566"/>
    </row>
    <row r="4567" spans="1:21" x14ac:dyDescent="0.2">
      <c r="A4567"/>
      <c r="B4567" s="20"/>
      <c r="C4567" s="20"/>
      <c r="D4567"/>
      <c r="E4567"/>
      <c r="G4567"/>
      <c r="H4567"/>
      <c r="I4567"/>
      <c r="J4567" s="9"/>
      <c r="K4567"/>
      <c r="M4567"/>
      <c r="N4567"/>
      <c r="P4567" s="10"/>
      <c r="Q4567" s="11"/>
      <c r="R4567" s="13"/>
      <c r="S4567" s="12"/>
      <c r="T4567" s="13"/>
      <c r="U4567"/>
    </row>
    <row r="4568" spans="1:21" x14ac:dyDescent="0.2">
      <c r="A4568"/>
      <c r="B4568" s="20"/>
      <c r="C4568" s="20"/>
      <c r="D4568"/>
      <c r="E4568"/>
      <c r="G4568"/>
      <c r="H4568"/>
      <c r="I4568"/>
      <c r="J4568" s="9"/>
      <c r="K4568"/>
      <c r="M4568"/>
      <c r="N4568"/>
      <c r="P4568" s="10"/>
      <c r="Q4568" s="11"/>
      <c r="R4568" s="13"/>
      <c r="S4568" s="12"/>
      <c r="T4568" s="13"/>
      <c r="U4568"/>
    </row>
    <row r="4569" spans="1:21" x14ac:dyDescent="0.2">
      <c r="A4569"/>
      <c r="B4569" s="20"/>
      <c r="C4569" s="20"/>
      <c r="D4569"/>
      <c r="E4569"/>
      <c r="G4569"/>
      <c r="H4569"/>
      <c r="I4569"/>
      <c r="J4569" s="9"/>
      <c r="K4569"/>
      <c r="M4569"/>
      <c r="N4569"/>
      <c r="P4569" s="10"/>
      <c r="Q4569" s="11"/>
      <c r="R4569" s="13"/>
      <c r="S4569" s="12"/>
      <c r="T4569" s="13"/>
      <c r="U4569"/>
    </row>
    <row r="4570" spans="1:21" x14ac:dyDescent="0.2">
      <c r="A4570"/>
      <c r="B4570" s="20"/>
      <c r="C4570" s="20"/>
      <c r="D4570"/>
      <c r="E4570"/>
      <c r="G4570"/>
      <c r="H4570"/>
      <c r="I4570"/>
      <c r="J4570" s="9"/>
      <c r="K4570"/>
      <c r="M4570"/>
      <c r="N4570"/>
      <c r="P4570" s="10"/>
      <c r="Q4570" s="11"/>
      <c r="R4570" s="13"/>
      <c r="S4570" s="12"/>
      <c r="T4570" s="13"/>
      <c r="U4570"/>
    </row>
    <row r="4571" spans="1:21" x14ac:dyDescent="0.2">
      <c r="A4571"/>
      <c r="B4571" s="20"/>
      <c r="C4571" s="20"/>
      <c r="D4571"/>
      <c r="E4571"/>
      <c r="G4571"/>
      <c r="H4571"/>
      <c r="I4571"/>
      <c r="J4571" s="9"/>
      <c r="K4571"/>
      <c r="M4571"/>
      <c r="N4571"/>
      <c r="P4571" s="10"/>
      <c r="Q4571" s="11"/>
      <c r="R4571" s="13"/>
      <c r="S4571" s="12"/>
      <c r="T4571" s="13"/>
      <c r="U4571"/>
    </row>
    <row r="4572" spans="1:21" x14ac:dyDescent="0.2">
      <c r="A4572"/>
      <c r="B4572" s="20"/>
      <c r="C4572" s="20"/>
      <c r="D4572"/>
      <c r="E4572"/>
      <c r="G4572"/>
      <c r="H4572"/>
      <c r="I4572"/>
      <c r="J4572" s="9"/>
      <c r="K4572"/>
      <c r="M4572"/>
      <c r="N4572"/>
      <c r="P4572" s="10"/>
      <c r="Q4572" s="11"/>
      <c r="R4572" s="13"/>
      <c r="S4572" s="12"/>
      <c r="T4572" s="13"/>
      <c r="U4572"/>
    </row>
    <row r="4573" spans="1:21" x14ac:dyDescent="0.2">
      <c r="A4573"/>
      <c r="B4573" s="20"/>
      <c r="C4573" s="20"/>
      <c r="D4573"/>
      <c r="E4573"/>
      <c r="G4573"/>
      <c r="H4573"/>
      <c r="I4573"/>
      <c r="J4573" s="9"/>
      <c r="K4573"/>
      <c r="M4573"/>
      <c r="N4573"/>
      <c r="P4573" s="10"/>
      <c r="Q4573" s="11"/>
      <c r="R4573" s="13"/>
      <c r="S4573" s="12"/>
      <c r="T4573" s="13"/>
      <c r="U4573"/>
    </row>
    <row r="4574" spans="1:21" x14ac:dyDescent="0.2">
      <c r="A4574"/>
      <c r="B4574" s="20"/>
      <c r="C4574" s="20"/>
      <c r="D4574"/>
      <c r="E4574"/>
      <c r="G4574"/>
      <c r="H4574"/>
      <c r="I4574"/>
      <c r="J4574" s="9"/>
      <c r="K4574"/>
      <c r="M4574"/>
      <c r="N4574"/>
      <c r="P4574" s="10"/>
      <c r="Q4574" s="11"/>
      <c r="R4574" s="13"/>
      <c r="S4574" s="12"/>
      <c r="T4574" s="13"/>
      <c r="U4574"/>
    </row>
    <row r="4575" spans="1:21" x14ac:dyDescent="0.2">
      <c r="A4575"/>
      <c r="B4575" s="20"/>
      <c r="C4575" s="20"/>
      <c r="D4575"/>
      <c r="E4575"/>
      <c r="G4575"/>
      <c r="H4575"/>
      <c r="I4575"/>
      <c r="J4575" s="9"/>
      <c r="K4575"/>
      <c r="M4575"/>
      <c r="N4575"/>
      <c r="P4575" s="10"/>
      <c r="Q4575" s="11"/>
      <c r="R4575" s="13"/>
      <c r="S4575" s="12"/>
      <c r="T4575" s="13"/>
      <c r="U4575"/>
    </row>
    <row r="4576" spans="1:21" x14ac:dyDescent="0.2">
      <c r="A4576"/>
      <c r="B4576" s="20"/>
      <c r="C4576" s="20"/>
      <c r="D4576"/>
      <c r="E4576"/>
      <c r="G4576"/>
      <c r="H4576"/>
      <c r="I4576"/>
      <c r="J4576" s="9"/>
      <c r="K4576"/>
      <c r="M4576"/>
      <c r="N4576"/>
      <c r="P4576" s="10"/>
      <c r="Q4576" s="11"/>
      <c r="R4576" s="13"/>
      <c r="S4576" s="12"/>
      <c r="T4576" s="13"/>
      <c r="U4576"/>
    </row>
    <row r="4577" spans="1:21" x14ac:dyDescent="0.2">
      <c r="A4577"/>
      <c r="B4577" s="20"/>
      <c r="C4577" s="20"/>
      <c r="D4577"/>
      <c r="E4577"/>
      <c r="G4577"/>
      <c r="H4577"/>
      <c r="I4577"/>
      <c r="J4577" s="9"/>
      <c r="K4577"/>
      <c r="M4577"/>
      <c r="N4577"/>
      <c r="P4577" s="10"/>
      <c r="Q4577" s="11"/>
      <c r="R4577" s="13"/>
      <c r="S4577" s="12"/>
      <c r="T4577" s="13"/>
      <c r="U4577"/>
    </row>
    <row r="4578" spans="1:21" x14ac:dyDescent="0.2">
      <c r="A4578"/>
      <c r="B4578" s="20"/>
      <c r="C4578" s="20"/>
      <c r="D4578"/>
      <c r="E4578"/>
      <c r="G4578"/>
      <c r="H4578"/>
      <c r="I4578"/>
      <c r="J4578" s="9"/>
      <c r="K4578"/>
      <c r="M4578"/>
      <c r="N4578"/>
      <c r="P4578" s="10"/>
      <c r="Q4578" s="11"/>
      <c r="R4578" s="13"/>
      <c r="S4578" s="12"/>
      <c r="T4578" s="13"/>
      <c r="U4578"/>
    </row>
    <row r="4579" spans="1:21" x14ac:dyDescent="0.2">
      <c r="A4579"/>
      <c r="B4579" s="20"/>
      <c r="C4579" s="20"/>
      <c r="D4579"/>
      <c r="E4579"/>
      <c r="G4579"/>
      <c r="H4579"/>
      <c r="I4579"/>
      <c r="J4579" s="9"/>
      <c r="K4579"/>
      <c r="M4579"/>
      <c r="N4579"/>
      <c r="P4579" s="10"/>
      <c r="Q4579" s="11"/>
      <c r="R4579" s="13"/>
      <c r="S4579" s="12"/>
      <c r="T4579" s="13"/>
      <c r="U4579"/>
    </row>
    <row r="4580" spans="1:21" x14ac:dyDescent="0.2">
      <c r="A4580"/>
      <c r="B4580" s="20"/>
      <c r="C4580" s="20"/>
      <c r="D4580"/>
      <c r="E4580"/>
      <c r="G4580"/>
      <c r="H4580"/>
      <c r="I4580"/>
      <c r="J4580" s="9"/>
      <c r="K4580"/>
      <c r="M4580"/>
      <c r="N4580"/>
      <c r="P4580" s="10"/>
      <c r="Q4580" s="11"/>
      <c r="R4580" s="13"/>
      <c r="S4580" s="12"/>
      <c r="T4580" s="13"/>
      <c r="U4580"/>
    </row>
    <row r="4581" spans="1:21" x14ac:dyDescent="0.2">
      <c r="A4581"/>
      <c r="B4581" s="20"/>
      <c r="C4581" s="20"/>
      <c r="D4581"/>
      <c r="E4581"/>
      <c r="G4581"/>
      <c r="H4581"/>
      <c r="I4581"/>
      <c r="J4581" s="9"/>
      <c r="K4581"/>
      <c r="M4581"/>
      <c r="N4581"/>
      <c r="P4581" s="10"/>
      <c r="Q4581" s="11"/>
      <c r="R4581" s="13"/>
      <c r="S4581" s="12"/>
      <c r="T4581" s="13"/>
      <c r="U4581"/>
    </row>
    <row r="4582" spans="1:21" x14ac:dyDescent="0.2">
      <c r="A4582"/>
      <c r="B4582" s="20"/>
      <c r="C4582" s="20"/>
      <c r="D4582"/>
      <c r="E4582"/>
      <c r="G4582"/>
      <c r="H4582"/>
      <c r="I4582"/>
      <c r="J4582" s="9"/>
      <c r="K4582"/>
      <c r="M4582"/>
      <c r="N4582"/>
      <c r="P4582" s="10"/>
      <c r="Q4582" s="11"/>
      <c r="R4582" s="13"/>
      <c r="S4582" s="12"/>
      <c r="T4582" s="13"/>
      <c r="U4582"/>
    </row>
    <row r="4583" spans="1:21" x14ac:dyDescent="0.2">
      <c r="A4583"/>
      <c r="B4583" s="20"/>
      <c r="C4583" s="20"/>
      <c r="D4583"/>
      <c r="E4583"/>
      <c r="G4583"/>
      <c r="H4583"/>
      <c r="I4583"/>
      <c r="J4583" s="9"/>
      <c r="K4583"/>
      <c r="M4583"/>
      <c r="N4583"/>
      <c r="P4583" s="10"/>
      <c r="Q4583" s="11"/>
      <c r="R4583" s="13"/>
      <c r="S4583" s="12"/>
      <c r="T4583" s="13"/>
      <c r="U4583"/>
    </row>
    <row r="4584" spans="1:21" x14ac:dyDescent="0.2">
      <c r="A4584"/>
      <c r="B4584" s="20"/>
      <c r="C4584" s="20"/>
      <c r="D4584"/>
      <c r="E4584"/>
      <c r="G4584"/>
      <c r="H4584"/>
      <c r="I4584"/>
      <c r="J4584" s="9"/>
      <c r="K4584"/>
      <c r="M4584"/>
      <c r="N4584"/>
      <c r="P4584" s="10"/>
      <c r="Q4584" s="11"/>
      <c r="R4584" s="13"/>
      <c r="S4584" s="12"/>
      <c r="T4584" s="13"/>
      <c r="U4584"/>
    </row>
    <row r="4585" spans="1:21" x14ac:dyDescent="0.2">
      <c r="A4585"/>
      <c r="B4585" s="20"/>
      <c r="C4585" s="20"/>
      <c r="D4585"/>
      <c r="E4585"/>
      <c r="G4585"/>
      <c r="H4585"/>
      <c r="I4585"/>
      <c r="J4585" s="9"/>
      <c r="K4585"/>
      <c r="M4585"/>
      <c r="N4585"/>
      <c r="P4585" s="10"/>
      <c r="Q4585" s="11"/>
      <c r="R4585" s="13"/>
      <c r="S4585" s="12"/>
      <c r="T4585" s="13"/>
      <c r="U4585"/>
    </row>
    <row r="4586" spans="1:21" x14ac:dyDescent="0.2">
      <c r="A4586"/>
      <c r="B4586" s="20"/>
      <c r="C4586" s="20"/>
      <c r="D4586"/>
      <c r="E4586"/>
      <c r="G4586"/>
      <c r="H4586"/>
      <c r="I4586"/>
      <c r="J4586" s="9"/>
      <c r="K4586"/>
      <c r="M4586"/>
      <c r="N4586"/>
      <c r="P4586" s="10"/>
      <c r="Q4586" s="11"/>
      <c r="R4586" s="13"/>
      <c r="S4586" s="12"/>
      <c r="T4586" s="13"/>
      <c r="U4586"/>
    </row>
    <row r="4587" spans="1:21" x14ac:dyDescent="0.2">
      <c r="A4587"/>
      <c r="B4587" s="20"/>
      <c r="C4587" s="20"/>
      <c r="D4587"/>
      <c r="E4587"/>
      <c r="G4587"/>
      <c r="H4587"/>
      <c r="I4587"/>
      <c r="J4587" s="9"/>
      <c r="K4587"/>
      <c r="M4587"/>
      <c r="N4587"/>
      <c r="P4587" s="10"/>
      <c r="Q4587" s="11"/>
      <c r="R4587" s="13"/>
      <c r="S4587" s="12"/>
      <c r="T4587" s="13"/>
      <c r="U4587"/>
    </row>
    <row r="4588" spans="1:21" x14ac:dyDescent="0.2">
      <c r="A4588"/>
      <c r="B4588" s="20"/>
      <c r="C4588" s="20"/>
      <c r="D4588"/>
      <c r="E4588"/>
      <c r="G4588"/>
      <c r="H4588"/>
      <c r="I4588"/>
      <c r="J4588" s="9"/>
      <c r="K4588"/>
      <c r="M4588"/>
      <c r="N4588"/>
      <c r="P4588" s="10"/>
      <c r="Q4588" s="11"/>
      <c r="R4588" s="13"/>
      <c r="S4588" s="12"/>
      <c r="T4588" s="13"/>
      <c r="U4588"/>
    </row>
    <row r="4589" spans="1:21" x14ac:dyDescent="0.2">
      <c r="A4589"/>
      <c r="B4589" s="20"/>
      <c r="C4589" s="20"/>
      <c r="D4589"/>
      <c r="E4589"/>
      <c r="G4589"/>
      <c r="H4589"/>
      <c r="I4589"/>
      <c r="J4589" s="9"/>
      <c r="K4589"/>
      <c r="M4589"/>
      <c r="N4589"/>
      <c r="P4589" s="10"/>
      <c r="Q4589" s="11"/>
      <c r="R4589" s="13"/>
      <c r="S4589" s="12"/>
      <c r="T4589" s="13"/>
      <c r="U4589"/>
    </row>
    <row r="4590" spans="1:21" x14ac:dyDescent="0.2">
      <c r="A4590"/>
      <c r="B4590" s="20"/>
      <c r="C4590" s="20"/>
      <c r="D4590"/>
      <c r="E4590"/>
      <c r="G4590"/>
      <c r="H4590"/>
      <c r="I4590"/>
      <c r="J4590" s="9"/>
      <c r="K4590"/>
      <c r="M4590"/>
      <c r="N4590"/>
      <c r="P4590" s="10"/>
      <c r="Q4590" s="11"/>
      <c r="R4590" s="13"/>
      <c r="S4590" s="12"/>
      <c r="T4590" s="13"/>
      <c r="U4590"/>
    </row>
    <row r="4591" spans="1:21" x14ac:dyDescent="0.2">
      <c r="A4591"/>
      <c r="B4591" s="20"/>
      <c r="C4591" s="20"/>
      <c r="D4591"/>
      <c r="E4591"/>
      <c r="G4591"/>
      <c r="H4591"/>
      <c r="I4591"/>
      <c r="J4591" s="9"/>
      <c r="K4591"/>
      <c r="M4591"/>
      <c r="N4591"/>
      <c r="P4591" s="10"/>
      <c r="Q4591" s="11"/>
      <c r="R4591" s="13"/>
      <c r="S4591" s="12"/>
      <c r="T4591" s="13"/>
      <c r="U4591"/>
    </row>
    <row r="4592" spans="1:21" x14ac:dyDescent="0.2">
      <c r="A4592"/>
      <c r="B4592" s="20"/>
      <c r="C4592" s="20"/>
      <c r="D4592"/>
      <c r="E4592"/>
      <c r="G4592"/>
      <c r="H4592"/>
      <c r="I4592"/>
      <c r="J4592" s="9"/>
      <c r="K4592"/>
      <c r="M4592"/>
      <c r="N4592"/>
      <c r="P4592" s="10"/>
      <c r="Q4592" s="11"/>
      <c r="R4592" s="13"/>
      <c r="S4592" s="12"/>
      <c r="T4592" s="13"/>
      <c r="U4592"/>
    </row>
    <row r="4593" spans="1:21" x14ac:dyDescent="0.2">
      <c r="A4593"/>
      <c r="B4593" s="20"/>
      <c r="C4593" s="20"/>
      <c r="D4593"/>
      <c r="E4593"/>
      <c r="G4593"/>
      <c r="H4593"/>
      <c r="I4593"/>
      <c r="J4593" s="9"/>
      <c r="K4593"/>
      <c r="M4593"/>
      <c r="N4593"/>
      <c r="P4593" s="10"/>
      <c r="Q4593" s="11"/>
      <c r="R4593" s="13"/>
      <c r="S4593" s="12"/>
      <c r="T4593" s="13"/>
      <c r="U4593"/>
    </row>
    <row r="4594" spans="1:21" x14ac:dyDescent="0.2">
      <c r="A4594"/>
      <c r="B4594" s="20"/>
      <c r="C4594" s="20"/>
      <c r="D4594"/>
      <c r="E4594"/>
      <c r="G4594"/>
      <c r="H4594"/>
      <c r="I4594"/>
      <c r="J4594" s="9"/>
      <c r="K4594"/>
      <c r="M4594"/>
      <c r="N4594"/>
      <c r="P4594" s="10"/>
      <c r="Q4594" s="11"/>
      <c r="R4594" s="13"/>
      <c r="S4594" s="12"/>
      <c r="T4594" s="13"/>
      <c r="U4594"/>
    </row>
    <row r="4595" spans="1:21" x14ac:dyDescent="0.2">
      <c r="A4595"/>
      <c r="B4595" s="20"/>
      <c r="C4595" s="20"/>
      <c r="D4595"/>
      <c r="E4595"/>
      <c r="G4595"/>
      <c r="H4595"/>
      <c r="I4595"/>
      <c r="J4595" s="9"/>
      <c r="K4595"/>
      <c r="M4595"/>
      <c r="N4595"/>
      <c r="P4595" s="10"/>
      <c r="Q4595" s="11"/>
      <c r="R4595" s="13"/>
      <c r="S4595" s="12"/>
      <c r="T4595" s="13"/>
      <c r="U4595"/>
    </row>
    <row r="4596" spans="1:21" x14ac:dyDescent="0.2">
      <c r="A4596"/>
      <c r="B4596" s="20"/>
      <c r="C4596" s="20"/>
      <c r="D4596"/>
      <c r="E4596"/>
      <c r="G4596"/>
      <c r="H4596"/>
      <c r="I4596"/>
      <c r="J4596" s="9"/>
      <c r="K4596"/>
      <c r="M4596"/>
      <c r="N4596"/>
      <c r="P4596" s="10"/>
      <c r="Q4596" s="11"/>
      <c r="R4596" s="13"/>
      <c r="S4596" s="12"/>
      <c r="T4596" s="13"/>
      <c r="U4596"/>
    </row>
    <row r="4597" spans="1:21" x14ac:dyDescent="0.2">
      <c r="A4597"/>
      <c r="B4597" s="20"/>
      <c r="C4597" s="20"/>
      <c r="D4597"/>
      <c r="E4597"/>
      <c r="G4597"/>
      <c r="H4597"/>
      <c r="I4597"/>
      <c r="J4597" s="9"/>
      <c r="K4597"/>
      <c r="M4597"/>
      <c r="N4597"/>
      <c r="P4597" s="10"/>
      <c r="Q4597" s="11"/>
      <c r="R4597" s="13"/>
      <c r="S4597" s="12"/>
      <c r="T4597" s="13"/>
      <c r="U4597"/>
    </row>
    <row r="4598" spans="1:21" x14ac:dyDescent="0.2">
      <c r="A4598"/>
      <c r="B4598" s="20"/>
      <c r="C4598" s="20"/>
      <c r="D4598"/>
      <c r="E4598"/>
      <c r="G4598"/>
      <c r="H4598"/>
      <c r="I4598"/>
      <c r="J4598" s="9"/>
      <c r="K4598"/>
      <c r="M4598"/>
      <c r="N4598"/>
      <c r="P4598" s="10"/>
      <c r="Q4598" s="11"/>
      <c r="R4598" s="13"/>
      <c r="S4598" s="12"/>
      <c r="T4598" s="13"/>
      <c r="U4598"/>
    </row>
    <row r="4599" spans="1:21" x14ac:dyDescent="0.2">
      <c r="A4599"/>
      <c r="B4599" s="20"/>
      <c r="C4599" s="20"/>
      <c r="D4599"/>
      <c r="E4599"/>
      <c r="G4599"/>
      <c r="H4599"/>
      <c r="I4599"/>
      <c r="J4599" s="9"/>
      <c r="K4599"/>
      <c r="M4599"/>
      <c r="N4599"/>
      <c r="P4599" s="10"/>
      <c r="Q4599" s="11"/>
      <c r="R4599" s="13"/>
      <c r="S4599" s="12"/>
      <c r="T4599" s="13"/>
      <c r="U4599"/>
    </row>
    <row r="4600" spans="1:21" x14ac:dyDescent="0.2">
      <c r="A4600"/>
      <c r="B4600" s="20"/>
      <c r="C4600" s="20"/>
      <c r="D4600"/>
      <c r="E4600"/>
      <c r="G4600"/>
      <c r="H4600"/>
      <c r="I4600"/>
      <c r="J4600" s="9"/>
      <c r="K4600"/>
      <c r="M4600"/>
      <c r="N4600"/>
      <c r="P4600" s="10"/>
      <c r="Q4600" s="11"/>
      <c r="R4600" s="13"/>
      <c r="S4600" s="12"/>
      <c r="T4600" s="13"/>
      <c r="U4600"/>
    </row>
    <row r="4601" spans="1:21" x14ac:dyDescent="0.2">
      <c r="A4601"/>
      <c r="B4601" s="20"/>
      <c r="C4601" s="20"/>
      <c r="D4601"/>
      <c r="E4601"/>
      <c r="G4601"/>
      <c r="H4601"/>
      <c r="I4601"/>
      <c r="J4601" s="9"/>
      <c r="K4601"/>
      <c r="M4601"/>
      <c r="N4601"/>
      <c r="P4601" s="10"/>
      <c r="Q4601" s="11"/>
      <c r="R4601" s="13"/>
      <c r="S4601" s="12"/>
      <c r="T4601" s="13"/>
      <c r="U4601"/>
    </row>
    <row r="4602" spans="1:21" x14ac:dyDescent="0.2">
      <c r="A4602"/>
      <c r="B4602" s="20"/>
      <c r="C4602" s="20"/>
      <c r="D4602"/>
      <c r="E4602"/>
      <c r="G4602"/>
      <c r="H4602"/>
      <c r="I4602"/>
      <c r="J4602" s="9"/>
      <c r="K4602"/>
      <c r="M4602"/>
      <c r="N4602"/>
      <c r="P4602" s="10"/>
      <c r="Q4602" s="11"/>
      <c r="R4602" s="13"/>
      <c r="S4602" s="12"/>
      <c r="T4602" s="13"/>
      <c r="U4602"/>
    </row>
    <row r="4603" spans="1:21" x14ac:dyDescent="0.2">
      <c r="A4603"/>
      <c r="B4603" s="20"/>
      <c r="C4603" s="20"/>
      <c r="D4603"/>
      <c r="E4603"/>
      <c r="G4603"/>
      <c r="H4603"/>
      <c r="I4603"/>
      <c r="J4603" s="9"/>
      <c r="K4603"/>
      <c r="M4603"/>
      <c r="N4603"/>
      <c r="P4603" s="10"/>
      <c r="Q4603" s="11"/>
      <c r="R4603" s="13"/>
      <c r="S4603" s="12"/>
      <c r="T4603" s="13"/>
      <c r="U4603"/>
    </row>
    <row r="4604" spans="1:21" x14ac:dyDescent="0.2">
      <c r="A4604"/>
      <c r="B4604" s="20"/>
      <c r="C4604" s="20"/>
      <c r="D4604"/>
      <c r="E4604"/>
      <c r="G4604"/>
      <c r="H4604"/>
      <c r="I4604"/>
      <c r="J4604" s="9"/>
      <c r="K4604"/>
      <c r="M4604"/>
      <c r="N4604"/>
      <c r="P4604" s="10"/>
      <c r="Q4604" s="11"/>
      <c r="R4604" s="13"/>
      <c r="S4604" s="12"/>
      <c r="T4604" s="13"/>
      <c r="U4604"/>
    </row>
    <row r="4605" spans="1:21" x14ac:dyDescent="0.2">
      <c r="A4605"/>
      <c r="B4605" s="20"/>
      <c r="C4605" s="20"/>
      <c r="D4605"/>
      <c r="E4605"/>
      <c r="G4605"/>
      <c r="H4605"/>
      <c r="I4605"/>
      <c r="J4605" s="9"/>
      <c r="K4605"/>
      <c r="M4605"/>
      <c r="N4605"/>
      <c r="P4605" s="10"/>
      <c r="Q4605" s="11"/>
      <c r="R4605" s="13"/>
      <c r="S4605" s="12"/>
      <c r="T4605" s="13"/>
      <c r="U4605"/>
    </row>
    <row r="4606" spans="1:21" x14ac:dyDescent="0.2">
      <c r="A4606"/>
      <c r="B4606" s="20"/>
      <c r="C4606" s="20"/>
      <c r="D4606"/>
      <c r="E4606"/>
      <c r="G4606"/>
      <c r="H4606"/>
      <c r="I4606"/>
      <c r="J4606" s="9"/>
      <c r="K4606"/>
      <c r="M4606"/>
      <c r="N4606"/>
      <c r="P4606" s="10"/>
      <c r="Q4606" s="11"/>
      <c r="R4606" s="13"/>
      <c r="S4606" s="12"/>
      <c r="T4606" s="13"/>
      <c r="U4606"/>
    </row>
    <row r="4607" spans="1:21" x14ac:dyDescent="0.2">
      <c r="A4607"/>
      <c r="B4607" s="20"/>
      <c r="C4607" s="20"/>
      <c r="D4607"/>
      <c r="E4607"/>
      <c r="G4607"/>
      <c r="H4607"/>
      <c r="I4607"/>
      <c r="J4607" s="9"/>
      <c r="K4607"/>
      <c r="M4607"/>
      <c r="N4607"/>
      <c r="P4607" s="10"/>
      <c r="Q4607" s="11"/>
      <c r="R4607" s="13"/>
      <c r="S4607" s="12"/>
      <c r="T4607" s="13"/>
      <c r="U4607"/>
    </row>
    <row r="4608" spans="1:21" x14ac:dyDescent="0.2">
      <c r="A4608"/>
      <c r="B4608" s="20"/>
      <c r="C4608" s="20"/>
      <c r="D4608"/>
      <c r="E4608"/>
      <c r="G4608"/>
      <c r="H4608"/>
      <c r="I4608"/>
      <c r="J4608" s="9"/>
      <c r="K4608"/>
      <c r="M4608"/>
      <c r="N4608"/>
      <c r="P4608" s="10"/>
      <c r="Q4608" s="11"/>
      <c r="R4608" s="13"/>
      <c r="S4608" s="12"/>
      <c r="T4608" s="13"/>
      <c r="U4608"/>
    </row>
    <row r="4609" spans="1:21" x14ac:dyDescent="0.2">
      <c r="A4609"/>
      <c r="B4609" s="20"/>
      <c r="C4609" s="20"/>
      <c r="D4609"/>
      <c r="E4609"/>
      <c r="G4609"/>
      <c r="H4609"/>
      <c r="I4609"/>
      <c r="J4609" s="9"/>
      <c r="K4609"/>
      <c r="M4609"/>
      <c r="N4609"/>
      <c r="P4609" s="10"/>
      <c r="Q4609" s="11"/>
      <c r="R4609" s="13"/>
      <c r="S4609" s="12"/>
      <c r="T4609" s="13"/>
      <c r="U4609"/>
    </row>
    <row r="4610" spans="1:21" x14ac:dyDescent="0.2">
      <c r="A4610"/>
      <c r="B4610" s="20"/>
      <c r="C4610" s="20"/>
      <c r="D4610"/>
      <c r="E4610"/>
      <c r="G4610"/>
      <c r="H4610"/>
      <c r="I4610"/>
      <c r="J4610" s="9"/>
      <c r="K4610"/>
      <c r="M4610"/>
      <c r="N4610"/>
      <c r="P4610" s="10"/>
      <c r="Q4610" s="11"/>
      <c r="R4610" s="13"/>
      <c r="S4610" s="12"/>
      <c r="T4610" s="13"/>
      <c r="U4610"/>
    </row>
    <row r="4611" spans="1:21" x14ac:dyDescent="0.2">
      <c r="A4611"/>
      <c r="B4611" s="20"/>
      <c r="C4611" s="20"/>
      <c r="D4611"/>
      <c r="E4611"/>
      <c r="G4611"/>
      <c r="H4611"/>
      <c r="I4611"/>
      <c r="J4611" s="9"/>
      <c r="K4611"/>
      <c r="M4611"/>
      <c r="N4611"/>
      <c r="P4611" s="10"/>
      <c r="Q4611" s="11"/>
      <c r="R4611" s="13"/>
      <c r="S4611" s="12"/>
      <c r="T4611" s="13"/>
      <c r="U4611"/>
    </row>
    <row r="4612" spans="1:21" x14ac:dyDescent="0.2">
      <c r="A4612"/>
      <c r="B4612" s="20"/>
      <c r="C4612" s="20"/>
      <c r="D4612"/>
      <c r="E4612"/>
      <c r="G4612"/>
      <c r="H4612"/>
      <c r="I4612"/>
      <c r="J4612" s="9"/>
      <c r="K4612"/>
      <c r="M4612"/>
      <c r="N4612"/>
      <c r="P4612" s="10"/>
      <c r="Q4612" s="11"/>
      <c r="R4612" s="13"/>
      <c r="S4612" s="12"/>
      <c r="T4612" s="13"/>
      <c r="U4612"/>
    </row>
    <row r="4613" spans="1:21" x14ac:dyDescent="0.2">
      <c r="A4613"/>
      <c r="B4613" s="20"/>
      <c r="C4613" s="20"/>
      <c r="D4613"/>
      <c r="E4613"/>
      <c r="G4613"/>
      <c r="H4613"/>
      <c r="I4613"/>
      <c r="J4613" s="9"/>
      <c r="K4613"/>
      <c r="M4613"/>
      <c r="N4613"/>
      <c r="P4613" s="10"/>
      <c r="Q4613" s="11"/>
      <c r="R4613" s="13"/>
      <c r="S4613" s="12"/>
      <c r="T4613" s="13"/>
      <c r="U4613"/>
    </row>
    <row r="4614" spans="1:21" x14ac:dyDescent="0.2">
      <c r="A4614"/>
      <c r="B4614" s="20"/>
      <c r="C4614" s="20"/>
      <c r="D4614"/>
      <c r="E4614"/>
      <c r="G4614"/>
      <c r="H4614"/>
      <c r="I4614"/>
      <c r="J4614" s="9"/>
      <c r="K4614"/>
      <c r="M4614"/>
      <c r="N4614"/>
      <c r="P4614" s="10"/>
      <c r="Q4614" s="11"/>
      <c r="R4614" s="13"/>
      <c r="S4614" s="12"/>
      <c r="T4614" s="13"/>
      <c r="U4614"/>
    </row>
    <row r="4615" spans="1:21" x14ac:dyDescent="0.2">
      <c r="A4615"/>
      <c r="B4615" s="20"/>
      <c r="C4615" s="20"/>
      <c r="D4615"/>
      <c r="E4615"/>
      <c r="G4615"/>
      <c r="H4615"/>
      <c r="I4615"/>
      <c r="J4615" s="9"/>
      <c r="K4615"/>
      <c r="M4615"/>
      <c r="N4615"/>
      <c r="P4615" s="10"/>
      <c r="Q4615" s="11"/>
      <c r="R4615" s="13"/>
      <c r="S4615" s="12"/>
      <c r="T4615" s="13"/>
      <c r="U4615"/>
    </row>
    <row r="4616" spans="1:21" x14ac:dyDescent="0.2">
      <c r="A4616"/>
      <c r="B4616" s="20"/>
      <c r="C4616" s="20"/>
      <c r="D4616"/>
      <c r="E4616"/>
      <c r="G4616"/>
      <c r="H4616"/>
      <c r="I4616"/>
      <c r="J4616" s="9"/>
      <c r="K4616"/>
      <c r="M4616"/>
      <c r="N4616"/>
      <c r="P4616" s="10"/>
      <c r="Q4616" s="11"/>
      <c r="R4616" s="13"/>
      <c r="S4616" s="12"/>
      <c r="T4616" s="13"/>
      <c r="U4616"/>
    </row>
    <row r="4617" spans="1:21" x14ac:dyDescent="0.2">
      <c r="A4617"/>
      <c r="B4617" s="20"/>
      <c r="C4617" s="20"/>
      <c r="D4617"/>
      <c r="E4617"/>
      <c r="G4617"/>
      <c r="H4617"/>
      <c r="I4617"/>
      <c r="J4617" s="9"/>
      <c r="K4617"/>
      <c r="M4617"/>
      <c r="N4617"/>
      <c r="P4617" s="10"/>
      <c r="Q4617" s="11"/>
      <c r="R4617" s="13"/>
      <c r="S4617" s="12"/>
      <c r="T4617" s="13"/>
      <c r="U4617"/>
    </row>
    <row r="4618" spans="1:21" x14ac:dyDescent="0.2">
      <c r="A4618"/>
      <c r="B4618" s="20"/>
      <c r="C4618" s="20"/>
      <c r="D4618"/>
      <c r="E4618"/>
      <c r="G4618"/>
      <c r="H4618"/>
      <c r="I4618"/>
      <c r="J4618" s="9"/>
      <c r="K4618"/>
      <c r="M4618"/>
      <c r="N4618"/>
      <c r="P4618" s="10"/>
      <c r="Q4618" s="11"/>
      <c r="R4618" s="13"/>
      <c r="S4618" s="12"/>
      <c r="T4618" s="13"/>
      <c r="U4618"/>
    </row>
    <row r="4619" spans="1:21" x14ac:dyDescent="0.2">
      <c r="A4619"/>
      <c r="B4619" s="20"/>
      <c r="C4619" s="20"/>
      <c r="D4619"/>
      <c r="E4619"/>
      <c r="G4619"/>
      <c r="H4619"/>
      <c r="I4619"/>
      <c r="J4619" s="9"/>
      <c r="K4619"/>
      <c r="M4619"/>
      <c r="N4619"/>
      <c r="P4619" s="10"/>
      <c r="Q4619" s="11"/>
      <c r="R4619" s="13"/>
      <c r="S4619" s="12"/>
      <c r="T4619" s="13"/>
      <c r="U4619"/>
    </row>
    <row r="4620" spans="1:21" x14ac:dyDescent="0.2">
      <c r="A4620"/>
      <c r="B4620" s="20"/>
      <c r="C4620" s="20"/>
      <c r="D4620"/>
      <c r="E4620"/>
      <c r="G4620"/>
      <c r="H4620"/>
      <c r="I4620"/>
      <c r="J4620" s="9"/>
      <c r="K4620"/>
      <c r="M4620"/>
      <c r="N4620"/>
      <c r="P4620" s="10"/>
      <c r="Q4620" s="11"/>
      <c r="R4620" s="13"/>
      <c r="S4620" s="12"/>
      <c r="T4620" s="13"/>
      <c r="U4620"/>
    </row>
    <row r="4621" spans="1:21" x14ac:dyDescent="0.2">
      <c r="A4621"/>
      <c r="B4621" s="20"/>
      <c r="C4621" s="20"/>
      <c r="D4621"/>
      <c r="E4621"/>
      <c r="G4621"/>
      <c r="H4621"/>
      <c r="I4621"/>
      <c r="J4621" s="9"/>
      <c r="K4621"/>
      <c r="M4621"/>
      <c r="N4621"/>
      <c r="P4621" s="10"/>
      <c r="Q4621" s="11"/>
      <c r="R4621" s="13"/>
      <c r="S4621" s="12"/>
      <c r="T4621" s="13"/>
      <c r="U4621"/>
    </row>
    <row r="4622" spans="1:21" x14ac:dyDescent="0.2">
      <c r="A4622"/>
      <c r="B4622" s="20"/>
      <c r="C4622" s="20"/>
      <c r="D4622"/>
      <c r="E4622"/>
      <c r="G4622"/>
      <c r="H4622"/>
      <c r="I4622"/>
      <c r="J4622" s="9"/>
      <c r="K4622"/>
      <c r="M4622"/>
      <c r="N4622"/>
      <c r="P4622" s="10"/>
      <c r="Q4622" s="11"/>
      <c r="R4622" s="13"/>
      <c r="S4622" s="12"/>
      <c r="T4622" s="13"/>
      <c r="U4622"/>
    </row>
    <row r="4623" spans="1:21" x14ac:dyDescent="0.2">
      <c r="A4623"/>
      <c r="B4623" s="20"/>
      <c r="C4623" s="20"/>
      <c r="D4623"/>
      <c r="E4623"/>
      <c r="G4623"/>
      <c r="H4623"/>
      <c r="I4623"/>
      <c r="J4623" s="9"/>
      <c r="K4623"/>
      <c r="M4623"/>
      <c r="N4623"/>
      <c r="P4623" s="10"/>
      <c r="Q4623" s="11"/>
      <c r="R4623" s="13"/>
      <c r="S4623" s="12"/>
      <c r="T4623" s="13"/>
      <c r="U4623"/>
    </row>
    <row r="4624" spans="1:21" x14ac:dyDescent="0.2">
      <c r="A4624"/>
      <c r="B4624" s="20"/>
      <c r="C4624" s="20"/>
      <c r="D4624"/>
      <c r="E4624"/>
      <c r="G4624"/>
      <c r="H4624"/>
      <c r="I4624"/>
      <c r="J4624" s="9"/>
      <c r="K4624"/>
      <c r="M4624"/>
      <c r="N4624"/>
      <c r="P4624" s="10"/>
      <c r="Q4624" s="11"/>
      <c r="R4624" s="13"/>
      <c r="S4624" s="12"/>
      <c r="T4624" s="13"/>
      <c r="U4624"/>
    </row>
    <row r="4625" spans="1:21" x14ac:dyDescent="0.2">
      <c r="A4625"/>
      <c r="B4625" s="20"/>
      <c r="C4625" s="20"/>
      <c r="D4625"/>
      <c r="E4625"/>
      <c r="G4625"/>
      <c r="H4625"/>
      <c r="I4625"/>
      <c r="J4625" s="9"/>
      <c r="K4625"/>
      <c r="M4625"/>
      <c r="N4625"/>
      <c r="P4625" s="10"/>
      <c r="Q4625" s="11"/>
      <c r="R4625" s="13"/>
      <c r="S4625" s="12"/>
      <c r="T4625" s="13"/>
      <c r="U4625"/>
    </row>
    <row r="4626" spans="1:21" x14ac:dyDescent="0.2">
      <c r="A4626"/>
      <c r="B4626" s="20"/>
      <c r="C4626" s="20"/>
      <c r="D4626"/>
      <c r="E4626"/>
      <c r="G4626"/>
      <c r="H4626"/>
      <c r="I4626"/>
      <c r="J4626" s="9"/>
      <c r="K4626"/>
      <c r="M4626"/>
      <c r="N4626"/>
      <c r="P4626" s="10"/>
      <c r="Q4626" s="11"/>
      <c r="R4626" s="13"/>
      <c r="S4626" s="12"/>
      <c r="T4626" s="13"/>
      <c r="U4626"/>
    </row>
    <row r="4627" spans="1:21" x14ac:dyDescent="0.2">
      <c r="A4627"/>
      <c r="B4627" s="20"/>
      <c r="C4627" s="20"/>
      <c r="D4627"/>
      <c r="E4627"/>
      <c r="G4627"/>
      <c r="H4627"/>
      <c r="I4627"/>
      <c r="J4627" s="9"/>
      <c r="K4627"/>
      <c r="M4627"/>
      <c r="N4627"/>
      <c r="P4627" s="10"/>
      <c r="Q4627" s="11"/>
      <c r="R4627" s="13"/>
      <c r="S4627" s="12"/>
      <c r="T4627" s="13"/>
      <c r="U4627"/>
    </row>
    <row r="4628" spans="1:21" x14ac:dyDescent="0.2">
      <c r="A4628"/>
      <c r="B4628" s="20"/>
      <c r="C4628" s="20"/>
      <c r="D4628"/>
      <c r="E4628"/>
      <c r="G4628"/>
      <c r="H4628"/>
      <c r="I4628"/>
      <c r="J4628" s="9"/>
      <c r="K4628"/>
      <c r="M4628"/>
      <c r="N4628"/>
      <c r="P4628" s="10"/>
      <c r="Q4628" s="11"/>
      <c r="R4628" s="13"/>
      <c r="S4628" s="12"/>
      <c r="T4628" s="13"/>
      <c r="U4628"/>
    </row>
    <row r="4629" spans="1:21" x14ac:dyDescent="0.2">
      <c r="A4629"/>
      <c r="B4629" s="20"/>
      <c r="C4629" s="20"/>
      <c r="D4629"/>
      <c r="E4629"/>
      <c r="G4629"/>
      <c r="H4629"/>
      <c r="I4629"/>
      <c r="J4629" s="9"/>
      <c r="K4629"/>
      <c r="M4629"/>
      <c r="N4629"/>
      <c r="P4629" s="10"/>
      <c r="Q4629" s="11"/>
      <c r="R4629" s="13"/>
      <c r="S4629" s="12"/>
      <c r="T4629" s="13"/>
      <c r="U4629"/>
    </row>
    <row r="4630" spans="1:21" x14ac:dyDescent="0.2">
      <c r="A4630"/>
      <c r="B4630" s="20"/>
      <c r="C4630" s="20"/>
      <c r="D4630"/>
      <c r="E4630"/>
      <c r="G4630"/>
      <c r="H4630"/>
      <c r="I4630"/>
      <c r="J4630" s="9"/>
      <c r="K4630"/>
      <c r="M4630"/>
      <c r="N4630"/>
      <c r="P4630" s="10"/>
      <c r="Q4630" s="11"/>
      <c r="R4630" s="13"/>
      <c r="S4630" s="12"/>
      <c r="T4630" s="13"/>
      <c r="U4630"/>
    </row>
    <row r="4631" spans="1:21" x14ac:dyDescent="0.2">
      <c r="A4631"/>
      <c r="B4631" s="20"/>
      <c r="C4631" s="20"/>
      <c r="D4631"/>
      <c r="E4631"/>
      <c r="G4631"/>
      <c r="H4631"/>
      <c r="I4631"/>
      <c r="J4631" s="9"/>
      <c r="K4631"/>
      <c r="M4631"/>
      <c r="N4631"/>
      <c r="P4631" s="10"/>
      <c r="Q4631" s="11"/>
      <c r="R4631" s="13"/>
      <c r="S4631" s="12"/>
      <c r="T4631" s="13"/>
      <c r="U4631"/>
    </row>
    <row r="4632" spans="1:21" x14ac:dyDescent="0.2">
      <c r="A4632"/>
      <c r="B4632" s="20"/>
      <c r="C4632" s="20"/>
      <c r="D4632"/>
      <c r="E4632"/>
      <c r="G4632"/>
      <c r="H4632"/>
      <c r="I4632"/>
      <c r="J4632" s="9"/>
      <c r="K4632"/>
      <c r="M4632"/>
      <c r="N4632"/>
      <c r="P4632" s="10"/>
      <c r="Q4632" s="11"/>
      <c r="R4632" s="13"/>
      <c r="S4632" s="12"/>
      <c r="T4632" s="13"/>
      <c r="U4632"/>
    </row>
    <row r="4633" spans="1:21" x14ac:dyDescent="0.2">
      <c r="A4633"/>
      <c r="B4633" s="20"/>
      <c r="C4633" s="20"/>
      <c r="D4633"/>
      <c r="E4633"/>
      <c r="G4633"/>
      <c r="H4633"/>
      <c r="I4633"/>
      <c r="J4633" s="9"/>
      <c r="K4633"/>
      <c r="M4633"/>
      <c r="N4633"/>
      <c r="P4633" s="10"/>
      <c r="Q4633" s="11"/>
      <c r="R4633" s="13"/>
      <c r="S4633" s="12"/>
      <c r="T4633" s="13"/>
      <c r="U4633"/>
    </row>
    <row r="4634" spans="1:21" x14ac:dyDescent="0.2">
      <c r="A4634"/>
      <c r="B4634" s="20"/>
      <c r="C4634" s="20"/>
      <c r="D4634"/>
      <c r="E4634"/>
      <c r="G4634"/>
      <c r="H4634"/>
      <c r="I4634"/>
      <c r="J4634" s="9"/>
      <c r="K4634"/>
      <c r="M4634"/>
      <c r="N4634"/>
      <c r="P4634" s="10"/>
      <c r="Q4634" s="11"/>
      <c r="R4634" s="13"/>
      <c r="S4634" s="12"/>
      <c r="T4634" s="13"/>
      <c r="U4634"/>
    </row>
    <row r="4635" spans="1:21" x14ac:dyDescent="0.2">
      <c r="A4635"/>
      <c r="B4635" s="20"/>
      <c r="C4635" s="20"/>
      <c r="D4635"/>
      <c r="E4635"/>
      <c r="G4635"/>
      <c r="H4635"/>
      <c r="I4635"/>
      <c r="J4635" s="9"/>
      <c r="K4635"/>
      <c r="M4635"/>
      <c r="N4635"/>
      <c r="P4635" s="10"/>
      <c r="Q4635" s="11"/>
      <c r="R4635" s="13"/>
      <c r="S4635" s="12"/>
      <c r="T4635" s="13"/>
      <c r="U4635"/>
    </row>
    <row r="4636" spans="1:21" x14ac:dyDescent="0.2">
      <c r="A4636"/>
      <c r="B4636" s="20"/>
      <c r="C4636" s="20"/>
      <c r="D4636"/>
      <c r="E4636"/>
      <c r="G4636"/>
      <c r="H4636"/>
      <c r="I4636"/>
      <c r="J4636" s="9"/>
      <c r="K4636"/>
      <c r="M4636"/>
      <c r="N4636"/>
      <c r="P4636" s="10"/>
      <c r="Q4636" s="11"/>
      <c r="R4636" s="13"/>
      <c r="S4636" s="12"/>
      <c r="T4636" s="13"/>
      <c r="U4636"/>
    </row>
    <row r="4637" spans="1:21" x14ac:dyDescent="0.2">
      <c r="A4637"/>
      <c r="B4637" s="20"/>
      <c r="C4637" s="20"/>
      <c r="D4637"/>
      <c r="E4637"/>
      <c r="G4637"/>
      <c r="H4637"/>
      <c r="I4637"/>
      <c r="J4637" s="9"/>
      <c r="K4637"/>
      <c r="M4637"/>
      <c r="N4637"/>
      <c r="P4637" s="10"/>
      <c r="Q4637" s="11"/>
      <c r="R4637" s="13"/>
      <c r="S4637" s="12"/>
      <c r="T4637" s="13"/>
      <c r="U4637"/>
    </row>
    <row r="4638" spans="1:21" x14ac:dyDescent="0.2">
      <c r="A4638"/>
      <c r="B4638" s="20"/>
      <c r="C4638" s="20"/>
      <c r="D4638"/>
      <c r="E4638"/>
      <c r="G4638"/>
      <c r="H4638"/>
      <c r="I4638"/>
      <c r="J4638" s="9"/>
      <c r="K4638"/>
      <c r="M4638"/>
      <c r="N4638"/>
      <c r="P4638" s="10"/>
      <c r="Q4638" s="11"/>
      <c r="R4638" s="13"/>
      <c r="S4638" s="12"/>
      <c r="T4638" s="13"/>
      <c r="U4638"/>
    </row>
    <row r="4639" spans="1:21" x14ac:dyDescent="0.2">
      <c r="A4639"/>
      <c r="B4639" s="20"/>
      <c r="C4639" s="20"/>
      <c r="D4639"/>
      <c r="E4639"/>
      <c r="G4639"/>
      <c r="H4639"/>
      <c r="I4639"/>
      <c r="J4639" s="9"/>
      <c r="K4639"/>
      <c r="M4639"/>
      <c r="N4639"/>
      <c r="P4639" s="10"/>
      <c r="Q4639" s="11"/>
      <c r="R4639" s="13"/>
      <c r="S4639" s="12"/>
      <c r="T4639" s="13"/>
      <c r="U4639"/>
    </row>
    <row r="4640" spans="1:21" x14ac:dyDescent="0.2">
      <c r="A4640"/>
      <c r="B4640" s="20"/>
      <c r="C4640" s="20"/>
      <c r="D4640"/>
      <c r="E4640"/>
      <c r="G4640"/>
      <c r="H4640"/>
      <c r="I4640"/>
      <c r="J4640" s="9"/>
      <c r="K4640"/>
      <c r="M4640"/>
      <c r="N4640"/>
      <c r="P4640" s="10"/>
      <c r="Q4640" s="11"/>
      <c r="R4640" s="13"/>
      <c r="S4640" s="12"/>
      <c r="T4640" s="13"/>
      <c r="U4640"/>
    </row>
    <row r="4641" spans="1:21" x14ac:dyDescent="0.2">
      <c r="A4641"/>
      <c r="B4641" s="20"/>
      <c r="C4641" s="20"/>
      <c r="D4641"/>
      <c r="E4641"/>
      <c r="G4641"/>
      <c r="H4641"/>
      <c r="I4641"/>
      <c r="J4641" s="9"/>
      <c r="K4641"/>
      <c r="M4641"/>
      <c r="N4641"/>
      <c r="P4641" s="10"/>
      <c r="Q4641" s="11"/>
      <c r="R4641" s="13"/>
      <c r="S4641" s="12"/>
      <c r="T4641" s="13"/>
      <c r="U4641"/>
    </row>
    <row r="4642" spans="1:21" x14ac:dyDescent="0.2">
      <c r="A4642"/>
      <c r="B4642" s="20"/>
      <c r="C4642" s="20"/>
      <c r="D4642"/>
      <c r="E4642"/>
      <c r="G4642"/>
      <c r="H4642"/>
      <c r="I4642"/>
      <c r="J4642" s="9"/>
      <c r="K4642"/>
      <c r="M4642"/>
      <c r="N4642"/>
      <c r="P4642" s="10"/>
      <c r="Q4642" s="11"/>
      <c r="R4642" s="13"/>
      <c r="S4642" s="12"/>
      <c r="T4642" s="13"/>
      <c r="U4642"/>
    </row>
    <row r="4643" spans="1:21" x14ac:dyDescent="0.2">
      <c r="A4643"/>
      <c r="B4643" s="20"/>
      <c r="C4643" s="20"/>
      <c r="D4643"/>
      <c r="E4643"/>
      <c r="G4643"/>
      <c r="H4643"/>
      <c r="I4643"/>
      <c r="J4643" s="9"/>
      <c r="K4643"/>
      <c r="M4643"/>
      <c r="N4643"/>
      <c r="P4643" s="10"/>
      <c r="Q4643" s="11"/>
      <c r="R4643" s="13"/>
      <c r="S4643" s="12"/>
      <c r="T4643" s="13"/>
      <c r="U4643"/>
    </row>
    <row r="4644" spans="1:21" x14ac:dyDescent="0.2">
      <c r="A4644"/>
      <c r="B4644" s="20"/>
      <c r="C4644" s="20"/>
      <c r="D4644"/>
      <c r="E4644"/>
      <c r="G4644"/>
      <c r="H4644"/>
      <c r="I4644"/>
      <c r="J4644" s="9"/>
      <c r="K4644"/>
      <c r="M4644"/>
      <c r="N4644"/>
      <c r="P4644" s="10"/>
      <c r="Q4644" s="11"/>
      <c r="R4644" s="13"/>
      <c r="S4644" s="12"/>
      <c r="T4644" s="13"/>
      <c r="U4644"/>
    </row>
    <row r="4645" spans="1:21" x14ac:dyDescent="0.2">
      <c r="A4645"/>
      <c r="B4645" s="20"/>
      <c r="C4645" s="20"/>
      <c r="D4645"/>
      <c r="E4645"/>
      <c r="G4645"/>
      <c r="H4645"/>
      <c r="I4645"/>
      <c r="J4645" s="9"/>
      <c r="K4645"/>
      <c r="M4645"/>
      <c r="N4645"/>
      <c r="P4645" s="10"/>
      <c r="Q4645" s="11"/>
      <c r="R4645" s="13"/>
      <c r="S4645" s="12"/>
      <c r="T4645" s="13"/>
      <c r="U4645"/>
    </row>
    <row r="4646" spans="1:21" x14ac:dyDescent="0.2">
      <c r="A4646"/>
      <c r="B4646" s="20"/>
      <c r="C4646" s="20"/>
      <c r="D4646"/>
      <c r="E4646"/>
      <c r="G4646"/>
      <c r="H4646"/>
      <c r="I4646"/>
      <c r="J4646" s="9"/>
      <c r="K4646"/>
      <c r="M4646"/>
      <c r="N4646"/>
      <c r="P4646" s="10"/>
      <c r="Q4646" s="11"/>
      <c r="R4646" s="13"/>
      <c r="S4646" s="12"/>
      <c r="T4646" s="13"/>
      <c r="U4646"/>
    </row>
    <row r="4647" spans="1:21" x14ac:dyDescent="0.2">
      <c r="A4647"/>
      <c r="B4647" s="20"/>
      <c r="C4647" s="20"/>
      <c r="D4647"/>
      <c r="E4647"/>
      <c r="G4647"/>
      <c r="H4647"/>
      <c r="I4647"/>
      <c r="J4647" s="9"/>
      <c r="K4647"/>
      <c r="M4647"/>
      <c r="N4647"/>
      <c r="P4647" s="10"/>
      <c r="Q4647" s="11"/>
      <c r="R4647" s="13"/>
      <c r="S4647" s="12"/>
      <c r="T4647" s="13"/>
      <c r="U4647"/>
    </row>
    <row r="4648" spans="1:21" x14ac:dyDescent="0.2">
      <c r="A4648"/>
      <c r="B4648" s="20"/>
      <c r="C4648" s="20"/>
      <c r="D4648"/>
      <c r="E4648"/>
      <c r="G4648"/>
      <c r="H4648"/>
      <c r="I4648"/>
      <c r="J4648" s="9"/>
      <c r="K4648"/>
      <c r="M4648"/>
      <c r="N4648"/>
      <c r="P4648" s="10"/>
      <c r="Q4648" s="11"/>
      <c r="R4648" s="13"/>
      <c r="S4648" s="12"/>
      <c r="T4648" s="13"/>
      <c r="U4648"/>
    </row>
    <row r="4649" spans="1:21" x14ac:dyDescent="0.2">
      <c r="A4649"/>
      <c r="B4649" s="20"/>
      <c r="C4649" s="20"/>
      <c r="D4649"/>
      <c r="E4649"/>
      <c r="G4649"/>
      <c r="H4649"/>
      <c r="I4649"/>
      <c r="J4649" s="9"/>
      <c r="K4649"/>
      <c r="M4649"/>
      <c r="N4649"/>
      <c r="P4649" s="10"/>
      <c r="Q4649" s="11"/>
      <c r="R4649" s="13"/>
      <c r="S4649" s="12"/>
      <c r="T4649" s="13"/>
      <c r="U4649"/>
    </row>
    <row r="4650" spans="1:21" x14ac:dyDescent="0.2">
      <c r="A4650"/>
      <c r="B4650" s="20"/>
      <c r="C4650" s="20"/>
      <c r="D4650"/>
      <c r="E4650"/>
      <c r="G4650"/>
      <c r="H4650"/>
      <c r="I4650"/>
      <c r="J4650" s="9"/>
      <c r="K4650"/>
      <c r="M4650"/>
      <c r="N4650"/>
      <c r="P4650" s="10"/>
      <c r="Q4650" s="11"/>
      <c r="R4650" s="13"/>
      <c r="S4650" s="12"/>
      <c r="T4650" s="13"/>
      <c r="U4650"/>
    </row>
    <row r="4651" spans="1:21" x14ac:dyDescent="0.2">
      <c r="A4651"/>
      <c r="B4651" s="20"/>
      <c r="C4651" s="20"/>
      <c r="D4651"/>
      <c r="E4651"/>
      <c r="G4651"/>
      <c r="H4651"/>
      <c r="I4651"/>
      <c r="J4651" s="9"/>
      <c r="K4651"/>
      <c r="M4651"/>
      <c r="N4651"/>
      <c r="P4651" s="10"/>
      <c r="Q4651" s="11"/>
      <c r="R4651" s="13"/>
      <c r="S4651" s="12"/>
      <c r="T4651" s="13"/>
      <c r="U4651"/>
    </row>
    <row r="4652" spans="1:21" x14ac:dyDescent="0.2">
      <c r="A4652"/>
      <c r="B4652" s="20"/>
      <c r="C4652" s="20"/>
      <c r="D4652"/>
      <c r="E4652"/>
      <c r="G4652"/>
      <c r="H4652"/>
      <c r="I4652"/>
      <c r="J4652" s="9"/>
      <c r="K4652"/>
      <c r="M4652"/>
      <c r="N4652"/>
      <c r="P4652" s="10"/>
      <c r="Q4652" s="11"/>
      <c r="R4652" s="13"/>
      <c r="S4652" s="12"/>
      <c r="T4652" s="13"/>
      <c r="U4652"/>
    </row>
    <row r="4653" spans="1:21" x14ac:dyDescent="0.2">
      <c r="A4653"/>
      <c r="B4653" s="20"/>
      <c r="C4653" s="20"/>
      <c r="D4653"/>
      <c r="E4653"/>
      <c r="G4653"/>
      <c r="H4653"/>
      <c r="I4653"/>
      <c r="J4653" s="9"/>
      <c r="K4653"/>
      <c r="M4653"/>
      <c r="N4653"/>
      <c r="P4653" s="10"/>
      <c r="Q4653" s="11"/>
      <c r="R4653" s="13"/>
      <c r="S4653" s="12"/>
      <c r="T4653" s="13"/>
      <c r="U4653"/>
    </row>
    <row r="4654" spans="1:21" x14ac:dyDescent="0.2">
      <c r="A4654"/>
      <c r="B4654" s="20"/>
      <c r="C4654" s="20"/>
      <c r="D4654"/>
      <c r="E4654"/>
      <c r="G4654"/>
      <c r="H4654"/>
      <c r="I4654"/>
      <c r="J4654" s="9"/>
      <c r="K4654"/>
      <c r="M4654"/>
      <c r="N4654"/>
      <c r="P4654" s="10"/>
      <c r="Q4654" s="11"/>
      <c r="R4654" s="13"/>
      <c r="S4654" s="12"/>
      <c r="T4654" s="13"/>
      <c r="U4654"/>
    </row>
    <row r="4655" spans="1:21" x14ac:dyDescent="0.2">
      <c r="A4655"/>
      <c r="B4655" s="20"/>
      <c r="C4655" s="20"/>
      <c r="D4655"/>
      <c r="E4655"/>
      <c r="G4655"/>
      <c r="H4655"/>
      <c r="I4655"/>
      <c r="J4655" s="9"/>
      <c r="K4655"/>
      <c r="M4655"/>
      <c r="N4655"/>
      <c r="P4655" s="10"/>
      <c r="Q4655" s="11"/>
      <c r="R4655" s="13"/>
      <c r="S4655" s="12"/>
      <c r="T4655" s="13"/>
      <c r="U4655"/>
    </row>
    <row r="4656" spans="1:21" x14ac:dyDescent="0.2">
      <c r="A4656"/>
      <c r="B4656" s="20"/>
      <c r="C4656" s="20"/>
      <c r="D4656"/>
      <c r="E4656"/>
      <c r="G4656"/>
      <c r="H4656"/>
      <c r="I4656"/>
      <c r="J4656" s="9"/>
      <c r="K4656" s="50"/>
      <c r="M4656"/>
      <c r="N4656"/>
      <c r="P4656" s="10"/>
      <c r="Q4656" s="11"/>
      <c r="R4656" s="13"/>
      <c r="S4656" s="12"/>
      <c r="T4656" s="13"/>
      <c r="U4656"/>
    </row>
    <row r="4657" spans="1:21" x14ac:dyDescent="0.2">
      <c r="A4657"/>
      <c r="B4657" s="20"/>
      <c r="C4657" s="20"/>
      <c r="D4657"/>
      <c r="E4657"/>
      <c r="G4657"/>
      <c r="H4657"/>
      <c r="I4657"/>
      <c r="J4657" s="9"/>
      <c r="K4657"/>
      <c r="M4657"/>
      <c r="N4657"/>
      <c r="P4657" s="10"/>
      <c r="Q4657" s="11"/>
      <c r="R4657" s="13"/>
      <c r="S4657" s="12"/>
      <c r="T4657" s="13"/>
      <c r="U4657"/>
    </row>
    <row r="4658" spans="1:21" x14ac:dyDescent="0.2">
      <c r="A4658"/>
      <c r="B4658" s="20"/>
      <c r="C4658" s="20"/>
      <c r="D4658"/>
      <c r="E4658"/>
      <c r="G4658"/>
      <c r="H4658"/>
      <c r="I4658"/>
      <c r="J4658" s="9"/>
      <c r="K4658"/>
      <c r="M4658"/>
      <c r="N4658"/>
      <c r="P4658" s="10"/>
      <c r="Q4658" s="11"/>
      <c r="R4658" s="13"/>
      <c r="S4658" s="12"/>
      <c r="T4658" s="13"/>
      <c r="U4658"/>
    </row>
    <row r="4659" spans="1:21" x14ac:dyDescent="0.2">
      <c r="A4659"/>
      <c r="B4659" s="20"/>
      <c r="C4659" s="20"/>
      <c r="D4659"/>
      <c r="E4659"/>
      <c r="G4659"/>
      <c r="H4659"/>
      <c r="I4659"/>
      <c r="J4659" s="9"/>
      <c r="K4659"/>
      <c r="M4659"/>
      <c r="N4659"/>
      <c r="P4659" s="10"/>
      <c r="Q4659" s="11"/>
      <c r="R4659" s="13"/>
      <c r="S4659" s="12"/>
      <c r="T4659" s="13"/>
      <c r="U4659"/>
    </row>
    <row r="4660" spans="1:21" x14ac:dyDescent="0.2">
      <c r="A4660"/>
      <c r="B4660" s="20"/>
      <c r="C4660" s="20"/>
      <c r="D4660"/>
      <c r="E4660"/>
      <c r="G4660"/>
      <c r="H4660"/>
      <c r="I4660"/>
      <c r="J4660" s="9"/>
      <c r="K4660"/>
      <c r="M4660"/>
      <c r="N4660"/>
      <c r="P4660" s="10"/>
      <c r="Q4660" s="11"/>
      <c r="R4660" s="13"/>
      <c r="S4660" s="12"/>
      <c r="T4660" s="13"/>
      <c r="U4660"/>
    </row>
    <row r="4661" spans="1:21" x14ac:dyDescent="0.2">
      <c r="A4661"/>
      <c r="B4661" s="20"/>
      <c r="C4661" s="20"/>
      <c r="D4661"/>
      <c r="E4661"/>
      <c r="G4661"/>
      <c r="H4661"/>
      <c r="I4661"/>
      <c r="J4661" s="9"/>
      <c r="K4661"/>
      <c r="M4661"/>
      <c r="N4661"/>
      <c r="P4661" s="10"/>
      <c r="Q4661" s="11"/>
      <c r="R4661" s="13"/>
      <c r="S4661" s="12"/>
      <c r="T4661" s="13"/>
      <c r="U4661"/>
    </row>
    <row r="4662" spans="1:21" x14ac:dyDescent="0.2">
      <c r="A4662"/>
      <c r="B4662" s="20"/>
      <c r="C4662" s="20"/>
      <c r="D4662"/>
      <c r="E4662"/>
      <c r="G4662"/>
      <c r="H4662"/>
      <c r="I4662"/>
      <c r="J4662" s="9"/>
      <c r="K4662"/>
      <c r="M4662"/>
      <c r="N4662"/>
      <c r="P4662" s="10"/>
      <c r="Q4662" s="11"/>
      <c r="R4662" s="13"/>
      <c r="S4662" s="12"/>
      <c r="T4662" s="13"/>
      <c r="U4662"/>
    </row>
    <row r="4663" spans="1:21" x14ac:dyDescent="0.2">
      <c r="A4663"/>
      <c r="B4663" s="20"/>
      <c r="C4663" s="20"/>
      <c r="D4663"/>
      <c r="E4663"/>
      <c r="G4663"/>
      <c r="H4663"/>
      <c r="I4663"/>
      <c r="J4663" s="9"/>
      <c r="K4663"/>
      <c r="M4663"/>
      <c r="N4663"/>
      <c r="P4663" s="10"/>
      <c r="Q4663" s="11"/>
      <c r="R4663" s="13"/>
      <c r="S4663" s="12"/>
      <c r="T4663" s="13"/>
      <c r="U4663"/>
    </row>
    <row r="4664" spans="1:21" x14ac:dyDescent="0.2">
      <c r="A4664"/>
      <c r="B4664" s="20"/>
      <c r="C4664" s="20"/>
      <c r="D4664"/>
      <c r="E4664"/>
      <c r="G4664"/>
      <c r="H4664"/>
      <c r="I4664"/>
      <c r="J4664" s="9"/>
      <c r="K4664"/>
      <c r="M4664"/>
      <c r="N4664"/>
      <c r="P4664" s="10"/>
      <c r="Q4664" s="11"/>
      <c r="R4664" s="13"/>
      <c r="S4664" s="12"/>
      <c r="T4664" s="13"/>
      <c r="U4664"/>
    </row>
    <row r="4665" spans="1:21" x14ac:dyDescent="0.2">
      <c r="A4665"/>
      <c r="B4665" s="20"/>
      <c r="C4665" s="20"/>
      <c r="D4665"/>
      <c r="E4665"/>
      <c r="G4665"/>
      <c r="H4665"/>
      <c r="I4665"/>
      <c r="J4665" s="9"/>
      <c r="K4665"/>
      <c r="M4665"/>
      <c r="N4665"/>
      <c r="P4665" s="10"/>
      <c r="Q4665" s="11"/>
      <c r="R4665" s="13"/>
      <c r="S4665" s="12"/>
      <c r="T4665" s="13"/>
      <c r="U4665"/>
    </row>
    <row r="4666" spans="1:21" x14ac:dyDescent="0.2">
      <c r="A4666"/>
      <c r="B4666" s="20"/>
      <c r="C4666" s="20"/>
      <c r="D4666"/>
      <c r="E4666"/>
      <c r="G4666"/>
      <c r="H4666"/>
      <c r="I4666"/>
      <c r="J4666" s="9"/>
      <c r="K4666"/>
      <c r="M4666"/>
      <c r="N4666"/>
      <c r="P4666" s="10"/>
      <c r="Q4666" s="11"/>
      <c r="R4666" s="13"/>
      <c r="S4666" s="12"/>
      <c r="T4666" s="13"/>
      <c r="U4666"/>
    </row>
    <row r="4667" spans="1:21" x14ac:dyDescent="0.2">
      <c r="A4667"/>
      <c r="B4667" s="20"/>
      <c r="C4667" s="20"/>
      <c r="D4667"/>
      <c r="E4667"/>
      <c r="G4667"/>
      <c r="H4667"/>
      <c r="I4667"/>
      <c r="J4667" s="9"/>
      <c r="K4667"/>
      <c r="M4667"/>
      <c r="N4667"/>
      <c r="P4667" s="10"/>
      <c r="Q4667" s="11"/>
      <c r="R4667" s="13"/>
      <c r="S4667" s="12"/>
      <c r="T4667" s="13"/>
      <c r="U4667"/>
    </row>
    <row r="4668" spans="1:21" x14ac:dyDescent="0.2">
      <c r="A4668"/>
      <c r="B4668" s="20"/>
      <c r="C4668" s="20"/>
      <c r="D4668"/>
      <c r="E4668"/>
      <c r="G4668"/>
      <c r="H4668"/>
      <c r="I4668"/>
      <c r="J4668" s="9"/>
      <c r="K4668"/>
      <c r="M4668"/>
      <c r="N4668"/>
      <c r="P4668" s="10"/>
      <c r="Q4668" s="11"/>
      <c r="R4668" s="13"/>
      <c r="S4668" s="12"/>
      <c r="T4668" s="13"/>
      <c r="U4668"/>
    </row>
    <row r="4669" spans="1:21" x14ac:dyDescent="0.2">
      <c r="A4669"/>
      <c r="B4669" s="20"/>
      <c r="C4669" s="20"/>
      <c r="D4669"/>
      <c r="E4669"/>
      <c r="G4669"/>
      <c r="H4669"/>
      <c r="I4669"/>
      <c r="J4669" s="9"/>
      <c r="K4669"/>
      <c r="M4669"/>
      <c r="N4669"/>
      <c r="P4669" s="10"/>
      <c r="Q4669" s="11"/>
      <c r="R4669" s="13"/>
      <c r="S4669" s="12"/>
      <c r="T4669" s="13"/>
      <c r="U4669"/>
    </row>
    <row r="4670" spans="1:21" x14ac:dyDescent="0.2">
      <c r="A4670"/>
      <c r="B4670" s="20"/>
      <c r="C4670" s="20"/>
      <c r="D4670"/>
      <c r="E4670"/>
      <c r="G4670"/>
      <c r="H4670"/>
      <c r="I4670"/>
      <c r="J4670" s="9"/>
      <c r="K4670"/>
      <c r="M4670"/>
      <c r="N4670"/>
      <c r="P4670" s="10"/>
      <c r="Q4670" s="11"/>
      <c r="R4670" s="13"/>
      <c r="S4670" s="12"/>
      <c r="T4670" s="13"/>
      <c r="U4670"/>
    </row>
    <row r="4671" spans="1:21" x14ac:dyDescent="0.2">
      <c r="A4671"/>
      <c r="B4671" s="20"/>
      <c r="C4671" s="20"/>
      <c r="D4671"/>
      <c r="E4671"/>
      <c r="G4671"/>
      <c r="H4671"/>
      <c r="I4671"/>
      <c r="J4671" s="9"/>
      <c r="K4671"/>
      <c r="M4671"/>
      <c r="N4671"/>
      <c r="P4671" s="10"/>
      <c r="Q4671" s="11"/>
      <c r="R4671" s="13"/>
      <c r="S4671" s="12"/>
      <c r="T4671" s="13"/>
      <c r="U4671"/>
    </row>
    <row r="4672" spans="1:21" x14ac:dyDescent="0.2">
      <c r="A4672"/>
      <c r="B4672" s="20"/>
      <c r="C4672" s="20"/>
      <c r="D4672"/>
      <c r="E4672"/>
      <c r="G4672"/>
      <c r="H4672"/>
      <c r="I4672"/>
      <c r="J4672" s="9"/>
      <c r="K4672"/>
      <c r="M4672"/>
      <c r="N4672"/>
      <c r="P4672" s="10"/>
      <c r="Q4672" s="11"/>
      <c r="R4672" s="13"/>
      <c r="S4672" s="12"/>
      <c r="T4672" s="13"/>
      <c r="U4672"/>
    </row>
    <row r="4673" spans="1:21" x14ac:dyDescent="0.2">
      <c r="A4673"/>
      <c r="B4673" s="20"/>
      <c r="C4673" s="20"/>
      <c r="D4673"/>
      <c r="E4673"/>
      <c r="G4673"/>
      <c r="H4673"/>
      <c r="I4673"/>
      <c r="J4673" s="9"/>
      <c r="K4673"/>
      <c r="M4673"/>
      <c r="N4673"/>
      <c r="P4673" s="10"/>
      <c r="Q4673" s="11"/>
      <c r="R4673" s="13"/>
      <c r="S4673" s="12"/>
      <c r="T4673" s="13"/>
      <c r="U4673"/>
    </row>
    <row r="4674" spans="1:21" x14ac:dyDescent="0.2">
      <c r="A4674"/>
      <c r="B4674" s="20"/>
      <c r="C4674" s="20"/>
      <c r="D4674"/>
      <c r="E4674"/>
      <c r="G4674"/>
      <c r="H4674"/>
      <c r="I4674"/>
      <c r="J4674" s="9"/>
      <c r="K4674"/>
      <c r="M4674"/>
      <c r="N4674"/>
      <c r="P4674" s="10"/>
      <c r="Q4674" s="11"/>
      <c r="R4674" s="13"/>
      <c r="S4674" s="12"/>
      <c r="T4674" s="13"/>
      <c r="U4674"/>
    </row>
    <row r="4675" spans="1:21" x14ac:dyDescent="0.2">
      <c r="A4675"/>
      <c r="B4675" s="20"/>
      <c r="C4675" s="20"/>
      <c r="D4675"/>
      <c r="E4675"/>
      <c r="G4675"/>
      <c r="H4675"/>
      <c r="I4675"/>
      <c r="J4675" s="9"/>
      <c r="K4675"/>
      <c r="M4675"/>
      <c r="N4675"/>
      <c r="P4675" s="10"/>
      <c r="Q4675" s="11"/>
      <c r="R4675" s="13"/>
      <c r="S4675" s="12"/>
      <c r="T4675" s="13"/>
      <c r="U4675"/>
    </row>
    <row r="4676" spans="1:21" x14ac:dyDescent="0.2">
      <c r="A4676"/>
      <c r="B4676" s="20"/>
      <c r="C4676" s="20"/>
      <c r="D4676"/>
      <c r="E4676"/>
      <c r="G4676"/>
      <c r="H4676"/>
      <c r="I4676"/>
      <c r="J4676" s="9"/>
      <c r="K4676"/>
      <c r="M4676"/>
      <c r="N4676"/>
      <c r="P4676" s="10"/>
      <c r="Q4676" s="11"/>
      <c r="R4676" s="13"/>
      <c r="S4676" s="12"/>
      <c r="T4676" s="13"/>
      <c r="U4676"/>
    </row>
    <row r="4677" spans="1:21" x14ac:dyDescent="0.2">
      <c r="A4677"/>
      <c r="B4677" s="20"/>
      <c r="C4677" s="20"/>
      <c r="D4677"/>
      <c r="E4677"/>
      <c r="G4677"/>
      <c r="H4677"/>
      <c r="I4677"/>
      <c r="J4677" s="9"/>
      <c r="K4677"/>
      <c r="M4677"/>
      <c r="N4677"/>
      <c r="P4677" s="10"/>
      <c r="Q4677" s="11"/>
      <c r="R4677" s="13"/>
      <c r="S4677" s="12"/>
      <c r="T4677" s="13"/>
      <c r="U4677"/>
    </row>
    <row r="4678" spans="1:21" x14ac:dyDescent="0.2">
      <c r="A4678"/>
      <c r="B4678" s="20"/>
      <c r="C4678" s="20"/>
      <c r="D4678"/>
      <c r="E4678"/>
      <c r="G4678"/>
      <c r="H4678"/>
      <c r="I4678"/>
      <c r="J4678" s="9"/>
      <c r="K4678"/>
      <c r="M4678"/>
      <c r="N4678"/>
      <c r="P4678" s="10"/>
      <c r="Q4678" s="11"/>
      <c r="R4678" s="13"/>
      <c r="S4678" s="12"/>
      <c r="T4678" s="13"/>
      <c r="U4678"/>
    </row>
    <row r="4679" spans="1:21" x14ac:dyDescent="0.2">
      <c r="A4679"/>
      <c r="B4679" s="20"/>
      <c r="C4679" s="20"/>
      <c r="D4679"/>
      <c r="E4679"/>
      <c r="G4679"/>
      <c r="H4679"/>
      <c r="I4679"/>
      <c r="J4679" s="9"/>
      <c r="K4679"/>
      <c r="M4679"/>
      <c r="N4679"/>
      <c r="P4679" s="10"/>
      <c r="Q4679" s="11"/>
      <c r="R4679" s="13"/>
      <c r="S4679" s="12"/>
      <c r="T4679" s="13"/>
      <c r="U4679"/>
    </row>
    <row r="4680" spans="1:21" x14ac:dyDescent="0.2">
      <c r="A4680"/>
      <c r="B4680" s="20"/>
      <c r="C4680" s="20"/>
      <c r="D4680"/>
      <c r="E4680"/>
      <c r="G4680"/>
      <c r="H4680"/>
      <c r="I4680"/>
      <c r="J4680" s="9"/>
      <c r="K4680"/>
      <c r="M4680"/>
      <c r="N4680"/>
      <c r="P4680" s="10"/>
      <c r="Q4680" s="11"/>
      <c r="R4680" s="13"/>
      <c r="S4680" s="12"/>
      <c r="T4680" s="13"/>
      <c r="U4680"/>
    </row>
    <row r="4681" spans="1:21" x14ac:dyDescent="0.2">
      <c r="A4681"/>
      <c r="B4681" s="20"/>
      <c r="C4681" s="20"/>
      <c r="D4681"/>
      <c r="E4681"/>
      <c r="G4681"/>
      <c r="H4681"/>
      <c r="I4681"/>
      <c r="J4681" s="9"/>
      <c r="K4681"/>
      <c r="M4681"/>
      <c r="N4681"/>
      <c r="P4681" s="10"/>
      <c r="Q4681" s="11"/>
      <c r="R4681" s="13"/>
      <c r="S4681" s="12"/>
      <c r="T4681" s="13"/>
      <c r="U4681"/>
    </row>
    <row r="4682" spans="1:21" x14ac:dyDescent="0.2">
      <c r="A4682"/>
      <c r="B4682" s="20"/>
      <c r="C4682" s="20"/>
      <c r="D4682"/>
      <c r="E4682"/>
      <c r="G4682"/>
      <c r="H4682"/>
      <c r="I4682"/>
      <c r="J4682" s="9"/>
      <c r="K4682"/>
      <c r="M4682"/>
      <c r="N4682"/>
      <c r="P4682" s="10"/>
      <c r="Q4682" s="11"/>
      <c r="R4682" s="13"/>
      <c r="S4682" s="12"/>
      <c r="T4682" s="13"/>
      <c r="U4682"/>
    </row>
    <row r="4683" spans="1:21" x14ac:dyDescent="0.2">
      <c r="A4683"/>
      <c r="B4683" s="20"/>
      <c r="C4683" s="20"/>
      <c r="D4683"/>
      <c r="E4683"/>
      <c r="G4683"/>
      <c r="H4683"/>
      <c r="I4683"/>
      <c r="J4683" s="9"/>
      <c r="K4683"/>
      <c r="M4683"/>
      <c r="N4683"/>
      <c r="P4683" s="10"/>
      <c r="Q4683" s="11"/>
      <c r="R4683" s="13"/>
      <c r="S4683" s="12"/>
      <c r="T4683" s="13"/>
      <c r="U4683"/>
    </row>
    <row r="4684" spans="1:21" x14ac:dyDescent="0.2">
      <c r="A4684"/>
      <c r="B4684" s="20"/>
      <c r="C4684" s="20"/>
      <c r="D4684"/>
      <c r="E4684"/>
      <c r="G4684"/>
      <c r="H4684"/>
      <c r="I4684"/>
      <c r="J4684" s="9"/>
      <c r="K4684"/>
      <c r="M4684"/>
      <c r="N4684"/>
      <c r="P4684" s="10"/>
      <c r="Q4684" s="11"/>
      <c r="R4684" s="13"/>
      <c r="S4684" s="12"/>
      <c r="T4684" s="13"/>
      <c r="U4684"/>
    </row>
    <row r="4685" spans="1:21" x14ac:dyDescent="0.2">
      <c r="A4685"/>
      <c r="B4685" s="20"/>
      <c r="C4685" s="20"/>
      <c r="D4685"/>
      <c r="E4685"/>
      <c r="G4685"/>
      <c r="H4685"/>
      <c r="I4685"/>
      <c r="J4685" s="9"/>
      <c r="K4685"/>
      <c r="M4685"/>
      <c r="N4685"/>
      <c r="P4685" s="10"/>
      <c r="Q4685" s="11"/>
      <c r="R4685" s="13"/>
      <c r="S4685" s="12"/>
      <c r="T4685" s="13"/>
      <c r="U4685"/>
    </row>
    <row r="4686" spans="1:21" x14ac:dyDescent="0.2">
      <c r="A4686"/>
      <c r="B4686" s="20"/>
      <c r="C4686" s="20"/>
      <c r="D4686"/>
      <c r="E4686"/>
      <c r="G4686"/>
      <c r="H4686"/>
      <c r="I4686"/>
      <c r="J4686" s="9"/>
      <c r="K4686"/>
      <c r="M4686"/>
      <c r="N4686"/>
      <c r="P4686" s="10"/>
      <c r="Q4686" s="11"/>
      <c r="R4686" s="13"/>
      <c r="S4686" s="12"/>
      <c r="T4686" s="13"/>
      <c r="U4686"/>
    </row>
    <row r="4687" spans="1:21" x14ac:dyDescent="0.2">
      <c r="A4687"/>
      <c r="B4687" s="20"/>
      <c r="C4687" s="20"/>
      <c r="D4687"/>
      <c r="E4687"/>
      <c r="G4687"/>
      <c r="H4687"/>
      <c r="I4687"/>
      <c r="J4687" s="9"/>
      <c r="K4687"/>
      <c r="M4687"/>
      <c r="N4687"/>
      <c r="P4687" s="10"/>
      <c r="Q4687" s="11"/>
      <c r="R4687" s="13"/>
      <c r="S4687" s="12"/>
      <c r="T4687" s="13"/>
      <c r="U4687"/>
    </row>
    <row r="4688" spans="1:21" x14ac:dyDescent="0.2">
      <c r="A4688"/>
      <c r="B4688" s="20"/>
      <c r="C4688" s="20"/>
      <c r="D4688"/>
      <c r="E4688"/>
      <c r="G4688"/>
      <c r="H4688"/>
      <c r="I4688"/>
      <c r="J4688" s="9"/>
      <c r="K4688"/>
      <c r="M4688"/>
      <c r="N4688"/>
      <c r="P4688" s="10"/>
      <c r="Q4688" s="11"/>
      <c r="R4688" s="13"/>
      <c r="S4688" s="12"/>
      <c r="T4688" s="13"/>
      <c r="U4688"/>
    </row>
    <row r="4689" spans="1:21" x14ac:dyDescent="0.2">
      <c r="A4689"/>
      <c r="B4689" s="20"/>
      <c r="C4689" s="20"/>
      <c r="D4689"/>
      <c r="E4689"/>
      <c r="G4689"/>
      <c r="H4689"/>
      <c r="I4689"/>
      <c r="J4689" s="9"/>
      <c r="K4689"/>
      <c r="M4689"/>
      <c r="N4689"/>
      <c r="P4689" s="10"/>
      <c r="Q4689" s="11"/>
      <c r="R4689" s="13"/>
      <c r="S4689" s="12"/>
      <c r="T4689" s="13"/>
      <c r="U4689"/>
    </row>
    <row r="4690" spans="1:21" x14ac:dyDescent="0.2">
      <c r="A4690"/>
      <c r="B4690" s="20"/>
      <c r="C4690" s="20"/>
      <c r="D4690"/>
      <c r="E4690"/>
      <c r="G4690"/>
      <c r="H4690"/>
      <c r="I4690"/>
      <c r="J4690" s="9"/>
      <c r="K4690"/>
      <c r="M4690"/>
      <c r="N4690"/>
      <c r="P4690" s="10"/>
      <c r="Q4690" s="11"/>
      <c r="R4690" s="13"/>
      <c r="S4690" s="12"/>
      <c r="T4690" s="13"/>
      <c r="U4690"/>
    </row>
    <row r="4691" spans="1:21" x14ac:dyDescent="0.2">
      <c r="A4691"/>
      <c r="B4691" s="20"/>
      <c r="C4691" s="20"/>
      <c r="D4691"/>
      <c r="E4691"/>
      <c r="G4691"/>
      <c r="H4691"/>
      <c r="I4691"/>
      <c r="J4691" s="9"/>
      <c r="K4691"/>
      <c r="M4691"/>
      <c r="N4691"/>
      <c r="P4691" s="10"/>
      <c r="Q4691" s="11"/>
      <c r="R4691" s="13"/>
      <c r="S4691" s="12"/>
      <c r="T4691" s="13"/>
      <c r="U4691"/>
    </row>
    <row r="4692" spans="1:21" x14ac:dyDescent="0.2">
      <c r="A4692"/>
      <c r="B4692" s="20"/>
      <c r="C4692" s="20"/>
      <c r="D4692"/>
      <c r="E4692"/>
      <c r="G4692"/>
      <c r="H4692"/>
      <c r="I4692"/>
      <c r="J4692" s="9"/>
      <c r="K4692"/>
      <c r="M4692"/>
      <c r="N4692"/>
      <c r="P4692" s="10"/>
      <c r="Q4692" s="11"/>
      <c r="R4692" s="13"/>
      <c r="S4692" s="12"/>
      <c r="T4692" s="13"/>
      <c r="U4692"/>
    </row>
    <row r="4693" spans="1:21" x14ac:dyDescent="0.2">
      <c r="A4693"/>
      <c r="B4693" s="20"/>
      <c r="C4693" s="20"/>
      <c r="D4693"/>
      <c r="E4693"/>
      <c r="G4693"/>
      <c r="H4693"/>
      <c r="I4693"/>
      <c r="J4693" s="9"/>
      <c r="K4693"/>
      <c r="M4693"/>
      <c r="N4693"/>
      <c r="P4693" s="10"/>
      <c r="Q4693" s="11"/>
      <c r="R4693" s="13"/>
      <c r="S4693" s="12"/>
      <c r="T4693" s="13"/>
      <c r="U4693"/>
    </row>
    <row r="4694" spans="1:21" x14ac:dyDescent="0.2">
      <c r="A4694"/>
      <c r="B4694" s="20"/>
      <c r="C4694" s="20"/>
      <c r="D4694"/>
      <c r="E4694"/>
      <c r="G4694"/>
      <c r="H4694"/>
      <c r="I4694"/>
      <c r="J4694" s="9"/>
      <c r="K4694"/>
      <c r="M4694"/>
      <c r="N4694"/>
      <c r="P4694" s="10"/>
      <c r="Q4694" s="11"/>
      <c r="R4694" s="13"/>
      <c r="S4694" s="12"/>
      <c r="T4694" s="13"/>
      <c r="U4694"/>
    </row>
    <row r="4695" spans="1:21" x14ac:dyDescent="0.2">
      <c r="A4695"/>
      <c r="B4695" s="20"/>
      <c r="C4695" s="20"/>
      <c r="D4695"/>
      <c r="E4695"/>
      <c r="G4695"/>
      <c r="H4695"/>
      <c r="I4695"/>
      <c r="J4695" s="9"/>
      <c r="K4695"/>
      <c r="M4695"/>
      <c r="N4695"/>
      <c r="P4695" s="10"/>
      <c r="Q4695" s="11"/>
      <c r="R4695" s="13"/>
      <c r="S4695" s="12"/>
      <c r="T4695" s="13"/>
      <c r="U4695"/>
    </row>
    <row r="4696" spans="1:21" x14ac:dyDescent="0.2">
      <c r="A4696"/>
      <c r="B4696" s="20"/>
      <c r="C4696" s="20"/>
      <c r="D4696"/>
      <c r="E4696"/>
      <c r="G4696"/>
      <c r="H4696"/>
      <c r="I4696"/>
      <c r="J4696" s="9"/>
      <c r="K4696"/>
      <c r="M4696"/>
      <c r="N4696"/>
      <c r="P4696" s="10"/>
      <c r="Q4696" s="11"/>
      <c r="R4696" s="13"/>
      <c r="S4696" s="12"/>
      <c r="T4696" s="13"/>
      <c r="U4696"/>
    </row>
    <row r="4697" spans="1:21" x14ac:dyDescent="0.2">
      <c r="A4697"/>
      <c r="B4697" s="20"/>
      <c r="C4697" s="20"/>
      <c r="D4697"/>
      <c r="E4697"/>
      <c r="G4697"/>
      <c r="H4697"/>
      <c r="I4697"/>
      <c r="J4697" s="9"/>
      <c r="K4697"/>
      <c r="M4697"/>
      <c r="N4697"/>
      <c r="P4697" s="10"/>
      <c r="Q4697" s="11"/>
      <c r="R4697" s="13"/>
      <c r="S4697" s="12"/>
      <c r="T4697" s="13"/>
      <c r="U4697"/>
    </row>
    <row r="4698" spans="1:21" x14ac:dyDescent="0.2">
      <c r="A4698"/>
      <c r="B4698" s="20"/>
      <c r="C4698" s="20"/>
      <c r="D4698"/>
      <c r="E4698"/>
      <c r="G4698"/>
      <c r="H4698"/>
      <c r="I4698"/>
      <c r="J4698" s="9"/>
      <c r="K4698"/>
      <c r="M4698"/>
      <c r="N4698"/>
      <c r="P4698" s="10"/>
      <c r="Q4698" s="11"/>
      <c r="R4698" s="13"/>
      <c r="S4698" s="12"/>
      <c r="T4698" s="13"/>
      <c r="U4698"/>
    </row>
    <row r="4699" spans="1:21" x14ac:dyDescent="0.2">
      <c r="A4699"/>
      <c r="B4699" s="20"/>
      <c r="C4699" s="20"/>
      <c r="D4699"/>
      <c r="E4699"/>
      <c r="G4699"/>
      <c r="H4699"/>
      <c r="I4699"/>
      <c r="J4699" s="9"/>
      <c r="K4699"/>
      <c r="M4699"/>
      <c r="N4699"/>
      <c r="P4699" s="10"/>
      <c r="Q4699" s="11"/>
      <c r="R4699" s="13"/>
      <c r="S4699" s="12"/>
      <c r="T4699" s="13"/>
      <c r="U4699"/>
    </row>
    <row r="4700" spans="1:21" x14ac:dyDescent="0.2">
      <c r="A4700"/>
      <c r="B4700" s="20"/>
      <c r="C4700" s="20"/>
      <c r="D4700"/>
      <c r="E4700"/>
      <c r="G4700"/>
      <c r="H4700"/>
      <c r="I4700"/>
      <c r="J4700" s="9"/>
      <c r="K4700"/>
      <c r="M4700"/>
      <c r="N4700"/>
      <c r="P4700" s="10"/>
      <c r="Q4700" s="11"/>
      <c r="R4700" s="13"/>
      <c r="S4700" s="12"/>
      <c r="T4700" s="13"/>
      <c r="U4700"/>
    </row>
    <row r="4701" spans="1:21" x14ac:dyDescent="0.2">
      <c r="A4701"/>
      <c r="B4701" s="20"/>
      <c r="C4701" s="20"/>
      <c r="D4701"/>
      <c r="E4701"/>
      <c r="G4701"/>
      <c r="H4701"/>
      <c r="I4701"/>
      <c r="J4701" s="9"/>
      <c r="K4701"/>
      <c r="M4701"/>
      <c r="N4701"/>
      <c r="P4701" s="10"/>
      <c r="Q4701" s="11"/>
      <c r="R4701" s="13"/>
      <c r="S4701" s="12"/>
      <c r="T4701" s="13"/>
      <c r="U4701"/>
    </row>
    <row r="4702" spans="1:21" x14ac:dyDescent="0.2">
      <c r="A4702"/>
      <c r="B4702" s="20"/>
      <c r="C4702" s="20"/>
      <c r="D4702"/>
      <c r="E4702"/>
      <c r="G4702"/>
      <c r="H4702"/>
      <c r="I4702"/>
      <c r="J4702" s="9"/>
      <c r="K4702"/>
      <c r="M4702"/>
      <c r="N4702"/>
      <c r="P4702" s="10"/>
      <c r="Q4702" s="11"/>
      <c r="R4702" s="13"/>
      <c r="S4702" s="12"/>
      <c r="T4702" s="13"/>
      <c r="U4702"/>
    </row>
    <row r="4703" spans="1:21" x14ac:dyDescent="0.2">
      <c r="A4703"/>
      <c r="B4703" s="20"/>
      <c r="C4703" s="20"/>
      <c r="D4703"/>
      <c r="E4703"/>
      <c r="G4703"/>
      <c r="H4703"/>
      <c r="I4703"/>
      <c r="J4703" s="9"/>
      <c r="K4703"/>
      <c r="M4703"/>
      <c r="N4703"/>
      <c r="P4703" s="10"/>
      <c r="Q4703" s="11"/>
      <c r="R4703" s="13"/>
      <c r="S4703" s="12"/>
      <c r="T4703" s="13"/>
      <c r="U4703"/>
    </row>
    <row r="4704" spans="1:21" x14ac:dyDescent="0.2">
      <c r="A4704"/>
      <c r="B4704" s="20"/>
      <c r="C4704" s="20"/>
      <c r="D4704"/>
      <c r="E4704"/>
      <c r="G4704"/>
      <c r="H4704"/>
      <c r="I4704"/>
      <c r="J4704" s="9"/>
      <c r="K4704"/>
      <c r="M4704"/>
      <c r="N4704"/>
      <c r="P4704" s="10"/>
      <c r="Q4704" s="11"/>
      <c r="R4704" s="13"/>
      <c r="S4704" s="12"/>
      <c r="T4704" s="13"/>
      <c r="U4704"/>
    </row>
    <row r="4705" spans="1:21" x14ac:dyDescent="0.2">
      <c r="A4705"/>
      <c r="B4705" s="20"/>
      <c r="C4705" s="20"/>
      <c r="D4705"/>
      <c r="E4705"/>
      <c r="G4705"/>
      <c r="H4705"/>
      <c r="I4705"/>
      <c r="J4705" s="9"/>
      <c r="K4705"/>
      <c r="M4705"/>
      <c r="N4705"/>
      <c r="P4705" s="10"/>
      <c r="Q4705" s="11"/>
      <c r="R4705" s="13"/>
      <c r="S4705" s="12"/>
      <c r="T4705" s="13"/>
      <c r="U4705"/>
    </row>
    <row r="4706" spans="1:21" x14ac:dyDescent="0.2">
      <c r="A4706"/>
      <c r="B4706" s="20"/>
      <c r="C4706" s="20"/>
      <c r="D4706"/>
      <c r="E4706"/>
      <c r="G4706"/>
      <c r="H4706"/>
      <c r="I4706"/>
      <c r="J4706" s="9"/>
      <c r="K4706"/>
      <c r="M4706"/>
      <c r="N4706"/>
      <c r="P4706" s="10"/>
      <c r="Q4706" s="11"/>
      <c r="R4706" s="13"/>
      <c r="S4706" s="12"/>
      <c r="T4706" s="13"/>
      <c r="U4706"/>
    </row>
    <row r="4707" spans="1:21" x14ac:dyDescent="0.2">
      <c r="A4707"/>
      <c r="B4707" s="20"/>
      <c r="C4707" s="20"/>
      <c r="D4707"/>
      <c r="E4707"/>
      <c r="G4707"/>
      <c r="H4707"/>
      <c r="I4707"/>
      <c r="J4707" s="9"/>
      <c r="K4707"/>
      <c r="M4707"/>
      <c r="N4707"/>
      <c r="P4707" s="10"/>
      <c r="Q4707" s="11"/>
      <c r="R4707" s="13"/>
      <c r="S4707" s="12"/>
      <c r="T4707" s="13"/>
      <c r="U4707"/>
    </row>
    <row r="4708" spans="1:21" x14ac:dyDescent="0.2">
      <c r="A4708"/>
      <c r="B4708" s="20"/>
      <c r="C4708" s="20"/>
      <c r="D4708"/>
      <c r="E4708"/>
      <c r="G4708"/>
      <c r="H4708"/>
      <c r="I4708"/>
      <c r="J4708" s="9"/>
      <c r="K4708"/>
      <c r="M4708"/>
      <c r="N4708"/>
      <c r="P4708" s="10"/>
      <c r="Q4708" s="11"/>
      <c r="R4708" s="13"/>
      <c r="S4708" s="12"/>
      <c r="T4708" s="13"/>
      <c r="U4708"/>
    </row>
    <row r="4709" spans="1:21" x14ac:dyDescent="0.2">
      <c r="A4709"/>
      <c r="B4709" s="20"/>
      <c r="C4709" s="20"/>
      <c r="D4709"/>
      <c r="E4709"/>
      <c r="G4709"/>
      <c r="H4709"/>
      <c r="I4709"/>
      <c r="J4709" s="9"/>
      <c r="K4709"/>
      <c r="M4709"/>
      <c r="N4709"/>
      <c r="P4709" s="10"/>
      <c r="Q4709" s="11"/>
      <c r="R4709" s="13"/>
      <c r="S4709" s="12"/>
      <c r="T4709" s="13"/>
      <c r="U4709"/>
    </row>
    <row r="4710" spans="1:21" x14ac:dyDescent="0.2">
      <c r="A4710"/>
      <c r="B4710" s="20"/>
      <c r="C4710" s="20"/>
      <c r="D4710"/>
      <c r="E4710"/>
      <c r="G4710"/>
      <c r="H4710"/>
      <c r="I4710"/>
      <c r="J4710" s="9"/>
      <c r="K4710"/>
      <c r="M4710"/>
      <c r="N4710"/>
      <c r="P4710" s="10"/>
      <c r="Q4710" s="11"/>
      <c r="R4710" s="13"/>
      <c r="S4710" s="12"/>
      <c r="T4710" s="13"/>
      <c r="U4710"/>
    </row>
    <row r="4711" spans="1:21" x14ac:dyDescent="0.2">
      <c r="A4711"/>
      <c r="B4711" s="20"/>
      <c r="C4711" s="20"/>
      <c r="D4711"/>
      <c r="E4711"/>
      <c r="G4711"/>
      <c r="H4711"/>
      <c r="I4711"/>
      <c r="J4711" s="9"/>
      <c r="K4711"/>
      <c r="M4711"/>
      <c r="N4711"/>
      <c r="P4711" s="10"/>
      <c r="Q4711" s="11"/>
      <c r="R4711" s="13"/>
      <c r="S4711" s="12"/>
      <c r="T4711" s="13"/>
      <c r="U4711"/>
    </row>
    <row r="4712" spans="1:21" x14ac:dyDescent="0.2">
      <c r="A4712"/>
      <c r="B4712" s="20"/>
      <c r="C4712" s="20"/>
      <c r="D4712"/>
      <c r="E4712"/>
      <c r="G4712"/>
      <c r="H4712"/>
      <c r="I4712"/>
      <c r="J4712" s="9"/>
      <c r="K4712" s="50"/>
      <c r="M4712"/>
      <c r="N4712"/>
      <c r="P4712" s="10"/>
      <c r="Q4712" s="11"/>
      <c r="R4712" s="13"/>
      <c r="S4712" s="12"/>
      <c r="T4712" s="13"/>
      <c r="U4712"/>
    </row>
    <row r="4713" spans="1:21" x14ac:dyDescent="0.2">
      <c r="A4713"/>
      <c r="B4713" s="20"/>
      <c r="C4713" s="20"/>
      <c r="D4713"/>
      <c r="E4713"/>
      <c r="G4713"/>
      <c r="H4713"/>
      <c r="I4713"/>
      <c r="J4713" s="9"/>
      <c r="K4713"/>
      <c r="M4713"/>
      <c r="N4713"/>
      <c r="P4713" s="10"/>
      <c r="Q4713" s="11"/>
      <c r="R4713" s="13"/>
      <c r="S4713" s="12"/>
      <c r="T4713" s="13"/>
      <c r="U4713"/>
    </row>
    <row r="4714" spans="1:21" x14ac:dyDescent="0.2">
      <c r="A4714"/>
      <c r="B4714" s="20"/>
      <c r="C4714" s="20"/>
      <c r="D4714"/>
      <c r="E4714"/>
      <c r="G4714"/>
      <c r="H4714"/>
      <c r="I4714"/>
      <c r="J4714" s="9"/>
      <c r="K4714"/>
      <c r="M4714"/>
      <c r="N4714"/>
      <c r="P4714" s="10"/>
      <c r="Q4714" s="11"/>
      <c r="R4714" s="13"/>
      <c r="S4714" s="12"/>
      <c r="T4714" s="13"/>
      <c r="U4714"/>
    </row>
    <row r="4715" spans="1:21" x14ac:dyDescent="0.2">
      <c r="A4715"/>
      <c r="B4715" s="20"/>
      <c r="C4715" s="20"/>
      <c r="D4715"/>
      <c r="E4715"/>
      <c r="G4715"/>
      <c r="H4715"/>
      <c r="I4715"/>
      <c r="J4715" s="9"/>
      <c r="K4715"/>
      <c r="M4715"/>
      <c r="N4715"/>
      <c r="P4715" s="10"/>
      <c r="Q4715" s="11"/>
      <c r="R4715" s="13"/>
      <c r="S4715" s="12"/>
      <c r="T4715" s="13"/>
      <c r="U4715"/>
    </row>
    <row r="4716" spans="1:21" x14ac:dyDescent="0.2">
      <c r="A4716"/>
      <c r="B4716" s="20"/>
      <c r="C4716" s="20"/>
      <c r="D4716"/>
      <c r="E4716"/>
      <c r="G4716"/>
      <c r="H4716"/>
      <c r="I4716"/>
      <c r="J4716" s="9"/>
      <c r="K4716"/>
      <c r="M4716"/>
      <c r="N4716"/>
      <c r="P4716" s="10"/>
      <c r="Q4716" s="11"/>
      <c r="R4716" s="13"/>
      <c r="S4716" s="12"/>
      <c r="T4716" s="13"/>
      <c r="U4716"/>
    </row>
    <row r="4717" spans="1:21" x14ac:dyDescent="0.2">
      <c r="A4717"/>
      <c r="B4717" s="20"/>
      <c r="C4717" s="20"/>
      <c r="D4717"/>
      <c r="E4717"/>
      <c r="G4717"/>
      <c r="H4717"/>
      <c r="I4717"/>
      <c r="J4717" s="9"/>
      <c r="K4717"/>
      <c r="M4717"/>
      <c r="N4717"/>
      <c r="P4717" s="10"/>
      <c r="Q4717" s="11"/>
      <c r="R4717" s="13"/>
      <c r="S4717" s="12"/>
      <c r="T4717" s="13"/>
      <c r="U4717"/>
    </row>
    <row r="4718" spans="1:21" x14ac:dyDescent="0.2">
      <c r="A4718"/>
      <c r="B4718" s="20"/>
      <c r="C4718" s="20"/>
      <c r="D4718"/>
      <c r="E4718"/>
      <c r="G4718"/>
      <c r="H4718"/>
      <c r="I4718"/>
      <c r="J4718" s="9"/>
      <c r="K4718"/>
      <c r="M4718"/>
      <c r="N4718"/>
      <c r="P4718" s="10"/>
      <c r="Q4718" s="11"/>
      <c r="R4718" s="13"/>
      <c r="S4718" s="12"/>
      <c r="T4718" s="13"/>
      <c r="U4718"/>
    </row>
    <row r="4719" spans="1:21" x14ac:dyDescent="0.2">
      <c r="A4719"/>
      <c r="B4719" s="20"/>
      <c r="C4719" s="20"/>
      <c r="D4719"/>
      <c r="E4719"/>
      <c r="G4719"/>
      <c r="H4719"/>
      <c r="I4719"/>
      <c r="J4719" s="9"/>
      <c r="K4719"/>
      <c r="M4719"/>
      <c r="N4719"/>
      <c r="P4719" s="10"/>
      <c r="Q4719" s="11"/>
      <c r="R4719" s="13"/>
      <c r="S4719" s="12"/>
      <c r="T4719" s="13"/>
      <c r="U4719"/>
    </row>
    <row r="4720" spans="1:21" x14ac:dyDescent="0.2">
      <c r="A4720"/>
      <c r="B4720" s="20"/>
      <c r="C4720" s="20"/>
      <c r="D4720"/>
      <c r="E4720"/>
      <c r="G4720"/>
      <c r="H4720"/>
      <c r="I4720"/>
      <c r="J4720" s="9"/>
      <c r="K4720"/>
      <c r="M4720"/>
      <c r="N4720"/>
      <c r="P4720" s="10"/>
      <c r="Q4720" s="11"/>
      <c r="R4720" s="13"/>
      <c r="S4720" s="12"/>
      <c r="T4720" s="13"/>
      <c r="U4720"/>
    </row>
    <row r="4721" spans="1:21" x14ac:dyDescent="0.2">
      <c r="A4721"/>
      <c r="B4721" s="20"/>
      <c r="C4721" s="20"/>
      <c r="D4721"/>
      <c r="E4721"/>
      <c r="G4721"/>
      <c r="H4721"/>
      <c r="I4721"/>
      <c r="J4721" s="9"/>
      <c r="K4721"/>
      <c r="M4721"/>
      <c r="N4721"/>
      <c r="P4721" s="10"/>
      <c r="Q4721" s="11"/>
      <c r="R4721" s="13"/>
      <c r="S4721" s="12"/>
      <c r="T4721" s="13"/>
      <c r="U4721"/>
    </row>
    <row r="4722" spans="1:21" x14ac:dyDescent="0.2">
      <c r="A4722"/>
      <c r="B4722" s="20"/>
      <c r="C4722" s="20"/>
      <c r="D4722"/>
      <c r="E4722"/>
      <c r="G4722"/>
      <c r="H4722"/>
      <c r="I4722"/>
      <c r="J4722" s="9"/>
      <c r="K4722"/>
      <c r="M4722"/>
      <c r="N4722"/>
      <c r="P4722" s="10"/>
      <c r="Q4722" s="11"/>
      <c r="R4722" s="13"/>
      <c r="S4722" s="12"/>
      <c r="T4722" s="13"/>
      <c r="U4722"/>
    </row>
    <row r="4723" spans="1:21" x14ac:dyDescent="0.2">
      <c r="A4723"/>
      <c r="B4723" s="20"/>
      <c r="C4723" s="20"/>
      <c r="D4723"/>
      <c r="E4723"/>
      <c r="G4723"/>
      <c r="H4723"/>
      <c r="I4723"/>
      <c r="J4723" s="9"/>
      <c r="K4723"/>
      <c r="M4723"/>
      <c r="N4723"/>
      <c r="P4723" s="10"/>
      <c r="Q4723" s="11"/>
      <c r="R4723" s="13"/>
      <c r="S4723" s="12"/>
      <c r="T4723" s="13"/>
      <c r="U4723"/>
    </row>
    <row r="4724" spans="1:21" x14ac:dyDescent="0.2">
      <c r="A4724"/>
      <c r="B4724" s="20"/>
      <c r="C4724" s="20"/>
      <c r="D4724"/>
      <c r="E4724"/>
      <c r="G4724"/>
      <c r="H4724"/>
      <c r="I4724"/>
      <c r="J4724" s="9"/>
      <c r="K4724"/>
      <c r="M4724"/>
      <c r="N4724"/>
      <c r="P4724" s="10"/>
      <c r="Q4724" s="11"/>
      <c r="R4724" s="13"/>
      <c r="S4724" s="12"/>
      <c r="T4724" s="13"/>
      <c r="U4724"/>
    </row>
    <row r="4725" spans="1:21" x14ac:dyDescent="0.2">
      <c r="A4725"/>
      <c r="B4725" s="20"/>
      <c r="C4725" s="20"/>
      <c r="D4725"/>
      <c r="E4725"/>
      <c r="G4725"/>
      <c r="H4725"/>
      <c r="I4725"/>
      <c r="J4725" s="9"/>
      <c r="K4725"/>
      <c r="M4725"/>
      <c r="N4725"/>
      <c r="P4725" s="10"/>
      <c r="Q4725" s="11"/>
      <c r="R4725" s="13"/>
      <c r="S4725" s="12"/>
      <c r="T4725" s="13"/>
      <c r="U4725"/>
    </row>
    <row r="4726" spans="1:21" x14ac:dyDescent="0.2">
      <c r="A4726"/>
      <c r="B4726" s="20"/>
      <c r="C4726" s="20"/>
      <c r="D4726"/>
      <c r="E4726"/>
      <c r="G4726"/>
      <c r="H4726"/>
      <c r="I4726"/>
      <c r="J4726" s="9"/>
      <c r="K4726"/>
      <c r="M4726"/>
      <c r="N4726"/>
      <c r="P4726" s="10"/>
      <c r="Q4726" s="11"/>
      <c r="R4726" s="13"/>
      <c r="S4726" s="12"/>
      <c r="T4726" s="13"/>
      <c r="U4726"/>
    </row>
    <row r="4727" spans="1:21" x14ac:dyDescent="0.2">
      <c r="A4727"/>
      <c r="B4727" s="20"/>
      <c r="C4727" s="20"/>
      <c r="D4727"/>
      <c r="E4727"/>
      <c r="G4727"/>
      <c r="H4727"/>
      <c r="I4727"/>
      <c r="J4727" s="9"/>
      <c r="K4727"/>
      <c r="M4727"/>
      <c r="N4727"/>
      <c r="P4727" s="10"/>
      <c r="Q4727" s="11"/>
      <c r="R4727" s="13"/>
      <c r="S4727" s="12"/>
      <c r="T4727" s="13"/>
      <c r="U4727"/>
    </row>
    <row r="4728" spans="1:21" x14ac:dyDescent="0.2">
      <c r="A4728"/>
      <c r="B4728" s="20"/>
      <c r="C4728" s="20"/>
      <c r="D4728"/>
      <c r="E4728"/>
      <c r="G4728"/>
      <c r="H4728"/>
      <c r="I4728"/>
      <c r="J4728" s="9"/>
      <c r="K4728"/>
      <c r="M4728"/>
      <c r="N4728"/>
      <c r="P4728" s="10"/>
      <c r="Q4728" s="11"/>
      <c r="R4728" s="13"/>
      <c r="S4728" s="12"/>
      <c r="T4728" s="13"/>
      <c r="U4728"/>
    </row>
    <row r="4729" spans="1:21" x14ac:dyDescent="0.2">
      <c r="A4729"/>
      <c r="B4729" s="20"/>
      <c r="C4729" s="20"/>
      <c r="D4729"/>
      <c r="E4729"/>
      <c r="G4729"/>
      <c r="H4729"/>
      <c r="I4729"/>
      <c r="J4729" s="9"/>
      <c r="K4729"/>
      <c r="M4729"/>
      <c r="N4729"/>
      <c r="P4729" s="10"/>
      <c r="Q4729" s="11"/>
      <c r="R4729" s="13"/>
      <c r="S4729" s="12"/>
      <c r="T4729" s="13"/>
      <c r="U4729"/>
    </row>
    <row r="4730" spans="1:21" x14ac:dyDescent="0.2">
      <c r="A4730"/>
      <c r="B4730" s="20"/>
      <c r="C4730" s="20"/>
      <c r="D4730"/>
      <c r="E4730"/>
      <c r="G4730"/>
      <c r="H4730"/>
      <c r="I4730"/>
      <c r="J4730" s="9"/>
      <c r="K4730"/>
      <c r="M4730"/>
      <c r="N4730"/>
      <c r="P4730" s="10"/>
      <c r="Q4730" s="11"/>
      <c r="R4730" s="13"/>
      <c r="S4730" s="12"/>
      <c r="T4730" s="13"/>
      <c r="U4730"/>
    </row>
    <row r="4731" spans="1:21" x14ac:dyDescent="0.2">
      <c r="A4731"/>
      <c r="B4731" s="20"/>
      <c r="C4731" s="20"/>
      <c r="D4731"/>
      <c r="E4731"/>
      <c r="G4731"/>
      <c r="H4731"/>
      <c r="I4731"/>
      <c r="J4731" s="9"/>
      <c r="K4731"/>
      <c r="M4731"/>
      <c r="N4731"/>
      <c r="P4731" s="10"/>
      <c r="Q4731" s="11"/>
      <c r="R4731" s="13"/>
      <c r="S4731" s="12"/>
      <c r="T4731" s="13"/>
      <c r="U4731"/>
    </row>
    <row r="4732" spans="1:21" x14ac:dyDescent="0.2">
      <c r="A4732"/>
      <c r="B4732" s="20"/>
      <c r="C4732" s="20"/>
      <c r="D4732"/>
      <c r="E4732"/>
      <c r="G4732"/>
      <c r="H4732"/>
      <c r="I4732"/>
      <c r="J4732" s="9"/>
      <c r="K4732"/>
      <c r="M4732"/>
      <c r="N4732"/>
      <c r="P4732" s="10"/>
      <c r="Q4732" s="11"/>
      <c r="R4732" s="13"/>
      <c r="S4732" s="12"/>
      <c r="T4732" s="13"/>
      <c r="U4732"/>
    </row>
    <row r="4733" spans="1:21" x14ac:dyDescent="0.2">
      <c r="A4733"/>
      <c r="B4733" s="20"/>
      <c r="C4733" s="20"/>
      <c r="D4733"/>
      <c r="E4733"/>
      <c r="G4733"/>
      <c r="H4733"/>
      <c r="I4733"/>
      <c r="J4733" s="9"/>
      <c r="K4733"/>
      <c r="M4733"/>
      <c r="N4733"/>
      <c r="P4733" s="10"/>
      <c r="Q4733" s="11"/>
      <c r="R4733" s="13"/>
      <c r="S4733" s="12"/>
      <c r="T4733" s="13"/>
      <c r="U4733"/>
    </row>
    <row r="4734" spans="1:21" x14ac:dyDescent="0.2">
      <c r="A4734"/>
      <c r="B4734" s="20"/>
      <c r="C4734" s="20"/>
      <c r="D4734"/>
      <c r="E4734"/>
      <c r="G4734"/>
      <c r="H4734"/>
      <c r="I4734"/>
      <c r="J4734" s="9"/>
      <c r="K4734"/>
      <c r="M4734"/>
      <c r="N4734"/>
      <c r="P4734" s="10"/>
      <c r="Q4734" s="11"/>
      <c r="R4734" s="13"/>
      <c r="S4734" s="12"/>
      <c r="T4734" s="13"/>
      <c r="U4734"/>
    </row>
    <row r="4735" spans="1:21" x14ac:dyDescent="0.2">
      <c r="A4735"/>
      <c r="B4735" s="20"/>
      <c r="C4735" s="20"/>
      <c r="D4735"/>
      <c r="E4735"/>
      <c r="G4735"/>
      <c r="H4735"/>
      <c r="I4735"/>
      <c r="J4735" s="9"/>
      <c r="K4735"/>
      <c r="M4735"/>
      <c r="N4735"/>
      <c r="P4735" s="10"/>
      <c r="Q4735" s="11"/>
      <c r="R4735" s="13"/>
      <c r="S4735" s="12"/>
      <c r="T4735" s="13"/>
      <c r="U4735"/>
    </row>
    <row r="4736" spans="1:21" x14ac:dyDescent="0.2">
      <c r="A4736"/>
      <c r="B4736" s="20"/>
      <c r="C4736" s="20"/>
      <c r="D4736"/>
      <c r="E4736"/>
      <c r="G4736"/>
      <c r="H4736"/>
      <c r="I4736"/>
      <c r="J4736" s="9"/>
      <c r="K4736"/>
      <c r="M4736"/>
      <c r="N4736"/>
      <c r="P4736" s="10"/>
      <c r="Q4736" s="11"/>
      <c r="R4736" s="13"/>
      <c r="S4736" s="12"/>
      <c r="T4736" s="13"/>
      <c r="U4736"/>
    </row>
    <row r="4737" spans="1:21" x14ac:dyDescent="0.2">
      <c r="A4737"/>
      <c r="B4737" s="20"/>
      <c r="C4737" s="20"/>
      <c r="D4737"/>
      <c r="E4737"/>
      <c r="G4737"/>
      <c r="H4737"/>
      <c r="I4737"/>
      <c r="J4737" s="9"/>
      <c r="K4737"/>
      <c r="M4737"/>
      <c r="N4737"/>
      <c r="P4737" s="10"/>
      <c r="Q4737" s="11"/>
      <c r="R4737" s="13"/>
      <c r="S4737" s="12"/>
      <c r="T4737" s="13"/>
      <c r="U4737"/>
    </row>
    <row r="4738" spans="1:21" x14ac:dyDescent="0.2">
      <c r="A4738"/>
      <c r="B4738" s="20"/>
      <c r="C4738" s="20"/>
      <c r="D4738"/>
      <c r="E4738"/>
      <c r="G4738"/>
      <c r="H4738"/>
      <c r="I4738"/>
      <c r="J4738" s="9"/>
      <c r="K4738"/>
      <c r="M4738"/>
      <c r="N4738"/>
      <c r="P4738" s="10"/>
      <c r="Q4738" s="11"/>
      <c r="R4738" s="13"/>
      <c r="S4738" s="12"/>
      <c r="T4738" s="13"/>
      <c r="U4738"/>
    </row>
    <row r="4739" spans="1:21" x14ac:dyDescent="0.2">
      <c r="A4739"/>
      <c r="B4739" s="20"/>
      <c r="C4739" s="20"/>
      <c r="D4739"/>
      <c r="E4739"/>
      <c r="G4739"/>
      <c r="H4739"/>
      <c r="I4739"/>
      <c r="J4739" s="9"/>
      <c r="K4739"/>
      <c r="M4739"/>
      <c r="N4739"/>
      <c r="P4739" s="10"/>
      <c r="Q4739" s="11"/>
      <c r="R4739" s="13"/>
      <c r="S4739" s="12"/>
      <c r="T4739" s="13"/>
      <c r="U4739"/>
    </row>
    <row r="4740" spans="1:21" x14ac:dyDescent="0.2">
      <c r="A4740"/>
      <c r="B4740" s="20"/>
      <c r="C4740" s="20"/>
      <c r="D4740"/>
      <c r="E4740"/>
      <c r="G4740"/>
      <c r="H4740"/>
      <c r="I4740"/>
      <c r="J4740" s="9"/>
      <c r="K4740"/>
      <c r="M4740"/>
      <c r="N4740"/>
      <c r="P4740" s="10"/>
      <c r="Q4740" s="11"/>
      <c r="R4740" s="13"/>
      <c r="S4740" s="12"/>
      <c r="T4740" s="13"/>
      <c r="U4740"/>
    </row>
    <row r="4741" spans="1:21" x14ac:dyDescent="0.2">
      <c r="A4741"/>
      <c r="B4741" s="20"/>
      <c r="C4741" s="20"/>
      <c r="D4741"/>
      <c r="E4741"/>
      <c r="G4741"/>
      <c r="H4741"/>
      <c r="I4741"/>
      <c r="J4741" s="9"/>
      <c r="K4741"/>
      <c r="M4741"/>
      <c r="N4741"/>
      <c r="P4741" s="10"/>
      <c r="Q4741" s="11"/>
      <c r="R4741" s="13"/>
      <c r="S4741" s="12"/>
      <c r="T4741" s="13"/>
      <c r="U4741"/>
    </row>
    <row r="4742" spans="1:21" x14ac:dyDescent="0.2">
      <c r="A4742"/>
      <c r="B4742" s="20"/>
      <c r="C4742" s="20"/>
      <c r="D4742"/>
      <c r="E4742"/>
      <c r="G4742"/>
      <c r="H4742"/>
      <c r="I4742"/>
      <c r="J4742" s="9"/>
      <c r="K4742"/>
      <c r="M4742"/>
      <c r="N4742"/>
      <c r="P4742" s="10"/>
      <c r="Q4742" s="11"/>
      <c r="R4742" s="13"/>
      <c r="S4742" s="12"/>
      <c r="T4742" s="13"/>
      <c r="U4742"/>
    </row>
    <row r="4743" spans="1:21" x14ac:dyDescent="0.2">
      <c r="A4743"/>
      <c r="B4743" s="20"/>
      <c r="C4743" s="20"/>
      <c r="D4743"/>
      <c r="E4743"/>
      <c r="G4743"/>
      <c r="H4743"/>
      <c r="I4743"/>
      <c r="J4743" s="9"/>
      <c r="K4743"/>
      <c r="M4743"/>
      <c r="N4743"/>
      <c r="P4743" s="10"/>
      <c r="Q4743" s="11"/>
      <c r="R4743" s="13"/>
      <c r="S4743" s="12"/>
      <c r="T4743" s="13"/>
      <c r="U4743"/>
    </row>
    <row r="4744" spans="1:21" x14ac:dyDescent="0.2">
      <c r="A4744"/>
      <c r="B4744" s="20"/>
      <c r="C4744" s="20"/>
      <c r="D4744"/>
      <c r="E4744"/>
      <c r="G4744"/>
      <c r="H4744"/>
      <c r="I4744"/>
      <c r="J4744" s="9"/>
      <c r="K4744"/>
      <c r="M4744"/>
      <c r="N4744"/>
      <c r="P4744" s="10"/>
      <c r="Q4744" s="11"/>
      <c r="R4744" s="13"/>
      <c r="S4744" s="12"/>
      <c r="T4744" s="13"/>
      <c r="U4744"/>
    </row>
    <row r="4745" spans="1:21" x14ac:dyDescent="0.2">
      <c r="A4745"/>
      <c r="B4745" s="20"/>
      <c r="C4745" s="20"/>
      <c r="D4745"/>
      <c r="E4745"/>
      <c r="G4745"/>
      <c r="H4745"/>
      <c r="I4745"/>
      <c r="J4745" s="9"/>
      <c r="K4745"/>
      <c r="M4745"/>
      <c r="N4745"/>
      <c r="P4745" s="10"/>
      <c r="Q4745" s="11"/>
      <c r="R4745" s="13"/>
      <c r="S4745" s="12"/>
      <c r="T4745" s="13"/>
      <c r="U4745"/>
    </row>
    <row r="4746" spans="1:21" x14ac:dyDescent="0.2">
      <c r="A4746"/>
      <c r="B4746" s="20"/>
      <c r="C4746" s="20"/>
      <c r="D4746"/>
      <c r="E4746"/>
      <c r="G4746"/>
      <c r="H4746"/>
      <c r="I4746"/>
      <c r="J4746" s="9"/>
      <c r="K4746"/>
      <c r="M4746"/>
      <c r="N4746"/>
      <c r="P4746" s="10"/>
      <c r="Q4746" s="11"/>
      <c r="R4746" s="13"/>
      <c r="S4746" s="12"/>
      <c r="T4746" s="13"/>
      <c r="U4746"/>
    </row>
    <row r="4747" spans="1:21" x14ac:dyDescent="0.2">
      <c r="A4747"/>
      <c r="B4747" s="20"/>
      <c r="C4747" s="20"/>
      <c r="D4747"/>
      <c r="E4747"/>
      <c r="G4747"/>
      <c r="H4747"/>
      <c r="I4747"/>
      <c r="J4747" s="9"/>
      <c r="K4747"/>
      <c r="M4747"/>
      <c r="N4747"/>
      <c r="P4747" s="10"/>
      <c r="Q4747" s="11"/>
      <c r="R4747" s="13"/>
      <c r="S4747" s="12"/>
      <c r="T4747" s="13"/>
      <c r="U4747"/>
    </row>
    <row r="4748" spans="1:21" x14ac:dyDescent="0.2">
      <c r="A4748"/>
      <c r="B4748" s="20"/>
      <c r="C4748" s="20"/>
      <c r="D4748"/>
      <c r="E4748"/>
      <c r="G4748"/>
      <c r="H4748"/>
      <c r="I4748"/>
      <c r="J4748" s="9"/>
      <c r="K4748"/>
      <c r="M4748"/>
      <c r="N4748"/>
      <c r="P4748" s="10"/>
      <c r="Q4748" s="11"/>
      <c r="R4748" s="13"/>
      <c r="S4748" s="12"/>
      <c r="T4748" s="13"/>
      <c r="U4748"/>
    </row>
    <row r="4749" spans="1:21" x14ac:dyDescent="0.2">
      <c r="A4749"/>
      <c r="B4749" s="20"/>
      <c r="C4749" s="20"/>
      <c r="D4749"/>
      <c r="E4749"/>
      <c r="G4749"/>
      <c r="H4749"/>
      <c r="I4749"/>
      <c r="J4749" s="9"/>
      <c r="K4749"/>
      <c r="M4749"/>
      <c r="N4749"/>
      <c r="P4749" s="10"/>
      <c r="Q4749" s="11"/>
      <c r="R4749" s="13"/>
      <c r="S4749" s="12"/>
      <c r="T4749" s="13"/>
      <c r="U4749"/>
    </row>
    <row r="4750" spans="1:21" x14ac:dyDescent="0.2">
      <c r="A4750"/>
      <c r="B4750" s="20"/>
      <c r="C4750" s="20"/>
      <c r="D4750"/>
      <c r="E4750"/>
      <c r="G4750"/>
      <c r="H4750"/>
      <c r="I4750"/>
      <c r="J4750" s="9"/>
      <c r="K4750"/>
      <c r="M4750"/>
      <c r="N4750"/>
      <c r="P4750" s="10"/>
      <c r="Q4750" s="11"/>
      <c r="R4750" s="13"/>
      <c r="S4750" s="12"/>
      <c r="T4750" s="13"/>
      <c r="U4750"/>
    </row>
    <row r="4751" spans="1:21" x14ac:dyDescent="0.2">
      <c r="A4751"/>
      <c r="B4751" s="20"/>
      <c r="C4751" s="20"/>
      <c r="D4751"/>
      <c r="E4751"/>
      <c r="G4751"/>
      <c r="H4751"/>
      <c r="I4751"/>
      <c r="J4751" s="9"/>
      <c r="K4751"/>
      <c r="M4751"/>
      <c r="N4751"/>
      <c r="P4751" s="10"/>
      <c r="Q4751" s="11"/>
      <c r="R4751" s="13"/>
      <c r="S4751" s="12"/>
      <c r="T4751" s="13"/>
      <c r="U4751"/>
    </row>
    <row r="4752" spans="1:21" x14ac:dyDescent="0.2">
      <c r="A4752"/>
      <c r="B4752" s="20"/>
      <c r="C4752" s="20"/>
      <c r="D4752"/>
      <c r="E4752"/>
      <c r="G4752"/>
      <c r="H4752"/>
      <c r="I4752"/>
      <c r="J4752" s="9"/>
      <c r="K4752"/>
      <c r="M4752"/>
      <c r="N4752"/>
      <c r="P4752" s="10"/>
      <c r="Q4752" s="11"/>
      <c r="R4752" s="13"/>
      <c r="S4752" s="12"/>
      <c r="T4752" s="13"/>
      <c r="U4752"/>
    </row>
    <row r="4753" spans="1:21" x14ac:dyDescent="0.2">
      <c r="A4753"/>
      <c r="B4753" s="20"/>
      <c r="C4753" s="20"/>
      <c r="D4753"/>
      <c r="E4753"/>
      <c r="G4753"/>
      <c r="H4753"/>
      <c r="I4753"/>
      <c r="J4753" s="9"/>
      <c r="K4753"/>
      <c r="M4753"/>
      <c r="N4753"/>
      <c r="P4753" s="10"/>
      <c r="Q4753" s="11"/>
      <c r="R4753" s="13"/>
      <c r="S4753" s="12"/>
      <c r="T4753" s="13"/>
      <c r="U4753"/>
    </row>
    <row r="4754" spans="1:21" x14ac:dyDescent="0.2">
      <c r="A4754"/>
      <c r="B4754" s="20"/>
      <c r="C4754" s="20"/>
      <c r="D4754"/>
      <c r="E4754"/>
      <c r="G4754"/>
      <c r="H4754"/>
      <c r="I4754"/>
      <c r="J4754" s="9"/>
      <c r="K4754"/>
      <c r="M4754"/>
      <c r="N4754"/>
      <c r="P4754" s="10"/>
      <c r="Q4754" s="11"/>
      <c r="R4754" s="13"/>
      <c r="S4754" s="12"/>
      <c r="T4754" s="13"/>
      <c r="U4754"/>
    </row>
    <row r="4755" spans="1:21" x14ac:dyDescent="0.2">
      <c r="A4755"/>
      <c r="B4755" s="20"/>
      <c r="C4755" s="20"/>
      <c r="D4755"/>
      <c r="E4755"/>
      <c r="G4755"/>
      <c r="H4755"/>
      <c r="I4755"/>
      <c r="J4755" s="9"/>
      <c r="K4755"/>
      <c r="M4755"/>
      <c r="N4755"/>
      <c r="P4755" s="10"/>
      <c r="Q4755" s="11"/>
      <c r="R4755" s="13"/>
      <c r="S4755" s="12"/>
      <c r="T4755" s="13"/>
      <c r="U4755"/>
    </row>
    <row r="4756" spans="1:21" x14ac:dyDescent="0.2">
      <c r="A4756"/>
      <c r="B4756" s="20"/>
      <c r="C4756" s="20"/>
      <c r="D4756"/>
      <c r="E4756"/>
      <c r="G4756"/>
      <c r="H4756"/>
      <c r="I4756"/>
      <c r="J4756" s="9"/>
      <c r="K4756"/>
      <c r="M4756"/>
      <c r="N4756"/>
      <c r="P4756" s="10"/>
      <c r="Q4756" s="11"/>
      <c r="R4756" s="13"/>
      <c r="S4756" s="12"/>
      <c r="T4756" s="13"/>
      <c r="U4756"/>
    </row>
    <row r="4757" spans="1:21" x14ac:dyDescent="0.2">
      <c r="A4757"/>
      <c r="B4757" s="20"/>
      <c r="C4757" s="20"/>
      <c r="D4757"/>
      <c r="E4757"/>
      <c r="G4757"/>
      <c r="H4757"/>
      <c r="I4757"/>
      <c r="J4757" s="9"/>
      <c r="K4757"/>
      <c r="M4757"/>
      <c r="N4757"/>
      <c r="P4757" s="10"/>
      <c r="Q4757" s="11"/>
      <c r="R4757" s="13"/>
      <c r="S4757" s="12"/>
      <c r="T4757" s="13"/>
      <c r="U4757"/>
    </row>
    <row r="4758" spans="1:21" x14ac:dyDescent="0.2">
      <c r="A4758"/>
      <c r="B4758" s="20"/>
      <c r="C4758" s="20"/>
      <c r="D4758"/>
      <c r="E4758"/>
      <c r="G4758"/>
      <c r="H4758"/>
      <c r="I4758"/>
      <c r="J4758" s="9"/>
      <c r="K4758"/>
      <c r="M4758"/>
      <c r="N4758"/>
      <c r="P4758" s="10"/>
      <c r="Q4758" s="11"/>
      <c r="R4758" s="13"/>
      <c r="S4758" s="12"/>
      <c r="T4758" s="13"/>
      <c r="U4758"/>
    </row>
    <row r="4759" spans="1:21" x14ac:dyDescent="0.2">
      <c r="A4759"/>
      <c r="B4759" s="20"/>
      <c r="C4759" s="20"/>
      <c r="D4759"/>
      <c r="E4759"/>
      <c r="G4759"/>
      <c r="H4759"/>
      <c r="I4759"/>
      <c r="J4759" s="9"/>
      <c r="K4759"/>
      <c r="M4759"/>
      <c r="N4759"/>
      <c r="P4759" s="10"/>
      <c r="Q4759" s="11"/>
      <c r="R4759" s="13"/>
      <c r="S4759" s="12"/>
      <c r="T4759" s="13"/>
      <c r="U4759"/>
    </row>
    <row r="4760" spans="1:21" x14ac:dyDescent="0.2">
      <c r="A4760"/>
      <c r="B4760" s="20"/>
      <c r="C4760" s="20"/>
      <c r="D4760"/>
      <c r="E4760"/>
      <c r="G4760"/>
      <c r="H4760"/>
      <c r="I4760"/>
      <c r="J4760" s="9"/>
      <c r="K4760"/>
      <c r="M4760"/>
      <c r="N4760"/>
      <c r="P4760" s="10"/>
      <c r="Q4760" s="11"/>
      <c r="R4760" s="13"/>
      <c r="S4760" s="12"/>
      <c r="T4760" s="13"/>
      <c r="U4760"/>
    </row>
    <row r="4761" spans="1:21" x14ac:dyDescent="0.2">
      <c r="A4761"/>
      <c r="B4761" s="20"/>
      <c r="C4761" s="20"/>
      <c r="D4761"/>
      <c r="E4761"/>
      <c r="G4761"/>
      <c r="H4761"/>
      <c r="I4761"/>
      <c r="J4761" s="9"/>
      <c r="K4761"/>
      <c r="M4761"/>
      <c r="N4761"/>
      <c r="P4761" s="10"/>
      <c r="Q4761" s="11"/>
      <c r="R4761" s="13"/>
      <c r="S4761" s="12"/>
      <c r="T4761" s="13"/>
      <c r="U4761"/>
    </row>
    <row r="4762" spans="1:21" x14ac:dyDescent="0.2">
      <c r="A4762"/>
      <c r="B4762" s="20"/>
      <c r="C4762" s="20"/>
      <c r="D4762"/>
      <c r="E4762"/>
      <c r="G4762"/>
      <c r="H4762"/>
      <c r="I4762"/>
      <c r="J4762" s="9"/>
      <c r="K4762"/>
      <c r="M4762"/>
      <c r="N4762"/>
      <c r="P4762" s="10"/>
      <c r="Q4762" s="11"/>
      <c r="R4762" s="13"/>
      <c r="S4762" s="12"/>
      <c r="T4762" s="13"/>
      <c r="U4762"/>
    </row>
    <row r="4763" spans="1:21" x14ac:dyDescent="0.2">
      <c r="A4763"/>
      <c r="B4763" s="20"/>
      <c r="C4763" s="20"/>
      <c r="D4763"/>
      <c r="E4763"/>
      <c r="G4763"/>
      <c r="H4763"/>
      <c r="I4763"/>
      <c r="J4763" s="9"/>
      <c r="K4763"/>
      <c r="M4763"/>
      <c r="N4763"/>
      <c r="P4763" s="10"/>
      <c r="Q4763" s="11"/>
      <c r="R4763" s="13"/>
      <c r="S4763" s="12"/>
      <c r="T4763" s="13"/>
      <c r="U4763"/>
    </row>
    <row r="4764" spans="1:21" x14ac:dyDescent="0.2">
      <c r="A4764"/>
      <c r="B4764" s="20"/>
      <c r="C4764" s="20"/>
      <c r="D4764"/>
      <c r="E4764"/>
      <c r="G4764"/>
      <c r="H4764"/>
      <c r="I4764"/>
      <c r="J4764" s="9"/>
      <c r="K4764"/>
      <c r="M4764"/>
      <c r="N4764"/>
      <c r="P4764" s="10"/>
      <c r="Q4764" s="11"/>
      <c r="R4764" s="13"/>
      <c r="S4764" s="12"/>
      <c r="T4764" s="13"/>
      <c r="U4764"/>
    </row>
    <row r="4765" spans="1:21" x14ac:dyDescent="0.2">
      <c r="A4765"/>
      <c r="B4765" s="20"/>
      <c r="C4765" s="20"/>
      <c r="D4765"/>
      <c r="E4765"/>
      <c r="G4765"/>
      <c r="H4765"/>
      <c r="I4765"/>
      <c r="J4765" s="9"/>
      <c r="K4765"/>
      <c r="M4765"/>
      <c r="N4765"/>
      <c r="P4765" s="10"/>
      <c r="Q4765" s="11"/>
      <c r="R4765" s="13"/>
      <c r="S4765" s="12"/>
      <c r="T4765" s="13"/>
      <c r="U4765"/>
    </row>
    <row r="4766" spans="1:21" x14ac:dyDescent="0.2">
      <c r="A4766"/>
      <c r="B4766" s="20"/>
      <c r="C4766" s="20"/>
      <c r="D4766"/>
      <c r="E4766"/>
      <c r="G4766"/>
      <c r="H4766"/>
      <c r="I4766"/>
      <c r="J4766" s="9"/>
      <c r="K4766"/>
      <c r="M4766"/>
      <c r="N4766"/>
      <c r="P4766" s="10"/>
      <c r="Q4766" s="11"/>
      <c r="R4766" s="13"/>
      <c r="S4766" s="12"/>
      <c r="T4766" s="13"/>
      <c r="U4766"/>
    </row>
    <row r="4767" spans="1:21" x14ac:dyDescent="0.2">
      <c r="A4767"/>
      <c r="B4767" s="20"/>
      <c r="C4767" s="20"/>
      <c r="D4767"/>
      <c r="E4767"/>
      <c r="G4767"/>
      <c r="H4767"/>
      <c r="I4767"/>
      <c r="J4767" s="9"/>
      <c r="K4767"/>
      <c r="M4767"/>
      <c r="N4767"/>
      <c r="P4767" s="10"/>
      <c r="Q4767" s="11"/>
      <c r="R4767" s="13"/>
      <c r="S4767" s="12"/>
      <c r="T4767" s="13"/>
      <c r="U4767"/>
    </row>
    <row r="4768" spans="1:21" x14ac:dyDescent="0.2">
      <c r="A4768"/>
      <c r="B4768" s="20"/>
      <c r="C4768" s="20"/>
      <c r="D4768"/>
      <c r="E4768"/>
      <c r="G4768"/>
      <c r="H4768"/>
      <c r="I4768"/>
      <c r="J4768" s="9"/>
      <c r="K4768"/>
      <c r="M4768"/>
      <c r="N4768"/>
      <c r="P4768" s="10"/>
      <c r="Q4768" s="11"/>
      <c r="R4768" s="13"/>
      <c r="S4768" s="12"/>
      <c r="T4768" s="13"/>
      <c r="U4768"/>
    </row>
    <row r="4769" spans="1:21" x14ac:dyDescent="0.2">
      <c r="A4769"/>
      <c r="B4769" s="20"/>
      <c r="C4769" s="20"/>
      <c r="D4769"/>
      <c r="E4769"/>
      <c r="G4769"/>
      <c r="H4769"/>
      <c r="I4769"/>
      <c r="J4769" s="9"/>
      <c r="K4769"/>
      <c r="M4769"/>
      <c r="N4769"/>
      <c r="P4769" s="10"/>
      <c r="Q4769" s="11"/>
      <c r="R4769" s="13"/>
      <c r="S4769" s="12"/>
      <c r="T4769" s="13"/>
      <c r="U4769"/>
    </row>
    <row r="4770" spans="1:21" x14ac:dyDescent="0.2">
      <c r="A4770"/>
      <c r="B4770" s="20"/>
      <c r="C4770" s="20"/>
      <c r="D4770"/>
      <c r="E4770"/>
      <c r="G4770"/>
      <c r="H4770"/>
      <c r="I4770"/>
      <c r="J4770" s="9"/>
      <c r="K4770"/>
      <c r="M4770"/>
      <c r="N4770"/>
      <c r="P4770" s="10"/>
      <c r="Q4770" s="11"/>
      <c r="R4770" s="13"/>
      <c r="S4770" s="12"/>
      <c r="T4770" s="13"/>
      <c r="U4770"/>
    </row>
    <row r="4771" spans="1:21" x14ac:dyDescent="0.2">
      <c r="A4771"/>
      <c r="B4771" s="20"/>
      <c r="C4771" s="20"/>
      <c r="D4771"/>
      <c r="E4771"/>
      <c r="G4771"/>
      <c r="H4771"/>
      <c r="I4771"/>
      <c r="J4771" s="9"/>
      <c r="K4771"/>
      <c r="M4771"/>
      <c r="N4771"/>
      <c r="P4771" s="10"/>
      <c r="Q4771" s="11"/>
      <c r="R4771" s="13"/>
      <c r="S4771" s="12"/>
      <c r="T4771" s="13"/>
      <c r="U4771"/>
    </row>
    <row r="4772" spans="1:21" x14ac:dyDescent="0.2">
      <c r="A4772"/>
      <c r="B4772" s="20"/>
      <c r="C4772" s="20"/>
      <c r="D4772"/>
      <c r="E4772"/>
      <c r="G4772"/>
      <c r="H4772"/>
      <c r="I4772"/>
      <c r="J4772" s="9"/>
      <c r="K4772"/>
      <c r="M4772"/>
      <c r="N4772"/>
      <c r="P4772" s="10"/>
      <c r="Q4772" s="11"/>
      <c r="R4772" s="13"/>
      <c r="S4772" s="12"/>
      <c r="T4772" s="13"/>
      <c r="U4772"/>
    </row>
    <row r="4773" spans="1:21" x14ac:dyDescent="0.2">
      <c r="A4773"/>
      <c r="B4773" s="20"/>
      <c r="C4773" s="20"/>
      <c r="D4773"/>
      <c r="E4773"/>
      <c r="G4773"/>
      <c r="H4773"/>
      <c r="I4773"/>
      <c r="J4773" s="9"/>
      <c r="K4773"/>
      <c r="M4773"/>
      <c r="N4773"/>
      <c r="P4773" s="10"/>
      <c r="Q4773" s="11"/>
      <c r="R4773" s="13"/>
      <c r="S4773" s="12"/>
      <c r="T4773" s="13"/>
      <c r="U4773"/>
    </row>
    <row r="4774" spans="1:21" x14ac:dyDescent="0.2">
      <c r="A4774"/>
      <c r="B4774" s="20"/>
      <c r="C4774" s="20"/>
      <c r="D4774"/>
      <c r="E4774"/>
      <c r="G4774"/>
      <c r="H4774"/>
      <c r="I4774"/>
      <c r="J4774" s="9"/>
      <c r="K4774"/>
      <c r="M4774"/>
      <c r="N4774"/>
      <c r="P4774" s="10"/>
      <c r="Q4774" s="11"/>
      <c r="R4774" s="13"/>
      <c r="S4774" s="12"/>
      <c r="T4774" s="13"/>
      <c r="U4774"/>
    </row>
    <row r="4775" spans="1:21" x14ac:dyDescent="0.2">
      <c r="A4775"/>
      <c r="B4775" s="20"/>
      <c r="C4775" s="20"/>
      <c r="D4775"/>
      <c r="E4775"/>
      <c r="G4775"/>
      <c r="H4775"/>
      <c r="I4775"/>
      <c r="J4775" s="9"/>
      <c r="K4775"/>
      <c r="M4775"/>
      <c r="N4775"/>
      <c r="P4775" s="10"/>
      <c r="Q4775" s="11"/>
      <c r="R4775" s="13"/>
      <c r="S4775" s="12"/>
      <c r="T4775" s="13"/>
      <c r="U4775"/>
    </row>
    <row r="4776" spans="1:21" x14ac:dyDescent="0.2">
      <c r="A4776"/>
      <c r="B4776" s="20"/>
      <c r="C4776" s="20"/>
      <c r="D4776"/>
      <c r="E4776"/>
      <c r="G4776"/>
      <c r="H4776"/>
      <c r="I4776"/>
      <c r="J4776" s="9"/>
      <c r="K4776"/>
      <c r="M4776"/>
      <c r="N4776"/>
      <c r="P4776" s="10"/>
      <c r="Q4776" s="11"/>
      <c r="R4776" s="13"/>
      <c r="S4776" s="12"/>
      <c r="T4776" s="13"/>
      <c r="U4776"/>
    </row>
    <row r="4777" spans="1:21" x14ac:dyDescent="0.2">
      <c r="A4777"/>
      <c r="B4777" s="20"/>
      <c r="C4777" s="20"/>
      <c r="D4777"/>
      <c r="E4777"/>
      <c r="G4777"/>
      <c r="H4777"/>
      <c r="I4777"/>
      <c r="J4777" s="9"/>
      <c r="K4777"/>
      <c r="M4777"/>
      <c r="N4777"/>
      <c r="P4777" s="10"/>
      <c r="Q4777" s="11"/>
      <c r="R4777" s="13"/>
      <c r="S4777" s="12"/>
      <c r="T4777" s="13"/>
      <c r="U4777"/>
    </row>
    <row r="4778" spans="1:21" x14ac:dyDescent="0.2">
      <c r="A4778"/>
      <c r="B4778" s="20"/>
      <c r="C4778" s="20"/>
      <c r="D4778"/>
      <c r="E4778"/>
      <c r="G4778"/>
      <c r="H4778"/>
      <c r="I4778"/>
      <c r="J4778" s="9"/>
      <c r="K4778"/>
      <c r="M4778"/>
      <c r="N4778"/>
      <c r="P4778" s="10"/>
      <c r="Q4778" s="11"/>
      <c r="R4778" s="13"/>
      <c r="S4778" s="12"/>
      <c r="T4778" s="13"/>
      <c r="U4778"/>
    </row>
    <row r="4779" spans="1:21" x14ac:dyDescent="0.2">
      <c r="A4779"/>
      <c r="B4779" s="20"/>
      <c r="C4779" s="20"/>
      <c r="D4779"/>
      <c r="E4779"/>
      <c r="G4779"/>
      <c r="H4779"/>
      <c r="I4779"/>
      <c r="J4779" s="9"/>
      <c r="K4779"/>
      <c r="M4779"/>
      <c r="N4779"/>
      <c r="P4779" s="10"/>
      <c r="Q4779" s="11"/>
      <c r="R4779" s="13"/>
      <c r="S4779" s="12"/>
      <c r="T4779" s="13"/>
      <c r="U4779"/>
    </row>
    <row r="4780" spans="1:21" x14ac:dyDescent="0.2">
      <c r="A4780"/>
      <c r="B4780" s="20"/>
      <c r="C4780" s="20"/>
      <c r="D4780"/>
      <c r="E4780"/>
      <c r="G4780"/>
      <c r="H4780"/>
      <c r="I4780"/>
      <c r="J4780" s="9"/>
      <c r="K4780"/>
      <c r="M4780"/>
      <c r="N4780"/>
      <c r="P4780" s="10"/>
      <c r="Q4780" s="11"/>
      <c r="R4780" s="13"/>
      <c r="S4780" s="12"/>
      <c r="T4780" s="13"/>
      <c r="U4780"/>
    </row>
    <row r="4781" spans="1:21" x14ac:dyDescent="0.2">
      <c r="A4781"/>
      <c r="B4781" s="20"/>
      <c r="C4781" s="20"/>
      <c r="D4781"/>
      <c r="E4781"/>
      <c r="G4781"/>
      <c r="H4781"/>
      <c r="I4781"/>
      <c r="J4781" s="9"/>
      <c r="K4781"/>
      <c r="M4781"/>
      <c r="N4781"/>
      <c r="P4781" s="10"/>
      <c r="Q4781" s="11"/>
      <c r="R4781" s="13"/>
      <c r="S4781" s="12"/>
      <c r="T4781" s="13"/>
      <c r="U4781"/>
    </row>
    <row r="4782" spans="1:21" x14ac:dyDescent="0.2">
      <c r="A4782"/>
      <c r="B4782" s="20"/>
      <c r="C4782" s="20"/>
      <c r="D4782"/>
      <c r="E4782"/>
      <c r="G4782"/>
      <c r="H4782"/>
      <c r="I4782"/>
      <c r="J4782" s="9"/>
      <c r="K4782"/>
      <c r="M4782"/>
      <c r="N4782"/>
      <c r="P4782" s="10"/>
      <c r="Q4782" s="11"/>
      <c r="R4782" s="13"/>
      <c r="S4782" s="12"/>
      <c r="T4782" s="13"/>
      <c r="U4782"/>
    </row>
    <row r="4783" spans="1:21" x14ac:dyDescent="0.2">
      <c r="A4783"/>
      <c r="B4783" s="20"/>
      <c r="C4783" s="20"/>
      <c r="D4783"/>
      <c r="E4783"/>
      <c r="G4783"/>
      <c r="H4783"/>
      <c r="I4783"/>
      <c r="J4783" s="9"/>
      <c r="K4783"/>
      <c r="M4783"/>
      <c r="N4783"/>
      <c r="P4783" s="10"/>
      <c r="Q4783" s="11"/>
      <c r="R4783" s="13"/>
      <c r="S4783" s="12"/>
      <c r="T4783" s="13"/>
      <c r="U4783"/>
    </row>
    <row r="4784" spans="1:21" x14ac:dyDescent="0.2">
      <c r="A4784"/>
      <c r="B4784" s="20"/>
      <c r="C4784" s="20"/>
      <c r="D4784"/>
      <c r="E4784"/>
      <c r="G4784"/>
      <c r="H4784"/>
      <c r="I4784"/>
      <c r="J4784" s="9"/>
      <c r="K4784"/>
      <c r="M4784"/>
      <c r="N4784"/>
      <c r="P4784" s="10"/>
      <c r="Q4784" s="11"/>
      <c r="R4784" s="13"/>
      <c r="S4784" s="12"/>
      <c r="T4784" s="13"/>
      <c r="U4784"/>
    </row>
    <row r="4785" spans="1:21" x14ac:dyDescent="0.2">
      <c r="A4785"/>
      <c r="B4785" s="20"/>
      <c r="C4785" s="20"/>
      <c r="D4785"/>
      <c r="E4785"/>
      <c r="G4785"/>
      <c r="H4785"/>
      <c r="I4785"/>
      <c r="J4785" s="9"/>
      <c r="K4785"/>
      <c r="M4785"/>
      <c r="N4785"/>
      <c r="P4785" s="10"/>
      <c r="Q4785" s="11"/>
      <c r="R4785" s="13"/>
      <c r="S4785" s="12"/>
      <c r="T4785" s="13"/>
      <c r="U4785"/>
    </row>
    <row r="4786" spans="1:21" x14ac:dyDescent="0.2">
      <c r="A4786"/>
      <c r="B4786" s="20"/>
      <c r="C4786" s="20"/>
      <c r="D4786"/>
      <c r="E4786"/>
      <c r="G4786"/>
      <c r="H4786"/>
      <c r="I4786"/>
      <c r="J4786" s="9"/>
      <c r="K4786"/>
      <c r="M4786"/>
      <c r="N4786"/>
      <c r="P4786" s="10"/>
      <c r="Q4786" s="11"/>
      <c r="R4786" s="13"/>
      <c r="S4786" s="12"/>
      <c r="T4786" s="13"/>
      <c r="U4786"/>
    </row>
    <row r="4787" spans="1:21" x14ac:dyDescent="0.2">
      <c r="A4787"/>
      <c r="B4787" s="20"/>
      <c r="C4787" s="20"/>
      <c r="D4787"/>
      <c r="E4787"/>
      <c r="G4787"/>
      <c r="H4787"/>
      <c r="I4787"/>
      <c r="J4787" s="9"/>
      <c r="K4787"/>
      <c r="M4787"/>
      <c r="N4787"/>
      <c r="P4787" s="10"/>
      <c r="Q4787" s="11"/>
      <c r="R4787" s="13"/>
      <c r="S4787" s="12"/>
      <c r="T4787" s="13"/>
      <c r="U4787"/>
    </row>
    <row r="4788" spans="1:21" x14ac:dyDescent="0.2">
      <c r="A4788"/>
      <c r="B4788" s="20"/>
      <c r="C4788" s="20"/>
      <c r="D4788"/>
      <c r="E4788"/>
      <c r="G4788"/>
      <c r="H4788"/>
      <c r="I4788"/>
      <c r="J4788" s="9"/>
      <c r="K4788"/>
      <c r="M4788"/>
      <c r="N4788"/>
      <c r="P4788" s="10"/>
      <c r="Q4788" s="11"/>
      <c r="R4788" s="13"/>
      <c r="S4788" s="12"/>
      <c r="T4788" s="13"/>
      <c r="U4788"/>
    </row>
    <row r="4789" spans="1:21" x14ac:dyDescent="0.2">
      <c r="A4789"/>
      <c r="B4789" s="20"/>
      <c r="C4789" s="20"/>
      <c r="D4789"/>
      <c r="E4789"/>
      <c r="G4789"/>
      <c r="H4789"/>
      <c r="I4789"/>
      <c r="J4789" s="9"/>
      <c r="K4789"/>
      <c r="M4789"/>
      <c r="N4789"/>
      <c r="P4789" s="10"/>
      <c r="Q4789" s="11"/>
      <c r="R4789" s="13"/>
      <c r="S4789" s="12"/>
      <c r="T4789" s="13"/>
      <c r="U4789"/>
    </row>
    <row r="4790" spans="1:21" x14ac:dyDescent="0.2">
      <c r="A4790"/>
      <c r="B4790" s="20"/>
      <c r="C4790" s="20"/>
      <c r="D4790"/>
      <c r="E4790"/>
      <c r="G4790"/>
      <c r="H4790"/>
      <c r="I4790"/>
      <c r="J4790" s="9"/>
      <c r="K4790"/>
      <c r="M4790"/>
      <c r="N4790"/>
      <c r="P4790" s="10"/>
      <c r="Q4790" s="11"/>
      <c r="R4790" s="13"/>
      <c r="S4790" s="12"/>
      <c r="T4790" s="13"/>
      <c r="U4790"/>
    </row>
    <row r="4791" spans="1:21" x14ac:dyDescent="0.2">
      <c r="A4791"/>
      <c r="B4791" s="20"/>
      <c r="C4791" s="20"/>
      <c r="D4791"/>
      <c r="E4791"/>
      <c r="G4791"/>
      <c r="H4791"/>
      <c r="I4791"/>
      <c r="J4791" s="9"/>
      <c r="K4791"/>
      <c r="M4791"/>
      <c r="N4791"/>
      <c r="P4791" s="10"/>
      <c r="Q4791" s="11"/>
      <c r="R4791" s="13"/>
      <c r="S4791" s="12"/>
      <c r="T4791" s="13"/>
      <c r="U4791"/>
    </row>
    <row r="4792" spans="1:21" x14ac:dyDescent="0.2">
      <c r="A4792"/>
      <c r="B4792" s="20"/>
      <c r="C4792" s="20"/>
      <c r="D4792"/>
      <c r="E4792"/>
      <c r="G4792"/>
      <c r="H4792"/>
      <c r="I4792"/>
      <c r="J4792" s="9"/>
      <c r="K4792"/>
      <c r="M4792"/>
      <c r="N4792"/>
      <c r="P4792" s="10"/>
      <c r="Q4792" s="11"/>
      <c r="R4792" s="13"/>
      <c r="S4792" s="12"/>
      <c r="T4792" s="13"/>
      <c r="U4792"/>
    </row>
    <row r="4793" spans="1:21" x14ac:dyDescent="0.2">
      <c r="A4793"/>
      <c r="B4793" s="20"/>
      <c r="C4793" s="20"/>
      <c r="D4793"/>
      <c r="E4793"/>
      <c r="G4793"/>
      <c r="H4793"/>
      <c r="I4793"/>
      <c r="J4793" s="9"/>
      <c r="K4793"/>
      <c r="M4793"/>
      <c r="N4793"/>
      <c r="P4793" s="10"/>
      <c r="Q4793" s="11"/>
      <c r="R4793" s="13"/>
      <c r="S4793" s="12"/>
      <c r="T4793" s="13"/>
      <c r="U4793"/>
    </row>
    <row r="4794" spans="1:21" x14ac:dyDescent="0.2">
      <c r="A4794"/>
      <c r="B4794" s="20"/>
      <c r="C4794" s="20"/>
      <c r="D4794"/>
      <c r="E4794"/>
      <c r="G4794"/>
      <c r="H4794"/>
      <c r="I4794"/>
      <c r="J4794" s="9"/>
      <c r="K4794"/>
      <c r="M4794"/>
      <c r="N4794"/>
      <c r="P4794" s="10"/>
      <c r="Q4794" s="11"/>
      <c r="R4794" s="13"/>
      <c r="S4794" s="12"/>
      <c r="T4794" s="13"/>
      <c r="U4794"/>
    </row>
    <row r="4795" spans="1:21" x14ac:dyDescent="0.2">
      <c r="A4795"/>
      <c r="B4795" s="20"/>
      <c r="C4795" s="20"/>
      <c r="D4795"/>
      <c r="E4795"/>
      <c r="G4795"/>
      <c r="H4795"/>
      <c r="I4795"/>
      <c r="J4795" s="9"/>
      <c r="K4795"/>
      <c r="M4795"/>
      <c r="N4795"/>
      <c r="P4795" s="10"/>
      <c r="Q4795" s="11"/>
      <c r="R4795" s="13"/>
      <c r="S4795" s="12"/>
      <c r="T4795" s="13"/>
      <c r="U4795"/>
    </row>
    <row r="4796" spans="1:21" x14ac:dyDescent="0.2">
      <c r="A4796"/>
      <c r="B4796" s="20"/>
      <c r="C4796" s="20"/>
      <c r="D4796"/>
      <c r="E4796"/>
      <c r="G4796"/>
      <c r="H4796"/>
      <c r="I4796"/>
      <c r="J4796" s="9"/>
      <c r="K4796"/>
      <c r="M4796"/>
      <c r="N4796"/>
      <c r="P4796" s="10"/>
      <c r="Q4796" s="11"/>
      <c r="R4796" s="13"/>
      <c r="S4796" s="12"/>
      <c r="T4796" s="13"/>
      <c r="U4796"/>
    </row>
    <row r="4797" spans="1:21" x14ac:dyDescent="0.2">
      <c r="A4797"/>
      <c r="B4797" s="20"/>
      <c r="C4797" s="20"/>
      <c r="D4797"/>
      <c r="E4797"/>
      <c r="G4797"/>
      <c r="H4797"/>
      <c r="I4797"/>
      <c r="J4797" s="9"/>
      <c r="K4797"/>
      <c r="M4797"/>
      <c r="N4797"/>
      <c r="P4797" s="10"/>
      <c r="Q4797" s="11"/>
      <c r="R4797" s="13"/>
      <c r="S4797" s="12"/>
      <c r="T4797" s="13"/>
      <c r="U4797"/>
    </row>
    <row r="4798" spans="1:21" x14ac:dyDescent="0.2">
      <c r="A4798"/>
      <c r="B4798" s="20"/>
      <c r="C4798" s="20"/>
      <c r="D4798"/>
      <c r="E4798"/>
      <c r="G4798"/>
      <c r="H4798"/>
      <c r="I4798"/>
      <c r="J4798" s="9"/>
      <c r="K4798"/>
      <c r="M4798"/>
      <c r="N4798"/>
      <c r="P4798" s="10"/>
      <c r="Q4798" s="11"/>
      <c r="R4798" s="13"/>
      <c r="S4798" s="12"/>
      <c r="T4798" s="13"/>
      <c r="U4798"/>
    </row>
    <row r="4799" spans="1:21" x14ac:dyDescent="0.2">
      <c r="A4799"/>
      <c r="B4799" s="20"/>
      <c r="C4799" s="20"/>
      <c r="D4799"/>
      <c r="E4799"/>
      <c r="G4799"/>
      <c r="H4799"/>
      <c r="I4799"/>
      <c r="J4799" s="9"/>
      <c r="K4799"/>
      <c r="M4799"/>
      <c r="N4799"/>
      <c r="P4799" s="10"/>
      <c r="Q4799" s="11"/>
      <c r="R4799" s="13"/>
      <c r="S4799" s="12"/>
      <c r="T4799" s="13"/>
      <c r="U4799"/>
    </row>
    <row r="4800" spans="1:21" x14ac:dyDescent="0.2">
      <c r="A4800"/>
      <c r="B4800" s="20"/>
      <c r="C4800" s="20"/>
      <c r="D4800"/>
      <c r="E4800"/>
      <c r="G4800"/>
      <c r="H4800"/>
      <c r="I4800"/>
      <c r="J4800" s="9"/>
      <c r="K4800"/>
      <c r="M4800"/>
      <c r="N4800"/>
      <c r="P4800" s="10"/>
      <c r="Q4800" s="11"/>
      <c r="R4800" s="13"/>
      <c r="S4800" s="12"/>
      <c r="T4800" s="13"/>
      <c r="U4800"/>
    </row>
    <row r="4801" spans="1:21" x14ac:dyDescent="0.2">
      <c r="A4801"/>
      <c r="B4801" s="20"/>
      <c r="C4801" s="20"/>
      <c r="D4801"/>
      <c r="E4801"/>
      <c r="G4801"/>
      <c r="H4801"/>
      <c r="I4801"/>
      <c r="J4801" s="9"/>
      <c r="K4801"/>
      <c r="M4801"/>
      <c r="N4801"/>
      <c r="P4801" s="10"/>
      <c r="Q4801" s="11"/>
      <c r="R4801" s="13"/>
      <c r="S4801" s="12"/>
      <c r="T4801" s="13"/>
      <c r="U4801"/>
    </row>
    <row r="4802" spans="1:21" x14ac:dyDescent="0.2">
      <c r="A4802"/>
      <c r="B4802" s="20"/>
      <c r="C4802" s="20"/>
      <c r="D4802"/>
      <c r="E4802"/>
      <c r="G4802"/>
      <c r="H4802"/>
      <c r="I4802"/>
      <c r="J4802" s="9"/>
      <c r="K4802"/>
      <c r="M4802"/>
      <c r="N4802"/>
      <c r="P4802" s="10"/>
      <c r="Q4802" s="11"/>
      <c r="R4802" s="13"/>
      <c r="S4802" s="12"/>
      <c r="T4802" s="13"/>
      <c r="U4802"/>
    </row>
    <row r="4803" spans="1:21" x14ac:dyDescent="0.2">
      <c r="A4803"/>
      <c r="B4803" s="20"/>
      <c r="C4803" s="20"/>
      <c r="D4803"/>
      <c r="E4803"/>
      <c r="G4803"/>
      <c r="H4803"/>
      <c r="I4803"/>
      <c r="J4803" s="9"/>
      <c r="K4803"/>
      <c r="M4803"/>
      <c r="N4803"/>
      <c r="P4803" s="10"/>
      <c r="Q4803" s="11"/>
      <c r="R4803" s="13"/>
      <c r="S4803" s="12"/>
      <c r="T4803" s="13"/>
      <c r="U4803"/>
    </row>
    <row r="4804" spans="1:21" x14ac:dyDescent="0.2">
      <c r="A4804"/>
      <c r="B4804" s="20"/>
      <c r="C4804" s="20"/>
      <c r="D4804"/>
      <c r="E4804"/>
      <c r="G4804"/>
      <c r="H4804"/>
      <c r="I4804"/>
      <c r="J4804" s="9"/>
      <c r="K4804"/>
      <c r="M4804"/>
      <c r="N4804"/>
      <c r="P4804" s="10"/>
      <c r="Q4804" s="11"/>
      <c r="R4804" s="13"/>
      <c r="S4804" s="12"/>
      <c r="T4804" s="13"/>
      <c r="U4804"/>
    </row>
    <row r="4805" spans="1:21" x14ac:dyDescent="0.2">
      <c r="A4805"/>
      <c r="B4805" s="20"/>
      <c r="C4805" s="20"/>
      <c r="D4805"/>
      <c r="E4805"/>
      <c r="G4805"/>
      <c r="H4805"/>
      <c r="I4805"/>
      <c r="J4805" s="9"/>
      <c r="K4805"/>
      <c r="M4805"/>
      <c r="N4805"/>
      <c r="P4805" s="10"/>
      <c r="Q4805" s="11"/>
      <c r="R4805" s="13"/>
      <c r="S4805" s="12"/>
      <c r="T4805" s="13"/>
      <c r="U4805"/>
    </row>
    <row r="4806" spans="1:21" x14ac:dyDescent="0.2">
      <c r="A4806"/>
      <c r="B4806" s="20"/>
      <c r="C4806" s="20"/>
      <c r="D4806"/>
      <c r="E4806"/>
      <c r="G4806"/>
      <c r="H4806"/>
      <c r="I4806"/>
      <c r="J4806" s="9"/>
      <c r="K4806"/>
      <c r="M4806"/>
      <c r="N4806"/>
      <c r="P4806" s="10"/>
      <c r="Q4806" s="11"/>
      <c r="R4806" s="13"/>
      <c r="S4806" s="12"/>
      <c r="T4806" s="13"/>
      <c r="U4806"/>
    </row>
    <row r="4807" spans="1:21" x14ac:dyDescent="0.2">
      <c r="A4807"/>
      <c r="B4807" s="20"/>
      <c r="C4807" s="20"/>
      <c r="D4807"/>
      <c r="E4807"/>
      <c r="G4807"/>
      <c r="H4807"/>
      <c r="I4807"/>
      <c r="J4807" s="9"/>
      <c r="K4807"/>
      <c r="M4807"/>
      <c r="N4807"/>
      <c r="P4807" s="10"/>
      <c r="Q4807" s="11"/>
      <c r="R4807" s="13"/>
      <c r="S4807" s="12"/>
      <c r="T4807" s="13"/>
      <c r="U4807"/>
    </row>
    <row r="4808" spans="1:21" x14ac:dyDescent="0.2">
      <c r="A4808"/>
      <c r="B4808" s="20"/>
      <c r="C4808" s="20"/>
      <c r="D4808"/>
      <c r="E4808"/>
      <c r="G4808"/>
      <c r="H4808"/>
      <c r="I4808"/>
      <c r="J4808" s="9"/>
      <c r="K4808"/>
      <c r="M4808"/>
      <c r="N4808"/>
      <c r="P4808" s="10"/>
      <c r="Q4808" s="11"/>
      <c r="R4808" s="13"/>
      <c r="S4808" s="12"/>
      <c r="T4808" s="13"/>
      <c r="U4808"/>
    </row>
    <row r="4809" spans="1:21" x14ac:dyDescent="0.2">
      <c r="A4809"/>
      <c r="B4809" s="20"/>
      <c r="C4809" s="20"/>
      <c r="D4809"/>
      <c r="E4809"/>
      <c r="G4809"/>
      <c r="H4809"/>
      <c r="I4809"/>
      <c r="J4809" s="9"/>
      <c r="K4809"/>
      <c r="M4809"/>
      <c r="N4809"/>
      <c r="P4809" s="10"/>
      <c r="Q4809" s="11"/>
      <c r="R4809" s="13"/>
      <c r="S4809" s="12"/>
      <c r="T4809" s="13"/>
      <c r="U4809"/>
    </row>
    <row r="4810" spans="1:21" x14ac:dyDescent="0.2">
      <c r="A4810"/>
      <c r="B4810" s="20"/>
      <c r="C4810" s="20"/>
      <c r="D4810"/>
      <c r="E4810"/>
      <c r="G4810"/>
      <c r="H4810"/>
      <c r="I4810"/>
      <c r="J4810" s="9"/>
      <c r="K4810"/>
      <c r="M4810"/>
      <c r="N4810"/>
      <c r="P4810" s="10"/>
      <c r="Q4810" s="11"/>
      <c r="R4810" s="13"/>
      <c r="S4810" s="12"/>
      <c r="T4810" s="13"/>
      <c r="U4810"/>
    </row>
    <row r="4811" spans="1:21" x14ac:dyDescent="0.2">
      <c r="A4811"/>
      <c r="B4811" s="20"/>
      <c r="C4811" s="20"/>
      <c r="D4811"/>
      <c r="E4811"/>
      <c r="G4811"/>
      <c r="H4811"/>
      <c r="I4811"/>
      <c r="J4811" s="9"/>
      <c r="K4811"/>
      <c r="M4811"/>
      <c r="N4811"/>
      <c r="P4811" s="10"/>
      <c r="Q4811" s="11"/>
      <c r="R4811" s="13"/>
      <c r="S4811" s="12"/>
      <c r="T4811" s="13"/>
      <c r="U4811"/>
    </row>
    <row r="4812" spans="1:21" x14ac:dyDescent="0.2">
      <c r="A4812"/>
      <c r="B4812" s="20"/>
      <c r="C4812" s="20"/>
      <c r="D4812"/>
      <c r="E4812"/>
      <c r="G4812"/>
      <c r="H4812"/>
      <c r="I4812"/>
      <c r="J4812" s="9"/>
      <c r="K4812"/>
      <c r="M4812"/>
      <c r="N4812"/>
      <c r="P4812" s="10"/>
      <c r="Q4812" s="11"/>
      <c r="R4812" s="13"/>
      <c r="S4812" s="12"/>
      <c r="T4812" s="13"/>
      <c r="U4812"/>
    </row>
    <row r="4813" spans="1:21" x14ac:dyDescent="0.2">
      <c r="A4813"/>
      <c r="B4813" s="20"/>
      <c r="C4813" s="20"/>
      <c r="D4813"/>
      <c r="E4813"/>
      <c r="G4813"/>
      <c r="H4813"/>
      <c r="I4813"/>
      <c r="J4813" s="9"/>
      <c r="K4813"/>
      <c r="M4813"/>
      <c r="N4813"/>
      <c r="P4813" s="10"/>
      <c r="Q4813" s="11"/>
      <c r="R4813" s="13"/>
      <c r="S4813" s="12"/>
      <c r="T4813" s="13"/>
      <c r="U4813"/>
    </row>
    <row r="4814" spans="1:21" x14ac:dyDescent="0.2">
      <c r="A4814"/>
      <c r="B4814" s="20"/>
      <c r="C4814" s="20"/>
      <c r="D4814"/>
      <c r="E4814"/>
      <c r="G4814"/>
      <c r="H4814"/>
      <c r="I4814"/>
      <c r="J4814" s="9"/>
      <c r="K4814"/>
      <c r="M4814"/>
      <c r="N4814"/>
      <c r="P4814" s="10"/>
      <c r="Q4814" s="11"/>
      <c r="R4814" s="13"/>
      <c r="S4814" s="12"/>
      <c r="T4814" s="13"/>
      <c r="U4814"/>
    </row>
    <row r="4815" spans="1:21" x14ac:dyDescent="0.2">
      <c r="A4815"/>
      <c r="B4815" s="20"/>
      <c r="C4815" s="20"/>
      <c r="D4815"/>
      <c r="E4815"/>
      <c r="G4815"/>
      <c r="H4815"/>
      <c r="I4815"/>
      <c r="J4815" s="9"/>
      <c r="K4815"/>
      <c r="M4815"/>
      <c r="N4815"/>
      <c r="P4815" s="10"/>
      <c r="Q4815" s="11"/>
      <c r="R4815" s="13"/>
      <c r="S4815" s="12"/>
      <c r="T4815" s="13"/>
      <c r="U4815"/>
    </row>
    <row r="4816" spans="1:21" x14ac:dyDescent="0.2">
      <c r="A4816"/>
      <c r="B4816" s="20"/>
      <c r="C4816" s="20"/>
      <c r="D4816"/>
      <c r="E4816"/>
      <c r="G4816"/>
      <c r="H4816"/>
      <c r="I4816"/>
      <c r="J4816" s="9"/>
      <c r="K4816"/>
      <c r="M4816"/>
      <c r="N4816"/>
      <c r="P4816" s="10"/>
      <c r="Q4816" s="11"/>
      <c r="R4816" s="13"/>
      <c r="S4816" s="12"/>
      <c r="T4816" s="13"/>
      <c r="U4816"/>
    </row>
    <row r="4817" spans="1:21" x14ac:dyDescent="0.2">
      <c r="A4817"/>
      <c r="B4817" s="20"/>
      <c r="C4817" s="20"/>
      <c r="D4817"/>
      <c r="E4817"/>
      <c r="G4817"/>
      <c r="H4817"/>
      <c r="I4817"/>
      <c r="J4817" s="9"/>
      <c r="K4817"/>
      <c r="M4817"/>
      <c r="N4817"/>
      <c r="P4817" s="10"/>
      <c r="Q4817" s="11"/>
      <c r="R4817" s="13"/>
      <c r="S4817" s="12"/>
      <c r="T4817" s="13"/>
      <c r="U4817"/>
    </row>
    <row r="4818" spans="1:21" x14ac:dyDescent="0.2">
      <c r="A4818"/>
      <c r="B4818" s="20"/>
      <c r="C4818" s="20"/>
      <c r="D4818"/>
      <c r="E4818"/>
      <c r="G4818"/>
      <c r="H4818"/>
      <c r="I4818"/>
      <c r="J4818" s="9"/>
      <c r="K4818"/>
      <c r="M4818"/>
      <c r="N4818"/>
      <c r="P4818" s="10"/>
      <c r="Q4818" s="11"/>
      <c r="R4818" s="13"/>
      <c r="S4818" s="12"/>
      <c r="T4818" s="13"/>
      <c r="U4818"/>
    </row>
    <row r="4819" spans="1:21" x14ac:dyDescent="0.2">
      <c r="A4819"/>
      <c r="B4819" s="20"/>
      <c r="C4819" s="20"/>
      <c r="D4819"/>
      <c r="E4819"/>
      <c r="G4819"/>
      <c r="H4819"/>
      <c r="I4819"/>
      <c r="J4819" s="9"/>
      <c r="K4819"/>
      <c r="M4819"/>
      <c r="N4819"/>
      <c r="P4819" s="10"/>
      <c r="Q4819" s="11"/>
      <c r="R4819" s="13"/>
      <c r="S4819" s="12"/>
      <c r="T4819" s="13"/>
      <c r="U4819"/>
    </row>
    <row r="4820" spans="1:21" x14ac:dyDescent="0.2">
      <c r="A4820"/>
      <c r="B4820" s="20"/>
      <c r="C4820" s="20"/>
      <c r="D4820"/>
      <c r="E4820"/>
      <c r="G4820"/>
      <c r="H4820"/>
      <c r="I4820"/>
      <c r="J4820" s="9"/>
      <c r="K4820"/>
      <c r="M4820"/>
      <c r="N4820"/>
      <c r="P4820" s="10"/>
      <c r="Q4820" s="11"/>
      <c r="R4820" s="13"/>
      <c r="S4820" s="12"/>
      <c r="T4820" s="13"/>
      <c r="U4820"/>
    </row>
    <row r="4821" spans="1:21" x14ac:dyDescent="0.2">
      <c r="A4821"/>
      <c r="B4821" s="20"/>
      <c r="C4821" s="20"/>
      <c r="D4821"/>
      <c r="E4821"/>
      <c r="G4821"/>
      <c r="H4821"/>
      <c r="I4821"/>
      <c r="J4821" s="9"/>
      <c r="K4821"/>
      <c r="M4821"/>
      <c r="N4821"/>
      <c r="P4821" s="10"/>
      <c r="Q4821" s="11"/>
      <c r="R4821" s="13"/>
      <c r="S4821" s="12"/>
      <c r="T4821" s="13"/>
      <c r="U4821"/>
    </row>
    <row r="4822" spans="1:21" x14ac:dyDescent="0.2">
      <c r="A4822"/>
      <c r="B4822" s="20"/>
      <c r="C4822" s="20"/>
      <c r="D4822"/>
      <c r="E4822"/>
      <c r="G4822"/>
      <c r="H4822"/>
      <c r="I4822"/>
      <c r="J4822" s="9"/>
      <c r="K4822"/>
      <c r="M4822"/>
      <c r="N4822"/>
      <c r="P4822" s="10"/>
      <c r="Q4822" s="11"/>
      <c r="R4822" s="13"/>
      <c r="S4822" s="12"/>
      <c r="T4822" s="13"/>
      <c r="U4822"/>
    </row>
    <row r="4823" spans="1:21" x14ac:dyDescent="0.2">
      <c r="A4823"/>
      <c r="B4823" s="20"/>
      <c r="C4823" s="20"/>
      <c r="D4823"/>
      <c r="E4823"/>
      <c r="G4823"/>
      <c r="H4823"/>
      <c r="I4823"/>
      <c r="J4823" s="9"/>
      <c r="K4823"/>
      <c r="M4823"/>
      <c r="N4823"/>
      <c r="P4823" s="10"/>
      <c r="Q4823" s="11"/>
      <c r="R4823" s="13"/>
      <c r="S4823" s="12"/>
      <c r="T4823" s="13"/>
      <c r="U4823"/>
    </row>
    <row r="4824" spans="1:21" x14ac:dyDescent="0.2">
      <c r="A4824"/>
      <c r="B4824" s="20"/>
      <c r="C4824" s="20"/>
      <c r="D4824"/>
      <c r="E4824"/>
      <c r="G4824"/>
      <c r="H4824"/>
      <c r="I4824"/>
      <c r="J4824" s="9"/>
      <c r="K4824"/>
      <c r="M4824"/>
      <c r="N4824"/>
      <c r="P4824" s="10"/>
      <c r="Q4824" s="11"/>
      <c r="R4824" s="13"/>
      <c r="S4824" s="12"/>
      <c r="T4824" s="13"/>
      <c r="U4824"/>
    </row>
    <row r="4825" spans="1:21" x14ac:dyDescent="0.2">
      <c r="A4825"/>
      <c r="B4825" s="20"/>
      <c r="C4825" s="20"/>
      <c r="D4825"/>
      <c r="E4825"/>
      <c r="G4825"/>
      <c r="H4825"/>
      <c r="I4825"/>
      <c r="J4825" s="9"/>
      <c r="K4825"/>
      <c r="M4825"/>
      <c r="N4825"/>
      <c r="P4825" s="10"/>
      <c r="Q4825" s="11"/>
      <c r="R4825" s="13"/>
      <c r="S4825" s="12"/>
      <c r="T4825" s="13"/>
      <c r="U4825"/>
    </row>
    <row r="4826" spans="1:21" x14ac:dyDescent="0.2">
      <c r="A4826"/>
      <c r="B4826" s="20"/>
      <c r="C4826" s="20"/>
      <c r="D4826"/>
      <c r="E4826"/>
      <c r="G4826"/>
      <c r="H4826"/>
      <c r="I4826"/>
      <c r="J4826" s="9"/>
      <c r="K4826"/>
      <c r="M4826"/>
      <c r="N4826"/>
      <c r="P4826" s="10"/>
      <c r="Q4826" s="11"/>
      <c r="R4826" s="13"/>
      <c r="S4826" s="12"/>
      <c r="T4826" s="13"/>
      <c r="U4826"/>
    </row>
    <row r="4827" spans="1:21" x14ac:dyDescent="0.2">
      <c r="A4827"/>
      <c r="B4827" s="20"/>
      <c r="C4827" s="20"/>
      <c r="D4827"/>
      <c r="E4827"/>
      <c r="G4827"/>
      <c r="H4827"/>
      <c r="I4827"/>
      <c r="J4827" s="9"/>
      <c r="K4827"/>
      <c r="M4827"/>
      <c r="N4827"/>
      <c r="P4827" s="10"/>
      <c r="Q4827" s="11"/>
      <c r="R4827" s="13"/>
      <c r="S4827" s="12"/>
      <c r="T4827" s="13"/>
      <c r="U4827"/>
    </row>
    <row r="4828" spans="1:21" x14ac:dyDescent="0.2">
      <c r="A4828"/>
      <c r="B4828" s="20"/>
      <c r="C4828" s="20"/>
      <c r="D4828"/>
      <c r="E4828"/>
      <c r="G4828"/>
      <c r="H4828"/>
      <c r="I4828"/>
      <c r="J4828" s="9"/>
      <c r="K4828"/>
      <c r="M4828"/>
      <c r="N4828"/>
      <c r="P4828" s="10"/>
      <c r="Q4828" s="11"/>
      <c r="R4828" s="13"/>
      <c r="S4828" s="12"/>
      <c r="T4828" s="13"/>
      <c r="U4828"/>
    </row>
    <row r="4829" spans="1:21" x14ac:dyDescent="0.2">
      <c r="A4829"/>
      <c r="B4829" s="20"/>
      <c r="C4829" s="20"/>
      <c r="D4829"/>
      <c r="E4829"/>
      <c r="G4829"/>
      <c r="H4829"/>
      <c r="I4829"/>
      <c r="J4829" s="9"/>
      <c r="K4829"/>
      <c r="M4829"/>
      <c r="N4829"/>
      <c r="P4829" s="10"/>
      <c r="Q4829" s="11"/>
      <c r="R4829" s="13"/>
      <c r="S4829" s="12"/>
      <c r="T4829" s="13"/>
      <c r="U4829"/>
    </row>
    <row r="4830" spans="1:21" x14ac:dyDescent="0.2">
      <c r="A4830"/>
      <c r="B4830" s="20"/>
      <c r="C4830" s="20"/>
      <c r="D4830"/>
      <c r="E4830"/>
      <c r="G4830"/>
      <c r="H4830"/>
      <c r="I4830"/>
      <c r="J4830" s="9"/>
      <c r="K4830"/>
      <c r="M4830"/>
      <c r="N4830"/>
      <c r="P4830" s="10"/>
      <c r="Q4830" s="11"/>
      <c r="R4830" s="13"/>
      <c r="S4830" s="12"/>
      <c r="T4830" s="13"/>
      <c r="U4830"/>
    </row>
    <row r="4831" spans="1:21" x14ac:dyDescent="0.2">
      <c r="A4831"/>
      <c r="B4831" s="20"/>
      <c r="C4831" s="20"/>
      <c r="D4831"/>
      <c r="E4831"/>
      <c r="G4831"/>
      <c r="H4831"/>
      <c r="I4831"/>
      <c r="J4831" s="9"/>
      <c r="K4831"/>
      <c r="M4831"/>
      <c r="N4831"/>
      <c r="P4831" s="10"/>
      <c r="Q4831" s="11"/>
      <c r="R4831" s="13"/>
      <c r="S4831" s="12"/>
      <c r="T4831" s="13"/>
      <c r="U4831"/>
    </row>
    <row r="4832" spans="1:21" x14ac:dyDescent="0.2">
      <c r="A4832"/>
      <c r="B4832" s="20"/>
      <c r="C4832" s="20"/>
      <c r="D4832"/>
      <c r="E4832"/>
      <c r="G4832"/>
      <c r="H4832"/>
      <c r="I4832"/>
      <c r="J4832" s="9"/>
      <c r="K4832"/>
      <c r="M4832"/>
      <c r="N4832"/>
      <c r="P4832" s="10"/>
      <c r="Q4832" s="11"/>
      <c r="R4832" s="13"/>
      <c r="S4832" s="12"/>
      <c r="T4832" s="13"/>
      <c r="U4832"/>
    </row>
    <row r="4833" spans="1:21" x14ac:dyDescent="0.2">
      <c r="A4833"/>
      <c r="B4833" s="20"/>
      <c r="C4833" s="20"/>
      <c r="D4833"/>
      <c r="E4833"/>
      <c r="G4833"/>
      <c r="H4833"/>
      <c r="I4833"/>
      <c r="J4833" s="9"/>
      <c r="K4833"/>
      <c r="M4833"/>
      <c r="N4833"/>
      <c r="P4833" s="10"/>
      <c r="Q4833" s="11"/>
      <c r="R4833" s="13"/>
      <c r="S4833" s="12"/>
      <c r="T4833" s="13"/>
      <c r="U4833"/>
    </row>
    <row r="4834" spans="1:21" x14ac:dyDescent="0.2">
      <c r="A4834"/>
      <c r="B4834" s="20"/>
      <c r="C4834" s="20"/>
      <c r="D4834"/>
      <c r="E4834"/>
      <c r="G4834"/>
      <c r="H4834"/>
      <c r="I4834"/>
      <c r="J4834" s="9"/>
      <c r="K4834"/>
      <c r="M4834"/>
      <c r="N4834"/>
      <c r="P4834" s="10"/>
      <c r="Q4834" s="11"/>
      <c r="R4834" s="13"/>
      <c r="S4834" s="12"/>
      <c r="T4834" s="13"/>
      <c r="U4834"/>
    </row>
    <row r="4835" spans="1:21" x14ac:dyDescent="0.2">
      <c r="A4835"/>
      <c r="B4835" s="20"/>
      <c r="C4835" s="20"/>
      <c r="D4835"/>
      <c r="E4835"/>
      <c r="G4835"/>
      <c r="H4835"/>
      <c r="I4835"/>
      <c r="J4835" s="9"/>
      <c r="K4835"/>
      <c r="M4835"/>
      <c r="N4835"/>
      <c r="P4835" s="10"/>
      <c r="Q4835" s="11"/>
      <c r="R4835" s="13"/>
      <c r="S4835" s="12"/>
      <c r="T4835" s="13"/>
      <c r="U4835"/>
    </row>
    <row r="4836" spans="1:21" x14ac:dyDescent="0.2">
      <c r="A4836"/>
      <c r="B4836" s="20"/>
      <c r="C4836" s="20"/>
      <c r="D4836"/>
      <c r="E4836"/>
      <c r="G4836"/>
      <c r="H4836"/>
      <c r="I4836"/>
      <c r="J4836" s="9"/>
      <c r="K4836"/>
      <c r="M4836"/>
      <c r="N4836"/>
      <c r="P4836" s="10"/>
      <c r="Q4836" s="11"/>
      <c r="R4836" s="13"/>
      <c r="S4836" s="12"/>
      <c r="T4836" s="13"/>
      <c r="U4836"/>
    </row>
    <row r="4837" spans="1:21" x14ac:dyDescent="0.2">
      <c r="A4837"/>
      <c r="B4837" s="20"/>
      <c r="C4837" s="20"/>
      <c r="D4837"/>
      <c r="E4837"/>
      <c r="G4837"/>
      <c r="H4837"/>
      <c r="I4837"/>
      <c r="J4837" s="9"/>
      <c r="K4837"/>
      <c r="M4837"/>
      <c r="N4837"/>
      <c r="P4837" s="10"/>
      <c r="Q4837" s="11"/>
      <c r="R4837" s="13"/>
      <c r="S4837" s="12"/>
      <c r="T4837" s="13"/>
      <c r="U4837"/>
    </row>
    <row r="4838" spans="1:21" x14ac:dyDescent="0.2">
      <c r="A4838"/>
      <c r="B4838" s="20"/>
      <c r="C4838" s="20"/>
      <c r="D4838"/>
      <c r="E4838"/>
      <c r="G4838"/>
      <c r="H4838"/>
      <c r="I4838"/>
      <c r="J4838" s="9"/>
      <c r="K4838"/>
      <c r="M4838"/>
      <c r="N4838"/>
      <c r="P4838" s="10"/>
      <c r="Q4838" s="11"/>
      <c r="R4838" s="13"/>
      <c r="S4838" s="12"/>
      <c r="T4838" s="13"/>
      <c r="U4838"/>
    </row>
    <row r="4839" spans="1:21" x14ac:dyDescent="0.2">
      <c r="A4839"/>
      <c r="B4839" s="20"/>
      <c r="C4839" s="20"/>
      <c r="D4839"/>
      <c r="E4839"/>
      <c r="G4839"/>
      <c r="H4839"/>
      <c r="I4839"/>
      <c r="J4839" s="9"/>
      <c r="K4839"/>
      <c r="M4839"/>
      <c r="N4839"/>
      <c r="P4839" s="10"/>
      <c r="Q4839" s="11"/>
      <c r="R4839" s="13"/>
      <c r="S4839" s="12"/>
      <c r="T4839" s="13"/>
      <c r="U4839"/>
    </row>
    <row r="4840" spans="1:21" x14ac:dyDescent="0.2">
      <c r="A4840"/>
      <c r="B4840" s="20"/>
      <c r="C4840" s="20"/>
      <c r="D4840"/>
      <c r="E4840"/>
      <c r="G4840"/>
      <c r="H4840"/>
      <c r="I4840"/>
      <c r="J4840" s="9"/>
      <c r="K4840"/>
      <c r="M4840"/>
      <c r="N4840"/>
      <c r="P4840" s="10"/>
      <c r="Q4840" s="11"/>
      <c r="R4840" s="13"/>
      <c r="S4840" s="12"/>
      <c r="T4840" s="13"/>
      <c r="U4840"/>
    </row>
    <row r="4841" spans="1:21" x14ac:dyDescent="0.2">
      <c r="A4841"/>
      <c r="B4841" s="20"/>
      <c r="C4841" s="20"/>
      <c r="D4841"/>
      <c r="E4841"/>
      <c r="G4841"/>
      <c r="H4841"/>
      <c r="I4841"/>
      <c r="J4841" s="9"/>
      <c r="K4841"/>
      <c r="M4841"/>
      <c r="N4841"/>
      <c r="P4841" s="10"/>
      <c r="Q4841" s="11"/>
      <c r="R4841" s="13"/>
      <c r="S4841" s="12"/>
      <c r="T4841" s="13"/>
      <c r="U4841"/>
    </row>
    <row r="4842" spans="1:21" x14ac:dyDescent="0.2">
      <c r="A4842"/>
      <c r="B4842" s="20"/>
      <c r="C4842" s="20"/>
      <c r="D4842"/>
      <c r="E4842"/>
      <c r="G4842"/>
      <c r="H4842"/>
      <c r="I4842"/>
      <c r="J4842" s="9"/>
      <c r="K4842"/>
      <c r="M4842"/>
      <c r="N4842"/>
      <c r="P4842" s="10"/>
      <c r="Q4842" s="11"/>
      <c r="R4842" s="13"/>
      <c r="S4842" s="12"/>
      <c r="T4842" s="13"/>
      <c r="U4842"/>
    </row>
    <row r="4843" spans="1:21" x14ac:dyDescent="0.2">
      <c r="A4843"/>
      <c r="B4843" s="20"/>
      <c r="C4843" s="20"/>
      <c r="D4843"/>
      <c r="E4843"/>
      <c r="G4843"/>
      <c r="H4843"/>
      <c r="I4843"/>
      <c r="J4843" s="9"/>
      <c r="K4843"/>
      <c r="M4843"/>
      <c r="N4843"/>
      <c r="P4843" s="10"/>
      <c r="Q4843" s="11"/>
      <c r="R4843" s="13"/>
      <c r="S4843" s="12"/>
      <c r="T4843" s="13"/>
      <c r="U4843"/>
    </row>
    <row r="4844" spans="1:21" x14ac:dyDescent="0.2">
      <c r="A4844"/>
      <c r="B4844" s="20"/>
      <c r="C4844" s="20"/>
      <c r="D4844"/>
      <c r="E4844"/>
      <c r="G4844"/>
      <c r="H4844"/>
      <c r="I4844"/>
      <c r="J4844" s="9"/>
      <c r="K4844"/>
      <c r="M4844"/>
      <c r="N4844"/>
      <c r="P4844" s="10"/>
      <c r="Q4844" s="11"/>
      <c r="R4844" s="13"/>
      <c r="S4844" s="12"/>
      <c r="T4844" s="13"/>
      <c r="U4844"/>
    </row>
    <row r="4845" spans="1:21" x14ac:dyDescent="0.2">
      <c r="A4845"/>
      <c r="B4845" s="20"/>
      <c r="C4845" s="20"/>
      <c r="D4845"/>
      <c r="E4845"/>
      <c r="G4845"/>
      <c r="H4845"/>
      <c r="I4845"/>
      <c r="J4845" s="9"/>
      <c r="K4845"/>
      <c r="M4845"/>
      <c r="N4845"/>
      <c r="P4845" s="10"/>
      <c r="Q4845" s="11"/>
      <c r="R4845" s="13"/>
      <c r="S4845" s="12"/>
      <c r="T4845" s="13"/>
      <c r="U4845"/>
    </row>
    <row r="4846" spans="1:21" x14ac:dyDescent="0.2">
      <c r="A4846"/>
      <c r="B4846" s="20"/>
      <c r="C4846" s="20"/>
      <c r="D4846"/>
      <c r="E4846"/>
      <c r="G4846"/>
      <c r="H4846"/>
      <c r="I4846"/>
      <c r="J4846" s="9"/>
      <c r="K4846"/>
      <c r="M4846"/>
      <c r="N4846"/>
      <c r="P4846" s="10"/>
      <c r="Q4846" s="11"/>
      <c r="R4846" s="13"/>
      <c r="S4846" s="12"/>
      <c r="T4846" s="13"/>
      <c r="U4846"/>
    </row>
    <row r="4847" spans="1:21" x14ac:dyDescent="0.2">
      <c r="A4847"/>
      <c r="B4847" s="20"/>
      <c r="C4847" s="20"/>
      <c r="D4847"/>
      <c r="E4847"/>
      <c r="G4847"/>
      <c r="H4847"/>
      <c r="I4847"/>
      <c r="J4847" s="9"/>
      <c r="K4847"/>
      <c r="M4847"/>
      <c r="N4847"/>
      <c r="P4847" s="10"/>
      <c r="Q4847" s="11"/>
      <c r="R4847" s="13"/>
      <c r="S4847" s="12"/>
      <c r="T4847" s="13"/>
      <c r="U4847"/>
    </row>
    <row r="4848" spans="1:21" x14ac:dyDescent="0.2">
      <c r="A4848"/>
      <c r="B4848" s="20"/>
      <c r="C4848" s="20"/>
      <c r="D4848"/>
      <c r="E4848"/>
      <c r="G4848"/>
      <c r="H4848"/>
      <c r="I4848"/>
      <c r="J4848" s="9"/>
      <c r="K4848"/>
      <c r="M4848"/>
      <c r="N4848"/>
      <c r="P4848" s="10"/>
      <c r="Q4848" s="11"/>
      <c r="R4848" s="13"/>
      <c r="S4848" s="12"/>
      <c r="T4848" s="13"/>
      <c r="U4848"/>
    </row>
    <row r="4849" spans="1:21" x14ac:dyDescent="0.2">
      <c r="A4849"/>
      <c r="B4849" s="20"/>
      <c r="C4849" s="20"/>
      <c r="D4849"/>
      <c r="E4849"/>
      <c r="G4849"/>
      <c r="H4849"/>
      <c r="I4849"/>
      <c r="J4849" s="9"/>
      <c r="K4849"/>
      <c r="M4849"/>
      <c r="N4849"/>
      <c r="P4849" s="10"/>
      <c r="Q4849" s="11"/>
      <c r="R4849" s="13"/>
      <c r="S4849" s="12"/>
      <c r="T4849" s="13"/>
      <c r="U4849"/>
    </row>
    <row r="4850" spans="1:21" x14ac:dyDescent="0.2">
      <c r="A4850"/>
      <c r="B4850" s="20"/>
      <c r="C4850" s="20"/>
      <c r="D4850"/>
      <c r="E4850"/>
      <c r="G4850"/>
      <c r="H4850"/>
      <c r="I4850"/>
      <c r="J4850" s="9"/>
      <c r="K4850"/>
      <c r="M4850"/>
      <c r="N4850"/>
      <c r="P4850" s="10"/>
      <c r="Q4850" s="11"/>
      <c r="R4850" s="13"/>
      <c r="S4850" s="12"/>
      <c r="T4850" s="13"/>
      <c r="U4850"/>
    </row>
    <row r="4851" spans="1:21" x14ac:dyDescent="0.2">
      <c r="A4851"/>
      <c r="B4851" s="20"/>
      <c r="C4851" s="20"/>
      <c r="D4851"/>
      <c r="E4851"/>
      <c r="G4851"/>
      <c r="H4851"/>
      <c r="I4851"/>
      <c r="J4851" s="9"/>
      <c r="K4851"/>
      <c r="M4851"/>
      <c r="N4851"/>
      <c r="P4851" s="10"/>
      <c r="Q4851" s="11"/>
      <c r="R4851" s="13"/>
      <c r="S4851" s="12"/>
      <c r="T4851" s="13"/>
      <c r="U4851"/>
    </row>
    <row r="4852" spans="1:21" x14ac:dyDescent="0.2">
      <c r="A4852"/>
      <c r="B4852" s="20"/>
      <c r="C4852" s="20"/>
      <c r="D4852"/>
      <c r="E4852"/>
      <c r="G4852"/>
      <c r="H4852"/>
      <c r="I4852"/>
      <c r="J4852" s="9"/>
      <c r="K4852"/>
      <c r="M4852"/>
      <c r="N4852"/>
      <c r="P4852" s="10"/>
      <c r="Q4852" s="11"/>
      <c r="R4852" s="13"/>
      <c r="S4852" s="12"/>
      <c r="T4852" s="13"/>
      <c r="U4852"/>
    </row>
    <row r="4853" spans="1:21" x14ac:dyDescent="0.2">
      <c r="A4853"/>
      <c r="B4853" s="20"/>
      <c r="C4853" s="20"/>
      <c r="D4853"/>
      <c r="E4853"/>
      <c r="G4853"/>
      <c r="H4853"/>
      <c r="I4853"/>
      <c r="J4853" s="9"/>
      <c r="K4853"/>
      <c r="M4853"/>
      <c r="N4853"/>
      <c r="P4853" s="10"/>
      <c r="Q4853" s="11"/>
      <c r="R4853" s="13"/>
      <c r="S4853" s="12"/>
      <c r="T4853" s="13"/>
      <c r="U4853"/>
    </row>
    <row r="4854" spans="1:21" x14ac:dyDescent="0.2">
      <c r="A4854"/>
      <c r="B4854" s="20"/>
      <c r="C4854" s="20"/>
      <c r="D4854"/>
      <c r="E4854"/>
      <c r="G4854"/>
      <c r="H4854"/>
      <c r="I4854"/>
      <c r="J4854" s="9"/>
      <c r="K4854"/>
      <c r="M4854"/>
      <c r="N4854"/>
      <c r="P4854" s="10"/>
      <c r="Q4854" s="11"/>
      <c r="R4854" s="13"/>
      <c r="S4854" s="12"/>
      <c r="T4854" s="13"/>
      <c r="U4854"/>
    </row>
    <row r="4855" spans="1:21" x14ac:dyDescent="0.2">
      <c r="A4855"/>
      <c r="B4855" s="20"/>
      <c r="C4855" s="20"/>
      <c r="D4855"/>
      <c r="E4855"/>
      <c r="G4855"/>
      <c r="H4855"/>
      <c r="I4855"/>
      <c r="J4855" s="9"/>
      <c r="K4855"/>
      <c r="M4855"/>
      <c r="N4855"/>
      <c r="P4855" s="10"/>
      <c r="Q4855" s="11"/>
      <c r="R4855" s="13"/>
      <c r="S4855" s="12"/>
      <c r="T4855" s="13"/>
      <c r="U4855"/>
    </row>
    <row r="4856" spans="1:21" x14ac:dyDescent="0.2">
      <c r="A4856"/>
      <c r="B4856" s="20"/>
      <c r="C4856" s="20"/>
      <c r="D4856"/>
      <c r="E4856"/>
      <c r="G4856"/>
      <c r="H4856"/>
      <c r="I4856"/>
      <c r="J4856" s="9"/>
      <c r="K4856"/>
      <c r="M4856"/>
      <c r="N4856"/>
      <c r="P4856" s="10"/>
      <c r="Q4856" s="11"/>
      <c r="R4856" s="13"/>
      <c r="S4856" s="12"/>
      <c r="T4856" s="13"/>
      <c r="U4856"/>
    </row>
    <row r="4857" spans="1:21" x14ac:dyDescent="0.2">
      <c r="A4857"/>
      <c r="B4857" s="20"/>
      <c r="C4857" s="20"/>
      <c r="D4857"/>
      <c r="E4857"/>
      <c r="G4857"/>
      <c r="H4857"/>
      <c r="I4857"/>
      <c r="J4857" s="9"/>
      <c r="K4857"/>
      <c r="M4857"/>
      <c r="N4857"/>
      <c r="P4857" s="10"/>
      <c r="Q4857" s="11"/>
      <c r="R4857" s="13"/>
      <c r="S4857" s="12"/>
      <c r="T4857" s="13"/>
      <c r="U4857"/>
    </row>
    <row r="4858" spans="1:21" x14ac:dyDescent="0.2">
      <c r="A4858"/>
      <c r="B4858" s="20"/>
      <c r="C4858" s="20"/>
      <c r="D4858"/>
      <c r="E4858"/>
      <c r="G4858"/>
      <c r="H4858"/>
      <c r="I4858"/>
      <c r="J4858" s="9"/>
      <c r="K4858"/>
      <c r="M4858"/>
      <c r="N4858"/>
      <c r="P4858" s="10"/>
      <c r="Q4858" s="11"/>
      <c r="R4858" s="13"/>
      <c r="S4858" s="12"/>
      <c r="T4858" s="13"/>
      <c r="U4858"/>
    </row>
    <row r="4859" spans="1:21" x14ac:dyDescent="0.2">
      <c r="A4859"/>
      <c r="B4859" s="20"/>
      <c r="C4859" s="20"/>
      <c r="D4859"/>
      <c r="E4859"/>
      <c r="G4859"/>
      <c r="H4859"/>
      <c r="I4859"/>
      <c r="J4859" s="9"/>
      <c r="K4859"/>
      <c r="M4859"/>
      <c r="N4859"/>
      <c r="P4859" s="10"/>
      <c r="Q4859" s="11"/>
      <c r="R4859" s="13"/>
      <c r="S4859" s="12"/>
      <c r="T4859" s="13"/>
      <c r="U4859"/>
    </row>
    <row r="4860" spans="1:21" x14ac:dyDescent="0.2">
      <c r="A4860"/>
      <c r="B4860" s="20"/>
      <c r="C4860" s="20"/>
      <c r="D4860"/>
      <c r="E4860"/>
      <c r="G4860"/>
      <c r="H4860"/>
      <c r="I4860"/>
      <c r="J4860" s="9"/>
      <c r="K4860"/>
      <c r="M4860"/>
      <c r="N4860"/>
      <c r="P4860" s="10"/>
      <c r="Q4860" s="11"/>
      <c r="R4860" s="13"/>
      <c r="S4860" s="12"/>
      <c r="T4860" s="13"/>
      <c r="U4860"/>
    </row>
    <row r="4861" spans="1:21" x14ac:dyDescent="0.2">
      <c r="A4861"/>
      <c r="B4861" s="20"/>
      <c r="C4861" s="20"/>
      <c r="D4861"/>
      <c r="E4861"/>
      <c r="G4861"/>
      <c r="H4861"/>
      <c r="I4861"/>
      <c r="J4861" s="9"/>
      <c r="K4861"/>
      <c r="M4861"/>
      <c r="N4861"/>
      <c r="P4861" s="10"/>
      <c r="Q4861" s="11"/>
      <c r="R4861" s="13"/>
      <c r="S4861" s="12"/>
      <c r="T4861" s="13"/>
      <c r="U4861"/>
    </row>
    <row r="4862" spans="1:21" x14ac:dyDescent="0.2">
      <c r="A4862"/>
      <c r="B4862" s="20"/>
      <c r="C4862" s="20"/>
      <c r="D4862"/>
      <c r="E4862"/>
      <c r="G4862"/>
      <c r="H4862"/>
      <c r="I4862"/>
      <c r="J4862" s="9"/>
      <c r="K4862"/>
      <c r="M4862"/>
      <c r="N4862"/>
      <c r="P4862" s="10"/>
      <c r="Q4862" s="11"/>
      <c r="R4862" s="13"/>
      <c r="S4862" s="12"/>
      <c r="T4862" s="13"/>
      <c r="U4862"/>
    </row>
    <row r="4863" spans="1:21" x14ac:dyDescent="0.2">
      <c r="A4863"/>
      <c r="B4863" s="20"/>
      <c r="C4863" s="20"/>
      <c r="D4863"/>
      <c r="E4863"/>
      <c r="G4863"/>
      <c r="H4863"/>
      <c r="I4863"/>
      <c r="J4863" s="9"/>
      <c r="K4863"/>
      <c r="M4863"/>
      <c r="N4863"/>
      <c r="P4863" s="10"/>
      <c r="Q4863" s="11"/>
      <c r="R4863" s="13"/>
      <c r="S4863" s="12"/>
      <c r="T4863" s="13"/>
      <c r="U4863"/>
    </row>
    <row r="4864" spans="1:21" x14ac:dyDescent="0.2">
      <c r="A4864"/>
      <c r="B4864" s="20"/>
      <c r="C4864" s="20"/>
      <c r="D4864"/>
      <c r="E4864"/>
      <c r="G4864"/>
      <c r="H4864"/>
      <c r="I4864"/>
      <c r="J4864" s="9"/>
      <c r="K4864"/>
      <c r="M4864"/>
      <c r="N4864"/>
      <c r="P4864" s="10"/>
      <c r="Q4864" s="11"/>
      <c r="R4864" s="13"/>
      <c r="S4864" s="12"/>
      <c r="T4864" s="13"/>
      <c r="U4864"/>
    </row>
    <row r="4865" spans="1:21" x14ac:dyDescent="0.2">
      <c r="A4865"/>
      <c r="B4865" s="20"/>
      <c r="C4865" s="20"/>
      <c r="D4865"/>
      <c r="E4865"/>
      <c r="G4865"/>
      <c r="H4865"/>
      <c r="I4865"/>
      <c r="J4865" s="9"/>
      <c r="K4865"/>
      <c r="M4865"/>
      <c r="N4865"/>
      <c r="P4865" s="10"/>
      <c r="Q4865" s="11"/>
      <c r="R4865" s="13"/>
      <c r="S4865" s="12"/>
      <c r="T4865" s="13"/>
      <c r="U4865"/>
    </row>
    <row r="4866" spans="1:21" x14ac:dyDescent="0.2">
      <c r="A4866"/>
      <c r="B4866" s="20"/>
      <c r="C4866" s="20"/>
      <c r="D4866"/>
      <c r="E4866"/>
      <c r="G4866"/>
      <c r="H4866"/>
      <c r="I4866"/>
      <c r="J4866" s="9"/>
      <c r="K4866"/>
      <c r="M4866"/>
      <c r="N4866"/>
      <c r="P4866" s="10"/>
      <c r="Q4866" s="11"/>
      <c r="R4866" s="13"/>
      <c r="S4866" s="12"/>
      <c r="T4866" s="13"/>
      <c r="U4866"/>
    </row>
    <row r="4867" spans="1:21" x14ac:dyDescent="0.2">
      <c r="A4867"/>
      <c r="B4867" s="20"/>
      <c r="C4867" s="20"/>
      <c r="D4867"/>
      <c r="E4867"/>
      <c r="G4867"/>
      <c r="H4867"/>
      <c r="I4867"/>
      <c r="J4867" s="9"/>
      <c r="K4867"/>
      <c r="M4867"/>
      <c r="N4867"/>
      <c r="P4867" s="10"/>
      <c r="Q4867" s="11"/>
      <c r="R4867" s="13"/>
      <c r="S4867" s="12"/>
      <c r="T4867" s="13"/>
      <c r="U4867"/>
    </row>
    <row r="4868" spans="1:21" x14ac:dyDescent="0.2">
      <c r="A4868"/>
      <c r="B4868" s="20"/>
      <c r="C4868" s="20"/>
      <c r="D4868"/>
      <c r="E4868"/>
      <c r="G4868"/>
      <c r="H4868"/>
      <c r="I4868"/>
      <c r="J4868" s="9"/>
      <c r="K4868"/>
      <c r="M4868"/>
      <c r="N4868"/>
      <c r="P4868" s="10"/>
      <c r="Q4868" s="11"/>
      <c r="R4868" s="13"/>
      <c r="S4868" s="12"/>
      <c r="T4868" s="13"/>
      <c r="U4868"/>
    </row>
    <row r="4869" spans="1:21" x14ac:dyDescent="0.2">
      <c r="A4869"/>
      <c r="B4869" s="20"/>
      <c r="C4869" s="20"/>
      <c r="D4869"/>
      <c r="E4869"/>
      <c r="G4869"/>
      <c r="H4869"/>
      <c r="I4869"/>
      <c r="J4869" s="9"/>
      <c r="K4869"/>
      <c r="M4869"/>
      <c r="N4869"/>
      <c r="P4869" s="10"/>
      <c r="Q4869" s="11"/>
      <c r="R4869" s="13"/>
      <c r="S4869" s="12"/>
      <c r="T4869" s="13"/>
      <c r="U4869"/>
    </row>
    <row r="4870" spans="1:21" x14ac:dyDescent="0.2">
      <c r="A4870"/>
      <c r="B4870" s="20"/>
      <c r="C4870" s="20"/>
      <c r="D4870"/>
      <c r="E4870"/>
      <c r="G4870"/>
      <c r="H4870"/>
      <c r="I4870"/>
      <c r="J4870" s="9"/>
      <c r="K4870"/>
      <c r="M4870"/>
      <c r="N4870"/>
      <c r="P4870" s="10"/>
      <c r="Q4870" s="11"/>
      <c r="R4870" s="13"/>
      <c r="S4870" s="12"/>
      <c r="T4870" s="13"/>
      <c r="U4870"/>
    </row>
    <row r="4871" spans="1:21" x14ac:dyDescent="0.2">
      <c r="A4871"/>
      <c r="B4871" s="20"/>
      <c r="C4871" s="20"/>
      <c r="D4871"/>
      <c r="E4871"/>
      <c r="G4871"/>
      <c r="H4871"/>
      <c r="I4871"/>
      <c r="J4871" s="9"/>
      <c r="K4871"/>
      <c r="M4871"/>
      <c r="N4871"/>
      <c r="P4871" s="10"/>
      <c r="Q4871" s="11"/>
      <c r="R4871" s="13"/>
      <c r="S4871" s="12"/>
      <c r="T4871" s="13"/>
      <c r="U4871"/>
    </row>
    <row r="4872" spans="1:21" x14ac:dyDescent="0.2">
      <c r="A4872"/>
      <c r="B4872" s="20"/>
      <c r="C4872" s="20"/>
      <c r="D4872"/>
      <c r="E4872"/>
      <c r="G4872"/>
      <c r="H4872"/>
      <c r="I4872"/>
      <c r="J4872" s="9"/>
      <c r="K4872"/>
      <c r="M4872"/>
      <c r="N4872"/>
      <c r="P4872" s="10"/>
      <c r="Q4872" s="11"/>
      <c r="R4872" s="13"/>
      <c r="S4872" s="12"/>
      <c r="T4872" s="13"/>
      <c r="U4872"/>
    </row>
    <row r="4873" spans="1:21" x14ac:dyDescent="0.2">
      <c r="A4873"/>
      <c r="B4873" s="20"/>
      <c r="C4873" s="20"/>
      <c r="D4873"/>
      <c r="E4873"/>
      <c r="G4873"/>
      <c r="H4873"/>
      <c r="I4873"/>
      <c r="J4873" s="9"/>
      <c r="K4873"/>
      <c r="M4873"/>
      <c r="N4873"/>
      <c r="P4873" s="10"/>
      <c r="Q4873" s="11"/>
      <c r="R4873" s="13"/>
      <c r="S4873" s="12"/>
      <c r="T4873" s="13"/>
      <c r="U4873"/>
    </row>
    <row r="4874" spans="1:21" x14ac:dyDescent="0.2">
      <c r="A4874"/>
      <c r="B4874" s="20"/>
      <c r="C4874" s="20"/>
      <c r="D4874"/>
      <c r="E4874"/>
      <c r="G4874"/>
      <c r="H4874"/>
      <c r="I4874"/>
      <c r="J4874" s="9"/>
      <c r="K4874"/>
      <c r="M4874"/>
      <c r="N4874"/>
      <c r="P4874" s="10"/>
      <c r="Q4874" s="11"/>
      <c r="R4874" s="13"/>
      <c r="S4874" s="12"/>
      <c r="T4874" s="13"/>
      <c r="U4874"/>
    </row>
    <row r="4875" spans="1:21" x14ac:dyDescent="0.2">
      <c r="A4875"/>
      <c r="B4875" s="20"/>
      <c r="C4875" s="20"/>
      <c r="D4875"/>
      <c r="E4875"/>
      <c r="G4875"/>
      <c r="H4875"/>
      <c r="I4875"/>
      <c r="J4875" s="9"/>
      <c r="K4875"/>
      <c r="M4875"/>
      <c r="N4875"/>
      <c r="P4875" s="10"/>
      <c r="Q4875" s="11"/>
      <c r="R4875" s="13"/>
      <c r="S4875" s="12"/>
      <c r="T4875" s="13"/>
      <c r="U4875"/>
    </row>
    <row r="4876" spans="1:21" x14ac:dyDescent="0.2">
      <c r="A4876"/>
      <c r="B4876" s="20"/>
      <c r="C4876" s="20"/>
      <c r="D4876"/>
      <c r="E4876"/>
      <c r="G4876"/>
      <c r="H4876"/>
      <c r="I4876"/>
      <c r="J4876" s="9"/>
      <c r="K4876"/>
      <c r="M4876"/>
      <c r="N4876"/>
      <c r="P4876" s="10"/>
      <c r="Q4876" s="11"/>
      <c r="R4876" s="13"/>
      <c r="S4876" s="12"/>
      <c r="T4876" s="13"/>
      <c r="U4876"/>
    </row>
    <row r="4877" spans="1:21" x14ac:dyDescent="0.2">
      <c r="A4877"/>
      <c r="B4877" s="20"/>
      <c r="C4877" s="20"/>
      <c r="D4877"/>
      <c r="E4877"/>
      <c r="G4877"/>
      <c r="H4877"/>
      <c r="I4877"/>
      <c r="J4877" s="9"/>
      <c r="K4877"/>
      <c r="M4877"/>
      <c r="N4877"/>
      <c r="P4877" s="10"/>
      <c r="Q4877" s="11"/>
      <c r="R4877" s="13"/>
      <c r="S4877" s="12"/>
      <c r="T4877" s="13"/>
      <c r="U4877"/>
    </row>
    <row r="4878" spans="1:21" x14ac:dyDescent="0.2">
      <c r="A4878"/>
      <c r="B4878" s="20"/>
      <c r="C4878" s="20"/>
      <c r="D4878"/>
      <c r="E4878"/>
      <c r="G4878"/>
      <c r="H4878"/>
      <c r="I4878"/>
      <c r="J4878" s="9"/>
      <c r="K4878"/>
      <c r="M4878"/>
      <c r="N4878"/>
      <c r="P4878" s="10"/>
      <c r="Q4878" s="11"/>
      <c r="R4878" s="13"/>
      <c r="S4878" s="12"/>
      <c r="T4878" s="13"/>
      <c r="U4878"/>
    </row>
    <row r="4879" spans="1:21" x14ac:dyDescent="0.2">
      <c r="A4879"/>
      <c r="B4879" s="20"/>
      <c r="C4879" s="20"/>
      <c r="D4879"/>
      <c r="E4879"/>
      <c r="G4879"/>
      <c r="H4879"/>
      <c r="I4879"/>
      <c r="J4879" s="9"/>
      <c r="K4879"/>
      <c r="M4879"/>
      <c r="N4879"/>
      <c r="P4879" s="10"/>
      <c r="Q4879" s="11"/>
      <c r="R4879" s="13"/>
      <c r="S4879" s="12"/>
      <c r="T4879" s="13"/>
      <c r="U4879"/>
    </row>
    <row r="4880" spans="1:21" x14ac:dyDescent="0.2">
      <c r="A4880"/>
      <c r="B4880" s="20"/>
      <c r="C4880" s="20"/>
      <c r="D4880"/>
      <c r="E4880"/>
      <c r="G4880"/>
      <c r="H4880"/>
      <c r="I4880"/>
      <c r="J4880" s="9"/>
      <c r="K4880"/>
      <c r="M4880"/>
      <c r="N4880"/>
      <c r="P4880" s="10"/>
      <c r="Q4880" s="11"/>
      <c r="R4880" s="13"/>
      <c r="S4880" s="12"/>
      <c r="T4880" s="13"/>
      <c r="U4880"/>
    </row>
    <row r="4881" spans="1:21" x14ac:dyDescent="0.2">
      <c r="A4881"/>
      <c r="B4881" s="20"/>
      <c r="C4881" s="20"/>
      <c r="D4881"/>
      <c r="E4881"/>
      <c r="G4881"/>
      <c r="H4881"/>
      <c r="I4881"/>
      <c r="J4881" s="9"/>
      <c r="K4881"/>
      <c r="M4881"/>
      <c r="N4881"/>
      <c r="P4881" s="10"/>
      <c r="Q4881" s="11"/>
      <c r="R4881" s="13"/>
      <c r="S4881" s="12"/>
      <c r="T4881" s="13"/>
      <c r="U4881"/>
    </row>
    <row r="4882" spans="1:21" x14ac:dyDescent="0.2">
      <c r="A4882"/>
      <c r="B4882" s="20"/>
      <c r="C4882" s="20"/>
      <c r="D4882"/>
      <c r="E4882"/>
      <c r="G4882"/>
      <c r="H4882"/>
      <c r="I4882"/>
      <c r="J4882" s="9"/>
      <c r="K4882"/>
      <c r="M4882"/>
      <c r="N4882"/>
      <c r="P4882" s="10"/>
      <c r="Q4882" s="11"/>
      <c r="R4882" s="13"/>
      <c r="S4882" s="12"/>
      <c r="T4882" s="13"/>
      <c r="U4882"/>
    </row>
    <row r="4883" spans="1:21" x14ac:dyDescent="0.2">
      <c r="A4883"/>
      <c r="B4883" s="20"/>
      <c r="C4883" s="20"/>
      <c r="D4883"/>
      <c r="E4883"/>
      <c r="G4883"/>
      <c r="H4883"/>
      <c r="I4883"/>
      <c r="J4883" s="9"/>
      <c r="K4883"/>
      <c r="M4883"/>
      <c r="N4883"/>
      <c r="P4883" s="10"/>
      <c r="Q4883" s="11"/>
      <c r="R4883" s="13"/>
      <c r="S4883" s="12"/>
      <c r="T4883" s="13"/>
      <c r="U4883"/>
    </row>
    <row r="4884" spans="1:21" x14ac:dyDescent="0.2">
      <c r="A4884"/>
      <c r="B4884" s="20"/>
      <c r="C4884" s="20"/>
      <c r="D4884"/>
      <c r="E4884"/>
      <c r="G4884"/>
      <c r="H4884"/>
      <c r="I4884"/>
      <c r="J4884" s="9"/>
      <c r="K4884"/>
      <c r="M4884"/>
      <c r="N4884"/>
      <c r="P4884" s="10"/>
      <c r="Q4884" s="11"/>
      <c r="R4884" s="13"/>
      <c r="S4884" s="12"/>
      <c r="T4884" s="13"/>
      <c r="U4884"/>
    </row>
    <row r="4885" spans="1:21" x14ac:dyDescent="0.2">
      <c r="A4885"/>
      <c r="B4885" s="20"/>
      <c r="C4885" s="20"/>
      <c r="D4885"/>
      <c r="E4885"/>
      <c r="G4885"/>
      <c r="H4885"/>
      <c r="I4885"/>
      <c r="J4885" s="9"/>
      <c r="K4885"/>
      <c r="M4885"/>
      <c r="N4885"/>
      <c r="P4885" s="10"/>
      <c r="Q4885" s="11"/>
      <c r="R4885" s="13"/>
      <c r="S4885" s="12"/>
      <c r="T4885" s="13"/>
      <c r="U4885"/>
    </row>
    <row r="4886" spans="1:21" x14ac:dyDescent="0.2">
      <c r="A4886"/>
      <c r="B4886" s="20"/>
      <c r="C4886" s="20"/>
      <c r="D4886"/>
      <c r="E4886"/>
      <c r="G4886"/>
      <c r="H4886"/>
      <c r="I4886"/>
      <c r="J4886" s="9"/>
      <c r="K4886"/>
      <c r="M4886"/>
      <c r="N4886"/>
      <c r="P4886" s="10"/>
      <c r="Q4886" s="11"/>
      <c r="R4886" s="13"/>
      <c r="S4886" s="12"/>
      <c r="T4886" s="13"/>
      <c r="U4886"/>
    </row>
    <row r="4887" spans="1:21" x14ac:dyDescent="0.2">
      <c r="A4887"/>
      <c r="B4887" s="20"/>
      <c r="C4887" s="20"/>
      <c r="D4887"/>
      <c r="E4887"/>
      <c r="G4887"/>
      <c r="H4887"/>
      <c r="I4887"/>
      <c r="J4887" s="9"/>
      <c r="K4887"/>
      <c r="M4887"/>
      <c r="N4887"/>
      <c r="P4887" s="10"/>
      <c r="Q4887" s="11"/>
      <c r="R4887" s="13"/>
      <c r="S4887" s="12"/>
      <c r="T4887" s="13"/>
      <c r="U4887"/>
    </row>
    <row r="4888" spans="1:21" x14ac:dyDescent="0.2">
      <c r="A4888"/>
      <c r="B4888" s="20"/>
      <c r="C4888" s="20"/>
      <c r="D4888"/>
      <c r="E4888"/>
      <c r="G4888"/>
      <c r="H4888"/>
      <c r="I4888"/>
      <c r="J4888" s="9"/>
      <c r="K4888"/>
      <c r="M4888"/>
      <c r="N4888"/>
      <c r="P4888" s="10"/>
      <c r="Q4888" s="11"/>
      <c r="R4888" s="13"/>
      <c r="S4888" s="12"/>
      <c r="T4888" s="13"/>
      <c r="U4888"/>
    </row>
    <row r="4889" spans="1:21" x14ac:dyDescent="0.2">
      <c r="A4889"/>
      <c r="B4889" s="20"/>
      <c r="C4889" s="20"/>
      <c r="D4889"/>
      <c r="E4889"/>
      <c r="G4889"/>
      <c r="H4889"/>
      <c r="I4889"/>
      <c r="J4889" s="9"/>
      <c r="K4889"/>
      <c r="M4889"/>
      <c r="N4889"/>
      <c r="P4889" s="10"/>
      <c r="Q4889" s="11"/>
      <c r="R4889" s="13"/>
      <c r="S4889" s="12"/>
      <c r="T4889" s="13"/>
      <c r="U4889"/>
    </row>
    <row r="4890" spans="1:21" x14ac:dyDescent="0.2">
      <c r="A4890"/>
      <c r="B4890" s="20"/>
      <c r="C4890" s="20"/>
      <c r="D4890"/>
      <c r="E4890"/>
      <c r="G4890"/>
      <c r="H4890"/>
      <c r="I4890"/>
      <c r="J4890" s="9"/>
      <c r="K4890"/>
      <c r="M4890"/>
      <c r="N4890"/>
      <c r="P4890" s="10"/>
      <c r="Q4890" s="11"/>
      <c r="R4890" s="13"/>
      <c r="S4890" s="12"/>
      <c r="T4890" s="13"/>
      <c r="U4890"/>
    </row>
    <row r="4891" spans="1:21" x14ac:dyDescent="0.2">
      <c r="A4891"/>
      <c r="B4891" s="20"/>
      <c r="C4891" s="20"/>
      <c r="D4891"/>
      <c r="E4891"/>
      <c r="G4891"/>
      <c r="H4891"/>
      <c r="I4891"/>
      <c r="J4891" s="9"/>
      <c r="K4891"/>
      <c r="M4891"/>
      <c r="N4891"/>
      <c r="P4891" s="10"/>
      <c r="Q4891" s="11"/>
      <c r="R4891" s="13"/>
      <c r="S4891" s="12"/>
      <c r="T4891" s="13"/>
      <c r="U4891"/>
    </row>
    <row r="4892" spans="1:21" x14ac:dyDescent="0.2">
      <c r="A4892"/>
      <c r="B4892" s="20"/>
      <c r="C4892" s="20"/>
      <c r="D4892"/>
      <c r="E4892"/>
      <c r="G4892"/>
      <c r="H4892"/>
      <c r="I4892"/>
      <c r="J4892" s="9"/>
      <c r="K4892"/>
      <c r="M4892"/>
      <c r="N4892"/>
      <c r="P4892" s="10"/>
      <c r="Q4892" s="11"/>
      <c r="R4892" s="13"/>
      <c r="S4892" s="12"/>
      <c r="T4892" s="13"/>
      <c r="U4892"/>
    </row>
    <row r="4893" spans="1:21" x14ac:dyDescent="0.2">
      <c r="A4893"/>
      <c r="B4893" s="20"/>
      <c r="C4893" s="20"/>
      <c r="D4893"/>
      <c r="E4893"/>
      <c r="G4893"/>
      <c r="H4893"/>
      <c r="I4893"/>
      <c r="J4893" s="9"/>
      <c r="K4893"/>
      <c r="M4893"/>
      <c r="N4893"/>
      <c r="P4893" s="10"/>
      <c r="Q4893" s="11"/>
      <c r="R4893" s="13"/>
      <c r="S4893" s="12"/>
      <c r="T4893" s="13"/>
      <c r="U4893"/>
    </row>
    <row r="4894" spans="1:21" x14ac:dyDescent="0.2">
      <c r="A4894"/>
      <c r="B4894" s="20"/>
      <c r="C4894" s="20"/>
      <c r="D4894"/>
      <c r="E4894"/>
      <c r="G4894"/>
      <c r="H4894"/>
      <c r="I4894"/>
      <c r="J4894" s="9"/>
      <c r="K4894"/>
      <c r="M4894"/>
      <c r="N4894"/>
      <c r="P4894" s="10"/>
      <c r="Q4894" s="11"/>
      <c r="R4894" s="13"/>
      <c r="S4894" s="12"/>
      <c r="T4894" s="13"/>
      <c r="U4894"/>
    </row>
    <row r="4895" spans="1:21" x14ac:dyDescent="0.2">
      <c r="A4895"/>
      <c r="B4895" s="20"/>
      <c r="C4895" s="20"/>
      <c r="D4895"/>
      <c r="E4895"/>
      <c r="G4895"/>
      <c r="H4895"/>
      <c r="I4895"/>
      <c r="J4895" s="9"/>
      <c r="K4895"/>
      <c r="M4895"/>
      <c r="N4895"/>
      <c r="P4895" s="10"/>
      <c r="Q4895" s="11"/>
      <c r="R4895" s="13"/>
      <c r="S4895" s="12"/>
      <c r="T4895" s="13"/>
      <c r="U4895"/>
    </row>
    <row r="4896" spans="1:21" x14ac:dyDescent="0.2">
      <c r="A4896"/>
      <c r="B4896" s="20"/>
      <c r="C4896" s="20"/>
      <c r="D4896"/>
      <c r="E4896"/>
      <c r="G4896"/>
      <c r="H4896"/>
      <c r="I4896"/>
      <c r="J4896" s="9"/>
      <c r="K4896"/>
      <c r="M4896"/>
      <c r="N4896"/>
      <c r="P4896" s="10"/>
      <c r="Q4896" s="11"/>
      <c r="R4896" s="13"/>
      <c r="S4896" s="12"/>
      <c r="T4896" s="13"/>
      <c r="U4896"/>
    </row>
    <row r="4897" spans="1:21" x14ac:dyDescent="0.2">
      <c r="A4897"/>
      <c r="B4897" s="20"/>
      <c r="C4897" s="20"/>
      <c r="D4897"/>
      <c r="E4897"/>
      <c r="G4897"/>
      <c r="H4897"/>
      <c r="I4897"/>
      <c r="J4897" s="9"/>
      <c r="K4897"/>
      <c r="M4897"/>
      <c r="N4897"/>
      <c r="P4897" s="10"/>
      <c r="Q4897" s="11"/>
      <c r="R4897" s="13"/>
      <c r="S4897" s="12"/>
      <c r="T4897" s="13"/>
      <c r="U4897"/>
    </row>
    <row r="4898" spans="1:21" x14ac:dyDescent="0.2">
      <c r="A4898"/>
      <c r="B4898" s="20"/>
      <c r="C4898" s="20"/>
      <c r="D4898"/>
      <c r="E4898"/>
      <c r="G4898"/>
      <c r="H4898"/>
      <c r="I4898"/>
      <c r="J4898" s="9"/>
      <c r="K4898"/>
      <c r="M4898"/>
      <c r="N4898"/>
      <c r="P4898" s="10"/>
      <c r="Q4898" s="11"/>
      <c r="R4898" s="13"/>
      <c r="S4898" s="12"/>
      <c r="T4898" s="13"/>
      <c r="U4898"/>
    </row>
    <row r="4899" spans="1:21" x14ac:dyDescent="0.2">
      <c r="A4899"/>
      <c r="B4899" s="20"/>
      <c r="C4899" s="20"/>
      <c r="D4899"/>
      <c r="E4899"/>
      <c r="G4899"/>
      <c r="H4899"/>
      <c r="I4899"/>
      <c r="J4899" s="9"/>
      <c r="K4899"/>
      <c r="M4899"/>
      <c r="N4899"/>
      <c r="P4899" s="10"/>
      <c r="Q4899" s="11"/>
      <c r="R4899" s="13"/>
      <c r="S4899" s="12"/>
      <c r="T4899" s="13"/>
      <c r="U4899"/>
    </row>
    <row r="4900" spans="1:21" x14ac:dyDescent="0.2">
      <c r="A4900"/>
      <c r="B4900" s="20"/>
      <c r="C4900" s="20"/>
      <c r="D4900"/>
      <c r="E4900"/>
      <c r="G4900"/>
      <c r="H4900"/>
      <c r="I4900"/>
      <c r="J4900" s="9"/>
      <c r="K4900"/>
      <c r="M4900"/>
      <c r="N4900"/>
      <c r="P4900" s="10"/>
      <c r="Q4900" s="11"/>
      <c r="R4900" s="13"/>
      <c r="S4900" s="12"/>
      <c r="T4900" s="13"/>
      <c r="U4900"/>
    </row>
    <row r="4901" spans="1:21" x14ac:dyDescent="0.2">
      <c r="A4901"/>
      <c r="B4901" s="20"/>
      <c r="C4901" s="20"/>
      <c r="D4901"/>
      <c r="E4901"/>
      <c r="G4901"/>
      <c r="H4901"/>
      <c r="I4901"/>
      <c r="J4901" s="9"/>
      <c r="K4901"/>
      <c r="M4901"/>
      <c r="N4901"/>
      <c r="P4901" s="10"/>
      <c r="Q4901" s="11"/>
      <c r="R4901" s="13"/>
      <c r="S4901" s="12"/>
      <c r="T4901" s="13"/>
      <c r="U4901"/>
    </row>
    <row r="4902" spans="1:21" x14ac:dyDescent="0.2">
      <c r="A4902"/>
      <c r="B4902" s="20"/>
      <c r="C4902" s="20"/>
      <c r="D4902"/>
      <c r="E4902"/>
      <c r="G4902"/>
      <c r="H4902"/>
      <c r="I4902"/>
      <c r="J4902" s="9"/>
      <c r="K4902"/>
      <c r="M4902"/>
      <c r="N4902"/>
      <c r="P4902" s="10"/>
      <c r="Q4902" s="11"/>
      <c r="R4902" s="13"/>
      <c r="S4902" s="12"/>
      <c r="T4902" s="13"/>
      <c r="U4902"/>
    </row>
    <row r="4903" spans="1:21" x14ac:dyDescent="0.2">
      <c r="A4903"/>
      <c r="B4903" s="20"/>
      <c r="C4903" s="20"/>
      <c r="D4903"/>
      <c r="E4903"/>
      <c r="G4903"/>
      <c r="H4903"/>
      <c r="I4903"/>
      <c r="J4903" s="9"/>
      <c r="K4903"/>
      <c r="M4903"/>
      <c r="N4903"/>
      <c r="P4903" s="10"/>
      <c r="Q4903" s="11"/>
      <c r="R4903" s="13"/>
      <c r="S4903" s="12"/>
      <c r="T4903" s="13"/>
      <c r="U4903"/>
    </row>
    <row r="4904" spans="1:21" x14ac:dyDescent="0.2">
      <c r="A4904"/>
      <c r="B4904" s="20"/>
      <c r="C4904" s="20"/>
      <c r="D4904"/>
      <c r="E4904"/>
      <c r="G4904"/>
      <c r="H4904"/>
      <c r="I4904"/>
      <c r="J4904" s="9"/>
      <c r="K4904"/>
      <c r="M4904"/>
      <c r="N4904"/>
      <c r="P4904" s="10"/>
      <c r="Q4904" s="11"/>
      <c r="R4904" s="13"/>
      <c r="S4904" s="12"/>
      <c r="T4904" s="13"/>
      <c r="U4904"/>
    </row>
    <row r="4905" spans="1:21" x14ac:dyDescent="0.2">
      <c r="A4905"/>
      <c r="B4905" s="20"/>
      <c r="C4905" s="20"/>
      <c r="D4905"/>
      <c r="E4905"/>
      <c r="G4905"/>
      <c r="H4905"/>
      <c r="I4905"/>
      <c r="J4905" s="9"/>
      <c r="K4905"/>
      <c r="M4905"/>
      <c r="N4905"/>
      <c r="P4905" s="10"/>
      <c r="Q4905" s="11"/>
      <c r="R4905" s="13"/>
      <c r="S4905" s="12"/>
      <c r="T4905" s="13"/>
      <c r="U4905"/>
    </row>
    <row r="4906" spans="1:21" x14ac:dyDescent="0.2">
      <c r="A4906"/>
      <c r="B4906" s="20"/>
      <c r="C4906" s="20"/>
      <c r="D4906"/>
      <c r="E4906"/>
      <c r="G4906"/>
      <c r="H4906"/>
      <c r="I4906"/>
      <c r="J4906" s="9"/>
      <c r="K4906"/>
      <c r="M4906"/>
      <c r="N4906"/>
      <c r="P4906" s="10"/>
      <c r="Q4906" s="11"/>
      <c r="R4906" s="13"/>
      <c r="S4906" s="12"/>
      <c r="T4906" s="13"/>
      <c r="U4906"/>
    </row>
    <row r="4907" spans="1:21" x14ac:dyDescent="0.2">
      <c r="A4907"/>
      <c r="B4907" s="20"/>
      <c r="C4907" s="20"/>
      <c r="D4907"/>
      <c r="E4907"/>
      <c r="G4907"/>
      <c r="H4907"/>
      <c r="I4907"/>
      <c r="J4907" s="9"/>
      <c r="K4907"/>
      <c r="M4907"/>
      <c r="N4907"/>
      <c r="P4907" s="10"/>
      <c r="Q4907" s="11"/>
      <c r="R4907" s="13"/>
      <c r="S4907" s="12"/>
      <c r="T4907" s="13"/>
      <c r="U4907"/>
    </row>
    <row r="4908" spans="1:21" x14ac:dyDescent="0.2">
      <c r="A4908"/>
      <c r="B4908" s="20"/>
      <c r="C4908" s="20"/>
      <c r="D4908"/>
      <c r="E4908"/>
      <c r="G4908"/>
      <c r="H4908"/>
      <c r="I4908"/>
      <c r="J4908" s="9"/>
      <c r="K4908"/>
      <c r="M4908"/>
      <c r="N4908"/>
      <c r="P4908" s="10"/>
      <c r="Q4908" s="11"/>
      <c r="R4908" s="13"/>
      <c r="S4908" s="12"/>
      <c r="T4908" s="13"/>
      <c r="U4908"/>
    </row>
    <row r="4909" spans="1:21" x14ac:dyDescent="0.2">
      <c r="A4909"/>
      <c r="B4909" s="20"/>
      <c r="C4909" s="20"/>
      <c r="D4909"/>
      <c r="E4909"/>
      <c r="G4909"/>
      <c r="H4909"/>
      <c r="I4909"/>
      <c r="J4909" s="9"/>
      <c r="K4909"/>
      <c r="M4909"/>
      <c r="N4909"/>
      <c r="P4909" s="10"/>
      <c r="Q4909" s="11"/>
      <c r="R4909" s="13"/>
      <c r="S4909" s="12"/>
      <c r="T4909" s="13"/>
      <c r="U4909"/>
    </row>
    <row r="4910" spans="1:21" x14ac:dyDescent="0.2">
      <c r="A4910"/>
      <c r="B4910" s="20"/>
      <c r="C4910" s="20"/>
      <c r="D4910"/>
      <c r="E4910"/>
      <c r="G4910"/>
      <c r="H4910"/>
      <c r="I4910"/>
      <c r="J4910" s="9"/>
      <c r="K4910"/>
      <c r="M4910"/>
      <c r="N4910"/>
      <c r="P4910" s="10"/>
      <c r="Q4910" s="11"/>
      <c r="R4910" s="13"/>
      <c r="S4910" s="12"/>
      <c r="T4910" s="13"/>
      <c r="U4910"/>
    </row>
    <row r="4911" spans="1:21" x14ac:dyDescent="0.2">
      <c r="A4911"/>
      <c r="B4911" s="20"/>
      <c r="C4911" s="20"/>
      <c r="D4911"/>
      <c r="E4911"/>
      <c r="G4911"/>
      <c r="H4911"/>
      <c r="I4911"/>
      <c r="J4911" s="9"/>
      <c r="K4911"/>
      <c r="M4911"/>
      <c r="N4911"/>
      <c r="P4911" s="10"/>
      <c r="Q4911" s="11"/>
      <c r="R4911" s="13"/>
      <c r="S4911" s="12"/>
      <c r="T4911" s="13"/>
      <c r="U4911"/>
    </row>
    <row r="4912" spans="1:21" x14ac:dyDescent="0.2">
      <c r="A4912"/>
      <c r="B4912" s="20"/>
      <c r="C4912" s="20"/>
      <c r="D4912"/>
      <c r="E4912"/>
      <c r="G4912"/>
      <c r="H4912"/>
      <c r="I4912"/>
      <c r="J4912" s="9"/>
      <c r="K4912"/>
      <c r="M4912"/>
      <c r="N4912"/>
      <c r="P4912" s="10"/>
      <c r="Q4912" s="11"/>
      <c r="R4912" s="13"/>
      <c r="S4912" s="12"/>
      <c r="T4912" s="13"/>
      <c r="U4912"/>
    </row>
    <row r="4913" spans="1:21" x14ac:dyDescent="0.2">
      <c r="A4913"/>
      <c r="B4913" s="20"/>
      <c r="C4913" s="20"/>
      <c r="D4913"/>
      <c r="E4913"/>
      <c r="G4913"/>
      <c r="H4913"/>
      <c r="I4913"/>
      <c r="J4913" s="9"/>
      <c r="K4913"/>
      <c r="M4913"/>
      <c r="N4913"/>
      <c r="P4913" s="10"/>
      <c r="Q4913" s="11"/>
      <c r="R4913" s="13"/>
      <c r="S4913" s="12"/>
      <c r="T4913" s="13"/>
      <c r="U4913"/>
    </row>
    <row r="4914" spans="1:21" x14ac:dyDescent="0.2">
      <c r="A4914"/>
      <c r="B4914" s="20"/>
      <c r="C4914" s="20"/>
      <c r="D4914"/>
      <c r="E4914"/>
      <c r="G4914"/>
      <c r="H4914"/>
      <c r="I4914"/>
      <c r="J4914" s="9"/>
      <c r="K4914"/>
      <c r="M4914"/>
      <c r="N4914"/>
      <c r="P4914" s="10"/>
      <c r="Q4914" s="11"/>
      <c r="R4914" s="13"/>
      <c r="S4914" s="12"/>
      <c r="T4914" s="13"/>
      <c r="U4914"/>
    </row>
    <row r="4915" spans="1:21" x14ac:dyDescent="0.2">
      <c r="A4915"/>
      <c r="B4915" s="20"/>
      <c r="C4915" s="20"/>
      <c r="D4915"/>
      <c r="E4915"/>
      <c r="G4915"/>
      <c r="H4915"/>
      <c r="I4915"/>
      <c r="J4915" s="9"/>
      <c r="K4915"/>
      <c r="M4915"/>
      <c r="N4915"/>
      <c r="P4915" s="10"/>
      <c r="Q4915" s="11"/>
      <c r="R4915" s="13"/>
      <c r="S4915" s="12"/>
      <c r="T4915" s="13"/>
      <c r="U4915"/>
    </row>
    <row r="4916" spans="1:21" x14ac:dyDescent="0.2">
      <c r="A4916"/>
      <c r="B4916" s="20"/>
      <c r="C4916" s="20"/>
      <c r="D4916"/>
      <c r="E4916"/>
      <c r="G4916"/>
      <c r="H4916"/>
      <c r="I4916"/>
      <c r="J4916" s="9"/>
      <c r="K4916"/>
      <c r="M4916"/>
      <c r="N4916"/>
      <c r="P4916" s="10"/>
      <c r="Q4916" s="11"/>
      <c r="R4916" s="13"/>
      <c r="S4916" s="12"/>
      <c r="T4916" s="13"/>
      <c r="U4916"/>
    </row>
    <row r="4917" spans="1:21" x14ac:dyDescent="0.2">
      <c r="A4917"/>
      <c r="B4917" s="20"/>
      <c r="C4917" s="20"/>
      <c r="D4917"/>
      <c r="E4917"/>
      <c r="G4917"/>
      <c r="H4917"/>
      <c r="I4917"/>
      <c r="J4917" s="9"/>
      <c r="K4917"/>
      <c r="M4917"/>
      <c r="N4917"/>
      <c r="P4917" s="10"/>
      <c r="Q4917" s="11"/>
      <c r="R4917" s="13"/>
      <c r="S4917" s="12"/>
      <c r="T4917" s="13"/>
      <c r="U4917"/>
    </row>
    <row r="4918" spans="1:21" x14ac:dyDescent="0.2">
      <c r="A4918"/>
      <c r="B4918" s="20"/>
      <c r="C4918" s="20"/>
      <c r="D4918"/>
      <c r="E4918"/>
      <c r="G4918"/>
      <c r="H4918"/>
      <c r="I4918"/>
      <c r="J4918" s="9"/>
      <c r="K4918"/>
      <c r="M4918"/>
      <c r="N4918"/>
      <c r="P4918" s="10"/>
      <c r="Q4918" s="11"/>
      <c r="R4918" s="13"/>
      <c r="S4918" s="12"/>
      <c r="T4918" s="13"/>
      <c r="U4918"/>
    </row>
    <row r="4919" spans="1:21" x14ac:dyDescent="0.2">
      <c r="A4919"/>
      <c r="B4919" s="20"/>
      <c r="C4919" s="20"/>
      <c r="D4919"/>
      <c r="E4919"/>
      <c r="G4919"/>
      <c r="H4919"/>
      <c r="I4919"/>
      <c r="J4919" s="9"/>
      <c r="K4919"/>
      <c r="M4919"/>
      <c r="N4919"/>
      <c r="P4919" s="10"/>
      <c r="Q4919" s="11"/>
      <c r="R4919" s="13"/>
      <c r="S4919" s="12"/>
      <c r="T4919" s="13"/>
      <c r="U4919"/>
    </row>
    <row r="4920" spans="1:21" x14ac:dyDescent="0.2">
      <c r="A4920"/>
      <c r="B4920" s="20"/>
      <c r="C4920" s="20"/>
      <c r="D4920"/>
      <c r="E4920"/>
      <c r="G4920"/>
      <c r="H4920"/>
      <c r="I4920"/>
      <c r="J4920" s="9"/>
      <c r="K4920"/>
      <c r="M4920"/>
      <c r="N4920"/>
      <c r="P4920" s="10"/>
      <c r="Q4920" s="11"/>
      <c r="R4920" s="13"/>
      <c r="S4920" s="12"/>
      <c r="T4920" s="13"/>
      <c r="U4920"/>
    </row>
    <row r="4921" spans="1:21" x14ac:dyDescent="0.2">
      <c r="A4921"/>
      <c r="B4921" s="20"/>
      <c r="C4921" s="20"/>
      <c r="D4921"/>
      <c r="E4921"/>
      <c r="G4921"/>
      <c r="H4921"/>
      <c r="I4921"/>
      <c r="J4921" s="9"/>
      <c r="K4921"/>
      <c r="M4921"/>
      <c r="N4921"/>
      <c r="P4921" s="10"/>
      <c r="Q4921" s="11"/>
      <c r="R4921" s="13"/>
      <c r="S4921" s="12"/>
      <c r="T4921" s="13"/>
      <c r="U4921"/>
    </row>
    <row r="4922" spans="1:21" x14ac:dyDescent="0.2">
      <c r="A4922"/>
      <c r="B4922" s="20"/>
      <c r="C4922" s="20"/>
      <c r="D4922"/>
      <c r="E4922"/>
      <c r="G4922"/>
      <c r="H4922"/>
      <c r="I4922"/>
      <c r="J4922" s="9"/>
      <c r="K4922"/>
      <c r="M4922"/>
      <c r="N4922"/>
      <c r="P4922" s="10"/>
      <c r="Q4922" s="11"/>
      <c r="R4922" s="13"/>
      <c r="S4922" s="12"/>
      <c r="T4922" s="13"/>
      <c r="U4922"/>
    </row>
    <row r="4923" spans="1:21" x14ac:dyDescent="0.2">
      <c r="A4923"/>
      <c r="B4923" s="20"/>
      <c r="C4923" s="20"/>
      <c r="D4923"/>
      <c r="E4923"/>
      <c r="G4923"/>
      <c r="H4923"/>
      <c r="I4923"/>
      <c r="J4923" s="9"/>
      <c r="K4923"/>
      <c r="M4923"/>
      <c r="N4923"/>
      <c r="P4923" s="10"/>
      <c r="Q4923" s="11"/>
      <c r="R4923" s="13"/>
      <c r="S4923" s="12"/>
      <c r="T4923" s="13"/>
      <c r="U4923"/>
    </row>
    <row r="4924" spans="1:21" x14ac:dyDescent="0.2">
      <c r="A4924"/>
      <c r="B4924" s="20"/>
      <c r="C4924" s="20"/>
      <c r="D4924"/>
      <c r="E4924"/>
      <c r="G4924"/>
      <c r="H4924"/>
      <c r="I4924"/>
      <c r="J4924" s="9"/>
      <c r="K4924"/>
      <c r="M4924"/>
      <c r="N4924"/>
      <c r="P4924" s="10"/>
      <c r="Q4924" s="11"/>
      <c r="R4924" s="13"/>
      <c r="S4924" s="12"/>
      <c r="T4924" s="13"/>
      <c r="U4924"/>
    </row>
    <row r="4925" spans="1:21" x14ac:dyDescent="0.2">
      <c r="A4925"/>
      <c r="B4925" s="20"/>
      <c r="C4925" s="20"/>
      <c r="D4925"/>
      <c r="E4925"/>
      <c r="G4925"/>
      <c r="H4925"/>
      <c r="I4925"/>
      <c r="J4925" s="9"/>
      <c r="K4925"/>
      <c r="M4925"/>
      <c r="N4925"/>
      <c r="P4925" s="10"/>
      <c r="Q4925" s="11"/>
      <c r="R4925" s="13"/>
      <c r="S4925" s="12"/>
      <c r="T4925" s="13"/>
      <c r="U4925"/>
    </row>
    <row r="4926" spans="1:21" x14ac:dyDescent="0.2">
      <c r="A4926"/>
      <c r="B4926" s="20"/>
      <c r="C4926" s="20"/>
      <c r="D4926"/>
      <c r="E4926"/>
      <c r="G4926"/>
      <c r="H4926"/>
      <c r="I4926"/>
      <c r="J4926" s="9"/>
      <c r="K4926"/>
      <c r="M4926"/>
      <c r="N4926"/>
      <c r="P4926" s="10"/>
      <c r="Q4926" s="11"/>
      <c r="R4926" s="13"/>
      <c r="S4926" s="12"/>
      <c r="T4926" s="13"/>
      <c r="U4926"/>
    </row>
    <row r="4927" spans="1:21" x14ac:dyDescent="0.2">
      <c r="A4927"/>
      <c r="B4927" s="20"/>
      <c r="C4927" s="20"/>
      <c r="D4927"/>
      <c r="E4927"/>
      <c r="G4927"/>
      <c r="H4927"/>
      <c r="I4927"/>
      <c r="J4927" s="9"/>
      <c r="K4927"/>
      <c r="M4927"/>
      <c r="N4927"/>
      <c r="P4927" s="10"/>
      <c r="Q4927" s="11"/>
      <c r="R4927" s="13"/>
      <c r="S4927" s="12"/>
      <c r="T4927" s="13"/>
      <c r="U4927"/>
    </row>
    <row r="4928" spans="1:21" x14ac:dyDescent="0.2">
      <c r="A4928"/>
      <c r="B4928" s="20"/>
      <c r="C4928" s="20"/>
      <c r="D4928"/>
      <c r="E4928"/>
      <c r="G4928"/>
      <c r="H4928"/>
      <c r="I4928"/>
      <c r="J4928" s="9"/>
      <c r="K4928"/>
      <c r="M4928"/>
      <c r="N4928"/>
      <c r="P4928" s="10"/>
      <c r="Q4928" s="11"/>
      <c r="R4928" s="13"/>
      <c r="S4928" s="12"/>
      <c r="T4928" s="13"/>
      <c r="U4928"/>
    </row>
    <row r="4929" spans="1:21" x14ac:dyDescent="0.2">
      <c r="A4929"/>
      <c r="B4929" s="20"/>
      <c r="C4929" s="20"/>
      <c r="D4929"/>
      <c r="E4929"/>
      <c r="G4929"/>
      <c r="H4929"/>
      <c r="I4929"/>
      <c r="J4929" s="9"/>
      <c r="K4929"/>
      <c r="M4929"/>
      <c r="N4929"/>
      <c r="P4929" s="10"/>
      <c r="Q4929" s="11"/>
      <c r="R4929" s="13"/>
      <c r="S4929" s="12"/>
      <c r="T4929" s="13"/>
      <c r="U4929"/>
    </row>
    <row r="4930" spans="1:21" x14ac:dyDescent="0.2">
      <c r="A4930"/>
      <c r="B4930" s="20"/>
      <c r="C4930" s="20"/>
      <c r="D4930"/>
      <c r="E4930"/>
      <c r="G4930"/>
      <c r="H4930"/>
      <c r="I4930"/>
      <c r="J4930" s="9"/>
      <c r="K4930"/>
      <c r="M4930"/>
      <c r="N4930"/>
      <c r="P4930" s="10"/>
      <c r="Q4930" s="11"/>
      <c r="R4930" s="13"/>
      <c r="S4930" s="12"/>
      <c r="T4930" s="13"/>
      <c r="U4930"/>
    </row>
    <row r="4931" spans="1:21" x14ac:dyDescent="0.2">
      <c r="A4931"/>
      <c r="B4931" s="20"/>
      <c r="C4931" s="20"/>
      <c r="D4931"/>
      <c r="E4931"/>
      <c r="G4931"/>
      <c r="H4931"/>
      <c r="I4931"/>
      <c r="J4931" s="9"/>
      <c r="K4931"/>
      <c r="M4931"/>
      <c r="N4931"/>
      <c r="P4931" s="10"/>
      <c r="Q4931" s="11"/>
      <c r="R4931" s="13"/>
      <c r="S4931" s="12"/>
      <c r="T4931" s="13"/>
      <c r="U4931"/>
    </row>
    <row r="4932" spans="1:21" x14ac:dyDescent="0.2">
      <c r="A4932"/>
      <c r="B4932" s="20"/>
      <c r="C4932" s="20"/>
      <c r="D4932"/>
      <c r="E4932"/>
      <c r="G4932"/>
      <c r="H4932"/>
      <c r="I4932"/>
      <c r="J4932" s="9"/>
      <c r="K4932"/>
      <c r="M4932"/>
      <c r="N4932"/>
      <c r="P4932" s="10"/>
      <c r="Q4932" s="11"/>
      <c r="R4932" s="13"/>
      <c r="S4932" s="12"/>
      <c r="T4932" s="13"/>
      <c r="U4932"/>
    </row>
    <row r="4933" spans="1:21" x14ac:dyDescent="0.2">
      <c r="A4933"/>
      <c r="B4933" s="20"/>
      <c r="C4933" s="20"/>
      <c r="D4933"/>
      <c r="E4933"/>
      <c r="G4933"/>
      <c r="H4933"/>
      <c r="I4933"/>
      <c r="J4933" s="9"/>
      <c r="K4933"/>
      <c r="M4933"/>
      <c r="N4933"/>
      <c r="P4933" s="10"/>
      <c r="Q4933" s="11"/>
      <c r="R4933" s="13"/>
      <c r="S4933" s="12"/>
      <c r="T4933" s="13"/>
      <c r="U4933"/>
    </row>
    <row r="4934" spans="1:21" x14ac:dyDescent="0.2">
      <c r="A4934"/>
      <c r="B4934" s="20"/>
      <c r="C4934" s="20"/>
      <c r="D4934"/>
      <c r="E4934"/>
      <c r="G4934"/>
      <c r="H4934"/>
      <c r="I4934"/>
      <c r="J4934" s="9"/>
      <c r="K4934"/>
      <c r="M4934"/>
      <c r="N4934"/>
      <c r="P4934" s="10"/>
      <c r="Q4934" s="11"/>
      <c r="R4934" s="13"/>
      <c r="S4934" s="12"/>
      <c r="T4934" s="13"/>
      <c r="U4934"/>
    </row>
    <row r="4935" spans="1:21" x14ac:dyDescent="0.2">
      <c r="A4935"/>
      <c r="B4935" s="20"/>
      <c r="C4935" s="20"/>
      <c r="D4935"/>
      <c r="E4935"/>
      <c r="G4935"/>
      <c r="H4935"/>
      <c r="I4935"/>
      <c r="J4935" s="9"/>
      <c r="K4935"/>
      <c r="M4935"/>
      <c r="N4935"/>
      <c r="P4935" s="10"/>
      <c r="Q4935" s="11"/>
      <c r="R4935" s="13"/>
      <c r="S4935" s="12"/>
      <c r="T4935" s="13"/>
      <c r="U4935"/>
    </row>
    <row r="4936" spans="1:21" x14ac:dyDescent="0.2">
      <c r="A4936"/>
      <c r="B4936" s="20"/>
      <c r="C4936" s="20"/>
      <c r="D4936"/>
      <c r="E4936"/>
      <c r="G4936"/>
      <c r="H4936"/>
      <c r="I4936"/>
      <c r="J4936" s="9"/>
      <c r="K4936"/>
      <c r="M4936"/>
      <c r="N4936"/>
      <c r="P4936" s="10"/>
      <c r="Q4936" s="11"/>
      <c r="R4936" s="13"/>
      <c r="S4936" s="12"/>
      <c r="T4936" s="13"/>
      <c r="U4936"/>
    </row>
    <row r="4937" spans="1:21" x14ac:dyDescent="0.2">
      <c r="A4937"/>
      <c r="B4937" s="20"/>
      <c r="C4937" s="20"/>
      <c r="D4937"/>
      <c r="E4937"/>
      <c r="G4937"/>
      <c r="H4937"/>
      <c r="I4937"/>
      <c r="J4937" s="9"/>
      <c r="K4937"/>
      <c r="M4937"/>
      <c r="N4937"/>
      <c r="P4937" s="10"/>
      <c r="Q4937" s="11"/>
      <c r="R4937" s="13"/>
      <c r="S4937" s="12"/>
      <c r="T4937" s="13"/>
      <c r="U4937"/>
    </row>
    <row r="4938" spans="1:21" x14ac:dyDescent="0.2">
      <c r="A4938"/>
      <c r="B4938" s="20"/>
      <c r="C4938" s="20"/>
      <c r="D4938"/>
      <c r="E4938"/>
      <c r="G4938"/>
      <c r="H4938"/>
      <c r="I4938"/>
      <c r="J4938" s="9"/>
      <c r="K4938"/>
      <c r="M4938"/>
      <c r="N4938"/>
      <c r="P4938" s="10"/>
      <c r="Q4938" s="11"/>
      <c r="R4938" s="13"/>
      <c r="S4938" s="12"/>
      <c r="T4938" s="13"/>
      <c r="U4938"/>
    </row>
    <row r="4939" spans="1:21" x14ac:dyDescent="0.2">
      <c r="A4939"/>
      <c r="B4939" s="20"/>
      <c r="C4939" s="20"/>
      <c r="D4939"/>
      <c r="E4939"/>
      <c r="G4939"/>
      <c r="H4939"/>
      <c r="I4939"/>
      <c r="J4939" s="9"/>
      <c r="K4939"/>
      <c r="M4939"/>
      <c r="N4939"/>
      <c r="P4939" s="10"/>
      <c r="Q4939" s="11"/>
      <c r="R4939" s="13"/>
      <c r="S4939" s="12"/>
      <c r="T4939" s="13"/>
      <c r="U4939"/>
    </row>
    <row r="4940" spans="1:21" x14ac:dyDescent="0.2">
      <c r="A4940"/>
      <c r="B4940" s="20"/>
      <c r="C4940" s="20"/>
      <c r="D4940"/>
      <c r="E4940"/>
      <c r="G4940"/>
      <c r="H4940"/>
      <c r="I4940"/>
      <c r="J4940" s="9"/>
      <c r="K4940"/>
      <c r="M4940"/>
      <c r="N4940"/>
      <c r="P4940" s="10"/>
      <c r="Q4940" s="11"/>
      <c r="R4940" s="13"/>
      <c r="S4940" s="12"/>
      <c r="T4940" s="13"/>
      <c r="U4940"/>
    </row>
    <row r="4941" spans="1:21" x14ac:dyDescent="0.2">
      <c r="A4941"/>
      <c r="B4941" s="20"/>
      <c r="C4941" s="20"/>
      <c r="D4941"/>
      <c r="E4941"/>
      <c r="G4941"/>
      <c r="H4941"/>
      <c r="I4941"/>
      <c r="J4941" s="9"/>
      <c r="K4941"/>
      <c r="M4941"/>
      <c r="N4941"/>
      <c r="P4941" s="10"/>
      <c r="Q4941" s="11"/>
      <c r="R4941" s="13"/>
      <c r="S4941" s="12"/>
      <c r="T4941" s="13"/>
      <c r="U4941"/>
    </row>
    <row r="4942" spans="1:21" x14ac:dyDescent="0.2">
      <c r="A4942"/>
      <c r="B4942" s="20"/>
      <c r="C4942" s="20"/>
      <c r="D4942"/>
      <c r="E4942"/>
      <c r="G4942"/>
      <c r="H4942"/>
      <c r="I4942"/>
      <c r="J4942" s="9"/>
      <c r="K4942"/>
      <c r="M4942"/>
      <c r="N4942"/>
      <c r="P4942" s="10"/>
      <c r="Q4942" s="11"/>
      <c r="R4942" s="13"/>
      <c r="S4942" s="12"/>
      <c r="T4942" s="13"/>
      <c r="U4942"/>
    </row>
    <row r="4943" spans="1:21" x14ac:dyDescent="0.2">
      <c r="A4943"/>
      <c r="B4943" s="20"/>
      <c r="C4943" s="20"/>
      <c r="D4943"/>
      <c r="E4943"/>
      <c r="G4943"/>
      <c r="H4943"/>
      <c r="I4943"/>
      <c r="J4943" s="9"/>
      <c r="K4943"/>
      <c r="M4943"/>
      <c r="N4943"/>
      <c r="P4943" s="10"/>
      <c r="Q4943" s="11"/>
      <c r="R4943" s="13"/>
      <c r="S4943" s="12"/>
      <c r="T4943" s="13"/>
      <c r="U4943"/>
    </row>
    <row r="4944" spans="1:21" x14ac:dyDescent="0.2">
      <c r="A4944"/>
      <c r="B4944" s="20"/>
      <c r="C4944" s="20"/>
      <c r="D4944"/>
      <c r="E4944"/>
      <c r="G4944"/>
      <c r="H4944"/>
      <c r="I4944"/>
      <c r="J4944" s="9"/>
      <c r="K4944"/>
      <c r="M4944"/>
      <c r="N4944"/>
      <c r="P4944" s="10"/>
      <c r="Q4944" s="11"/>
      <c r="R4944" s="13"/>
      <c r="S4944" s="12"/>
      <c r="T4944" s="13"/>
      <c r="U4944"/>
    </row>
    <row r="4945" spans="1:21" x14ac:dyDescent="0.2">
      <c r="A4945"/>
      <c r="B4945" s="20"/>
      <c r="C4945" s="20"/>
      <c r="D4945"/>
      <c r="E4945"/>
      <c r="G4945"/>
      <c r="H4945"/>
      <c r="I4945"/>
      <c r="J4945" s="9"/>
      <c r="K4945"/>
      <c r="M4945"/>
      <c r="N4945"/>
      <c r="P4945" s="10"/>
      <c r="Q4945" s="11"/>
      <c r="R4945" s="13"/>
      <c r="S4945" s="12"/>
      <c r="T4945" s="13"/>
      <c r="U4945"/>
    </row>
    <row r="4946" spans="1:21" x14ac:dyDescent="0.2">
      <c r="A4946"/>
      <c r="B4946" s="20"/>
      <c r="C4946" s="20"/>
      <c r="D4946"/>
      <c r="E4946"/>
      <c r="G4946"/>
      <c r="H4946"/>
      <c r="I4946"/>
      <c r="J4946" s="9"/>
      <c r="K4946"/>
      <c r="M4946"/>
      <c r="N4946"/>
      <c r="P4946" s="10"/>
      <c r="Q4946" s="11"/>
      <c r="R4946" s="13"/>
      <c r="S4946" s="12"/>
      <c r="T4946" s="13"/>
      <c r="U4946"/>
    </row>
    <row r="4947" spans="1:21" x14ac:dyDescent="0.2">
      <c r="A4947"/>
      <c r="B4947" s="20"/>
      <c r="C4947" s="20"/>
      <c r="D4947"/>
      <c r="E4947"/>
      <c r="G4947"/>
      <c r="H4947"/>
      <c r="I4947"/>
      <c r="J4947" s="9"/>
      <c r="K4947"/>
      <c r="M4947"/>
      <c r="N4947"/>
      <c r="P4947" s="10"/>
      <c r="Q4947" s="11"/>
      <c r="R4947" s="13"/>
      <c r="S4947" s="12"/>
      <c r="T4947" s="13"/>
      <c r="U4947"/>
    </row>
    <row r="4948" spans="1:21" x14ac:dyDescent="0.2">
      <c r="A4948"/>
      <c r="B4948" s="20"/>
      <c r="C4948" s="20"/>
      <c r="D4948"/>
      <c r="E4948"/>
      <c r="G4948"/>
      <c r="H4948"/>
      <c r="I4948"/>
      <c r="J4948" s="9"/>
      <c r="K4948"/>
      <c r="M4948"/>
      <c r="N4948"/>
      <c r="P4948" s="10"/>
      <c r="Q4948" s="11"/>
      <c r="R4948" s="13"/>
      <c r="S4948" s="12"/>
      <c r="T4948" s="13"/>
      <c r="U4948"/>
    </row>
    <row r="4949" spans="1:21" x14ac:dyDescent="0.2">
      <c r="A4949"/>
      <c r="B4949" s="20"/>
      <c r="C4949" s="20"/>
      <c r="D4949"/>
      <c r="E4949"/>
      <c r="G4949"/>
      <c r="H4949"/>
      <c r="I4949"/>
      <c r="J4949" s="9"/>
      <c r="K4949"/>
      <c r="M4949"/>
      <c r="N4949"/>
      <c r="P4949" s="10"/>
      <c r="Q4949" s="11"/>
      <c r="R4949" s="13"/>
      <c r="S4949" s="12"/>
      <c r="T4949" s="13"/>
      <c r="U4949"/>
    </row>
    <row r="4950" spans="1:21" x14ac:dyDescent="0.2">
      <c r="A4950"/>
      <c r="B4950" s="20"/>
      <c r="C4950" s="20"/>
      <c r="D4950"/>
      <c r="E4950"/>
      <c r="G4950"/>
      <c r="H4950"/>
      <c r="I4950"/>
      <c r="J4950" s="9"/>
      <c r="K4950"/>
      <c r="M4950"/>
      <c r="N4950"/>
      <c r="P4950" s="10"/>
      <c r="Q4950" s="11"/>
      <c r="R4950" s="13"/>
      <c r="S4950" s="12"/>
      <c r="T4950" s="13"/>
      <c r="U4950"/>
    </row>
    <row r="4951" spans="1:21" x14ac:dyDescent="0.2">
      <c r="A4951"/>
      <c r="B4951" s="20"/>
      <c r="C4951" s="20"/>
      <c r="D4951"/>
      <c r="E4951"/>
      <c r="G4951"/>
      <c r="H4951"/>
      <c r="I4951"/>
      <c r="J4951" s="9"/>
      <c r="K4951"/>
      <c r="M4951"/>
      <c r="N4951"/>
      <c r="P4951" s="10"/>
      <c r="Q4951" s="11"/>
      <c r="R4951" s="13"/>
      <c r="S4951" s="12"/>
      <c r="T4951" s="13"/>
      <c r="U4951"/>
    </row>
    <row r="4952" spans="1:21" x14ac:dyDescent="0.2">
      <c r="A4952"/>
      <c r="B4952" s="20"/>
      <c r="C4952" s="20"/>
      <c r="D4952"/>
      <c r="E4952"/>
      <c r="G4952"/>
      <c r="H4952"/>
      <c r="I4952"/>
      <c r="J4952" s="9"/>
      <c r="K4952"/>
      <c r="M4952"/>
      <c r="N4952"/>
      <c r="P4952" s="10"/>
      <c r="Q4952" s="11"/>
      <c r="R4952" s="13"/>
      <c r="S4952" s="12"/>
      <c r="T4952" s="13"/>
      <c r="U4952"/>
    </row>
    <row r="4953" spans="1:21" x14ac:dyDescent="0.2">
      <c r="A4953"/>
      <c r="B4953" s="20"/>
      <c r="C4953" s="20"/>
      <c r="D4953"/>
      <c r="E4953"/>
      <c r="G4953"/>
      <c r="H4953"/>
      <c r="I4953"/>
      <c r="J4953" s="9"/>
      <c r="K4953"/>
      <c r="M4953"/>
      <c r="N4953"/>
      <c r="P4953" s="10"/>
      <c r="Q4953" s="11"/>
      <c r="R4953" s="13"/>
      <c r="S4953" s="12"/>
      <c r="T4953" s="13"/>
      <c r="U4953"/>
    </row>
    <row r="4954" spans="1:21" x14ac:dyDescent="0.2">
      <c r="A4954"/>
      <c r="B4954" s="20"/>
      <c r="C4954" s="20"/>
      <c r="D4954"/>
      <c r="E4954"/>
      <c r="G4954"/>
      <c r="H4954"/>
      <c r="I4954"/>
      <c r="J4954" s="9"/>
      <c r="K4954"/>
      <c r="M4954"/>
      <c r="N4954"/>
      <c r="P4954" s="10"/>
      <c r="Q4954" s="11"/>
      <c r="R4954" s="13"/>
      <c r="S4954" s="12"/>
      <c r="T4954" s="13"/>
      <c r="U4954"/>
    </row>
    <row r="4955" spans="1:21" x14ac:dyDescent="0.2">
      <c r="A4955"/>
      <c r="B4955" s="20"/>
      <c r="C4955" s="20"/>
      <c r="D4955"/>
      <c r="E4955"/>
      <c r="G4955"/>
      <c r="H4955"/>
      <c r="I4955"/>
      <c r="J4955" s="9"/>
      <c r="K4955"/>
      <c r="M4955"/>
      <c r="N4955"/>
      <c r="P4955" s="10"/>
      <c r="Q4955" s="11"/>
      <c r="R4955" s="13"/>
      <c r="S4955" s="12"/>
      <c r="T4955" s="13"/>
      <c r="U4955"/>
    </row>
    <row r="4956" spans="1:21" x14ac:dyDescent="0.2">
      <c r="A4956"/>
      <c r="B4956" s="20"/>
      <c r="C4956" s="20"/>
      <c r="D4956"/>
      <c r="E4956"/>
      <c r="G4956"/>
      <c r="H4956"/>
      <c r="I4956"/>
      <c r="J4956" s="9"/>
      <c r="K4956"/>
      <c r="M4956"/>
      <c r="N4956"/>
      <c r="P4956" s="10"/>
      <c r="Q4956" s="11"/>
      <c r="R4956" s="13"/>
      <c r="S4956" s="12"/>
      <c r="T4956" s="13"/>
      <c r="U4956"/>
    </row>
    <row r="4957" spans="1:21" x14ac:dyDescent="0.2">
      <c r="A4957"/>
      <c r="B4957" s="20"/>
      <c r="C4957" s="20"/>
      <c r="D4957"/>
      <c r="E4957"/>
      <c r="G4957"/>
      <c r="H4957"/>
      <c r="I4957"/>
      <c r="J4957" s="9"/>
      <c r="K4957"/>
      <c r="M4957"/>
      <c r="N4957"/>
      <c r="P4957" s="10"/>
      <c r="Q4957" s="11"/>
      <c r="R4957" s="13"/>
      <c r="S4957" s="12"/>
      <c r="T4957" s="13"/>
      <c r="U4957"/>
    </row>
    <row r="4958" spans="1:21" x14ac:dyDescent="0.2">
      <c r="A4958"/>
      <c r="B4958" s="20"/>
      <c r="C4958" s="20"/>
      <c r="D4958"/>
      <c r="E4958"/>
      <c r="G4958"/>
      <c r="H4958"/>
      <c r="I4958"/>
      <c r="J4958" s="9"/>
      <c r="K4958"/>
      <c r="M4958"/>
      <c r="N4958"/>
      <c r="P4958" s="10"/>
      <c r="Q4958" s="11"/>
      <c r="R4958" s="13"/>
      <c r="S4958" s="12"/>
      <c r="T4958" s="13"/>
      <c r="U4958"/>
    </row>
    <row r="4959" spans="1:21" x14ac:dyDescent="0.2">
      <c r="A4959"/>
      <c r="B4959" s="20"/>
      <c r="C4959" s="20"/>
      <c r="D4959"/>
      <c r="E4959"/>
      <c r="G4959"/>
      <c r="H4959"/>
      <c r="I4959"/>
      <c r="J4959" s="9"/>
      <c r="K4959"/>
      <c r="M4959"/>
      <c r="N4959"/>
      <c r="P4959" s="10"/>
      <c r="Q4959" s="11"/>
      <c r="R4959" s="13"/>
      <c r="S4959" s="12"/>
      <c r="T4959" s="13"/>
      <c r="U4959"/>
    </row>
    <row r="4960" spans="1:21" x14ac:dyDescent="0.2">
      <c r="A4960"/>
      <c r="B4960" s="20"/>
      <c r="C4960" s="20"/>
      <c r="D4960"/>
      <c r="E4960"/>
      <c r="G4960"/>
      <c r="H4960"/>
      <c r="I4960"/>
      <c r="J4960" s="9"/>
      <c r="K4960"/>
      <c r="M4960"/>
      <c r="N4960"/>
      <c r="P4960" s="10"/>
      <c r="Q4960" s="11"/>
      <c r="R4960" s="13"/>
      <c r="S4960" s="12"/>
      <c r="T4960" s="13"/>
      <c r="U4960"/>
    </row>
    <row r="4961" spans="1:21" x14ac:dyDescent="0.2">
      <c r="A4961"/>
      <c r="B4961" s="20"/>
      <c r="C4961" s="20"/>
      <c r="D4961"/>
      <c r="E4961"/>
      <c r="G4961"/>
      <c r="H4961"/>
      <c r="I4961"/>
      <c r="J4961" s="9"/>
      <c r="K4961"/>
      <c r="M4961"/>
      <c r="N4961"/>
      <c r="P4961" s="10"/>
      <c r="Q4961" s="11"/>
      <c r="R4961" s="13"/>
      <c r="S4961" s="12"/>
      <c r="T4961" s="13"/>
      <c r="U4961"/>
    </row>
    <row r="4962" spans="1:21" x14ac:dyDescent="0.2">
      <c r="A4962"/>
      <c r="B4962" s="20"/>
      <c r="C4962" s="20"/>
      <c r="D4962"/>
      <c r="E4962"/>
      <c r="G4962"/>
      <c r="H4962"/>
      <c r="I4962"/>
      <c r="J4962" s="9"/>
      <c r="K4962"/>
      <c r="M4962"/>
      <c r="N4962"/>
      <c r="P4962" s="10"/>
      <c r="Q4962" s="11"/>
      <c r="R4962" s="13"/>
      <c r="S4962" s="12"/>
      <c r="T4962" s="13"/>
      <c r="U4962"/>
    </row>
    <row r="4963" spans="1:21" x14ac:dyDescent="0.2">
      <c r="A4963"/>
      <c r="B4963" s="20"/>
      <c r="C4963" s="20"/>
      <c r="D4963"/>
      <c r="E4963"/>
      <c r="G4963"/>
      <c r="H4963"/>
      <c r="I4963"/>
      <c r="J4963" s="9"/>
      <c r="K4963"/>
      <c r="M4963"/>
      <c r="N4963"/>
      <c r="P4963" s="10"/>
      <c r="Q4963" s="11"/>
      <c r="R4963" s="13"/>
      <c r="S4963" s="12"/>
      <c r="T4963" s="13"/>
      <c r="U4963"/>
    </row>
    <row r="4964" spans="1:21" x14ac:dyDescent="0.2">
      <c r="A4964"/>
      <c r="B4964" s="20"/>
      <c r="C4964" s="20"/>
      <c r="D4964"/>
      <c r="E4964"/>
      <c r="G4964"/>
      <c r="H4964"/>
      <c r="I4964"/>
      <c r="J4964" s="9"/>
      <c r="K4964"/>
      <c r="M4964"/>
      <c r="N4964"/>
      <c r="P4964" s="10"/>
      <c r="Q4964" s="11"/>
      <c r="R4964" s="13"/>
      <c r="S4964" s="12"/>
      <c r="T4964" s="13"/>
      <c r="U4964"/>
    </row>
    <row r="4965" spans="1:21" x14ac:dyDescent="0.2">
      <c r="A4965"/>
      <c r="B4965" s="20"/>
      <c r="C4965" s="20"/>
      <c r="D4965"/>
      <c r="E4965"/>
      <c r="G4965"/>
      <c r="H4965"/>
      <c r="I4965"/>
      <c r="J4965" s="9"/>
      <c r="K4965"/>
      <c r="M4965"/>
      <c r="N4965"/>
      <c r="P4965" s="10"/>
      <c r="Q4965" s="11"/>
      <c r="R4965" s="13"/>
      <c r="S4965" s="12"/>
      <c r="T4965" s="13"/>
      <c r="U4965"/>
    </row>
    <row r="4966" spans="1:21" x14ac:dyDescent="0.2">
      <c r="A4966"/>
      <c r="B4966" s="20"/>
      <c r="C4966" s="20"/>
      <c r="D4966"/>
      <c r="E4966"/>
      <c r="G4966"/>
      <c r="H4966"/>
      <c r="I4966"/>
      <c r="J4966" s="9"/>
      <c r="K4966"/>
      <c r="M4966"/>
      <c r="N4966"/>
      <c r="P4966" s="10"/>
      <c r="Q4966" s="11"/>
      <c r="R4966" s="13"/>
      <c r="S4966" s="12"/>
      <c r="T4966" s="13"/>
      <c r="U4966"/>
    </row>
    <row r="4967" spans="1:21" x14ac:dyDescent="0.2">
      <c r="A4967"/>
      <c r="B4967" s="20"/>
      <c r="C4967" s="20"/>
      <c r="D4967"/>
      <c r="E4967"/>
      <c r="G4967"/>
      <c r="H4967"/>
      <c r="I4967"/>
      <c r="J4967" s="9"/>
      <c r="K4967"/>
      <c r="M4967"/>
      <c r="N4967"/>
      <c r="P4967" s="10"/>
      <c r="Q4967" s="11"/>
      <c r="R4967" s="13"/>
      <c r="S4967" s="12"/>
      <c r="T4967" s="13"/>
      <c r="U4967"/>
    </row>
    <row r="4968" spans="1:21" x14ac:dyDescent="0.2">
      <c r="A4968"/>
      <c r="B4968" s="20"/>
      <c r="C4968" s="20"/>
      <c r="D4968"/>
      <c r="E4968"/>
      <c r="G4968"/>
      <c r="H4968"/>
      <c r="I4968"/>
      <c r="J4968" s="9"/>
      <c r="K4968"/>
      <c r="M4968"/>
      <c r="N4968"/>
      <c r="P4968" s="10"/>
      <c r="Q4968" s="11"/>
      <c r="R4968" s="13"/>
      <c r="S4968" s="12"/>
      <c r="T4968" s="13"/>
      <c r="U4968"/>
    </row>
    <row r="4969" spans="1:21" x14ac:dyDescent="0.2">
      <c r="A4969"/>
      <c r="B4969" s="20"/>
      <c r="C4969" s="20"/>
      <c r="D4969"/>
      <c r="E4969"/>
      <c r="G4969"/>
      <c r="H4969"/>
      <c r="I4969"/>
      <c r="J4969" s="9"/>
      <c r="K4969"/>
      <c r="M4969"/>
      <c r="N4969"/>
      <c r="P4969" s="10"/>
      <c r="Q4969" s="11"/>
      <c r="R4969" s="13"/>
      <c r="S4969" s="12"/>
      <c r="T4969" s="13"/>
      <c r="U4969"/>
    </row>
    <row r="4970" spans="1:21" x14ac:dyDescent="0.2">
      <c r="A4970"/>
      <c r="B4970" s="20"/>
      <c r="C4970" s="20"/>
      <c r="D4970"/>
      <c r="E4970"/>
      <c r="G4970"/>
      <c r="H4970"/>
      <c r="I4970"/>
      <c r="J4970" s="9"/>
      <c r="K4970"/>
      <c r="M4970"/>
      <c r="N4970"/>
      <c r="P4970" s="10"/>
      <c r="Q4970" s="11"/>
      <c r="R4970" s="13"/>
      <c r="S4970" s="12"/>
      <c r="T4970" s="13"/>
      <c r="U4970"/>
    </row>
    <row r="4971" spans="1:21" x14ac:dyDescent="0.2">
      <c r="A4971"/>
      <c r="B4971" s="20"/>
      <c r="C4971" s="20"/>
      <c r="D4971"/>
      <c r="E4971"/>
      <c r="G4971"/>
      <c r="H4971"/>
      <c r="I4971"/>
      <c r="J4971" s="9"/>
      <c r="K4971"/>
      <c r="M4971"/>
      <c r="N4971"/>
      <c r="P4971" s="10"/>
      <c r="Q4971" s="11"/>
      <c r="R4971" s="13"/>
      <c r="S4971" s="12"/>
      <c r="T4971" s="13"/>
      <c r="U4971"/>
    </row>
    <row r="4972" spans="1:21" x14ac:dyDescent="0.2">
      <c r="A4972"/>
      <c r="B4972" s="20"/>
      <c r="C4972" s="20"/>
      <c r="D4972"/>
      <c r="E4972"/>
      <c r="G4972"/>
      <c r="H4972"/>
      <c r="I4972"/>
      <c r="J4972" s="9"/>
      <c r="K4972"/>
      <c r="M4972"/>
      <c r="N4972"/>
      <c r="P4972" s="10"/>
      <c r="Q4972" s="11"/>
      <c r="R4972" s="13"/>
      <c r="S4972" s="12"/>
      <c r="T4972" s="13"/>
      <c r="U4972"/>
    </row>
    <row r="4973" spans="1:21" x14ac:dyDescent="0.2">
      <c r="A4973"/>
      <c r="B4973" s="20"/>
      <c r="C4973" s="20"/>
      <c r="D4973"/>
      <c r="E4973"/>
      <c r="G4973"/>
      <c r="H4973"/>
      <c r="I4973"/>
      <c r="J4973" s="9"/>
      <c r="K4973"/>
      <c r="M4973"/>
      <c r="N4973"/>
      <c r="P4973" s="10"/>
      <c r="Q4973" s="11"/>
      <c r="R4973" s="13"/>
      <c r="S4973" s="12"/>
      <c r="T4973" s="13"/>
      <c r="U4973"/>
    </row>
    <row r="4974" spans="1:21" x14ac:dyDescent="0.2">
      <c r="A4974"/>
      <c r="B4974" s="20"/>
      <c r="C4974" s="20"/>
      <c r="D4974"/>
      <c r="E4974"/>
      <c r="G4974"/>
      <c r="H4974"/>
      <c r="I4974"/>
      <c r="J4974" s="9"/>
      <c r="K4974"/>
      <c r="M4974"/>
      <c r="N4974"/>
      <c r="P4974" s="10"/>
      <c r="Q4974" s="11"/>
      <c r="R4974" s="13"/>
      <c r="S4974" s="12"/>
      <c r="T4974" s="13"/>
      <c r="U4974"/>
    </row>
    <row r="4975" spans="1:21" x14ac:dyDescent="0.2">
      <c r="A4975"/>
      <c r="B4975" s="20"/>
      <c r="C4975" s="20"/>
      <c r="D4975"/>
      <c r="E4975"/>
      <c r="G4975"/>
      <c r="H4975"/>
      <c r="I4975"/>
      <c r="J4975" s="9"/>
      <c r="K4975"/>
      <c r="M4975"/>
      <c r="N4975"/>
      <c r="P4975" s="10"/>
      <c r="Q4975" s="11"/>
      <c r="R4975" s="13"/>
      <c r="S4975" s="12"/>
      <c r="T4975" s="13"/>
      <c r="U4975"/>
    </row>
    <row r="4976" spans="1:21" x14ac:dyDescent="0.2">
      <c r="A4976"/>
      <c r="B4976" s="20"/>
      <c r="C4976" s="20"/>
      <c r="D4976"/>
      <c r="E4976"/>
      <c r="G4976"/>
      <c r="H4976"/>
      <c r="I4976"/>
      <c r="J4976" s="9"/>
      <c r="K4976"/>
      <c r="M4976"/>
      <c r="N4976"/>
      <c r="P4976" s="10"/>
      <c r="Q4976" s="11"/>
      <c r="R4976" s="13"/>
      <c r="S4976" s="12"/>
      <c r="T4976" s="13"/>
      <c r="U4976"/>
    </row>
    <row r="4977" spans="1:21" x14ac:dyDescent="0.2">
      <c r="A4977"/>
      <c r="B4977" s="20"/>
      <c r="C4977" s="20"/>
      <c r="D4977"/>
      <c r="E4977"/>
      <c r="G4977"/>
      <c r="H4977"/>
      <c r="I4977"/>
      <c r="J4977" s="9"/>
      <c r="K4977"/>
      <c r="M4977"/>
      <c r="N4977"/>
      <c r="P4977" s="10"/>
      <c r="Q4977" s="11"/>
      <c r="R4977" s="13"/>
      <c r="S4977" s="12"/>
      <c r="T4977" s="13"/>
      <c r="U4977"/>
    </row>
    <row r="4978" spans="1:21" x14ac:dyDescent="0.2">
      <c r="A4978"/>
      <c r="B4978" s="20"/>
      <c r="C4978" s="20"/>
      <c r="D4978"/>
      <c r="E4978"/>
      <c r="G4978"/>
      <c r="H4978"/>
      <c r="I4978"/>
      <c r="J4978" s="9"/>
      <c r="K4978"/>
      <c r="M4978"/>
      <c r="N4978"/>
      <c r="P4978" s="10"/>
      <c r="Q4978" s="11"/>
      <c r="R4978" s="13"/>
      <c r="S4978" s="12"/>
      <c r="T4978" s="13"/>
      <c r="U4978"/>
    </row>
    <row r="4979" spans="1:21" x14ac:dyDescent="0.2">
      <c r="A4979"/>
      <c r="B4979" s="20"/>
      <c r="C4979" s="20"/>
      <c r="D4979"/>
      <c r="E4979"/>
      <c r="G4979"/>
      <c r="H4979"/>
      <c r="I4979"/>
      <c r="J4979" s="9"/>
      <c r="K4979"/>
      <c r="M4979"/>
      <c r="N4979"/>
      <c r="P4979" s="10"/>
      <c r="Q4979" s="11"/>
      <c r="R4979" s="13"/>
      <c r="S4979" s="12"/>
      <c r="T4979" s="13"/>
      <c r="U4979"/>
    </row>
    <row r="4980" spans="1:21" x14ac:dyDescent="0.2">
      <c r="A4980"/>
      <c r="B4980" s="20"/>
      <c r="C4980" s="20"/>
      <c r="D4980"/>
      <c r="E4980"/>
      <c r="G4980"/>
      <c r="H4980"/>
      <c r="I4980"/>
      <c r="J4980" s="9"/>
      <c r="K4980"/>
      <c r="M4980"/>
      <c r="N4980"/>
      <c r="P4980" s="10"/>
      <c r="Q4980" s="11"/>
      <c r="R4980" s="13"/>
      <c r="S4980" s="12"/>
      <c r="T4980" s="13"/>
      <c r="U4980"/>
    </row>
    <row r="4981" spans="1:21" x14ac:dyDescent="0.2">
      <c r="A4981"/>
      <c r="B4981" s="20"/>
      <c r="C4981" s="20"/>
      <c r="D4981"/>
      <c r="E4981"/>
      <c r="G4981"/>
      <c r="H4981"/>
      <c r="I4981"/>
      <c r="J4981" s="9"/>
      <c r="K4981"/>
      <c r="M4981"/>
      <c r="N4981"/>
      <c r="P4981" s="10"/>
      <c r="Q4981" s="11"/>
      <c r="R4981" s="13"/>
      <c r="S4981" s="12"/>
      <c r="T4981" s="13"/>
      <c r="U4981"/>
    </row>
    <row r="4982" spans="1:21" x14ac:dyDescent="0.2">
      <c r="A4982"/>
      <c r="B4982" s="20"/>
      <c r="C4982" s="20"/>
      <c r="D4982"/>
      <c r="E4982"/>
      <c r="G4982"/>
      <c r="H4982"/>
      <c r="I4982"/>
      <c r="J4982" s="9"/>
      <c r="K4982"/>
      <c r="M4982"/>
      <c r="N4982"/>
      <c r="P4982" s="10"/>
      <c r="Q4982" s="11"/>
      <c r="R4982" s="13"/>
      <c r="S4982" s="12"/>
      <c r="T4982" s="13"/>
      <c r="U4982"/>
    </row>
    <row r="4983" spans="1:21" x14ac:dyDescent="0.2">
      <c r="A4983"/>
      <c r="B4983" s="20"/>
      <c r="C4983" s="20"/>
      <c r="D4983"/>
      <c r="E4983"/>
      <c r="G4983"/>
      <c r="H4983"/>
      <c r="I4983"/>
      <c r="J4983" s="9"/>
      <c r="K4983"/>
      <c r="M4983"/>
      <c r="N4983"/>
      <c r="P4983" s="10"/>
      <c r="Q4983" s="11"/>
      <c r="R4983" s="13"/>
      <c r="S4983" s="12"/>
      <c r="T4983" s="13"/>
      <c r="U4983"/>
    </row>
    <row r="4984" spans="1:21" x14ac:dyDescent="0.2">
      <c r="A4984"/>
      <c r="B4984" s="20"/>
      <c r="C4984" s="20"/>
      <c r="D4984"/>
      <c r="E4984"/>
      <c r="G4984"/>
      <c r="H4984"/>
      <c r="I4984"/>
      <c r="J4984" s="9"/>
      <c r="K4984"/>
      <c r="M4984"/>
      <c r="N4984"/>
      <c r="P4984" s="10"/>
      <c r="Q4984" s="11"/>
      <c r="R4984" s="13"/>
      <c r="S4984" s="12"/>
      <c r="T4984" s="13"/>
      <c r="U4984"/>
    </row>
    <row r="4985" spans="1:21" x14ac:dyDescent="0.2">
      <c r="A4985"/>
      <c r="B4985" s="20"/>
      <c r="C4985" s="20"/>
      <c r="D4985"/>
      <c r="E4985"/>
      <c r="G4985"/>
      <c r="H4985"/>
      <c r="I4985"/>
      <c r="J4985" s="9"/>
      <c r="K4985"/>
      <c r="M4985"/>
      <c r="N4985"/>
      <c r="P4985" s="10"/>
      <c r="Q4985" s="11"/>
      <c r="R4985" s="13"/>
      <c r="S4985" s="12"/>
      <c r="T4985" s="13"/>
      <c r="U4985"/>
    </row>
    <row r="4986" spans="1:21" x14ac:dyDescent="0.2">
      <c r="A4986"/>
      <c r="B4986" s="20"/>
      <c r="C4986" s="20"/>
      <c r="D4986"/>
      <c r="E4986"/>
      <c r="G4986"/>
      <c r="H4986"/>
      <c r="I4986"/>
      <c r="J4986" s="9"/>
      <c r="K4986"/>
      <c r="M4986"/>
      <c r="N4986"/>
      <c r="P4986" s="10"/>
      <c r="Q4986" s="11"/>
      <c r="R4986" s="13"/>
      <c r="S4986" s="12"/>
      <c r="T4986" s="13"/>
      <c r="U4986"/>
    </row>
    <row r="4987" spans="1:21" x14ac:dyDescent="0.2">
      <c r="A4987"/>
      <c r="B4987" s="20"/>
      <c r="C4987" s="20"/>
      <c r="D4987"/>
      <c r="E4987"/>
      <c r="G4987"/>
      <c r="H4987"/>
      <c r="I4987"/>
      <c r="J4987" s="9"/>
      <c r="K4987"/>
      <c r="M4987"/>
      <c r="N4987"/>
      <c r="P4987" s="10"/>
      <c r="Q4987" s="11"/>
      <c r="R4987" s="13"/>
      <c r="S4987" s="12"/>
      <c r="T4987" s="13"/>
      <c r="U4987"/>
    </row>
    <row r="4988" spans="1:21" x14ac:dyDescent="0.2">
      <c r="A4988"/>
      <c r="B4988" s="20"/>
      <c r="C4988" s="20"/>
      <c r="D4988"/>
      <c r="E4988"/>
      <c r="G4988"/>
      <c r="H4988"/>
      <c r="I4988"/>
      <c r="J4988" s="9"/>
      <c r="K4988"/>
      <c r="M4988"/>
      <c r="N4988"/>
      <c r="P4988" s="10"/>
      <c r="Q4988" s="11"/>
      <c r="R4988" s="13"/>
      <c r="S4988" s="12"/>
      <c r="T4988" s="13"/>
      <c r="U4988"/>
    </row>
    <row r="4989" spans="1:21" x14ac:dyDescent="0.2">
      <c r="A4989"/>
      <c r="B4989" s="20"/>
      <c r="C4989" s="20"/>
      <c r="D4989"/>
      <c r="E4989"/>
      <c r="G4989"/>
      <c r="H4989"/>
      <c r="I4989"/>
      <c r="J4989" s="9"/>
      <c r="K4989"/>
      <c r="M4989"/>
      <c r="N4989"/>
      <c r="P4989" s="10"/>
      <c r="Q4989" s="11"/>
      <c r="R4989" s="13"/>
      <c r="S4989" s="12"/>
      <c r="T4989" s="13"/>
      <c r="U4989"/>
    </row>
    <row r="4990" spans="1:21" x14ac:dyDescent="0.2">
      <c r="A4990"/>
      <c r="B4990" s="20"/>
      <c r="C4990" s="20"/>
      <c r="D4990"/>
      <c r="E4990"/>
      <c r="G4990"/>
      <c r="H4990"/>
      <c r="I4990"/>
      <c r="J4990" s="9"/>
      <c r="K4990"/>
      <c r="M4990"/>
      <c r="N4990"/>
      <c r="P4990" s="10"/>
      <c r="Q4990" s="11"/>
      <c r="R4990" s="13"/>
      <c r="S4990" s="12"/>
      <c r="T4990" s="13"/>
      <c r="U4990"/>
    </row>
    <row r="4991" spans="1:21" x14ac:dyDescent="0.2">
      <c r="A4991"/>
      <c r="B4991" s="20"/>
      <c r="C4991" s="20"/>
      <c r="D4991"/>
      <c r="E4991"/>
      <c r="G4991"/>
      <c r="H4991"/>
      <c r="I4991"/>
      <c r="J4991" s="9"/>
      <c r="K4991"/>
      <c r="M4991"/>
      <c r="N4991"/>
      <c r="P4991" s="10"/>
      <c r="Q4991" s="11"/>
      <c r="R4991" s="13"/>
      <c r="S4991" s="12"/>
      <c r="T4991" s="13"/>
      <c r="U4991"/>
    </row>
    <row r="4992" spans="1:21" x14ac:dyDescent="0.2">
      <c r="A4992"/>
      <c r="B4992" s="20"/>
      <c r="C4992" s="20"/>
      <c r="D4992"/>
      <c r="E4992"/>
      <c r="G4992"/>
      <c r="H4992"/>
      <c r="I4992"/>
      <c r="J4992" s="9"/>
      <c r="K4992"/>
      <c r="M4992"/>
      <c r="N4992"/>
      <c r="P4992" s="10"/>
      <c r="Q4992" s="11"/>
      <c r="R4992" s="13"/>
      <c r="S4992" s="12"/>
      <c r="T4992" s="13"/>
      <c r="U4992"/>
    </row>
    <row r="4993" spans="1:21" x14ac:dyDescent="0.2">
      <c r="A4993"/>
      <c r="B4993" s="20"/>
      <c r="C4993" s="20"/>
      <c r="D4993"/>
      <c r="E4993"/>
      <c r="G4993"/>
      <c r="H4993"/>
      <c r="I4993"/>
      <c r="J4993" s="9"/>
      <c r="K4993"/>
      <c r="M4993"/>
      <c r="N4993"/>
      <c r="P4993" s="10"/>
      <c r="Q4993" s="11"/>
      <c r="R4993" s="13"/>
      <c r="S4993" s="12"/>
      <c r="T4993" s="13"/>
      <c r="U4993"/>
    </row>
    <row r="4994" spans="1:21" x14ac:dyDescent="0.2">
      <c r="A4994"/>
      <c r="B4994" s="20"/>
      <c r="C4994" s="20"/>
      <c r="D4994"/>
      <c r="E4994"/>
      <c r="G4994"/>
      <c r="H4994"/>
      <c r="I4994"/>
      <c r="J4994" s="9"/>
      <c r="K4994"/>
      <c r="M4994"/>
      <c r="N4994"/>
      <c r="P4994" s="10"/>
      <c r="Q4994" s="11"/>
      <c r="R4994" s="13"/>
      <c r="S4994" s="12"/>
      <c r="T4994" s="13"/>
      <c r="U4994"/>
    </row>
    <row r="4995" spans="1:21" x14ac:dyDescent="0.2">
      <c r="A4995"/>
      <c r="B4995" s="20"/>
      <c r="C4995" s="20"/>
      <c r="D4995"/>
      <c r="E4995"/>
      <c r="G4995"/>
      <c r="H4995"/>
      <c r="I4995"/>
      <c r="J4995" s="9"/>
      <c r="K4995"/>
      <c r="M4995"/>
      <c r="N4995"/>
      <c r="P4995" s="10"/>
      <c r="Q4995" s="11"/>
      <c r="R4995" s="13"/>
      <c r="S4995" s="12"/>
      <c r="T4995" s="13"/>
      <c r="U4995"/>
    </row>
    <row r="4996" spans="1:21" x14ac:dyDescent="0.2">
      <c r="A4996"/>
      <c r="B4996" s="20"/>
      <c r="C4996" s="20"/>
      <c r="D4996"/>
      <c r="E4996"/>
      <c r="G4996"/>
      <c r="H4996"/>
      <c r="I4996"/>
      <c r="J4996" s="9"/>
      <c r="K4996"/>
      <c r="M4996"/>
      <c r="N4996"/>
      <c r="P4996" s="10"/>
      <c r="Q4996" s="11"/>
      <c r="R4996" s="13"/>
      <c r="S4996" s="12"/>
      <c r="T4996" s="13"/>
      <c r="U4996"/>
    </row>
    <row r="4997" spans="1:21" x14ac:dyDescent="0.2">
      <c r="A4997"/>
      <c r="B4997" s="20"/>
      <c r="C4997" s="20"/>
      <c r="D4997"/>
      <c r="E4997"/>
      <c r="G4997"/>
      <c r="H4997"/>
      <c r="I4997"/>
      <c r="J4997" s="9"/>
      <c r="K4997"/>
      <c r="M4997"/>
      <c r="N4997"/>
      <c r="P4997" s="10"/>
      <c r="Q4997" s="11"/>
      <c r="R4997" s="13"/>
      <c r="S4997" s="12"/>
      <c r="T4997" s="13"/>
      <c r="U4997"/>
    </row>
    <row r="4998" spans="1:21" x14ac:dyDescent="0.2">
      <c r="A4998"/>
      <c r="B4998" s="20"/>
      <c r="C4998" s="20"/>
      <c r="D4998"/>
      <c r="E4998"/>
      <c r="G4998"/>
      <c r="H4998"/>
      <c r="I4998"/>
      <c r="J4998" s="9"/>
      <c r="K4998"/>
      <c r="M4998"/>
      <c r="N4998"/>
      <c r="P4998" s="10"/>
      <c r="Q4998" s="11"/>
      <c r="R4998" s="13"/>
      <c r="S4998" s="12"/>
      <c r="T4998" s="13"/>
      <c r="U4998"/>
    </row>
    <row r="4999" spans="1:21" x14ac:dyDescent="0.2">
      <c r="A4999"/>
      <c r="B4999" s="20"/>
      <c r="C4999" s="20"/>
      <c r="D4999"/>
      <c r="E4999"/>
      <c r="G4999"/>
      <c r="H4999"/>
      <c r="I4999"/>
      <c r="J4999" s="9"/>
      <c r="K4999"/>
      <c r="M4999"/>
      <c r="N4999"/>
      <c r="P4999" s="10"/>
      <c r="Q4999" s="11"/>
      <c r="R4999" s="13"/>
      <c r="S4999" s="12"/>
      <c r="T4999" s="13"/>
      <c r="U4999"/>
    </row>
    <row r="5000" spans="1:21" x14ac:dyDescent="0.2">
      <c r="A5000"/>
      <c r="B5000" s="20"/>
      <c r="C5000" s="20"/>
      <c r="D5000"/>
      <c r="E5000"/>
      <c r="G5000"/>
      <c r="H5000"/>
      <c r="I5000"/>
      <c r="J5000" s="9"/>
      <c r="K5000"/>
      <c r="M5000"/>
      <c r="N5000"/>
      <c r="P5000" s="10"/>
      <c r="Q5000" s="11"/>
      <c r="R5000" s="13"/>
      <c r="S5000" s="12"/>
      <c r="T5000" s="13"/>
      <c r="U5000"/>
    </row>
    <row r="5001" spans="1:21" x14ac:dyDescent="0.2">
      <c r="A5001"/>
      <c r="B5001" s="20"/>
      <c r="C5001" s="20"/>
      <c r="D5001"/>
      <c r="E5001"/>
      <c r="G5001"/>
      <c r="H5001"/>
      <c r="I5001"/>
      <c r="J5001" s="9"/>
      <c r="K5001"/>
      <c r="M5001"/>
      <c r="N5001"/>
      <c r="P5001" s="10"/>
      <c r="Q5001" s="11"/>
      <c r="R5001" s="13"/>
      <c r="S5001" s="12"/>
      <c r="T5001" s="13"/>
      <c r="U5001"/>
    </row>
    <row r="5002" spans="1:21" x14ac:dyDescent="0.2">
      <c r="A5002"/>
      <c r="B5002" s="20"/>
      <c r="C5002" s="20"/>
      <c r="D5002"/>
      <c r="E5002"/>
      <c r="G5002"/>
      <c r="H5002"/>
      <c r="I5002"/>
      <c r="J5002" s="9"/>
      <c r="K5002"/>
      <c r="M5002"/>
      <c r="N5002"/>
      <c r="P5002" s="10"/>
      <c r="Q5002" s="11"/>
      <c r="R5002" s="13"/>
      <c r="S5002" s="12"/>
      <c r="T5002" s="13"/>
      <c r="U5002"/>
    </row>
    <row r="5003" spans="1:21" x14ac:dyDescent="0.2">
      <c r="A5003"/>
      <c r="B5003" s="20"/>
      <c r="C5003" s="20"/>
      <c r="D5003"/>
      <c r="E5003"/>
      <c r="G5003"/>
      <c r="H5003"/>
      <c r="I5003"/>
      <c r="J5003" s="9"/>
      <c r="K5003"/>
      <c r="M5003"/>
      <c r="N5003"/>
      <c r="P5003" s="10"/>
      <c r="Q5003" s="11"/>
      <c r="R5003" s="13"/>
      <c r="S5003" s="12"/>
      <c r="T5003" s="13"/>
      <c r="U5003"/>
    </row>
    <row r="5004" spans="1:21" x14ac:dyDescent="0.2">
      <c r="A5004"/>
      <c r="B5004" s="20"/>
      <c r="C5004" s="20"/>
      <c r="D5004"/>
      <c r="E5004"/>
      <c r="G5004"/>
      <c r="H5004"/>
      <c r="I5004"/>
      <c r="J5004" s="9"/>
      <c r="K5004"/>
      <c r="M5004"/>
      <c r="N5004"/>
      <c r="P5004" s="10"/>
      <c r="Q5004" s="11"/>
      <c r="R5004" s="13"/>
      <c r="S5004" s="12"/>
      <c r="T5004" s="13"/>
      <c r="U5004"/>
    </row>
    <row r="5005" spans="1:21" x14ac:dyDescent="0.2">
      <c r="A5005"/>
      <c r="B5005" s="20"/>
      <c r="C5005" s="20"/>
      <c r="D5005"/>
      <c r="E5005"/>
      <c r="G5005"/>
      <c r="H5005"/>
      <c r="I5005"/>
      <c r="J5005" s="9"/>
      <c r="K5005"/>
      <c r="M5005"/>
      <c r="N5005"/>
      <c r="P5005" s="10"/>
      <c r="Q5005" s="11"/>
      <c r="R5005" s="13"/>
      <c r="S5005" s="12"/>
      <c r="T5005" s="13"/>
      <c r="U5005"/>
    </row>
    <row r="5006" spans="1:21" x14ac:dyDescent="0.2">
      <c r="A5006"/>
      <c r="B5006" s="20"/>
      <c r="C5006" s="20"/>
      <c r="D5006"/>
      <c r="E5006"/>
      <c r="G5006"/>
      <c r="H5006"/>
      <c r="I5006"/>
      <c r="J5006" s="9"/>
      <c r="K5006"/>
      <c r="M5006"/>
      <c r="N5006"/>
      <c r="P5006" s="10"/>
      <c r="Q5006" s="11"/>
      <c r="R5006" s="13"/>
      <c r="S5006" s="12"/>
      <c r="T5006" s="13"/>
      <c r="U5006"/>
    </row>
    <row r="5007" spans="1:21" x14ac:dyDescent="0.2">
      <c r="A5007"/>
      <c r="B5007" s="20"/>
      <c r="C5007" s="20"/>
      <c r="D5007"/>
      <c r="E5007"/>
      <c r="G5007"/>
      <c r="H5007"/>
      <c r="I5007"/>
      <c r="J5007" s="9"/>
      <c r="K5007"/>
      <c r="M5007"/>
      <c r="N5007"/>
      <c r="P5007" s="10"/>
      <c r="Q5007" s="11"/>
      <c r="R5007" s="13"/>
      <c r="S5007" s="12"/>
      <c r="T5007" s="13"/>
      <c r="U5007"/>
    </row>
    <row r="5008" spans="1:21" x14ac:dyDescent="0.2">
      <c r="A5008"/>
      <c r="B5008" s="20"/>
      <c r="C5008" s="20"/>
      <c r="D5008"/>
      <c r="E5008"/>
      <c r="G5008"/>
      <c r="H5008"/>
      <c r="I5008"/>
      <c r="J5008" s="9"/>
      <c r="K5008"/>
      <c r="M5008"/>
      <c r="N5008"/>
      <c r="P5008" s="10"/>
      <c r="Q5008" s="11"/>
      <c r="R5008" s="13"/>
      <c r="S5008" s="12"/>
      <c r="T5008" s="13"/>
      <c r="U5008"/>
    </row>
    <row r="5009" spans="1:21" x14ac:dyDescent="0.2">
      <c r="A5009"/>
      <c r="B5009" s="20"/>
      <c r="C5009" s="20"/>
      <c r="D5009"/>
      <c r="E5009"/>
      <c r="G5009"/>
      <c r="H5009"/>
      <c r="I5009"/>
      <c r="J5009" s="9"/>
      <c r="K5009"/>
      <c r="M5009"/>
      <c r="N5009"/>
      <c r="P5009" s="10"/>
      <c r="Q5009" s="11"/>
      <c r="R5009" s="13"/>
      <c r="S5009" s="12"/>
      <c r="T5009" s="13"/>
      <c r="U5009"/>
    </row>
    <row r="5010" spans="1:21" x14ac:dyDescent="0.2">
      <c r="A5010"/>
      <c r="B5010" s="20"/>
      <c r="C5010" s="20"/>
      <c r="D5010"/>
      <c r="E5010"/>
      <c r="G5010"/>
      <c r="H5010"/>
      <c r="I5010"/>
      <c r="J5010" s="9"/>
      <c r="K5010"/>
      <c r="M5010"/>
      <c r="N5010"/>
      <c r="P5010" s="10"/>
      <c r="Q5010" s="11"/>
      <c r="R5010" s="13"/>
      <c r="S5010" s="12"/>
      <c r="T5010" s="13"/>
      <c r="U5010"/>
    </row>
    <row r="5011" spans="1:21" x14ac:dyDescent="0.2">
      <c r="A5011"/>
      <c r="B5011" s="20"/>
      <c r="C5011" s="20"/>
      <c r="D5011"/>
      <c r="E5011"/>
      <c r="G5011"/>
      <c r="H5011"/>
      <c r="I5011"/>
      <c r="J5011" s="9"/>
      <c r="K5011"/>
      <c r="M5011"/>
      <c r="N5011"/>
      <c r="P5011" s="10"/>
      <c r="Q5011" s="11"/>
      <c r="R5011" s="13"/>
      <c r="S5011" s="12"/>
      <c r="T5011" s="13"/>
      <c r="U5011"/>
    </row>
    <row r="5012" spans="1:21" x14ac:dyDescent="0.2">
      <c r="A5012"/>
      <c r="B5012" s="20"/>
      <c r="C5012" s="20"/>
      <c r="D5012"/>
      <c r="E5012"/>
      <c r="G5012"/>
      <c r="H5012"/>
      <c r="I5012"/>
      <c r="J5012" s="9"/>
      <c r="K5012"/>
      <c r="M5012"/>
      <c r="N5012"/>
      <c r="P5012" s="10"/>
      <c r="Q5012" s="11"/>
      <c r="R5012" s="13"/>
      <c r="S5012" s="12"/>
      <c r="T5012" s="13"/>
      <c r="U5012"/>
    </row>
    <row r="5013" spans="1:21" x14ac:dyDescent="0.2">
      <c r="A5013"/>
      <c r="B5013" s="20"/>
      <c r="C5013" s="20"/>
      <c r="D5013"/>
      <c r="E5013"/>
      <c r="G5013"/>
      <c r="H5013"/>
      <c r="I5013"/>
      <c r="J5013" s="9"/>
      <c r="K5013"/>
      <c r="M5013"/>
      <c r="N5013"/>
      <c r="P5013" s="10"/>
      <c r="Q5013" s="11"/>
      <c r="R5013" s="13"/>
      <c r="S5013" s="12"/>
      <c r="T5013" s="13"/>
      <c r="U5013"/>
    </row>
    <row r="5014" spans="1:21" x14ac:dyDescent="0.2">
      <c r="A5014"/>
      <c r="B5014" s="20"/>
      <c r="C5014" s="20"/>
      <c r="D5014"/>
      <c r="E5014"/>
      <c r="G5014"/>
      <c r="H5014"/>
      <c r="I5014"/>
      <c r="J5014" s="9"/>
      <c r="K5014"/>
      <c r="M5014"/>
      <c r="N5014"/>
      <c r="P5014" s="10"/>
      <c r="Q5014" s="11"/>
      <c r="R5014" s="13"/>
      <c r="S5014" s="12"/>
      <c r="T5014" s="13"/>
      <c r="U5014"/>
    </row>
    <row r="5015" spans="1:21" x14ac:dyDescent="0.2">
      <c r="A5015"/>
      <c r="B5015" s="20"/>
      <c r="C5015" s="20"/>
      <c r="D5015"/>
      <c r="E5015"/>
      <c r="G5015"/>
      <c r="H5015"/>
      <c r="I5015"/>
      <c r="J5015" s="9"/>
      <c r="K5015"/>
      <c r="M5015"/>
      <c r="N5015"/>
      <c r="P5015" s="10"/>
      <c r="Q5015" s="11"/>
      <c r="R5015" s="13"/>
      <c r="S5015" s="12"/>
      <c r="T5015" s="13"/>
      <c r="U5015"/>
    </row>
    <row r="5016" spans="1:21" x14ac:dyDescent="0.2">
      <c r="A5016"/>
      <c r="B5016" s="20"/>
      <c r="C5016" s="20"/>
      <c r="D5016"/>
      <c r="E5016"/>
      <c r="G5016"/>
      <c r="H5016"/>
      <c r="I5016"/>
      <c r="J5016" s="9"/>
      <c r="K5016"/>
      <c r="M5016"/>
      <c r="N5016"/>
      <c r="P5016" s="10"/>
      <c r="Q5016" s="11"/>
      <c r="R5016" s="13"/>
      <c r="S5016" s="12"/>
      <c r="T5016" s="13"/>
      <c r="U5016"/>
    </row>
    <row r="5017" spans="1:21" x14ac:dyDescent="0.2">
      <c r="A5017"/>
      <c r="B5017" s="20"/>
      <c r="C5017" s="20"/>
      <c r="D5017"/>
      <c r="E5017"/>
      <c r="G5017"/>
      <c r="H5017"/>
      <c r="I5017"/>
      <c r="J5017" s="9"/>
      <c r="K5017"/>
      <c r="M5017"/>
      <c r="N5017"/>
      <c r="P5017" s="10"/>
      <c r="Q5017" s="11"/>
      <c r="R5017" s="13"/>
      <c r="S5017" s="12"/>
      <c r="T5017" s="13"/>
      <c r="U5017"/>
    </row>
    <row r="5018" spans="1:21" x14ac:dyDescent="0.2">
      <c r="A5018"/>
      <c r="B5018" s="20"/>
      <c r="C5018" s="20"/>
      <c r="D5018"/>
      <c r="E5018"/>
      <c r="G5018"/>
      <c r="H5018"/>
      <c r="I5018"/>
      <c r="J5018" s="9"/>
      <c r="K5018"/>
      <c r="M5018"/>
      <c r="N5018"/>
      <c r="P5018" s="10"/>
      <c r="Q5018" s="11"/>
      <c r="R5018" s="13"/>
      <c r="S5018" s="12"/>
      <c r="T5018" s="13"/>
      <c r="U5018"/>
    </row>
    <row r="5019" spans="1:21" x14ac:dyDescent="0.2">
      <c r="A5019"/>
      <c r="B5019" s="20"/>
      <c r="C5019" s="20"/>
      <c r="D5019"/>
      <c r="E5019"/>
      <c r="G5019"/>
      <c r="H5019"/>
      <c r="I5019"/>
      <c r="J5019" s="9"/>
      <c r="K5019"/>
      <c r="M5019"/>
      <c r="N5019"/>
      <c r="P5019" s="10"/>
      <c r="Q5019" s="11"/>
      <c r="R5019" s="13"/>
      <c r="S5019" s="12"/>
      <c r="T5019" s="13"/>
      <c r="U5019"/>
    </row>
    <row r="5020" spans="1:21" x14ac:dyDescent="0.2">
      <c r="A5020"/>
      <c r="B5020" s="20"/>
      <c r="C5020" s="20"/>
      <c r="D5020"/>
      <c r="E5020"/>
      <c r="G5020"/>
      <c r="H5020"/>
      <c r="I5020"/>
      <c r="J5020" s="9"/>
      <c r="K5020"/>
      <c r="M5020"/>
      <c r="N5020"/>
      <c r="P5020" s="10"/>
      <c r="Q5020" s="11"/>
      <c r="R5020" s="13"/>
      <c r="S5020" s="12"/>
      <c r="T5020" s="13"/>
      <c r="U5020"/>
    </row>
    <row r="5021" spans="1:21" x14ac:dyDescent="0.2">
      <c r="A5021"/>
      <c r="B5021" s="20"/>
      <c r="C5021" s="20"/>
      <c r="D5021"/>
      <c r="E5021"/>
      <c r="G5021"/>
      <c r="H5021"/>
      <c r="I5021"/>
      <c r="J5021" s="9"/>
      <c r="K5021"/>
      <c r="M5021"/>
      <c r="N5021"/>
      <c r="P5021" s="10"/>
      <c r="Q5021" s="11"/>
      <c r="R5021" s="13"/>
      <c r="S5021" s="12"/>
      <c r="T5021" s="13"/>
      <c r="U5021"/>
    </row>
    <row r="5022" spans="1:21" x14ac:dyDescent="0.2">
      <c r="A5022"/>
      <c r="B5022" s="20"/>
      <c r="C5022" s="20"/>
      <c r="D5022"/>
      <c r="E5022"/>
      <c r="G5022"/>
      <c r="H5022"/>
      <c r="I5022"/>
      <c r="J5022" s="9"/>
      <c r="K5022"/>
      <c r="M5022"/>
      <c r="N5022"/>
      <c r="P5022" s="10"/>
      <c r="Q5022" s="11"/>
      <c r="R5022" s="13"/>
      <c r="S5022" s="12"/>
      <c r="T5022" s="13"/>
      <c r="U5022"/>
    </row>
    <row r="5023" spans="1:21" x14ac:dyDescent="0.2">
      <c r="A5023"/>
      <c r="B5023" s="20"/>
      <c r="C5023" s="20"/>
      <c r="D5023"/>
      <c r="E5023"/>
      <c r="G5023"/>
      <c r="H5023"/>
      <c r="I5023"/>
      <c r="J5023" s="9"/>
      <c r="K5023"/>
      <c r="M5023"/>
      <c r="N5023"/>
      <c r="P5023" s="10"/>
      <c r="Q5023" s="11"/>
      <c r="R5023" s="13"/>
      <c r="S5023" s="12"/>
      <c r="T5023" s="13"/>
      <c r="U5023"/>
    </row>
    <row r="5024" spans="1:21" x14ac:dyDescent="0.2">
      <c r="A5024"/>
      <c r="B5024" s="20"/>
      <c r="C5024" s="20"/>
      <c r="D5024"/>
      <c r="E5024"/>
      <c r="G5024"/>
      <c r="H5024"/>
      <c r="I5024"/>
      <c r="J5024" s="9"/>
      <c r="K5024"/>
      <c r="M5024"/>
      <c r="N5024"/>
      <c r="P5024" s="10"/>
      <c r="Q5024" s="11"/>
      <c r="R5024" s="13"/>
      <c r="S5024" s="12"/>
      <c r="T5024" s="13"/>
      <c r="U5024"/>
    </row>
    <row r="5025" spans="1:21" x14ac:dyDescent="0.2">
      <c r="A5025"/>
      <c r="B5025" s="20"/>
      <c r="C5025" s="20"/>
      <c r="D5025"/>
      <c r="E5025"/>
      <c r="G5025"/>
      <c r="H5025"/>
      <c r="I5025"/>
      <c r="J5025" s="9"/>
      <c r="K5025"/>
      <c r="M5025"/>
      <c r="N5025"/>
      <c r="P5025" s="10"/>
      <c r="Q5025" s="11"/>
      <c r="R5025" s="13"/>
      <c r="S5025" s="12"/>
      <c r="T5025" s="13"/>
      <c r="U5025"/>
    </row>
    <row r="5026" spans="1:21" x14ac:dyDescent="0.2">
      <c r="A5026"/>
      <c r="B5026" s="20"/>
      <c r="C5026" s="20"/>
      <c r="D5026"/>
      <c r="E5026"/>
      <c r="G5026"/>
      <c r="H5026"/>
      <c r="I5026"/>
      <c r="J5026" s="9"/>
      <c r="K5026"/>
      <c r="M5026"/>
      <c r="N5026"/>
      <c r="P5026" s="10"/>
      <c r="Q5026" s="11"/>
      <c r="R5026" s="13"/>
      <c r="S5026" s="12"/>
      <c r="T5026" s="13"/>
      <c r="U5026"/>
    </row>
    <row r="5027" spans="1:21" x14ac:dyDescent="0.2">
      <c r="A5027"/>
      <c r="B5027" s="20"/>
      <c r="C5027" s="20"/>
      <c r="D5027"/>
      <c r="E5027"/>
      <c r="G5027"/>
      <c r="H5027"/>
      <c r="I5027"/>
      <c r="J5027" s="9"/>
      <c r="K5027"/>
      <c r="M5027"/>
      <c r="N5027"/>
      <c r="P5027" s="10"/>
      <c r="Q5027" s="11"/>
      <c r="R5027" s="13"/>
      <c r="S5027" s="12"/>
      <c r="T5027" s="13"/>
      <c r="U5027"/>
    </row>
    <row r="5028" spans="1:21" x14ac:dyDescent="0.2">
      <c r="A5028"/>
      <c r="B5028" s="20"/>
      <c r="C5028" s="20"/>
      <c r="D5028"/>
      <c r="E5028"/>
      <c r="G5028"/>
      <c r="H5028"/>
      <c r="I5028"/>
      <c r="J5028" s="9"/>
      <c r="K5028"/>
      <c r="M5028"/>
      <c r="N5028"/>
      <c r="P5028" s="10"/>
      <c r="Q5028" s="11"/>
      <c r="R5028" s="13"/>
      <c r="S5028" s="12"/>
      <c r="T5028" s="13"/>
      <c r="U5028"/>
    </row>
    <row r="5029" spans="1:21" x14ac:dyDescent="0.2">
      <c r="A5029"/>
      <c r="B5029" s="20"/>
      <c r="C5029" s="20"/>
      <c r="D5029"/>
      <c r="E5029"/>
      <c r="G5029"/>
      <c r="H5029"/>
      <c r="I5029"/>
      <c r="J5029" s="9"/>
      <c r="K5029"/>
      <c r="M5029"/>
      <c r="N5029"/>
      <c r="P5029" s="10"/>
      <c r="Q5029" s="11"/>
      <c r="R5029" s="13"/>
      <c r="S5029" s="12"/>
      <c r="T5029" s="13"/>
      <c r="U5029"/>
    </row>
    <row r="5030" spans="1:21" x14ac:dyDescent="0.2">
      <c r="A5030"/>
      <c r="B5030" s="20"/>
      <c r="C5030" s="20"/>
      <c r="D5030"/>
      <c r="E5030"/>
      <c r="G5030"/>
      <c r="H5030"/>
      <c r="I5030"/>
      <c r="J5030" s="9"/>
      <c r="K5030"/>
      <c r="M5030"/>
      <c r="N5030"/>
      <c r="P5030" s="10"/>
      <c r="Q5030" s="11"/>
      <c r="R5030" s="13"/>
      <c r="S5030" s="12"/>
      <c r="T5030" s="13"/>
      <c r="U5030"/>
    </row>
    <row r="5031" spans="1:21" x14ac:dyDescent="0.2">
      <c r="A5031"/>
      <c r="B5031" s="20"/>
      <c r="C5031" s="20"/>
      <c r="D5031"/>
      <c r="E5031"/>
      <c r="G5031"/>
      <c r="H5031"/>
      <c r="I5031"/>
      <c r="J5031" s="9"/>
      <c r="K5031"/>
      <c r="M5031"/>
      <c r="N5031"/>
      <c r="P5031" s="10"/>
      <c r="Q5031" s="11"/>
      <c r="R5031" s="13"/>
      <c r="S5031" s="12"/>
      <c r="T5031" s="13"/>
      <c r="U5031"/>
    </row>
    <row r="5032" spans="1:21" x14ac:dyDescent="0.2">
      <c r="A5032"/>
      <c r="B5032" s="20"/>
      <c r="C5032" s="20"/>
      <c r="D5032"/>
      <c r="E5032"/>
      <c r="G5032"/>
      <c r="H5032"/>
      <c r="I5032"/>
      <c r="J5032" s="9"/>
      <c r="K5032"/>
      <c r="M5032"/>
      <c r="N5032"/>
      <c r="P5032" s="10"/>
      <c r="Q5032" s="11"/>
      <c r="R5032" s="13"/>
      <c r="S5032" s="12"/>
      <c r="T5032" s="13"/>
      <c r="U5032"/>
    </row>
    <row r="5033" spans="1:21" x14ac:dyDescent="0.2">
      <c r="A5033"/>
      <c r="B5033" s="20"/>
      <c r="C5033" s="20"/>
      <c r="D5033"/>
      <c r="E5033"/>
      <c r="G5033"/>
      <c r="H5033"/>
      <c r="I5033"/>
      <c r="J5033" s="9"/>
      <c r="K5033"/>
      <c r="M5033"/>
      <c r="N5033"/>
      <c r="P5033" s="10"/>
      <c r="Q5033" s="11"/>
      <c r="R5033" s="13"/>
      <c r="S5033" s="12"/>
      <c r="T5033" s="13"/>
      <c r="U5033"/>
    </row>
    <row r="5034" spans="1:21" x14ac:dyDescent="0.2">
      <c r="A5034"/>
      <c r="B5034" s="20"/>
      <c r="C5034" s="20"/>
      <c r="D5034"/>
      <c r="E5034"/>
      <c r="G5034"/>
      <c r="H5034"/>
      <c r="I5034"/>
      <c r="J5034" s="9"/>
      <c r="K5034"/>
      <c r="M5034"/>
      <c r="N5034"/>
      <c r="P5034" s="10"/>
      <c r="Q5034" s="11"/>
      <c r="R5034" s="13"/>
      <c r="S5034" s="12"/>
      <c r="T5034" s="13"/>
      <c r="U5034"/>
    </row>
    <row r="5035" spans="1:21" x14ac:dyDescent="0.2">
      <c r="A5035"/>
      <c r="B5035" s="20"/>
      <c r="C5035" s="20"/>
      <c r="D5035"/>
      <c r="E5035"/>
      <c r="G5035"/>
      <c r="H5035"/>
      <c r="I5035"/>
      <c r="J5035" s="9"/>
      <c r="K5035"/>
      <c r="M5035"/>
      <c r="N5035"/>
      <c r="P5035" s="10"/>
      <c r="Q5035" s="11"/>
      <c r="R5035" s="13"/>
      <c r="S5035" s="12"/>
      <c r="T5035" s="13"/>
      <c r="U5035"/>
    </row>
    <row r="5036" spans="1:21" x14ac:dyDescent="0.2">
      <c r="A5036"/>
      <c r="B5036" s="20"/>
      <c r="C5036" s="20"/>
      <c r="D5036"/>
      <c r="E5036"/>
      <c r="G5036"/>
      <c r="H5036"/>
      <c r="I5036"/>
      <c r="J5036" s="9"/>
      <c r="K5036"/>
      <c r="M5036"/>
      <c r="N5036"/>
      <c r="P5036" s="10"/>
      <c r="Q5036" s="11"/>
      <c r="R5036" s="13"/>
      <c r="S5036" s="12"/>
      <c r="T5036" s="13"/>
      <c r="U5036"/>
    </row>
    <row r="5037" spans="1:21" x14ac:dyDescent="0.2">
      <c r="A5037"/>
      <c r="B5037" s="20"/>
      <c r="C5037" s="20"/>
      <c r="D5037"/>
      <c r="E5037"/>
      <c r="G5037"/>
      <c r="H5037"/>
      <c r="I5037"/>
      <c r="J5037" s="9"/>
      <c r="K5037"/>
      <c r="M5037"/>
      <c r="N5037"/>
      <c r="P5037" s="10"/>
      <c r="Q5037" s="11"/>
      <c r="R5037" s="13"/>
      <c r="S5037" s="12"/>
      <c r="T5037" s="13"/>
      <c r="U5037"/>
    </row>
    <row r="5038" spans="1:21" x14ac:dyDescent="0.2">
      <c r="A5038"/>
      <c r="B5038" s="20"/>
      <c r="C5038" s="20"/>
      <c r="D5038"/>
      <c r="E5038"/>
      <c r="G5038"/>
      <c r="H5038"/>
      <c r="I5038"/>
      <c r="J5038" s="9"/>
      <c r="K5038"/>
      <c r="M5038"/>
      <c r="N5038"/>
      <c r="P5038" s="10"/>
      <c r="Q5038" s="11"/>
      <c r="R5038" s="13"/>
      <c r="S5038" s="12"/>
      <c r="T5038" s="13"/>
      <c r="U5038"/>
    </row>
    <row r="5039" spans="1:21" x14ac:dyDescent="0.2">
      <c r="A5039"/>
      <c r="B5039" s="20"/>
      <c r="C5039" s="20"/>
      <c r="D5039"/>
      <c r="E5039"/>
      <c r="G5039"/>
      <c r="H5039"/>
      <c r="I5039"/>
      <c r="J5039" s="9"/>
      <c r="K5039"/>
      <c r="M5039"/>
      <c r="N5039"/>
      <c r="P5039" s="10"/>
      <c r="Q5039" s="11"/>
      <c r="R5039" s="13"/>
      <c r="S5039" s="12"/>
      <c r="T5039" s="13"/>
      <c r="U5039"/>
    </row>
    <row r="5040" spans="1:21" x14ac:dyDescent="0.2">
      <c r="A5040"/>
      <c r="B5040" s="20"/>
      <c r="C5040" s="20"/>
      <c r="D5040"/>
      <c r="E5040"/>
      <c r="G5040"/>
      <c r="H5040"/>
      <c r="I5040"/>
      <c r="J5040" s="9"/>
      <c r="K5040"/>
      <c r="M5040"/>
      <c r="N5040"/>
      <c r="P5040" s="10"/>
      <c r="Q5040" s="11"/>
      <c r="R5040" s="13"/>
      <c r="S5040" s="12"/>
      <c r="T5040" s="13"/>
      <c r="U5040"/>
    </row>
    <row r="5041" spans="1:21" x14ac:dyDescent="0.2">
      <c r="A5041"/>
      <c r="B5041" s="20"/>
      <c r="C5041" s="20"/>
      <c r="D5041"/>
      <c r="E5041"/>
      <c r="G5041"/>
      <c r="H5041"/>
      <c r="I5041"/>
      <c r="J5041" s="9"/>
      <c r="K5041"/>
      <c r="M5041"/>
      <c r="N5041"/>
      <c r="P5041" s="10"/>
      <c r="Q5041" s="11"/>
      <c r="R5041" s="13"/>
      <c r="S5041" s="12"/>
      <c r="T5041" s="13"/>
      <c r="U5041"/>
    </row>
    <row r="5042" spans="1:21" x14ac:dyDescent="0.2">
      <c r="A5042"/>
      <c r="B5042" s="20"/>
      <c r="C5042" s="20"/>
      <c r="D5042"/>
      <c r="E5042"/>
      <c r="G5042"/>
      <c r="H5042"/>
      <c r="I5042"/>
      <c r="J5042" s="9"/>
      <c r="K5042"/>
      <c r="M5042"/>
      <c r="N5042"/>
      <c r="P5042" s="10"/>
      <c r="Q5042" s="11"/>
      <c r="R5042" s="13"/>
      <c r="S5042" s="12"/>
      <c r="T5042" s="13"/>
      <c r="U5042"/>
    </row>
    <row r="5043" spans="1:21" x14ac:dyDescent="0.2">
      <c r="A5043"/>
      <c r="B5043" s="20"/>
      <c r="C5043" s="20"/>
      <c r="D5043"/>
      <c r="E5043"/>
      <c r="G5043"/>
      <c r="H5043"/>
      <c r="I5043"/>
      <c r="J5043" s="9"/>
      <c r="K5043"/>
      <c r="M5043"/>
      <c r="N5043"/>
      <c r="P5043" s="10"/>
      <c r="Q5043" s="11"/>
      <c r="R5043" s="13"/>
      <c r="S5043" s="12"/>
      <c r="T5043" s="13"/>
      <c r="U5043"/>
    </row>
    <row r="5044" spans="1:21" x14ac:dyDescent="0.2">
      <c r="A5044"/>
      <c r="B5044" s="20"/>
      <c r="C5044" s="20"/>
      <c r="D5044"/>
      <c r="E5044"/>
      <c r="G5044"/>
      <c r="H5044"/>
      <c r="I5044"/>
      <c r="J5044" s="9"/>
      <c r="K5044"/>
      <c r="M5044"/>
      <c r="N5044"/>
      <c r="P5044" s="10"/>
      <c r="Q5044" s="11"/>
      <c r="R5044" s="13"/>
      <c r="S5044" s="12"/>
      <c r="T5044" s="13"/>
      <c r="U5044"/>
    </row>
    <row r="5045" spans="1:21" x14ac:dyDescent="0.2">
      <c r="A5045"/>
      <c r="B5045" s="20"/>
      <c r="C5045" s="20"/>
      <c r="D5045"/>
      <c r="E5045"/>
      <c r="G5045"/>
      <c r="H5045"/>
      <c r="I5045"/>
      <c r="J5045" s="9"/>
      <c r="K5045"/>
      <c r="M5045"/>
      <c r="N5045"/>
      <c r="P5045" s="10"/>
      <c r="Q5045" s="11"/>
      <c r="R5045" s="13"/>
      <c r="S5045" s="12"/>
      <c r="T5045" s="13"/>
      <c r="U5045"/>
    </row>
    <row r="5046" spans="1:21" x14ac:dyDescent="0.2">
      <c r="A5046"/>
      <c r="B5046" s="20"/>
      <c r="C5046" s="20"/>
      <c r="D5046"/>
      <c r="E5046"/>
      <c r="G5046"/>
      <c r="H5046"/>
      <c r="I5046"/>
      <c r="J5046" s="9"/>
      <c r="K5046"/>
      <c r="M5046"/>
      <c r="N5046"/>
      <c r="P5046" s="10"/>
      <c r="Q5046" s="11"/>
      <c r="R5046" s="13"/>
      <c r="S5046" s="12"/>
      <c r="T5046" s="13"/>
      <c r="U5046"/>
    </row>
    <row r="5047" spans="1:21" x14ac:dyDescent="0.2">
      <c r="A5047"/>
      <c r="B5047" s="20"/>
      <c r="C5047" s="20"/>
      <c r="D5047"/>
      <c r="E5047"/>
      <c r="G5047"/>
      <c r="H5047"/>
      <c r="I5047"/>
      <c r="J5047" s="9"/>
      <c r="K5047"/>
      <c r="M5047"/>
      <c r="N5047"/>
      <c r="P5047" s="10"/>
      <c r="Q5047" s="11"/>
      <c r="R5047" s="13"/>
      <c r="S5047" s="12"/>
      <c r="T5047" s="13"/>
      <c r="U5047"/>
    </row>
    <row r="5048" spans="1:21" x14ac:dyDescent="0.2">
      <c r="A5048"/>
      <c r="B5048" s="20"/>
      <c r="C5048" s="20"/>
      <c r="D5048"/>
      <c r="E5048"/>
      <c r="G5048"/>
      <c r="H5048"/>
      <c r="I5048"/>
      <c r="J5048" s="9"/>
      <c r="K5048"/>
      <c r="M5048"/>
      <c r="N5048"/>
      <c r="P5048" s="10"/>
      <c r="Q5048" s="11"/>
      <c r="R5048" s="13"/>
      <c r="S5048" s="12"/>
      <c r="T5048" s="13"/>
      <c r="U5048"/>
    </row>
    <row r="5049" spans="1:21" x14ac:dyDescent="0.2">
      <c r="A5049"/>
      <c r="B5049" s="20"/>
      <c r="C5049" s="20"/>
      <c r="D5049"/>
      <c r="E5049"/>
      <c r="G5049"/>
      <c r="H5049"/>
      <c r="I5049"/>
      <c r="J5049" s="9"/>
      <c r="K5049"/>
      <c r="M5049"/>
      <c r="N5049"/>
      <c r="P5049" s="10"/>
      <c r="Q5049" s="11"/>
      <c r="R5049" s="13"/>
      <c r="S5049" s="12"/>
      <c r="T5049" s="13"/>
      <c r="U5049"/>
    </row>
    <row r="5050" spans="1:21" x14ac:dyDescent="0.2">
      <c r="A5050"/>
      <c r="B5050" s="20"/>
      <c r="C5050" s="20"/>
      <c r="D5050"/>
      <c r="E5050"/>
      <c r="G5050"/>
      <c r="H5050"/>
      <c r="I5050"/>
      <c r="J5050" s="9"/>
      <c r="K5050"/>
      <c r="M5050"/>
      <c r="N5050"/>
      <c r="P5050" s="10"/>
      <c r="Q5050" s="11"/>
      <c r="R5050" s="13"/>
      <c r="S5050" s="12"/>
      <c r="T5050" s="13"/>
      <c r="U5050"/>
    </row>
    <row r="5051" spans="1:21" x14ac:dyDescent="0.2">
      <c r="A5051"/>
      <c r="B5051" s="20"/>
      <c r="C5051" s="20"/>
      <c r="D5051"/>
      <c r="E5051"/>
      <c r="G5051"/>
      <c r="H5051"/>
      <c r="I5051"/>
      <c r="J5051" s="9"/>
      <c r="K5051"/>
      <c r="M5051"/>
      <c r="N5051"/>
      <c r="P5051" s="10"/>
      <c r="Q5051" s="11"/>
      <c r="R5051" s="13"/>
      <c r="S5051" s="12"/>
      <c r="T5051" s="13"/>
      <c r="U5051"/>
    </row>
    <row r="5052" spans="1:21" x14ac:dyDescent="0.2">
      <c r="A5052"/>
      <c r="B5052" s="20"/>
      <c r="C5052" s="20"/>
      <c r="D5052"/>
      <c r="E5052"/>
      <c r="G5052"/>
      <c r="H5052"/>
      <c r="I5052"/>
      <c r="J5052" s="9"/>
      <c r="K5052"/>
      <c r="M5052"/>
      <c r="N5052"/>
      <c r="P5052" s="10"/>
      <c r="Q5052" s="11"/>
      <c r="R5052" s="13"/>
      <c r="S5052" s="12"/>
      <c r="T5052" s="13"/>
      <c r="U5052"/>
    </row>
    <row r="5053" spans="1:21" x14ac:dyDescent="0.2">
      <c r="A5053"/>
      <c r="B5053" s="20"/>
      <c r="C5053" s="20"/>
      <c r="D5053"/>
      <c r="E5053"/>
      <c r="G5053"/>
      <c r="H5053"/>
      <c r="I5053"/>
      <c r="J5053" s="9"/>
      <c r="K5053"/>
      <c r="M5053"/>
      <c r="N5053"/>
      <c r="P5053" s="10"/>
      <c r="Q5053" s="11"/>
      <c r="R5053" s="13"/>
      <c r="S5053" s="12"/>
      <c r="T5053" s="13"/>
      <c r="U5053"/>
    </row>
    <row r="5054" spans="1:21" x14ac:dyDescent="0.2">
      <c r="A5054"/>
      <c r="B5054" s="20"/>
      <c r="C5054" s="20"/>
      <c r="D5054"/>
      <c r="E5054"/>
      <c r="G5054"/>
      <c r="H5054"/>
      <c r="I5054"/>
      <c r="J5054" s="9"/>
      <c r="K5054"/>
      <c r="M5054"/>
      <c r="N5054"/>
      <c r="P5054" s="10"/>
      <c r="Q5054" s="11"/>
      <c r="R5054" s="13"/>
      <c r="S5054" s="12"/>
      <c r="T5054" s="13"/>
      <c r="U5054"/>
    </row>
    <row r="5055" spans="1:21" x14ac:dyDescent="0.2">
      <c r="A5055"/>
      <c r="B5055" s="20"/>
      <c r="C5055" s="20"/>
      <c r="D5055"/>
      <c r="E5055"/>
      <c r="G5055"/>
      <c r="H5055"/>
      <c r="I5055"/>
      <c r="J5055" s="9"/>
      <c r="K5055"/>
      <c r="M5055"/>
      <c r="N5055"/>
      <c r="P5055" s="10"/>
      <c r="Q5055" s="11"/>
      <c r="R5055" s="13"/>
      <c r="S5055" s="12"/>
      <c r="T5055" s="13"/>
      <c r="U5055"/>
    </row>
    <row r="5056" spans="1:21" x14ac:dyDescent="0.2">
      <c r="A5056"/>
      <c r="B5056" s="20"/>
      <c r="C5056" s="20"/>
      <c r="D5056"/>
      <c r="E5056"/>
      <c r="G5056"/>
      <c r="H5056"/>
      <c r="I5056"/>
      <c r="J5056" s="9"/>
      <c r="K5056"/>
      <c r="M5056"/>
      <c r="N5056"/>
      <c r="P5056" s="10"/>
      <c r="Q5056" s="11"/>
      <c r="R5056" s="13"/>
      <c r="S5056" s="12"/>
      <c r="T5056" s="13"/>
      <c r="U5056"/>
    </row>
    <row r="5057" spans="1:21" x14ac:dyDescent="0.2">
      <c r="A5057"/>
      <c r="B5057" s="20"/>
      <c r="C5057" s="20"/>
      <c r="D5057"/>
      <c r="E5057"/>
      <c r="G5057"/>
      <c r="H5057"/>
      <c r="I5057"/>
      <c r="J5057" s="9"/>
      <c r="K5057"/>
      <c r="M5057"/>
      <c r="N5057"/>
      <c r="P5057" s="10"/>
      <c r="Q5057" s="11"/>
      <c r="R5057" s="13"/>
      <c r="S5057" s="12"/>
      <c r="T5057" s="13"/>
      <c r="U5057"/>
    </row>
    <row r="5058" spans="1:21" x14ac:dyDescent="0.2">
      <c r="A5058"/>
      <c r="B5058" s="20"/>
      <c r="C5058" s="20"/>
      <c r="D5058"/>
      <c r="E5058"/>
      <c r="G5058"/>
      <c r="H5058"/>
      <c r="I5058"/>
      <c r="J5058" s="9"/>
      <c r="K5058"/>
      <c r="M5058"/>
      <c r="N5058"/>
      <c r="P5058" s="10"/>
      <c r="Q5058" s="11"/>
      <c r="R5058" s="13"/>
      <c r="S5058" s="12"/>
      <c r="T5058" s="13"/>
      <c r="U5058"/>
    </row>
    <row r="5059" spans="1:21" x14ac:dyDescent="0.2">
      <c r="A5059"/>
      <c r="B5059" s="20"/>
      <c r="C5059" s="20"/>
      <c r="D5059"/>
      <c r="E5059"/>
      <c r="G5059"/>
      <c r="H5059"/>
      <c r="I5059"/>
      <c r="J5059" s="9"/>
      <c r="K5059"/>
      <c r="M5059"/>
      <c r="N5059"/>
      <c r="P5059" s="10"/>
      <c r="Q5059" s="11"/>
      <c r="R5059" s="13"/>
      <c r="S5059" s="12"/>
      <c r="T5059" s="13"/>
      <c r="U5059"/>
    </row>
    <row r="5060" spans="1:21" x14ac:dyDescent="0.2">
      <c r="A5060"/>
      <c r="B5060" s="20"/>
      <c r="C5060" s="20"/>
      <c r="D5060"/>
      <c r="E5060"/>
      <c r="G5060"/>
      <c r="H5060"/>
      <c r="I5060"/>
      <c r="J5060" s="9"/>
      <c r="K5060"/>
      <c r="M5060"/>
      <c r="N5060"/>
      <c r="P5060" s="10"/>
      <c r="Q5060" s="11"/>
      <c r="R5060" s="13"/>
      <c r="S5060" s="12"/>
      <c r="T5060" s="13"/>
      <c r="U5060"/>
    </row>
    <row r="5061" spans="1:21" x14ac:dyDescent="0.2">
      <c r="A5061"/>
      <c r="B5061" s="20"/>
      <c r="C5061" s="20"/>
      <c r="D5061"/>
      <c r="E5061"/>
      <c r="G5061"/>
      <c r="H5061"/>
      <c r="I5061"/>
      <c r="J5061" s="9"/>
      <c r="K5061"/>
      <c r="M5061"/>
      <c r="N5061"/>
      <c r="P5061" s="10"/>
      <c r="Q5061" s="11"/>
      <c r="R5061" s="13"/>
      <c r="S5061" s="12"/>
      <c r="T5061" s="13"/>
      <c r="U5061"/>
    </row>
    <row r="5062" spans="1:21" x14ac:dyDescent="0.2">
      <c r="A5062"/>
      <c r="B5062" s="20"/>
      <c r="C5062" s="20"/>
      <c r="D5062"/>
      <c r="E5062"/>
      <c r="G5062"/>
      <c r="H5062"/>
      <c r="I5062"/>
      <c r="J5062" s="9"/>
      <c r="K5062"/>
      <c r="M5062"/>
      <c r="N5062"/>
      <c r="P5062" s="10"/>
      <c r="Q5062" s="11"/>
      <c r="R5062" s="13"/>
      <c r="S5062" s="12"/>
      <c r="T5062" s="13"/>
      <c r="U5062"/>
    </row>
    <row r="5063" spans="1:21" x14ac:dyDescent="0.2">
      <c r="A5063"/>
      <c r="B5063" s="20"/>
      <c r="C5063" s="20"/>
      <c r="D5063"/>
      <c r="E5063"/>
      <c r="G5063"/>
      <c r="H5063"/>
      <c r="I5063"/>
      <c r="J5063" s="9"/>
      <c r="K5063"/>
      <c r="M5063"/>
      <c r="N5063"/>
      <c r="P5063" s="10"/>
      <c r="Q5063" s="11"/>
      <c r="R5063" s="13"/>
      <c r="S5063" s="12"/>
      <c r="T5063" s="13"/>
      <c r="U5063"/>
    </row>
    <row r="5064" spans="1:21" x14ac:dyDescent="0.2">
      <c r="A5064"/>
      <c r="B5064" s="20"/>
      <c r="C5064" s="20"/>
      <c r="D5064"/>
      <c r="E5064"/>
      <c r="G5064"/>
      <c r="H5064"/>
      <c r="I5064"/>
      <c r="J5064" s="9"/>
      <c r="K5064"/>
      <c r="M5064"/>
      <c r="N5064"/>
      <c r="P5064" s="10"/>
      <c r="Q5064" s="11"/>
      <c r="R5064" s="13"/>
      <c r="S5064" s="12"/>
      <c r="T5064" s="13"/>
      <c r="U5064"/>
    </row>
    <row r="5065" spans="1:21" x14ac:dyDescent="0.2">
      <c r="A5065"/>
      <c r="B5065" s="20"/>
      <c r="C5065" s="20"/>
      <c r="D5065"/>
      <c r="E5065"/>
      <c r="G5065"/>
      <c r="H5065"/>
      <c r="I5065"/>
      <c r="J5065" s="9"/>
      <c r="K5065"/>
      <c r="M5065"/>
      <c r="N5065"/>
      <c r="P5065" s="10"/>
      <c r="Q5065" s="11"/>
      <c r="R5065" s="13"/>
      <c r="S5065" s="12"/>
      <c r="T5065" s="13"/>
      <c r="U5065"/>
    </row>
    <row r="5066" spans="1:21" x14ac:dyDescent="0.2">
      <c r="A5066"/>
      <c r="B5066" s="20"/>
      <c r="C5066" s="20"/>
      <c r="D5066"/>
      <c r="E5066"/>
      <c r="G5066"/>
      <c r="H5066"/>
      <c r="I5066"/>
      <c r="J5066" s="9"/>
      <c r="K5066"/>
      <c r="M5066"/>
      <c r="N5066"/>
      <c r="P5066" s="10"/>
      <c r="Q5066" s="11"/>
      <c r="R5066" s="13"/>
      <c r="S5066" s="12"/>
      <c r="T5066" s="13"/>
      <c r="U5066"/>
    </row>
    <row r="5067" spans="1:21" x14ac:dyDescent="0.2">
      <c r="A5067"/>
      <c r="B5067" s="20"/>
      <c r="C5067" s="20"/>
      <c r="D5067"/>
      <c r="E5067"/>
      <c r="G5067"/>
      <c r="H5067"/>
      <c r="I5067"/>
      <c r="J5067" s="9"/>
      <c r="K5067"/>
      <c r="M5067"/>
      <c r="N5067"/>
      <c r="P5067" s="10"/>
      <c r="Q5067" s="11"/>
      <c r="R5067" s="13"/>
      <c r="S5067" s="12"/>
      <c r="T5067" s="13"/>
      <c r="U5067"/>
    </row>
    <row r="5068" spans="1:21" x14ac:dyDescent="0.2">
      <c r="A5068"/>
      <c r="B5068" s="20"/>
      <c r="C5068" s="20"/>
      <c r="D5068"/>
      <c r="E5068"/>
      <c r="G5068"/>
      <c r="H5068"/>
      <c r="I5068"/>
      <c r="J5068" s="9"/>
      <c r="K5068"/>
      <c r="M5068"/>
      <c r="N5068"/>
      <c r="P5068" s="10"/>
      <c r="Q5068" s="11"/>
      <c r="R5068" s="13"/>
      <c r="S5068" s="12"/>
      <c r="T5068" s="13"/>
      <c r="U5068"/>
    </row>
    <row r="5069" spans="1:21" x14ac:dyDescent="0.2">
      <c r="A5069"/>
      <c r="B5069" s="20"/>
      <c r="C5069" s="20"/>
      <c r="D5069"/>
      <c r="E5069"/>
      <c r="G5069"/>
      <c r="H5069"/>
      <c r="I5069"/>
      <c r="J5069" s="9"/>
      <c r="K5069"/>
      <c r="M5069"/>
      <c r="N5069"/>
      <c r="P5069" s="10"/>
      <c r="Q5069" s="11"/>
      <c r="R5069" s="13"/>
      <c r="S5069" s="12"/>
      <c r="T5069" s="13"/>
      <c r="U5069"/>
    </row>
    <row r="5070" spans="1:21" x14ac:dyDescent="0.2">
      <c r="A5070"/>
      <c r="B5070" s="20"/>
      <c r="C5070" s="20"/>
      <c r="D5070"/>
      <c r="E5070"/>
      <c r="G5070"/>
      <c r="H5070"/>
      <c r="I5070"/>
      <c r="J5070" s="9"/>
      <c r="K5070"/>
      <c r="M5070"/>
      <c r="N5070"/>
      <c r="P5070" s="10"/>
      <c r="Q5070" s="11"/>
      <c r="R5070" s="13"/>
      <c r="S5070" s="12"/>
      <c r="T5070" s="13"/>
      <c r="U5070"/>
    </row>
    <row r="5071" spans="1:21" x14ac:dyDescent="0.2">
      <c r="A5071"/>
      <c r="B5071" s="20"/>
      <c r="C5071" s="20"/>
      <c r="D5071"/>
      <c r="E5071"/>
      <c r="G5071"/>
      <c r="H5071"/>
      <c r="I5071"/>
      <c r="J5071" s="9"/>
      <c r="K5071"/>
      <c r="M5071"/>
      <c r="N5071"/>
      <c r="P5071" s="10"/>
      <c r="Q5071" s="11"/>
      <c r="R5071" s="13"/>
      <c r="S5071" s="12"/>
      <c r="T5071" s="13"/>
      <c r="U5071"/>
    </row>
    <row r="5072" spans="1:21" x14ac:dyDescent="0.2">
      <c r="A5072"/>
      <c r="B5072" s="20"/>
      <c r="C5072" s="20"/>
      <c r="D5072"/>
      <c r="E5072"/>
      <c r="G5072"/>
      <c r="H5072"/>
      <c r="I5072"/>
      <c r="J5072" s="9"/>
      <c r="K5072"/>
      <c r="M5072"/>
      <c r="N5072"/>
      <c r="P5072" s="10"/>
      <c r="Q5072" s="11"/>
      <c r="R5072" s="13"/>
      <c r="S5072" s="12"/>
      <c r="T5072" s="13"/>
      <c r="U5072"/>
    </row>
    <row r="5073" spans="1:21" x14ac:dyDescent="0.2">
      <c r="A5073"/>
      <c r="B5073" s="20"/>
      <c r="C5073" s="20"/>
      <c r="D5073"/>
      <c r="E5073"/>
      <c r="G5073"/>
      <c r="H5073"/>
      <c r="I5073"/>
      <c r="J5073" s="9"/>
      <c r="K5073"/>
      <c r="M5073"/>
      <c r="N5073"/>
      <c r="P5073" s="10"/>
      <c r="Q5073" s="11"/>
      <c r="R5073" s="13"/>
      <c r="S5073" s="12"/>
      <c r="T5073" s="13"/>
      <c r="U5073"/>
    </row>
    <row r="5074" spans="1:21" x14ac:dyDescent="0.2">
      <c r="A5074"/>
      <c r="B5074" s="20"/>
      <c r="C5074" s="20"/>
      <c r="D5074"/>
      <c r="E5074"/>
      <c r="G5074"/>
      <c r="H5074"/>
      <c r="I5074"/>
      <c r="J5074" s="9"/>
      <c r="K5074"/>
      <c r="M5074"/>
      <c r="N5074"/>
      <c r="P5074" s="10"/>
      <c r="Q5074" s="11"/>
      <c r="R5074" s="13"/>
      <c r="S5074" s="12"/>
      <c r="T5074" s="13"/>
      <c r="U5074"/>
    </row>
    <row r="5075" spans="1:21" x14ac:dyDescent="0.2">
      <c r="A5075"/>
      <c r="B5075" s="20"/>
      <c r="C5075" s="20"/>
      <c r="D5075"/>
      <c r="E5075"/>
      <c r="G5075"/>
      <c r="H5075"/>
      <c r="I5075"/>
      <c r="J5075" s="9"/>
      <c r="K5075"/>
      <c r="M5075"/>
      <c r="N5075"/>
      <c r="P5075" s="10"/>
      <c r="Q5075" s="11"/>
      <c r="R5075" s="13"/>
      <c r="S5075" s="12"/>
      <c r="T5075" s="13"/>
      <c r="U5075"/>
    </row>
    <row r="5076" spans="1:21" x14ac:dyDescent="0.2">
      <c r="A5076"/>
      <c r="B5076" s="20"/>
      <c r="C5076" s="20"/>
      <c r="D5076"/>
      <c r="E5076"/>
      <c r="G5076"/>
      <c r="H5076"/>
      <c r="I5076"/>
      <c r="J5076" s="9"/>
      <c r="K5076"/>
      <c r="M5076"/>
      <c r="N5076"/>
      <c r="P5076" s="10"/>
      <c r="Q5076" s="11"/>
      <c r="R5076" s="13"/>
      <c r="S5076" s="12"/>
      <c r="T5076" s="13"/>
      <c r="U5076"/>
    </row>
    <row r="5077" spans="1:21" x14ac:dyDescent="0.2">
      <c r="A5077"/>
      <c r="B5077" s="20"/>
      <c r="C5077" s="20"/>
      <c r="D5077"/>
      <c r="E5077"/>
      <c r="G5077"/>
      <c r="H5077"/>
      <c r="I5077"/>
      <c r="J5077" s="9"/>
      <c r="K5077"/>
      <c r="M5077"/>
      <c r="N5077"/>
      <c r="P5077" s="10"/>
      <c r="Q5077" s="11"/>
      <c r="R5077" s="13"/>
      <c r="S5077" s="12"/>
      <c r="T5077" s="13"/>
      <c r="U5077"/>
    </row>
    <row r="5078" spans="1:21" x14ac:dyDescent="0.2">
      <c r="A5078"/>
      <c r="B5078" s="20"/>
      <c r="C5078" s="20"/>
      <c r="D5078"/>
      <c r="E5078"/>
      <c r="G5078"/>
      <c r="H5078"/>
      <c r="I5078"/>
      <c r="J5078" s="9"/>
      <c r="K5078"/>
      <c r="M5078"/>
      <c r="N5078"/>
      <c r="P5078" s="10"/>
      <c r="Q5078" s="11"/>
      <c r="R5078" s="13"/>
      <c r="S5078" s="12"/>
      <c r="T5078" s="13"/>
      <c r="U5078"/>
    </row>
    <row r="5079" spans="1:21" x14ac:dyDescent="0.2">
      <c r="A5079"/>
      <c r="B5079" s="20"/>
      <c r="C5079" s="20"/>
      <c r="D5079"/>
      <c r="E5079"/>
      <c r="G5079"/>
      <c r="H5079"/>
      <c r="I5079"/>
      <c r="J5079" s="9"/>
      <c r="K5079"/>
      <c r="M5079"/>
      <c r="N5079"/>
      <c r="P5079" s="10"/>
      <c r="Q5079" s="11"/>
      <c r="R5079" s="13"/>
      <c r="S5079" s="12"/>
      <c r="T5079" s="13"/>
      <c r="U5079"/>
    </row>
    <row r="5080" spans="1:21" x14ac:dyDescent="0.2">
      <c r="A5080"/>
      <c r="B5080" s="20"/>
      <c r="C5080" s="20"/>
      <c r="D5080"/>
      <c r="E5080"/>
      <c r="G5080"/>
      <c r="H5080"/>
      <c r="I5080"/>
      <c r="J5080" s="9"/>
      <c r="K5080"/>
      <c r="M5080"/>
      <c r="N5080"/>
      <c r="P5080" s="10"/>
      <c r="Q5080" s="11"/>
      <c r="R5080" s="13"/>
      <c r="S5080" s="12"/>
      <c r="T5080" s="13"/>
      <c r="U5080"/>
    </row>
    <row r="5081" spans="1:21" x14ac:dyDescent="0.2">
      <c r="A5081"/>
      <c r="B5081" s="20"/>
      <c r="C5081" s="20"/>
      <c r="D5081"/>
      <c r="E5081"/>
      <c r="G5081"/>
      <c r="H5081"/>
      <c r="I5081"/>
      <c r="J5081" s="9"/>
      <c r="K5081"/>
      <c r="M5081"/>
      <c r="N5081"/>
      <c r="P5081" s="10"/>
      <c r="Q5081" s="11"/>
      <c r="R5081" s="13"/>
      <c r="S5081" s="12"/>
      <c r="T5081" s="13"/>
      <c r="U5081"/>
    </row>
    <row r="5082" spans="1:21" x14ac:dyDescent="0.2">
      <c r="A5082"/>
      <c r="B5082" s="20"/>
      <c r="C5082" s="20"/>
      <c r="D5082"/>
      <c r="E5082"/>
      <c r="G5082"/>
      <c r="H5082"/>
      <c r="I5082"/>
      <c r="J5082" s="9"/>
      <c r="K5082"/>
      <c r="M5082"/>
      <c r="N5082"/>
      <c r="P5082" s="10"/>
      <c r="Q5082" s="11"/>
      <c r="R5082" s="13"/>
      <c r="S5082" s="12"/>
      <c r="T5082" s="13"/>
      <c r="U5082"/>
    </row>
    <row r="5083" spans="1:21" x14ac:dyDescent="0.2">
      <c r="A5083"/>
      <c r="B5083" s="20"/>
      <c r="C5083" s="20"/>
      <c r="D5083"/>
      <c r="E5083"/>
      <c r="G5083"/>
      <c r="H5083"/>
      <c r="I5083"/>
      <c r="J5083" s="9"/>
      <c r="K5083"/>
      <c r="M5083"/>
      <c r="N5083"/>
      <c r="P5083" s="10"/>
      <c r="Q5083" s="11"/>
      <c r="R5083" s="13"/>
      <c r="S5083" s="12"/>
      <c r="T5083" s="13"/>
      <c r="U5083"/>
    </row>
    <row r="5084" spans="1:21" x14ac:dyDescent="0.2">
      <c r="A5084"/>
      <c r="B5084" s="20"/>
      <c r="C5084" s="20"/>
      <c r="D5084"/>
      <c r="E5084"/>
      <c r="G5084"/>
      <c r="H5084"/>
      <c r="I5084"/>
      <c r="J5084" s="9"/>
      <c r="K5084"/>
      <c r="M5084"/>
      <c r="N5084"/>
      <c r="P5084" s="10"/>
      <c r="Q5084" s="11"/>
      <c r="R5084" s="13"/>
      <c r="S5084" s="12"/>
      <c r="T5084" s="13"/>
      <c r="U5084"/>
    </row>
    <row r="5085" spans="1:21" x14ac:dyDescent="0.2">
      <c r="A5085"/>
      <c r="B5085" s="20"/>
      <c r="C5085" s="20"/>
      <c r="D5085"/>
      <c r="E5085"/>
      <c r="G5085"/>
      <c r="H5085"/>
      <c r="I5085"/>
      <c r="J5085" s="9"/>
      <c r="K5085"/>
      <c r="M5085"/>
      <c r="N5085"/>
      <c r="P5085" s="10"/>
      <c r="Q5085" s="11"/>
      <c r="R5085" s="13"/>
      <c r="S5085" s="12"/>
      <c r="T5085" s="13"/>
      <c r="U5085"/>
    </row>
    <row r="5086" spans="1:21" x14ac:dyDescent="0.2">
      <c r="A5086"/>
      <c r="B5086" s="20"/>
      <c r="C5086" s="20"/>
      <c r="D5086"/>
      <c r="E5086"/>
      <c r="G5086"/>
      <c r="H5086"/>
      <c r="I5086"/>
      <c r="J5086" s="9"/>
      <c r="K5086"/>
      <c r="M5086"/>
      <c r="N5086"/>
      <c r="P5086" s="10"/>
      <c r="Q5086" s="11"/>
      <c r="R5086" s="13"/>
      <c r="S5086" s="12"/>
      <c r="T5086" s="13"/>
      <c r="U5086"/>
    </row>
    <row r="5087" spans="1:21" x14ac:dyDescent="0.2">
      <c r="A5087"/>
      <c r="B5087" s="20"/>
      <c r="C5087" s="20"/>
      <c r="D5087"/>
      <c r="E5087"/>
      <c r="G5087"/>
      <c r="H5087"/>
      <c r="I5087"/>
      <c r="J5087" s="9"/>
      <c r="K5087"/>
      <c r="M5087"/>
      <c r="N5087"/>
      <c r="P5087" s="10"/>
      <c r="Q5087" s="11"/>
      <c r="R5087" s="13"/>
      <c r="S5087" s="12"/>
      <c r="T5087" s="13"/>
      <c r="U5087"/>
    </row>
    <row r="5088" spans="1:21" x14ac:dyDescent="0.2">
      <c r="A5088"/>
      <c r="B5088" s="20"/>
      <c r="C5088" s="20"/>
      <c r="D5088"/>
      <c r="E5088"/>
      <c r="G5088"/>
      <c r="H5088"/>
      <c r="I5088"/>
      <c r="J5088" s="9"/>
      <c r="K5088"/>
      <c r="M5088"/>
      <c r="N5088"/>
      <c r="P5088" s="10"/>
      <c r="Q5088" s="11"/>
      <c r="R5088" s="13"/>
      <c r="S5088" s="12"/>
      <c r="T5088" s="13"/>
      <c r="U5088"/>
    </row>
    <row r="5089" spans="1:21" x14ac:dyDescent="0.2">
      <c r="A5089"/>
      <c r="B5089" s="20"/>
      <c r="C5089" s="20"/>
      <c r="D5089"/>
      <c r="E5089"/>
      <c r="G5089"/>
      <c r="H5089"/>
      <c r="I5089"/>
      <c r="J5089" s="9"/>
      <c r="K5089"/>
      <c r="M5089"/>
      <c r="N5089"/>
      <c r="P5089" s="10"/>
      <c r="Q5089" s="11"/>
      <c r="R5089" s="13"/>
      <c r="S5089" s="12"/>
      <c r="T5089" s="13"/>
      <c r="U5089"/>
    </row>
    <row r="5090" spans="1:21" x14ac:dyDescent="0.2">
      <c r="A5090"/>
      <c r="B5090" s="20"/>
      <c r="C5090" s="20"/>
      <c r="D5090"/>
      <c r="E5090"/>
      <c r="G5090"/>
      <c r="H5090"/>
      <c r="I5090"/>
      <c r="J5090" s="9"/>
      <c r="K5090"/>
      <c r="M5090"/>
      <c r="N5090"/>
      <c r="P5090" s="10"/>
      <c r="Q5090" s="11"/>
      <c r="R5090" s="13"/>
      <c r="S5090" s="12"/>
      <c r="T5090" s="13"/>
      <c r="U5090"/>
    </row>
    <row r="5091" spans="1:21" x14ac:dyDescent="0.2">
      <c r="A5091"/>
      <c r="B5091" s="20"/>
      <c r="C5091" s="20"/>
      <c r="D5091"/>
      <c r="E5091"/>
      <c r="G5091"/>
      <c r="H5091"/>
      <c r="I5091"/>
      <c r="J5091" s="9"/>
      <c r="K5091"/>
      <c r="M5091"/>
      <c r="N5091"/>
      <c r="P5091" s="10"/>
      <c r="Q5091" s="11"/>
      <c r="R5091" s="13"/>
      <c r="S5091" s="12"/>
      <c r="T5091" s="13"/>
      <c r="U5091"/>
    </row>
    <row r="5092" spans="1:21" x14ac:dyDescent="0.2">
      <c r="A5092"/>
      <c r="B5092" s="20"/>
      <c r="C5092" s="20"/>
      <c r="D5092"/>
      <c r="E5092"/>
      <c r="G5092"/>
      <c r="H5092"/>
      <c r="I5092"/>
      <c r="J5092" s="9"/>
      <c r="K5092"/>
      <c r="M5092"/>
      <c r="N5092"/>
      <c r="P5092" s="10"/>
      <c r="Q5092" s="11"/>
      <c r="R5092" s="13"/>
      <c r="S5092" s="12"/>
      <c r="T5092" s="13"/>
      <c r="U5092"/>
    </row>
    <row r="5093" spans="1:21" x14ac:dyDescent="0.2">
      <c r="A5093"/>
      <c r="B5093" s="20"/>
      <c r="C5093" s="20"/>
      <c r="D5093"/>
      <c r="E5093"/>
      <c r="G5093"/>
      <c r="H5093"/>
      <c r="I5093"/>
      <c r="J5093" s="9"/>
      <c r="K5093"/>
      <c r="M5093"/>
      <c r="N5093"/>
      <c r="P5093" s="10"/>
      <c r="Q5093" s="11"/>
      <c r="R5093" s="13"/>
      <c r="S5093" s="12"/>
      <c r="T5093" s="13"/>
      <c r="U5093"/>
    </row>
    <row r="5094" spans="1:21" x14ac:dyDescent="0.2">
      <c r="A5094"/>
      <c r="B5094" s="20"/>
      <c r="C5094" s="20"/>
      <c r="D5094"/>
      <c r="E5094"/>
      <c r="G5094"/>
      <c r="H5094"/>
      <c r="I5094"/>
      <c r="J5094" s="9"/>
      <c r="K5094"/>
      <c r="M5094"/>
      <c r="N5094"/>
      <c r="P5094" s="10"/>
      <c r="Q5094" s="11"/>
      <c r="R5094" s="13"/>
      <c r="S5094" s="12"/>
      <c r="T5094" s="13"/>
      <c r="U5094"/>
    </row>
    <row r="5095" spans="1:21" x14ac:dyDescent="0.2">
      <c r="A5095"/>
      <c r="B5095" s="20"/>
      <c r="C5095" s="20"/>
      <c r="D5095"/>
      <c r="E5095"/>
      <c r="G5095"/>
      <c r="H5095"/>
      <c r="I5095"/>
      <c r="J5095" s="9"/>
      <c r="K5095"/>
      <c r="M5095"/>
      <c r="N5095"/>
      <c r="P5095" s="10"/>
      <c r="Q5095" s="11"/>
      <c r="R5095" s="13"/>
      <c r="S5095" s="12"/>
      <c r="T5095" s="13"/>
      <c r="U5095"/>
    </row>
    <row r="5096" spans="1:21" x14ac:dyDescent="0.2">
      <c r="A5096"/>
      <c r="B5096" s="20"/>
      <c r="C5096" s="20"/>
      <c r="D5096"/>
      <c r="E5096"/>
      <c r="G5096"/>
      <c r="H5096"/>
      <c r="I5096"/>
      <c r="J5096" s="9"/>
      <c r="K5096"/>
      <c r="M5096"/>
      <c r="N5096"/>
      <c r="P5096" s="10"/>
      <c r="Q5096" s="11"/>
      <c r="R5096" s="13"/>
      <c r="S5096" s="12"/>
      <c r="T5096" s="13"/>
      <c r="U5096"/>
    </row>
    <row r="5097" spans="1:21" x14ac:dyDescent="0.2">
      <c r="A5097"/>
      <c r="B5097" s="20"/>
      <c r="C5097" s="20"/>
      <c r="D5097"/>
      <c r="E5097"/>
      <c r="G5097"/>
      <c r="H5097"/>
      <c r="I5097"/>
      <c r="J5097" s="9"/>
      <c r="K5097"/>
      <c r="M5097"/>
      <c r="N5097"/>
      <c r="P5097" s="10"/>
      <c r="Q5097" s="11"/>
      <c r="R5097" s="13"/>
      <c r="S5097" s="12"/>
      <c r="T5097" s="13"/>
      <c r="U5097"/>
    </row>
    <row r="5098" spans="1:21" x14ac:dyDescent="0.2">
      <c r="A5098"/>
      <c r="B5098" s="20"/>
      <c r="C5098" s="20"/>
      <c r="D5098"/>
      <c r="E5098"/>
      <c r="G5098"/>
      <c r="H5098"/>
      <c r="I5098"/>
      <c r="J5098" s="9"/>
      <c r="K5098"/>
      <c r="M5098"/>
      <c r="N5098"/>
      <c r="P5098" s="10"/>
      <c r="Q5098" s="11"/>
      <c r="R5098" s="13"/>
      <c r="S5098" s="12"/>
      <c r="T5098" s="13"/>
      <c r="U5098"/>
    </row>
    <row r="5099" spans="1:21" x14ac:dyDescent="0.2">
      <c r="A5099"/>
      <c r="B5099" s="20"/>
      <c r="C5099" s="20"/>
      <c r="D5099"/>
      <c r="E5099"/>
      <c r="G5099"/>
      <c r="H5099"/>
      <c r="I5099"/>
      <c r="J5099" s="9"/>
      <c r="K5099"/>
      <c r="M5099"/>
      <c r="N5099"/>
      <c r="P5099" s="10"/>
      <c r="Q5099" s="11"/>
      <c r="R5099" s="13"/>
      <c r="S5099" s="12"/>
      <c r="T5099" s="13"/>
      <c r="U5099"/>
    </row>
    <row r="5100" spans="1:21" x14ac:dyDescent="0.2">
      <c r="A5100"/>
      <c r="B5100" s="20"/>
      <c r="C5100" s="20"/>
      <c r="D5100"/>
      <c r="E5100"/>
      <c r="G5100"/>
      <c r="H5100"/>
      <c r="I5100"/>
      <c r="J5100" s="9"/>
      <c r="K5100"/>
      <c r="M5100"/>
      <c r="N5100"/>
      <c r="P5100" s="10"/>
      <c r="Q5100" s="11"/>
      <c r="R5100" s="13"/>
      <c r="S5100" s="12"/>
      <c r="T5100" s="13"/>
      <c r="U5100"/>
    </row>
    <row r="5101" spans="1:21" x14ac:dyDescent="0.2">
      <c r="A5101"/>
      <c r="B5101" s="20"/>
      <c r="C5101" s="20"/>
      <c r="D5101"/>
      <c r="E5101"/>
      <c r="G5101"/>
      <c r="H5101"/>
      <c r="I5101"/>
      <c r="J5101" s="9"/>
      <c r="K5101"/>
      <c r="M5101"/>
      <c r="N5101"/>
      <c r="P5101" s="10"/>
      <c r="Q5101" s="11"/>
      <c r="R5101" s="13"/>
      <c r="S5101" s="12"/>
      <c r="T5101" s="13"/>
      <c r="U5101"/>
    </row>
    <row r="5102" spans="1:21" x14ac:dyDescent="0.2">
      <c r="A5102"/>
      <c r="B5102" s="20"/>
      <c r="C5102" s="20"/>
      <c r="D5102"/>
      <c r="E5102"/>
      <c r="G5102"/>
      <c r="H5102"/>
      <c r="I5102"/>
      <c r="J5102" s="9"/>
      <c r="K5102"/>
      <c r="M5102"/>
      <c r="N5102"/>
      <c r="P5102" s="10"/>
      <c r="Q5102" s="11"/>
      <c r="R5102" s="13"/>
      <c r="S5102" s="12"/>
      <c r="T5102" s="13"/>
      <c r="U5102"/>
    </row>
    <row r="5103" spans="1:21" x14ac:dyDescent="0.2">
      <c r="A5103"/>
      <c r="B5103" s="20"/>
      <c r="C5103" s="20"/>
      <c r="D5103"/>
      <c r="E5103"/>
      <c r="G5103"/>
      <c r="H5103"/>
      <c r="I5103"/>
      <c r="J5103" s="9"/>
      <c r="K5103"/>
      <c r="M5103"/>
      <c r="N5103"/>
      <c r="P5103" s="10"/>
      <c r="Q5103" s="11"/>
      <c r="R5103" s="13"/>
      <c r="S5103" s="12"/>
      <c r="T5103" s="13"/>
      <c r="U5103"/>
    </row>
    <row r="5104" spans="1:21" x14ac:dyDescent="0.2">
      <c r="A5104"/>
      <c r="B5104" s="20"/>
      <c r="C5104" s="20"/>
      <c r="D5104"/>
      <c r="E5104"/>
      <c r="G5104"/>
      <c r="H5104"/>
      <c r="I5104"/>
      <c r="J5104" s="9"/>
      <c r="K5104"/>
      <c r="M5104"/>
      <c r="N5104"/>
      <c r="P5104" s="10"/>
      <c r="Q5104" s="11"/>
      <c r="R5104" s="13"/>
      <c r="S5104" s="12"/>
      <c r="T5104" s="13"/>
      <c r="U5104"/>
    </row>
    <row r="5105" spans="1:21" x14ac:dyDescent="0.2">
      <c r="A5105"/>
      <c r="B5105" s="20"/>
      <c r="C5105" s="20"/>
      <c r="D5105"/>
      <c r="E5105"/>
      <c r="G5105"/>
      <c r="H5105"/>
      <c r="I5105"/>
      <c r="J5105" s="9"/>
      <c r="K5105"/>
      <c r="M5105"/>
      <c r="N5105"/>
      <c r="P5105" s="10"/>
      <c r="Q5105" s="11"/>
      <c r="R5105" s="13"/>
      <c r="S5105" s="12"/>
      <c r="T5105" s="13"/>
      <c r="U5105"/>
    </row>
    <row r="5106" spans="1:21" x14ac:dyDescent="0.2">
      <c r="A5106"/>
      <c r="B5106" s="20"/>
      <c r="C5106" s="20"/>
      <c r="D5106"/>
      <c r="E5106"/>
      <c r="G5106"/>
      <c r="H5106"/>
      <c r="I5106"/>
      <c r="J5106" s="9"/>
      <c r="K5106"/>
      <c r="M5106"/>
      <c r="N5106"/>
      <c r="P5106" s="10"/>
      <c r="Q5106" s="11"/>
      <c r="R5106" s="13"/>
      <c r="S5106" s="12"/>
      <c r="T5106" s="13"/>
      <c r="U5106"/>
    </row>
    <row r="5107" spans="1:21" x14ac:dyDescent="0.2">
      <c r="A5107"/>
      <c r="B5107" s="20"/>
      <c r="C5107" s="20"/>
      <c r="D5107"/>
      <c r="E5107"/>
      <c r="G5107"/>
      <c r="H5107"/>
      <c r="I5107"/>
      <c r="J5107" s="9"/>
      <c r="K5107"/>
      <c r="M5107"/>
      <c r="N5107"/>
      <c r="P5107" s="10"/>
      <c r="Q5107" s="11"/>
      <c r="R5107" s="13"/>
      <c r="S5107" s="12"/>
      <c r="T5107" s="13"/>
      <c r="U5107"/>
    </row>
    <row r="5108" spans="1:21" x14ac:dyDescent="0.2">
      <c r="A5108"/>
      <c r="B5108" s="20"/>
      <c r="C5108" s="20"/>
      <c r="D5108"/>
      <c r="E5108"/>
      <c r="G5108"/>
      <c r="H5108"/>
      <c r="I5108"/>
      <c r="J5108" s="9"/>
      <c r="K5108"/>
      <c r="M5108"/>
      <c r="N5108"/>
      <c r="P5108" s="10"/>
      <c r="Q5108" s="11"/>
      <c r="R5108" s="13"/>
      <c r="S5108" s="12"/>
      <c r="T5108" s="13"/>
      <c r="U5108"/>
    </row>
    <row r="5109" spans="1:21" x14ac:dyDescent="0.2">
      <c r="A5109"/>
      <c r="B5109" s="20"/>
      <c r="C5109" s="20"/>
      <c r="D5109"/>
      <c r="E5109"/>
      <c r="G5109"/>
      <c r="H5109"/>
      <c r="I5109"/>
      <c r="J5109" s="9"/>
      <c r="K5109"/>
      <c r="M5109"/>
      <c r="N5109"/>
      <c r="P5109" s="10"/>
      <c r="Q5109" s="11"/>
      <c r="R5109" s="13"/>
      <c r="S5109" s="12"/>
      <c r="T5109" s="13"/>
      <c r="U5109"/>
    </row>
    <row r="5110" spans="1:21" x14ac:dyDescent="0.2">
      <c r="A5110"/>
      <c r="B5110" s="20"/>
      <c r="C5110" s="20"/>
      <c r="D5110"/>
      <c r="E5110"/>
      <c r="G5110"/>
      <c r="H5110"/>
      <c r="I5110"/>
      <c r="J5110" s="9"/>
      <c r="K5110"/>
      <c r="M5110"/>
      <c r="N5110"/>
      <c r="P5110" s="10"/>
      <c r="Q5110" s="11"/>
      <c r="R5110" s="13"/>
      <c r="S5110" s="12"/>
      <c r="T5110" s="13"/>
      <c r="U5110"/>
    </row>
    <row r="5111" spans="1:21" x14ac:dyDescent="0.2">
      <c r="A5111"/>
      <c r="B5111" s="20"/>
      <c r="C5111" s="20"/>
      <c r="D5111"/>
      <c r="E5111"/>
      <c r="G5111"/>
      <c r="H5111"/>
      <c r="I5111"/>
      <c r="J5111" s="9"/>
      <c r="K5111"/>
      <c r="M5111"/>
      <c r="N5111"/>
      <c r="P5111" s="10"/>
      <c r="Q5111" s="11"/>
      <c r="R5111" s="13"/>
      <c r="S5111" s="12"/>
      <c r="T5111" s="13"/>
      <c r="U5111"/>
    </row>
    <row r="5112" spans="1:21" x14ac:dyDescent="0.2">
      <c r="A5112"/>
      <c r="B5112" s="20"/>
      <c r="C5112" s="20"/>
      <c r="D5112"/>
      <c r="E5112"/>
      <c r="G5112"/>
      <c r="H5112"/>
      <c r="I5112"/>
      <c r="J5112" s="9"/>
      <c r="K5112"/>
      <c r="M5112"/>
      <c r="N5112"/>
      <c r="P5112" s="10"/>
      <c r="Q5112" s="11"/>
      <c r="R5112" s="13"/>
      <c r="S5112" s="12"/>
      <c r="T5112" s="13"/>
      <c r="U5112"/>
    </row>
    <row r="5113" spans="1:21" x14ac:dyDescent="0.2">
      <c r="A5113"/>
      <c r="B5113" s="20"/>
      <c r="C5113" s="20"/>
      <c r="D5113"/>
      <c r="E5113"/>
      <c r="G5113"/>
      <c r="H5113"/>
      <c r="I5113"/>
      <c r="J5113" s="9"/>
      <c r="K5113"/>
      <c r="M5113"/>
      <c r="N5113"/>
      <c r="P5113" s="10"/>
      <c r="Q5113" s="11"/>
      <c r="R5113" s="13"/>
      <c r="S5113" s="12"/>
      <c r="T5113" s="13"/>
      <c r="U5113"/>
    </row>
    <row r="5114" spans="1:21" x14ac:dyDescent="0.2">
      <c r="A5114"/>
      <c r="B5114" s="20"/>
      <c r="C5114" s="20"/>
      <c r="D5114"/>
      <c r="E5114"/>
      <c r="G5114"/>
      <c r="H5114"/>
      <c r="I5114"/>
      <c r="J5114" s="9"/>
      <c r="K5114"/>
      <c r="M5114"/>
      <c r="N5114"/>
      <c r="P5114" s="10"/>
      <c r="Q5114" s="11"/>
      <c r="R5114" s="13"/>
      <c r="S5114" s="12"/>
      <c r="T5114" s="13"/>
      <c r="U5114"/>
    </row>
    <row r="5115" spans="1:21" x14ac:dyDescent="0.2">
      <c r="A5115"/>
      <c r="B5115" s="20"/>
      <c r="C5115" s="20"/>
      <c r="D5115"/>
      <c r="E5115"/>
      <c r="G5115"/>
      <c r="H5115"/>
      <c r="I5115"/>
      <c r="J5115" s="9"/>
      <c r="K5115"/>
      <c r="M5115"/>
      <c r="N5115"/>
      <c r="P5115" s="10"/>
      <c r="Q5115" s="11"/>
      <c r="R5115" s="13"/>
      <c r="S5115" s="12"/>
      <c r="T5115" s="13"/>
      <c r="U5115"/>
    </row>
    <row r="5116" spans="1:21" x14ac:dyDescent="0.2">
      <c r="A5116"/>
      <c r="B5116" s="20"/>
      <c r="C5116" s="20"/>
      <c r="D5116"/>
      <c r="E5116"/>
      <c r="G5116"/>
      <c r="H5116"/>
      <c r="I5116"/>
      <c r="J5116" s="9"/>
      <c r="K5116"/>
      <c r="M5116"/>
      <c r="N5116"/>
      <c r="P5116" s="10"/>
      <c r="Q5116" s="11"/>
      <c r="R5116" s="13"/>
      <c r="S5116" s="12"/>
      <c r="T5116" s="13"/>
      <c r="U5116"/>
    </row>
    <row r="5117" spans="1:21" x14ac:dyDescent="0.2">
      <c r="A5117"/>
      <c r="B5117" s="20"/>
      <c r="C5117" s="20"/>
      <c r="D5117"/>
      <c r="E5117"/>
      <c r="G5117"/>
      <c r="H5117"/>
      <c r="I5117"/>
      <c r="J5117" s="9"/>
      <c r="K5117"/>
      <c r="M5117"/>
      <c r="N5117"/>
      <c r="P5117" s="10"/>
      <c r="Q5117" s="11"/>
      <c r="R5117" s="13"/>
      <c r="S5117" s="12"/>
      <c r="T5117" s="13"/>
      <c r="U5117"/>
    </row>
    <row r="5118" spans="1:21" x14ac:dyDescent="0.2">
      <c r="A5118"/>
      <c r="B5118" s="20"/>
      <c r="C5118" s="20"/>
      <c r="D5118"/>
      <c r="E5118"/>
      <c r="G5118"/>
      <c r="H5118"/>
      <c r="I5118"/>
      <c r="J5118" s="9"/>
      <c r="K5118"/>
      <c r="M5118"/>
      <c r="N5118"/>
      <c r="P5118" s="10"/>
      <c r="Q5118" s="11"/>
      <c r="R5118" s="13"/>
      <c r="S5118" s="12"/>
      <c r="T5118" s="13"/>
      <c r="U5118"/>
    </row>
    <row r="5119" spans="1:21" x14ac:dyDescent="0.2">
      <c r="A5119"/>
      <c r="B5119" s="20"/>
      <c r="C5119" s="20"/>
      <c r="D5119"/>
      <c r="E5119"/>
      <c r="G5119"/>
      <c r="H5119"/>
      <c r="I5119"/>
      <c r="J5119" s="9"/>
      <c r="K5119"/>
      <c r="M5119"/>
      <c r="N5119"/>
      <c r="P5119" s="10"/>
      <c r="Q5119" s="11"/>
      <c r="R5119" s="13"/>
      <c r="S5119" s="12"/>
      <c r="T5119" s="13"/>
      <c r="U5119"/>
    </row>
    <row r="5120" spans="1:21" x14ac:dyDescent="0.2">
      <c r="A5120"/>
      <c r="B5120" s="20"/>
      <c r="C5120" s="20"/>
      <c r="D5120"/>
      <c r="E5120"/>
      <c r="G5120"/>
      <c r="H5120"/>
      <c r="I5120"/>
      <c r="J5120" s="9"/>
      <c r="K5120"/>
      <c r="M5120"/>
      <c r="N5120"/>
      <c r="P5120" s="10"/>
      <c r="Q5120" s="11"/>
      <c r="R5120" s="13"/>
      <c r="S5120" s="12"/>
      <c r="T5120" s="13"/>
      <c r="U5120"/>
    </row>
    <row r="5121" spans="1:21" x14ac:dyDescent="0.2">
      <c r="A5121"/>
      <c r="B5121" s="20"/>
      <c r="C5121" s="20"/>
      <c r="D5121"/>
      <c r="E5121"/>
      <c r="G5121"/>
      <c r="H5121"/>
      <c r="I5121"/>
      <c r="J5121" s="9"/>
      <c r="K5121"/>
      <c r="M5121"/>
      <c r="N5121"/>
      <c r="P5121" s="10"/>
      <c r="Q5121" s="11"/>
      <c r="R5121" s="13"/>
      <c r="S5121" s="12"/>
      <c r="T5121" s="13"/>
      <c r="U5121"/>
    </row>
    <row r="5122" spans="1:21" x14ac:dyDescent="0.2">
      <c r="A5122"/>
      <c r="B5122" s="20"/>
      <c r="C5122" s="20"/>
      <c r="D5122"/>
      <c r="E5122"/>
      <c r="G5122"/>
      <c r="H5122"/>
      <c r="I5122"/>
      <c r="J5122" s="9"/>
      <c r="K5122"/>
      <c r="M5122"/>
      <c r="N5122"/>
      <c r="P5122" s="10"/>
      <c r="Q5122" s="11"/>
      <c r="R5122" s="13"/>
      <c r="S5122" s="12"/>
      <c r="T5122" s="13"/>
      <c r="U5122"/>
    </row>
    <row r="5123" spans="1:21" x14ac:dyDescent="0.2">
      <c r="A5123"/>
      <c r="B5123" s="20"/>
      <c r="C5123" s="20"/>
      <c r="D5123"/>
      <c r="E5123"/>
      <c r="G5123"/>
      <c r="H5123"/>
      <c r="I5123"/>
      <c r="J5123" s="9"/>
      <c r="K5123"/>
      <c r="M5123"/>
      <c r="N5123"/>
      <c r="P5123" s="10"/>
      <c r="Q5123" s="11"/>
      <c r="R5123" s="13"/>
      <c r="S5123" s="12"/>
      <c r="T5123" s="13"/>
      <c r="U5123"/>
    </row>
    <row r="5124" spans="1:21" x14ac:dyDescent="0.2">
      <c r="A5124"/>
      <c r="B5124" s="20"/>
      <c r="C5124" s="20"/>
      <c r="D5124"/>
      <c r="E5124"/>
      <c r="G5124"/>
      <c r="H5124"/>
      <c r="I5124"/>
      <c r="J5124" s="9"/>
      <c r="K5124"/>
      <c r="M5124"/>
      <c r="N5124"/>
      <c r="P5124" s="10"/>
      <c r="Q5124" s="11"/>
      <c r="R5124" s="13"/>
      <c r="S5124" s="12"/>
      <c r="T5124" s="13"/>
      <c r="U5124"/>
    </row>
    <row r="5125" spans="1:21" x14ac:dyDescent="0.2">
      <c r="A5125"/>
      <c r="B5125" s="20"/>
      <c r="C5125" s="20"/>
      <c r="D5125"/>
      <c r="E5125"/>
      <c r="G5125"/>
      <c r="H5125"/>
      <c r="I5125"/>
      <c r="J5125" s="9"/>
      <c r="K5125"/>
      <c r="M5125"/>
      <c r="N5125"/>
      <c r="P5125" s="10"/>
      <c r="Q5125" s="11"/>
      <c r="R5125" s="13"/>
      <c r="S5125" s="12"/>
      <c r="T5125" s="13"/>
      <c r="U5125"/>
    </row>
    <row r="5126" spans="1:21" x14ac:dyDescent="0.2">
      <c r="A5126"/>
      <c r="B5126" s="20"/>
      <c r="C5126" s="20"/>
      <c r="D5126"/>
      <c r="E5126"/>
      <c r="G5126"/>
      <c r="H5126"/>
      <c r="I5126"/>
      <c r="J5126" s="9"/>
      <c r="K5126"/>
      <c r="M5126"/>
      <c r="N5126"/>
      <c r="P5126" s="10"/>
      <c r="Q5126" s="11"/>
      <c r="R5126" s="13"/>
      <c r="S5126" s="12"/>
      <c r="T5126" s="13"/>
      <c r="U5126"/>
    </row>
    <row r="5127" spans="1:21" x14ac:dyDescent="0.2">
      <c r="A5127"/>
      <c r="B5127" s="20"/>
      <c r="C5127" s="20"/>
      <c r="D5127"/>
      <c r="E5127"/>
      <c r="G5127"/>
      <c r="H5127"/>
      <c r="I5127"/>
      <c r="J5127" s="9"/>
      <c r="K5127"/>
      <c r="M5127"/>
      <c r="N5127"/>
      <c r="P5127" s="10"/>
      <c r="Q5127" s="11"/>
      <c r="R5127" s="13"/>
      <c r="S5127" s="12"/>
      <c r="T5127" s="13"/>
      <c r="U5127"/>
    </row>
    <row r="5128" spans="1:21" x14ac:dyDescent="0.2">
      <c r="A5128"/>
      <c r="B5128" s="20"/>
      <c r="C5128" s="20"/>
      <c r="D5128"/>
      <c r="E5128"/>
      <c r="G5128"/>
      <c r="H5128"/>
      <c r="I5128"/>
      <c r="J5128" s="9"/>
      <c r="K5128"/>
      <c r="M5128"/>
      <c r="N5128"/>
      <c r="P5128" s="10"/>
      <c r="Q5128" s="11"/>
      <c r="R5128" s="13"/>
      <c r="S5128" s="12"/>
      <c r="T5128" s="13"/>
      <c r="U5128"/>
    </row>
    <row r="5129" spans="1:21" x14ac:dyDescent="0.2">
      <c r="A5129"/>
      <c r="B5129" s="20"/>
      <c r="C5129" s="20"/>
      <c r="D5129"/>
      <c r="E5129"/>
      <c r="G5129"/>
      <c r="H5129"/>
      <c r="I5129"/>
      <c r="J5129" s="9"/>
      <c r="K5129"/>
      <c r="M5129"/>
      <c r="N5129"/>
      <c r="P5129" s="10"/>
      <c r="Q5129" s="11"/>
      <c r="R5129" s="13"/>
      <c r="S5129" s="12"/>
      <c r="T5129" s="13"/>
      <c r="U5129"/>
    </row>
    <row r="5130" spans="1:21" x14ac:dyDescent="0.2">
      <c r="A5130"/>
      <c r="B5130" s="20"/>
      <c r="C5130" s="20"/>
      <c r="D5130"/>
      <c r="E5130"/>
      <c r="G5130"/>
      <c r="H5130"/>
      <c r="I5130"/>
      <c r="J5130" s="9"/>
      <c r="K5130"/>
      <c r="M5130"/>
      <c r="N5130"/>
      <c r="P5130" s="10"/>
      <c r="Q5130" s="11"/>
      <c r="R5130" s="13"/>
      <c r="S5130" s="12"/>
      <c r="T5130" s="13"/>
      <c r="U5130"/>
    </row>
    <row r="5131" spans="1:21" x14ac:dyDescent="0.2">
      <c r="A5131"/>
      <c r="B5131" s="20"/>
      <c r="C5131" s="20"/>
      <c r="D5131"/>
      <c r="E5131"/>
      <c r="G5131"/>
      <c r="H5131"/>
      <c r="I5131"/>
      <c r="J5131" s="9"/>
      <c r="K5131"/>
      <c r="M5131"/>
      <c r="N5131"/>
      <c r="P5131" s="10"/>
      <c r="Q5131" s="11"/>
      <c r="R5131" s="13"/>
      <c r="S5131" s="12"/>
      <c r="T5131" s="13"/>
      <c r="U5131"/>
    </row>
    <row r="5132" spans="1:21" x14ac:dyDescent="0.2">
      <c r="A5132"/>
      <c r="B5132" s="20"/>
      <c r="C5132" s="20"/>
      <c r="D5132"/>
      <c r="E5132"/>
      <c r="G5132"/>
      <c r="H5132"/>
      <c r="I5132"/>
      <c r="J5132" s="9"/>
      <c r="K5132"/>
      <c r="M5132"/>
      <c r="N5132"/>
      <c r="P5132" s="10"/>
      <c r="Q5132" s="11"/>
      <c r="R5132" s="13"/>
      <c r="S5132" s="12"/>
      <c r="T5132" s="13"/>
      <c r="U5132"/>
    </row>
    <row r="5133" spans="1:21" x14ac:dyDescent="0.2">
      <c r="A5133"/>
      <c r="B5133" s="20"/>
      <c r="C5133" s="20"/>
      <c r="D5133"/>
      <c r="E5133"/>
      <c r="G5133"/>
      <c r="H5133"/>
      <c r="I5133"/>
      <c r="J5133" s="9"/>
      <c r="K5133"/>
      <c r="M5133"/>
      <c r="N5133"/>
      <c r="P5133" s="10"/>
      <c r="Q5133" s="11"/>
      <c r="R5133" s="13"/>
      <c r="S5133" s="12"/>
      <c r="T5133" s="13"/>
      <c r="U5133"/>
    </row>
    <row r="5134" spans="1:21" x14ac:dyDescent="0.2">
      <c r="A5134"/>
      <c r="B5134" s="20"/>
      <c r="C5134" s="20"/>
      <c r="D5134"/>
      <c r="E5134"/>
      <c r="G5134"/>
      <c r="H5134"/>
      <c r="I5134"/>
      <c r="J5134" s="9"/>
      <c r="K5134"/>
      <c r="M5134"/>
      <c r="N5134"/>
      <c r="P5134" s="10"/>
      <c r="Q5134" s="11"/>
      <c r="R5134" s="13"/>
      <c r="S5134" s="12"/>
      <c r="T5134" s="13"/>
      <c r="U5134"/>
    </row>
    <row r="5135" spans="1:21" x14ac:dyDescent="0.2">
      <c r="A5135"/>
      <c r="B5135" s="20"/>
      <c r="C5135" s="20"/>
      <c r="D5135"/>
      <c r="E5135"/>
      <c r="G5135"/>
      <c r="H5135"/>
      <c r="I5135"/>
      <c r="J5135" s="9"/>
      <c r="K5135"/>
      <c r="M5135"/>
      <c r="N5135"/>
      <c r="P5135" s="10"/>
      <c r="Q5135" s="11"/>
      <c r="R5135" s="13"/>
      <c r="S5135" s="12"/>
      <c r="T5135" s="13"/>
      <c r="U5135"/>
    </row>
    <row r="5136" spans="1:21" x14ac:dyDescent="0.2">
      <c r="A5136"/>
      <c r="B5136" s="20"/>
      <c r="C5136" s="20"/>
      <c r="D5136"/>
      <c r="E5136"/>
      <c r="G5136"/>
      <c r="H5136"/>
      <c r="I5136"/>
      <c r="J5136" s="9"/>
      <c r="K5136"/>
      <c r="M5136"/>
      <c r="N5136"/>
      <c r="P5136" s="10"/>
      <c r="Q5136" s="11"/>
      <c r="R5136" s="13"/>
      <c r="S5136" s="12"/>
      <c r="T5136" s="13"/>
      <c r="U5136"/>
    </row>
    <row r="5137" spans="1:21" x14ac:dyDescent="0.2">
      <c r="A5137"/>
      <c r="B5137" s="20"/>
      <c r="C5137" s="20"/>
      <c r="D5137"/>
      <c r="E5137"/>
      <c r="G5137"/>
      <c r="H5137"/>
      <c r="I5137"/>
      <c r="J5137" s="9"/>
      <c r="K5137"/>
      <c r="M5137"/>
      <c r="N5137"/>
      <c r="P5137" s="10"/>
      <c r="Q5137" s="11"/>
      <c r="R5137" s="13"/>
      <c r="S5137" s="12"/>
      <c r="T5137" s="13"/>
      <c r="U5137"/>
    </row>
    <row r="5138" spans="1:21" x14ac:dyDescent="0.2">
      <c r="A5138"/>
      <c r="B5138" s="20"/>
      <c r="C5138" s="20"/>
      <c r="D5138"/>
      <c r="E5138"/>
      <c r="G5138"/>
      <c r="H5138"/>
      <c r="I5138"/>
      <c r="J5138" s="9"/>
      <c r="K5138"/>
      <c r="M5138"/>
      <c r="N5138"/>
      <c r="P5138" s="10"/>
      <c r="Q5138" s="11"/>
      <c r="R5138" s="13"/>
      <c r="S5138" s="12"/>
      <c r="T5138" s="13"/>
      <c r="U5138"/>
    </row>
    <row r="5139" spans="1:21" x14ac:dyDescent="0.2">
      <c r="A5139"/>
      <c r="B5139" s="20"/>
      <c r="C5139" s="20"/>
      <c r="D5139"/>
      <c r="E5139"/>
      <c r="G5139"/>
      <c r="H5139"/>
      <c r="I5139"/>
      <c r="J5139" s="9"/>
      <c r="K5139"/>
      <c r="M5139"/>
      <c r="N5139"/>
      <c r="P5139" s="10"/>
      <c r="Q5139" s="11"/>
      <c r="R5139" s="13"/>
      <c r="S5139" s="12"/>
      <c r="T5139" s="13"/>
      <c r="U5139"/>
    </row>
    <row r="5140" spans="1:21" x14ac:dyDescent="0.2">
      <c r="A5140"/>
      <c r="B5140" s="20"/>
      <c r="C5140" s="20"/>
      <c r="D5140"/>
      <c r="E5140"/>
      <c r="G5140"/>
      <c r="H5140"/>
      <c r="I5140"/>
      <c r="J5140" s="9"/>
      <c r="K5140"/>
      <c r="M5140"/>
      <c r="N5140"/>
      <c r="P5140" s="10"/>
      <c r="Q5140" s="11"/>
      <c r="R5140" s="13"/>
      <c r="S5140" s="12"/>
      <c r="T5140" s="13"/>
      <c r="U5140"/>
    </row>
    <row r="5141" spans="1:21" x14ac:dyDescent="0.2">
      <c r="A5141"/>
      <c r="B5141" s="20"/>
      <c r="C5141" s="20"/>
      <c r="D5141"/>
      <c r="E5141"/>
      <c r="G5141"/>
      <c r="H5141"/>
      <c r="I5141"/>
      <c r="J5141" s="9"/>
      <c r="K5141"/>
      <c r="M5141"/>
      <c r="N5141"/>
      <c r="P5141" s="10"/>
      <c r="Q5141" s="11"/>
      <c r="R5141" s="13"/>
      <c r="S5141" s="12"/>
      <c r="T5141" s="13"/>
      <c r="U5141"/>
    </row>
    <row r="5142" spans="1:21" x14ac:dyDescent="0.2">
      <c r="A5142"/>
      <c r="B5142" s="20"/>
      <c r="C5142" s="20"/>
      <c r="D5142"/>
      <c r="E5142"/>
      <c r="G5142"/>
      <c r="H5142"/>
      <c r="I5142"/>
      <c r="J5142" s="9"/>
      <c r="K5142"/>
      <c r="M5142"/>
      <c r="N5142"/>
      <c r="P5142" s="10"/>
      <c r="Q5142" s="11"/>
      <c r="R5142" s="13"/>
      <c r="S5142" s="12"/>
      <c r="T5142" s="13"/>
      <c r="U5142"/>
    </row>
    <row r="5143" spans="1:21" x14ac:dyDescent="0.2">
      <c r="A5143"/>
      <c r="B5143" s="20"/>
      <c r="C5143" s="20"/>
      <c r="D5143"/>
      <c r="E5143"/>
      <c r="G5143"/>
      <c r="H5143"/>
      <c r="I5143"/>
      <c r="J5143" s="9"/>
      <c r="K5143"/>
      <c r="M5143"/>
      <c r="N5143"/>
      <c r="P5143" s="10"/>
      <c r="Q5143" s="11"/>
      <c r="R5143" s="13"/>
      <c r="S5143" s="12"/>
      <c r="T5143" s="13"/>
      <c r="U5143"/>
    </row>
    <row r="5144" spans="1:21" x14ac:dyDescent="0.2">
      <c r="A5144"/>
      <c r="B5144" s="20"/>
      <c r="C5144" s="20"/>
      <c r="D5144"/>
      <c r="E5144"/>
      <c r="G5144"/>
      <c r="H5144"/>
      <c r="I5144"/>
      <c r="J5144" s="9"/>
      <c r="K5144"/>
      <c r="M5144"/>
      <c r="N5144"/>
      <c r="P5144" s="10"/>
      <c r="Q5144" s="11"/>
      <c r="R5144" s="13"/>
      <c r="S5144" s="12"/>
      <c r="T5144" s="13"/>
      <c r="U5144"/>
    </row>
    <row r="5145" spans="1:21" x14ac:dyDescent="0.2">
      <c r="A5145"/>
      <c r="B5145" s="20"/>
      <c r="C5145" s="20"/>
      <c r="D5145"/>
      <c r="E5145"/>
      <c r="G5145"/>
      <c r="H5145"/>
      <c r="I5145"/>
      <c r="J5145" s="9"/>
      <c r="K5145"/>
      <c r="M5145"/>
      <c r="N5145"/>
      <c r="P5145" s="10"/>
      <c r="Q5145" s="11"/>
      <c r="R5145" s="13"/>
      <c r="S5145" s="12"/>
      <c r="T5145" s="13"/>
      <c r="U5145"/>
    </row>
    <row r="5146" spans="1:21" x14ac:dyDescent="0.2">
      <c r="A5146"/>
      <c r="B5146" s="20"/>
      <c r="C5146" s="20"/>
      <c r="D5146"/>
      <c r="E5146"/>
      <c r="G5146"/>
      <c r="H5146"/>
      <c r="I5146"/>
      <c r="J5146" s="9"/>
      <c r="K5146"/>
      <c r="M5146"/>
      <c r="N5146"/>
      <c r="P5146" s="10"/>
      <c r="Q5146" s="11"/>
      <c r="R5146" s="13"/>
      <c r="S5146" s="12"/>
      <c r="T5146" s="13"/>
      <c r="U5146"/>
    </row>
    <row r="5147" spans="1:21" x14ac:dyDescent="0.2">
      <c r="A5147"/>
      <c r="B5147" s="20"/>
      <c r="C5147" s="20"/>
      <c r="D5147"/>
      <c r="E5147"/>
      <c r="G5147"/>
      <c r="H5147"/>
      <c r="I5147"/>
      <c r="J5147" s="9"/>
      <c r="K5147"/>
      <c r="M5147"/>
      <c r="N5147"/>
      <c r="P5147" s="10"/>
      <c r="Q5147" s="11"/>
      <c r="R5147" s="13"/>
      <c r="S5147" s="12"/>
      <c r="T5147" s="13"/>
      <c r="U5147"/>
    </row>
    <row r="5148" spans="1:21" x14ac:dyDescent="0.2">
      <c r="A5148"/>
      <c r="B5148" s="20"/>
      <c r="C5148" s="20"/>
      <c r="D5148"/>
      <c r="E5148"/>
      <c r="G5148"/>
      <c r="H5148"/>
      <c r="I5148"/>
      <c r="J5148" s="9"/>
      <c r="K5148"/>
      <c r="M5148"/>
      <c r="N5148"/>
      <c r="P5148" s="10"/>
      <c r="Q5148" s="11"/>
      <c r="R5148" s="13"/>
      <c r="S5148" s="12"/>
      <c r="T5148" s="13"/>
      <c r="U5148"/>
    </row>
    <row r="5149" spans="1:21" x14ac:dyDescent="0.2">
      <c r="A5149"/>
      <c r="B5149" s="20"/>
      <c r="C5149" s="20"/>
      <c r="D5149"/>
      <c r="E5149"/>
      <c r="G5149"/>
      <c r="H5149"/>
      <c r="I5149"/>
      <c r="J5149" s="9"/>
      <c r="K5149"/>
      <c r="M5149"/>
      <c r="N5149"/>
      <c r="P5149" s="10"/>
      <c r="Q5149" s="11"/>
      <c r="R5149" s="13"/>
      <c r="S5149" s="12"/>
      <c r="T5149" s="13"/>
      <c r="U5149"/>
    </row>
    <row r="5150" spans="1:21" x14ac:dyDescent="0.2">
      <c r="A5150"/>
      <c r="B5150" s="20"/>
      <c r="C5150" s="20"/>
      <c r="D5150"/>
      <c r="E5150"/>
      <c r="G5150"/>
      <c r="H5150"/>
      <c r="I5150"/>
      <c r="J5150" s="9"/>
      <c r="K5150"/>
      <c r="M5150"/>
      <c r="N5150"/>
      <c r="P5150" s="10"/>
      <c r="Q5150" s="11"/>
      <c r="R5150" s="13"/>
      <c r="S5150" s="12"/>
      <c r="T5150" s="13"/>
      <c r="U5150"/>
    </row>
    <row r="5151" spans="1:21" x14ac:dyDescent="0.2">
      <c r="A5151"/>
      <c r="B5151" s="20"/>
      <c r="C5151" s="20"/>
      <c r="D5151"/>
      <c r="E5151"/>
      <c r="G5151"/>
      <c r="H5151"/>
      <c r="I5151"/>
      <c r="J5151" s="9"/>
      <c r="K5151"/>
      <c r="M5151"/>
      <c r="N5151"/>
      <c r="P5151" s="10"/>
      <c r="Q5151" s="11"/>
      <c r="R5151" s="13"/>
      <c r="S5151" s="12"/>
      <c r="T5151" s="13"/>
      <c r="U5151"/>
    </row>
    <row r="5152" spans="1:21" x14ac:dyDescent="0.2">
      <c r="A5152"/>
      <c r="B5152" s="20"/>
      <c r="C5152" s="20"/>
      <c r="D5152"/>
      <c r="E5152"/>
      <c r="G5152"/>
      <c r="H5152"/>
      <c r="I5152"/>
      <c r="J5152" s="9"/>
      <c r="K5152"/>
      <c r="M5152"/>
      <c r="N5152"/>
      <c r="P5152" s="10"/>
      <c r="Q5152" s="11"/>
      <c r="R5152" s="13"/>
      <c r="S5152" s="12"/>
      <c r="T5152" s="13"/>
      <c r="U5152"/>
    </row>
    <row r="5153" spans="1:21" x14ac:dyDescent="0.2">
      <c r="A5153"/>
      <c r="B5153" s="20"/>
      <c r="C5153" s="20"/>
      <c r="D5153"/>
      <c r="E5153"/>
      <c r="G5153"/>
      <c r="H5153"/>
      <c r="I5153"/>
      <c r="J5153" s="9"/>
      <c r="K5153"/>
      <c r="M5153"/>
      <c r="N5153"/>
      <c r="P5153" s="10"/>
      <c r="Q5153" s="11"/>
      <c r="R5153" s="13"/>
      <c r="S5153" s="12"/>
      <c r="T5153" s="13"/>
      <c r="U5153"/>
    </row>
    <row r="5154" spans="1:21" x14ac:dyDescent="0.2">
      <c r="A5154"/>
      <c r="B5154" s="20"/>
      <c r="C5154" s="20"/>
      <c r="D5154"/>
      <c r="E5154"/>
      <c r="G5154"/>
      <c r="H5154"/>
      <c r="I5154"/>
      <c r="J5154" s="9"/>
      <c r="K5154"/>
      <c r="M5154"/>
      <c r="N5154"/>
      <c r="P5154" s="10"/>
      <c r="Q5154" s="11"/>
      <c r="R5154" s="13"/>
      <c r="S5154" s="12"/>
      <c r="T5154" s="13"/>
      <c r="U5154"/>
    </row>
    <row r="5155" spans="1:21" x14ac:dyDescent="0.2">
      <c r="A5155"/>
      <c r="B5155" s="20"/>
      <c r="C5155" s="20"/>
      <c r="D5155"/>
      <c r="E5155"/>
      <c r="G5155"/>
      <c r="H5155"/>
      <c r="I5155"/>
      <c r="J5155" s="9"/>
      <c r="K5155"/>
      <c r="M5155"/>
      <c r="N5155"/>
      <c r="P5155" s="10"/>
      <c r="Q5155" s="11"/>
      <c r="R5155" s="13"/>
      <c r="S5155" s="12"/>
      <c r="T5155" s="13"/>
      <c r="U5155"/>
    </row>
    <row r="5156" spans="1:21" x14ac:dyDescent="0.2">
      <c r="A5156"/>
      <c r="B5156" s="20"/>
      <c r="C5156" s="20"/>
      <c r="D5156"/>
      <c r="E5156"/>
      <c r="G5156"/>
      <c r="H5156"/>
      <c r="I5156"/>
      <c r="J5156" s="9"/>
      <c r="K5156"/>
      <c r="M5156"/>
      <c r="N5156"/>
      <c r="P5156" s="10"/>
      <c r="Q5156" s="11"/>
      <c r="R5156" s="13"/>
      <c r="S5156" s="12"/>
      <c r="T5156" s="13"/>
      <c r="U5156"/>
    </row>
    <row r="5157" spans="1:21" x14ac:dyDescent="0.2">
      <c r="A5157"/>
      <c r="B5157" s="20"/>
      <c r="C5157" s="20"/>
      <c r="D5157"/>
      <c r="E5157"/>
      <c r="G5157"/>
      <c r="H5157"/>
      <c r="I5157"/>
      <c r="J5157" s="9"/>
      <c r="K5157"/>
      <c r="M5157"/>
      <c r="N5157"/>
      <c r="P5157" s="10"/>
      <c r="Q5157" s="11"/>
      <c r="R5157" s="13"/>
      <c r="S5157" s="12"/>
      <c r="T5157" s="13"/>
      <c r="U5157"/>
    </row>
    <row r="5158" spans="1:21" x14ac:dyDescent="0.2">
      <c r="A5158"/>
      <c r="B5158" s="20"/>
      <c r="C5158" s="20"/>
      <c r="D5158"/>
      <c r="E5158"/>
      <c r="G5158"/>
      <c r="H5158"/>
      <c r="I5158"/>
      <c r="J5158" s="9"/>
      <c r="K5158"/>
      <c r="M5158"/>
      <c r="N5158"/>
      <c r="P5158" s="10"/>
      <c r="Q5158" s="11"/>
      <c r="R5158" s="13"/>
      <c r="S5158" s="12"/>
      <c r="T5158" s="13"/>
      <c r="U5158"/>
    </row>
    <row r="5159" spans="1:21" x14ac:dyDescent="0.2">
      <c r="A5159"/>
      <c r="B5159" s="20"/>
      <c r="C5159" s="20"/>
      <c r="D5159"/>
      <c r="E5159"/>
      <c r="G5159"/>
      <c r="H5159"/>
      <c r="I5159"/>
      <c r="J5159" s="9"/>
      <c r="K5159"/>
      <c r="M5159"/>
      <c r="N5159"/>
      <c r="P5159" s="10"/>
      <c r="Q5159" s="11"/>
      <c r="R5159" s="13"/>
      <c r="S5159" s="12"/>
      <c r="T5159" s="13"/>
      <c r="U5159"/>
    </row>
    <row r="5160" spans="1:21" x14ac:dyDescent="0.2">
      <c r="A5160"/>
      <c r="B5160" s="20"/>
      <c r="C5160" s="20"/>
      <c r="D5160"/>
      <c r="E5160"/>
      <c r="G5160"/>
      <c r="H5160"/>
      <c r="I5160"/>
      <c r="J5160" s="9"/>
      <c r="K5160"/>
      <c r="M5160"/>
      <c r="N5160"/>
      <c r="P5160" s="10"/>
      <c r="Q5160" s="11"/>
      <c r="R5160" s="13"/>
      <c r="S5160" s="12"/>
      <c r="T5160" s="13"/>
      <c r="U5160"/>
    </row>
    <row r="5161" spans="1:21" x14ac:dyDescent="0.2">
      <c r="A5161"/>
      <c r="B5161" s="20"/>
      <c r="C5161" s="20"/>
      <c r="D5161"/>
      <c r="E5161"/>
      <c r="G5161"/>
      <c r="H5161"/>
      <c r="I5161"/>
      <c r="J5161" s="9"/>
      <c r="K5161"/>
      <c r="M5161"/>
      <c r="N5161"/>
      <c r="P5161" s="10"/>
      <c r="Q5161" s="11"/>
      <c r="R5161" s="13"/>
      <c r="S5161" s="12"/>
      <c r="T5161" s="13"/>
      <c r="U5161"/>
    </row>
    <row r="5162" spans="1:21" x14ac:dyDescent="0.2">
      <c r="A5162"/>
      <c r="B5162" s="20"/>
      <c r="C5162" s="20"/>
      <c r="D5162"/>
      <c r="E5162"/>
      <c r="G5162"/>
      <c r="H5162"/>
      <c r="I5162"/>
      <c r="J5162" s="9"/>
      <c r="K5162"/>
      <c r="M5162"/>
      <c r="N5162"/>
      <c r="P5162" s="10"/>
      <c r="Q5162" s="11"/>
      <c r="R5162" s="13"/>
      <c r="S5162" s="12"/>
      <c r="T5162" s="13"/>
      <c r="U5162"/>
    </row>
    <row r="5163" spans="1:21" x14ac:dyDescent="0.2">
      <c r="A5163"/>
      <c r="B5163" s="20"/>
      <c r="C5163" s="20"/>
      <c r="D5163"/>
      <c r="E5163"/>
      <c r="G5163"/>
      <c r="H5163"/>
      <c r="I5163"/>
      <c r="J5163" s="9"/>
      <c r="K5163"/>
      <c r="M5163"/>
      <c r="N5163"/>
      <c r="P5163" s="10"/>
      <c r="Q5163" s="11"/>
      <c r="R5163" s="13"/>
      <c r="S5163" s="12"/>
      <c r="T5163" s="13"/>
      <c r="U5163"/>
    </row>
    <row r="5164" spans="1:21" x14ac:dyDescent="0.2">
      <c r="A5164"/>
      <c r="B5164" s="20"/>
      <c r="C5164" s="20"/>
      <c r="D5164"/>
      <c r="E5164"/>
      <c r="G5164"/>
      <c r="H5164"/>
      <c r="I5164"/>
      <c r="J5164" s="9"/>
      <c r="K5164"/>
      <c r="M5164"/>
      <c r="N5164"/>
      <c r="P5164" s="10"/>
      <c r="Q5164" s="11"/>
      <c r="R5164" s="13"/>
      <c r="S5164" s="12"/>
      <c r="T5164" s="13"/>
      <c r="U5164"/>
    </row>
    <row r="5165" spans="1:21" x14ac:dyDescent="0.2">
      <c r="A5165"/>
      <c r="B5165" s="20"/>
      <c r="C5165" s="20"/>
      <c r="D5165"/>
      <c r="E5165"/>
      <c r="G5165"/>
      <c r="H5165"/>
      <c r="I5165"/>
      <c r="J5165" s="9"/>
      <c r="K5165"/>
      <c r="M5165"/>
      <c r="N5165"/>
      <c r="P5165" s="10"/>
      <c r="Q5165" s="11"/>
      <c r="R5165" s="13"/>
      <c r="S5165" s="12"/>
      <c r="T5165" s="13"/>
      <c r="U5165"/>
    </row>
    <row r="5166" spans="1:21" x14ac:dyDescent="0.2">
      <c r="A5166"/>
      <c r="B5166" s="20"/>
      <c r="C5166" s="20"/>
      <c r="D5166"/>
      <c r="E5166"/>
      <c r="G5166"/>
      <c r="H5166"/>
      <c r="I5166"/>
      <c r="J5166" s="9"/>
      <c r="K5166"/>
      <c r="M5166"/>
      <c r="N5166"/>
      <c r="P5166" s="10"/>
      <c r="Q5166" s="11"/>
      <c r="R5166" s="13"/>
      <c r="S5166" s="12"/>
      <c r="T5166" s="13"/>
      <c r="U5166"/>
    </row>
    <row r="5167" spans="1:21" x14ac:dyDescent="0.2">
      <c r="A5167"/>
      <c r="B5167" s="20"/>
      <c r="C5167" s="20"/>
      <c r="D5167"/>
      <c r="E5167"/>
      <c r="G5167"/>
      <c r="H5167"/>
      <c r="I5167"/>
      <c r="J5167" s="9"/>
      <c r="K5167"/>
      <c r="M5167"/>
      <c r="N5167"/>
      <c r="P5167" s="10"/>
      <c r="Q5167" s="11"/>
      <c r="R5167" s="13"/>
      <c r="S5167" s="12"/>
      <c r="T5167" s="13"/>
      <c r="U5167"/>
    </row>
    <row r="5168" spans="1:21" x14ac:dyDescent="0.2">
      <c r="A5168"/>
      <c r="B5168" s="20"/>
      <c r="C5168" s="20"/>
      <c r="D5168"/>
      <c r="E5168"/>
      <c r="G5168"/>
      <c r="H5168"/>
      <c r="I5168"/>
      <c r="J5168" s="9"/>
      <c r="K5168"/>
      <c r="M5168"/>
      <c r="N5168"/>
      <c r="P5168" s="10"/>
      <c r="Q5168" s="11"/>
      <c r="R5168" s="13"/>
      <c r="S5168" s="12"/>
      <c r="T5168" s="13"/>
      <c r="U5168"/>
    </row>
    <row r="5169" spans="1:21" x14ac:dyDescent="0.2">
      <c r="A5169"/>
      <c r="B5169" s="20"/>
      <c r="C5169" s="20"/>
      <c r="D5169"/>
      <c r="E5169"/>
      <c r="G5169"/>
      <c r="H5169"/>
      <c r="I5169"/>
      <c r="J5169" s="9"/>
      <c r="K5169"/>
      <c r="M5169"/>
      <c r="N5169"/>
      <c r="P5169" s="10"/>
      <c r="Q5169" s="11"/>
      <c r="R5169" s="13"/>
      <c r="S5169" s="12"/>
      <c r="T5169" s="13"/>
      <c r="U5169"/>
    </row>
    <row r="5170" spans="1:21" x14ac:dyDescent="0.2">
      <c r="A5170"/>
      <c r="B5170" s="20"/>
      <c r="C5170" s="20"/>
      <c r="D5170"/>
      <c r="E5170"/>
      <c r="G5170"/>
      <c r="H5170"/>
      <c r="I5170"/>
      <c r="J5170" s="9"/>
      <c r="K5170"/>
      <c r="M5170"/>
      <c r="N5170"/>
      <c r="P5170" s="10"/>
      <c r="Q5170" s="11"/>
      <c r="R5170" s="13"/>
      <c r="S5170" s="12"/>
      <c r="T5170" s="13"/>
      <c r="U5170"/>
    </row>
    <row r="5171" spans="1:21" x14ac:dyDescent="0.2">
      <c r="A5171"/>
      <c r="B5171" s="20"/>
      <c r="C5171" s="20"/>
      <c r="D5171"/>
      <c r="E5171"/>
      <c r="G5171"/>
      <c r="H5171"/>
      <c r="I5171"/>
      <c r="J5171" s="9"/>
      <c r="K5171"/>
      <c r="M5171"/>
      <c r="N5171"/>
      <c r="P5171" s="10"/>
      <c r="Q5171" s="11"/>
      <c r="R5171" s="13"/>
      <c r="S5171" s="12"/>
      <c r="T5171" s="13"/>
      <c r="U5171"/>
    </row>
    <row r="5172" spans="1:21" x14ac:dyDescent="0.2">
      <c r="A5172"/>
      <c r="B5172" s="20"/>
      <c r="C5172" s="20"/>
      <c r="D5172"/>
      <c r="E5172"/>
      <c r="G5172"/>
      <c r="H5172"/>
      <c r="I5172"/>
      <c r="J5172" s="9"/>
      <c r="K5172"/>
      <c r="M5172"/>
      <c r="N5172"/>
      <c r="P5172" s="10"/>
      <c r="Q5172" s="11"/>
      <c r="R5172" s="13"/>
      <c r="S5172" s="12"/>
      <c r="T5172" s="13"/>
      <c r="U5172"/>
    </row>
    <row r="5173" spans="1:21" x14ac:dyDescent="0.2">
      <c r="A5173"/>
      <c r="B5173" s="20"/>
      <c r="C5173" s="20"/>
      <c r="D5173"/>
      <c r="E5173"/>
      <c r="G5173"/>
      <c r="H5173"/>
      <c r="I5173"/>
      <c r="J5173" s="9"/>
      <c r="K5173"/>
      <c r="M5173"/>
      <c r="N5173"/>
      <c r="P5173" s="10"/>
      <c r="Q5173" s="11"/>
      <c r="R5173" s="13"/>
      <c r="S5173" s="12"/>
      <c r="T5173" s="13"/>
      <c r="U5173"/>
    </row>
    <row r="5174" spans="1:21" x14ac:dyDescent="0.2">
      <c r="A5174"/>
      <c r="B5174" s="20"/>
      <c r="C5174" s="20"/>
      <c r="D5174"/>
      <c r="E5174"/>
      <c r="G5174"/>
      <c r="H5174"/>
      <c r="I5174"/>
      <c r="J5174" s="9"/>
      <c r="K5174"/>
      <c r="M5174"/>
      <c r="N5174"/>
      <c r="P5174" s="10"/>
      <c r="Q5174" s="11"/>
      <c r="R5174" s="13"/>
      <c r="S5174" s="12"/>
      <c r="T5174" s="13"/>
      <c r="U5174"/>
    </row>
    <row r="5175" spans="1:21" x14ac:dyDescent="0.2">
      <c r="A5175"/>
      <c r="B5175" s="20"/>
      <c r="C5175" s="20"/>
      <c r="D5175"/>
      <c r="E5175"/>
      <c r="G5175"/>
      <c r="H5175"/>
      <c r="I5175"/>
      <c r="J5175" s="9"/>
      <c r="K5175"/>
      <c r="M5175"/>
      <c r="N5175"/>
      <c r="P5175" s="10"/>
      <c r="Q5175" s="11"/>
      <c r="R5175" s="13"/>
      <c r="S5175" s="12"/>
      <c r="T5175" s="13"/>
      <c r="U5175"/>
    </row>
    <row r="5176" spans="1:21" x14ac:dyDescent="0.2">
      <c r="A5176"/>
      <c r="B5176" s="20"/>
      <c r="C5176" s="20"/>
      <c r="D5176"/>
      <c r="E5176"/>
      <c r="G5176"/>
      <c r="H5176"/>
      <c r="I5176"/>
      <c r="J5176" s="9"/>
      <c r="K5176"/>
      <c r="M5176"/>
      <c r="N5176"/>
      <c r="P5176" s="10"/>
      <c r="Q5176" s="11"/>
      <c r="R5176" s="13"/>
      <c r="S5176" s="12"/>
      <c r="T5176" s="13"/>
      <c r="U5176"/>
    </row>
    <row r="5177" spans="1:21" x14ac:dyDescent="0.2">
      <c r="A5177"/>
      <c r="B5177" s="20"/>
      <c r="C5177" s="20"/>
      <c r="D5177"/>
      <c r="E5177"/>
      <c r="G5177"/>
      <c r="H5177"/>
      <c r="I5177"/>
      <c r="J5177" s="9"/>
      <c r="K5177"/>
      <c r="M5177"/>
      <c r="N5177"/>
      <c r="P5177" s="10"/>
      <c r="Q5177" s="11"/>
      <c r="R5177" s="13"/>
      <c r="S5177" s="12"/>
      <c r="T5177" s="13"/>
      <c r="U5177"/>
    </row>
    <row r="5178" spans="1:21" x14ac:dyDescent="0.2">
      <c r="A5178"/>
      <c r="B5178" s="20"/>
      <c r="C5178" s="20"/>
      <c r="D5178"/>
      <c r="E5178"/>
      <c r="G5178"/>
      <c r="H5178"/>
      <c r="I5178"/>
      <c r="J5178" s="9"/>
      <c r="K5178"/>
      <c r="M5178"/>
      <c r="N5178"/>
      <c r="P5178" s="10"/>
      <c r="Q5178" s="11"/>
      <c r="R5178" s="13"/>
      <c r="S5178" s="12"/>
      <c r="T5178" s="13"/>
      <c r="U5178"/>
    </row>
    <row r="5179" spans="1:21" x14ac:dyDescent="0.2">
      <c r="A5179"/>
      <c r="B5179" s="20"/>
      <c r="C5179" s="20"/>
      <c r="D5179"/>
      <c r="E5179"/>
      <c r="G5179"/>
      <c r="H5179"/>
      <c r="I5179"/>
      <c r="J5179" s="9"/>
      <c r="K5179"/>
      <c r="M5179"/>
      <c r="N5179"/>
      <c r="P5179" s="10"/>
      <c r="Q5179" s="11"/>
      <c r="R5179" s="13"/>
      <c r="S5179" s="12"/>
      <c r="T5179" s="13"/>
      <c r="U5179"/>
    </row>
    <row r="5180" spans="1:21" x14ac:dyDescent="0.2">
      <c r="A5180"/>
      <c r="B5180" s="20"/>
      <c r="C5180" s="20"/>
      <c r="D5180"/>
      <c r="E5180"/>
      <c r="G5180"/>
      <c r="H5180"/>
      <c r="I5180"/>
      <c r="J5180" s="9"/>
      <c r="K5180"/>
      <c r="M5180"/>
      <c r="N5180"/>
      <c r="P5180" s="10"/>
      <c r="Q5180" s="11"/>
      <c r="R5180" s="13"/>
      <c r="S5180" s="12"/>
      <c r="T5180" s="13"/>
      <c r="U5180"/>
    </row>
    <row r="5181" spans="1:21" x14ac:dyDescent="0.2">
      <c r="A5181"/>
      <c r="B5181" s="20"/>
      <c r="C5181" s="20"/>
      <c r="D5181"/>
      <c r="E5181"/>
      <c r="G5181"/>
      <c r="H5181"/>
      <c r="I5181"/>
      <c r="J5181" s="9"/>
      <c r="K5181"/>
      <c r="M5181"/>
      <c r="N5181"/>
      <c r="P5181" s="10"/>
      <c r="Q5181" s="11"/>
      <c r="R5181" s="13"/>
      <c r="S5181" s="12"/>
      <c r="T5181" s="13"/>
      <c r="U5181"/>
    </row>
    <row r="5182" spans="1:21" x14ac:dyDescent="0.2">
      <c r="A5182"/>
      <c r="B5182" s="20"/>
      <c r="C5182" s="20"/>
      <c r="D5182"/>
      <c r="E5182"/>
      <c r="G5182"/>
      <c r="H5182"/>
      <c r="I5182"/>
      <c r="J5182" s="9"/>
      <c r="K5182"/>
      <c r="M5182"/>
      <c r="N5182"/>
      <c r="P5182" s="10"/>
      <c r="Q5182" s="11"/>
      <c r="R5182" s="13"/>
      <c r="S5182" s="12"/>
      <c r="T5182" s="13"/>
      <c r="U5182"/>
    </row>
    <row r="5183" spans="1:21" x14ac:dyDescent="0.2">
      <c r="A5183"/>
      <c r="B5183" s="20"/>
      <c r="C5183" s="20"/>
      <c r="D5183"/>
      <c r="E5183"/>
      <c r="G5183"/>
      <c r="H5183"/>
      <c r="I5183"/>
      <c r="J5183" s="9"/>
      <c r="K5183"/>
      <c r="M5183"/>
      <c r="N5183"/>
      <c r="P5183" s="10"/>
      <c r="Q5183" s="11"/>
      <c r="R5183" s="13"/>
      <c r="S5183" s="12"/>
      <c r="T5183" s="13"/>
      <c r="U5183"/>
    </row>
    <row r="5184" spans="1:21" x14ac:dyDescent="0.2">
      <c r="A5184"/>
      <c r="B5184" s="20"/>
      <c r="C5184" s="20"/>
      <c r="D5184"/>
      <c r="E5184"/>
      <c r="G5184"/>
      <c r="H5184"/>
      <c r="I5184"/>
      <c r="J5184" s="9"/>
      <c r="K5184"/>
      <c r="M5184"/>
      <c r="N5184"/>
      <c r="P5184" s="10"/>
      <c r="Q5184" s="11"/>
      <c r="R5184" s="13"/>
      <c r="S5184" s="12"/>
      <c r="T5184" s="13"/>
      <c r="U5184"/>
    </row>
    <row r="5185" spans="1:21" x14ac:dyDescent="0.2">
      <c r="A5185"/>
      <c r="B5185" s="20"/>
      <c r="C5185" s="20"/>
      <c r="D5185"/>
      <c r="E5185"/>
      <c r="G5185"/>
      <c r="H5185"/>
      <c r="I5185"/>
      <c r="J5185" s="9"/>
      <c r="K5185"/>
      <c r="M5185"/>
      <c r="N5185"/>
      <c r="P5185" s="10"/>
      <c r="Q5185" s="11"/>
      <c r="R5185" s="13"/>
      <c r="S5185" s="12"/>
      <c r="T5185" s="13"/>
      <c r="U5185"/>
    </row>
    <row r="5186" spans="1:21" x14ac:dyDescent="0.2">
      <c r="A5186"/>
      <c r="B5186" s="20"/>
      <c r="C5186" s="20"/>
      <c r="D5186"/>
      <c r="E5186"/>
      <c r="G5186"/>
      <c r="H5186"/>
      <c r="I5186"/>
      <c r="J5186" s="9"/>
      <c r="K5186"/>
      <c r="M5186"/>
      <c r="N5186"/>
      <c r="P5186" s="10"/>
      <c r="Q5186" s="11"/>
      <c r="R5186" s="13"/>
      <c r="S5186" s="12"/>
      <c r="T5186" s="13"/>
      <c r="U5186"/>
    </row>
    <row r="5187" spans="1:21" x14ac:dyDescent="0.2">
      <c r="A5187"/>
      <c r="B5187" s="20"/>
      <c r="C5187" s="20"/>
      <c r="D5187"/>
      <c r="E5187"/>
      <c r="G5187"/>
      <c r="H5187"/>
      <c r="I5187"/>
      <c r="J5187" s="9"/>
      <c r="K5187"/>
      <c r="M5187"/>
      <c r="N5187"/>
      <c r="P5187" s="10"/>
      <c r="Q5187" s="11"/>
      <c r="R5187" s="13"/>
      <c r="S5187" s="12"/>
      <c r="T5187" s="13"/>
      <c r="U5187"/>
    </row>
    <row r="5188" spans="1:21" x14ac:dyDescent="0.2">
      <c r="A5188"/>
      <c r="B5188" s="20"/>
      <c r="C5188" s="20"/>
      <c r="D5188"/>
      <c r="E5188"/>
      <c r="G5188"/>
      <c r="H5188"/>
      <c r="I5188"/>
      <c r="J5188" s="9"/>
      <c r="K5188"/>
      <c r="M5188"/>
      <c r="N5188"/>
      <c r="P5188" s="10"/>
      <c r="Q5188" s="11"/>
      <c r="R5188" s="13"/>
      <c r="S5188" s="12"/>
      <c r="T5188" s="13"/>
      <c r="U5188"/>
    </row>
    <row r="5189" spans="1:21" x14ac:dyDescent="0.2">
      <c r="A5189"/>
      <c r="B5189" s="20"/>
      <c r="C5189" s="20"/>
      <c r="D5189"/>
      <c r="E5189"/>
      <c r="G5189"/>
      <c r="H5189"/>
      <c r="I5189"/>
      <c r="J5189" s="9"/>
      <c r="K5189"/>
      <c r="M5189"/>
      <c r="N5189"/>
      <c r="P5189" s="10"/>
      <c r="Q5189" s="11"/>
      <c r="R5189" s="13"/>
      <c r="S5189" s="12"/>
      <c r="T5189" s="13"/>
      <c r="U5189"/>
    </row>
    <row r="5190" spans="1:21" x14ac:dyDescent="0.2">
      <c r="A5190"/>
      <c r="B5190" s="20"/>
      <c r="C5190" s="20"/>
      <c r="D5190"/>
      <c r="E5190"/>
      <c r="G5190"/>
      <c r="H5190"/>
      <c r="I5190"/>
      <c r="J5190" s="9"/>
      <c r="K5190"/>
      <c r="M5190"/>
      <c r="N5190"/>
      <c r="P5190" s="10"/>
      <c r="Q5190" s="11"/>
      <c r="R5190" s="13"/>
      <c r="S5190" s="12"/>
      <c r="T5190" s="13"/>
      <c r="U5190"/>
    </row>
    <row r="5191" spans="1:21" x14ac:dyDescent="0.2">
      <c r="A5191"/>
      <c r="B5191" s="20"/>
      <c r="C5191" s="20"/>
      <c r="D5191"/>
      <c r="E5191"/>
      <c r="G5191"/>
      <c r="H5191"/>
      <c r="I5191"/>
      <c r="J5191" s="9"/>
      <c r="K5191"/>
      <c r="M5191"/>
      <c r="N5191"/>
      <c r="P5191" s="10"/>
      <c r="Q5191" s="11"/>
      <c r="R5191" s="13"/>
      <c r="S5191" s="12"/>
      <c r="T5191" s="13"/>
      <c r="U5191"/>
    </row>
    <row r="5192" spans="1:21" x14ac:dyDescent="0.2">
      <c r="A5192"/>
      <c r="B5192" s="20"/>
      <c r="C5192" s="20"/>
      <c r="D5192"/>
      <c r="E5192"/>
      <c r="G5192"/>
      <c r="H5192"/>
      <c r="I5192"/>
      <c r="J5192" s="9"/>
      <c r="K5192"/>
      <c r="M5192"/>
      <c r="N5192"/>
      <c r="P5192" s="10"/>
      <c r="Q5192" s="11"/>
      <c r="R5192" s="13"/>
      <c r="S5192" s="12"/>
      <c r="T5192" s="13"/>
      <c r="U5192"/>
    </row>
    <row r="5193" spans="1:21" x14ac:dyDescent="0.2">
      <c r="A5193"/>
      <c r="B5193" s="20"/>
      <c r="C5193" s="20"/>
      <c r="D5193"/>
      <c r="E5193"/>
      <c r="G5193"/>
      <c r="H5193"/>
      <c r="I5193"/>
      <c r="J5193" s="9"/>
      <c r="K5193"/>
      <c r="M5193"/>
      <c r="N5193"/>
      <c r="P5193" s="10"/>
      <c r="Q5193" s="11"/>
      <c r="R5193" s="13"/>
      <c r="S5193" s="12"/>
      <c r="T5193" s="13"/>
      <c r="U5193"/>
    </row>
    <row r="5194" spans="1:21" x14ac:dyDescent="0.2">
      <c r="A5194"/>
      <c r="B5194" s="20"/>
      <c r="C5194" s="20"/>
      <c r="D5194"/>
      <c r="E5194"/>
      <c r="G5194"/>
      <c r="H5194"/>
      <c r="I5194"/>
      <c r="J5194" s="9"/>
      <c r="K5194"/>
      <c r="M5194"/>
      <c r="N5194"/>
      <c r="P5194" s="10"/>
      <c r="Q5194" s="11"/>
      <c r="R5194" s="13"/>
      <c r="S5194" s="12"/>
      <c r="T5194" s="13"/>
      <c r="U5194"/>
    </row>
    <row r="5195" spans="1:21" x14ac:dyDescent="0.2">
      <c r="A5195"/>
      <c r="B5195" s="20"/>
      <c r="C5195" s="20"/>
      <c r="D5195"/>
      <c r="E5195"/>
      <c r="G5195"/>
      <c r="H5195"/>
      <c r="I5195"/>
      <c r="J5195" s="9"/>
      <c r="K5195"/>
      <c r="M5195"/>
      <c r="N5195"/>
      <c r="P5195" s="10"/>
      <c r="Q5195" s="11"/>
      <c r="R5195" s="13"/>
      <c r="S5195" s="12"/>
      <c r="T5195" s="13"/>
      <c r="U5195"/>
    </row>
    <row r="5196" spans="1:21" x14ac:dyDescent="0.2">
      <c r="A5196"/>
      <c r="B5196" s="20"/>
      <c r="C5196" s="20"/>
      <c r="D5196"/>
      <c r="E5196"/>
      <c r="G5196"/>
      <c r="H5196"/>
      <c r="I5196"/>
      <c r="J5196" s="9"/>
      <c r="K5196"/>
      <c r="M5196"/>
      <c r="N5196"/>
      <c r="P5196" s="10"/>
      <c r="Q5196" s="11"/>
      <c r="R5196" s="13"/>
      <c r="S5196" s="12"/>
      <c r="T5196" s="13"/>
      <c r="U5196"/>
    </row>
    <row r="5197" spans="1:21" x14ac:dyDescent="0.2">
      <c r="A5197"/>
      <c r="B5197" s="20"/>
      <c r="C5197" s="20"/>
      <c r="D5197"/>
      <c r="E5197"/>
      <c r="G5197"/>
      <c r="H5197"/>
      <c r="I5197"/>
      <c r="J5197" s="9"/>
      <c r="K5197"/>
      <c r="M5197"/>
      <c r="N5197"/>
      <c r="P5197" s="10"/>
      <c r="Q5197" s="11"/>
      <c r="R5197" s="13"/>
      <c r="S5197" s="12"/>
      <c r="T5197" s="13"/>
      <c r="U5197"/>
    </row>
    <row r="5198" spans="1:21" x14ac:dyDescent="0.2">
      <c r="A5198"/>
      <c r="B5198" s="20"/>
      <c r="C5198" s="20"/>
      <c r="D5198"/>
      <c r="E5198"/>
      <c r="G5198"/>
      <c r="H5198"/>
      <c r="I5198"/>
      <c r="J5198" s="9"/>
      <c r="K5198"/>
      <c r="M5198"/>
      <c r="N5198"/>
      <c r="P5198" s="10"/>
      <c r="Q5198" s="11"/>
      <c r="R5198" s="13"/>
      <c r="S5198" s="12"/>
      <c r="T5198" s="13"/>
      <c r="U5198"/>
    </row>
    <row r="5199" spans="1:21" x14ac:dyDescent="0.2">
      <c r="A5199"/>
      <c r="B5199" s="20"/>
      <c r="C5199" s="20"/>
      <c r="D5199"/>
      <c r="E5199"/>
      <c r="G5199"/>
      <c r="H5199"/>
      <c r="I5199"/>
      <c r="J5199" s="9"/>
      <c r="K5199"/>
      <c r="M5199"/>
      <c r="N5199"/>
      <c r="P5199" s="10"/>
      <c r="Q5199" s="11"/>
      <c r="R5199" s="13"/>
      <c r="S5199" s="12"/>
      <c r="T5199" s="13"/>
      <c r="U5199"/>
    </row>
    <row r="5200" spans="1:21" x14ac:dyDescent="0.2">
      <c r="A5200"/>
      <c r="B5200" s="20"/>
      <c r="C5200" s="20"/>
      <c r="D5200"/>
      <c r="E5200"/>
      <c r="G5200"/>
      <c r="H5200"/>
      <c r="I5200"/>
      <c r="J5200" s="9"/>
      <c r="K5200"/>
      <c r="M5200"/>
      <c r="N5200"/>
      <c r="P5200" s="10"/>
      <c r="Q5200" s="11"/>
      <c r="R5200" s="13"/>
      <c r="S5200" s="12"/>
      <c r="T5200" s="13"/>
      <c r="U5200"/>
    </row>
    <row r="5201" spans="1:21" x14ac:dyDescent="0.2">
      <c r="A5201"/>
      <c r="B5201" s="20"/>
      <c r="C5201" s="20"/>
      <c r="D5201"/>
      <c r="E5201"/>
      <c r="G5201"/>
      <c r="H5201"/>
      <c r="I5201"/>
      <c r="J5201" s="9"/>
      <c r="K5201"/>
      <c r="M5201"/>
      <c r="N5201"/>
      <c r="P5201" s="10"/>
      <c r="Q5201" s="11"/>
      <c r="R5201" s="13"/>
      <c r="S5201" s="12"/>
      <c r="T5201" s="13"/>
      <c r="U5201"/>
    </row>
    <row r="5202" spans="1:21" x14ac:dyDescent="0.2">
      <c r="A5202"/>
      <c r="B5202" s="20"/>
      <c r="C5202" s="20"/>
      <c r="D5202"/>
      <c r="E5202"/>
      <c r="G5202"/>
      <c r="H5202"/>
      <c r="I5202"/>
      <c r="J5202" s="9"/>
      <c r="K5202"/>
      <c r="M5202"/>
      <c r="N5202"/>
      <c r="P5202" s="10"/>
      <c r="Q5202" s="11"/>
      <c r="R5202" s="13"/>
      <c r="S5202" s="12"/>
      <c r="T5202" s="13"/>
      <c r="U5202"/>
    </row>
    <row r="5203" spans="1:21" x14ac:dyDescent="0.2">
      <c r="A5203"/>
      <c r="B5203" s="20"/>
      <c r="C5203" s="20"/>
      <c r="D5203"/>
      <c r="E5203"/>
      <c r="G5203"/>
      <c r="H5203"/>
      <c r="I5203"/>
      <c r="J5203" s="9"/>
      <c r="K5203"/>
      <c r="M5203"/>
      <c r="N5203"/>
      <c r="P5203" s="10"/>
      <c r="Q5203" s="11"/>
      <c r="R5203" s="13"/>
      <c r="S5203" s="12"/>
      <c r="T5203" s="13"/>
      <c r="U5203"/>
    </row>
    <row r="5204" spans="1:21" x14ac:dyDescent="0.2">
      <c r="A5204"/>
      <c r="B5204" s="20"/>
      <c r="C5204" s="20"/>
      <c r="D5204"/>
      <c r="E5204"/>
      <c r="G5204"/>
      <c r="H5204"/>
      <c r="I5204"/>
      <c r="J5204" s="9"/>
      <c r="K5204"/>
      <c r="M5204"/>
      <c r="N5204"/>
      <c r="P5204" s="10"/>
      <c r="Q5204" s="11"/>
      <c r="R5204" s="13"/>
      <c r="S5204" s="12"/>
      <c r="T5204" s="13"/>
      <c r="U5204"/>
    </row>
    <row r="5205" spans="1:21" x14ac:dyDescent="0.2">
      <c r="A5205"/>
      <c r="B5205" s="20"/>
      <c r="C5205" s="20"/>
      <c r="D5205"/>
      <c r="E5205"/>
      <c r="G5205"/>
      <c r="H5205"/>
      <c r="I5205"/>
      <c r="J5205" s="9"/>
      <c r="K5205"/>
      <c r="M5205"/>
      <c r="N5205"/>
      <c r="P5205" s="10"/>
      <c r="Q5205" s="11"/>
      <c r="R5205" s="13"/>
      <c r="S5205" s="12"/>
      <c r="T5205" s="13"/>
      <c r="U5205"/>
    </row>
    <row r="5206" spans="1:21" x14ac:dyDescent="0.2">
      <c r="A5206"/>
      <c r="B5206" s="20"/>
      <c r="C5206" s="20"/>
      <c r="D5206"/>
      <c r="E5206"/>
      <c r="G5206"/>
      <c r="H5206"/>
      <c r="I5206"/>
      <c r="J5206" s="9"/>
      <c r="K5206"/>
      <c r="M5206"/>
      <c r="N5206"/>
      <c r="P5206" s="10"/>
      <c r="Q5206" s="11"/>
      <c r="R5206" s="13"/>
      <c r="S5206" s="12"/>
      <c r="T5206" s="13"/>
      <c r="U5206"/>
    </row>
    <row r="5207" spans="1:21" x14ac:dyDescent="0.2">
      <c r="A5207"/>
      <c r="B5207" s="20"/>
      <c r="C5207" s="20"/>
      <c r="D5207"/>
      <c r="E5207"/>
      <c r="G5207"/>
      <c r="H5207"/>
      <c r="I5207"/>
      <c r="J5207" s="9"/>
      <c r="K5207"/>
      <c r="M5207"/>
      <c r="N5207"/>
      <c r="P5207" s="10"/>
      <c r="Q5207" s="11"/>
      <c r="R5207" s="13"/>
      <c r="S5207" s="12"/>
      <c r="T5207" s="13"/>
      <c r="U5207"/>
    </row>
    <row r="5208" spans="1:21" x14ac:dyDescent="0.2">
      <c r="A5208"/>
      <c r="B5208" s="20"/>
      <c r="C5208" s="20"/>
      <c r="D5208"/>
      <c r="E5208"/>
      <c r="G5208"/>
      <c r="H5208"/>
      <c r="I5208"/>
      <c r="J5208" s="9"/>
      <c r="K5208"/>
      <c r="M5208"/>
      <c r="N5208"/>
      <c r="P5208" s="10"/>
      <c r="Q5208" s="11"/>
      <c r="R5208" s="13"/>
      <c r="S5208" s="12"/>
      <c r="T5208" s="13"/>
      <c r="U5208"/>
    </row>
    <row r="5209" spans="1:21" x14ac:dyDescent="0.2">
      <c r="A5209"/>
      <c r="B5209" s="20"/>
      <c r="C5209" s="20"/>
      <c r="D5209"/>
      <c r="E5209"/>
      <c r="G5209"/>
      <c r="H5209"/>
      <c r="I5209"/>
      <c r="J5209" s="9"/>
      <c r="K5209"/>
      <c r="M5209"/>
      <c r="N5209"/>
      <c r="P5209" s="10"/>
      <c r="Q5209" s="11"/>
      <c r="R5209" s="13"/>
      <c r="S5209" s="12"/>
      <c r="T5209" s="13"/>
      <c r="U5209"/>
    </row>
    <row r="5210" spans="1:21" x14ac:dyDescent="0.2">
      <c r="A5210"/>
      <c r="B5210" s="20"/>
      <c r="C5210" s="20"/>
      <c r="D5210"/>
      <c r="E5210"/>
      <c r="G5210"/>
      <c r="H5210"/>
      <c r="I5210"/>
      <c r="J5210" s="9"/>
      <c r="K5210"/>
      <c r="M5210"/>
      <c r="N5210"/>
      <c r="P5210" s="10"/>
      <c r="Q5210" s="11"/>
      <c r="R5210" s="13"/>
      <c r="S5210" s="12"/>
      <c r="T5210" s="13"/>
      <c r="U5210"/>
    </row>
    <row r="5211" spans="1:21" x14ac:dyDescent="0.2">
      <c r="A5211"/>
      <c r="B5211" s="20"/>
      <c r="C5211" s="20"/>
      <c r="D5211"/>
      <c r="E5211"/>
      <c r="G5211"/>
      <c r="H5211"/>
      <c r="I5211"/>
      <c r="J5211" s="9"/>
      <c r="K5211"/>
      <c r="M5211"/>
      <c r="N5211"/>
      <c r="P5211" s="10"/>
      <c r="Q5211" s="11"/>
      <c r="R5211" s="13"/>
      <c r="S5211" s="12"/>
      <c r="T5211" s="13"/>
      <c r="U5211"/>
    </row>
    <row r="5212" spans="1:21" x14ac:dyDescent="0.2">
      <c r="A5212"/>
      <c r="B5212" s="20"/>
      <c r="C5212" s="20"/>
      <c r="D5212"/>
      <c r="E5212"/>
      <c r="G5212"/>
      <c r="H5212"/>
      <c r="I5212"/>
      <c r="J5212" s="9"/>
      <c r="K5212"/>
      <c r="M5212"/>
      <c r="N5212"/>
      <c r="P5212" s="10"/>
      <c r="Q5212" s="11"/>
      <c r="R5212" s="13"/>
      <c r="S5212" s="12"/>
      <c r="T5212" s="13"/>
      <c r="U5212"/>
    </row>
    <row r="5213" spans="1:21" x14ac:dyDescent="0.2">
      <c r="A5213"/>
      <c r="B5213" s="20"/>
      <c r="C5213" s="20"/>
      <c r="D5213"/>
      <c r="E5213"/>
      <c r="G5213"/>
      <c r="H5213"/>
      <c r="I5213"/>
      <c r="J5213" s="9"/>
      <c r="K5213"/>
      <c r="M5213"/>
      <c r="N5213"/>
      <c r="P5213" s="10"/>
      <c r="Q5213" s="11"/>
      <c r="R5213" s="13"/>
      <c r="S5213" s="12"/>
      <c r="T5213" s="13"/>
      <c r="U5213"/>
    </row>
    <row r="5214" spans="1:21" x14ac:dyDescent="0.2">
      <c r="A5214"/>
      <c r="B5214" s="20"/>
      <c r="C5214" s="20"/>
      <c r="D5214"/>
      <c r="E5214"/>
      <c r="G5214"/>
      <c r="H5214"/>
      <c r="I5214"/>
      <c r="J5214" s="9"/>
      <c r="K5214"/>
      <c r="M5214"/>
      <c r="N5214"/>
      <c r="P5214" s="10"/>
      <c r="Q5214" s="11"/>
      <c r="R5214" s="13"/>
      <c r="S5214" s="12"/>
      <c r="T5214" s="13"/>
      <c r="U5214"/>
    </row>
    <row r="5215" spans="1:21" x14ac:dyDescent="0.2">
      <c r="A5215"/>
      <c r="B5215" s="20"/>
      <c r="C5215" s="20"/>
      <c r="D5215"/>
      <c r="E5215"/>
      <c r="G5215"/>
      <c r="H5215"/>
      <c r="I5215"/>
      <c r="J5215" s="9"/>
      <c r="K5215"/>
      <c r="M5215"/>
      <c r="N5215"/>
      <c r="P5215" s="10"/>
      <c r="Q5215" s="11"/>
      <c r="R5215" s="13"/>
      <c r="S5215" s="12"/>
      <c r="T5215" s="13"/>
      <c r="U5215"/>
    </row>
    <row r="5216" spans="1:21" x14ac:dyDescent="0.2">
      <c r="A5216"/>
      <c r="B5216" s="20"/>
      <c r="C5216" s="20"/>
      <c r="D5216"/>
      <c r="E5216"/>
      <c r="G5216"/>
      <c r="H5216"/>
      <c r="I5216"/>
      <c r="J5216" s="9"/>
      <c r="K5216"/>
      <c r="M5216"/>
      <c r="N5216"/>
      <c r="P5216" s="10"/>
      <c r="Q5216" s="11"/>
      <c r="R5216" s="13"/>
      <c r="S5216" s="12"/>
      <c r="T5216" s="13"/>
      <c r="U5216"/>
    </row>
    <row r="5217" spans="1:21" x14ac:dyDescent="0.2">
      <c r="A5217"/>
      <c r="B5217" s="20"/>
      <c r="C5217" s="20"/>
      <c r="D5217"/>
      <c r="E5217"/>
      <c r="G5217"/>
      <c r="H5217"/>
      <c r="I5217"/>
      <c r="J5217" s="9"/>
      <c r="K5217"/>
      <c r="M5217"/>
      <c r="N5217"/>
      <c r="P5217" s="10"/>
      <c r="Q5217" s="11"/>
      <c r="R5217" s="13"/>
      <c r="S5217" s="12"/>
      <c r="T5217" s="13"/>
      <c r="U5217"/>
    </row>
    <row r="5218" spans="1:21" x14ac:dyDescent="0.2">
      <c r="A5218"/>
      <c r="B5218" s="20"/>
      <c r="C5218" s="20"/>
      <c r="D5218"/>
      <c r="E5218"/>
      <c r="G5218"/>
      <c r="H5218"/>
      <c r="I5218"/>
      <c r="J5218" s="9"/>
      <c r="K5218"/>
      <c r="M5218"/>
      <c r="N5218"/>
      <c r="P5218" s="10"/>
      <c r="Q5218" s="11"/>
      <c r="R5218" s="13"/>
      <c r="S5218" s="12"/>
      <c r="T5218" s="13"/>
      <c r="U5218"/>
    </row>
    <row r="5219" spans="1:21" x14ac:dyDescent="0.2">
      <c r="A5219"/>
      <c r="B5219" s="20"/>
      <c r="C5219" s="20"/>
      <c r="D5219"/>
      <c r="E5219"/>
      <c r="G5219"/>
      <c r="H5219"/>
      <c r="I5219"/>
      <c r="J5219" s="9"/>
      <c r="K5219"/>
      <c r="M5219"/>
      <c r="N5219"/>
      <c r="P5219" s="10"/>
      <c r="Q5219" s="11"/>
      <c r="R5219" s="13"/>
      <c r="S5219" s="12"/>
      <c r="T5219" s="13"/>
      <c r="U5219"/>
    </row>
    <row r="5220" spans="1:21" x14ac:dyDescent="0.2">
      <c r="A5220"/>
      <c r="B5220" s="20"/>
      <c r="C5220" s="20"/>
      <c r="D5220"/>
      <c r="E5220"/>
      <c r="G5220"/>
      <c r="H5220"/>
      <c r="I5220"/>
      <c r="J5220" s="9"/>
      <c r="K5220"/>
      <c r="M5220"/>
      <c r="N5220"/>
      <c r="P5220" s="10"/>
      <c r="Q5220" s="11"/>
      <c r="R5220" s="13"/>
      <c r="S5220" s="12"/>
      <c r="T5220" s="13"/>
      <c r="U5220"/>
    </row>
    <row r="5221" spans="1:21" x14ac:dyDescent="0.2">
      <c r="A5221"/>
      <c r="B5221" s="20"/>
      <c r="C5221" s="20"/>
      <c r="D5221"/>
      <c r="E5221"/>
      <c r="G5221"/>
      <c r="H5221"/>
      <c r="I5221"/>
      <c r="J5221" s="9"/>
      <c r="K5221"/>
      <c r="M5221"/>
      <c r="N5221"/>
      <c r="P5221" s="10"/>
      <c r="Q5221" s="11"/>
      <c r="R5221" s="13"/>
      <c r="S5221" s="12"/>
      <c r="T5221" s="13"/>
      <c r="U5221"/>
    </row>
    <row r="5222" spans="1:21" x14ac:dyDescent="0.2">
      <c r="A5222"/>
      <c r="B5222" s="20"/>
      <c r="C5222" s="20"/>
      <c r="D5222"/>
      <c r="E5222"/>
      <c r="G5222"/>
      <c r="H5222"/>
      <c r="I5222"/>
      <c r="J5222" s="9"/>
      <c r="K5222"/>
      <c r="M5222"/>
      <c r="N5222"/>
      <c r="P5222" s="10"/>
      <c r="Q5222" s="11"/>
      <c r="R5222" s="13"/>
      <c r="S5222" s="12"/>
      <c r="T5222" s="13"/>
      <c r="U5222"/>
    </row>
    <row r="5223" spans="1:21" x14ac:dyDescent="0.2">
      <c r="A5223"/>
      <c r="B5223" s="20"/>
      <c r="C5223" s="20"/>
      <c r="D5223"/>
      <c r="E5223"/>
      <c r="G5223"/>
      <c r="H5223"/>
      <c r="I5223"/>
      <c r="J5223" s="9"/>
      <c r="K5223"/>
      <c r="M5223"/>
      <c r="N5223"/>
      <c r="P5223" s="10"/>
      <c r="Q5223" s="11"/>
      <c r="R5223" s="13"/>
      <c r="S5223" s="12"/>
      <c r="T5223" s="13"/>
      <c r="U5223"/>
    </row>
    <row r="5224" spans="1:21" x14ac:dyDescent="0.2">
      <c r="A5224"/>
      <c r="B5224" s="20"/>
      <c r="C5224" s="20"/>
      <c r="D5224"/>
      <c r="E5224"/>
      <c r="G5224"/>
      <c r="H5224"/>
      <c r="I5224"/>
      <c r="J5224" s="9"/>
      <c r="K5224"/>
      <c r="M5224"/>
      <c r="N5224"/>
      <c r="P5224" s="10"/>
      <c r="Q5224" s="11"/>
      <c r="R5224" s="13"/>
      <c r="S5224" s="12"/>
      <c r="T5224" s="13"/>
      <c r="U5224"/>
    </row>
    <row r="5225" spans="1:21" x14ac:dyDescent="0.2">
      <c r="A5225"/>
      <c r="B5225" s="20"/>
      <c r="C5225" s="20"/>
      <c r="D5225"/>
      <c r="E5225"/>
      <c r="G5225"/>
      <c r="H5225"/>
      <c r="I5225"/>
      <c r="J5225" s="9"/>
      <c r="K5225"/>
      <c r="M5225"/>
      <c r="N5225"/>
      <c r="P5225" s="10"/>
      <c r="Q5225" s="11"/>
      <c r="R5225" s="13"/>
      <c r="S5225" s="12"/>
      <c r="T5225" s="13"/>
      <c r="U5225"/>
    </row>
    <row r="5226" spans="1:21" x14ac:dyDescent="0.2">
      <c r="A5226"/>
      <c r="B5226" s="20"/>
      <c r="C5226" s="20"/>
      <c r="D5226"/>
      <c r="E5226"/>
      <c r="G5226"/>
      <c r="H5226"/>
      <c r="I5226"/>
      <c r="J5226" s="9"/>
      <c r="K5226"/>
      <c r="M5226"/>
      <c r="N5226"/>
      <c r="P5226" s="10"/>
      <c r="Q5226" s="11"/>
      <c r="R5226" s="13"/>
      <c r="S5226" s="12"/>
      <c r="T5226" s="13"/>
      <c r="U5226"/>
    </row>
    <row r="5227" spans="1:21" x14ac:dyDescent="0.2">
      <c r="A5227"/>
      <c r="B5227" s="20"/>
      <c r="C5227" s="20"/>
      <c r="D5227"/>
      <c r="E5227"/>
      <c r="G5227"/>
      <c r="H5227"/>
      <c r="I5227"/>
      <c r="J5227" s="9"/>
      <c r="K5227"/>
      <c r="M5227"/>
      <c r="N5227"/>
      <c r="P5227" s="10"/>
      <c r="Q5227" s="11"/>
      <c r="R5227" s="13"/>
      <c r="S5227" s="12"/>
      <c r="T5227" s="13"/>
      <c r="U5227"/>
    </row>
    <row r="5228" spans="1:21" x14ac:dyDescent="0.2">
      <c r="A5228"/>
      <c r="B5228" s="20"/>
      <c r="C5228" s="20"/>
      <c r="D5228"/>
      <c r="E5228"/>
      <c r="G5228"/>
      <c r="H5228"/>
      <c r="I5228"/>
      <c r="J5228" s="9"/>
      <c r="K5228"/>
      <c r="M5228"/>
      <c r="N5228"/>
      <c r="P5228" s="10"/>
      <c r="Q5228" s="11"/>
      <c r="R5228" s="13"/>
      <c r="S5228" s="12"/>
      <c r="T5228" s="13"/>
      <c r="U5228"/>
    </row>
    <row r="5229" spans="1:21" x14ac:dyDescent="0.2">
      <c r="A5229"/>
      <c r="B5229" s="20"/>
      <c r="C5229" s="20"/>
      <c r="D5229"/>
      <c r="E5229"/>
      <c r="G5229"/>
      <c r="H5229"/>
      <c r="I5229"/>
      <c r="J5229" s="9"/>
      <c r="K5229"/>
      <c r="M5229"/>
      <c r="N5229"/>
      <c r="P5229" s="10"/>
      <c r="Q5229" s="11"/>
      <c r="R5229" s="13"/>
      <c r="S5229" s="12"/>
      <c r="T5229" s="13"/>
      <c r="U5229"/>
    </row>
    <row r="5230" spans="1:21" x14ac:dyDescent="0.2">
      <c r="A5230"/>
      <c r="B5230" s="20"/>
      <c r="C5230" s="20"/>
      <c r="D5230"/>
      <c r="E5230"/>
      <c r="G5230"/>
      <c r="H5230"/>
      <c r="I5230"/>
      <c r="J5230" s="9"/>
      <c r="K5230"/>
      <c r="M5230"/>
      <c r="N5230"/>
      <c r="P5230" s="10"/>
      <c r="Q5230" s="11"/>
      <c r="R5230" s="13"/>
      <c r="S5230" s="12"/>
      <c r="T5230" s="13"/>
      <c r="U5230"/>
    </row>
    <row r="5231" spans="1:21" x14ac:dyDescent="0.2">
      <c r="A5231"/>
      <c r="B5231" s="20"/>
      <c r="C5231" s="20"/>
      <c r="D5231"/>
      <c r="E5231"/>
      <c r="G5231"/>
      <c r="H5231"/>
      <c r="I5231"/>
      <c r="J5231" s="9"/>
      <c r="K5231"/>
      <c r="M5231"/>
      <c r="N5231"/>
      <c r="P5231" s="10"/>
      <c r="Q5231" s="11"/>
      <c r="R5231" s="13"/>
      <c r="S5231" s="12"/>
      <c r="T5231" s="13"/>
      <c r="U5231"/>
    </row>
    <row r="5232" spans="1:21" x14ac:dyDescent="0.2">
      <c r="A5232"/>
      <c r="B5232" s="20"/>
      <c r="C5232" s="20"/>
      <c r="D5232"/>
      <c r="E5232"/>
      <c r="G5232"/>
      <c r="H5232"/>
      <c r="I5232"/>
      <c r="J5232" s="9"/>
      <c r="K5232"/>
      <c r="M5232"/>
      <c r="N5232"/>
      <c r="P5232" s="10"/>
      <c r="Q5232" s="11"/>
      <c r="R5232" s="13"/>
      <c r="S5232" s="12"/>
      <c r="T5232" s="13"/>
      <c r="U5232"/>
    </row>
    <row r="5233" spans="1:21" x14ac:dyDescent="0.2">
      <c r="A5233"/>
      <c r="B5233" s="20"/>
      <c r="C5233" s="20"/>
      <c r="D5233"/>
      <c r="E5233"/>
      <c r="G5233"/>
      <c r="H5233"/>
      <c r="I5233"/>
      <c r="J5233" s="9"/>
      <c r="K5233"/>
      <c r="M5233"/>
      <c r="N5233"/>
      <c r="P5233" s="10"/>
      <c r="Q5233" s="11"/>
      <c r="R5233" s="13"/>
      <c r="S5233" s="12"/>
      <c r="T5233" s="13"/>
      <c r="U5233"/>
    </row>
    <row r="5234" spans="1:21" x14ac:dyDescent="0.2">
      <c r="A5234"/>
      <c r="B5234" s="20"/>
      <c r="C5234" s="20"/>
      <c r="D5234"/>
      <c r="E5234"/>
      <c r="G5234"/>
      <c r="H5234"/>
      <c r="I5234"/>
      <c r="J5234" s="9"/>
      <c r="K5234"/>
      <c r="M5234"/>
      <c r="N5234"/>
      <c r="P5234" s="10"/>
      <c r="Q5234" s="11"/>
      <c r="R5234" s="13"/>
      <c r="S5234" s="12"/>
      <c r="T5234" s="13"/>
      <c r="U5234"/>
    </row>
    <row r="5235" spans="1:21" x14ac:dyDescent="0.2">
      <c r="A5235"/>
      <c r="B5235" s="20"/>
      <c r="C5235" s="20"/>
      <c r="D5235"/>
      <c r="E5235"/>
      <c r="G5235"/>
      <c r="H5235"/>
      <c r="I5235"/>
      <c r="J5235" s="9"/>
      <c r="K5235"/>
      <c r="M5235"/>
      <c r="N5235"/>
      <c r="P5235" s="10"/>
      <c r="Q5235" s="11"/>
      <c r="R5235" s="13"/>
      <c r="S5235" s="12"/>
      <c r="T5235" s="13"/>
      <c r="U5235"/>
    </row>
    <row r="5236" spans="1:21" x14ac:dyDescent="0.2">
      <c r="A5236"/>
      <c r="B5236" s="20"/>
      <c r="C5236" s="20"/>
      <c r="D5236"/>
      <c r="E5236"/>
      <c r="G5236"/>
      <c r="H5236"/>
      <c r="I5236"/>
      <c r="J5236" s="9"/>
      <c r="K5236"/>
      <c r="M5236"/>
      <c r="N5236"/>
      <c r="P5236" s="10"/>
      <c r="Q5236" s="11"/>
      <c r="R5236" s="13"/>
      <c r="S5236" s="12"/>
      <c r="T5236" s="13"/>
      <c r="U5236"/>
    </row>
    <row r="5237" spans="1:21" x14ac:dyDescent="0.2">
      <c r="A5237"/>
      <c r="B5237" s="20"/>
      <c r="C5237" s="20"/>
      <c r="D5237"/>
      <c r="E5237"/>
      <c r="G5237"/>
      <c r="H5237"/>
      <c r="I5237"/>
      <c r="J5237" s="9"/>
      <c r="K5237"/>
      <c r="M5237"/>
      <c r="N5237"/>
      <c r="P5237" s="10"/>
      <c r="Q5237" s="11"/>
      <c r="R5237" s="13"/>
      <c r="S5237" s="12"/>
      <c r="T5237" s="13"/>
      <c r="U5237"/>
    </row>
    <row r="5238" spans="1:21" x14ac:dyDescent="0.2">
      <c r="A5238"/>
      <c r="B5238" s="20"/>
      <c r="C5238" s="20"/>
      <c r="D5238"/>
      <c r="E5238"/>
      <c r="G5238"/>
      <c r="H5238"/>
      <c r="I5238"/>
      <c r="J5238" s="9"/>
      <c r="K5238"/>
      <c r="M5238"/>
      <c r="N5238"/>
      <c r="P5238" s="10"/>
      <c r="Q5238" s="11"/>
      <c r="R5238" s="13"/>
      <c r="S5238" s="12"/>
      <c r="T5238" s="13"/>
      <c r="U5238"/>
    </row>
    <row r="5239" spans="1:21" x14ac:dyDescent="0.2">
      <c r="A5239"/>
      <c r="B5239" s="20"/>
      <c r="C5239" s="20"/>
      <c r="D5239"/>
      <c r="E5239"/>
      <c r="G5239"/>
      <c r="H5239"/>
      <c r="I5239"/>
      <c r="J5239" s="9"/>
      <c r="K5239"/>
      <c r="M5239"/>
      <c r="N5239"/>
      <c r="P5239" s="10"/>
      <c r="Q5239" s="11"/>
      <c r="R5239" s="13"/>
      <c r="S5239" s="12"/>
      <c r="T5239" s="13"/>
      <c r="U5239"/>
    </row>
    <row r="5240" spans="1:21" x14ac:dyDescent="0.2">
      <c r="A5240"/>
      <c r="B5240" s="20"/>
      <c r="C5240" s="20"/>
      <c r="D5240"/>
      <c r="E5240"/>
      <c r="G5240"/>
      <c r="H5240"/>
      <c r="I5240"/>
      <c r="J5240" s="9"/>
      <c r="K5240"/>
      <c r="M5240"/>
      <c r="N5240"/>
      <c r="P5240" s="10"/>
      <c r="Q5240" s="11"/>
      <c r="R5240" s="13"/>
      <c r="S5240" s="12"/>
      <c r="T5240" s="13"/>
      <c r="U5240"/>
    </row>
    <row r="5241" spans="1:21" x14ac:dyDescent="0.2">
      <c r="A5241"/>
      <c r="B5241" s="20"/>
      <c r="C5241" s="20"/>
      <c r="D5241"/>
      <c r="E5241"/>
      <c r="G5241"/>
      <c r="H5241"/>
      <c r="I5241"/>
      <c r="J5241" s="9"/>
      <c r="K5241"/>
      <c r="M5241"/>
      <c r="N5241"/>
      <c r="P5241" s="10"/>
      <c r="Q5241" s="11"/>
      <c r="R5241" s="13"/>
      <c r="S5241" s="12"/>
      <c r="T5241" s="13"/>
      <c r="U5241"/>
    </row>
    <row r="5242" spans="1:21" x14ac:dyDescent="0.2">
      <c r="A5242"/>
      <c r="B5242" s="20"/>
      <c r="C5242" s="20"/>
      <c r="D5242"/>
      <c r="E5242"/>
      <c r="G5242"/>
      <c r="H5242"/>
      <c r="I5242"/>
      <c r="J5242" s="9"/>
      <c r="K5242"/>
      <c r="M5242"/>
      <c r="N5242"/>
      <c r="P5242" s="10"/>
      <c r="Q5242" s="11"/>
      <c r="R5242" s="13"/>
      <c r="S5242" s="12"/>
      <c r="T5242" s="13"/>
      <c r="U5242"/>
    </row>
    <row r="5243" spans="1:21" x14ac:dyDescent="0.2">
      <c r="A5243"/>
      <c r="B5243" s="20"/>
      <c r="C5243" s="20"/>
      <c r="D5243"/>
      <c r="E5243"/>
      <c r="G5243"/>
      <c r="H5243"/>
      <c r="I5243"/>
      <c r="J5243" s="9"/>
      <c r="K5243"/>
      <c r="M5243"/>
      <c r="N5243"/>
      <c r="P5243" s="10"/>
      <c r="Q5243" s="11"/>
      <c r="R5243" s="13"/>
      <c r="S5243" s="12"/>
      <c r="T5243" s="13"/>
      <c r="U5243"/>
    </row>
    <row r="5244" spans="1:21" x14ac:dyDescent="0.2">
      <c r="A5244"/>
      <c r="B5244" s="20"/>
      <c r="C5244" s="20"/>
      <c r="D5244"/>
      <c r="E5244"/>
      <c r="G5244"/>
      <c r="H5244"/>
      <c r="I5244"/>
      <c r="J5244" s="9"/>
      <c r="K5244"/>
      <c r="M5244"/>
      <c r="N5244"/>
      <c r="P5244" s="10"/>
      <c r="Q5244" s="11"/>
      <c r="R5244" s="13"/>
      <c r="S5244" s="12"/>
      <c r="T5244" s="13"/>
      <c r="U5244"/>
    </row>
    <row r="5245" spans="1:21" x14ac:dyDescent="0.2">
      <c r="A5245"/>
      <c r="B5245" s="20"/>
      <c r="C5245" s="20"/>
      <c r="D5245"/>
      <c r="E5245"/>
      <c r="G5245"/>
      <c r="H5245"/>
      <c r="I5245"/>
      <c r="J5245" s="9"/>
      <c r="K5245"/>
      <c r="M5245"/>
      <c r="N5245"/>
      <c r="P5245" s="10"/>
      <c r="Q5245" s="11"/>
      <c r="R5245" s="13"/>
      <c r="S5245" s="12"/>
      <c r="T5245" s="13"/>
      <c r="U5245"/>
    </row>
    <row r="5246" spans="1:21" x14ac:dyDescent="0.2">
      <c r="A5246"/>
      <c r="B5246" s="20"/>
      <c r="C5246" s="20"/>
      <c r="D5246"/>
      <c r="E5246"/>
      <c r="G5246"/>
      <c r="H5246"/>
      <c r="I5246"/>
      <c r="J5246" s="9"/>
      <c r="K5246"/>
      <c r="M5246"/>
      <c r="N5246"/>
      <c r="P5246" s="10"/>
      <c r="Q5246" s="11"/>
      <c r="R5246" s="13"/>
      <c r="S5246" s="12"/>
      <c r="T5246" s="13"/>
      <c r="U5246"/>
    </row>
    <row r="5247" spans="1:21" x14ac:dyDescent="0.2">
      <c r="A5247"/>
      <c r="B5247" s="20"/>
      <c r="C5247" s="20"/>
      <c r="D5247"/>
      <c r="E5247"/>
      <c r="G5247"/>
      <c r="H5247"/>
      <c r="I5247"/>
      <c r="J5247" s="9"/>
      <c r="K5247"/>
      <c r="M5247"/>
      <c r="N5247"/>
      <c r="P5247" s="10"/>
      <c r="Q5247" s="11"/>
      <c r="R5247" s="13"/>
      <c r="S5247" s="12"/>
      <c r="T5247" s="13"/>
      <c r="U5247"/>
    </row>
    <row r="5248" spans="1:21" x14ac:dyDescent="0.2">
      <c r="A5248"/>
      <c r="B5248" s="20"/>
      <c r="C5248" s="20"/>
      <c r="D5248"/>
      <c r="E5248"/>
      <c r="G5248"/>
      <c r="H5248"/>
      <c r="I5248"/>
      <c r="J5248" s="9"/>
      <c r="K5248"/>
      <c r="M5248"/>
      <c r="N5248"/>
      <c r="P5248" s="10"/>
      <c r="Q5248" s="11"/>
      <c r="R5248" s="13"/>
      <c r="S5248" s="12"/>
      <c r="T5248" s="13"/>
      <c r="U5248"/>
    </row>
    <row r="5249" spans="1:21" x14ac:dyDescent="0.2">
      <c r="A5249"/>
      <c r="B5249" s="20"/>
      <c r="C5249" s="20"/>
      <c r="D5249"/>
      <c r="E5249"/>
      <c r="G5249"/>
      <c r="H5249"/>
      <c r="I5249"/>
      <c r="J5249" s="9"/>
      <c r="K5249"/>
      <c r="M5249"/>
      <c r="N5249"/>
      <c r="P5249" s="10"/>
      <c r="Q5249" s="11"/>
      <c r="R5249" s="13"/>
      <c r="S5249" s="12"/>
      <c r="T5249" s="13"/>
      <c r="U5249"/>
    </row>
    <row r="5250" spans="1:21" x14ac:dyDescent="0.2">
      <c r="A5250"/>
      <c r="B5250" s="20"/>
      <c r="C5250" s="20"/>
      <c r="D5250"/>
      <c r="E5250"/>
      <c r="G5250"/>
      <c r="H5250"/>
      <c r="I5250"/>
      <c r="J5250" s="9"/>
      <c r="K5250"/>
      <c r="M5250"/>
      <c r="N5250"/>
      <c r="P5250" s="10"/>
      <c r="Q5250" s="11"/>
      <c r="R5250" s="13"/>
      <c r="S5250" s="12"/>
      <c r="T5250" s="13"/>
      <c r="U5250"/>
    </row>
    <row r="5251" spans="1:21" x14ac:dyDescent="0.2">
      <c r="A5251"/>
      <c r="B5251" s="20"/>
      <c r="C5251" s="20"/>
      <c r="D5251"/>
      <c r="E5251"/>
      <c r="G5251"/>
      <c r="H5251"/>
      <c r="I5251"/>
      <c r="J5251" s="9"/>
      <c r="K5251"/>
      <c r="M5251"/>
      <c r="N5251"/>
      <c r="P5251" s="10"/>
      <c r="Q5251" s="11"/>
      <c r="R5251" s="13"/>
      <c r="S5251" s="12"/>
      <c r="T5251" s="13"/>
      <c r="U5251"/>
    </row>
    <row r="5252" spans="1:21" x14ac:dyDescent="0.2">
      <c r="A5252"/>
      <c r="B5252" s="20"/>
      <c r="C5252" s="20"/>
      <c r="D5252"/>
      <c r="E5252"/>
      <c r="G5252"/>
      <c r="H5252"/>
      <c r="I5252"/>
      <c r="J5252" s="9"/>
      <c r="K5252"/>
      <c r="M5252"/>
      <c r="N5252"/>
      <c r="P5252" s="10"/>
      <c r="Q5252" s="11"/>
      <c r="R5252" s="13"/>
      <c r="S5252" s="12"/>
      <c r="T5252" s="13"/>
      <c r="U5252"/>
    </row>
    <row r="5253" spans="1:21" x14ac:dyDescent="0.2">
      <c r="A5253"/>
      <c r="B5253" s="20"/>
      <c r="C5253" s="20"/>
      <c r="D5253"/>
      <c r="E5253"/>
      <c r="G5253"/>
      <c r="H5253"/>
      <c r="I5253"/>
      <c r="J5253" s="9"/>
      <c r="K5253"/>
      <c r="M5253"/>
      <c r="N5253"/>
      <c r="P5253" s="10"/>
      <c r="Q5253" s="11"/>
      <c r="R5253" s="13"/>
      <c r="S5253" s="12"/>
      <c r="T5253" s="13"/>
      <c r="U5253"/>
    </row>
    <row r="5254" spans="1:21" x14ac:dyDescent="0.2">
      <c r="A5254"/>
      <c r="B5254" s="20"/>
      <c r="C5254" s="20"/>
      <c r="D5254"/>
      <c r="E5254"/>
      <c r="G5254"/>
      <c r="H5254"/>
      <c r="I5254"/>
      <c r="J5254" s="9"/>
      <c r="K5254"/>
      <c r="M5254"/>
      <c r="N5254"/>
      <c r="P5254" s="10"/>
      <c r="Q5254" s="11"/>
      <c r="R5254" s="13"/>
      <c r="S5254" s="12"/>
      <c r="T5254" s="13"/>
      <c r="U5254"/>
    </row>
    <row r="5255" spans="1:21" x14ac:dyDescent="0.2">
      <c r="A5255"/>
      <c r="B5255" s="20"/>
      <c r="C5255" s="20"/>
      <c r="D5255"/>
      <c r="E5255"/>
      <c r="G5255"/>
      <c r="H5255"/>
      <c r="I5255"/>
      <c r="J5255" s="9"/>
      <c r="K5255"/>
      <c r="M5255"/>
      <c r="N5255"/>
      <c r="P5255" s="10"/>
      <c r="Q5255" s="11"/>
      <c r="R5255" s="13"/>
      <c r="S5255" s="12"/>
      <c r="T5255" s="13"/>
      <c r="U5255"/>
    </row>
    <row r="5256" spans="1:21" x14ac:dyDescent="0.2">
      <c r="A5256"/>
      <c r="B5256" s="20"/>
      <c r="C5256" s="20"/>
      <c r="D5256"/>
      <c r="E5256"/>
      <c r="G5256"/>
      <c r="H5256"/>
      <c r="I5256"/>
      <c r="J5256" s="9"/>
      <c r="K5256"/>
      <c r="M5256"/>
      <c r="N5256"/>
      <c r="P5256" s="10"/>
      <c r="Q5256" s="11"/>
      <c r="R5256" s="13"/>
      <c r="S5256" s="12"/>
      <c r="T5256" s="13"/>
      <c r="U5256"/>
    </row>
    <row r="5257" spans="1:21" x14ac:dyDescent="0.2">
      <c r="A5257"/>
      <c r="B5257" s="20"/>
      <c r="C5257" s="20"/>
      <c r="D5257"/>
      <c r="E5257"/>
      <c r="G5257"/>
      <c r="H5257"/>
      <c r="I5257"/>
      <c r="J5257" s="9"/>
      <c r="K5257"/>
      <c r="M5257"/>
      <c r="N5257"/>
      <c r="P5257" s="10"/>
      <c r="Q5257" s="11"/>
      <c r="R5257" s="13"/>
      <c r="S5257" s="12"/>
      <c r="T5257" s="13"/>
      <c r="U5257"/>
    </row>
    <row r="5258" spans="1:21" x14ac:dyDescent="0.2">
      <c r="A5258"/>
      <c r="B5258" s="20"/>
      <c r="C5258" s="20"/>
      <c r="D5258"/>
      <c r="E5258"/>
      <c r="G5258"/>
      <c r="H5258"/>
      <c r="I5258"/>
      <c r="J5258" s="9"/>
      <c r="K5258"/>
      <c r="M5258"/>
      <c r="N5258"/>
      <c r="P5258" s="10"/>
      <c r="Q5258" s="11"/>
      <c r="R5258" s="13"/>
      <c r="S5258" s="12"/>
      <c r="T5258" s="13"/>
      <c r="U5258"/>
    </row>
    <row r="5259" spans="1:21" x14ac:dyDescent="0.2">
      <c r="A5259"/>
      <c r="B5259" s="20"/>
      <c r="C5259" s="20"/>
      <c r="D5259"/>
      <c r="E5259"/>
      <c r="G5259"/>
      <c r="H5259"/>
      <c r="I5259"/>
      <c r="J5259" s="9"/>
      <c r="K5259"/>
      <c r="M5259"/>
      <c r="N5259"/>
      <c r="P5259" s="10"/>
      <c r="Q5259" s="11"/>
      <c r="R5259" s="13"/>
      <c r="S5259" s="12"/>
      <c r="T5259" s="13"/>
      <c r="U5259"/>
    </row>
    <row r="5260" spans="1:21" x14ac:dyDescent="0.2">
      <c r="A5260"/>
      <c r="B5260" s="20"/>
      <c r="C5260" s="20"/>
      <c r="D5260"/>
      <c r="E5260"/>
      <c r="G5260"/>
      <c r="H5260"/>
      <c r="I5260"/>
      <c r="J5260" s="9"/>
      <c r="K5260"/>
      <c r="M5260"/>
      <c r="N5260"/>
      <c r="P5260" s="10"/>
      <c r="Q5260" s="11"/>
      <c r="R5260" s="13"/>
      <c r="S5260" s="12"/>
      <c r="T5260" s="13"/>
      <c r="U5260"/>
    </row>
    <row r="5261" spans="1:21" x14ac:dyDescent="0.2">
      <c r="A5261"/>
      <c r="B5261" s="20"/>
      <c r="C5261" s="20"/>
      <c r="D5261"/>
      <c r="E5261"/>
      <c r="G5261"/>
      <c r="H5261"/>
      <c r="I5261"/>
      <c r="J5261" s="9"/>
      <c r="K5261"/>
      <c r="M5261"/>
      <c r="N5261"/>
      <c r="P5261" s="10"/>
      <c r="Q5261" s="11"/>
      <c r="R5261" s="13"/>
      <c r="S5261" s="12"/>
      <c r="T5261" s="13"/>
      <c r="U5261"/>
    </row>
    <row r="5262" spans="1:21" x14ac:dyDescent="0.2">
      <c r="A5262"/>
      <c r="B5262" s="20"/>
      <c r="C5262" s="20"/>
      <c r="D5262"/>
      <c r="E5262"/>
      <c r="G5262"/>
      <c r="H5262"/>
      <c r="I5262"/>
      <c r="J5262" s="9"/>
      <c r="K5262"/>
      <c r="M5262"/>
      <c r="N5262"/>
      <c r="P5262" s="10"/>
      <c r="Q5262" s="11"/>
      <c r="R5262" s="13"/>
      <c r="S5262" s="12"/>
      <c r="T5262" s="13"/>
      <c r="U5262"/>
    </row>
    <row r="5263" spans="1:21" x14ac:dyDescent="0.2">
      <c r="A5263"/>
      <c r="B5263" s="20"/>
      <c r="C5263" s="20"/>
      <c r="D5263"/>
      <c r="E5263"/>
      <c r="G5263"/>
      <c r="H5263"/>
      <c r="I5263"/>
      <c r="J5263" s="9"/>
      <c r="K5263"/>
      <c r="M5263"/>
      <c r="N5263"/>
      <c r="P5263" s="10"/>
      <c r="Q5263" s="11"/>
      <c r="R5263" s="13"/>
      <c r="S5263" s="12"/>
      <c r="T5263" s="13"/>
      <c r="U5263"/>
    </row>
    <row r="5264" spans="1:21" x14ac:dyDescent="0.2">
      <c r="A5264"/>
      <c r="B5264" s="20"/>
      <c r="C5264" s="20"/>
      <c r="D5264"/>
      <c r="E5264"/>
      <c r="G5264"/>
      <c r="H5264"/>
      <c r="I5264"/>
      <c r="J5264" s="9"/>
      <c r="K5264"/>
      <c r="M5264"/>
      <c r="N5264"/>
      <c r="P5264" s="10"/>
      <c r="Q5264" s="11"/>
      <c r="R5264" s="13"/>
      <c r="S5264" s="12"/>
      <c r="T5264" s="13"/>
      <c r="U5264"/>
    </row>
    <row r="5265" spans="1:21" x14ac:dyDescent="0.2">
      <c r="A5265"/>
      <c r="B5265" s="20"/>
      <c r="C5265" s="20"/>
      <c r="D5265"/>
      <c r="E5265"/>
      <c r="G5265"/>
      <c r="H5265"/>
      <c r="I5265"/>
      <c r="J5265" s="9"/>
      <c r="K5265"/>
      <c r="M5265"/>
      <c r="N5265"/>
      <c r="P5265" s="10"/>
      <c r="Q5265" s="11"/>
      <c r="R5265" s="13"/>
      <c r="S5265" s="12"/>
      <c r="T5265" s="13"/>
      <c r="U5265"/>
    </row>
    <row r="5266" spans="1:21" x14ac:dyDescent="0.2">
      <c r="A5266"/>
      <c r="B5266" s="20"/>
      <c r="C5266" s="20"/>
      <c r="D5266"/>
      <c r="E5266"/>
      <c r="G5266"/>
      <c r="H5266"/>
      <c r="I5266"/>
      <c r="J5266" s="9"/>
      <c r="K5266"/>
      <c r="M5266"/>
      <c r="N5266"/>
      <c r="P5266" s="10"/>
      <c r="Q5266" s="11"/>
      <c r="R5266" s="13"/>
      <c r="S5266" s="12"/>
      <c r="T5266" s="13"/>
      <c r="U5266"/>
    </row>
    <row r="5267" spans="1:21" x14ac:dyDescent="0.2">
      <c r="A5267"/>
      <c r="B5267" s="20"/>
      <c r="C5267" s="20"/>
      <c r="D5267"/>
      <c r="E5267"/>
      <c r="G5267"/>
      <c r="H5267"/>
      <c r="I5267"/>
      <c r="J5267" s="9"/>
      <c r="K5267"/>
      <c r="M5267"/>
      <c r="N5267"/>
      <c r="P5267" s="10"/>
      <c r="Q5267" s="11"/>
      <c r="R5267" s="13"/>
      <c r="S5267" s="12"/>
      <c r="T5267" s="13"/>
      <c r="U5267"/>
    </row>
    <row r="5268" spans="1:21" x14ac:dyDescent="0.2">
      <c r="A5268"/>
      <c r="B5268" s="20"/>
      <c r="C5268" s="20"/>
      <c r="D5268"/>
      <c r="E5268"/>
      <c r="G5268"/>
      <c r="H5268"/>
      <c r="I5268"/>
      <c r="J5268" s="9"/>
      <c r="K5268"/>
      <c r="M5268"/>
      <c r="N5268"/>
      <c r="P5268" s="10"/>
      <c r="Q5268" s="11"/>
      <c r="R5268" s="13"/>
      <c r="S5268" s="12"/>
      <c r="T5268" s="13"/>
      <c r="U5268"/>
    </row>
    <row r="5269" spans="1:21" x14ac:dyDescent="0.2">
      <c r="A5269"/>
      <c r="B5269" s="20"/>
      <c r="C5269" s="20"/>
      <c r="D5269"/>
      <c r="E5269"/>
      <c r="G5269"/>
      <c r="H5269"/>
      <c r="I5269"/>
      <c r="J5269" s="9"/>
      <c r="K5269"/>
      <c r="M5269"/>
      <c r="N5269"/>
      <c r="P5269" s="10"/>
      <c r="Q5269" s="11"/>
      <c r="R5269" s="13"/>
      <c r="S5269" s="12"/>
      <c r="T5269" s="13"/>
      <c r="U5269"/>
    </row>
    <row r="5270" spans="1:21" x14ac:dyDescent="0.2">
      <c r="A5270"/>
      <c r="B5270" s="20"/>
      <c r="C5270" s="20"/>
      <c r="D5270"/>
      <c r="E5270"/>
      <c r="G5270"/>
      <c r="H5270"/>
      <c r="I5270"/>
      <c r="J5270" s="9"/>
      <c r="K5270"/>
      <c r="M5270"/>
      <c r="N5270"/>
      <c r="P5270" s="10"/>
      <c r="Q5270" s="11"/>
      <c r="R5270" s="13"/>
      <c r="S5270" s="12"/>
      <c r="T5270" s="13"/>
      <c r="U5270"/>
    </row>
    <row r="5271" spans="1:21" x14ac:dyDescent="0.2">
      <c r="A5271"/>
      <c r="B5271" s="20"/>
      <c r="C5271" s="20"/>
      <c r="D5271"/>
      <c r="E5271"/>
      <c r="G5271"/>
      <c r="H5271"/>
      <c r="I5271"/>
      <c r="J5271" s="9"/>
      <c r="K5271"/>
      <c r="M5271"/>
      <c r="N5271"/>
      <c r="P5271" s="10"/>
      <c r="Q5271" s="11"/>
      <c r="R5271" s="13"/>
      <c r="S5271" s="12"/>
      <c r="T5271" s="13"/>
      <c r="U5271"/>
    </row>
    <row r="5272" spans="1:21" x14ac:dyDescent="0.2">
      <c r="A5272"/>
      <c r="B5272" s="20"/>
      <c r="C5272" s="20"/>
      <c r="D5272"/>
      <c r="E5272"/>
      <c r="G5272"/>
      <c r="H5272"/>
      <c r="I5272"/>
      <c r="J5272" s="9"/>
      <c r="K5272"/>
      <c r="M5272"/>
      <c r="N5272"/>
      <c r="P5272" s="10"/>
      <c r="Q5272" s="11"/>
      <c r="R5272" s="13"/>
      <c r="S5272" s="12"/>
      <c r="T5272" s="13"/>
      <c r="U5272"/>
    </row>
    <row r="5273" spans="1:21" x14ac:dyDescent="0.2">
      <c r="A5273"/>
      <c r="B5273" s="20"/>
      <c r="C5273" s="20"/>
      <c r="D5273"/>
      <c r="E5273"/>
      <c r="G5273"/>
      <c r="H5273"/>
      <c r="I5273"/>
      <c r="J5273" s="9"/>
      <c r="K5273"/>
      <c r="M5273"/>
      <c r="N5273"/>
      <c r="P5273" s="10"/>
      <c r="Q5273" s="11"/>
      <c r="R5273" s="13"/>
      <c r="S5273" s="12"/>
      <c r="T5273" s="13"/>
      <c r="U5273"/>
    </row>
    <row r="5274" spans="1:21" x14ac:dyDescent="0.2">
      <c r="A5274"/>
      <c r="B5274" s="20"/>
      <c r="C5274" s="20"/>
      <c r="D5274"/>
      <c r="E5274"/>
      <c r="G5274"/>
      <c r="H5274"/>
      <c r="I5274"/>
      <c r="J5274" s="9"/>
      <c r="K5274"/>
      <c r="M5274"/>
      <c r="N5274"/>
      <c r="P5274" s="10"/>
      <c r="Q5274" s="11"/>
      <c r="R5274" s="13"/>
      <c r="S5274" s="12"/>
      <c r="T5274" s="13"/>
      <c r="U5274"/>
    </row>
    <row r="5275" spans="1:21" x14ac:dyDescent="0.2">
      <c r="A5275"/>
      <c r="B5275" s="20"/>
      <c r="C5275" s="20"/>
      <c r="D5275"/>
      <c r="E5275"/>
      <c r="G5275"/>
      <c r="H5275"/>
      <c r="I5275"/>
      <c r="J5275" s="9"/>
      <c r="K5275"/>
      <c r="M5275"/>
      <c r="N5275"/>
      <c r="P5275" s="10"/>
      <c r="Q5275" s="11"/>
      <c r="R5275" s="13"/>
      <c r="S5275" s="12"/>
      <c r="T5275" s="13"/>
      <c r="U5275"/>
    </row>
    <row r="5276" spans="1:21" x14ac:dyDescent="0.2">
      <c r="A5276"/>
      <c r="B5276" s="20"/>
      <c r="C5276" s="20"/>
      <c r="D5276"/>
      <c r="E5276"/>
      <c r="G5276"/>
      <c r="H5276"/>
      <c r="I5276"/>
      <c r="J5276" s="9"/>
      <c r="K5276"/>
      <c r="M5276"/>
      <c r="N5276"/>
      <c r="P5276" s="10"/>
      <c r="Q5276" s="11"/>
      <c r="R5276" s="13"/>
      <c r="S5276" s="12"/>
      <c r="T5276" s="13"/>
      <c r="U5276"/>
    </row>
    <row r="5277" spans="1:21" x14ac:dyDescent="0.2">
      <c r="A5277"/>
      <c r="B5277" s="20"/>
      <c r="C5277" s="20"/>
      <c r="D5277"/>
      <c r="E5277"/>
      <c r="G5277"/>
      <c r="H5277"/>
      <c r="I5277"/>
      <c r="J5277" s="9"/>
      <c r="K5277"/>
      <c r="M5277"/>
      <c r="N5277"/>
      <c r="P5277" s="10"/>
      <c r="Q5277" s="11"/>
      <c r="R5277" s="13"/>
      <c r="S5277" s="12"/>
      <c r="T5277" s="13"/>
      <c r="U5277"/>
    </row>
    <row r="5278" spans="1:21" x14ac:dyDescent="0.2">
      <c r="A5278"/>
      <c r="B5278" s="20"/>
      <c r="C5278" s="20"/>
      <c r="D5278"/>
      <c r="E5278"/>
      <c r="G5278"/>
      <c r="H5278"/>
      <c r="I5278"/>
      <c r="J5278" s="9"/>
      <c r="K5278"/>
      <c r="M5278"/>
      <c r="N5278"/>
      <c r="P5278" s="10"/>
      <c r="Q5278" s="11"/>
      <c r="R5278" s="13"/>
      <c r="S5278" s="12"/>
      <c r="T5278" s="13"/>
      <c r="U5278"/>
    </row>
    <row r="5279" spans="1:21" x14ac:dyDescent="0.2">
      <c r="A5279"/>
      <c r="B5279" s="20"/>
      <c r="C5279" s="20"/>
      <c r="D5279"/>
      <c r="E5279"/>
      <c r="G5279"/>
      <c r="H5279"/>
      <c r="I5279"/>
      <c r="J5279" s="9"/>
      <c r="K5279"/>
      <c r="M5279"/>
      <c r="N5279"/>
      <c r="P5279" s="10"/>
      <c r="Q5279" s="11"/>
      <c r="R5279" s="13"/>
      <c r="S5279" s="12"/>
      <c r="T5279" s="13"/>
      <c r="U5279"/>
    </row>
    <row r="5280" spans="1:21" x14ac:dyDescent="0.2">
      <c r="A5280"/>
      <c r="B5280" s="20"/>
      <c r="C5280" s="20"/>
      <c r="D5280"/>
      <c r="E5280"/>
      <c r="G5280"/>
      <c r="H5280"/>
      <c r="I5280"/>
      <c r="J5280" s="9"/>
      <c r="K5280"/>
      <c r="M5280"/>
      <c r="N5280"/>
      <c r="P5280" s="10"/>
      <c r="Q5280" s="11"/>
      <c r="R5280" s="13"/>
      <c r="S5280" s="12"/>
      <c r="T5280" s="13"/>
      <c r="U5280"/>
    </row>
    <row r="5281" spans="1:21" x14ac:dyDescent="0.2">
      <c r="A5281"/>
      <c r="B5281" s="20"/>
      <c r="C5281" s="20"/>
      <c r="D5281"/>
      <c r="E5281"/>
      <c r="G5281"/>
      <c r="H5281"/>
      <c r="I5281"/>
      <c r="J5281" s="9"/>
      <c r="K5281"/>
      <c r="M5281"/>
      <c r="N5281"/>
      <c r="P5281" s="10"/>
      <c r="Q5281" s="11"/>
      <c r="R5281" s="13"/>
      <c r="S5281" s="12"/>
      <c r="T5281" s="13"/>
      <c r="U5281"/>
    </row>
    <row r="5282" spans="1:21" x14ac:dyDescent="0.2">
      <c r="A5282"/>
      <c r="B5282" s="20"/>
      <c r="C5282" s="20"/>
      <c r="D5282"/>
      <c r="E5282"/>
      <c r="G5282"/>
      <c r="H5282"/>
      <c r="I5282"/>
      <c r="J5282" s="9"/>
      <c r="K5282"/>
      <c r="M5282"/>
      <c r="N5282"/>
      <c r="P5282" s="10"/>
      <c r="Q5282" s="11"/>
      <c r="R5282" s="13"/>
      <c r="S5282" s="12"/>
      <c r="T5282" s="13"/>
      <c r="U5282"/>
    </row>
    <row r="5283" spans="1:21" x14ac:dyDescent="0.2">
      <c r="A5283"/>
      <c r="B5283" s="20"/>
      <c r="C5283" s="20"/>
      <c r="D5283"/>
      <c r="E5283"/>
      <c r="G5283"/>
      <c r="H5283"/>
      <c r="I5283"/>
      <c r="J5283" s="9"/>
      <c r="K5283"/>
      <c r="M5283"/>
      <c r="N5283"/>
      <c r="P5283" s="10"/>
      <c r="Q5283" s="11"/>
      <c r="R5283" s="13"/>
      <c r="S5283" s="12"/>
      <c r="T5283" s="13"/>
      <c r="U5283"/>
    </row>
    <row r="5284" spans="1:21" x14ac:dyDescent="0.2">
      <c r="A5284"/>
      <c r="B5284" s="20"/>
      <c r="C5284" s="20"/>
      <c r="D5284"/>
      <c r="E5284"/>
      <c r="G5284"/>
      <c r="H5284"/>
      <c r="I5284"/>
      <c r="J5284" s="9"/>
      <c r="K5284"/>
      <c r="M5284"/>
      <c r="N5284"/>
      <c r="P5284" s="10"/>
      <c r="Q5284" s="11"/>
      <c r="R5284" s="13"/>
      <c r="S5284" s="12"/>
      <c r="T5284" s="13"/>
      <c r="U5284"/>
    </row>
    <row r="5285" spans="1:21" x14ac:dyDescent="0.2">
      <c r="A5285"/>
      <c r="B5285" s="20"/>
      <c r="C5285" s="20"/>
      <c r="D5285"/>
      <c r="E5285"/>
      <c r="G5285"/>
      <c r="H5285"/>
      <c r="I5285"/>
      <c r="J5285" s="9"/>
      <c r="K5285"/>
      <c r="M5285"/>
      <c r="N5285"/>
      <c r="P5285" s="10"/>
      <c r="Q5285" s="11"/>
      <c r="R5285" s="13"/>
      <c r="S5285" s="12"/>
      <c r="T5285" s="13"/>
      <c r="U5285"/>
    </row>
    <row r="5286" spans="1:21" x14ac:dyDescent="0.2">
      <c r="A5286"/>
      <c r="B5286" s="20"/>
      <c r="C5286" s="20"/>
      <c r="D5286"/>
      <c r="E5286"/>
      <c r="G5286"/>
      <c r="H5286"/>
      <c r="I5286"/>
      <c r="J5286" s="9"/>
      <c r="K5286"/>
      <c r="M5286"/>
      <c r="N5286"/>
      <c r="P5286" s="10"/>
      <c r="Q5286" s="11"/>
      <c r="R5286" s="13"/>
      <c r="S5286" s="12"/>
      <c r="T5286" s="13"/>
      <c r="U5286"/>
    </row>
    <row r="5287" spans="1:21" x14ac:dyDescent="0.2">
      <c r="A5287"/>
      <c r="B5287" s="20"/>
      <c r="C5287" s="20"/>
      <c r="D5287"/>
      <c r="E5287"/>
      <c r="G5287"/>
      <c r="H5287"/>
      <c r="I5287"/>
      <c r="J5287" s="9"/>
      <c r="K5287"/>
      <c r="M5287"/>
      <c r="N5287"/>
      <c r="P5287" s="10"/>
      <c r="Q5287" s="11"/>
      <c r="R5287" s="13"/>
      <c r="S5287" s="12"/>
      <c r="T5287" s="13"/>
      <c r="U5287"/>
    </row>
    <row r="5288" spans="1:21" x14ac:dyDescent="0.2">
      <c r="A5288"/>
      <c r="B5288" s="20"/>
      <c r="C5288" s="20"/>
      <c r="D5288"/>
      <c r="E5288"/>
      <c r="G5288"/>
      <c r="H5288"/>
      <c r="I5288"/>
      <c r="J5288" s="9"/>
      <c r="K5288"/>
      <c r="M5288"/>
      <c r="N5288"/>
      <c r="P5288" s="10"/>
      <c r="Q5288" s="11"/>
      <c r="R5288" s="13"/>
      <c r="S5288" s="12"/>
      <c r="T5288" s="13"/>
      <c r="U5288"/>
    </row>
    <row r="5289" spans="1:21" x14ac:dyDescent="0.2">
      <c r="A5289"/>
      <c r="B5289" s="20"/>
      <c r="C5289" s="20"/>
      <c r="D5289"/>
      <c r="E5289"/>
      <c r="G5289"/>
      <c r="H5289"/>
      <c r="I5289"/>
      <c r="J5289" s="9"/>
      <c r="K5289"/>
      <c r="M5289"/>
      <c r="N5289"/>
      <c r="P5289" s="10"/>
      <c r="Q5289" s="11"/>
      <c r="R5289" s="13"/>
      <c r="S5289" s="12"/>
      <c r="T5289" s="13"/>
      <c r="U5289"/>
    </row>
    <row r="5290" spans="1:21" x14ac:dyDescent="0.2">
      <c r="A5290"/>
      <c r="B5290" s="20"/>
      <c r="C5290" s="20"/>
      <c r="D5290"/>
      <c r="E5290"/>
      <c r="G5290"/>
      <c r="H5290"/>
      <c r="I5290"/>
      <c r="J5290" s="9"/>
      <c r="K5290"/>
      <c r="M5290"/>
      <c r="N5290"/>
      <c r="P5290" s="10"/>
      <c r="Q5290" s="11"/>
      <c r="R5290" s="13"/>
      <c r="S5290" s="12"/>
      <c r="T5290" s="13"/>
      <c r="U5290"/>
    </row>
    <row r="5291" spans="1:21" x14ac:dyDescent="0.2">
      <c r="A5291"/>
      <c r="B5291" s="20"/>
      <c r="C5291" s="20"/>
      <c r="D5291"/>
      <c r="E5291"/>
      <c r="G5291"/>
      <c r="H5291"/>
      <c r="I5291"/>
      <c r="J5291" s="9"/>
      <c r="K5291"/>
      <c r="M5291"/>
      <c r="N5291"/>
      <c r="P5291" s="10"/>
      <c r="Q5291" s="11"/>
      <c r="R5291" s="13"/>
      <c r="S5291" s="12"/>
      <c r="T5291" s="13"/>
      <c r="U5291"/>
    </row>
    <row r="5292" spans="1:21" x14ac:dyDescent="0.2">
      <c r="A5292"/>
      <c r="B5292" s="20"/>
      <c r="C5292" s="20"/>
      <c r="D5292"/>
      <c r="E5292"/>
      <c r="G5292"/>
      <c r="H5292"/>
      <c r="I5292"/>
      <c r="J5292" s="9"/>
      <c r="K5292"/>
      <c r="M5292"/>
      <c r="N5292"/>
      <c r="P5292" s="10"/>
      <c r="Q5292" s="11"/>
      <c r="R5292" s="13"/>
      <c r="S5292" s="12"/>
      <c r="T5292" s="13"/>
      <c r="U5292"/>
    </row>
    <row r="5293" spans="1:21" x14ac:dyDescent="0.2">
      <c r="A5293"/>
      <c r="B5293" s="20"/>
      <c r="C5293" s="20"/>
      <c r="D5293"/>
      <c r="E5293"/>
      <c r="G5293"/>
      <c r="H5293"/>
      <c r="I5293"/>
      <c r="J5293" s="9"/>
      <c r="K5293"/>
      <c r="M5293"/>
      <c r="N5293"/>
      <c r="P5293" s="10"/>
      <c r="Q5293" s="11"/>
      <c r="R5293" s="13"/>
      <c r="S5293" s="12"/>
      <c r="T5293" s="13"/>
      <c r="U5293"/>
    </row>
    <row r="5294" spans="1:21" x14ac:dyDescent="0.2">
      <c r="A5294"/>
      <c r="B5294" s="20"/>
      <c r="C5294" s="20"/>
      <c r="D5294"/>
      <c r="E5294"/>
      <c r="G5294"/>
      <c r="H5294"/>
      <c r="I5294"/>
      <c r="J5294" s="9"/>
      <c r="K5294"/>
      <c r="M5294"/>
      <c r="N5294"/>
      <c r="P5294" s="10"/>
      <c r="Q5294" s="11"/>
      <c r="R5294" s="13"/>
      <c r="S5294" s="12"/>
      <c r="T5294" s="13"/>
      <c r="U5294"/>
    </row>
    <row r="5295" spans="1:21" x14ac:dyDescent="0.2">
      <c r="A5295"/>
      <c r="B5295" s="20"/>
      <c r="C5295" s="20"/>
      <c r="D5295"/>
      <c r="E5295"/>
      <c r="G5295"/>
      <c r="H5295"/>
      <c r="I5295"/>
      <c r="J5295" s="9"/>
      <c r="K5295"/>
      <c r="M5295"/>
      <c r="N5295"/>
      <c r="P5295" s="10"/>
      <c r="Q5295" s="11"/>
      <c r="R5295" s="13"/>
      <c r="S5295" s="12"/>
      <c r="T5295" s="13"/>
      <c r="U5295"/>
    </row>
    <row r="5296" spans="1:21" x14ac:dyDescent="0.2">
      <c r="A5296"/>
      <c r="B5296" s="20"/>
      <c r="C5296" s="20"/>
      <c r="D5296"/>
      <c r="E5296"/>
      <c r="G5296"/>
      <c r="H5296"/>
      <c r="I5296"/>
      <c r="J5296" s="9"/>
      <c r="K5296"/>
      <c r="M5296"/>
      <c r="N5296"/>
      <c r="P5296" s="10"/>
      <c r="Q5296" s="11"/>
      <c r="R5296" s="13"/>
      <c r="S5296" s="12"/>
      <c r="T5296" s="13"/>
      <c r="U5296"/>
    </row>
    <row r="5297" spans="1:21" x14ac:dyDescent="0.2">
      <c r="A5297"/>
      <c r="B5297" s="20"/>
      <c r="C5297" s="20"/>
      <c r="D5297"/>
      <c r="E5297"/>
      <c r="G5297"/>
      <c r="H5297"/>
      <c r="I5297"/>
      <c r="J5297" s="9"/>
      <c r="K5297"/>
      <c r="M5297"/>
      <c r="N5297"/>
      <c r="P5297" s="10"/>
      <c r="Q5297" s="11"/>
      <c r="R5297" s="13"/>
      <c r="S5297" s="12"/>
      <c r="T5297" s="13"/>
      <c r="U5297"/>
    </row>
    <row r="5298" spans="1:21" x14ac:dyDescent="0.2">
      <c r="A5298"/>
      <c r="B5298" s="20"/>
      <c r="C5298" s="20"/>
      <c r="D5298"/>
      <c r="E5298"/>
      <c r="G5298"/>
      <c r="H5298"/>
      <c r="I5298"/>
      <c r="J5298" s="9"/>
      <c r="K5298"/>
      <c r="M5298"/>
      <c r="N5298"/>
      <c r="P5298" s="10"/>
      <c r="Q5298" s="11"/>
      <c r="R5298" s="13"/>
      <c r="S5298" s="12"/>
      <c r="T5298" s="13"/>
      <c r="U5298"/>
    </row>
    <row r="5299" spans="1:21" x14ac:dyDescent="0.2">
      <c r="A5299"/>
      <c r="B5299" s="20"/>
      <c r="C5299" s="20"/>
      <c r="D5299"/>
      <c r="E5299"/>
      <c r="G5299"/>
      <c r="H5299"/>
      <c r="I5299"/>
      <c r="J5299" s="9"/>
      <c r="K5299"/>
      <c r="M5299"/>
      <c r="N5299"/>
      <c r="P5299" s="10"/>
      <c r="Q5299" s="11"/>
      <c r="R5299" s="13"/>
      <c r="S5299" s="12"/>
      <c r="T5299" s="13"/>
      <c r="U5299"/>
    </row>
    <row r="5300" spans="1:21" x14ac:dyDescent="0.2">
      <c r="A5300"/>
      <c r="B5300" s="20"/>
      <c r="C5300" s="20"/>
      <c r="D5300"/>
      <c r="E5300"/>
      <c r="G5300"/>
      <c r="H5300"/>
      <c r="I5300"/>
      <c r="J5300" s="9"/>
      <c r="K5300"/>
      <c r="M5300"/>
      <c r="N5300"/>
      <c r="P5300" s="10"/>
      <c r="Q5300" s="11"/>
      <c r="R5300" s="13"/>
      <c r="S5300" s="12"/>
      <c r="T5300" s="13"/>
      <c r="U5300"/>
    </row>
    <row r="5301" spans="1:21" x14ac:dyDescent="0.2">
      <c r="A5301"/>
      <c r="B5301" s="20"/>
      <c r="C5301" s="20"/>
      <c r="D5301"/>
      <c r="E5301"/>
      <c r="G5301"/>
      <c r="H5301"/>
      <c r="I5301"/>
      <c r="J5301" s="9"/>
      <c r="K5301"/>
      <c r="M5301"/>
      <c r="N5301"/>
      <c r="P5301" s="10"/>
      <c r="Q5301" s="11"/>
      <c r="R5301" s="13"/>
      <c r="S5301" s="12"/>
      <c r="T5301" s="13"/>
      <c r="U5301"/>
    </row>
    <row r="5302" spans="1:21" x14ac:dyDescent="0.2">
      <c r="A5302"/>
      <c r="B5302" s="20"/>
      <c r="C5302" s="20"/>
      <c r="D5302"/>
      <c r="E5302"/>
      <c r="G5302"/>
      <c r="H5302"/>
      <c r="I5302"/>
      <c r="J5302" s="9"/>
      <c r="K5302"/>
      <c r="M5302"/>
      <c r="N5302"/>
      <c r="P5302" s="10"/>
      <c r="Q5302" s="11"/>
      <c r="R5302" s="13"/>
      <c r="S5302" s="12"/>
      <c r="T5302" s="13"/>
      <c r="U5302"/>
    </row>
    <row r="5303" spans="1:21" x14ac:dyDescent="0.2">
      <c r="A5303"/>
      <c r="B5303" s="20"/>
      <c r="C5303" s="20"/>
      <c r="D5303"/>
      <c r="E5303"/>
      <c r="G5303"/>
      <c r="H5303"/>
      <c r="I5303"/>
      <c r="J5303" s="9"/>
      <c r="K5303"/>
      <c r="M5303"/>
      <c r="N5303"/>
      <c r="P5303" s="10"/>
      <c r="Q5303" s="11"/>
      <c r="R5303" s="13"/>
      <c r="S5303" s="12"/>
      <c r="T5303" s="13"/>
      <c r="U5303"/>
    </row>
    <row r="5304" spans="1:21" x14ac:dyDescent="0.2">
      <c r="A5304"/>
      <c r="B5304" s="20"/>
      <c r="C5304" s="20"/>
      <c r="D5304"/>
      <c r="E5304"/>
      <c r="G5304"/>
      <c r="H5304"/>
      <c r="I5304"/>
      <c r="J5304" s="9"/>
      <c r="K5304"/>
      <c r="M5304"/>
      <c r="N5304"/>
      <c r="P5304" s="10"/>
      <c r="Q5304" s="11"/>
      <c r="R5304" s="13"/>
      <c r="S5304" s="12"/>
      <c r="T5304" s="13"/>
      <c r="U5304"/>
    </row>
    <row r="5305" spans="1:21" x14ac:dyDescent="0.2">
      <c r="A5305"/>
      <c r="B5305" s="20"/>
      <c r="C5305" s="20"/>
      <c r="D5305"/>
      <c r="E5305"/>
      <c r="G5305"/>
      <c r="H5305"/>
      <c r="I5305"/>
      <c r="J5305" s="9"/>
      <c r="K5305"/>
      <c r="M5305"/>
      <c r="N5305"/>
      <c r="P5305" s="10"/>
      <c r="Q5305" s="11"/>
      <c r="R5305" s="13"/>
      <c r="S5305" s="12"/>
      <c r="T5305" s="13"/>
      <c r="U5305"/>
    </row>
    <row r="5306" spans="1:21" x14ac:dyDescent="0.2">
      <c r="A5306"/>
      <c r="B5306" s="20"/>
      <c r="C5306" s="20"/>
      <c r="D5306"/>
      <c r="E5306"/>
      <c r="G5306"/>
      <c r="H5306"/>
      <c r="I5306"/>
      <c r="J5306" s="9"/>
      <c r="K5306"/>
      <c r="M5306"/>
      <c r="N5306"/>
      <c r="P5306" s="10"/>
      <c r="Q5306" s="11"/>
      <c r="R5306" s="13"/>
      <c r="S5306" s="12"/>
      <c r="T5306" s="13"/>
      <c r="U5306"/>
    </row>
    <row r="5307" spans="1:21" x14ac:dyDescent="0.2">
      <c r="A5307"/>
      <c r="B5307" s="20"/>
      <c r="C5307" s="20"/>
      <c r="D5307"/>
      <c r="E5307"/>
      <c r="G5307"/>
      <c r="H5307"/>
      <c r="I5307"/>
      <c r="J5307" s="9"/>
      <c r="K5307"/>
      <c r="M5307"/>
      <c r="N5307"/>
      <c r="P5307" s="10"/>
      <c r="Q5307" s="11"/>
      <c r="R5307" s="13"/>
      <c r="S5307" s="12"/>
      <c r="T5307" s="13"/>
      <c r="U5307"/>
    </row>
    <row r="5308" spans="1:21" x14ac:dyDescent="0.2">
      <c r="A5308"/>
      <c r="B5308" s="20"/>
      <c r="C5308" s="20"/>
      <c r="D5308"/>
      <c r="E5308"/>
      <c r="G5308"/>
      <c r="H5308"/>
      <c r="I5308"/>
      <c r="J5308" s="9"/>
      <c r="K5308"/>
      <c r="M5308"/>
      <c r="N5308"/>
      <c r="P5308" s="10"/>
      <c r="Q5308" s="11"/>
      <c r="R5308" s="13"/>
      <c r="S5308" s="12"/>
      <c r="T5308" s="13"/>
      <c r="U5308"/>
    </row>
    <row r="5309" spans="1:21" x14ac:dyDescent="0.2">
      <c r="A5309"/>
      <c r="B5309" s="20"/>
      <c r="C5309" s="20"/>
      <c r="D5309"/>
      <c r="E5309"/>
      <c r="G5309"/>
      <c r="H5309"/>
      <c r="I5309"/>
      <c r="J5309" s="9"/>
      <c r="K5309"/>
      <c r="M5309"/>
      <c r="N5309"/>
      <c r="P5309" s="10"/>
      <c r="Q5309" s="11"/>
      <c r="R5309" s="13"/>
      <c r="S5309" s="12"/>
      <c r="T5309" s="13"/>
      <c r="U5309"/>
    </row>
    <row r="5310" spans="1:21" x14ac:dyDescent="0.2">
      <c r="A5310"/>
      <c r="B5310" s="20"/>
      <c r="C5310" s="20"/>
      <c r="D5310"/>
      <c r="E5310"/>
      <c r="G5310"/>
      <c r="H5310"/>
      <c r="I5310"/>
      <c r="J5310" s="9"/>
      <c r="K5310"/>
      <c r="M5310"/>
      <c r="N5310"/>
      <c r="P5310" s="10"/>
      <c r="Q5310" s="11"/>
      <c r="R5310" s="13"/>
      <c r="S5310" s="12"/>
      <c r="T5310" s="13"/>
      <c r="U5310"/>
    </row>
    <row r="5311" spans="1:21" x14ac:dyDescent="0.2">
      <c r="A5311"/>
      <c r="B5311" s="20"/>
      <c r="C5311" s="20"/>
      <c r="D5311"/>
      <c r="E5311"/>
      <c r="G5311"/>
      <c r="H5311"/>
      <c r="I5311"/>
      <c r="J5311" s="9"/>
      <c r="K5311"/>
      <c r="M5311"/>
      <c r="N5311"/>
      <c r="P5311" s="10"/>
      <c r="Q5311" s="11"/>
      <c r="R5311" s="13"/>
      <c r="S5311" s="12"/>
      <c r="T5311" s="13"/>
      <c r="U5311"/>
    </row>
    <row r="5312" spans="1:21" x14ac:dyDescent="0.2">
      <c r="A5312"/>
      <c r="B5312" s="20"/>
      <c r="C5312" s="20"/>
      <c r="D5312"/>
      <c r="E5312"/>
      <c r="G5312"/>
      <c r="H5312"/>
      <c r="I5312"/>
      <c r="J5312" s="9"/>
      <c r="K5312"/>
      <c r="M5312"/>
      <c r="N5312"/>
      <c r="P5312" s="10"/>
      <c r="Q5312" s="11"/>
      <c r="R5312" s="13"/>
      <c r="S5312" s="12"/>
      <c r="T5312" s="13"/>
      <c r="U5312"/>
    </row>
    <row r="5313" spans="1:21" x14ac:dyDescent="0.2">
      <c r="A5313"/>
      <c r="B5313" s="20"/>
      <c r="C5313" s="20"/>
      <c r="D5313"/>
      <c r="E5313"/>
      <c r="G5313"/>
      <c r="H5313"/>
      <c r="I5313"/>
      <c r="J5313" s="9"/>
      <c r="K5313"/>
      <c r="M5313"/>
      <c r="N5313"/>
      <c r="P5313" s="10"/>
      <c r="Q5313" s="11"/>
      <c r="R5313" s="13"/>
      <c r="S5313" s="12"/>
      <c r="T5313" s="13"/>
      <c r="U5313"/>
    </row>
    <row r="5314" spans="1:21" x14ac:dyDescent="0.2">
      <c r="A5314"/>
      <c r="B5314" s="20"/>
      <c r="C5314" s="20"/>
      <c r="D5314"/>
      <c r="E5314"/>
      <c r="G5314"/>
      <c r="H5314"/>
      <c r="I5314"/>
      <c r="J5314" s="9"/>
      <c r="K5314"/>
      <c r="M5314"/>
      <c r="N5314"/>
      <c r="P5314" s="10"/>
      <c r="Q5314" s="11"/>
      <c r="R5314" s="13"/>
      <c r="S5314" s="12"/>
      <c r="T5314" s="13"/>
      <c r="U5314"/>
    </row>
    <row r="5315" spans="1:21" x14ac:dyDescent="0.2">
      <c r="A5315"/>
      <c r="B5315" s="20"/>
      <c r="C5315" s="20"/>
      <c r="D5315"/>
      <c r="E5315"/>
      <c r="G5315"/>
      <c r="H5315"/>
      <c r="I5315"/>
      <c r="J5315" s="9"/>
      <c r="K5315"/>
      <c r="M5315"/>
      <c r="N5315"/>
      <c r="P5315" s="10"/>
      <c r="Q5315" s="11"/>
      <c r="R5315" s="13"/>
      <c r="S5315" s="12"/>
      <c r="T5315" s="13"/>
      <c r="U5315"/>
    </row>
    <row r="5316" spans="1:21" x14ac:dyDescent="0.2">
      <c r="A5316"/>
      <c r="B5316" s="20"/>
      <c r="C5316" s="20"/>
      <c r="D5316"/>
      <c r="E5316"/>
      <c r="G5316"/>
      <c r="H5316"/>
      <c r="I5316"/>
      <c r="J5316" s="9"/>
      <c r="K5316"/>
      <c r="M5316"/>
      <c r="N5316"/>
      <c r="P5316" s="10"/>
      <c r="Q5316" s="11"/>
      <c r="R5316" s="13"/>
      <c r="S5316" s="12"/>
      <c r="T5316" s="13"/>
      <c r="U5316"/>
    </row>
    <row r="5317" spans="1:21" x14ac:dyDescent="0.2">
      <c r="A5317"/>
      <c r="B5317" s="20"/>
      <c r="C5317" s="20"/>
      <c r="D5317"/>
      <c r="E5317"/>
      <c r="G5317"/>
      <c r="H5317"/>
      <c r="I5317"/>
      <c r="J5317" s="9"/>
      <c r="K5317"/>
      <c r="M5317"/>
      <c r="N5317"/>
      <c r="P5317" s="10"/>
      <c r="Q5317" s="11"/>
      <c r="R5317" s="13"/>
      <c r="S5317" s="12"/>
      <c r="T5317" s="13"/>
      <c r="U5317"/>
    </row>
    <row r="5318" spans="1:21" x14ac:dyDescent="0.2">
      <c r="A5318"/>
      <c r="B5318" s="20"/>
      <c r="C5318" s="20"/>
      <c r="D5318"/>
      <c r="E5318"/>
      <c r="G5318"/>
      <c r="H5318"/>
      <c r="I5318"/>
      <c r="J5318" s="9"/>
      <c r="K5318"/>
      <c r="M5318"/>
      <c r="N5318"/>
      <c r="P5318" s="10"/>
      <c r="Q5318" s="11"/>
      <c r="R5318" s="13"/>
      <c r="S5318" s="12"/>
      <c r="T5318" s="13"/>
      <c r="U5318"/>
    </row>
    <row r="5319" spans="1:21" x14ac:dyDescent="0.2">
      <c r="A5319"/>
      <c r="B5319" s="20"/>
      <c r="C5319" s="20"/>
      <c r="D5319"/>
      <c r="E5319"/>
      <c r="G5319"/>
      <c r="H5319"/>
      <c r="I5319"/>
      <c r="J5319" s="9"/>
      <c r="K5319"/>
      <c r="M5319"/>
      <c r="N5319"/>
      <c r="P5319" s="10"/>
      <c r="Q5319" s="11"/>
      <c r="R5319" s="13"/>
      <c r="S5319" s="12"/>
      <c r="T5319" s="13"/>
      <c r="U5319"/>
    </row>
    <row r="5320" spans="1:21" x14ac:dyDescent="0.2">
      <c r="A5320"/>
      <c r="B5320" s="20"/>
      <c r="C5320" s="20"/>
      <c r="D5320"/>
      <c r="E5320"/>
      <c r="G5320"/>
      <c r="H5320"/>
      <c r="I5320"/>
      <c r="J5320" s="9"/>
      <c r="K5320"/>
      <c r="M5320"/>
      <c r="N5320"/>
      <c r="P5320" s="10"/>
      <c r="Q5320" s="11"/>
      <c r="R5320" s="13"/>
      <c r="S5320" s="12"/>
      <c r="T5320" s="13"/>
      <c r="U5320"/>
    </row>
    <row r="5321" spans="1:21" x14ac:dyDescent="0.2">
      <c r="A5321"/>
      <c r="B5321" s="20"/>
      <c r="C5321" s="20"/>
      <c r="D5321"/>
      <c r="E5321"/>
      <c r="G5321"/>
      <c r="H5321"/>
      <c r="I5321"/>
      <c r="J5321" s="9"/>
      <c r="K5321"/>
      <c r="M5321"/>
      <c r="N5321"/>
      <c r="P5321" s="10"/>
      <c r="Q5321" s="11"/>
      <c r="R5321" s="13"/>
      <c r="S5321" s="12"/>
      <c r="T5321" s="13"/>
      <c r="U5321"/>
    </row>
    <row r="5322" spans="1:21" x14ac:dyDescent="0.2">
      <c r="A5322"/>
      <c r="B5322" s="20"/>
      <c r="C5322" s="20"/>
      <c r="D5322"/>
      <c r="E5322"/>
      <c r="G5322"/>
      <c r="H5322"/>
      <c r="I5322"/>
      <c r="J5322" s="9"/>
      <c r="K5322"/>
      <c r="M5322"/>
      <c r="N5322"/>
      <c r="P5322" s="10"/>
      <c r="Q5322" s="11"/>
      <c r="R5322" s="13"/>
      <c r="S5322" s="12"/>
      <c r="T5322" s="13"/>
      <c r="U5322"/>
    </row>
    <row r="5323" spans="1:21" x14ac:dyDescent="0.2">
      <c r="A5323"/>
      <c r="B5323" s="20"/>
      <c r="C5323" s="20"/>
      <c r="D5323"/>
      <c r="E5323"/>
      <c r="G5323"/>
      <c r="H5323"/>
      <c r="I5323"/>
      <c r="J5323" s="9"/>
      <c r="K5323"/>
      <c r="M5323"/>
      <c r="N5323"/>
      <c r="P5323" s="10"/>
      <c r="Q5323" s="11"/>
      <c r="R5323" s="13"/>
      <c r="S5323" s="12"/>
      <c r="T5323" s="13"/>
      <c r="U5323"/>
    </row>
    <row r="5324" spans="1:21" x14ac:dyDescent="0.2">
      <c r="A5324"/>
      <c r="B5324" s="20"/>
      <c r="C5324" s="20"/>
      <c r="D5324"/>
      <c r="E5324"/>
      <c r="G5324"/>
      <c r="H5324"/>
      <c r="I5324"/>
      <c r="J5324" s="9"/>
      <c r="K5324"/>
      <c r="M5324"/>
      <c r="N5324"/>
      <c r="P5324" s="10"/>
      <c r="Q5324" s="11"/>
      <c r="R5324" s="13"/>
      <c r="S5324" s="12"/>
      <c r="T5324" s="13"/>
      <c r="U5324"/>
    </row>
    <row r="5325" spans="1:21" x14ac:dyDescent="0.2">
      <c r="A5325"/>
      <c r="B5325" s="20"/>
      <c r="C5325" s="20"/>
      <c r="D5325"/>
      <c r="E5325"/>
      <c r="G5325"/>
      <c r="H5325"/>
      <c r="I5325"/>
      <c r="J5325" s="9"/>
      <c r="K5325"/>
      <c r="M5325"/>
      <c r="N5325"/>
      <c r="P5325" s="10"/>
      <c r="Q5325" s="11"/>
      <c r="R5325" s="13"/>
      <c r="S5325" s="12"/>
      <c r="T5325" s="13"/>
      <c r="U5325"/>
    </row>
    <row r="5326" spans="1:21" x14ac:dyDescent="0.2">
      <c r="A5326"/>
      <c r="B5326" s="20"/>
      <c r="C5326" s="20"/>
      <c r="D5326"/>
      <c r="E5326"/>
      <c r="G5326"/>
      <c r="H5326"/>
      <c r="I5326"/>
      <c r="J5326" s="9"/>
      <c r="K5326"/>
      <c r="M5326"/>
      <c r="N5326"/>
      <c r="P5326" s="10"/>
      <c r="Q5326" s="11"/>
      <c r="R5326" s="13"/>
      <c r="S5326" s="12"/>
      <c r="T5326" s="13"/>
      <c r="U5326"/>
    </row>
    <row r="5327" spans="1:21" x14ac:dyDescent="0.2">
      <c r="A5327"/>
      <c r="B5327" s="20"/>
      <c r="C5327" s="20"/>
      <c r="D5327"/>
      <c r="E5327"/>
      <c r="G5327"/>
      <c r="H5327"/>
      <c r="I5327"/>
      <c r="J5327" s="9"/>
      <c r="K5327"/>
      <c r="M5327"/>
      <c r="N5327"/>
      <c r="P5327" s="10"/>
      <c r="Q5327" s="11"/>
      <c r="R5327" s="13"/>
      <c r="S5327" s="12"/>
      <c r="T5327" s="13"/>
      <c r="U5327"/>
    </row>
    <row r="5328" spans="1:21" x14ac:dyDescent="0.2">
      <c r="A5328"/>
      <c r="B5328" s="20"/>
      <c r="C5328" s="20"/>
      <c r="D5328"/>
      <c r="E5328"/>
      <c r="G5328"/>
      <c r="H5328"/>
      <c r="I5328"/>
      <c r="J5328" s="9"/>
      <c r="K5328"/>
      <c r="M5328"/>
      <c r="N5328"/>
      <c r="P5328" s="10"/>
      <c r="Q5328" s="11"/>
      <c r="R5328" s="13"/>
      <c r="S5328" s="12"/>
      <c r="T5328" s="13"/>
      <c r="U5328"/>
    </row>
    <row r="5329" spans="1:21" x14ac:dyDescent="0.2">
      <c r="A5329"/>
      <c r="B5329" s="20"/>
      <c r="C5329" s="20"/>
      <c r="D5329"/>
      <c r="E5329"/>
      <c r="G5329"/>
      <c r="H5329"/>
      <c r="I5329"/>
      <c r="J5329" s="9"/>
      <c r="K5329"/>
      <c r="M5329"/>
      <c r="N5329"/>
      <c r="P5329" s="10"/>
      <c r="Q5329" s="11"/>
      <c r="R5329" s="13"/>
      <c r="S5329" s="12"/>
      <c r="T5329" s="13"/>
      <c r="U5329"/>
    </row>
    <row r="5330" spans="1:21" x14ac:dyDescent="0.2">
      <c r="A5330"/>
      <c r="B5330" s="20"/>
      <c r="C5330" s="20"/>
      <c r="D5330"/>
      <c r="E5330"/>
      <c r="G5330"/>
      <c r="H5330"/>
      <c r="I5330"/>
      <c r="J5330" s="9"/>
      <c r="K5330"/>
      <c r="M5330"/>
      <c r="N5330"/>
      <c r="P5330" s="10"/>
      <c r="Q5330" s="11"/>
      <c r="R5330" s="13"/>
      <c r="S5330" s="12"/>
      <c r="T5330" s="13"/>
      <c r="U5330"/>
    </row>
    <row r="5331" spans="1:21" x14ac:dyDescent="0.2">
      <c r="A5331"/>
      <c r="B5331" s="20"/>
      <c r="C5331" s="20"/>
      <c r="D5331"/>
      <c r="E5331"/>
      <c r="G5331"/>
      <c r="H5331"/>
      <c r="I5331"/>
      <c r="J5331" s="9"/>
      <c r="K5331"/>
      <c r="M5331"/>
      <c r="N5331"/>
      <c r="P5331" s="10"/>
      <c r="Q5331" s="11"/>
      <c r="R5331" s="13"/>
      <c r="S5331" s="12"/>
      <c r="T5331" s="13"/>
      <c r="U5331"/>
    </row>
    <row r="5332" spans="1:21" x14ac:dyDescent="0.2">
      <c r="A5332"/>
      <c r="B5332" s="20"/>
      <c r="C5332" s="20"/>
      <c r="D5332"/>
      <c r="E5332"/>
      <c r="G5332"/>
      <c r="H5332"/>
      <c r="I5332"/>
      <c r="J5332" s="9"/>
      <c r="K5332"/>
      <c r="M5332"/>
      <c r="N5332"/>
      <c r="P5332" s="10"/>
      <c r="Q5332" s="11"/>
      <c r="R5332" s="13"/>
      <c r="S5332" s="12"/>
      <c r="T5332" s="13"/>
      <c r="U5332"/>
    </row>
    <row r="5333" spans="1:21" x14ac:dyDescent="0.2">
      <c r="A5333"/>
      <c r="B5333" s="20"/>
      <c r="C5333" s="20"/>
      <c r="D5333"/>
      <c r="E5333"/>
      <c r="G5333"/>
      <c r="H5333"/>
      <c r="I5333"/>
      <c r="J5333" s="9"/>
      <c r="K5333"/>
      <c r="M5333"/>
      <c r="N5333"/>
      <c r="P5333" s="10"/>
      <c r="Q5333" s="11"/>
      <c r="R5333" s="13"/>
      <c r="S5333" s="12"/>
      <c r="T5333" s="13"/>
      <c r="U5333"/>
    </row>
    <row r="5334" spans="1:21" x14ac:dyDescent="0.2">
      <c r="A5334"/>
      <c r="B5334" s="20"/>
      <c r="C5334" s="20"/>
      <c r="D5334"/>
      <c r="E5334"/>
      <c r="G5334"/>
      <c r="H5334"/>
      <c r="I5334"/>
      <c r="J5334" s="9"/>
      <c r="K5334"/>
      <c r="M5334"/>
      <c r="N5334"/>
      <c r="P5334" s="10"/>
      <c r="Q5334" s="11"/>
      <c r="R5334" s="13"/>
      <c r="S5334" s="12"/>
      <c r="T5334" s="13"/>
      <c r="U5334"/>
    </row>
    <row r="5335" spans="1:21" x14ac:dyDescent="0.2">
      <c r="A5335"/>
      <c r="B5335" s="20"/>
      <c r="C5335" s="20"/>
      <c r="D5335"/>
      <c r="E5335"/>
      <c r="G5335"/>
      <c r="H5335"/>
      <c r="I5335"/>
      <c r="J5335" s="9"/>
      <c r="K5335"/>
      <c r="M5335"/>
      <c r="N5335"/>
      <c r="P5335" s="10"/>
      <c r="Q5335" s="11"/>
      <c r="R5335" s="13"/>
      <c r="S5335" s="12"/>
      <c r="T5335" s="13"/>
      <c r="U5335"/>
    </row>
    <row r="5336" spans="1:21" x14ac:dyDescent="0.2">
      <c r="A5336"/>
      <c r="B5336" s="20"/>
      <c r="C5336" s="20"/>
      <c r="D5336"/>
      <c r="E5336"/>
      <c r="G5336"/>
      <c r="H5336"/>
      <c r="I5336"/>
      <c r="J5336" s="9"/>
      <c r="K5336"/>
      <c r="M5336"/>
      <c r="N5336"/>
      <c r="P5336" s="10"/>
      <c r="Q5336" s="11"/>
      <c r="R5336" s="13"/>
      <c r="S5336" s="12"/>
      <c r="T5336" s="13"/>
      <c r="U5336"/>
    </row>
    <row r="5337" spans="1:21" x14ac:dyDescent="0.2">
      <c r="A5337"/>
      <c r="B5337" s="20"/>
      <c r="C5337" s="20"/>
      <c r="D5337"/>
      <c r="E5337"/>
      <c r="G5337"/>
      <c r="H5337"/>
      <c r="I5337"/>
      <c r="J5337" s="9"/>
      <c r="K5337"/>
      <c r="M5337"/>
      <c r="N5337"/>
      <c r="P5337" s="10"/>
      <c r="Q5337" s="11"/>
      <c r="R5337" s="13"/>
      <c r="S5337" s="12"/>
      <c r="T5337" s="13"/>
      <c r="U5337"/>
    </row>
    <row r="5338" spans="1:21" x14ac:dyDescent="0.2">
      <c r="A5338"/>
      <c r="B5338" s="20"/>
      <c r="C5338" s="20"/>
      <c r="D5338"/>
      <c r="E5338"/>
      <c r="G5338"/>
      <c r="H5338"/>
      <c r="I5338"/>
      <c r="J5338" s="9"/>
      <c r="K5338"/>
      <c r="M5338"/>
      <c r="N5338"/>
      <c r="P5338" s="10"/>
      <c r="Q5338" s="11"/>
      <c r="R5338" s="13"/>
      <c r="S5338" s="12"/>
      <c r="T5338" s="13"/>
      <c r="U5338"/>
    </row>
    <row r="5339" spans="1:21" x14ac:dyDescent="0.2">
      <c r="A5339"/>
      <c r="B5339" s="20"/>
      <c r="C5339" s="20"/>
      <c r="D5339"/>
      <c r="E5339"/>
      <c r="G5339"/>
      <c r="H5339"/>
      <c r="I5339"/>
      <c r="J5339" s="9"/>
      <c r="K5339"/>
      <c r="M5339"/>
      <c r="N5339"/>
      <c r="P5339" s="10"/>
      <c r="Q5339" s="11"/>
      <c r="R5339" s="13"/>
      <c r="S5339" s="12"/>
      <c r="T5339" s="13"/>
      <c r="U5339"/>
    </row>
    <row r="5340" spans="1:21" x14ac:dyDescent="0.2">
      <c r="A5340"/>
      <c r="B5340" s="20"/>
      <c r="C5340" s="20"/>
      <c r="D5340"/>
      <c r="E5340"/>
      <c r="G5340"/>
      <c r="H5340"/>
      <c r="I5340"/>
      <c r="J5340" s="9"/>
      <c r="K5340"/>
      <c r="M5340"/>
      <c r="N5340"/>
      <c r="P5340" s="10"/>
      <c r="Q5340" s="11"/>
      <c r="R5340" s="13"/>
      <c r="S5340" s="12"/>
      <c r="T5340" s="13"/>
      <c r="U5340"/>
    </row>
    <row r="5341" spans="1:21" x14ac:dyDescent="0.2">
      <c r="A5341"/>
      <c r="B5341" s="20"/>
      <c r="C5341" s="20"/>
      <c r="D5341"/>
      <c r="E5341"/>
      <c r="G5341"/>
      <c r="H5341"/>
      <c r="I5341"/>
      <c r="J5341" s="9"/>
      <c r="K5341"/>
      <c r="M5341"/>
      <c r="N5341"/>
      <c r="P5341" s="10"/>
      <c r="Q5341" s="11"/>
      <c r="R5341" s="13"/>
      <c r="S5341" s="12"/>
      <c r="T5341" s="13"/>
      <c r="U5341"/>
    </row>
    <row r="5342" spans="1:21" x14ac:dyDescent="0.2">
      <c r="A5342"/>
      <c r="B5342" s="20"/>
      <c r="C5342" s="20"/>
      <c r="D5342"/>
      <c r="E5342"/>
      <c r="G5342"/>
      <c r="H5342"/>
      <c r="I5342"/>
      <c r="J5342" s="9"/>
      <c r="K5342"/>
      <c r="M5342"/>
      <c r="N5342"/>
      <c r="P5342" s="10"/>
      <c r="Q5342" s="11"/>
      <c r="R5342" s="13"/>
      <c r="S5342" s="12"/>
      <c r="T5342" s="13"/>
      <c r="U5342"/>
    </row>
    <row r="5343" spans="1:21" x14ac:dyDescent="0.2">
      <c r="A5343"/>
      <c r="B5343" s="20"/>
      <c r="C5343" s="20"/>
      <c r="D5343"/>
      <c r="E5343"/>
      <c r="G5343"/>
      <c r="H5343"/>
      <c r="I5343"/>
      <c r="J5343" s="9"/>
      <c r="K5343"/>
      <c r="M5343"/>
      <c r="N5343"/>
      <c r="P5343" s="10"/>
      <c r="Q5343" s="11"/>
      <c r="R5343" s="13"/>
      <c r="S5343" s="12"/>
      <c r="T5343" s="13"/>
      <c r="U5343"/>
    </row>
    <row r="5344" spans="1:21" x14ac:dyDescent="0.2">
      <c r="A5344"/>
      <c r="B5344" s="20"/>
      <c r="C5344" s="20"/>
      <c r="D5344"/>
      <c r="E5344"/>
      <c r="G5344"/>
      <c r="H5344"/>
      <c r="I5344"/>
      <c r="J5344" s="9"/>
      <c r="K5344"/>
      <c r="M5344"/>
      <c r="N5344"/>
      <c r="P5344" s="10"/>
      <c r="Q5344" s="11"/>
      <c r="R5344" s="13"/>
      <c r="S5344" s="12"/>
      <c r="T5344" s="13"/>
      <c r="U5344"/>
    </row>
    <row r="5345" spans="1:21" x14ac:dyDescent="0.2">
      <c r="A5345"/>
      <c r="B5345" s="20"/>
      <c r="C5345" s="20"/>
      <c r="D5345"/>
      <c r="E5345"/>
      <c r="G5345"/>
      <c r="H5345"/>
      <c r="I5345"/>
      <c r="J5345" s="9"/>
      <c r="K5345"/>
      <c r="M5345"/>
      <c r="N5345"/>
      <c r="P5345" s="10"/>
      <c r="Q5345" s="11"/>
      <c r="R5345" s="13"/>
      <c r="S5345" s="12"/>
      <c r="T5345" s="13"/>
      <c r="U5345"/>
    </row>
    <row r="5346" spans="1:21" x14ac:dyDescent="0.2">
      <c r="A5346"/>
      <c r="B5346" s="20"/>
      <c r="C5346" s="20"/>
      <c r="D5346"/>
      <c r="E5346"/>
      <c r="G5346"/>
      <c r="H5346"/>
      <c r="I5346"/>
      <c r="J5346" s="9"/>
      <c r="K5346"/>
      <c r="M5346"/>
      <c r="N5346"/>
      <c r="P5346" s="10"/>
      <c r="Q5346" s="11"/>
      <c r="R5346" s="13"/>
      <c r="S5346" s="12"/>
      <c r="T5346" s="13"/>
      <c r="U5346"/>
    </row>
    <row r="5347" spans="1:21" x14ac:dyDescent="0.2">
      <c r="A5347"/>
      <c r="B5347" s="20"/>
      <c r="C5347" s="20"/>
      <c r="D5347"/>
      <c r="E5347"/>
      <c r="G5347"/>
      <c r="H5347"/>
      <c r="I5347"/>
      <c r="J5347" s="9"/>
      <c r="K5347"/>
      <c r="M5347"/>
      <c r="N5347"/>
      <c r="P5347" s="10"/>
      <c r="Q5347" s="11"/>
      <c r="R5347" s="13"/>
      <c r="S5347" s="12"/>
      <c r="T5347" s="13"/>
      <c r="U5347"/>
    </row>
    <row r="5348" spans="1:21" x14ac:dyDescent="0.2">
      <c r="A5348"/>
      <c r="B5348" s="20"/>
      <c r="C5348" s="20"/>
      <c r="D5348"/>
      <c r="E5348"/>
      <c r="G5348"/>
      <c r="H5348"/>
      <c r="I5348"/>
      <c r="J5348" s="9"/>
      <c r="K5348"/>
      <c r="M5348"/>
      <c r="N5348"/>
      <c r="P5348" s="10"/>
      <c r="Q5348" s="11"/>
      <c r="R5348" s="13"/>
      <c r="S5348" s="12"/>
      <c r="T5348" s="13"/>
      <c r="U5348"/>
    </row>
    <row r="5349" spans="1:21" x14ac:dyDescent="0.2">
      <c r="A5349"/>
      <c r="B5349" s="20"/>
      <c r="C5349" s="20"/>
      <c r="D5349"/>
      <c r="E5349"/>
      <c r="G5349"/>
      <c r="H5349"/>
      <c r="I5349"/>
      <c r="J5349" s="9"/>
      <c r="K5349"/>
      <c r="M5349"/>
      <c r="N5349"/>
      <c r="P5349" s="10"/>
      <c r="Q5349" s="11"/>
      <c r="R5349" s="13"/>
      <c r="S5349" s="12"/>
      <c r="T5349" s="13"/>
      <c r="U5349"/>
    </row>
    <row r="5350" spans="1:21" x14ac:dyDescent="0.2">
      <c r="A5350"/>
      <c r="B5350" s="20"/>
      <c r="C5350" s="20"/>
      <c r="D5350"/>
      <c r="E5350"/>
      <c r="G5350"/>
      <c r="H5350"/>
      <c r="I5350"/>
      <c r="J5350" s="9"/>
      <c r="K5350"/>
      <c r="M5350"/>
      <c r="N5350"/>
      <c r="P5350" s="10"/>
      <c r="Q5350" s="11"/>
      <c r="R5350" s="13"/>
      <c r="S5350" s="12"/>
      <c r="T5350" s="13"/>
      <c r="U5350"/>
    </row>
    <row r="5351" spans="1:21" x14ac:dyDescent="0.2">
      <c r="A5351"/>
      <c r="B5351" s="20"/>
      <c r="C5351" s="20"/>
      <c r="D5351"/>
      <c r="E5351"/>
      <c r="G5351"/>
      <c r="H5351"/>
      <c r="I5351"/>
      <c r="J5351" s="9"/>
      <c r="K5351"/>
      <c r="M5351"/>
      <c r="N5351"/>
      <c r="P5351" s="10"/>
      <c r="Q5351" s="11"/>
      <c r="R5351" s="13"/>
      <c r="S5351" s="12"/>
      <c r="T5351" s="13"/>
      <c r="U5351"/>
    </row>
    <row r="5352" spans="1:21" x14ac:dyDescent="0.2">
      <c r="A5352"/>
      <c r="B5352" s="20"/>
      <c r="C5352" s="20"/>
      <c r="D5352"/>
      <c r="E5352"/>
      <c r="G5352"/>
      <c r="H5352"/>
      <c r="I5352"/>
      <c r="J5352" s="9"/>
      <c r="K5352"/>
      <c r="M5352"/>
      <c r="N5352"/>
      <c r="P5352" s="10"/>
      <c r="Q5352" s="11"/>
      <c r="R5352" s="13"/>
      <c r="S5352" s="12"/>
      <c r="T5352" s="13"/>
      <c r="U5352"/>
    </row>
    <row r="5353" spans="1:21" x14ac:dyDescent="0.2">
      <c r="A5353"/>
      <c r="B5353" s="20"/>
      <c r="C5353" s="20"/>
      <c r="D5353"/>
      <c r="E5353"/>
      <c r="G5353"/>
      <c r="H5353"/>
      <c r="I5353"/>
      <c r="J5353" s="9"/>
      <c r="K5353"/>
      <c r="M5353"/>
      <c r="N5353"/>
      <c r="P5353" s="10"/>
      <c r="Q5353" s="11"/>
      <c r="R5353" s="13"/>
      <c r="S5353" s="12"/>
      <c r="T5353" s="13"/>
      <c r="U5353"/>
    </row>
    <row r="5354" spans="1:21" x14ac:dyDescent="0.2">
      <c r="A5354"/>
      <c r="B5354" s="20"/>
      <c r="C5354" s="20"/>
      <c r="D5354"/>
      <c r="E5354"/>
      <c r="G5354"/>
      <c r="H5354"/>
      <c r="I5354"/>
      <c r="J5354" s="9"/>
      <c r="K5354"/>
      <c r="M5354"/>
      <c r="N5354"/>
      <c r="P5354" s="10"/>
      <c r="Q5354" s="11"/>
      <c r="R5354" s="13"/>
      <c r="S5354" s="12"/>
      <c r="T5354" s="13"/>
      <c r="U5354"/>
    </row>
    <row r="5355" spans="1:21" x14ac:dyDescent="0.2">
      <c r="A5355"/>
      <c r="B5355" s="20"/>
      <c r="C5355" s="20"/>
      <c r="D5355"/>
      <c r="E5355"/>
      <c r="G5355"/>
      <c r="H5355"/>
      <c r="I5355"/>
      <c r="J5355" s="9"/>
      <c r="K5355"/>
      <c r="M5355"/>
      <c r="N5355"/>
      <c r="P5355" s="10"/>
      <c r="Q5355" s="11"/>
      <c r="R5355" s="13"/>
      <c r="S5355" s="12"/>
      <c r="T5355" s="13"/>
      <c r="U5355"/>
    </row>
    <row r="5356" spans="1:21" x14ac:dyDescent="0.2">
      <c r="A5356"/>
      <c r="B5356" s="20"/>
      <c r="C5356" s="20"/>
      <c r="D5356"/>
      <c r="E5356"/>
      <c r="G5356"/>
      <c r="H5356"/>
      <c r="I5356"/>
      <c r="J5356" s="9"/>
      <c r="K5356"/>
      <c r="M5356"/>
      <c r="N5356"/>
      <c r="P5356" s="10"/>
      <c r="Q5356" s="11"/>
      <c r="R5356" s="13"/>
      <c r="S5356" s="12"/>
      <c r="T5356" s="13"/>
      <c r="U5356"/>
    </row>
    <row r="5357" spans="1:21" x14ac:dyDescent="0.2">
      <c r="A5357"/>
      <c r="B5357" s="20"/>
      <c r="C5357" s="20"/>
      <c r="D5357"/>
      <c r="E5357"/>
      <c r="G5357"/>
      <c r="H5357"/>
      <c r="I5357"/>
      <c r="J5357" s="9"/>
      <c r="K5357"/>
      <c r="M5357"/>
      <c r="N5357"/>
      <c r="P5357" s="10"/>
      <c r="Q5357" s="11"/>
      <c r="R5357" s="13"/>
      <c r="S5357" s="12"/>
      <c r="T5357" s="13"/>
      <c r="U5357"/>
    </row>
    <row r="5358" spans="1:21" x14ac:dyDescent="0.2">
      <c r="A5358"/>
      <c r="B5358" s="20"/>
      <c r="C5358" s="20"/>
      <c r="D5358"/>
      <c r="E5358"/>
      <c r="G5358"/>
      <c r="H5358"/>
      <c r="I5358"/>
      <c r="J5358" s="9"/>
      <c r="K5358"/>
      <c r="M5358"/>
      <c r="N5358"/>
      <c r="P5358" s="10"/>
      <c r="Q5358" s="11"/>
      <c r="R5358" s="13"/>
      <c r="S5358" s="12"/>
      <c r="T5358" s="13"/>
      <c r="U5358"/>
    </row>
    <row r="5359" spans="1:21" x14ac:dyDescent="0.2">
      <c r="A5359"/>
      <c r="B5359" s="20"/>
      <c r="C5359" s="20"/>
      <c r="D5359"/>
      <c r="E5359"/>
      <c r="G5359"/>
      <c r="H5359"/>
      <c r="I5359"/>
      <c r="J5359" s="9"/>
      <c r="K5359"/>
      <c r="M5359"/>
      <c r="N5359"/>
      <c r="P5359" s="10"/>
      <c r="Q5359" s="11"/>
      <c r="R5359" s="13"/>
      <c r="S5359" s="12"/>
      <c r="T5359" s="13"/>
      <c r="U5359"/>
    </row>
    <row r="5360" spans="1:21" x14ac:dyDescent="0.2">
      <c r="A5360"/>
      <c r="B5360" s="20"/>
      <c r="C5360" s="20"/>
      <c r="D5360"/>
      <c r="E5360"/>
      <c r="G5360"/>
      <c r="H5360"/>
      <c r="I5360"/>
      <c r="J5360" s="9"/>
      <c r="K5360"/>
      <c r="M5360"/>
      <c r="N5360"/>
      <c r="P5360" s="10"/>
      <c r="Q5360" s="11"/>
      <c r="R5360" s="13"/>
      <c r="S5360" s="12"/>
      <c r="T5360" s="13"/>
      <c r="U5360"/>
    </row>
    <row r="5361" spans="1:21" x14ac:dyDescent="0.2">
      <c r="A5361"/>
      <c r="B5361" s="20"/>
      <c r="C5361" s="20"/>
      <c r="D5361"/>
      <c r="E5361"/>
      <c r="G5361"/>
      <c r="H5361"/>
      <c r="I5361"/>
      <c r="J5361" s="9"/>
      <c r="K5361"/>
      <c r="M5361"/>
      <c r="N5361"/>
      <c r="P5361" s="10"/>
      <c r="Q5361" s="11"/>
      <c r="R5361" s="13"/>
      <c r="S5361" s="12"/>
      <c r="T5361" s="13"/>
      <c r="U5361"/>
    </row>
    <row r="5362" spans="1:21" x14ac:dyDescent="0.2">
      <c r="A5362"/>
      <c r="B5362" s="20"/>
      <c r="C5362" s="20"/>
      <c r="D5362"/>
      <c r="E5362"/>
      <c r="G5362"/>
      <c r="H5362"/>
      <c r="I5362"/>
      <c r="J5362" s="9"/>
      <c r="K5362"/>
      <c r="M5362"/>
      <c r="N5362"/>
      <c r="P5362" s="10"/>
      <c r="Q5362" s="11"/>
      <c r="R5362" s="13"/>
      <c r="S5362" s="12"/>
      <c r="T5362" s="13"/>
      <c r="U5362"/>
    </row>
    <row r="5363" spans="1:21" x14ac:dyDescent="0.2">
      <c r="A5363"/>
      <c r="B5363" s="20"/>
      <c r="C5363" s="20"/>
      <c r="D5363"/>
      <c r="E5363"/>
      <c r="G5363"/>
      <c r="H5363"/>
      <c r="I5363"/>
      <c r="J5363" s="9"/>
      <c r="K5363"/>
      <c r="M5363"/>
      <c r="N5363"/>
      <c r="P5363" s="10"/>
      <c r="Q5363" s="11"/>
      <c r="R5363" s="13"/>
      <c r="S5363" s="12"/>
      <c r="T5363" s="13"/>
      <c r="U5363"/>
    </row>
    <row r="5364" spans="1:21" x14ac:dyDescent="0.2">
      <c r="A5364"/>
      <c r="B5364" s="20"/>
      <c r="C5364" s="20"/>
      <c r="D5364"/>
      <c r="E5364"/>
      <c r="G5364"/>
      <c r="H5364"/>
      <c r="I5364"/>
      <c r="J5364" s="9"/>
      <c r="K5364"/>
      <c r="M5364"/>
      <c r="N5364"/>
      <c r="P5364" s="10"/>
      <c r="Q5364" s="11"/>
      <c r="R5364" s="13"/>
      <c r="S5364" s="12"/>
      <c r="T5364" s="13"/>
      <c r="U5364"/>
    </row>
    <row r="5365" spans="1:21" x14ac:dyDescent="0.2">
      <c r="A5365"/>
      <c r="B5365" s="20"/>
      <c r="C5365" s="20"/>
      <c r="D5365"/>
      <c r="E5365"/>
      <c r="G5365"/>
      <c r="H5365"/>
      <c r="I5365"/>
      <c r="J5365" s="9"/>
      <c r="K5365"/>
      <c r="M5365"/>
      <c r="N5365"/>
      <c r="P5365" s="10"/>
      <c r="Q5365" s="11"/>
      <c r="R5365" s="13"/>
      <c r="S5365" s="12"/>
      <c r="T5365" s="13"/>
      <c r="U5365"/>
    </row>
    <row r="5366" spans="1:21" x14ac:dyDescent="0.2">
      <c r="A5366"/>
      <c r="B5366" s="20"/>
      <c r="C5366" s="20"/>
      <c r="D5366"/>
      <c r="E5366"/>
      <c r="G5366"/>
      <c r="H5366"/>
      <c r="I5366"/>
      <c r="J5366" s="9"/>
      <c r="K5366"/>
      <c r="M5366"/>
      <c r="N5366"/>
      <c r="P5366" s="10"/>
      <c r="Q5366" s="11"/>
      <c r="R5366" s="13"/>
      <c r="S5366" s="12"/>
      <c r="T5366" s="13"/>
      <c r="U5366"/>
    </row>
    <row r="5367" spans="1:21" x14ac:dyDescent="0.2">
      <c r="A5367"/>
      <c r="B5367" s="20"/>
      <c r="C5367" s="20"/>
      <c r="D5367"/>
      <c r="E5367"/>
      <c r="G5367"/>
      <c r="H5367"/>
      <c r="I5367"/>
      <c r="J5367" s="9"/>
      <c r="K5367"/>
      <c r="M5367"/>
      <c r="N5367"/>
      <c r="P5367" s="10"/>
      <c r="Q5367" s="11"/>
      <c r="R5367" s="13"/>
      <c r="S5367" s="12"/>
      <c r="T5367" s="13"/>
      <c r="U5367"/>
    </row>
    <row r="5368" spans="1:21" x14ac:dyDescent="0.2">
      <c r="A5368"/>
      <c r="B5368" s="20"/>
      <c r="C5368" s="20"/>
      <c r="D5368"/>
      <c r="E5368"/>
      <c r="G5368"/>
      <c r="H5368"/>
      <c r="I5368"/>
      <c r="J5368" s="9"/>
      <c r="K5368"/>
      <c r="M5368"/>
      <c r="N5368"/>
      <c r="P5368" s="10"/>
      <c r="Q5368" s="11"/>
      <c r="R5368" s="13"/>
      <c r="S5368" s="12"/>
      <c r="T5368" s="13"/>
      <c r="U5368"/>
    </row>
    <row r="5369" spans="1:21" x14ac:dyDescent="0.2">
      <c r="A5369"/>
      <c r="B5369" s="20"/>
      <c r="C5369" s="20"/>
      <c r="D5369"/>
      <c r="E5369"/>
      <c r="G5369"/>
      <c r="H5369"/>
      <c r="I5369"/>
      <c r="J5369" s="9"/>
      <c r="K5369"/>
      <c r="M5369"/>
      <c r="N5369"/>
      <c r="P5369" s="10"/>
      <c r="Q5369" s="11"/>
      <c r="R5369" s="13"/>
      <c r="S5369" s="12"/>
      <c r="T5369" s="13"/>
      <c r="U5369"/>
    </row>
    <row r="5370" spans="1:21" x14ac:dyDescent="0.2">
      <c r="A5370"/>
      <c r="B5370" s="20"/>
      <c r="C5370" s="20"/>
      <c r="D5370"/>
      <c r="E5370"/>
      <c r="G5370"/>
      <c r="H5370"/>
      <c r="I5370"/>
      <c r="J5370" s="9"/>
      <c r="K5370"/>
      <c r="M5370"/>
      <c r="N5370"/>
      <c r="P5370" s="10"/>
      <c r="Q5370" s="11"/>
      <c r="R5370" s="13"/>
      <c r="S5370" s="12"/>
      <c r="T5370" s="13"/>
      <c r="U5370"/>
    </row>
    <row r="5371" spans="1:21" x14ac:dyDescent="0.2">
      <c r="A5371"/>
      <c r="B5371" s="20"/>
      <c r="C5371" s="20"/>
      <c r="D5371"/>
      <c r="E5371"/>
      <c r="G5371"/>
      <c r="H5371"/>
      <c r="I5371"/>
      <c r="J5371" s="9"/>
      <c r="K5371"/>
      <c r="M5371"/>
      <c r="N5371"/>
      <c r="P5371" s="10"/>
      <c r="Q5371" s="11"/>
      <c r="R5371" s="13"/>
      <c r="S5371" s="12"/>
      <c r="T5371" s="13"/>
      <c r="U5371"/>
    </row>
    <row r="5372" spans="1:21" x14ac:dyDescent="0.2">
      <c r="A5372"/>
      <c r="B5372" s="20"/>
      <c r="C5372" s="20"/>
      <c r="D5372"/>
      <c r="E5372"/>
      <c r="G5372"/>
      <c r="H5372"/>
      <c r="I5372"/>
      <c r="J5372" s="9"/>
      <c r="K5372"/>
      <c r="M5372"/>
      <c r="N5372"/>
      <c r="P5372" s="10"/>
      <c r="Q5372" s="11"/>
      <c r="R5372" s="13"/>
      <c r="S5372" s="12"/>
      <c r="T5372" s="13"/>
      <c r="U5372"/>
    </row>
    <row r="5373" spans="1:21" x14ac:dyDescent="0.2">
      <c r="A5373"/>
      <c r="B5373" s="20"/>
      <c r="C5373" s="20"/>
      <c r="D5373"/>
      <c r="E5373"/>
      <c r="G5373"/>
      <c r="H5373"/>
      <c r="I5373"/>
      <c r="J5373" s="9"/>
      <c r="K5373"/>
      <c r="M5373"/>
      <c r="N5373"/>
      <c r="P5373" s="10"/>
      <c r="Q5373" s="11"/>
      <c r="R5373" s="13"/>
      <c r="S5373" s="12"/>
      <c r="T5373" s="13"/>
      <c r="U5373"/>
    </row>
    <row r="5374" spans="1:21" x14ac:dyDescent="0.2">
      <c r="A5374"/>
      <c r="B5374" s="20"/>
      <c r="C5374" s="20"/>
      <c r="D5374"/>
      <c r="E5374"/>
      <c r="G5374"/>
      <c r="H5374"/>
      <c r="I5374"/>
      <c r="J5374" s="9"/>
      <c r="K5374"/>
      <c r="M5374"/>
      <c r="N5374"/>
      <c r="P5374" s="10"/>
      <c r="Q5374" s="11"/>
      <c r="R5374" s="13"/>
      <c r="S5374" s="12"/>
      <c r="T5374" s="13"/>
      <c r="U5374"/>
    </row>
    <row r="5375" spans="1:21" x14ac:dyDescent="0.2">
      <c r="A5375"/>
      <c r="B5375" s="20"/>
      <c r="C5375" s="20"/>
      <c r="D5375"/>
      <c r="E5375"/>
      <c r="G5375"/>
      <c r="H5375"/>
      <c r="I5375"/>
      <c r="J5375" s="9"/>
      <c r="K5375"/>
      <c r="M5375"/>
      <c r="N5375"/>
      <c r="P5375" s="10"/>
      <c r="Q5375" s="11"/>
      <c r="R5375" s="13"/>
      <c r="S5375" s="12"/>
      <c r="T5375" s="13"/>
      <c r="U5375"/>
    </row>
    <row r="5376" spans="1:21" x14ac:dyDescent="0.2">
      <c r="A5376"/>
      <c r="B5376" s="20"/>
      <c r="C5376" s="20"/>
      <c r="D5376"/>
      <c r="E5376"/>
      <c r="G5376"/>
      <c r="H5376"/>
      <c r="I5376"/>
      <c r="J5376" s="9"/>
      <c r="K5376" s="50"/>
      <c r="M5376"/>
      <c r="N5376"/>
      <c r="P5376" s="10"/>
      <c r="Q5376" s="11"/>
      <c r="R5376" s="13"/>
      <c r="S5376" s="12"/>
      <c r="T5376" s="13"/>
      <c r="U5376"/>
    </row>
    <row r="5377" spans="1:21" x14ac:dyDescent="0.2">
      <c r="A5377"/>
      <c r="B5377" s="20"/>
      <c r="C5377" s="20"/>
      <c r="D5377"/>
      <c r="E5377"/>
      <c r="G5377"/>
      <c r="H5377"/>
      <c r="I5377"/>
      <c r="J5377" s="9"/>
      <c r="K5377"/>
      <c r="M5377"/>
      <c r="N5377"/>
      <c r="P5377" s="10"/>
      <c r="Q5377" s="11"/>
      <c r="R5377" s="13"/>
      <c r="S5377" s="12"/>
      <c r="T5377" s="13"/>
      <c r="U5377"/>
    </row>
    <row r="5378" spans="1:21" x14ac:dyDescent="0.2">
      <c r="A5378"/>
      <c r="B5378" s="20"/>
      <c r="C5378" s="20"/>
      <c r="D5378"/>
      <c r="E5378"/>
      <c r="G5378"/>
      <c r="H5378"/>
      <c r="I5378"/>
      <c r="J5378" s="9"/>
      <c r="K5378"/>
      <c r="M5378"/>
      <c r="N5378"/>
      <c r="P5378" s="10"/>
      <c r="Q5378" s="11"/>
      <c r="R5378" s="13"/>
      <c r="S5378" s="12"/>
      <c r="T5378" s="13"/>
      <c r="U5378"/>
    </row>
    <row r="5379" spans="1:21" x14ac:dyDescent="0.2">
      <c r="A5379"/>
      <c r="B5379" s="20"/>
      <c r="C5379" s="20"/>
      <c r="D5379"/>
      <c r="E5379"/>
      <c r="G5379"/>
      <c r="H5379"/>
      <c r="I5379"/>
      <c r="J5379" s="9"/>
      <c r="K5379"/>
      <c r="M5379"/>
      <c r="N5379"/>
      <c r="P5379" s="10"/>
      <c r="Q5379" s="11"/>
      <c r="R5379" s="13"/>
      <c r="S5379" s="12"/>
      <c r="T5379" s="13"/>
      <c r="U5379"/>
    </row>
    <row r="5380" spans="1:21" x14ac:dyDescent="0.2">
      <c r="A5380"/>
      <c r="B5380" s="20"/>
      <c r="C5380" s="20"/>
      <c r="D5380"/>
      <c r="E5380"/>
      <c r="G5380"/>
      <c r="H5380"/>
      <c r="I5380"/>
      <c r="J5380" s="9"/>
      <c r="K5380"/>
      <c r="M5380"/>
      <c r="N5380"/>
      <c r="P5380" s="10"/>
      <c r="Q5380" s="11"/>
      <c r="R5380" s="13"/>
      <c r="S5380" s="12"/>
      <c r="T5380" s="13"/>
      <c r="U5380"/>
    </row>
    <row r="5381" spans="1:21" x14ac:dyDescent="0.2">
      <c r="A5381"/>
      <c r="B5381" s="20"/>
      <c r="C5381" s="20"/>
      <c r="D5381"/>
      <c r="E5381"/>
      <c r="G5381"/>
      <c r="H5381"/>
      <c r="I5381"/>
      <c r="J5381" s="9"/>
      <c r="K5381"/>
      <c r="M5381"/>
      <c r="N5381"/>
      <c r="P5381" s="10"/>
      <c r="Q5381" s="11"/>
      <c r="R5381" s="13"/>
      <c r="S5381" s="12"/>
      <c r="T5381" s="13"/>
      <c r="U5381"/>
    </row>
    <row r="5382" spans="1:21" x14ac:dyDescent="0.2">
      <c r="A5382"/>
      <c r="B5382" s="20"/>
      <c r="C5382" s="20"/>
      <c r="D5382"/>
      <c r="E5382"/>
      <c r="G5382"/>
      <c r="H5382"/>
      <c r="I5382"/>
      <c r="J5382" s="9"/>
      <c r="K5382"/>
      <c r="M5382"/>
      <c r="N5382"/>
      <c r="P5382" s="10"/>
      <c r="Q5382" s="11"/>
      <c r="R5382" s="13"/>
      <c r="S5382" s="12"/>
      <c r="T5382" s="13"/>
      <c r="U5382"/>
    </row>
    <row r="5383" spans="1:21" x14ac:dyDescent="0.2">
      <c r="A5383"/>
      <c r="B5383" s="20"/>
      <c r="C5383" s="20"/>
      <c r="D5383"/>
      <c r="E5383"/>
      <c r="G5383"/>
      <c r="H5383"/>
      <c r="I5383"/>
      <c r="J5383" s="9"/>
      <c r="K5383"/>
      <c r="M5383"/>
      <c r="N5383"/>
      <c r="P5383" s="10"/>
      <c r="Q5383" s="11"/>
      <c r="R5383" s="13"/>
      <c r="S5383" s="12"/>
      <c r="T5383" s="13"/>
      <c r="U5383"/>
    </row>
    <row r="5384" spans="1:21" x14ac:dyDescent="0.2">
      <c r="A5384"/>
      <c r="B5384" s="20"/>
      <c r="C5384" s="20"/>
      <c r="D5384"/>
      <c r="E5384"/>
      <c r="G5384"/>
      <c r="H5384"/>
      <c r="I5384"/>
      <c r="J5384" s="9"/>
      <c r="K5384"/>
      <c r="M5384"/>
      <c r="N5384"/>
      <c r="P5384" s="10"/>
      <c r="Q5384" s="11"/>
      <c r="R5384" s="13"/>
      <c r="S5384" s="12"/>
      <c r="T5384" s="13"/>
      <c r="U5384"/>
    </row>
    <row r="5385" spans="1:21" x14ac:dyDescent="0.2">
      <c r="A5385"/>
      <c r="B5385" s="20"/>
      <c r="C5385" s="20"/>
      <c r="D5385"/>
      <c r="E5385"/>
      <c r="G5385"/>
      <c r="H5385"/>
      <c r="I5385"/>
      <c r="J5385" s="9"/>
      <c r="K5385"/>
      <c r="M5385"/>
      <c r="N5385"/>
      <c r="P5385" s="10"/>
      <c r="Q5385" s="11"/>
      <c r="R5385" s="13"/>
      <c r="S5385" s="12"/>
      <c r="T5385" s="13"/>
      <c r="U5385"/>
    </row>
    <row r="5386" spans="1:21" x14ac:dyDescent="0.2">
      <c r="A5386"/>
      <c r="B5386" s="20"/>
      <c r="C5386" s="20"/>
      <c r="D5386"/>
      <c r="E5386"/>
      <c r="G5386"/>
      <c r="H5386"/>
      <c r="I5386"/>
      <c r="J5386" s="9"/>
      <c r="K5386"/>
      <c r="M5386"/>
      <c r="N5386"/>
      <c r="P5386" s="10"/>
      <c r="Q5386" s="11"/>
      <c r="R5386" s="13"/>
      <c r="S5386" s="12"/>
      <c r="T5386" s="13"/>
      <c r="U5386"/>
    </row>
    <row r="5387" spans="1:21" x14ac:dyDescent="0.2">
      <c r="A5387"/>
      <c r="B5387" s="20"/>
      <c r="C5387" s="20"/>
      <c r="D5387"/>
      <c r="E5387"/>
      <c r="G5387"/>
      <c r="H5387"/>
      <c r="I5387"/>
      <c r="J5387" s="9"/>
      <c r="K5387"/>
      <c r="M5387"/>
      <c r="N5387"/>
      <c r="P5387" s="10"/>
      <c r="Q5387" s="11"/>
      <c r="R5387" s="13"/>
      <c r="S5387" s="12"/>
      <c r="T5387" s="13"/>
      <c r="U5387"/>
    </row>
    <row r="5388" spans="1:21" x14ac:dyDescent="0.2">
      <c r="A5388"/>
      <c r="B5388" s="20"/>
      <c r="C5388" s="20"/>
      <c r="D5388"/>
      <c r="E5388"/>
      <c r="G5388"/>
      <c r="H5388"/>
      <c r="I5388"/>
      <c r="J5388" s="9"/>
      <c r="K5388"/>
      <c r="M5388"/>
      <c r="N5388"/>
      <c r="P5388" s="10"/>
      <c r="Q5388" s="11"/>
      <c r="R5388" s="13"/>
      <c r="S5388" s="12"/>
      <c r="T5388" s="13"/>
      <c r="U5388"/>
    </row>
    <row r="5389" spans="1:21" x14ac:dyDescent="0.2">
      <c r="A5389"/>
      <c r="B5389" s="20"/>
      <c r="C5389" s="20"/>
      <c r="D5389"/>
      <c r="E5389"/>
      <c r="G5389"/>
      <c r="H5389"/>
      <c r="I5389"/>
      <c r="J5389" s="9"/>
      <c r="K5389"/>
      <c r="M5389"/>
      <c r="N5389"/>
      <c r="P5389" s="10"/>
      <c r="Q5389" s="11"/>
      <c r="R5389" s="13"/>
      <c r="S5389" s="12"/>
      <c r="T5389" s="13"/>
      <c r="U5389"/>
    </row>
    <row r="5390" spans="1:21" x14ac:dyDescent="0.2">
      <c r="A5390"/>
      <c r="B5390" s="20"/>
      <c r="C5390" s="20"/>
      <c r="D5390"/>
      <c r="E5390"/>
      <c r="G5390"/>
      <c r="H5390"/>
      <c r="I5390"/>
      <c r="J5390" s="9"/>
      <c r="K5390"/>
      <c r="M5390"/>
      <c r="N5390"/>
      <c r="P5390" s="10"/>
      <c r="Q5390" s="11"/>
      <c r="R5390" s="13"/>
      <c r="S5390" s="12"/>
      <c r="T5390" s="13"/>
      <c r="U5390"/>
    </row>
    <row r="5391" spans="1:21" x14ac:dyDescent="0.2">
      <c r="A5391"/>
      <c r="B5391" s="20"/>
      <c r="C5391" s="20"/>
      <c r="D5391"/>
      <c r="E5391"/>
      <c r="G5391"/>
      <c r="H5391"/>
      <c r="I5391"/>
      <c r="J5391" s="9"/>
      <c r="K5391"/>
      <c r="M5391"/>
      <c r="N5391"/>
      <c r="P5391" s="10"/>
      <c r="Q5391" s="11"/>
      <c r="R5391" s="13"/>
      <c r="S5391" s="12"/>
      <c r="T5391" s="13"/>
      <c r="U5391"/>
    </row>
    <row r="5392" spans="1:21" x14ac:dyDescent="0.2">
      <c r="A5392"/>
      <c r="B5392" s="20"/>
      <c r="C5392" s="20"/>
      <c r="D5392"/>
      <c r="E5392"/>
      <c r="G5392"/>
      <c r="H5392"/>
      <c r="I5392"/>
      <c r="J5392" s="9"/>
      <c r="K5392"/>
      <c r="M5392"/>
      <c r="N5392"/>
      <c r="P5392" s="10"/>
      <c r="Q5392" s="11"/>
      <c r="R5392" s="13"/>
      <c r="S5392" s="12"/>
      <c r="T5392" s="13"/>
      <c r="U5392"/>
    </row>
    <row r="5393" spans="1:21" x14ac:dyDescent="0.2">
      <c r="A5393"/>
      <c r="B5393" s="20"/>
      <c r="C5393" s="20"/>
      <c r="D5393"/>
      <c r="E5393"/>
      <c r="G5393"/>
      <c r="H5393"/>
      <c r="I5393"/>
      <c r="J5393" s="9"/>
      <c r="K5393"/>
      <c r="M5393"/>
      <c r="N5393"/>
      <c r="P5393" s="10"/>
      <c r="Q5393" s="11"/>
      <c r="R5393" s="13"/>
      <c r="S5393" s="12"/>
      <c r="T5393" s="13"/>
      <c r="U5393"/>
    </row>
    <row r="5394" spans="1:21" x14ac:dyDescent="0.2">
      <c r="A5394"/>
      <c r="B5394" s="20"/>
      <c r="C5394" s="20"/>
      <c r="D5394"/>
      <c r="E5394"/>
      <c r="G5394"/>
      <c r="H5394"/>
      <c r="I5394"/>
      <c r="J5394" s="9"/>
      <c r="K5394"/>
      <c r="M5394"/>
      <c r="N5394"/>
      <c r="P5394" s="10"/>
      <c r="Q5394" s="11"/>
      <c r="R5394" s="13"/>
      <c r="S5394" s="12"/>
      <c r="T5394" s="13"/>
      <c r="U5394"/>
    </row>
    <row r="5395" spans="1:21" x14ac:dyDescent="0.2">
      <c r="A5395"/>
      <c r="B5395" s="20"/>
      <c r="C5395" s="20"/>
      <c r="D5395"/>
      <c r="E5395"/>
      <c r="G5395"/>
      <c r="H5395"/>
      <c r="I5395"/>
      <c r="J5395" s="9"/>
      <c r="K5395"/>
      <c r="M5395"/>
      <c r="N5395"/>
      <c r="P5395" s="10"/>
      <c r="Q5395" s="11"/>
      <c r="R5395" s="13"/>
      <c r="S5395" s="12"/>
      <c r="T5395" s="13"/>
      <c r="U5395"/>
    </row>
    <row r="5396" spans="1:21" x14ac:dyDescent="0.2">
      <c r="A5396"/>
      <c r="B5396" s="20"/>
      <c r="C5396" s="20"/>
      <c r="D5396"/>
      <c r="E5396"/>
      <c r="G5396"/>
      <c r="H5396"/>
      <c r="I5396"/>
      <c r="J5396" s="9"/>
      <c r="K5396"/>
      <c r="M5396"/>
      <c r="N5396"/>
      <c r="P5396" s="10"/>
      <c r="Q5396" s="11"/>
      <c r="R5396" s="13"/>
      <c r="S5396" s="12"/>
      <c r="T5396" s="13"/>
      <c r="U5396"/>
    </row>
    <row r="5397" spans="1:21" x14ac:dyDescent="0.2">
      <c r="A5397"/>
      <c r="B5397" s="20"/>
      <c r="C5397" s="20"/>
      <c r="D5397"/>
      <c r="E5397"/>
      <c r="G5397"/>
      <c r="H5397"/>
      <c r="I5397"/>
      <c r="J5397" s="9"/>
      <c r="K5397"/>
      <c r="M5397"/>
      <c r="N5397"/>
      <c r="P5397" s="10"/>
      <c r="Q5397" s="11"/>
      <c r="R5397" s="13"/>
      <c r="S5397" s="12"/>
      <c r="T5397" s="13"/>
      <c r="U5397"/>
    </row>
    <row r="5398" spans="1:21" x14ac:dyDescent="0.2">
      <c r="A5398"/>
      <c r="B5398" s="20"/>
      <c r="C5398" s="20"/>
      <c r="D5398"/>
      <c r="E5398"/>
      <c r="G5398"/>
      <c r="H5398"/>
      <c r="I5398"/>
      <c r="J5398" s="9"/>
      <c r="K5398"/>
      <c r="M5398"/>
      <c r="N5398"/>
      <c r="P5398" s="10"/>
      <c r="Q5398" s="11"/>
      <c r="R5398" s="13"/>
      <c r="S5398" s="12"/>
      <c r="T5398" s="13"/>
      <c r="U5398"/>
    </row>
    <row r="5399" spans="1:21" x14ac:dyDescent="0.2">
      <c r="A5399"/>
      <c r="B5399" s="20"/>
      <c r="C5399" s="20"/>
      <c r="D5399"/>
      <c r="E5399"/>
      <c r="G5399"/>
      <c r="H5399"/>
      <c r="I5399"/>
      <c r="J5399" s="9"/>
      <c r="K5399"/>
      <c r="M5399"/>
      <c r="N5399"/>
      <c r="P5399" s="10"/>
      <c r="Q5399" s="11"/>
      <c r="R5399" s="13"/>
      <c r="S5399" s="12"/>
      <c r="T5399" s="13"/>
      <c r="U5399"/>
    </row>
    <row r="5400" spans="1:21" x14ac:dyDescent="0.2">
      <c r="A5400"/>
      <c r="B5400" s="20"/>
      <c r="C5400" s="20"/>
      <c r="D5400"/>
      <c r="E5400"/>
      <c r="G5400"/>
      <c r="H5400"/>
      <c r="I5400"/>
      <c r="J5400" s="9"/>
      <c r="K5400"/>
      <c r="M5400"/>
      <c r="N5400"/>
      <c r="P5400" s="10"/>
      <c r="Q5400" s="11"/>
      <c r="R5400" s="13"/>
      <c r="S5400" s="12"/>
      <c r="T5400" s="13"/>
      <c r="U5400"/>
    </row>
    <row r="5401" spans="1:21" x14ac:dyDescent="0.2">
      <c r="A5401"/>
      <c r="B5401" s="20"/>
      <c r="C5401" s="20"/>
      <c r="D5401"/>
      <c r="E5401"/>
      <c r="G5401"/>
      <c r="H5401"/>
      <c r="I5401"/>
      <c r="J5401" s="9"/>
      <c r="K5401"/>
      <c r="M5401"/>
      <c r="N5401"/>
      <c r="P5401" s="10"/>
      <c r="Q5401" s="11"/>
      <c r="R5401" s="13"/>
      <c r="S5401" s="12"/>
      <c r="T5401" s="13"/>
      <c r="U5401"/>
    </row>
    <row r="5402" spans="1:21" x14ac:dyDescent="0.2">
      <c r="A5402"/>
      <c r="B5402" s="20"/>
      <c r="C5402" s="20"/>
      <c r="D5402"/>
      <c r="E5402"/>
      <c r="G5402"/>
      <c r="H5402"/>
      <c r="I5402"/>
      <c r="J5402" s="9"/>
      <c r="K5402"/>
      <c r="M5402"/>
      <c r="N5402"/>
      <c r="P5402" s="10"/>
      <c r="Q5402" s="11"/>
      <c r="R5402" s="13"/>
      <c r="S5402" s="12"/>
      <c r="T5402" s="13"/>
      <c r="U5402"/>
    </row>
    <row r="5403" spans="1:21" x14ac:dyDescent="0.2">
      <c r="A5403"/>
      <c r="B5403" s="20"/>
      <c r="C5403" s="20"/>
      <c r="D5403"/>
      <c r="E5403"/>
      <c r="G5403"/>
      <c r="H5403"/>
      <c r="I5403"/>
      <c r="J5403" s="9"/>
      <c r="K5403"/>
      <c r="M5403"/>
      <c r="N5403"/>
      <c r="P5403" s="10"/>
      <c r="Q5403" s="11"/>
      <c r="R5403" s="13"/>
      <c r="S5403" s="12"/>
      <c r="T5403" s="13"/>
      <c r="U5403"/>
    </row>
    <row r="5404" spans="1:21" x14ac:dyDescent="0.2">
      <c r="A5404"/>
      <c r="B5404" s="20"/>
      <c r="C5404" s="20"/>
      <c r="D5404"/>
      <c r="E5404"/>
      <c r="G5404"/>
      <c r="H5404"/>
      <c r="I5404"/>
      <c r="J5404" s="9"/>
      <c r="K5404"/>
      <c r="M5404"/>
      <c r="N5404"/>
      <c r="P5404" s="10"/>
      <c r="Q5404" s="11"/>
      <c r="R5404" s="13"/>
      <c r="S5404" s="12"/>
      <c r="T5404" s="13"/>
      <c r="U5404"/>
    </row>
    <row r="5405" spans="1:21" x14ac:dyDescent="0.2">
      <c r="A5405"/>
      <c r="B5405" s="20"/>
      <c r="C5405" s="20"/>
      <c r="D5405"/>
      <c r="E5405"/>
      <c r="G5405"/>
      <c r="H5405"/>
      <c r="I5405"/>
      <c r="J5405" s="9"/>
      <c r="K5405"/>
      <c r="M5405"/>
      <c r="N5405"/>
      <c r="P5405" s="10"/>
      <c r="Q5405" s="11"/>
      <c r="R5405" s="13"/>
      <c r="S5405" s="12"/>
      <c r="T5405" s="13"/>
      <c r="U5405"/>
    </row>
    <row r="5406" spans="1:21" x14ac:dyDescent="0.2">
      <c r="A5406"/>
      <c r="B5406" s="20"/>
      <c r="C5406" s="20"/>
      <c r="D5406"/>
      <c r="E5406"/>
      <c r="G5406"/>
      <c r="H5406"/>
      <c r="I5406"/>
      <c r="J5406" s="9"/>
      <c r="K5406"/>
      <c r="M5406"/>
      <c r="N5406"/>
      <c r="P5406" s="10"/>
      <c r="Q5406" s="11"/>
      <c r="R5406" s="13"/>
      <c r="S5406" s="12"/>
      <c r="T5406" s="13"/>
      <c r="U5406"/>
    </row>
    <row r="5407" spans="1:21" x14ac:dyDescent="0.2">
      <c r="A5407"/>
      <c r="B5407" s="20"/>
      <c r="C5407" s="20"/>
      <c r="D5407"/>
      <c r="E5407"/>
      <c r="G5407"/>
      <c r="H5407"/>
      <c r="I5407"/>
      <c r="J5407" s="9"/>
      <c r="K5407"/>
      <c r="M5407"/>
      <c r="N5407"/>
      <c r="P5407" s="10"/>
      <c r="Q5407" s="11"/>
      <c r="R5407" s="13"/>
      <c r="S5407" s="12"/>
      <c r="T5407" s="13"/>
      <c r="U5407"/>
    </row>
    <row r="5408" spans="1:21" x14ac:dyDescent="0.2">
      <c r="A5408"/>
      <c r="B5408" s="20"/>
      <c r="C5408" s="20"/>
      <c r="D5408"/>
      <c r="E5408"/>
      <c r="G5408"/>
      <c r="H5408"/>
      <c r="I5408"/>
      <c r="J5408" s="9"/>
      <c r="K5408"/>
      <c r="M5408"/>
      <c r="N5408"/>
      <c r="P5408" s="10"/>
      <c r="Q5408" s="11"/>
      <c r="R5408" s="13"/>
      <c r="S5408" s="12"/>
      <c r="T5408" s="13"/>
      <c r="U5408"/>
    </row>
    <row r="5409" spans="1:21" x14ac:dyDescent="0.2">
      <c r="A5409"/>
      <c r="B5409" s="20"/>
      <c r="C5409" s="20"/>
      <c r="D5409"/>
      <c r="E5409"/>
      <c r="G5409"/>
      <c r="H5409"/>
      <c r="I5409"/>
      <c r="J5409" s="9"/>
      <c r="K5409"/>
      <c r="M5409"/>
      <c r="N5409"/>
      <c r="P5409" s="10"/>
      <c r="Q5409" s="11"/>
      <c r="R5409" s="13"/>
      <c r="S5409" s="12"/>
      <c r="T5409" s="13"/>
      <c r="U5409"/>
    </row>
    <row r="5410" spans="1:21" x14ac:dyDescent="0.2">
      <c r="A5410"/>
      <c r="B5410" s="20"/>
      <c r="C5410" s="20"/>
      <c r="D5410"/>
      <c r="E5410"/>
      <c r="G5410"/>
      <c r="H5410"/>
      <c r="I5410"/>
      <c r="J5410" s="9"/>
      <c r="K5410"/>
      <c r="M5410"/>
      <c r="N5410"/>
      <c r="P5410" s="10"/>
      <c r="Q5410" s="11"/>
      <c r="R5410" s="13"/>
      <c r="S5410" s="12"/>
      <c r="T5410" s="13"/>
      <c r="U5410"/>
    </row>
    <row r="5411" spans="1:21" x14ac:dyDescent="0.2">
      <c r="A5411"/>
      <c r="B5411" s="20"/>
      <c r="C5411" s="20"/>
      <c r="D5411"/>
      <c r="E5411"/>
      <c r="G5411"/>
      <c r="H5411"/>
      <c r="I5411"/>
      <c r="J5411" s="9"/>
      <c r="K5411"/>
      <c r="M5411"/>
      <c r="N5411"/>
      <c r="P5411" s="10"/>
      <c r="Q5411" s="11"/>
      <c r="R5411" s="13"/>
      <c r="S5411" s="12"/>
      <c r="T5411" s="13"/>
      <c r="U5411"/>
    </row>
    <row r="5412" spans="1:21" x14ac:dyDescent="0.2">
      <c r="A5412"/>
      <c r="B5412" s="20"/>
      <c r="C5412" s="20"/>
      <c r="D5412"/>
      <c r="E5412"/>
      <c r="G5412"/>
      <c r="H5412"/>
      <c r="I5412"/>
      <c r="J5412" s="9"/>
      <c r="K5412"/>
      <c r="M5412"/>
      <c r="N5412"/>
      <c r="P5412" s="10"/>
      <c r="Q5412" s="11"/>
      <c r="R5412" s="13"/>
      <c r="S5412" s="12"/>
      <c r="T5412" s="13"/>
      <c r="U5412"/>
    </row>
    <row r="5413" spans="1:21" x14ac:dyDescent="0.2">
      <c r="A5413"/>
      <c r="B5413" s="20"/>
      <c r="C5413" s="20"/>
      <c r="D5413"/>
      <c r="E5413"/>
      <c r="G5413"/>
      <c r="H5413"/>
      <c r="I5413"/>
      <c r="J5413" s="9"/>
      <c r="K5413"/>
      <c r="M5413"/>
      <c r="N5413"/>
      <c r="P5413" s="10"/>
      <c r="Q5413" s="11"/>
      <c r="R5413" s="13"/>
      <c r="S5413" s="12"/>
      <c r="T5413" s="13"/>
      <c r="U5413"/>
    </row>
    <row r="5414" spans="1:21" x14ac:dyDescent="0.2">
      <c r="A5414"/>
      <c r="B5414" s="20"/>
      <c r="C5414" s="20"/>
      <c r="D5414"/>
      <c r="E5414"/>
      <c r="G5414"/>
      <c r="H5414"/>
      <c r="I5414"/>
      <c r="J5414" s="9"/>
      <c r="K5414"/>
      <c r="M5414"/>
      <c r="N5414"/>
      <c r="P5414" s="10"/>
      <c r="Q5414" s="11"/>
      <c r="R5414" s="13"/>
      <c r="S5414" s="12"/>
      <c r="T5414" s="13"/>
      <c r="U5414"/>
    </row>
    <row r="5415" spans="1:21" x14ac:dyDescent="0.2">
      <c r="A5415"/>
      <c r="B5415" s="20"/>
      <c r="C5415" s="20"/>
      <c r="D5415"/>
      <c r="E5415"/>
      <c r="G5415"/>
      <c r="H5415"/>
      <c r="I5415"/>
      <c r="J5415" s="9"/>
      <c r="K5415"/>
      <c r="M5415"/>
      <c r="N5415"/>
      <c r="P5415" s="10"/>
      <c r="Q5415" s="11"/>
      <c r="R5415" s="13"/>
      <c r="S5415" s="12"/>
      <c r="T5415" s="13"/>
      <c r="U5415"/>
    </row>
    <row r="5416" spans="1:21" x14ac:dyDescent="0.2">
      <c r="A5416"/>
      <c r="B5416" s="20"/>
      <c r="C5416" s="20"/>
      <c r="D5416"/>
      <c r="E5416"/>
      <c r="G5416"/>
      <c r="H5416"/>
      <c r="I5416"/>
      <c r="J5416" s="9"/>
      <c r="K5416"/>
      <c r="M5416"/>
      <c r="N5416"/>
      <c r="P5416" s="10"/>
      <c r="Q5416" s="11"/>
      <c r="R5416" s="13"/>
      <c r="S5416" s="12"/>
      <c r="T5416" s="13"/>
      <c r="U5416"/>
    </row>
    <row r="5417" spans="1:21" x14ac:dyDescent="0.2">
      <c r="A5417"/>
      <c r="B5417" s="20"/>
      <c r="C5417" s="20"/>
      <c r="D5417"/>
      <c r="E5417"/>
      <c r="G5417"/>
      <c r="H5417"/>
      <c r="I5417"/>
      <c r="J5417" s="9"/>
      <c r="K5417"/>
      <c r="M5417"/>
      <c r="N5417"/>
      <c r="P5417" s="10"/>
      <c r="Q5417" s="11"/>
      <c r="R5417" s="13"/>
      <c r="S5417" s="12"/>
      <c r="T5417" s="13"/>
      <c r="U5417"/>
    </row>
    <row r="5418" spans="1:21" x14ac:dyDescent="0.2">
      <c r="A5418"/>
      <c r="B5418" s="20"/>
      <c r="C5418" s="20"/>
      <c r="D5418"/>
      <c r="E5418"/>
      <c r="G5418"/>
      <c r="H5418"/>
      <c r="I5418"/>
      <c r="J5418" s="9"/>
      <c r="K5418"/>
      <c r="M5418"/>
      <c r="N5418"/>
      <c r="P5418" s="10"/>
      <c r="Q5418" s="11"/>
      <c r="R5418" s="13"/>
      <c r="S5418" s="12"/>
      <c r="T5418" s="13"/>
      <c r="U5418"/>
    </row>
    <row r="5419" spans="1:21" x14ac:dyDescent="0.2">
      <c r="A5419"/>
      <c r="B5419" s="20"/>
      <c r="C5419" s="20"/>
      <c r="D5419"/>
      <c r="E5419"/>
      <c r="G5419"/>
      <c r="H5419"/>
      <c r="I5419"/>
      <c r="J5419" s="9"/>
      <c r="K5419"/>
      <c r="M5419"/>
      <c r="N5419"/>
      <c r="P5419" s="10"/>
      <c r="Q5419" s="11"/>
      <c r="R5419" s="13"/>
      <c r="S5419" s="12"/>
      <c r="T5419" s="13"/>
      <c r="U5419"/>
    </row>
    <row r="5420" spans="1:21" x14ac:dyDescent="0.2">
      <c r="A5420"/>
      <c r="B5420" s="20"/>
      <c r="C5420" s="20"/>
      <c r="D5420"/>
      <c r="E5420"/>
      <c r="G5420"/>
      <c r="H5420"/>
      <c r="I5420"/>
      <c r="J5420" s="9"/>
      <c r="K5420"/>
      <c r="M5420"/>
      <c r="N5420"/>
      <c r="P5420" s="10"/>
      <c r="Q5420" s="11"/>
      <c r="R5420" s="13"/>
      <c r="S5420" s="12"/>
      <c r="T5420" s="13"/>
      <c r="U5420"/>
    </row>
    <row r="5421" spans="1:21" x14ac:dyDescent="0.2">
      <c r="A5421"/>
      <c r="B5421" s="20"/>
      <c r="C5421" s="20"/>
      <c r="D5421"/>
      <c r="E5421"/>
      <c r="G5421"/>
      <c r="H5421"/>
      <c r="I5421"/>
      <c r="J5421" s="9"/>
      <c r="K5421"/>
      <c r="M5421"/>
      <c r="N5421"/>
      <c r="P5421" s="10"/>
      <c r="Q5421" s="11"/>
      <c r="R5421" s="13"/>
      <c r="S5421" s="12"/>
      <c r="T5421" s="13"/>
      <c r="U5421"/>
    </row>
    <row r="5422" spans="1:21" x14ac:dyDescent="0.2">
      <c r="A5422"/>
      <c r="B5422" s="20"/>
      <c r="C5422" s="20"/>
      <c r="D5422"/>
      <c r="E5422"/>
      <c r="G5422"/>
      <c r="H5422"/>
      <c r="I5422"/>
      <c r="J5422" s="9"/>
      <c r="K5422"/>
      <c r="M5422"/>
      <c r="N5422"/>
      <c r="P5422" s="10"/>
      <c r="Q5422" s="11"/>
      <c r="R5422" s="13"/>
      <c r="S5422" s="12"/>
      <c r="T5422" s="13"/>
      <c r="U5422"/>
    </row>
    <row r="5423" spans="1:21" x14ac:dyDescent="0.2">
      <c r="A5423"/>
      <c r="B5423" s="20"/>
      <c r="C5423" s="20"/>
      <c r="D5423"/>
      <c r="E5423"/>
      <c r="G5423"/>
      <c r="H5423"/>
      <c r="I5423"/>
      <c r="J5423" s="9"/>
      <c r="K5423"/>
      <c r="M5423"/>
      <c r="N5423"/>
      <c r="P5423" s="10"/>
      <c r="Q5423" s="11"/>
      <c r="R5423" s="13"/>
      <c r="S5423" s="12"/>
      <c r="T5423" s="13"/>
      <c r="U5423"/>
    </row>
    <row r="5424" spans="1:21" x14ac:dyDescent="0.2">
      <c r="A5424"/>
      <c r="B5424" s="20"/>
      <c r="C5424" s="20"/>
      <c r="D5424"/>
      <c r="E5424"/>
      <c r="G5424"/>
      <c r="H5424"/>
      <c r="I5424"/>
      <c r="J5424" s="9"/>
      <c r="K5424"/>
      <c r="M5424"/>
      <c r="N5424"/>
      <c r="P5424" s="10"/>
      <c r="Q5424" s="11"/>
      <c r="R5424" s="13"/>
      <c r="S5424" s="12"/>
      <c r="T5424" s="13"/>
      <c r="U5424"/>
    </row>
    <row r="5425" spans="1:21" x14ac:dyDescent="0.2">
      <c r="A5425"/>
      <c r="B5425" s="20"/>
      <c r="C5425" s="20"/>
      <c r="D5425"/>
      <c r="E5425"/>
      <c r="G5425"/>
      <c r="H5425"/>
      <c r="I5425"/>
      <c r="J5425" s="9"/>
      <c r="K5425"/>
      <c r="M5425"/>
      <c r="N5425"/>
      <c r="P5425" s="10"/>
      <c r="Q5425" s="11"/>
      <c r="R5425" s="13"/>
      <c r="S5425" s="12"/>
      <c r="T5425" s="13"/>
      <c r="U5425"/>
    </row>
    <row r="5426" spans="1:21" x14ac:dyDescent="0.2">
      <c r="A5426"/>
      <c r="B5426" s="20"/>
      <c r="C5426" s="20"/>
      <c r="D5426"/>
      <c r="E5426"/>
      <c r="G5426"/>
      <c r="H5426"/>
      <c r="I5426"/>
      <c r="J5426" s="9"/>
      <c r="K5426"/>
      <c r="M5426"/>
      <c r="N5426"/>
      <c r="P5426" s="10"/>
      <c r="Q5426" s="11"/>
      <c r="R5426" s="13"/>
      <c r="S5426" s="12"/>
      <c r="T5426" s="13"/>
      <c r="U5426"/>
    </row>
    <row r="5427" spans="1:21" x14ac:dyDescent="0.2">
      <c r="A5427"/>
      <c r="B5427" s="20"/>
      <c r="C5427" s="20"/>
      <c r="D5427"/>
      <c r="E5427"/>
      <c r="G5427"/>
      <c r="H5427"/>
      <c r="I5427"/>
      <c r="J5427" s="9"/>
      <c r="K5427"/>
      <c r="M5427"/>
      <c r="N5427"/>
      <c r="P5427" s="10"/>
      <c r="Q5427" s="11"/>
      <c r="R5427" s="13"/>
      <c r="S5427" s="12"/>
      <c r="T5427" s="13"/>
      <c r="U5427"/>
    </row>
    <row r="5428" spans="1:21" x14ac:dyDescent="0.2">
      <c r="A5428"/>
      <c r="B5428" s="20"/>
      <c r="C5428" s="20"/>
      <c r="D5428"/>
      <c r="E5428"/>
      <c r="G5428"/>
      <c r="H5428"/>
      <c r="I5428"/>
      <c r="J5428" s="9"/>
      <c r="K5428"/>
      <c r="M5428"/>
      <c r="N5428"/>
      <c r="P5428" s="10"/>
      <c r="Q5428" s="11"/>
      <c r="R5428" s="13"/>
      <c r="S5428" s="12"/>
      <c r="T5428" s="13"/>
      <c r="U5428"/>
    </row>
    <row r="5429" spans="1:21" x14ac:dyDescent="0.2">
      <c r="A5429"/>
      <c r="B5429" s="20"/>
      <c r="C5429" s="20"/>
      <c r="D5429"/>
      <c r="E5429"/>
      <c r="G5429"/>
      <c r="H5429"/>
      <c r="I5429"/>
      <c r="J5429" s="9"/>
      <c r="K5429"/>
      <c r="M5429"/>
      <c r="N5429"/>
      <c r="P5429" s="10"/>
      <c r="Q5429" s="11"/>
      <c r="R5429" s="13"/>
      <c r="S5429" s="12"/>
      <c r="T5429" s="13"/>
      <c r="U5429"/>
    </row>
    <row r="5430" spans="1:21" x14ac:dyDescent="0.2">
      <c r="A5430"/>
      <c r="B5430" s="20"/>
      <c r="C5430" s="20"/>
      <c r="D5430"/>
      <c r="E5430"/>
      <c r="G5430"/>
      <c r="H5430"/>
      <c r="I5430"/>
      <c r="J5430" s="9"/>
      <c r="K5430"/>
      <c r="M5430"/>
      <c r="N5430"/>
      <c r="P5430" s="10"/>
      <c r="Q5430" s="11"/>
      <c r="R5430" s="13"/>
      <c r="S5430" s="12"/>
      <c r="T5430" s="13"/>
      <c r="U5430"/>
    </row>
    <row r="5431" spans="1:21" x14ac:dyDescent="0.2">
      <c r="A5431"/>
      <c r="B5431" s="20"/>
      <c r="C5431" s="20"/>
      <c r="D5431"/>
      <c r="E5431"/>
      <c r="G5431"/>
      <c r="H5431"/>
      <c r="I5431"/>
      <c r="J5431" s="9"/>
      <c r="K5431"/>
      <c r="M5431"/>
      <c r="N5431"/>
      <c r="P5431" s="10"/>
      <c r="Q5431" s="11"/>
      <c r="R5431" s="13"/>
      <c r="S5431" s="12"/>
      <c r="T5431" s="13"/>
      <c r="U5431"/>
    </row>
    <row r="5432" spans="1:21" x14ac:dyDescent="0.2">
      <c r="A5432"/>
      <c r="B5432" s="20"/>
      <c r="C5432" s="20"/>
      <c r="D5432"/>
      <c r="E5432"/>
      <c r="G5432"/>
      <c r="H5432"/>
      <c r="I5432"/>
      <c r="J5432" s="9"/>
      <c r="K5432"/>
      <c r="M5432"/>
      <c r="N5432"/>
      <c r="P5432" s="10"/>
      <c r="Q5432" s="11"/>
      <c r="R5432" s="13"/>
      <c r="S5432" s="12"/>
      <c r="T5432" s="13"/>
      <c r="U5432"/>
    </row>
    <row r="5433" spans="1:21" x14ac:dyDescent="0.2">
      <c r="A5433"/>
      <c r="B5433" s="20"/>
      <c r="C5433" s="20"/>
      <c r="D5433"/>
      <c r="E5433"/>
      <c r="G5433"/>
      <c r="H5433"/>
      <c r="I5433"/>
      <c r="J5433" s="9"/>
      <c r="K5433"/>
      <c r="M5433"/>
      <c r="N5433"/>
      <c r="P5433" s="10"/>
      <c r="Q5433" s="11"/>
      <c r="R5433" s="13"/>
      <c r="S5433" s="12"/>
      <c r="T5433" s="13"/>
      <c r="U5433"/>
    </row>
    <row r="5434" spans="1:21" x14ac:dyDescent="0.2">
      <c r="A5434"/>
      <c r="B5434" s="20"/>
      <c r="C5434" s="20"/>
      <c r="D5434"/>
      <c r="E5434"/>
      <c r="G5434"/>
      <c r="H5434"/>
      <c r="I5434"/>
      <c r="J5434" s="9"/>
      <c r="K5434"/>
      <c r="M5434"/>
      <c r="N5434"/>
      <c r="P5434" s="10"/>
      <c r="Q5434" s="11"/>
      <c r="R5434" s="13"/>
      <c r="S5434" s="12"/>
      <c r="T5434" s="13"/>
      <c r="U5434"/>
    </row>
    <row r="5435" spans="1:21" x14ac:dyDescent="0.2">
      <c r="A5435"/>
      <c r="B5435" s="20"/>
      <c r="C5435" s="20"/>
      <c r="D5435"/>
      <c r="E5435"/>
      <c r="G5435"/>
      <c r="H5435"/>
      <c r="I5435"/>
      <c r="J5435" s="9"/>
      <c r="K5435"/>
      <c r="M5435"/>
      <c r="N5435"/>
      <c r="P5435" s="10"/>
      <c r="Q5435" s="11"/>
      <c r="R5435" s="13"/>
      <c r="S5435" s="12"/>
      <c r="T5435" s="13"/>
      <c r="U5435"/>
    </row>
    <row r="5436" spans="1:21" x14ac:dyDescent="0.2">
      <c r="A5436"/>
      <c r="B5436" s="20"/>
      <c r="C5436" s="20"/>
      <c r="D5436"/>
      <c r="E5436"/>
      <c r="G5436"/>
      <c r="H5436"/>
      <c r="I5436"/>
      <c r="J5436" s="9"/>
      <c r="K5436"/>
      <c r="M5436"/>
      <c r="N5436"/>
      <c r="P5436" s="10"/>
      <c r="Q5436" s="11"/>
      <c r="R5436" s="13"/>
      <c r="S5436" s="12"/>
      <c r="T5436" s="13"/>
      <c r="U5436"/>
    </row>
    <row r="5437" spans="1:21" x14ac:dyDescent="0.2">
      <c r="A5437"/>
      <c r="B5437" s="20"/>
      <c r="C5437" s="20"/>
      <c r="D5437"/>
      <c r="E5437"/>
      <c r="G5437"/>
      <c r="H5437"/>
      <c r="I5437"/>
      <c r="J5437" s="9"/>
      <c r="K5437"/>
      <c r="M5437"/>
      <c r="N5437"/>
      <c r="P5437" s="10"/>
      <c r="Q5437" s="11"/>
      <c r="R5437" s="13"/>
      <c r="S5437" s="12"/>
      <c r="T5437" s="13"/>
      <c r="U5437"/>
    </row>
    <row r="5438" spans="1:21" x14ac:dyDescent="0.2">
      <c r="A5438"/>
      <c r="B5438" s="20"/>
      <c r="C5438" s="20"/>
      <c r="D5438"/>
      <c r="E5438"/>
      <c r="G5438"/>
      <c r="H5438"/>
      <c r="I5438"/>
      <c r="J5438" s="9"/>
      <c r="K5438"/>
      <c r="M5438"/>
      <c r="N5438"/>
      <c r="P5438" s="10"/>
      <c r="Q5438" s="11"/>
      <c r="R5438" s="13"/>
      <c r="S5438" s="12"/>
      <c r="T5438" s="13"/>
      <c r="U5438"/>
    </row>
    <row r="5439" spans="1:21" x14ac:dyDescent="0.2">
      <c r="A5439"/>
      <c r="B5439" s="20"/>
      <c r="C5439" s="20"/>
      <c r="D5439"/>
      <c r="E5439"/>
      <c r="G5439"/>
      <c r="H5439"/>
      <c r="I5439"/>
      <c r="J5439" s="9"/>
      <c r="K5439"/>
      <c r="M5439"/>
      <c r="N5439"/>
      <c r="P5439" s="10"/>
      <c r="Q5439" s="11"/>
      <c r="R5439" s="13"/>
      <c r="S5439" s="12"/>
      <c r="T5439" s="13"/>
      <c r="U5439"/>
    </row>
    <row r="5440" spans="1:21" x14ac:dyDescent="0.2">
      <c r="A5440"/>
      <c r="B5440" s="20"/>
      <c r="C5440" s="20"/>
      <c r="D5440"/>
      <c r="E5440"/>
      <c r="G5440"/>
      <c r="H5440"/>
      <c r="I5440"/>
      <c r="J5440" s="9"/>
      <c r="K5440"/>
      <c r="M5440"/>
      <c r="N5440"/>
      <c r="P5440" s="10"/>
      <c r="Q5440" s="11"/>
      <c r="R5440" s="13"/>
      <c r="S5440" s="12"/>
      <c r="T5440" s="13"/>
      <c r="U5440"/>
    </row>
    <row r="5441" spans="1:21" x14ac:dyDescent="0.2">
      <c r="A5441"/>
      <c r="B5441" s="20"/>
      <c r="C5441" s="20"/>
      <c r="D5441"/>
      <c r="E5441"/>
      <c r="G5441"/>
      <c r="H5441"/>
      <c r="I5441"/>
      <c r="J5441" s="9"/>
      <c r="K5441"/>
      <c r="M5441"/>
      <c r="N5441"/>
      <c r="P5441" s="10"/>
      <c r="Q5441" s="11"/>
      <c r="R5441" s="13"/>
      <c r="S5441" s="12"/>
      <c r="T5441" s="13"/>
      <c r="U5441"/>
    </row>
    <row r="5442" spans="1:21" x14ac:dyDescent="0.2">
      <c r="A5442"/>
      <c r="B5442" s="20"/>
      <c r="C5442" s="20"/>
      <c r="D5442"/>
      <c r="E5442"/>
      <c r="G5442"/>
      <c r="H5442"/>
      <c r="I5442"/>
      <c r="J5442" s="9"/>
      <c r="K5442"/>
      <c r="M5442"/>
      <c r="N5442"/>
      <c r="P5442" s="10"/>
      <c r="Q5442" s="11"/>
      <c r="R5442" s="13"/>
      <c r="S5442" s="12"/>
      <c r="T5442" s="13"/>
      <c r="U5442"/>
    </row>
    <row r="5443" spans="1:21" x14ac:dyDescent="0.2">
      <c r="A5443"/>
      <c r="B5443" s="20"/>
      <c r="C5443" s="20"/>
      <c r="D5443"/>
      <c r="E5443"/>
      <c r="G5443"/>
      <c r="H5443"/>
      <c r="I5443"/>
      <c r="J5443" s="9"/>
      <c r="K5443"/>
      <c r="M5443"/>
      <c r="N5443"/>
      <c r="P5443" s="10"/>
      <c r="Q5443" s="11"/>
      <c r="R5443" s="13"/>
      <c r="S5443" s="12"/>
      <c r="T5443" s="13"/>
      <c r="U5443"/>
    </row>
    <row r="5444" spans="1:21" x14ac:dyDescent="0.2">
      <c r="A5444"/>
      <c r="B5444" s="20"/>
      <c r="C5444" s="20"/>
      <c r="D5444"/>
      <c r="E5444"/>
      <c r="G5444"/>
      <c r="H5444"/>
      <c r="I5444"/>
      <c r="J5444" s="9"/>
      <c r="K5444"/>
      <c r="M5444"/>
      <c r="N5444"/>
      <c r="P5444" s="10"/>
      <c r="Q5444" s="11"/>
      <c r="R5444" s="13"/>
      <c r="S5444" s="12"/>
      <c r="T5444" s="13"/>
      <c r="U5444"/>
    </row>
    <row r="5445" spans="1:21" x14ac:dyDescent="0.2">
      <c r="A5445"/>
      <c r="B5445" s="20"/>
      <c r="C5445" s="20"/>
      <c r="D5445"/>
      <c r="E5445"/>
      <c r="G5445"/>
      <c r="H5445"/>
      <c r="I5445"/>
      <c r="J5445" s="9"/>
      <c r="K5445"/>
      <c r="M5445"/>
      <c r="N5445"/>
      <c r="P5445" s="10"/>
      <c r="Q5445" s="11"/>
      <c r="R5445" s="13"/>
      <c r="S5445" s="12"/>
      <c r="T5445" s="13"/>
      <c r="U5445"/>
    </row>
    <row r="5446" spans="1:21" x14ac:dyDescent="0.2">
      <c r="A5446"/>
      <c r="B5446" s="20"/>
      <c r="C5446" s="20"/>
      <c r="D5446"/>
      <c r="E5446"/>
      <c r="G5446"/>
      <c r="H5446"/>
      <c r="I5446"/>
      <c r="J5446" s="9"/>
      <c r="K5446"/>
      <c r="M5446"/>
      <c r="N5446"/>
      <c r="P5446" s="10"/>
      <c r="Q5446" s="11"/>
      <c r="R5446" s="13"/>
      <c r="S5446" s="12"/>
      <c r="T5446" s="13"/>
      <c r="U5446"/>
    </row>
    <row r="5447" spans="1:21" x14ac:dyDescent="0.2">
      <c r="A5447"/>
      <c r="B5447" s="20"/>
      <c r="C5447" s="20"/>
      <c r="D5447"/>
      <c r="E5447"/>
      <c r="G5447"/>
      <c r="H5447"/>
      <c r="I5447"/>
      <c r="J5447" s="9"/>
      <c r="K5447"/>
      <c r="M5447"/>
      <c r="N5447"/>
      <c r="P5447" s="10"/>
      <c r="Q5447" s="11"/>
      <c r="R5447" s="13"/>
      <c r="S5447" s="12"/>
      <c r="T5447" s="13"/>
      <c r="U5447"/>
    </row>
    <row r="5448" spans="1:21" x14ac:dyDescent="0.2">
      <c r="A5448"/>
      <c r="B5448" s="20"/>
      <c r="C5448" s="20"/>
      <c r="D5448"/>
      <c r="E5448"/>
      <c r="G5448"/>
      <c r="H5448"/>
      <c r="I5448"/>
      <c r="J5448" s="9"/>
      <c r="K5448"/>
      <c r="M5448"/>
      <c r="N5448"/>
      <c r="P5448" s="10"/>
      <c r="Q5448" s="11"/>
      <c r="R5448" s="13"/>
      <c r="S5448" s="12"/>
      <c r="T5448" s="13"/>
      <c r="U5448"/>
    </row>
    <row r="5449" spans="1:21" x14ac:dyDescent="0.2">
      <c r="A5449"/>
      <c r="B5449" s="20"/>
      <c r="C5449" s="20"/>
      <c r="D5449"/>
      <c r="E5449"/>
      <c r="G5449"/>
      <c r="H5449"/>
      <c r="I5449"/>
      <c r="J5449" s="9"/>
      <c r="K5449"/>
      <c r="M5449"/>
      <c r="N5449"/>
      <c r="P5449" s="10"/>
      <c r="Q5449" s="11"/>
      <c r="R5449" s="13"/>
      <c r="S5449" s="12"/>
      <c r="T5449" s="13"/>
      <c r="U5449"/>
    </row>
    <row r="5450" spans="1:21" x14ac:dyDescent="0.2">
      <c r="A5450"/>
      <c r="B5450" s="20"/>
      <c r="C5450" s="20"/>
      <c r="D5450"/>
      <c r="E5450"/>
      <c r="G5450"/>
      <c r="H5450"/>
      <c r="I5450"/>
      <c r="J5450" s="9"/>
      <c r="K5450"/>
      <c r="M5450"/>
      <c r="N5450"/>
      <c r="P5450" s="10"/>
      <c r="Q5450" s="11"/>
      <c r="R5450" s="13"/>
      <c r="S5450" s="12"/>
      <c r="T5450" s="13"/>
      <c r="U5450"/>
    </row>
    <row r="5451" spans="1:21" x14ac:dyDescent="0.2">
      <c r="A5451"/>
      <c r="B5451" s="20"/>
      <c r="C5451" s="20"/>
      <c r="D5451"/>
      <c r="E5451"/>
      <c r="G5451"/>
      <c r="H5451"/>
      <c r="I5451"/>
      <c r="J5451" s="9"/>
      <c r="K5451"/>
      <c r="M5451"/>
      <c r="N5451"/>
      <c r="P5451" s="10"/>
      <c r="Q5451" s="11"/>
      <c r="R5451" s="13"/>
      <c r="S5451" s="12"/>
      <c r="T5451" s="13"/>
      <c r="U5451"/>
    </row>
    <row r="5452" spans="1:21" x14ac:dyDescent="0.2">
      <c r="A5452"/>
      <c r="B5452" s="20"/>
      <c r="C5452" s="20"/>
      <c r="D5452"/>
      <c r="E5452"/>
      <c r="G5452"/>
      <c r="H5452"/>
      <c r="I5452"/>
      <c r="J5452" s="9"/>
      <c r="K5452"/>
      <c r="M5452"/>
      <c r="N5452"/>
      <c r="P5452" s="10"/>
      <c r="Q5452" s="11"/>
      <c r="R5452" s="13"/>
      <c r="S5452" s="12"/>
      <c r="T5452" s="13"/>
      <c r="U5452"/>
    </row>
    <row r="5453" spans="1:21" x14ac:dyDescent="0.2">
      <c r="A5453"/>
      <c r="B5453" s="20"/>
      <c r="C5453" s="20"/>
      <c r="D5453"/>
      <c r="E5453"/>
      <c r="G5453"/>
      <c r="H5453"/>
      <c r="I5453"/>
      <c r="J5453" s="9"/>
      <c r="K5453"/>
      <c r="M5453"/>
      <c r="N5453"/>
      <c r="P5453" s="10"/>
      <c r="Q5453" s="11"/>
      <c r="R5453" s="13"/>
      <c r="S5453" s="12"/>
      <c r="T5453" s="13"/>
      <c r="U5453"/>
    </row>
    <row r="5454" spans="1:21" x14ac:dyDescent="0.2">
      <c r="A5454"/>
      <c r="B5454" s="20"/>
      <c r="C5454" s="20"/>
      <c r="D5454"/>
      <c r="E5454"/>
      <c r="G5454"/>
      <c r="H5454"/>
      <c r="I5454"/>
      <c r="J5454" s="9"/>
      <c r="K5454"/>
      <c r="M5454"/>
      <c r="N5454"/>
      <c r="P5454" s="10"/>
      <c r="Q5454" s="11"/>
      <c r="R5454" s="13"/>
      <c r="S5454" s="12"/>
      <c r="T5454" s="13"/>
      <c r="U5454"/>
    </row>
    <row r="5455" spans="1:21" x14ac:dyDescent="0.2">
      <c r="A5455"/>
      <c r="B5455" s="20"/>
      <c r="C5455" s="20"/>
      <c r="D5455"/>
      <c r="E5455"/>
      <c r="G5455"/>
      <c r="H5455"/>
      <c r="I5455"/>
      <c r="J5455" s="9"/>
      <c r="K5455"/>
      <c r="M5455"/>
      <c r="N5455"/>
      <c r="P5455" s="10"/>
      <c r="Q5455" s="11"/>
      <c r="R5455" s="13"/>
      <c r="S5455" s="12"/>
      <c r="T5455" s="13"/>
      <c r="U5455"/>
    </row>
    <row r="5456" spans="1:21" x14ac:dyDescent="0.2">
      <c r="A5456"/>
      <c r="B5456" s="20"/>
      <c r="C5456" s="20"/>
      <c r="D5456"/>
      <c r="E5456"/>
      <c r="G5456"/>
      <c r="H5456"/>
      <c r="I5456"/>
      <c r="J5456" s="9"/>
      <c r="K5456"/>
      <c r="M5456"/>
      <c r="N5456"/>
      <c r="P5456" s="10"/>
      <c r="Q5456" s="11"/>
      <c r="R5456" s="13"/>
      <c r="S5456" s="12"/>
      <c r="T5456" s="13"/>
      <c r="U5456"/>
    </row>
    <row r="5457" spans="1:21" x14ac:dyDescent="0.2">
      <c r="A5457"/>
      <c r="B5457" s="20"/>
      <c r="C5457" s="20"/>
      <c r="D5457"/>
      <c r="E5457"/>
      <c r="G5457"/>
      <c r="H5457"/>
      <c r="I5457"/>
      <c r="J5457" s="9"/>
      <c r="K5457"/>
      <c r="M5457"/>
      <c r="N5457"/>
      <c r="P5457" s="10"/>
      <c r="Q5457" s="11"/>
      <c r="R5457" s="13"/>
      <c r="S5457" s="12"/>
      <c r="T5457" s="13"/>
      <c r="U5457"/>
    </row>
    <row r="5458" spans="1:21" x14ac:dyDescent="0.2">
      <c r="A5458"/>
      <c r="B5458" s="20"/>
      <c r="C5458" s="20"/>
      <c r="D5458"/>
      <c r="E5458"/>
      <c r="G5458"/>
      <c r="H5458"/>
      <c r="I5458"/>
      <c r="J5458" s="9"/>
      <c r="K5458"/>
      <c r="M5458"/>
      <c r="N5458"/>
      <c r="P5458" s="10"/>
      <c r="Q5458" s="11"/>
      <c r="R5458" s="13"/>
      <c r="S5458" s="12"/>
      <c r="T5458" s="13"/>
      <c r="U5458"/>
    </row>
    <row r="5459" spans="1:21" x14ac:dyDescent="0.2">
      <c r="A5459"/>
      <c r="B5459" s="20"/>
      <c r="C5459" s="20"/>
      <c r="D5459"/>
      <c r="E5459"/>
      <c r="G5459"/>
      <c r="H5459"/>
      <c r="I5459"/>
      <c r="J5459" s="9"/>
      <c r="K5459"/>
      <c r="M5459"/>
      <c r="N5459"/>
      <c r="P5459" s="10"/>
      <c r="Q5459" s="11"/>
      <c r="R5459" s="13"/>
      <c r="S5459" s="12"/>
      <c r="T5459" s="13"/>
      <c r="U5459"/>
    </row>
    <row r="5460" spans="1:21" x14ac:dyDescent="0.2">
      <c r="A5460"/>
      <c r="B5460" s="20"/>
      <c r="C5460" s="20"/>
      <c r="D5460"/>
      <c r="E5460"/>
      <c r="G5460"/>
      <c r="H5460"/>
      <c r="I5460"/>
      <c r="J5460" s="9"/>
      <c r="K5460"/>
      <c r="M5460"/>
      <c r="N5460"/>
      <c r="P5460" s="10"/>
      <c r="Q5460" s="11"/>
      <c r="R5460" s="13"/>
      <c r="S5460" s="12"/>
      <c r="T5460" s="13"/>
      <c r="U5460"/>
    </row>
    <row r="5461" spans="1:21" x14ac:dyDescent="0.2">
      <c r="A5461"/>
      <c r="B5461" s="20"/>
      <c r="C5461" s="20"/>
      <c r="D5461"/>
      <c r="E5461"/>
      <c r="G5461"/>
      <c r="H5461"/>
      <c r="I5461"/>
      <c r="J5461" s="9"/>
      <c r="K5461"/>
      <c r="M5461"/>
      <c r="N5461"/>
      <c r="P5461" s="10"/>
      <c r="Q5461" s="11"/>
      <c r="R5461" s="13"/>
      <c r="S5461" s="12"/>
      <c r="T5461" s="13"/>
      <c r="U5461"/>
    </row>
    <row r="5462" spans="1:21" x14ac:dyDescent="0.2">
      <c r="A5462"/>
      <c r="B5462" s="20"/>
      <c r="C5462" s="20"/>
      <c r="D5462"/>
      <c r="E5462"/>
      <c r="G5462"/>
      <c r="H5462"/>
      <c r="I5462"/>
      <c r="J5462" s="9"/>
      <c r="K5462"/>
      <c r="M5462"/>
      <c r="N5462"/>
      <c r="P5462" s="10"/>
      <c r="Q5462" s="11"/>
      <c r="R5462" s="13"/>
      <c r="S5462" s="12"/>
      <c r="T5462" s="13"/>
      <c r="U5462"/>
    </row>
    <row r="5463" spans="1:21" x14ac:dyDescent="0.2">
      <c r="A5463"/>
      <c r="B5463" s="20"/>
      <c r="C5463" s="20"/>
      <c r="D5463"/>
      <c r="E5463"/>
      <c r="G5463"/>
      <c r="H5463"/>
      <c r="I5463"/>
      <c r="J5463" s="9"/>
      <c r="K5463"/>
      <c r="M5463"/>
      <c r="N5463"/>
      <c r="P5463" s="10"/>
      <c r="Q5463" s="11"/>
      <c r="R5463" s="13"/>
      <c r="S5463" s="12"/>
      <c r="T5463" s="13"/>
      <c r="U5463"/>
    </row>
    <row r="5464" spans="1:21" x14ac:dyDescent="0.2">
      <c r="A5464"/>
      <c r="B5464" s="20"/>
      <c r="C5464" s="20"/>
      <c r="D5464"/>
      <c r="E5464"/>
      <c r="G5464"/>
      <c r="H5464"/>
      <c r="I5464"/>
      <c r="J5464" s="9"/>
      <c r="K5464"/>
      <c r="M5464"/>
      <c r="N5464"/>
      <c r="P5464" s="10"/>
      <c r="Q5464" s="11"/>
      <c r="R5464" s="13"/>
      <c r="S5464" s="12"/>
      <c r="T5464" s="13"/>
      <c r="U5464"/>
    </row>
    <row r="5465" spans="1:21" x14ac:dyDescent="0.2">
      <c r="A5465"/>
      <c r="B5465" s="20"/>
      <c r="C5465" s="20"/>
      <c r="D5465"/>
      <c r="E5465"/>
      <c r="G5465"/>
      <c r="H5465"/>
      <c r="I5465"/>
      <c r="J5465" s="9"/>
      <c r="K5465"/>
      <c r="M5465"/>
      <c r="N5465"/>
      <c r="P5465" s="10"/>
      <c r="Q5465" s="11"/>
      <c r="R5465" s="13"/>
      <c r="S5465" s="12"/>
      <c r="T5465" s="13"/>
      <c r="U5465"/>
    </row>
    <row r="5466" spans="1:21" x14ac:dyDescent="0.2">
      <c r="A5466"/>
      <c r="B5466" s="20"/>
      <c r="C5466" s="20"/>
      <c r="D5466"/>
      <c r="E5466"/>
      <c r="G5466"/>
      <c r="H5466"/>
      <c r="I5466"/>
      <c r="J5466" s="9"/>
      <c r="K5466"/>
      <c r="M5466"/>
      <c r="N5466"/>
      <c r="P5466" s="10"/>
      <c r="Q5466" s="11"/>
      <c r="R5466" s="13"/>
      <c r="S5466" s="12"/>
      <c r="T5466" s="13"/>
      <c r="U5466"/>
    </row>
    <row r="5467" spans="1:21" x14ac:dyDescent="0.2">
      <c r="A5467"/>
      <c r="B5467" s="20"/>
      <c r="C5467" s="20"/>
      <c r="D5467"/>
      <c r="E5467"/>
      <c r="G5467"/>
      <c r="H5467"/>
      <c r="I5467"/>
      <c r="J5467" s="9"/>
      <c r="K5467"/>
      <c r="M5467"/>
      <c r="N5467"/>
      <c r="P5467" s="10"/>
      <c r="Q5467" s="11"/>
      <c r="R5467" s="13"/>
      <c r="S5467" s="12"/>
      <c r="T5467" s="13"/>
      <c r="U5467"/>
    </row>
    <row r="5468" spans="1:21" x14ac:dyDescent="0.2">
      <c r="A5468"/>
      <c r="B5468" s="20"/>
      <c r="C5468" s="20"/>
      <c r="D5468"/>
      <c r="E5468"/>
      <c r="G5468"/>
      <c r="H5468"/>
      <c r="I5468"/>
      <c r="J5468" s="9"/>
      <c r="K5468"/>
      <c r="M5468"/>
      <c r="N5468"/>
      <c r="P5468" s="10"/>
      <c r="Q5468" s="11"/>
      <c r="R5468" s="13"/>
      <c r="S5468" s="12"/>
      <c r="T5468" s="13"/>
      <c r="U5468"/>
    </row>
    <row r="5469" spans="1:21" x14ac:dyDescent="0.2">
      <c r="A5469"/>
      <c r="B5469" s="20"/>
      <c r="C5469" s="20"/>
      <c r="D5469"/>
      <c r="E5469"/>
      <c r="G5469"/>
      <c r="H5469"/>
      <c r="I5469"/>
      <c r="J5469" s="9"/>
      <c r="K5469"/>
      <c r="M5469"/>
      <c r="N5469"/>
      <c r="P5469" s="10"/>
      <c r="Q5469" s="11"/>
      <c r="R5469" s="13"/>
      <c r="S5469" s="12"/>
      <c r="T5469" s="13"/>
      <c r="U5469"/>
    </row>
    <row r="5470" spans="1:21" x14ac:dyDescent="0.2">
      <c r="A5470"/>
      <c r="B5470" s="20"/>
      <c r="C5470" s="20"/>
      <c r="D5470"/>
      <c r="E5470"/>
      <c r="G5470"/>
      <c r="H5470"/>
      <c r="I5470"/>
      <c r="J5470" s="9"/>
      <c r="K5470"/>
      <c r="M5470"/>
      <c r="N5470"/>
      <c r="P5470" s="10"/>
      <c r="Q5470" s="11"/>
      <c r="R5470" s="13"/>
      <c r="S5470" s="12"/>
      <c r="T5470" s="13"/>
      <c r="U5470"/>
    </row>
    <row r="5471" spans="1:21" x14ac:dyDescent="0.2">
      <c r="A5471"/>
      <c r="B5471" s="20"/>
      <c r="C5471" s="20"/>
      <c r="D5471"/>
      <c r="E5471"/>
      <c r="G5471"/>
      <c r="H5471"/>
      <c r="I5471"/>
      <c r="J5471" s="9"/>
      <c r="K5471"/>
      <c r="M5471"/>
      <c r="N5471"/>
      <c r="P5471" s="10"/>
      <c r="Q5471" s="11"/>
      <c r="R5471" s="13"/>
      <c r="S5471" s="12"/>
      <c r="T5471" s="13"/>
      <c r="U5471"/>
    </row>
    <row r="5472" spans="1:21" x14ac:dyDescent="0.2">
      <c r="A5472"/>
      <c r="B5472" s="20"/>
      <c r="C5472" s="20"/>
      <c r="D5472"/>
      <c r="E5472"/>
      <c r="G5472"/>
      <c r="H5472"/>
      <c r="I5472"/>
      <c r="J5472" s="9"/>
      <c r="K5472"/>
      <c r="M5472"/>
      <c r="N5472"/>
      <c r="P5472" s="10"/>
      <c r="Q5472" s="11"/>
      <c r="R5472" s="13"/>
      <c r="S5472" s="12"/>
      <c r="T5472" s="13"/>
      <c r="U5472"/>
    </row>
    <row r="5473" spans="1:21" x14ac:dyDescent="0.2">
      <c r="A5473"/>
      <c r="B5473" s="20"/>
      <c r="C5473" s="20"/>
      <c r="D5473"/>
      <c r="E5473"/>
      <c r="G5473"/>
      <c r="H5473"/>
      <c r="I5473"/>
      <c r="J5473" s="9"/>
      <c r="K5473"/>
      <c r="M5473"/>
      <c r="N5473"/>
      <c r="P5473" s="10"/>
      <c r="Q5473" s="11"/>
      <c r="R5473" s="13"/>
      <c r="S5473" s="12"/>
      <c r="T5473" s="13"/>
      <c r="U5473"/>
    </row>
    <row r="5474" spans="1:21" x14ac:dyDescent="0.2">
      <c r="A5474"/>
      <c r="B5474" s="20"/>
      <c r="C5474" s="20"/>
      <c r="D5474"/>
      <c r="E5474"/>
      <c r="G5474"/>
      <c r="H5474"/>
      <c r="I5474"/>
      <c r="J5474" s="9"/>
      <c r="K5474"/>
      <c r="M5474"/>
      <c r="N5474"/>
      <c r="P5474" s="10"/>
      <c r="Q5474" s="11"/>
      <c r="R5474" s="13"/>
      <c r="S5474" s="12"/>
      <c r="T5474" s="13"/>
      <c r="U5474"/>
    </row>
    <row r="5475" spans="1:21" x14ac:dyDescent="0.2">
      <c r="A5475"/>
      <c r="B5475" s="20"/>
      <c r="C5475" s="20"/>
      <c r="D5475"/>
      <c r="E5475"/>
      <c r="G5475"/>
      <c r="H5475"/>
      <c r="I5475"/>
      <c r="J5475" s="9"/>
      <c r="K5475"/>
      <c r="M5475"/>
      <c r="N5475"/>
      <c r="P5475" s="10"/>
      <c r="Q5475" s="11"/>
      <c r="R5475" s="13"/>
      <c r="S5475" s="12"/>
      <c r="T5475" s="13"/>
      <c r="U5475"/>
    </row>
    <row r="5476" spans="1:21" x14ac:dyDescent="0.2">
      <c r="A5476"/>
      <c r="B5476" s="20"/>
      <c r="C5476" s="20"/>
      <c r="D5476"/>
      <c r="E5476"/>
      <c r="G5476"/>
      <c r="H5476"/>
      <c r="I5476"/>
      <c r="J5476" s="9"/>
      <c r="K5476"/>
      <c r="M5476"/>
      <c r="N5476"/>
      <c r="P5476" s="10"/>
      <c r="Q5476" s="11"/>
      <c r="R5476" s="13"/>
      <c r="S5476" s="12"/>
      <c r="T5476" s="13"/>
      <c r="U5476"/>
    </row>
    <row r="5477" spans="1:21" x14ac:dyDescent="0.2">
      <c r="A5477"/>
      <c r="B5477" s="20"/>
      <c r="C5477" s="20"/>
      <c r="D5477"/>
      <c r="E5477"/>
      <c r="G5477"/>
      <c r="H5477"/>
      <c r="I5477"/>
      <c r="J5477" s="9"/>
      <c r="K5477"/>
      <c r="M5477"/>
      <c r="N5477"/>
      <c r="P5477" s="10"/>
      <c r="Q5477" s="11"/>
      <c r="R5477" s="13"/>
      <c r="S5477" s="12"/>
      <c r="T5477" s="13"/>
      <c r="U5477"/>
    </row>
    <row r="5478" spans="1:21" x14ac:dyDescent="0.2">
      <c r="A5478"/>
      <c r="B5478" s="20"/>
      <c r="C5478" s="20"/>
      <c r="D5478"/>
      <c r="E5478"/>
      <c r="G5478"/>
      <c r="H5478"/>
      <c r="I5478"/>
      <c r="J5478" s="9"/>
      <c r="K5478"/>
      <c r="M5478"/>
      <c r="N5478"/>
      <c r="P5478" s="10"/>
      <c r="Q5478" s="11"/>
      <c r="R5478" s="13"/>
      <c r="S5478" s="12"/>
      <c r="T5478" s="13"/>
      <c r="U5478"/>
    </row>
    <row r="5479" spans="1:21" x14ac:dyDescent="0.2">
      <c r="A5479"/>
      <c r="B5479" s="20"/>
      <c r="C5479" s="20"/>
      <c r="D5479"/>
      <c r="E5479"/>
      <c r="G5479"/>
      <c r="H5479"/>
      <c r="I5479"/>
      <c r="J5479" s="9"/>
      <c r="K5479"/>
      <c r="M5479"/>
      <c r="N5479"/>
      <c r="P5479" s="10"/>
      <c r="Q5479" s="11"/>
      <c r="R5479" s="13"/>
      <c r="S5479" s="12"/>
      <c r="T5479" s="13"/>
      <c r="U5479"/>
    </row>
    <row r="5480" spans="1:21" x14ac:dyDescent="0.2">
      <c r="A5480"/>
      <c r="B5480" s="20"/>
      <c r="C5480" s="20"/>
      <c r="D5480"/>
      <c r="E5480"/>
      <c r="G5480"/>
      <c r="H5480"/>
      <c r="I5480"/>
      <c r="J5480" s="9"/>
      <c r="K5480"/>
      <c r="M5480"/>
      <c r="N5480"/>
      <c r="P5480" s="10"/>
      <c r="Q5480" s="11"/>
      <c r="R5480" s="13"/>
      <c r="S5480" s="12"/>
      <c r="T5480" s="13"/>
      <c r="U5480"/>
    </row>
    <row r="5481" spans="1:21" x14ac:dyDescent="0.2">
      <c r="A5481"/>
      <c r="B5481" s="20"/>
      <c r="C5481" s="20"/>
      <c r="D5481"/>
      <c r="E5481"/>
      <c r="G5481"/>
      <c r="H5481"/>
      <c r="I5481"/>
      <c r="J5481" s="9"/>
      <c r="K5481"/>
      <c r="M5481"/>
      <c r="N5481"/>
      <c r="P5481" s="10"/>
      <c r="Q5481" s="11"/>
      <c r="R5481" s="13"/>
      <c r="S5481" s="12"/>
      <c r="T5481" s="13"/>
      <c r="U5481"/>
    </row>
    <row r="5482" spans="1:21" x14ac:dyDescent="0.2">
      <c r="A5482"/>
      <c r="B5482" s="20"/>
      <c r="C5482" s="20"/>
      <c r="D5482"/>
      <c r="E5482"/>
      <c r="G5482"/>
      <c r="H5482"/>
      <c r="I5482"/>
      <c r="J5482" s="9"/>
      <c r="K5482"/>
      <c r="M5482"/>
      <c r="N5482"/>
      <c r="P5482" s="10"/>
      <c r="Q5482" s="11"/>
      <c r="R5482" s="13"/>
      <c r="S5482" s="12"/>
      <c r="T5482" s="13"/>
      <c r="U5482"/>
    </row>
    <row r="5483" spans="1:21" x14ac:dyDescent="0.2">
      <c r="A5483"/>
      <c r="B5483" s="20"/>
      <c r="C5483" s="20"/>
      <c r="D5483"/>
      <c r="E5483"/>
      <c r="G5483"/>
      <c r="H5483"/>
      <c r="I5483"/>
      <c r="J5483" s="9"/>
      <c r="K5483"/>
      <c r="M5483"/>
      <c r="N5483"/>
      <c r="P5483" s="10"/>
      <c r="Q5483" s="11"/>
      <c r="R5483" s="13"/>
      <c r="S5483" s="12"/>
      <c r="T5483" s="13"/>
      <c r="U5483"/>
    </row>
    <row r="5484" spans="1:21" x14ac:dyDescent="0.2">
      <c r="A5484"/>
      <c r="B5484" s="20"/>
      <c r="C5484" s="20"/>
      <c r="D5484"/>
      <c r="E5484"/>
      <c r="G5484"/>
      <c r="H5484"/>
      <c r="I5484"/>
      <c r="J5484" s="9"/>
      <c r="K5484"/>
      <c r="M5484"/>
      <c r="N5484"/>
      <c r="P5484" s="10"/>
      <c r="Q5484" s="11"/>
      <c r="R5484" s="13"/>
      <c r="S5484" s="12"/>
      <c r="T5484" s="13"/>
      <c r="U5484"/>
    </row>
    <row r="5485" spans="1:21" x14ac:dyDescent="0.2">
      <c r="A5485"/>
      <c r="B5485" s="20"/>
      <c r="C5485" s="20"/>
      <c r="D5485"/>
      <c r="E5485"/>
      <c r="G5485"/>
      <c r="H5485"/>
      <c r="I5485"/>
      <c r="J5485" s="9"/>
      <c r="K5485" s="50"/>
      <c r="M5485"/>
      <c r="N5485"/>
      <c r="P5485" s="10"/>
      <c r="Q5485" s="11"/>
      <c r="R5485" s="13"/>
      <c r="S5485" s="12"/>
      <c r="T5485" s="13"/>
      <c r="U5485"/>
    </row>
    <row r="5486" spans="1:21" x14ac:dyDescent="0.2">
      <c r="A5486"/>
      <c r="B5486" s="20"/>
      <c r="C5486" s="20"/>
      <c r="D5486"/>
      <c r="E5486"/>
      <c r="G5486"/>
      <c r="H5486"/>
      <c r="I5486"/>
      <c r="J5486" s="9"/>
      <c r="K5486"/>
      <c r="M5486"/>
      <c r="N5486"/>
      <c r="P5486" s="10"/>
      <c r="Q5486" s="11"/>
      <c r="R5486" s="13"/>
      <c r="S5486" s="12"/>
      <c r="T5486" s="13"/>
      <c r="U5486"/>
    </row>
    <row r="5487" spans="1:21" x14ac:dyDescent="0.2">
      <c r="A5487"/>
      <c r="B5487" s="20"/>
      <c r="C5487" s="20"/>
      <c r="D5487"/>
      <c r="E5487"/>
      <c r="G5487"/>
      <c r="H5487"/>
      <c r="I5487"/>
      <c r="J5487" s="9"/>
      <c r="K5487"/>
      <c r="M5487"/>
      <c r="N5487"/>
      <c r="P5487" s="10"/>
      <c r="Q5487" s="11"/>
      <c r="R5487" s="13"/>
      <c r="S5487" s="12"/>
      <c r="T5487" s="13"/>
      <c r="U5487"/>
    </row>
    <row r="5488" spans="1:21" x14ac:dyDescent="0.2">
      <c r="A5488"/>
      <c r="B5488" s="20"/>
      <c r="C5488" s="20"/>
      <c r="D5488"/>
      <c r="E5488"/>
      <c r="G5488"/>
      <c r="H5488"/>
      <c r="I5488"/>
      <c r="J5488" s="9"/>
      <c r="K5488"/>
      <c r="M5488"/>
      <c r="N5488"/>
      <c r="P5488" s="10"/>
      <c r="Q5488" s="11"/>
      <c r="R5488" s="13"/>
      <c r="S5488" s="12"/>
      <c r="T5488" s="13"/>
      <c r="U5488"/>
    </row>
    <row r="5489" spans="1:21" x14ac:dyDescent="0.2">
      <c r="A5489"/>
      <c r="B5489" s="20"/>
      <c r="C5489" s="20"/>
      <c r="D5489"/>
      <c r="E5489"/>
      <c r="G5489"/>
      <c r="H5489"/>
      <c r="I5489"/>
      <c r="J5489" s="9"/>
      <c r="K5489"/>
      <c r="M5489"/>
      <c r="N5489"/>
      <c r="P5489" s="10"/>
      <c r="Q5489" s="11"/>
      <c r="R5489" s="13"/>
      <c r="S5489" s="12"/>
      <c r="T5489" s="13"/>
      <c r="U5489"/>
    </row>
    <row r="5490" spans="1:21" x14ac:dyDescent="0.2">
      <c r="A5490"/>
      <c r="B5490" s="20"/>
      <c r="C5490" s="20"/>
      <c r="D5490"/>
      <c r="E5490"/>
      <c r="G5490"/>
      <c r="H5490"/>
      <c r="I5490"/>
      <c r="J5490" s="9"/>
      <c r="K5490"/>
      <c r="M5490"/>
      <c r="N5490"/>
      <c r="P5490" s="10"/>
      <c r="Q5490" s="11"/>
      <c r="R5490" s="13"/>
      <c r="S5490" s="12"/>
      <c r="T5490" s="13"/>
      <c r="U5490"/>
    </row>
    <row r="5491" spans="1:21" x14ac:dyDescent="0.2">
      <c r="A5491"/>
      <c r="B5491" s="20"/>
      <c r="C5491" s="20"/>
      <c r="D5491"/>
      <c r="E5491"/>
      <c r="G5491"/>
      <c r="H5491"/>
      <c r="I5491"/>
      <c r="J5491" s="9"/>
      <c r="K5491"/>
      <c r="M5491"/>
      <c r="N5491"/>
      <c r="P5491" s="10"/>
      <c r="Q5491" s="11"/>
      <c r="R5491" s="13"/>
      <c r="S5491" s="12"/>
      <c r="T5491" s="13"/>
      <c r="U5491"/>
    </row>
    <row r="5492" spans="1:21" x14ac:dyDescent="0.2">
      <c r="A5492"/>
      <c r="B5492" s="20"/>
      <c r="C5492" s="20"/>
      <c r="D5492"/>
      <c r="E5492"/>
      <c r="G5492"/>
      <c r="H5492"/>
      <c r="I5492"/>
      <c r="J5492" s="9"/>
      <c r="K5492"/>
      <c r="M5492"/>
      <c r="N5492"/>
      <c r="P5492" s="10"/>
      <c r="Q5492" s="11"/>
      <c r="R5492" s="13"/>
      <c r="S5492" s="12"/>
      <c r="T5492" s="13"/>
      <c r="U5492"/>
    </row>
    <row r="5493" spans="1:21" x14ac:dyDescent="0.2">
      <c r="A5493"/>
      <c r="B5493" s="20"/>
      <c r="C5493" s="20"/>
      <c r="D5493"/>
      <c r="E5493"/>
      <c r="G5493"/>
      <c r="H5493"/>
      <c r="I5493"/>
      <c r="J5493" s="9"/>
      <c r="K5493"/>
      <c r="M5493"/>
      <c r="N5493"/>
      <c r="P5493" s="10"/>
      <c r="Q5493" s="11"/>
      <c r="R5493" s="13"/>
      <c r="S5493" s="12"/>
      <c r="T5493" s="13"/>
      <c r="U5493"/>
    </row>
    <row r="5494" spans="1:21" x14ac:dyDescent="0.2">
      <c r="A5494"/>
      <c r="B5494" s="20"/>
      <c r="C5494" s="20"/>
      <c r="D5494"/>
      <c r="E5494"/>
      <c r="G5494"/>
      <c r="H5494"/>
      <c r="I5494"/>
      <c r="J5494" s="9"/>
      <c r="K5494"/>
      <c r="M5494"/>
      <c r="N5494"/>
      <c r="P5494" s="10"/>
      <c r="Q5494" s="11"/>
      <c r="R5494" s="13"/>
      <c r="S5494" s="12"/>
      <c r="T5494" s="13"/>
      <c r="U5494"/>
    </row>
    <row r="5495" spans="1:21" x14ac:dyDescent="0.2">
      <c r="A5495"/>
      <c r="B5495" s="20"/>
      <c r="C5495" s="20"/>
      <c r="D5495"/>
      <c r="E5495"/>
      <c r="G5495"/>
      <c r="H5495"/>
      <c r="I5495"/>
      <c r="J5495" s="9"/>
      <c r="K5495"/>
      <c r="M5495"/>
      <c r="N5495"/>
      <c r="P5495" s="10"/>
      <c r="Q5495" s="11"/>
      <c r="R5495" s="13"/>
      <c r="S5495" s="12"/>
      <c r="T5495" s="13"/>
      <c r="U5495"/>
    </row>
    <row r="5496" spans="1:21" x14ac:dyDescent="0.2">
      <c r="A5496"/>
      <c r="B5496" s="20"/>
      <c r="C5496" s="20"/>
      <c r="D5496"/>
      <c r="E5496"/>
      <c r="G5496"/>
      <c r="H5496"/>
      <c r="I5496"/>
      <c r="J5496" s="9"/>
      <c r="K5496"/>
      <c r="M5496"/>
      <c r="N5496"/>
      <c r="P5496" s="10"/>
      <c r="Q5496" s="11"/>
      <c r="R5496" s="13"/>
      <c r="S5496" s="12"/>
      <c r="T5496" s="13"/>
      <c r="U5496"/>
    </row>
    <row r="5497" spans="1:21" x14ac:dyDescent="0.2">
      <c r="A5497"/>
      <c r="B5497" s="20"/>
      <c r="C5497" s="20"/>
      <c r="D5497"/>
      <c r="E5497"/>
      <c r="G5497"/>
      <c r="H5497"/>
      <c r="I5497"/>
      <c r="J5497" s="9"/>
      <c r="K5497"/>
      <c r="M5497"/>
      <c r="N5497"/>
      <c r="P5497" s="10"/>
      <c r="Q5497" s="11"/>
      <c r="R5497" s="13"/>
      <c r="S5497" s="12"/>
      <c r="T5497" s="13"/>
      <c r="U5497"/>
    </row>
    <row r="5498" spans="1:21" x14ac:dyDescent="0.2">
      <c r="A5498"/>
      <c r="B5498" s="20"/>
      <c r="C5498" s="20"/>
      <c r="D5498"/>
      <c r="E5498"/>
      <c r="G5498"/>
      <c r="H5498"/>
      <c r="I5498"/>
      <c r="J5498" s="9"/>
      <c r="K5498"/>
      <c r="M5498"/>
      <c r="N5498"/>
      <c r="P5498" s="10"/>
      <c r="Q5498" s="11"/>
      <c r="R5498" s="13"/>
      <c r="S5498" s="12"/>
      <c r="T5498" s="13"/>
      <c r="U5498"/>
    </row>
    <row r="5499" spans="1:21" x14ac:dyDescent="0.2">
      <c r="A5499"/>
      <c r="B5499" s="20"/>
      <c r="C5499" s="20"/>
      <c r="D5499"/>
      <c r="E5499"/>
      <c r="G5499"/>
      <c r="H5499"/>
      <c r="I5499"/>
      <c r="J5499" s="9"/>
      <c r="K5499"/>
      <c r="M5499"/>
      <c r="N5499"/>
      <c r="P5499" s="10"/>
      <c r="Q5499" s="11"/>
      <c r="R5499" s="13"/>
      <c r="S5499" s="12"/>
      <c r="T5499" s="13"/>
      <c r="U5499"/>
    </row>
    <row r="5500" spans="1:21" x14ac:dyDescent="0.2">
      <c r="A5500"/>
      <c r="B5500" s="20"/>
      <c r="C5500" s="20"/>
      <c r="D5500"/>
      <c r="E5500"/>
      <c r="G5500"/>
      <c r="H5500"/>
      <c r="I5500"/>
      <c r="J5500" s="9"/>
      <c r="K5500"/>
      <c r="M5500"/>
      <c r="N5500"/>
      <c r="P5500" s="10"/>
      <c r="Q5500" s="11"/>
      <c r="R5500" s="13"/>
      <c r="S5500" s="12"/>
      <c r="T5500" s="13"/>
      <c r="U5500"/>
    </row>
    <row r="5501" spans="1:21" x14ac:dyDescent="0.2">
      <c r="A5501"/>
      <c r="B5501" s="20"/>
      <c r="C5501" s="20"/>
      <c r="D5501"/>
      <c r="E5501"/>
      <c r="G5501"/>
      <c r="H5501"/>
      <c r="I5501"/>
      <c r="J5501" s="9"/>
      <c r="K5501"/>
      <c r="M5501"/>
      <c r="N5501"/>
      <c r="P5501" s="10"/>
      <c r="Q5501" s="11"/>
      <c r="R5501" s="13"/>
      <c r="S5501" s="12"/>
      <c r="T5501" s="13"/>
      <c r="U5501"/>
    </row>
    <row r="5502" spans="1:21" x14ac:dyDescent="0.2">
      <c r="A5502"/>
      <c r="B5502" s="20"/>
      <c r="C5502" s="20"/>
      <c r="D5502"/>
      <c r="E5502"/>
      <c r="G5502"/>
      <c r="H5502"/>
      <c r="I5502"/>
      <c r="J5502" s="9"/>
      <c r="K5502"/>
      <c r="M5502"/>
      <c r="N5502"/>
      <c r="P5502" s="10"/>
      <c r="Q5502" s="11"/>
      <c r="R5502" s="13"/>
      <c r="S5502" s="12"/>
      <c r="T5502" s="13"/>
      <c r="U5502"/>
    </row>
    <row r="5503" spans="1:21" x14ac:dyDescent="0.2">
      <c r="A5503"/>
      <c r="B5503" s="20"/>
      <c r="C5503" s="20"/>
      <c r="D5503"/>
      <c r="E5503"/>
      <c r="G5503"/>
      <c r="H5503"/>
      <c r="I5503"/>
      <c r="J5503" s="9"/>
      <c r="K5503"/>
      <c r="M5503"/>
      <c r="N5503"/>
      <c r="P5503" s="10"/>
      <c r="Q5503" s="11"/>
      <c r="R5503" s="13"/>
      <c r="S5503" s="12"/>
      <c r="T5503" s="13"/>
      <c r="U5503"/>
    </row>
    <row r="5504" spans="1:21" x14ac:dyDescent="0.2">
      <c r="A5504"/>
      <c r="B5504" s="20"/>
      <c r="C5504" s="20"/>
      <c r="D5504"/>
      <c r="E5504"/>
      <c r="G5504"/>
      <c r="H5504"/>
      <c r="I5504"/>
      <c r="J5504" s="9"/>
      <c r="K5504"/>
      <c r="M5504"/>
      <c r="N5504"/>
      <c r="P5504" s="10"/>
      <c r="Q5504" s="11"/>
      <c r="R5504" s="13"/>
      <c r="S5504" s="12"/>
      <c r="T5504" s="13"/>
      <c r="U5504"/>
    </row>
    <row r="5505" spans="1:21" x14ac:dyDescent="0.2">
      <c r="A5505"/>
      <c r="B5505" s="20"/>
      <c r="C5505" s="20"/>
      <c r="D5505"/>
      <c r="E5505"/>
      <c r="G5505"/>
      <c r="H5505"/>
      <c r="I5505"/>
      <c r="J5505" s="9"/>
      <c r="K5505"/>
      <c r="M5505"/>
      <c r="N5505"/>
      <c r="P5505" s="10"/>
      <c r="Q5505" s="11"/>
      <c r="R5505" s="13"/>
      <c r="S5505" s="12"/>
      <c r="T5505" s="13"/>
      <c r="U5505"/>
    </row>
    <row r="5506" spans="1:21" x14ac:dyDescent="0.2">
      <c r="A5506"/>
      <c r="B5506" s="20"/>
      <c r="C5506" s="20"/>
      <c r="D5506"/>
      <c r="E5506"/>
      <c r="G5506"/>
      <c r="H5506"/>
      <c r="I5506"/>
      <c r="J5506" s="9"/>
      <c r="K5506"/>
      <c r="M5506"/>
      <c r="N5506"/>
      <c r="P5506" s="10"/>
      <c r="Q5506" s="11"/>
      <c r="R5506" s="13"/>
      <c r="S5506" s="12"/>
      <c r="T5506" s="13"/>
      <c r="U5506"/>
    </row>
    <row r="5507" spans="1:21" x14ac:dyDescent="0.2">
      <c r="A5507"/>
      <c r="B5507" s="20"/>
      <c r="C5507" s="20"/>
      <c r="D5507"/>
      <c r="E5507"/>
      <c r="G5507"/>
      <c r="H5507"/>
      <c r="I5507"/>
      <c r="J5507" s="9"/>
      <c r="K5507"/>
      <c r="M5507"/>
      <c r="N5507"/>
      <c r="P5507" s="10"/>
      <c r="Q5507" s="11"/>
      <c r="R5507" s="13"/>
      <c r="S5507" s="12"/>
      <c r="T5507" s="13"/>
      <c r="U5507"/>
    </row>
    <row r="5508" spans="1:21" x14ac:dyDescent="0.2">
      <c r="A5508"/>
      <c r="B5508" s="20"/>
      <c r="C5508" s="20"/>
      <c r="D5508"/>
      <c r="E5508"/>
      <c r="G5508"/>
      <c r="H5508"/>
      <c r="I5508"/>
      <c r="J5508" s="9"/>
      <c r="K5508"/>
      <c r="M5508"/>
      <c r="N5508"/>
      <c r="P5508" s="10"/>
      <c r="Q5508" s="11"/>
      <c r="R5508" s="13"/>
      <c r="S5508" s="12"/>
      <c r="T5508" s="13"/>
      <c r="U5508"/>
    </row>
    <row r="5509" spans="1:21" x14ac:dyDescent="0.2">
      <c r="A5509"/>
      <c r="B5509" s="20"/>
      <c r="C5509" s="20"/>
      <c r="D5509"/>
      <c r="E5509"/>
      <c r="G5509"/>
      <c r="H5509"/>
      <c r="I5509"/>
      <c r="J5509" s="9"/>
      <c r="K5509"/>
      <c r="M5509"/>
      <c r="N5509"/>
      <c r="P5509" s="10"/>
      <c r="Q5509" s="11"/>
      <c r="R5509" s="13"/>
      <c r="S5509" s="12"/>
      <c r="T5509" s="13"/>
      <c r="U5509"/>
    </row>
    <row r="5510" spans="1:21" x14ac:dyDescent="0.2">
      <c r="A5510"/>
      <c r="B5510" s="20"/>
      <c r="C5510" s="20"/>
      <c r="D5510"/>
      <c r="E5510"/>
      <c r="G5510"/>
      <c r="H5510"/>
      <c r="I5510"/>
      <c r="J5510" s="9"/>
      <c r="K5510"/>
      <c r="M5510"/>
      <c r="N5510"/>
      <c r="P5510" s="10"/>
      <c r="Q5510" s="11"/>
      <c r="R5510" s="13"/>
      <c r="S5510" s="12"/>
      <c r="T5510" s="13"/>
      <c r="U5510"/>
    </row>
    <row r="5511" spans="1:21" x14ac:dyDescent="0.2">
      <c r="A5511"/>
      <c r="B5511" s="20"/>
      <c r="C5511" s="20"/>
      <c r="D5511"/>
      <c r="E5511"/>
      <c r="G5511"/>
      <c r="H5511"/>
      <c r="I5511"/>
      <c r="J5511" s="9"/>
      <c r="K5511"/>
      <c r="M5511"/>
      <c r="N5511"/>
      <c r="P5511" s="10"/>
      <c r="Q5511" s="11"/>
      <c r="R5511" s="13"/>
      <c r="S5511" s="12"/>
      <c r="T5511" s="13"/>
      <c r="U5511"/>
    </row>
    <row r="5512" spans="1:21" x14ac:dyDescent="0.2">
      <c r="A5512"/>
      <c r="B5512" s="20"/>
      <c r="C5512" s="20"/>
      <c r="D5512"/>
      <c r="E5512"/>
      <c r="G5512"/>
      <c r="H5512"/>
      <c r="I5512"/>
      <c r="J5512" s="9"/>
      <c r="K5512"/>
      <c r="M5512"/>
      <c r="N5512"/>
      <c r="P5512" s="10"/>
      <c r="Q5512" s="11"/>
      <c r="R5512" s="13"/>
      <c r="S5512" s="12"/>
      <c r="T5512" s="13"/>
      <c r="U5512"/>
    </row>
    <row r="5513" spans="1:21" x14ac:dyDescent="0.2">
      <c r="A5513"/>
      <c r="B5513" s="20"/>
      <c r="C5513" s="20"/>
      <c r="D5513"/>
      <c r="E5513"/>
      <c r="G5513"/>
      <c r="H5513"/>
      <c r="I5513"/>
      <c r="J5513" s="9"/>
      <c r="K5513"/>
      <c r="M5513"/>
      <c r="N5513"/>
      <c r="P5513" s="10"/>
      <c r="Q5513" s="11"/>
      <c r="R5513" s="13"/>
      <c r="S5513" s="12"/>
      <c r="T5513" s="13"/>
      <c r="U5513"/>
    </row>
    <row r="5514" spans="1:21" x14ac:dyDescent="0.2">
      <c r="A5514"/>
      <c r="B5514" s="20"/>
      <c r="C5514" s="20"/>
      <c r="D5514"/>
      <c r="E5514"/>
      <c r="G5514"/>
      <c r="H5514"/>
      <c r="I5514"/>
      <c r="J5514" s="9"/>
      <c r="K5514"/>
      <c r="M5514"/>
      <c r="N5514"/>
      <c r="P5514" s="10"/>
      <c r="Q5514" s="11"/>
      <c r="R5514" s="13"/>
      <c r="S5514" s="12"/>
      <c r="T5514" s="13"/>
      <c r="U5514"/>
    </row>
    <row r="5515" spans="1:21" x14ac:dyDescent="0.2">
      <c r="A5515"/>
      <c r="B5515" s="20"/>
      <c r="C5515" s="20"/>
      <c r="D5515"/>
      <c r="E5515"/>
      <c r="G5515"/>
      <c r="H5515"/>
      <c r="I5515"/>
      <c r="J5515" s="9"/>
      <c r="K5515"/>
      <c r="M5515"/>
      <c r="N5515"/>
      <c r="P5515" s="10"/>
      <c r="Q5515" s="11"/>
      <c r="R5515" s="13"/>
      <c r="S5515" s="12"/>
      <c r="T5515" s="13"/>
      <c r="U5515"/>
    </row>
    <row r="5516" spans="1:21" x14ac:dyDescent="0.2">
      <c r="A5516"/>
      <c r="B5516" s="20"/>
      <c r="C5516" s="20"/>
      <c r="D5516"/>
      <c r="E5516"/>
      <c r="G5516"/>
      <c r="H5516"/>
      <c r="I5516"/>
      <c r="J5516" s="9"/>
      <c r="K5516"/>
      <c r="M5516"/>
      <c r="N5516"/>
      <c r="P5516" s="10"/>
      <c r="Q5516" s="11"/>
      <c r="R5516" s="13"/>
      <c r="S5516" s="12"/>
      <c r="T5516" s="13"/>
      <c r="U5516"/>
    </row>
    <row r="5517" spans="1:21" x14ac:dyDescent="0.2">
      <c r="A5517"/>
      <c r="B5517" s="20"/>
      <c r="C5517" s="20"/>
      <c r="D5517"/>
      <c r="E5517"/>
      <c r="G5517"/>
      <c r="H5517"/>
      <c r="I5517"/>
      <c r="J5517" s="9"/>
      <c r="K5517"/>
      <c r="M5517"/>
      <c r="N5517"/>
      <c r="P5517" s="10"/>
      <c r="Q5517" s="11"/>
      <c r="R5517" s="13"/>
      <c r="S5517" s="12"/>
      <c r="T5517" s="13"/>
      <c r="U5517"/>
    </row>
    <row r="5518" spans="1:21" x14ac:dyDescent="0.2">
      <c r="A5518"/>
      <c r="B5518" s="20"/>
      <c r="C5518" s="20"/>
      <c r="D5518"/>
      <c r="E5518"/>
      <c r="G5518"/>
      <c r="H5518"/>
      <c r="I5518"/>
      <c r="J5518" s="9"/>
      <c r="K5518"/>
      <c r="M5518"/>
      <c r="N5518"/>
      <c r="P5518" s="10"/>
      <c r="Q5518" s="11"/>
      <c r="R5518" s="13"/>
      <c r="S5518" s="12"/>
      <c r="T5518" s="13"/>
      <c r="U5518"/>
    </row>
    <row r="5519" spans="1:21" x14ac:dyDescent="0.2">
      <c r="A5519"/>
      <c r="B5519" s="20"/>
      <c r="C5519" s="20"/>
      <c r="D5519"/>
      <c r="E5519"/>
      <c r="G5519"/>
      <c r="H5519"/>
      <c r="I5519"/>
      <c r="J5519" s="9"/>
      <c r="K5519"/>
      <c r="M5519"/>
      <c r="N5519"/>
      <c r="P5519" s="10"/>
      <c r="Q5519" s="11"/>
      <c r="R5519" s="13"/>
      <c r="S5519" s="12"/>
      <c r="T5519" s="13"/>
      <c r="U5519"/>
    </row>
    <row r="5520" spans="1:21" x14ac:dyDescent="0.2">
      <c r="A5520"/>
      <c r="B5520" s="20"/>
      <c r="C5520" s="20"/>
      <c r="D5520"/>
      <c r="E5520"/>
      <c r="G5520"/>
      <c r="H5520"/>
      <c r="I5520"/>
      <c r="J5520" s="9"/>
      <c r="K5520"/>
      <c r="M5520"/>
      <c r="N5520"/>
      <c r="P5520" s="10"/>
      <c r="Q5520" s="11"/>
      <c r="R5520" s="13"/>
      <c r="S5520" s="12"/>
      <c r="T5520" s="13"/>
      <c r="U5520"/>
    </row>
    <row r="5521" spans="1:21" x14ac:dyDescent="0.2">
      <c r="A5521"/>
      <c r="B5521" s="20"/>
      <c r="C5521" s="20"/>
      <c r="D5521"/>
      <c r="E5521"/>
      <c r="G5521"/>
      <c r="H5521"/>
      <c r="I5521"/>
      <c r="J5521" s="9"/>
      <c r="K5521"/>
      <c r="M5521"/>
      <c r="N5521"/>
      <c r="P5521" s="10"/>
      <c r="Q5521" s="11"/>
      <c r="R5521" s="13"/>
      <c r="S5521" s="12"/>
      <c r="T5521" s="13"/>
      <c r="U5521"/>
    </row>
    <row r="5522" spans="1:21" x14ac:dyDescent="0.2">
      <c r="A5522"/>
      <c r="B5522" s="20"/>
      <c r="C5522" s="20"/>
      <c r="D5522"/>
      <c r="E5522"/>
      <c r="G5522"/>
      <c r="H5522"/>
      <c r="I5522"/>
      <c r="J5522" s="9"/>
      <c r="K5522"/>
      <c r="M5522"/>
      <c r="N5522"/>
      <c r="P5522" s="10"/>
      <c r="Q5522" s="11"/>
      <c r="R5522" s="13"/>
      <c r="S5522" s="12"/>
      <c r="T5522" s="13"/>
      <c r="U5522"/>
    </row>
    <row r="5523" spans="1:21" x14ac:dyDescent="0.2">
      <c r="A5523"/>
      <c r="B5523" s="20"/>
      <c r="C5523" s="20"/>
      <c r="D5523"/>
      <c r="E5523"/>
      <c r="G5523"/>
      <c r="H5523"/>
      <c r="I5523"/>
      <c r="J5523" s="9"/>
      <c r="K5523"/>
      <c r="M5523"/>
      <c r="N5523"/>
      <c r="P5523" s="10"/>
      <c r="Q5523" s="11"/>
      <c r="R5523" s="13"/>
      <c r="S5523" s="12"/>
      <c r="T5523" s="13"/>
      <c r="U5523"/>
    </row>
    <row r="5524" spans="1:21" x14ac:dyDescent="0.2">
      <c r="A5524"/>
      <c r="B5524" s="20"/>
      <c r="C5524" s="20"/>
      <c r="D5524"/>
      <c r="E5524"/>
      <c r="G5524"/>
      <c r="H5524"/>
      <c r="I5524"/>
      <c r="J5524" s="9"/>
      <c r="K5524"/>
      <c r="M5524"/>
      <c r="N5524"/>
      <c r="P5524" s="10"/>
      <c r="Q5524" s="11"/>
      <c r="R5524" s="13"/>
      <c r="S5524" s="12"/>
      <c r="T5524" s="13"/>
      <c r="U5524"/>
    </row>
    <row r="5525" spans="1:21" x14ac:dyDescent="0.2">
      <c r="A5525"/>
      <c r="B5525" s="20"/>
      <c r="C5525" s="20"/>
      <c r="D5525"/>
      <c r="E5525"/>
      <c r="G5525"/>
      <c r="H5525"/>
      <c r="I5525"/>
      <c r="J5525" s="9"/>
      <c r="K5525"/>
      <c r="M5525"/>
      <c r="N5525"/>
      <c r="P5525" s="10"/>
      <c r="Q5525" s="11"/>
      <c r="R5525" s="13"/>
      <c r="S5525" s="12"/>
      <c r="T5525" s="13"/>
      <c r="U5525"/>
    </row>
    <row r="5526" spans="1:21" x14ac:dyDescent="0.2">
      <c r="A5526"/>
      <c r="B5526" s="20"/>
      <c r="C5526" s="20"/>
      <c r="D5526"/>
      <c r="E5526"/>
      <c r="G5526"/>
      <c r="H5526"/>
      <c r="I5526"/>
      <c r="J5526" s="9"/>
      <c r="K5526"/>
      <c r="M5526"/>
      <c r="N5526"/>
      <c r="P5526" s="10"/>
      <c r="Q5526" s="11"/>
      <c r="R5526" s="13"/>
      <c r="S5526" s="12"/>
      <c r="T5526" s="13"/>
      <c r="U5526"/>
    </row>
    <row r="5527" spans="1:21" x14ac:dyDescent="0.2">
      <c r="A5527"/>
      <c r="B5527" s="20"/>
      <c r="C5527" s="20"/>
      <c r="D5527"/>
      <c r="E5527"/>
      <c r="G5527"/>
      <c r="H5527"/>
      <c r="I5527"/>
      <c r="J5527" s="9"/>
      <c r="K5527"/>
      <c r="M5527"/>
      <c r="N5527"/>
      <c r="P5527" s="10"/>
      <c r="Q5527" s="11"/>
      <c r="R5527" s="13"/>
      <c r="S5527" s="12"/>
      <c r="T5527" s="13"/>
      <c r="U5527"/>
    </row>
    <row r="5528" spans="1:21" x14ac:dyDescent="0.2">
      <c r="A5528"/>
      <c r="B5528" s="20"/>
      <c r="C5528" s="20"/>
      <c r="D5528"/>
      <c r="E5528"/>
      <c r="G5528"/>
      <c r="H5528"/>
      <c r="I5528"/>
      <c r="J5528" s="9"/>
      <c r="K5528"/>
      <c r="M5528"/>
      <c r="N5528"/>
      <c r="P5528" s="10"/>
      <c r="Q5528" s="11"/>
      <c r="R5528" s="13"/>
      <c r="S5528" s="12"/>
      <c r="T5528" s="13"/>
      <c r="U5528"/>
    </row>
    <row r="5529" spans="1:21" x14ac:dyDescent="0.2">
      <c r="A5529"/>
      <c r="B5529" s="20"/>
      <c r="C5529" s="20"/>
      <c r="D5529"/>
      <c r="E5529"/>
      <c r="G5529"/>
      <c r="H5529"/>
      <c r="I5529"/>
      <c r="J5529" s="9"/>
      <c r="K5529"/>
      <c r="M5529"/>
      <c r="N5529"/>
      <c r="P5529" s="10"/>
      <c r="Q5529" s="11"/>
      <c r="R5529" s="13"/>
      <c r="S5529" s="12"/>
      <c r="T5529" s="13"/>
      <c r="U5529"/>
    </row>
    <row r="5530" spans="1:21" x14ac:dyDescent="0.2">
      <c r="A5530"/>
      <c r="B5530" s="20"/>
      <c r="C5530" s="20"/>
      <c r="D5530"/>
      <c r="E5530"/>
      <c r="G5530"/>
      <c r="H5530"/>
      <c r="I5530"/>
      <c r="J5530" s="9"/>
      <c r="K5530"/>
      <c r="M5530"/>
      <c r="N5530"/>
      <c r="P5530" s="10"/>
      <c r="Q5530" s="11"/>
      <c r="R5530" s="13"/>
      <c r="S5530" s="12"/>
      <c r="T5530" s="13"/>
      <c r="U5530"/>
    </row>
    <row r="5531" spans="1:21" x14ac:dyDescent="0.2">
      <c r="A5531"/>
      <c r="B5531" s="20"/>
      <c r="C5531" s="20"/>
      <c r="D5531"/>
      <c r="E5531"/>
      <c r="G5531"/>
      <c r="H5531"/>
      <c r="I5531"/>
      <c r="J5531" s="9"/>
      <c r="K5531"/>
      <c r="M5531"/>
      <c r="N5531"/>
      <c r="P5531" s="10"/>
      <c r="Q5531" s="11"/>
      <c r="R5531" s="13"/>
      <c r="S5531" s="12"/>
      <c r="T5531" s="13"/>
      <c r="U5531"/>
    </row>
    <row r="5532" spans="1:21" x14ac:dyDescent="0.2">
      <c r="A5532"/>
      <c r="B5532" s="20"/>
      <c r="C5532" s="20"/>
      <c r="D5532"/>
      <c r="E5532"/>
      <c r="G5532"/>
      <c r="H5532"/>
      <c r="I5532"/>
      <c r="J5532" s="9"/>
      <c r="K5532"/>
      <c r="M5532"/>
      <c r="N5532"/>
      <c r="P5532" s="10"/>
      <c r="Q5532" s="11"/>
      <c r="R5532" s="13"/>
      <c r="S5532" s="12"/>
      <c r="T5532" s="13"/>
      <c r="U5532"/>
    </row>
    <row r="5533" spans="1:21" x14ac:dyDescent="0.2">
      <c r="A5533"/>
      <c r="B5533" s="20"/>
      <c r="C5533" s="20"/>
      <c r="D5533"/>
      <c r="E5533"/>
      <c r="G5533"/>
      <c r="H5533"/>
      <c r="I5533"/>
      <c r="J5533" s="9"/>
      <c r="K5533"/>
      <c r="M5533"/>
      <c r="N5533"/>
      <c r="P5533" s="10"/>
      <c r="Q5533" s="11"/>
      <c r="R5533" s="13"/>
      <c r="S5533" s="12"/>
      <c r="T5533" s="13"/>
      <c r="U5533"/>
    </row>
    <row r="5534" spans="1:21" x14ac:dyDescent="0.2">
      <c r="A5534"/>
      <c r="B5534" s="20"/>
      <c r="C5534" s="20"/>
      <c r="D5534"/>
      <c r="E5534"/>
      <c r="G5534"/>
      <c r="H5534"/>
      <c r="I5534"/>
      <c r="J5534" s="9"/>
      <c r="K5534" s="50"/>
      <c r="M5534"/>
      <c r="N5534"/>
      <c r="P5534" s="10"/>
      <c r="Q5534" s="11"/>
      <c r="R5534" s="13"/>
      <c r="S5534" s="12"/>
      <c r="T5534" s="13"/>
      <c r="U5534"/>
    </row>
    <row r="5535" spans="1:21" x14ac:dyDescent="0.2">
      <c r="A5535"/>
      <c r="B5535" s="20"/>
      <c r="C5535" s="20"/>
      <c r="D5535"/>
      <c r="E5535"/>
      <c r="G5535"/>
      <c r="H5535"/>
      <c r="I5535"/>
      <c r="J5535" s="9"/>
      <c r="K5535" s="50"/>
      <c r="M5535"/>
      <c r="N5535"/>
      <c r="P5535" s="10"/>
      <c r="Q5535" s="11"/>
      <c r="R5535" s="13"/>
      <c r="S5535" s="12"/>
      <c r="T5535" s="13"/>
      <c r="U5535"/>
    </row>
    <row r="5536" spans="1:21" x14ac:dyDescent="0.2">
      <c r="A5536"/>
      <c r="B5536" s="20"/>
      <c r="C5536" s="20"/>
      <c r="D5536"/>
      <c r="E5536"/>
      <c r="G5536"/>
      <c r="H5536"/>
      <c r="I5536"/>
      <c r="J5536" s="9"/>
      <c r="K5536"/>
      <c r="M5536"/>
      <c r="N5536"/>
      <c r="P5536" s="10"/>
      <c r="Q5536" s="11"/>
      <c r="R5536" s="13"/>
      <c r="S5536" s="12"/>
      <c r="T5536" s="13"/>
      <c r="U5536"/>
    </row>
    <row r="5537" spans="1:21" x14ac:dyDescent="0.2">
      <c r="A5537"/>
      <c r="B5537" s="20"/>
      <c r="C5537" s="20"/>
      <c r="D5537"/>
      <c r="E5537"/>
      <c r="G5537"/>
      <c r="H5537"/>
      <c r="I5537"/>
      <c r="J5537" s="9"/>
      <c r="K5537"/>
      <c r="M5537"/>
      <c r="N5537"/>
      <c r="P5537" s="10"/>
      <c r="Q5537" s="11"/>
      <c r="R5537" s="13"/>
      <c r="S5537" s="12"/>
      <c r="T5537" s="13"/>
      <c r="U5537"/>
    </row>
    <row r="5538" spans="1:21" x14ac:dyDescent="0.2">
      <c r="A5538"/>
      <c r="B5538" s="20"/>
      <c r="C5538" s="20"/>
      <c r="D5538"/>
      <c r="E5538"/>
      <c r="G5538"/>
      <c r="H5538"/>
      <c r="I5538"/>
      <c r="J5538" s="9"/>
      <c r="K5538"/>
      <c r="M5538"/>
      <c r="N5538"/>
      <c r="P5538" s="10"/>
      <c r="Q5538" s="11"/>
      <c r="R5538" s="13"/>
      <c r="S5538" s="12"/>
      <c r="T5538" s="13"/>
      <c r="U5538"/>
    </row>
    <row r="5539" spans="1:21" x14ac:dyDescent="0.2">
      <c r="A5539"/>
      <c r="B5539" s="20"/>
      <c r="C5539" s="20"/>
      <c r="D5539"/>
      <c r="E5539"/>
      <c r="G5539"/>
      <c r="H5539"/>
      <c r="I5539"/>
      <c r="J5539" s="9"/>
      <c r="K5539"/>
      <c r="M5539"/>
      <c r="N5539"/>
      <c r="P5539" s="10"/>
      <c r="Q5539" s="11"/>
      <c r="R5539" s="13"/>
      <c r="S5539" s="12"/>
      <c r="T5539" s="13"/>
      <c r="U5539"/>
    </row>
    <row r="5540" spans="1:21" x14ac:dyDescent="0.2">
      <c r="A5540"/>
      <c r="B5540" s="20"/>
      <c r="C5540" s="20"/>
      <c r="D5540"/>
      <c r="E5540"/>
      <c r="G5540"/>
      <c r="H5540"/>
      <c r="I5540"/>
      <c r="J5540" s="9"/>
      <c r="K5540"/>
      <c r="M5540"/>
      <c r="N5540"/>
      <c r="P5540" s="10"/>
      <c r="Q5540" s="11"/>
      <c r="R5540" s="13"/>
      <c r="S5540" s="12"/>
      <c r="T5540" s="13"/>
      <c r="U5540"/>
    </row>
    <row r="5541" spans="1:21" x14ac:dyDescent="0.2">
      <c r="A5541"/>
      <c r="B5541" s="20"/>
      <c r="C5541" s="20"/>
      <c r="D5541"/>
      <c r="E5541"/>
      <c r="G5541"/>
      <c r="H5541"/>
      <c r="I5541"/>
      <c r="J5541" s="9"/>
      <c r="K5541"/>
      <c r="M5541"/>
      <c r="N5541"/>
      <c r="P5541" s="10"/>
      <c r="Q5541" s="11"/>
      <c r="R5541" s="13"/>
      <c r="S5541" s="12"/>
      <c r="T5541" s="13"/>
      <c r="U5541"/>
    </row>
    <row r="5542" spans="1:21" x14ac:dyDescent="0.2">
      <c r="A5542"/>
      <c r="B5542" s="20"/>
      <c r="C5542" s="20"/>
      <c r="D5542"/>
      <c r="E5542"/>
      <c r="G5542"/>
      <c r="H5542"/>
      <c r="I5542"/>
      <c r="J5542" s="9"/>
      <c r="K5542"/>
      <c r="M5542"/>
      <c r="N5542"/>
      <c r="P5542" s="10"/>
      <c r="Q5542" s="11"/>
      <c r="R5542" s="13"/>
      <c r="S5542" s="12"/>
      <c r="T5542" s="13"/>
      <c r="U5542"/>
    </row>
    <row r="5543" spans="1:21" x14ac:dyDescent="0.2">
      <c r="A5543"/>
      <c r="B5543" s="20"/>
      <c r="C5543" s="20"/>
      <c r="D5543"/>
      <c r="E5543"/>
      <c r="G5543"/>
      <c r="H5543"/>
      <c r="I5543"/>
      <c r="J5543" s="9"/>
      <c r="K5543"/>
      <c r="M5543"/>
      <c r="N5543"/>
      <c r="P5543" s="10"/>
      <c r="Q5543" s="11"/>
      <c r="R5543" s="13"/>
      <c r="S5543" s="12"/>
      <c r="T5543" s="13"/>
      <c r="U5543"/>
    </row>
    <row r="5544" spans="1:21" x14ac:dyDescent="0.2">
      <c r="A5544"/>
      <c r="B5544" s="20"/>
      <c r="C5544" s="20"/>
      <c r="D5544"/>
      <c r="E5544"/>
      <c r="G5544"/>
      <c r="H5544"/>
      <c r="I5544"/>
      <c r="J5544" s="9"/>
      <c r="K5544"/>
      <c r="M5544"/>
      <c r="N5544"/>
      <c r="P5544" s="10"/>
      <c r="Q5544" s="11"/>
      <c r="R5544" s="13"/>
      <c r="S5544" s="12"/>
      <c r="T5544" s="13"/>
      <c r="U5544"/>
    </row>
    <row r="5545" spans="1:21" x14ac:dyDescent="0.2">
      <c r="A5545"/>
      <c r="B5545" s="20"/>
      <c r="C5545" s="20"/>
      <c r="D5545"/>
      <c r="E5545"/>
      <c r="G5545"/>
      <c r="H5545"/>
      <c r="I5545"/>
      <c r="J5545" s="9"/>
      <c r="K5545"/>
      <c r="M5545"/>
      <c r="N5545"/>
      <c r="P5545" s="10"/>
      <c r="Q5545" s="11"/>
      <c r="R5545" s="13"/>
      <c r="S5545" s="12"/>
      <c r="T5545" s="13"/>
      <c r="U5545"/>
    </row>
    <row r="5546" spans="1:21" x14ac:dyDescent="0.2">
      <c r="A5546"/>
      <c r="B5546" s="20"/>
      <c r="C5546" s="20"/>
      <c r="D5546"/>
      <c r="E5546"/>
      <c r="G5546"/>
      <c r="H5546"/>
      <c r="I5546"/>
      <c r="J5546" s="9"/>
      <c r="K5546"/>
      <c r="M5546"/>
      <c r="N5546"/>
      <c r="P5546" s="10"/>
      <c r="Q5546" s="11"/>
      <c r="R5546" s="13"/>
      <c r="S5546" s="12"/>
      <c r="T5546" s="13"/>
      <c r="U5546"/>
    </row>
    <row r="5547" spans="1:21" x14ac:dyDescent="0.2">
      <c r="A5547"/>
      <c r="B5547" s="20"/>
      <c r="C5547" s="20"/>
      <c r="D5547"/>
      <c r="E5547"/>
      <c r="G5547"/>
      <c r="H5547"/>
      <c r="I5547"/>
      <c r="J5547" s="9"/>
      <c r="K5547"/>
      <c r="M5547"/>
      <c r="N5547"/>
      <c r="P5547" s="10"/>
      <c r="Q5547" s="11"/>
      <c r="R5547" s="13"/>
      <c r="S5547" s="12"/>
      <c r="T5547" s="13"/>
      <c r="U5547"/>
    </row>
    <row r="5548" spans="1:21" x14ac:dyDescent="0.2">
      <c r="A5548"/>
      <c r="B5548" s="20"/>
      <c r="C5548" s="20"/>
      <c r="D5548"/>
      <c r="E5548"/>
      <c r="G5548"/>
      <c r="H5548"/>
      <c r="I5548"/>
      <c r="J5548" s="9"/>
      <c r="K5548"/>
      <c r="M5548"/>
      <c r="N5548"/>
      <c r="P5548" s="10"/>
      <c r="Q5548" s="11"/>
      <c r="R5548" s="13"/>
      <c r="S5548" s="12"/>
      <c r="T5548" s="13"/>
      <c r="U5548"/>
    </row>
    <row r="5549" spans="1:21" x14ac:dyDescent="0.2">
      <c r="A5549"/>
      <c r="B5549" s="20"/>
      <c r="C5549" s="20"/>
      <c r="D5549"/>
      <c r="E5549"/>
      <c r="G5549"/>
      <c r="H5549"/>
      <c r="I5549"/>
      <c r="J5549" s="9"/>
      <c r="K5549"/>
      <c r="M5549"/>
      <c r="N5549"/>
      <c r="P5549" s="10"/>
      <c r="Q5549" s="11"/>
      <c r="R5549" s="13"/>
      <c r="S5549" s="12"/>
      <c r="T5549" s="13"/>
      <c r="U5549"/>
    </row>
    <row r="5550" spans="1:21" x14ac:dyDescent="0.2">
      <c r="A5550"/>
      <c r="B5550" s="20"/>
      <c r="C5550" s="20"/>
      <c r="D5550"/>
      <c r="E5550"/>
      <c r="G5550"/>
      <c r="H5550"/>
      <c r="I5550"/>
      <c r="J5550" s="9"/>
      <c r="K5550"/>
      <c r="M5550"/>
      <c r="N5550"/>
      <c r="P5550" s="10"/>
      <c r="Q5550" s="11"/>
      <c r="R5550" s="13"/>
      <c r="S5550" s="12"/>
      <c r="T5550" s="13"/>
      <c r="U5550"/>
    </row>
    <row r="5551" spans="1:21" x14ac:dyDescent="0.2">
      <c r="A5551"/>
      <c r="B5551" s="20"/>
      <c r="C5551" s="20"/>
      <c r="D5551"/>
      <c r="E5551"/>
      <c r="G5551"/>
      <c r="H5551"/>
      <c r="I5551"/>
      <c r="J5551" s="9"/>
      <c r="K5551"/>
      <c r="M5551"/>
      <c r="N5551"/>
      <c r="P5551" s="10"/>
      <c r="Q5551" s="11"/>
      <c r="R5551" s="13"/>
      <c r="S5551" s="12"/>
      <c r="T5551" s="13"/>
      <c r="U5551"/>
    </row>
    <row r="5552" spans="1:21" x14ac:dyDescent="0.2">
      <c r="A5552"/>
      <c r="B5552" s="20"/>
      <c r="C5552" s="20"/>
      <c r="D5552"/>
      <c r="E5552"/>
      <c r="G5552"/>
      <c r="H5552"/>
      <c r="I5552"/>
      <c r="J5552" s="9"/>
      <c r="K5552"/>
      <c r="M5552"/>
      <c r="N5552"/>
      <c r="P5552" s="10"/>
      <c r="Q5552" s="11"/>
      <c r="R5552" s="13"/>
      <c r="S5552" s="12"/>
      <c r="T5552" s="13"/>
      <c r="U5552"/>
    </row>
    <row r="5553" spans="1:21" x14ac:dyDescent="0.2">
      <c r="A5553"/>
      <c r="B5553" s="20"/>
      <c r="C5553" s="20"/>
      <c r="D5553"/>
      <c r="E5553"/>
      <c r="G5553"/>
      <c r="H5553"/>
      <c r="I5553"/>
      <c r="J5553" s="9"/>
      <c r="K5553"/>
      <c r="M5553"/>
      <c r="N5553"/>
      <c r="P5553" s="10"/>
      <c r="Q5553" s="11"/>
      <c r="R5553" s="13"/>
      <c r="S5553" s="12"/>
      <c r="T5553" s="13"/>
      <c r="U5553"/>
    </row>
    <row r="5554" spans="1:21" x14ac:dyDescent="0.2">
      <c r="A5554"/>
      <c r="B5554" s="20"/>
      <c r="C5554" s="20"/>
      <c r="D5554"/>
      <c r="E5554"/>
      <c r="G5554"/>
      <c r="H5554"/>
      <c r="I5554"/>
      <c r="J5554" s="9"/>
      <c r="K5554"/>
      <c r="M5554"/>
      <c r="N5554"/>
      <c r="P5554" s="10"/>
      <c r="Q5554" s="11"/>
      <c r="R5554" s="13"/>
      <c r="S5554" s="12"/>
      <c r="T5554" s="13"/>
      <c r="U5554"/>
    </row>
    <row r="5555" spans="1:21" x14ac:dyDescent="0.2">
      <c r="A5555"/>
      <c r="B5555" s="20"/>
      <c r="C5555" s="20"/>
      <c r="D5555"/>
      <c r="E5555"/>
      <c r="G5555"/>
      <c r="H5555"/>
      <c r="I5555"/>
      <c r="J5555" s="9"/>
      <c r="K5555"/>
      <c r="M5555"/>
      <c r="N5555"/>
      <c r="P5555" s="10"/>
      <c r="Q5555" s="11"/>
      <c r="R5555" s="13"/>
      <c r="S5555" s="12"/>
      <c r="T5555" s="13"/>
      <c r="U5555"/>
    </row>
    <row r="5556" spans="1:21" x14ac:dyDescent="0.2">
      <c r="A5556"/>
      <c r="B5556" s="20"/>
      <c r="C5556" s="20"/>
      <c r="D5556"/>
      <c r="E5556"/>
      <c r="G5556"/>
      <c r="H5556"/>
      <c r="I5556"/>
      <c r="J5556" s="9"/>
      <c r="K5556"/>
      <c r="M5556"/>
      <c r="N5556"/>
      <c r="P5556" s="10"/>
      <c r="Q5556" s="11"/>
      <c r="R5556" s="13"/>
      <c r="S5556" s="12"/>
      <c r="T5556" s="13"/>
      <c r="U5556"/>
    </row>
    <row r="5557" spans="1:21" x14ac:dyDescent="0.2">
      <c r="A5557"/>
      <c r="B5557" s="20"/>
      <c r="C5557" s="20"/>
      <c r="D5557"/>
      <c r="E5557"/>
      <c r="G5557"/>
      <c r="H5557"/>
      <c r="I5557"/>
      <c r="J5557" s="9"/>
      <c r="K5557"/>
      <c r="M5557"/>
      <c r="N5557"/>
      <c r="P5557" s="10"/>
      <c r="Q5557" s="11"/>
      <c r="R5557" s="13"/>
      <c r="S5557" s="12"/>
      <c r="T5557" s="13"/>
      <c r="U5557"/>
    </row>
    <row r="5558" spans="1:21" x14ac:dyDescent="0.2">
      <c r="A5558"/>
      <c r="B5558" s="20"/>
      <c r="C5558" s="20"/>
      <c r="D5558"/>
      <c r="E5558"/>
      <c r="G5558"/>
      <c r="H5558"/>
      <c r="I5558"/>
      <c r="J5558" s="9"/>
      <c r="K5558"/>
      <c r="M5558"/>
      <c r="N5558"/>
      <c r="P5558" s="10"/>
      <c r="Q5558" s="11"/>
      <c r="R5558" s="13"/>
      <c r="S5558" s="12"/>
      <c r="T5558" s="13"/>
      <c r="U5558"/>
    </row>
    <row r="5559" spans="1:21" x14ac:dyDescent="0.2">
      <c r="A5559"/>
      <c r="B5559" s="20"/>
      <c r="C5559" s="20"/>
      <c r="D5559"/>
      <c r="E5559"/>
      <c r="G5559"/>
      <c r="H5559"/>
      <c r="I5559"/>
      <c r="J5559" s="9"/>
      <c r="K5559"/>
      <c r="M5559"/>
      <c r="N5559"/>
      <c r="P5559" s="10"/>
      <c r="Q5559" s="11"/>
      <c r="R5559" s="13"/>
      <c r="S5559" s="12"/>
      <c r="T5559" s="13"/>
      <c r="U5559"/>
    </row>
    <row r="5560" spans="1:21" x14ac:dyDescent="0.2">
      <c r="A5560"/>
      <c r="B5560" s="20"/>
      <c r="C5560" s="20"/>
      <c r="D5560"/>
      <c r="E5560"/>
      <c r="G5560"/>
      <c r="H5560"/>
      <c r="I5560"/>
      <c r="J5560" s="9"/>
      <c r="K5560"/>
      <c r="M5560"/>
      <c r="N5560"/>
      <c r="P5560" s="10"/>
      <c r="Q5560" s="11"/>
      <c r="R5560" s="13"/>
      <c r="S5560" s="12"/>
      <c r="T5560" s="13"/>
      <c r="U5560"/>
    </row>
    <row r="5561" spans="1:21" x14ac:dyDescent="0.2">
      <c r="A5561"/>
      <c r="B5561" s="20"/>
      <c r="C5561" s="20"/>
      <c r="D5561"/>
      <c r="E5561"/>
      <c r="G5561"/>
      <c r="H5561"/>
      <c r="I5561"/>
      <c r="J5561" s="9"/>
      <c r="K5561"/>
      <c r="M5561"/>
      <c r="N5561"/>
      <c r="P5561" s="10"/>
      <c r="Q5561" s="11"/>
      <c r="R5561" s="13"/>
      <c r="S5561" s="12"/>
      <c r="T5561" s="13"/>
      <c r="U5561"/>
    </row>
    <row r="5562" spans="1:21" x14ac:dyDescent="0.2">
      <c r="A5562"/>
      <c r="B5562" s="20"/>
      <c r="C5562" s="20"/>
      <c r="D5562"/>
      <c r="E5562"/>
      <c r="G5562"/>
      <c r="H5562"/>
      <c r="I5562"/>
      <c r="J5562" s="9"/>
      <c r="K5562"/>
      <c r="M5562"/>
      <c r="N5562"/>
      <c r="P5562" s="10"/>
      <c r="Q5562" s="11"/>
      <c r="R5562" s="13"/>
      <c r="S5562" s="12"/>
      <c r="T5562" s="13"/>
      <c r="U5562"/>
    </row>
    <row r="5563" spans="1:21" x14ac:dyDescent="0.2">
      <c r="A5563"/>
      <c r="B5563" s="20"/>
      <c r="C5563" s="20"/>
      <c r="D5563"/>
      <c r="E5563"/>
      <c r="G5563"/>
      <c r="H5563"/>
      <c r="I5563"/>
      <c r="J5563" s="9"/>
      <c r="K5563"/>
      <c r="M5563"/>
      <c r="N5563"/>
      <c r="P5563" s="10"/>
      <c r="Q5563" s="11"/>
      <c r="R5563" s="13"/>
      <c r="S5563" s="12"/>
      <c r="T5563" s="13"/>
      <c r="U5563"/>
    </row>
    <row r="5564" spans="1:21" x14ac:dyDescent="0.2">
      <c r="A5564"/>
      <c r="B5564" s="20"/>
      <c r="C5564" s="20"/>
      <c r="D5564"/>
      <c r="E5564"/>
      <c r="G5564"/>
      <c r="H5564"/>
      <c r="I5564"/>
      <c r="J5564" s="9"/>
      <c r="K5564"/>
      <c r="M5564"/>
      <c r="N5564"/>
      <c r="P5564" s="10"/>
      <c r="Q5564" s="11"/>
      <c r="R5564" s="13"/>
      <c r="S5564" s="12"/>
      <c r="T5564" s="13"/>
      <c r="U5564"/>
    </row>
    <row r="5565" spans="1:21" x14ac:dyDescent="0.2">
      <c r="A5565"/>
      <c r="B5565" s="20"/>
      <c r="C5565" s="20"/>
      <c r="D5565"/>
      <c r="E5565"/>
      <c r="G5565"/>
      <c r="H5565"/>
      <c r="I5565"/>
      <c r="J5565" s="9"/>
      <c r="K5565"/>
      <c r="M5565"/>
      <c r="N5565"/>
      <c r="P5565" s="10"/>
      <c r="Q5565" s="11"/>
      <c r="R5565" s="13"/>
      <c r="S5565" s="12"/>
      <c r="T5565" s="13"/>
      <c r="U5565"/>
    </row>
    <row r="5566" spans="1:21" x14ac:dyDescent="0.2">
      <c r="A5566"/>
      <c r="B5566" s="20"/>
      <c r="C5566" s="20"/>
      <c r="D5566"/>
      <c r="E5566"/>
      <c r="G5566"/>
      <c r="H5566"/>
      <c r="I5566"/>
      <c r="J5566" s="9"/>
      <c r="K5566"/>
      <c r="M5566"/>
      <c r="N5566"/>
      <c r="P5566" s="10"/>
      <c r="Q5566" s="11"/>
      <c r="R5566" s="13"/>
      <c r="S5566" s="12"/>
      <c r="T5566" s="13"/>
      <c r="U5566"/>
    </row>
    <row r="5567" spans="1:21" x14ac:dyDescent="0.2">
      <c r="A5567"/>
      <c r="B5567" s="20"/>
      <c r="C5567" s="20"/>
      <c r="D5567"/>
      <c r="E5567"/>
      <c r="G5567"/>
      <c r="H5567"/>
      <c r="I5567"/>
      <c r="J5567" s="9"/>
      <c r="K5567"/>
      <c r="M5567"/>
      <c r="N5567"/>
      <c r="P5567" s="10"/>
      <c r="Q5567" s="11"/>
      <c r="R5567" s="13"/>
      <c r="S5567" s="12"/>
      <c r="T5567" s="13"/>
      <c r="U5567"/>
    </row>
    <row r="5568" spans="1:21" x14ac:dyDescent="0.2">
      <c r="A5568"/>
      <c r="B5568" s="20"/>
      <c r="C5568" s="20"/>
      <c r="D5568"/>
      <c r="E5568"/>
      <c r="G5568"/>
      <c r="H5568"/>
      <c r="I5568"/>
      <c r="J5568" s="9"/>
      <c r="K5568"/>
      <c r="M5568"/>
      <c r="N5568"/>
      <c r="P5568" s="10"/>
      <c r="Q5568" s="11"/>
      <c r="R5568" s="13"/>
      <c r="S5568" s="12"/>
      <c r="T5568" s="13"/>
      <c r="U5568"/>
    </row>
    <row r="5569" spans="1:21" x14ac:dyDescent="0.2">
      <c r="A5569"/>
      <c r="B5569" s="20"/>
      <c r="C5569" s="20"/>
      <c r="D5569"/>
      <c r="E5569"/>
      <c r="G5569"/>
      <c r="H5569"/>
      <c r="I5569"/>
      <c r="J5569" s="9"/>
      <c r="K5569"/>
      <c r="M5569"/>
      <c r="N5569"/>
      <c r="P5569" s="10"/>
      <c r="Q5569" s="11"/>
      <c r="R5569" s="13"/>
      <c r="S5569" s="12"/>
      <c r="T5569" s="13"/>
      <c r="U5569"/>
    </row>
    <row r="5570" spans="1:21" x14ac:dyDescent="0.2">
      <c r="A5570"/>
      <c r="B5570" s="20"/>
      <c r="C5570" s="20"/>
      <c r="D5570"/>
      <c r="E5570"/>
      <c r="G5570"/>
      <c r="H5570"/>
      <c r="I5570"/>
      <c r="J5570" s="9"/>
      <c r="K5570"/>
      <c r="M5570"/>
      <c r="N5570"/>
      <c r="P5570" s="10"/>
      <c r="Q5570" s="11"/>
      <c r="R5570" s="13"/>
      <c r="S5570" s="12"/>
      <c r="T5570" s="13"/>
      <c r="U5570"/>
    </row>
    <row r="5571" spans="1:21" x14ac:dyDescent="0.2">
      <c r="A5571"/>
      <c r="B5571" s="20"/>
      <c r="C5571" s="20"/>
      <c r="D5571"/>
      <c r="E5571"/>
      <c r="G5571"/>
      <c r="H5571"/>
      <c r="I5571"/>
      <c r="J5571" s="9"/>
      <c r="K5571"/>
      <c r="M5571"/>
      <c r="N5571"/>
      <c r="P5571" s="10"/>
      <c r="Q5571" s="11"/>
      <c r="R5571" s="13"/>
      <c r="S5571" s="12"/>
      <c r="T5571" s="13"/>
      <c r="U5571"/>
    </row>
    <row r="5572" spans="1:21" x14ac:dyDescent="0.2">
      <c r="A5572"/>
      <c r="B5572" s="20"/>
      <c r="C5572" s="20"/>
      <c r="D5572"/>
      <c r="E5572"/>
      <c r="G5572"/>
      <c r="H5572"/>
      <c r="I5572"/>
      <c r="J5572" s="9"/>
      <c r="K5572"/>
      <c r="M5572"/>
      <c r="N5572"/>
      <c r="P5572" s="10"/>
      <c r="Q5572" s="11"/>
      <c r="R5572" s="13"/>
      <c r="S5572" s="12"/>
      <c r="T5572" s="13"/>
      <c r="U5572"/>
    </row>
    <row r="5573" spans="1:21" x14ac:dyDescent="0.2">
      <c r="A5573"/>
      <c r="B5573" s="20"/>
      <c r="C5573" s="20"/>
      <c r="D5573"/>
      <c r="E5573"/>
      <c r="G5573"/>
      <c r="H5573"/>
      <c r="I5573"/>
      <c r="J5573" s="9"/>
      <c r="K5573"/>
      <c r="M5573"/>
      <c r="N5573"/>
      <c r="P5573" s="10"/>
      <c r="Q5573" s="11"/>
      <c r="R5573" s="13"/>
      <c r="S5573" s="12"/>
      <c r="T5573" s="13"/>
      <c r="U5573"/>
    </row>
    <row r="5574" spans="1:21" x14ac:dyDescent="0.2">
      <c r="A5574"/>
      <c r="B5574" s="20"/>
      <c r="C5574" s="20"/>
      <c r="D5574"/>
      <c r="E5574"/>
      <c r="G5574"/>
      <c r="H5574"/>
      <c r="I5574"/>
      <c r="J5574" s="9"/>
      <c r="K5574"/>
      <c r="M5574"/>
      <c r="N5574"/>
      <c r="P5574" s="10"/>
      <c r="Q5574" s="11"/>
      <c r="R5574" s="13"/>
      <c r="S5574" s="12"/>
      <c r="T5574" s="13"/>
      <c r="U5574"/>
    </row>
    <row r="5575" spans="1:21" x14ac:dyDescent="0.2">
      <c r="A5575"/>
      <c r="B5575" s="20"/>
      <c r="C5575" s="20"/>
      <c r="D5575"/>
      <c r="E5575"/>
      <c r="G5575"/>
      <c r="H5575"/>
      <c r="I5575"/>
      <c r="J5575" s="9"/>
      <c r="K5575"/>
      <c r="M5575"/>
      <c r="N5575"/>
      <c r="P5575" s="10"/>
      <c r="Q5575" s="11"/>
      <c r="R5575" s="13"/>
      <c r="S5575" s="12"/>
      <c r="T5575" s="13"/>
      <c r="U5575"/>
    </row>
    <row r="5576" spans="1:21" x14ac:dyDescent="0.2">
      <c r="A5576"/>
      <c r="B5576" s="20"/>
      <c r="C5576" s="20"/>
      <c r="D5576"/>
      <c r="E5576"/>
      <c r="G5576"/>
      <c r="H5576"/>
      <c r="I5576"/>
      <c r="J5576" s="9"/>
      <c r="K5576"/>
      <c r="M5576"/>
      <c r="N5576"/>
      <c r="P5576" s="10"/>
      <c r="Q5576" s="11"/>
      <c r="R5576" s="13"/>
      <c r="S5576" s="12"/>
      <c r="T5576" s="13"/>
      <c r="U5576"/>
    </row>
    <row r="5577" spans="1:21" x14ac:dyDescent="0.2">
      <c r="A5577"/>
      <c r="B5577" s="20"/>
      <c r="C5577" s="20"/>
      <c r="D5577"/>
      <c r="E5577"/>
      <c r="G5577"/>
      <c r="H5577"/>
      <c r="I5577"/>
      <c r="J5577" s="9"/>
      <c r="K5577"/>
      <c r="M5577"/>
      <c r="N5577"/>
      <c r="P5577" s="10"/>
      <c r="Q5577" s="11"/>
      <c r="R5577" s="13"/>
      <c r="S5577" s="12"/>
      <c r="T5577" s="13"/>
      <c r="U5577"/>
    </row>
    <row r="5578" spans="1:21" x14ac:dyDescent="0.2">
      <c r="A5578"/>
      <c r="B5578" s="20"/>
      <c r="C5578" s="20"/>
      <c r="D5578"/>
      <c r="E5578"/>
      <c r="G5578"/>
      <c r="H5578"/>
      <c r="I5578"/>
      <c r="J5578" s="9"/>
      <c r="K5578"/>
      <c r="M5578"/>
      <c r="N5578"/>
      <c r="P5578" s="10"/>
      <c r="Q5578" s="11"/>
      <c r="R5578" s="13"/>
      <c r="S5578" s="12"/>
      <c r="T5578" s="13"/>
      <c r="U5578"/>
    </row>
    <row r="5579" spans="1:21" x14ac:dyDescent="0.2">
      <c r="A5579"/>
      <c r="B5579" s="20"/>
      <c r="C5579" s="20"/>
      <c r="D5579"/>
      <c r="E5579"/>
      <c r="G5579"/>
      <c r="H5579"/>
      <c r="I5579"/>
      <c r="J5579" s="9"/>
      <c r="K5579"/>
      <c r="M5579"/>
      <c r="N5579"/>
      <c r="P5579" s="10"/>
      <c r="Q5579" s="11"/>
      <c r="R5579" s="13"/>
      <c r="S5579" s="12"/>
      <c r="T5579" s="13"/>
      <c r="U5579"/>
    </row>
    <row r="5580" spans="1:21" x14ac:dyDescent="0.2">
      <c r="A5580"/>
      <c r="B5580" s="20"/>
      <c r="C5580" s="20"/>
      <c r="D5580"/>
      <c r="E5580"/>
      <c r="G5580"/>
      <c r="H5580"/>
      <c r="I5580"/>
      <c r="J5580" s="9"/>
      <c r="K5580"/>
      <c r="M5580"/>
      <c r="N5580"/>
      <c r="P5580" s="10"/>
      <c r="Q5580" s="11"/>
      <c r="R5580" s="13"/>
      <c r="S5580" s="12"/>
      <c r="T5580" s="13"/>
      <c r="U5580"/>
    </row>
    <row r="5581" spans="1:21" x14ac:dyDescent="0.2">
      <c r="A5581"/>
      <c r="B5581" s="20"/>
      <c r="C5581" s="20"/>
      <c r="D5581"/>
      <c r="E5581"/>
      <c r="G5581"/>
      <c r="H5581"/>
      <c r="I5581"/>
      <c r="J5581" s="9"/>
      <c r="K5581"/>
      <c r="M5581"/>
      <c r="N5581"/>
      <c r="P5581" s="10"/>
      <c r="Q5581" s="11"/>
      <c r="R5581" s="13"/>
      <c r="S5581" s="12"/>
      <c r="T5581" s="13"/>
      <c r="U5581"/>
    </row>
    <row r="5582" spans="1:21" x14ac:dyDescent="0.2">
      <c r="A5582"/>
      <c r="B5582" s="20"/>
      <c r="C5582" s="20"/>
      <c r="D5582"/>
      <c r="E5582"/>
      <c r="G5582"/>
      <c r="H5582"/>
      <c r="I5582"/>
      <c r="J5582" s="9"/>
      <c r="K5582"/>
      <c r="M5582"/>
      <c r="N5582"/>
      <c r="P5582" s="10"/>
      <c r="Q5582" s="11"/>
      <c r="R5582" s="13"/>
      <c r="S5582" s="12"/>
      <c r="T5582" s="13"/>
      <c r="U5582"/>
    </row>
    <row r="5583" spans="1:21" x14ac:dyDescent="0.2">
      <c r="A5583"/>
      <c r="B5583" s="20"/>
      <c r="C5583" s="20"/>
      <c r="D5583"/>
      <c r="E5583"/>
      <c r="G5583"/>
      <c r="H5583"/>
      <c r="I5583"/>
      <c r="J5583" s="9"/>
      <c r="K5583"/>
      <c r="M5583"/>
      <c r="N5583"/>
      <c r="P5583" s="10"/>
      <c r="Q5583" s="11"/>
      <c r="R5583" s="13"/>
      <c r="S5583" s="12"/>
      <c r="T5583" s="13"/>
      <c r="U5583"/>
    </row>
    <row r="5584" spans="1:21" x14ac:dyDescent="0.2">
      <c r="A5584"/>
      <c r="B5584" s="20"/>
      <c r="C5584" s="20"/>
      <c r="D5584"/>
      <c r="E5584"/>
      <c r="G5584"/>
      <c r="H5584"/>
      <c r="I5584"/>
      <c r="J5584" s="9"/>
      <c r="K5584"/>
      <c r="M5584"/>
      <c r="N5584"/>
      <c r="P5584" s="10"/>
      <c r="Q5584" s="11"/>
      <c r="R5584" s="13"/>
      <c r="S5584" s="12"/>
      <c r="T5584" s="13"/>
      <c r="U5584"/>
    </row>
    <row r="5585" spans="1:21" x14ac:dyDescent="0.2">
      <c r="A5585"/>
      <c r="B5585" s="20"/>
      <c r="C5585" s="20"/>
      <c r="D5585"/>
      <c r="E5585"/>
      <c r="G5585"/>
      <c r="H5585"/>
      <c r="I5585"/>
      <c r="J5585" s="9"/>
      <c r="K5585"/>
      <c r="M5585"/>
      <c r="N5585"/>
      <c r="P5585" s="10"/>
      <c r="Q5585" s="11"/>
      <c r="R5585" s="13"/>
      <c r="S5585" s="12"/>
      <c r="T5585" s="13"/>
      <c r="U5585"/>
    </row>
    <row r="5586" spans="1:21" x14ac:dyDescent="0.2">
      <c r="A5586"/>
      <c r="B5586" s="20"/>
      <c r="C5586" s="20"/>
      <c r="D5586"/>
      <c r="E5586"/>
      <c r="G5586"/>
      <c r="H5586"/>
      <c r="I5586"/>
      <c r="J5586" s="9"/>
      <c r="K5586"/>
      <c r="M5586"/>
      <c r="N5586"/>
      <c r="P5586" s="10"/>
      <c r="Q5586" s="11"/>
      <c r="R5586" s="13"/>
      <c r="S5586" s="12"/>
      <c r="T5586" s="13"/>
      <c r="U5586"/>
    </row>
    <row r="5587" spans="1:21" x14ac:dyDescent="0.2">
      <c r="A5587"/>
      <c r="B5587" s="20"/>
      <c r="C5587" s="20"/>
      <c r="D5587"/>
      <c r="E5587"/>
      <c r="G5587"/>
      <c r="H5587"/>
      <c r="I5587"/>
      <c r="J5587" s="9"/>
      <c r="K5587"/>
      <c r="M5587"/>
      <c r="N5587"/>
      <c r="P5587" s="10"/>
      <c r="Q5587" s="11"/>
      <c r="R5587" s="13"/>
      <c r="S5587" s="12"/>
      <c r="T5587" s="13"/>
      <c r="U5587"/>
    </row>
    <row r="5588" spans="1:21" x14ac:dyDescent="0.2">
      <c r="A5588"/>
      <c r="B5588" s="20"/>
      <c r="C5588" s="20"/>
      <c r="D5588"/>
      <c r="E5588"/>
      <c r="G5588"/>
      <c r="H5588"/>
      <c r="I5588"/>
      <c r="J5588" s="9"/>
      <c r="K5588"/>
      <c r="M5588"/>
      <c r="N5588"/>
      <c r="P5588" s="10"/>
      <c r="Q5588" s="11"/>
      <c r="R5588" s="13"/>
      <c r="S5588" s="12"/>
      <c r="T5588" s="13"/>
      <c r="U5588"/>
    </row>
    <row r="5589" spans="1:21" x14ac:dyDescent="0.2">
      <c r="A5589"/>
      <c r="B5589" s="20"/>
      <c r="C5589" s="20"/>
      <c r="D5589"/>
      <c r="E5589"/>
      <c r="G5589"/>
      <c r="H5589"/>
      <c r="I5589"/>
      <c r="J5589" s="9"/>
      <c r="K5589"/>
      <c r="M5589"/>
      <c r="N5589"/>
      <c r="P5589" s="10"/>
      <c r="Q5589" s="11"/>
      <c r="R5589" s="13"/>
      <c r="S5589" s="12"/>
      <c r="T5589" s="13"/>
      <c r="U5589"/>
    </row>
    <row r="5590" spans="1:21" x14ac:dyDescent="0.2">
      <c r="A5590"/>
      <c r="B5590" s="20"/>
      <c r="C5590" s="20"/>
      <c r="D5590"/>
      <c r="E5590"/>
      <c r="G5590"/>
      <c r="H5590"/>
      <c r="I5590"/>
      <c r="J5590" s="9"/>
      <c r="K5590"/>
      <c r="M5590"/>
      <c r="N5590"/>
      <c r="P5590" s="10"/>
      <c r="Q5590" s="11"/>
      <c r="R5590" s="13"/>
      <c r="S5590" s="12"/>
      <c r="T5590" s="13"/>
      <c r="U5590"/>
    </row>
    <row r="5591" spans="1:21" x14ac:dyDescent="0.2">
      <c r="A5591"/>
      <c r="B5591" s="20"/>
      <c r="C5591" s="20"/>
      <c r="D5591"/>
      <c r="E5591"/>
      <c r="G5591"/>
      <c r="H5591"/>
      <c r="I5591"/>
      <c r="J5591" s="9"/>
      <c r="K5591"/>
      <c r="M5591"/>
      <c r="N5591"/>
      <c r="P5591" s="10"/>
      <c r="Q5591" s="11"/>
      <c r="R5591" s="13"/>
      <c r="S5591" s="12"/>
      <c r="T5591" s="13"/>
      <c r="U5591"/>
    </row>
    <row r="5592" spans="1:21" x14ac:dyDescent="0.2">
      <c r="A5592"/>
      <c r="B5592" s="20"/>
      <c r="C5592" s="20"/>
      <c r="D5592"/>
      <c r="E5592"/>
      <c r="G5592"/>
      <c r="H5592"/>
      <c r="I5592"/>
      <c r="J5592" s="9"/>
      <c r="K5592"/>
      <c r="M5592"/>
      <c r="N5592"/>
      <c r="P5592" s="10"/>
      <c r="Q5592" s="11"/>
      <c r="R5592" s="13"/>
      <c r="S5592" s="12"/>
      <c r="T5592" s="13"/>
      <c r="U5592"/>
    </row>
    <row r="5593" spans="1:21" x14ac:dyDescent="0.2">
      <c r="A5593"/>
      <c r="B5593" s="20"/>
      <c r="C5593" s="20"/>
      <c r="D5593"/>
      <c r="E5593"/>
      <c r="G5593"/>
      <c r="H5593"/>
      <c r="I5593"/>
      <c r="J5593" s="9"/>
      <c r="K5593"/>
      <c r="M5593"/>
      <c r="N5593"/>
      <c r="P5593" s="10"/>
      <c r="Q5593" s="11"/>
      <c r="R5593" s="13"/>
      <c r="S5593" s="12"/>
      <c r="T5593" s="13"/>
      <c r="U5593"/>
    </row>
    <row r="5594" spans="1:21" x14ac:dyDescent="0.2">
      <c r="A5594"/>
      <c r="B5594" s="20"/>
      <c r="C5594" s="20"/>
      <c r="D5594"/>
      <c r="E5594"/>
      <c r="G5594"/>
      <c r="H5594"/>
      <c r="I5594"/>
      <c r="J5594" s="9"/>
      <c r="K5594"/>
      <c r="M5594"/>
      <c r="N5594"/>
      <c r="P5594" s="10"/>
      <c r="Q5594" s="11"/>
      <c r="R5594" s="13"/>
      <c r="S5594" s="12"/>
      <c r="T5594" s="13"/>
      <c r="U5594"/>
    </row>
    <row r="5595" spans="1:21" x14ac:dyDescent="0.2">
      <c r="A5595"/>
      <c r="B5595" s="20"/>
      <c r="C5595" s="20"/>
      <c r="D5595"/>
      <c r="E5595"/>
      <c r="G5595"/>
      <c r="H5595"/>
      <c r="I5595"/>
      <c r="J5595" s="9"/>
      <c r="K5595"/>
      <c r="M5595"/>
      <c r="N5595"/>
      <c r="P5595" s="10"/>
      <c r="Q5595" s="11"/>
      <c r="R5595" s="13"/>
      <c r="S5595" s="12"/>
      <c r="T5595" s="13"/>
      <c r="U5595"/>
    </row>
    <row r="5596" spans="1:21" x14ac:dyDescent="0.2">
      <c r="A5596"/>
      <c r="B5596" s="20"/>
      <c r="C5596" s="20"/>
      <c r="D5596"/>
      <c r="E5596"/>
      <c r="G5596"/>
      <c r="H5596"/>
      <c r="I5596"/>
      <c r="J5596" s="9"/>
      <c r="K5596"/>
      <c r="M5596"/>
      <c r="N5596"/>
      <c r="P5596" s="10"/>
      <c r="Q5596" s="11"/>
      <c r="R5596" s="13"/>
      <c r="S5596" s="12"/>
      <c r="T5596" s="13"/>
      <c r="U5596"/>
    </row>
    <row r="5597" spans="1:21" x14ac:dyDescent="0.2">
      <c r="A5597"/>
      <c r="B5597" s="20"/>
      <c r="C5597" s="20"/>
      <c r="D5597"/>
      <c r="E5597"/>
      <c r="G5597"/>
      <c r="H5597"/>
      <c r="I5597"/>
      <c r="J5597" s="9"/>
      <c r="K5597"/>
      <c r="M5597"/>
      <c r="N5597"/>
      <c r="P5597" s="10"/>
      <c r="Q5597" s="11"/>
      <c r="R5597" s="13"/>
      <c r="S5597" s="12"/>
      <c r="T5597" s="13"/>
      <c r="U5597"/>
    </row>
    <row r="5598" spans="1:21" x14ac:dyDescent="0.2">
      <c r="A5598"/>
      <c r="B5598" s="20"/>
      <c r="C5598" s="20"/>
      <c r="D5598"/>
      <c r="E5598"/>
      <c r="G5598"/>
      <c r="H5598"/>
      <c r="I5598"/>
      <c r="J5598" s="9"/>
      <c r="K5598"/>
      <c r="M5598"/>
      <c r="N5598"/>
      <c r="P5598" s="10"/>
      <c r="Q5598" s="11"/>
      <c r="R5598" s="13"/>
      <c r="S5598" s="12"/>
      <c r="T5598" s="13"/>
      <c r="U5598"/>
    </row>
    <row r="5599" spans="1:21" x14ac:dyDescent="0.2">
      <c r="A5599"/>
      <c r="B5599" s="20"/>
      <c r="C5599" s="20"/>
      <c r="D5599"/>
      <c r="E5599"/>
      <c r="G5599"/>
      <c r="H5599"/>
      <c r="I5599"/>
      <c r="J5599" s="9"/>
      <c r="K5599"/>
      <c r="M5599"/>
      <c r="N5599"/>
      <c r="P5599" s="10"/>
      <c r="Q5599" s="11"/>
      <c r="R5599" s="13"/>
      <c r="S5599" s="12"/>
      <c r="T5599" s="13"/>
      <c r="U5599"/>
    </row>
    <row r="5600" spans="1:21" x14ac:dyDescent="0.2">
      <c r="A5600"/>
      <c r="B5600" s="20"/>
      <c r="C5600" s="20"/>
      <c r="D5600"/>
      <c r="E5600"/>
      <c r="G5600"/>
      <c r="H5600"/>
      <c r="I5600"/>
      <c r="J5600" s="9"/>
      <c r="K5600"/>
      <c r="M5600"/>
      <c r="N5600"/>
      <c r="P5600" s="10"/>
      <c r="Q5600" s="11"/>
      <c r="R5600" s="13"/>
      <c r="S5600" s="12"/>
      <c r="T5600" s="13"/>
      <c r="U5600"/>
    </row>
    <row r="5601" spans="1:21" x14ac:dyDescent="0.2">
      <c r="A5601"/>
      <c r="B5601" s="20"/>
      <c r="C5601" s="20"/>
      <c r="D5601"/>
      <c r="E5601"/>
      <c r="G5601"/>
      <c r="H5601"/>
      <c r="I5601"/>
      <c r="J5601" s="9"/>
      <c r="K5601"/>
      <c r="M5601"/>
      <c r="N5601"/>
      <c r="P5601" s="10"/>
      <c r="Q5601" s="11"/>
      <c r="R5601" s="13"/>
      <c r="S5601" s="12"/>
      <c r="T5601" s="13"/>
      <c r="U5601"/>
    </row>
    <row r="5602" spans="1:21" x14ac:dyDescent="0.2">
      <c r="A5602"/>
      <c r="B5602" s="20"/>
      <c r="C5602" s="20"/>
      <c r="D5602"/>
      <c r="E5602"/>
      <c r="G5602"/>
      <c r="H5602"/>
      <c r="I5602"/>
      <c r="J5602" s="9"/>
      <c r="K5602"/>
      <c r="M5602"/>
      <c r="N5602"/>
      <c r="P5602" s="10"/>
      <c r="Q5602" s="11"/>
      <c r="R5602" s="13"/>
      <c r="S5602" s="12"/>
      <c r="T5602" s="13"/>
      <c r="U5602"/>
    </row>
    <row r="5603" spans="1:21" x14ac:dyDescent="0.2">
      <c r="A5603"/>
      <c r="B5603" s="20"/>
      <c r="C5603" s="20"/>
      <c r="D5603"/>
      <c r="E5603"/>
      <c r="G5603"/>
      <c r="H5603"/>
      <c r="I5603"/>
      <c r="J5603" s="9"/>
      <c r="K5603"/>
      <c r="M5603"/>
      <c r="N5603"/>
      <c r="P5603" s="10"/>
      <c r="Q5603" s="11"/>
      <c r="R5603" s="13"/>
      <c r="S5603" s="12"/>
      <c r="T5603" s="13"/>
      <c r="U5603"/>
    </row>
    <row r="5604" spans="1:21" x14ac:dyDescent="0.2">
      <c r="A5604"/>
      <c r="B5604" s="20"/>
      <c r="C5604" s="20"/>
      <c r="D5604"/>
      <c r="E5604"/>
      <c r="G5604"/>
      <c r="H5604"/>
      <c r="I5604"/>
      <c r="J5604" s="9"/>
      <c r="K5604"/>
      <c r="M5604"/>
      <c r="N5604"/>
      <c r="P5604" s="10"/>
      <c r="Q5604" s="11"/>
      <c r="R5604" s="13"/>
      <c r="S5604" s="12"/>
      <c r="T5604" s="13"/>
      <c r="U5604"/>
    </row>
    <row r="5605" spans="1:21" x14ac:dyDescent="0.2">
      <c r="A5605"/>
      <c r="B5605" s="20"/>
      <c r="C5605" s="20"/>
      <c r="D5605"/>
      <c r="E5605"/>
      <c r="G5605"/>
      <c r="H5605"/>
      <c r="I5605"/>
      <c r="J5605" s="9"/>
      <c r="K5605"/>
      <c r="M5605"/>
      <c r="N5605"/>
      <c r="P5605" s="10"/>
      <c r="Q5605" s="11"/>
      <c r="R5605" s="13"/>
      <c r="S5605" s="12"/>
      <c r="T5605" s="13"/>
      <c r="U5605"/>
    </row>
    <row r="5606" spans="1:21" x14ac:dyDescent="0.2">
      <c r="A5606"/>
      <c r="B5606" s="20"/>
      <c r="C5606" s="20"/>
      <c r="D5606"/>
      <c r="E5606"/>
      <c r="G5606"/>
      <c r="H5606"/>
      <c r="I5606"/>
      <c r="J5606" s="9"/>
      <c r="K5606"/>
      <c r="M5606"/>
      <c r="N5606"/>
      <c r="P5606" s="10"/>
      <c r="Q5606" s="11"/>
      <c r="R5606" s="13"/>
      <c r="S5606" s="12"/>
      <c r="T5606" s="13"/>
      <c r="U5606"/>
    </row>
    <row r="5607" spans="1:21" x14ac:dyDescent="0.2">
      <c r="A5607"/>
      <c r="B5607" s="20"/>
      <c r="C5607" s="20"/>
      <c r="D5607"/>
      <c r="E5607"/>
      <c r="G5607"/>
      <c r="H5607"/>
      <c r="I5607"/>
      <c r="J5607" s="9"/>
      <c r="K5607"/>
      <c r="M5607"/>
      <c r="N5607"/>
      <c r="P5607" s="10"/>
      <c r="Q5607" s="11"/>
      <c r="R5607" s="13"/>
      <c r="S5607" s="12"/>
      <c r="T5607" s="13"/>
      <c r="U5607"/>
    </row>
    <row r="5608" spans="1:21" x14ac:dyDescent="0.2">
      <c r="A5608"/>
      <c r="B5608" s="20"/>
      <c r="C5608" s="20"/>
      <c r="D5608"/>
      <c r="E5608"/>
      <c r="G5608"/>
      <c r="H5608"/>
      <c r="I5608"/>
      <c r="J5608" s="9"/>
      <c r="K5608"/>
      <c r="M5608"/>
      <c r="N5608"/>
      <c r="P5608" s="10"/>
      <c r="Q5608" s="11"/>
      <c r="R5608" s="13"/>
      <c r="S5608" s="12"/>
      <c r="T5608" s="13"/>
      <c r="U5608"/>
    </row>
    <row r="5609" spans="1:21" x14ac:dyDescent="0.2">
      <c r="A5609"/>
      <c r="B5609" s="20"/>
      <c r="C5609" s="20"/>
      <c r="D5609"/>
      <c r="E5609"/>
      <c r="G5609"/>
      <c r="H5609"/>
      <c r="I5609"/>
      <c r="J5609" s="9"/>
      <c r="K5609"/>
      <c r="M5609"/>
      <c r="N5609"/>
      <c r="P5609" s="10"/>
      <c r="Q5609" s="11"/>
      <c r="R5609" s="13"/>
      <c r="S5609" s="12"/>
      <c r="T5609" s="13"/>
      <c r="U5609"/>
    </row>
    <row r="5610" spans="1:21" x14ac:dyDescent="0.2">
      <c r="A5610"/>
      <c r="B5610" s="20"/>
      <c r="C5610" s="20"/>
      <c r="D5610"/>
      <c r="E5610"/>
      <c r="G5610"/>
      <c r="H5610"/>
      <c r="I5610"/>
      <c r="J5610" s="9"/>
      <c r="K5610"/>
      <c r="M5610"/>
      <c r="N5610"/>
      <c r="P5610" s="10"/>
      <c r="Q5610" s="11"/>
      <c r="R5610" s="13"/>
      <c r="S5610" s="12"/>
      <c r="T5610" s="13"/>
      <c r="U5610"/>
    </row>
    <row r="5611" spans="1:21" x14ac:dyDescent="0.2">
      <c r="A5611"/>
      <c r="B5611" s="20"/>
      <c r="C5611" s="20"/>
      <c r="D5611"/>
      <c r="E5611"/>
      <c r="G5611"/>
      <c r="H5611"/>
      <c r="I5611"/>
      <c r="J5611" s="9"/>
      <c r="K5611"/>
      <c r="M5611"/>
      <c r="N5611"/>
      <c r="P5611" s="10"/>
      <c r="Q5611" s="11"/>
      <c r="R5611" s="13"/>
      <c r="S5611" s="12"/>
      <c r="T5611" s="13"/>
      <c r="U5611"/>
    </row>
    <row r="5612" spans="1:21" x14ac:dyDescent="0.2">
      <c r="A5612"/>
      <c r="B5612" s="20"/>
      <c r="C5612" s="20"/>
      <c r="D5612"/>
      <c r="E5612"/>
      <c r="G5612"/>
      <c r="H5612"/>
      <c r="I5612"/>
      <c r="J5612" s="9"/>
      <c r="K5612"/>
      <c r="M5612"/>
      <c r="N5612"/>
      <c r="P5612" s="10"/>
      <c r="Q5612" s="11"/>
      <c r="R5612" s="13"/>
      <c r="S5612" s="12"/>
      <c r="T5612" s="13"/>
      <c r="U5612"/>
    </row>
    <row r="5613" spans="1:21" x14ac:dyDescent="0.2">
      <c r="A5613"/>
      <c r="B5613" s="20"/>
      <c r="C5613" s="20"/>
      <c r="D5613"/>
      <c r="E5613"/>
      <c r="G5613"/>
      <c r="H5613"/>
      <c r="I5613"/>
      <c r="J5613" s="9"/>
      <c r="K5613"/>
      <c r="M5613"/>
      <c r="N5613"/>
      <c r="P5613" s="10"/>
      <c r="Q5613" s="11"/>
      <c r="R5613" s="13"/>
      <c r="S5613" s="12"/>
      <c r="T5613" s="13"/>
      <c r="U5613"/>
    </row>
    <row r="5614" spans="1:21" x14ac:dyDescent="0.2">
      <c r="A5614"/>
      <c r="B5614" s="20"/>
      <c r="C5614" s="20"/>
      <c r="D5614"/>
      <c r="E5614"/>
      <c r="G5614"/>
      <c r="H5614"/>
      <c r="I5614"/>
      <c r="J5614" s="9"/>
      <c r="K5614"/>
      <c r="M5614"/>
      <c r="N5614"/>
      <c r="P5614" s="10"/>
      <c r="Q5614" s="11"/>
      <c r="R5614" s="13"/>
      <c r="S5614" s="12"/>
      <c r="T5614" s="13"/>
      <c r="U5614"/>
    </row>
    <row r="5615" spans="1:21" x14ac:dyDescent="0.2">
      <c r="A5615"/>
      <c r="B5615" s="20"/>
      <c r="C5615" s="20"/>
      <c r="D5615"/>
      <c r="E5615"/>
      <c r="G5615"/>
      <c r="H5615"/>
      <c r="I5615"/>
      <c r="J5615" s="9"/>
      <c r="K5615"/>
      <c r="M5615"/>
      <c r="N5615"/>
      <c r="P5615" s="10"/>
      <c r="Q5615" s="11"/>
      <c r="R5615" s="13"/>
      <c r="S5615" s="12"/>
      <c r="T5615" s="13"/>
      <c r="U5615"/>
    </row>
    <row r="5616" spans="1:21" x14ac:dyDescent="0.2">
      <c r="A5616"/>
      <c r="B5616" s="20"/>
      <c r="C5616" s="20"/>
      <c r="D5616"/>
      <c r="E5616"/>
      <c r="G5616"/>
      <c r="H5616"/>
      <c r="I5616"/>
      <c r="J5616" s="9"/>
      <c r="K5616"/>
      <c r="M5616"/>
      <c r="N5616"/>
      <c r="P5616" s="10"/>
      <c r="Q5616" s="11"/>
      <c r="R5616" s="13"/>
      <c r="S5616" s="12"/>
      <c r="T5616" s="13"/>
      <c r="U5616"/>
    </row>
    <row r="5617" spans="1:21" x14ac:dyDescent="0.2">
      <c r="A5617"/>
      <c r="B5617" s="20"/>
      <c r="C5617" s="20"/>
      <c r="D5617"/>
      <c r="E5617"/>
      <c r="G5617"/>
      <c r="H5617"/>
      <c r="I5617"/>
      <c r="J5617" s="9"/>
      <c r="K5617"/>
      <c r="M5617"/>
      <c r="N5617"/>
      <c r="P5617" s="10"/>
      <c r="Q5617" s="11"/>
      <c r="R5617" s="13"/>
      <c r="S5617" s="12"/>
      <c r="T5617" s="13"/>
      <c r="U5617"/>
    </row>
    <row r="5618" spans="1:21" x14ac:dyDescent="0.2">
      <c r="A5618"/>
      <c r="B5618" s="20"/>
      <c r="C5618" s="20"/>
      <c r="D5618"/>
      <c r="E5618"/>
      <c r="G5618"/>
      <c r="H5618"/>
      <c r="I5618"/>
      <c r="J5618" s="9"/>
      <c r="K5618"/>
      <c r="M5618"/>
      <c r="N5618"/>
      <c r="P5618" s="10"/>
      <c r="Q5618" s="11"/>
      <c r="R5618" s="13"/>
      <c r="S5618" s="12"/>
      <c r="T5618" s="13"/>
      <c r="U5618"/>
    </row>
    <row r="5619" spans="1:21" x14ac:dyDescent="0.2">
      <c r="A5619"/>
      <c r="B5619" s="20"/>
      <c r="C5619" s="20"/>
      <c r="D5619"/>
      <c r="E5619"/>
      <c r="G5619"/>
      <c r="H5619"/>
      <c r="I5619"/>
      <c r="J5619" s="9"/>
      <c r="K5619"/>
      <c r="M5619"/>
      <c r="N5619"/>
      <c r="P5619" s="10"/>
      <c r="Q5619" s="11"/>
      <c r="R5619" s="13"/>
      <c r="S5619" s="12"/>
      <c r="T5619" s="13"/>
      <c r="U5619"/>
    </row>
    <row r="5620" spans="1:21" x14ac:dyDescent="0.2">
      <c r="A5620"/>
      <c r="B5620" s="20"/>
      <c r="C5620" s="20"/>
      <c r="D5620"/>
      <c r="E5620"/>
      <c r="G5620"/>
      <c r="H5620"/>
      <c r="I5620"/>
      <c r="J5620" s="9"/>
      <c r="K5620"/>
      <c r="M5620"/>
      <c r="N5620"/>
      <c r="P5620" s="10"/>
      <c r="Q5620" s="11"/>
      <c r="R5620" s="13"/>
      <c r="S5620" s="12"/>
      <c r="T5620" s="13"/>
      <c r="U5620"/>
    </row>
    <row r="5621" spans="1:21" x14ac:dyDescent="0.2">
      <c r="A5621"/>
      <c r="B5621" s="20"/>
      <c r="C5621" s="20"/>
      <c r="D5621"/>
      <c r="E5621"/>
      <c r="G5621"/>
      <c r="H5621"/>
      <c r="I5621"/>
      <c r="J5621" s="9"/>
      <c r="K5621"/>
      <c r="M5621"/>
      <c r="N5621"/>
      <c r="P5621" s="10"/>
      <c r="Q5621" s="11"/>
      <c r="R5621" s="13"/>
      <c r="S5621" s="12"/>
      <c r="T5621" s="13"/>
      <c r="U5621"/>
    </row>
    <row r="5622" spans="1:21" x14ac:dyDescent="0.2">
      <c r="A5622"/>
      <c r="B5622" s="20"/>
      <c r="C5622" s="20"/>
      <c r="D5622"/>
      <c r="E5622"/>
      <c r="G5622"/>
      <c r="H5622"/>
      <c r="I5622"/>
      <c r="J5622" s="9"/>
      <c r="K5622"/>
      <c r="M5622"/>
      <c r="N5622"/>
      <c r="P5622" s="10"/>
      <c r="Q5622" s="11"/>
      <c r="R5622" s="13"/>
      <c r="S5622" s="12"/>
      <c r="T5622" s="13"/>
      <c r="U5622"/>
    </row>
    <row r="5623" spans="1:21" x14ac:dyDescent="0.2">
      <c r="A5623"/>
      <c r="B5623" s="20"/>
      <c r="C5623" s="20"/>
      <c r="D5623"/>
      <c r="E5623"/>
      <c r="G5623"/>
      <c r="H5623"/>
      <c r="I5623"/>
      <c r="J5623" s="9"/>
      <c r="K5623"/>
      <c r="M5623"/>
      <c r="N5623"/>
      <c r="P5623" s="10"/>
      <c r="Q5623" s="11"/>
      <c r="R5623" s="13"/>
      <c r="S5623" s="12"/>
      <c r="T5623" s="13"/>
      <c r="U5623"/>
    </row>
    <row r="5624" spans="1:21" x14ac:dyDescent="0.2">
      <c r="A5624"/>
      <c r="B5624" s="20"/>
      <c r="C5624" s="20"/>
      <c r="D5624"/>
      <c r="E5624"/>
      <c r="G5624"/>
      <c r="H5624"/>
      <c r="I5624"/>
      <c r="J5624" s="9"/>
      <c r="K5624"/>
      <c r="M5624"/>
      <c r="N5624"/>
      <c r="P5624" s="10"/>
      <c r="Q5624" s="11"/>
      <c r="R5624" s="13"/>
      <c r="S5624" s="12"/>
      <c r="T5624" s="13"/>
      <c r="U5624"/>
    </row>
    <row r="5625" spans="1:21" x14ac:dyDescent="0.2">
      <c r="A5625"/>
      <c r="B5625" s="20"/>
      <c r="C5625" s="20"/>
      <c r="D5625"/>
      <c r="E5625"/>
      <c r="G5625"/>
      <c r="H5625"/>
      <c r="I5625"/>
      <c r="J5625" s="9"/>
      <c r="K5625"/>
      <c r="M5625"/>
      <c r="N5625"/>
      <c r="P5625" s="10"/>
      <c r="Q5625" s="11"/>
      <c r="R5625" s="13"/>
      <c r="S5625" s="12"/>
      <c r="T5625" s="13"/>
      <c r="U5625"/>
    </row>
    <row r="5626" spans="1:21" x14ac:dyDescent="0.2">
      <c r="A5626"/>
      <c r="B5626" s="20"/>
      <c r="C5626" s="20"/>
      <c r="D5626"/>
      <c r="E5626"/>
      <c r="G5626"/>
      <c r="H5626"/>
      <c r="I5626"/>
      <c r="J5626" s="9"/>
      <c r="K5626"/>
      <c r="M5626"/>
      <c r="N5626"/>
      <c r="P5626" s="10"/>
      <c r="Q5626" s="11"/>
      <c r="R5626" s="13"/>
      <c r="S5626" s="12"/>
      <c r="T5626" s="13"/>
      <c r="U5626"/>
    </row>
    <row r="5627" spans="1:21" x14ac:dyDescent="0.2">
      <c r="A5627"/>
      <c r="B5627" s="20"/>
      <c r="C5627" s="20"/>
      <c r="D5627"/>
      <c r="E5627"/>
      <c r="G5627"/>
      <c r="H5627"/>
      <c r="I5627"/>
      <c r="J5627" s="9"/>
      <c r="K5627"/>
      <c r="M5627"/>
      <c r="N5627"/>
      <c r="P5627" s="10"/>
      <c r="Q5627" s="11"/>
      <c r="R5627" s="13"/>
      <c r="S5627" s="12"/>
      <c r="T5627" s="13"/>
      <c r="U5627"/>
    </row>
    <row r="5628" spans="1:21" x14ac:dyDescent="0.2">
      <c r="A5628"/>
      <c r="B5628" s="20"/>
      <c r="C5628" s="20"/>
      <c r="D5628"/>
      <c r="E5628"/>
      <c r="G5628"/>
      <c r="H5628"/>
      <c r="I5628"/>
      <c r="J5628" s="9"/>
      <c r="K5628"/>
      <c r="M5628"/>
      <c r="N5628"/>
      <c r="P5628" s="10"/>
      <c r="Q5628" s="11"/>
      <c r="R5628" s="13"/>
      <c r="S5628" s="12"/>
      <c r="T5628" s="13"/>
      <c r="U5628"/>
    </row>
    <row r="5629" spans="1:21" x14ac:dyDescent="0.2">
      <c r="A5629"/>
      <c r="B5629" s="20"/>
      <c r="C5629" s="20"/>
      <c r="D5629"/>
      <c r="E5629"/>
      <c r="G5629"/>
      <c r="H5629"/>
      <c r="I5629"/>
      <c r="J5629" s="9"/>
      <c r="K5629"/>
      <c r="M5629"/>
      <c r="N5629"/>
      <c r="P5629" s="10"/>
      <c r="Q5629" s="11"/>
      <c r="R5629" s="13"/>
      <c r="S5629" s="12"/>
      <c r="T5629" s="13"/>
      <c r="U5629"/>
    </row>
    <row r="5630" spans="1:21" x14ac:dyDescent="0.2">
      <c r="A5630"/>
      <c r="B5630" s="20"/>
      <c r="C5630" s="20"/>
      <c r="D5630"/>
      <c r="E5630"/>
      <c r="G5630"/>
      <c r="H5630"/>
      <c r="I5630"/>
      <c r="J5630" s="9"/>
      <c r="K5630"/>
      <c r="M5630"/>
      <c r="N5630"/>
      <c r="P5630" s="10"/>
      <c r="Q5630" s="11"/>
      <c r="R5630" s="13"/>
      <c r="S5630" s="12"/>
      <c r="T5630" s="13"/>
      <c r="U5630"/>
    </row>
    <row r="5631" spans="1:21" x14ac:dyDescent="0.2">
      <c r="A5631"/>
      <c r="B5631" s="20"/>
      <c r="C5631" s="20"/>
      <c r="D5631"/>
      <c r="E5631"/>
      <c r="G5631"/>
      <c r="H5631"/>
      <c r="I5631"/>
      <c r="J5631" s="9"/>
      <c r="K5631"/>
      <c r="M5631"/>
      <c r="N5631"/>
      <c r="P5631" s="10"/>
      <c r="Q5631" s="11"/>
      <c r="R5631" s="13"/>
      <c r="S5631" s="12"/>
      <c r="T5631" s="13"/>
      <c r="U5631"/>
    </row>
    <row r="5632" spans="1:21" x14ac:dyDescent="0.2">
      <c r="A5632"/>
      <c r="B5632" s="20"/>
      <c r="C5632" s="20"/>
      <c r="D5632"/>
      <c r="E5632"/>
      <c r="G5632"/>
      <c r="H5632"/>
      <c r="I5632"/>
      <c r="J5632" s="9"/>
      <c r="K5632"/>
      <c r="M5632"/>
      <c r="N5632"/>
      <c r="P5632" s="10"/>
      <c r="Q5632" s="11"/>
      <c r="R5632" s="13"/>
      <c r="S5632" s="12"/>
      <c r="T5632" s="13"/>
      <c r="U5632"/>
    </row>
    <row r="5633" spans="1:21" x14ac:dyDescent="0.2">
      <c r="A5633"/>
      <c r="B5633" s="20"/>
      <c r="C5633" s="20"/>
      <c r="D5633"/>
      <c r="E5633"/>
      <c r="G5633"/>
      <c r="H5633"/>
      <c r="I5633"/>
      <c r="J5633" s="9"/>
      <c r="K5633"/>
      <c r="M5633"/>
      <c r="N5633"/>
      <c r="P5633" s="10"/>
      <c r="Q5633" s="11"/>
      <c r="R5633" s="13"/>
      <c r="S5633" s="12"/>
      <c r="T5633" s="13"/>
      <c r="U5633"/>
    </row>
    <row r="5634" spans="1:21" x14ac:dyDescent="0.2">
      <c r="A5634"/>
      <c r="B5634" s="20"/>
      <c r="C5634" s="20"/>
      <c r="D5634"/>
      <c r="E5634"/>
      <c r="G5634"/>
      <c r="H5634"/>
      <c r="I5634"/>
      <c r="J5634" s="9"/>
      <c r="K5634"/>
      <c r="M5634"/>
      <c r="N5634"/>
      <c r="P5634" s="10"/>
      <c r="Q5634" s="11"/>
      <c r="R5634" s="13"/>
      <c r="S5634" s="12"/>
      <c r="T5634" s="13"/>
      <c r="U5634"/>
    </row>
    <row r="5635" spans="1:21" x14ac:dyDescent="0.2">
      <c r="A5635"/>
      <c r="B5635" s="20"/>
      <c r="C5635" s="20"/>
      <c r="D5635"/>
      <c r="E5635"/>
      <c r="G5635"/>
      <c r="H5635"/>
      <c r="I5635"/>
      <c r="J5635" s="9"/>
      <c r="K5635"/>
      <c r="M5635"/>
      <c r="N5635"/>
      <c r="P5635" s="10"/>
      <c r="Q5635" s="11"/>
      <c r="R5635" s="13"/>
      <c r="S5635" s="12"/>
      <c r="T5635" s="13"/>
      <c r="U5635"/>
    </row>
    <row r="5636" spans="1:21" x14ac:dyDescent="0.2">
      <c r="A5636"/>
      <c r="B5636" s="20"/>
      <c r="C5636" s="20"/>
      <c r="D5636"/>
      <c r="E5636"/>
      <c r="G5636"/>
      <c r="H5636"/>
      <c r="I5636"/>
      <c r="J5636" s="9"/>
      <c r="K5636"/>
      <c r="M5636"/>
      <c r="N5636"/>
      <c r="P5636" s="10"/>
      <c r="Q5636" s="11"/>
      <c r="R5636" s="13"/>
      <c r="S5636" s="12"/>
      <c r="T5636" s="13"/>
      <c r="U5636"/>
    </row>
    <row r="5637" spans="1:21" x14ac:dyDescent="0.2">
      <c r="A5637"/>
      <c r="B5637" s="20"/>
      <c r="C5637" s="20"/>
      <c r="D5637"/>
      <c r="E5637"/>
      <c r="G5637"/>
      <c r="H5637"/>
      <c r="I5637"/>
      <c r="J5637" s="9"/>
      <c r="K5637"/>
      <c r="M5637"/>
      <c r="N5637"/>
      <c r="P5637" s="10"/>
      <c r="Q5637" s="11"/>
      <c r="R5637" s="13"/>
      <c r="S5637" s="12"/>
      <c r="T5637" s="13"/>
      <c r="U5637"/>
    </row>
    <row r="5638" spans="1:21" x14ac:dyDescent="0.2">
      <c r="A5638"/>
      <c r="B5638" s="20"/>
      <c r="C5638" s="20"/>
      <c r="D5638"/>
      <c r="E5638"/>
      <c r="G5638"/>
      <c r="H5638"/>
      <c r="I5638"/>
      <c r="J5638" s="9"/>
      <c r="K5638" s="50"/>
      <c r="M5638"/>
      <c r="N5638"/>
      <c r="P5638" s="10"/>
      <c r="Q5638" s="11"/>
      <c r="R5638" s="13"/>
      <c r="S5638" s="12"/>
      <c r="T5638" s="13"/>
      <c r="U5638"/>
    </row>
    <row r="5639" spans="1:21" x14ac:dyDescent="0.2">
      <c r="A5639"/>
      <c r="B5639" s="20"/>
      <c r="C5639" s="20"/>
      <c r="D5639"/>
      <c r="E5639"/>
      <c r="G5639"/>
      <c r="H5639"/>
      <c r="I5639"/>
      <c r="J5639" s="9"/>
      <c r="K5639"/>
      <c r="M5639"/>
      <c r="N5639"/>
      <c r="P5639" s="10"/>
      <c r="Q5639" s="11"/>
      <c r="R5639" s="13"/>
      <c r="S5639" s="12"/>
      <c r="T5639" s="13"/>
      <c r="U5639"/>
    </row>
    <row r="5640" spans="1:21" x14ac:dyDescent="0.2">
      <c r="A5640"/>
      <c r="B5640" s="20"/>
      <c r="C5640" s="20"/>
      <c r="D5640"/>
      <c r="E5640"/>
      <c r="G5640"/>
      <c r="H5640"/>
      <c r="I5640"/>
      <c r="J5640" s="9"/>
      <c r="K5640"/>
      <c r="M5640"/>
      <c r="N5640"/>
      <c r="P5640" s="10"/>
      <c r="Q5640" s="11"/>
      <c r="R5640" s="13"/>
      <c r="S5640" s="12"/>
      <c r="T5640" s="13"/>
      <c r="U5640"/>
    </row>
    <row r="5641" spans="1:21" x14ac:dyDescent="0.2">
      <c r="A5641"/>
      <c r="B5641" s="20"/>
      <c r="C5641" s="20"/>
      <c r="D5641"/>
      <c r="E5641"/>
      <c r="G5641"/>
      <c r="H5641"/>
      <c r="I5641"/>
      <c r="J5641" s="9"/>
      <c r="K5641"/>
      <c r="M5641"/>
      <c r="N5641"/>
      <c r="P5641" s="10"/>
      <c r="Q5641" s="11"/>
      <c r="R5641" s="13"/>
      <c r="S5641" s="12"/>
      <c r="T5641" s="13"/>
      <c r="U5641"/>
    </row>
    <row r="5642" spans="1:21" x14ac:dyDescent="0.2">
      <c r="A5642"/>
      <c r="B5642" s="20"/>
      <c r="C5642" s="20"/>
      <c r="D5642"/>
      <c r="E5642"/>
      <c r="G5642"/>
      <c r="H5642"/>
      <c r="I5642"/>
      <c r="J5642" s="9"/>
      <c r="K5642"/>
      <c r="M5642"/>
      <c r="N5642"/>
      <c r="P5642" s="10"/>
      <c r="Q5642" s="11"/>
      <c r="R5642" s="13"/>
      <c r="S5642" s="12"/>
      <c r="T5642" s="13"/>
      <c r="U5642"/>
    </row>
    <row r="5643" spans="1:21" x14ac:dyDescent="0.2">
      <c r="A5643"/>
      <c r="B5643" s="20"/>
      <c r="C5643" s="20"/>
      <c r="D5643"/>
      <c r="E5643"/>
      <c r="G5643"/>
      <c r="H5643"/>
      <c r="I5643"/>
      <c r="J5643" s="9"/>
      <c r="K5643"/>
      <c r="M5643"/>
      <c r="N5643"/>
      <c r="P5643" s="10"/>
      <c r="Q5643" s="11"/>
      <c r="R5643" s="13"/>
      <c r="S5643" s="12"/>
      <c r="T5643" s="13"/>
      <c r="U5643"/>
    </row>
    <row r="5644" spans="1:21" x14ac:dyDescent="0.2">
      <c r="A5644"/>
      <c r="B5644" s="20"/>
      <c r="C5644" s="20"/>
      <c r="D5644"/>
      <c r="E5644"/>
      <c r="G5644"/>
      <c r="H5644"/>
      <c r="I5644"/>
      <c r="J5644" s="9"/>
      <c r="K5644"/>
      <c r="M5644"/>
      <c r="N5644"/>
      <c r="P5644" s="10"/>
      <c r="Q5644" s="11"/>
      <c r="R5644" s="13"/>
      <c r="S5644" s="12"/>
      <c r="T5644" s="13"/>
      <c r="U5644"/>
    </row>
    <row r="5645" spans="1:21" x14ac:dyDescent="0.2">
      <c r="A5645"/>
      <c r="B5645" s="20"/>
      <c r="C5645" s="20"/>
      <c r="D5645"/>
      <c r="E5645"/>
      <c r="G5645"/>
      <c r="H5645"/>
      <c r="I5645"/>
      <c r="J5645" s="9"/>
      <c r="K5645"/>
      <c r="M5645"/>
      <c r="N5645"/>
      <c r="P5645" s="10"/>
      <c r="Q5645" s="11"/>
      <c r="R5645" s="13"/>
      <c r="S5645" s="12"/>
      <c r="T5645" s="13"/>
      <c r="U5645"/>
    </row>
    <row r="5646" spans="1:21" x14ac:dyDescent="0.2">
      <c r="A5646"/>
      <c r="B5646" s="20"/>
      <c r="C5646" s="20"/>
      <c r="D5646"/>
      <c r="E5646"/>
      <c r="G5646"/>
      <c r="H5646"/>
      <c r="I5646"/>
      <c r="J5646" s="9"/>
      <c r="K5646"/>
      <c r="M5646"/>
      <c r="N5646"/>
      <c r="P5646" s="10"/>
      <c r="Q5646" s="11"/>
      <c r="R5646" s="13"/>
      <c r="S5646" s="12"/>
      <c r="T5646" s="13"/>
      <c r="U5646"/>
    </row>
    <row r="5647" spans="1:21" x14ac:dyDescent="0.2">
      <c r="A5647"/>
      <c r="B5647" s="20"/>
      <c r="C5647" s="20"/>
      <c r="D5647"/>
      <c r="E5647"/>
      <c r="G5647"/>
      <c r="H5647"/>
      <c r="I5647"/>
      <c r="J5647" s="9"/>
      <c r="K5647"/>
      <c r="M5647"/>
      <c r="N5647"/>
      <c r="P5647" s="10"/>
      <c r="Q5647" s="11"/>
      <c r="R5647" s="13"/>
      <c r="S5647" s="12"/>
      <c r="T5647" s="13"/>
      <c r="U5647"/>
    </row>
    <row r="5648" spans="1:21" x14ac:dyDescent="0.2">
      <c r="A5648"/>
      <c r="B5648" s="20"/>
      <c r="C5648" s="20"/>
      <c r="D5648"/>
      <c r="E5648"/>
      <c r="G5648"/>
      <c r="H5648"/>
      <c r="I5648"/>
      <c r="J5648" s="9"/>
      <c r="K5648"/>
      <c r="M5648"/>
      <c r="N5648"/>
      <c r="P5648" s="10"/>
      <c r="Q5648" s="11"/>
      <c r="R5648" s="13"/>
      <c r="S5648" s="12"/>
      <c r="T5648" s="13"/>
      <c r="U5648"/>
    </row>
    <row r="5649" spans="1:21" x14ac:dyDescent="0.2">
      <c r="A5649"/>
      <c r="B5649" s="20"/>
      <c r="C5649" s="20"/>
      <c r="D5649"/>
      <c r="E5649"/>
      <c r="G5649"/>
      <c r="H5649"/>
      <c r="I5649"/>
      <c r="J5649" s="9"/>
      <c r="K5649"/>
      <c r="M5649"/>
      <c r="N5649"/>
      <c r="P5649" s="10"/>
      <c r="Q5649" s="11"/>
      <c r="R5649" s="13"/>
      <c r="S5649" s="12"/>
      <c r="T5649" s="13"/>
      <c r="U5649"/>
    </row>
    <row r="5650" spans="1:21" x14ac:dyDescent="0.2">
      <c r="A5650"/>
      <c r="B5650" s="20"/>
      <c r="C5650" s="20"/>
      <c r="D5650"/>
      <c r="E5650"/>
      <c r="G5650"/>
      <c r="H5650"/>
      <c r="I5650"/>
      <c r="J5650" s="9"/>
      <c r="K5650"/>
      <c r="M5650"/>
      <c r="N5650"/>
      <c r="P5650" s="10"/>
      <c r="Q5650" s="11"/>
      <c r="R5650" s="13"/>
      <c r="S5650" s="12"/>
      <c r="T5650" s="13"/>
      <c r="U5650"/>
    </row>
    <row r="5651" spans="1:21" x14ac:dyDescent="0.2">
      <c r="A5651"/>
      <c r="B5651" s="20"/>
      <c r="C5651" s="20"/>
      <c r="D5651"/>
      <c r="E5651"/>
      <c r="G5651"/>
      <c r="H5651"/>
      <c r="I5651"/>
      <c r="J5651" s="9"/>
      <c r="K5651"/>
      <c r="M5651"/>
      <c r="N5651"/>
      <c r="P5651" s="10"/>
      <c r="Q5651" s="11"/>
      <c r="R5651" s="13"/>
      <c r="S5651" s="12"/>
      <c r="T5651" s="13"/>
      <c r="U5651"/>
    </row>
    <row r="5652" spans="1:21" x14ac:dyDescent="0.2">
      <c r="A5652"/>
      <c r="B5652" s="20"/>
      <c r="C5652" s="20"/>
      <c r="D5652"/>
      <c r="E5652"/>
      <c r="G5652"/>
      <c r="H5652"/>
      <c r="I5652"/>
      <c r="J5652" s="9"/>
      <c r="K5652"/>
      <c r="M5652"/>
      <c r="N5652"/>
      <c r="P5652" s="10"/>
      <c r="Q5652" s="11"/>
      <c r="R5652" s="13"/>
      <c r="S5652" s="12"/>
      <c r="T5652" s="13"/>
      <c r="U5652"/>
    </row>
    <row r="5653" spans="1:21" x14ac:dyDescent="0.2">
      <c r="A5653"/>
      <c r="B5653" s="20"/>
      <c r="C5653" s="20"/>
      <c r="D5653"/>
      <c r="E5653"/>
      <c r="G5653"/>
      <c r="H5653"/>
      <c r="I5653"/>
      <c r="J5653" s="9"/>
      <c r="K5653" s="50"/>
      <c r="M5653"/>
      <c r="N5653"/>
      <c r="P5653" s="10"/>
      <c r="Q5653" s="11"/>
      <c r="R5653" s="13"/>
      <c r="S5653" s="12"/>
      <c r="T5653" s="13"/>
      <c r="U5653"/>
    </row>
    <row r="5654" spans="1:21" x14ac:dyDescent="0.2">
      <c r="A5654"/>
      <c r="B5654" s="20"/>
      <c r="C5654" s="20"/>
      <c r="D5654"/>
      <c r="E5654"/>
      <c r="G5654"/>
      <c r="H5654"/>
      <c r="I5654"/>
      <c r="J5654" s="9"/>
      <c r="K5654"/>
      <c r="M5654"/>
      <c r="N5654"/>
      <c r="P5654" s="10"/>
      <c r="Q5654" s="11"/>
      <c r="R5654" s="13"/>
      <c r="S5654" s="12"/>
      <c r="T5654" s="13"/>
      <c r="U5654"/>
    </row>
    <row r="5655" spans="1:21" x14ac:dyDescent="0.2">
      <c r="A5655"/>
      <c r="B5655" s="20"/>
      <c r="C5655" s="20"/>
      <c r="D5655"/>
      <c r="E5655"/>
      <c r="G5655"/>
      <c r="H5655"/>
      <c r="I5655"/>
      <c r="J5655" s="9"/>
      <c r="K5655"/>
      <c r="M5655"/>
      <c r="N5655"/>
      <c r="P5655" s="10"/>
      <c r="Q5655" s="11"/>
      <c r="R5655" s="13"/>
      <c r="S5655" s="12"/>
      <c r="T5655" s="13"/>
      <c r="U5655"/>
    </row>
    <row r="5656" spans="1:21" x14ac:dyDescent="0.2">
      <c r="A5656"/>
      <c r="B5656" s="20"/>
      <c r="C5656" s="20"/>
      <c r="D5656"/>
      <c r="E5656"/>
      <c r="G5656"/>
      <c r="H5656"/>
      <c r="I5656"/>
      <c r="J5656" s="9"/>
      <c r="K5656"/>
      <c r="M5656"/>
      <c r="N5656"/>
      <c r="P5656" s="10"/>
      <c r="Q5656" s="11"/>
      <c r="R5656" s="13"/>
      <c r="S5656" s="12"/>
      <c r="T5656" s="13"/>
      <c r="U5656"/>
    </row>
    <row r="5657" spans="1:21" x14ac:dyDescent="0.2">
      <c r="A5657"/>
      <c r="B5657" s="20"/>
      <c r="C5657" s="20"/>
      <c r="D5657"/>
      <c r="E5657"/>
      <c r="G5657"/>
      <c r="H5657"/>
      <c r="I5657"/>
      <c r="J5657" s="9"/>
      <c r="K5657"/>
      <c r="M5657"/>
      <c r="N5657"/>
      <c r="P5657" s="10"/>
      <c r="Q5657" s="11"/>
      <c r="R5657" s="13"/>
      <c r="S5657" s="12"/>
      <c r="T5657" s="13"/>
      <c r="U5657"/>
    </row>
    <row r="5658" spans="1:21" x14ac:dyDescent="0.2">
      <c r="A5658"/>
      <c r="B5658" s="20"/>
      <c r="C5658" s="20"/>
      <c r="D5658"/>
      <c r="E5658"/>
      <c r="G5658"/>
      <c r="H5658"/>
      <c r="I5658"/>
      <c r="J5658" s="9"/>
      <c r="K5658"/>
      <c r="M5658"/>
      <c r="N5658"/>
      <c r="P5658" s="10"/>
      <c r="Q5658" s="11"/>
      <c r="R5658" s="13"/>
      <c r="S5658" s="12"/>
      <c r="T5658" s="13"/>
      <c r="U5658"/>
    </row>
    <row r="5659" spans="1:21" x14ac:dyDescent="0.2">
      <c r="A5659"/>
      <c r="B5659" s="20"/>
      <c r="C5659" s="20"/>
      <c r="D5659"/>
      <c r="E5659"/>
      <c r="G5659"/>
      <c r="H5659"/>
      <c r="I5659"/>
      <c r="J5659" s="9"/>
      <c r="K5659"/>
      <c r="M5659"/>
      <c r="N5659"/>
      <c r="P5659" s="10"/>
      <c r="Q5659" s="11"/>
      <c r="R5659" s="13"/>
      <c r="S5659" s="12"/>
      <c r="T5659" s="13"/>
      <c r="U5659"/>
    </row>
    <row r="5660" spans="1:21" x14ac:dyDescent="0.2">
      <c r="A5660"/>
      <c r="B5660" s="20"/>
      <c r="C5660" s="20"/>
      <c r="D5660"/>
      <c r="E5660"/>
      <c r="G5660"/>
      <c r="H5660"/>
      <c r="I5660"/>
      <c r="J5660" s="9"/>
      <c r="K5660"/>
      <c r="M5660"/>
      <c r="N5660"/>
      <c r="P5660" s="10"/>
      <c r="Q5660" s="11"/>
      <c r="R5660" s="13"/>
      <c r="S5660" s="12"/>
      <c r="T5660" s="13"/>
      <c r="U5660"/>
    </row>
    <row r="5661" spans="1:21" x14ac:dyDescent="0.2">
      <c r="A5661"/>
      <c r="B5661" s="20"/>
      <c r="C5661" s="20"/>
      <c r="D5661"/>
      <c r="E5661"/>
      <c r="G5661"/>
      <c r="H5661"/>
      <c r="I5661"/>
      <c r="J5661" s="9"/>
      <c r="K5661"/>
      <c r="M5661"/>
      <c r="N5661"/>
      <c r="P5661" s="10"/>
      <c r="Q5661" s="11"/>
      <c r="R5661" s="13"/>
      <c r="S5661" s="12"/>
      <c r="T5661" s="13"/>
      <c r="U5661"/>
    </row>
    <row r="5662" spans="1:21" x14ac:dyDescent="0.2">
      <c r="A5662"/>
      <c r="B5662" s="20"/>
      <c r="C5662" s="20"/>
      <c r="D5662"/>
      <c r="E5662"/>
      <c r="G5662"/>
      <c r="H5662"/>
      <c r="I5662"/>
      <c r="J5662" s="9"/>
      <c r="K5662"/>
      <c r="M5662"/>
      <c r="N5662"/>
      <c r="P5662" s="10"/>
      <c r="Q5662" s="11"/>
      <c r="R5662" s="13"/>
      <c r="S5662" s="12"/>
      <c r="T5662" s="13"/>
      <c r="U5662"/>
    </row>
    <row r="5663" spans="1:21" x14ac:dyDescent="0.2">
      <c r="A5663"/>
      <c r="B5663" s="20"/>
      <c r="C5663" s="20"/>
      <c r="D5663"/>
      <c r="E5663"/>
      <c r="G5663"/>
      <c r="H5663"/>
      <c r="I5663"/>
      <c r="J5663" s="9"/>
      <c r="K5663"/>
      <c r="M5663"/>
      <c r="N5663"/>
      <c r="P5663" s="10"/>
      <c r="Q5663" s="11"/>
      <c r="R5663" s="13"/>
      <c r="S5663" s="12"/>
      <c r="T5663" s="13"/>
      <c r="U5663"/>
    </row>
    <row r="5664" spans="1:21" x14ac:dyDescent="0.2">
      <c r="A5664"/>
      <c r="B5664" s="20"/>
      <c r="C5664" s="20"/>
      <c r="D5664"/>
      <c r="E5664"/>
      <c r="G5664"/>
      <c r="H5664"/>
      <c r="I5664"/>
      <c r="J5664" s="9"/>
      <c r="K5664"/>
      <c r="M5664"/>
      <c r="N5664"/>
      <c r="P5664" s="10"/>
      <c r="Q5664" s="11"/>
      <c r="R5664" s="13"/>
      <c r="S5664" s="12"/>
      <c r="T5664" s="13"/>
      <c r="U5664"/>
    </row>
    <row r="5665" spans="1:21" x14ac:dyDescent="0.2">
      <c r="A5665"/>
      <c r="B5665" s="20"/>
      <c r="C5665" s="20"/>
      <c r="D5665"/>
      <c r="E5665"/>
      <c r="G5665"/>
      <c r="H5665"/>
      <c r="I5665"/>
      <c r="J5665" s="9"/>
      <c r="K5665"/>
      <c r="M5665"/>
      <c r="N5665"/>
      <c r="P5665" s="10"/>
      <c r="Q5665" s="11"/>
      <c r="R5665" s="13"/>
      <c r="S5665" s="12"/>
      <c r="T5665" s="13"/>
      <c r="U5665"/>
    </row>
    <row r="5666" spans="1:21" x14ac:dyDescent="0.2">
      <c r="A5666"/>
      <c r="B5666" s="20"/>
      <c r="C5666" s="20"/>
      <c r="D5666"/>
      <c r="E5666"/>
      <c r="G5666"/>
      <c r="H5666"/>
      <c r="I5666"/>
      <c r="J5666" s="9"/>
      <c r="K5666"/>
      <c r="M5666"/>
      <c r="N5666"/>
      <c r="P5666" s="10"/>
      <c r="Q5666" s="11"/>
      <c r="R5666" s="13"/>
      <c r="S5666" s="12"/>
      <c r="T5666" s="13"/>
      <c r="U5666"/>
    </row>
    <row r="5667" spans="1:21" x14ac:dyDescent="0.2">
      <c r="A5667"/>
      <c r="B5667" s="20"/>
      <c r="C5667" s="20"/>
      <c r="D5667"/>
      <c r="E5667"/>
      <c r="G5667"/>
      <c r="H5667"/>
      <c r="I5667"/>
      <c r="J5667" s="9"/>
      <c r="K5667"/>
      <c r="M5667"/>
      <c r="N5667"/>
      <c r="P5667" s="10"/>
      <c r="Q5667" s="11"/>
      <c r="R5667" s="13"/>
      <c r="S5667" s="12"/>
      <c r="T5667" s="13"/>
      <c r="U5667"/>
    </row>
    <row r="5668" spans="1:21" x14ac:dyDescent="0.2">
      <c r="A5668"/>
      <c r="B5668" s="20"/>
      <c r="C5668" s="20"/>
      <c r="D5668"/>
      <c r="E5668"/>
      <c r="G5668"/>
      <c r="H5668"/>
      <c r="I5668"/>
      <c r="J5668" s="9"/>
      <c r="K5668"/>
      <c r="M5668"/>
      <c r="N5668"/>
      <c r="P5668" s="10"/>
      <c r="Q5668" s="11"/>
      <c r="R5668" s="13"/>
      <c r="S5668" s="12"/>
      <c r="T5668" s="13"/>
      <c r="U5668"/>
    </row>
    <row r="5669" spans="1:21" x14ac:dyDescent="0.2">
      <c r="A5669"/>
      <c r="B5669" s="20"/>
      <c r="C5669" s="20"/>
      <c r="D5669"/>
      <c r="E5669"/>
      <c r="G5669"/>
      <c r="H5669"/>
      <c r="I5669"/>
      <c r="J5669" s="9"/>
      <c r="K5669"/>
      <c r="M5669"/>
      <c r="N5669"/>
      <c r="P5669" s="10"/>
      <c r="Q5669" s="11"/>
      <c r="R5669" s="13"/>
      <c r="S5669" s="12"/>
      <c r="T5669" s="13"/>
      <c r="U5669"/>
    </row>
    <row r="5670" spans="1:21" x14ac:dyDescent="0.2">
      <c r="A5670"/>
      <c r="B5670" s="20"/>
      <c r="C5670" s="20"/>
      <c r="D5670"/>
      <c r="E5670"/>
      <c r="G5670"/>
      <c r="H5670"/>
      <c r="I5670"/>
      <c r="J5670" s="9"/>
      <c r="K5670"/>
      <c r="M5670"/>
      <c r="N5670"/>
      <c r="P5670" s="10"/>
      <c r="Q5670" s="11"/>
      <c r="R5670" s="13"/>
      <c r="S5670" s="12"/>
      <c r="T5670" s="13"/>
      <c r="U5670"/>
    </row>
    <row r="5671" spans="1:21" x14ac:dyDescent="0.2">
      <c r="A5671"/>
      <c r="B5671" s="20"/>
      <c r="C5671" s="20"/>
      <c r="D5671"/>
      <c r="E5671"/>
      <c r="G5671"/>
      <c r="H5671"/>
      <c r="I5671"/>
      <c r="J5671" s="9"/>
      <c r="K5671"/>
      <c r="M5671"/>
      <c r="N5671"/>
      <c r="P5671" s="10"/>
      <c r="Q5671" s="11"/>
      <c r="R5671" s="13"/>
      <c r="S5671" s="12"/>
      <c r="T5671" s="13"/>
      <c r="U5671"/>
    </row>
    <row r="5672" spans="1:21" x14ac:dyDescent="0.2">
      <c r="A5672"/>
      <c r="B5672" s="20"/>
      <c r="C5672" s="20"/>
      <c r="D5672"/>
      <c r="E5672"/>
      <c r="G5672"/>
      <c r="H5672"/>
      <c r="I5672"/>
      <c r="J5672" s="9"/>
      <c r="K5672"/>
      <c r="M5672"/>
      <c r="N5672"/>
      <c r="P5672" s="10"/>
      <c r="Q5672" s="11"/>
      <c r="R5672" s="13"/>
      <c r="S5672" s="12"/>
      <c r="T5672" s="13"/>
      <c r="U5672"/>
    </row>
    <row r="5673" spans="1:21" x14ac:dyDescent="0.2">
      <c r="A5673"/>
      <c r="B5673" s="20"/>
      <c r="C5673" s="20"/>
      <c r="D5673"/>
      <c r="E5673"/>
      <c r="G5673"/>
      <c r="H5673"/>
      <c r="I5673"/>
      <c r="J5673" s="9"/>
      <c r="K5673"/>
      <c r="M5673"/>
      <c r="N5673"/>
      <c r="P5673" s="10"/>
      <c r="Q5673" s="11"/>
      <c r="R5673" s="13"/>
      <c r="S5673" s="12"/>
      <c r="T5673" s="13"/>
      <c r="U5673"/>
    </row>
    <row r="5674" spans="1:21" x14ac:dyDescent="0.2">
      <c r="A5674"/>
      <c r="B5674" s="20"/>
      <c r="C5674" s="20"/>
      <c r="D5674"/>
      <c r="E5674"/>
      <c r="G5674"/>
      <c r="H5674"/>
      <c r="I5674"/>
      <c r="J5674" s="9"/>
      <c r="K5674"/>
      <c r="M5674"/>
      <c r="N5674"/>
      <c r="P5674" s="10"/>
      <c r="Q5674" s="11"/>
      <c r="R5674" s="13"/>
      <c r="S5674" s="12"/>
      <c r="T5674" s="13"/>
      <c r="U5674"/>
    </row>
    <row r="5675" spans="1:21" x14ac:dyDescent="0.2">
      <c r="A5675"/>
      <c r="B5675" s="20"/>
      <c r="C5675" s="20"/>
      <c r="D5675"/>
      <c r="E5675"/>
      <c r="G5675"/>
      <c r="H5675"/>
      <c r="I5675"/>
      <c r="J5675" s="9"/>
      <c r="K5675"/>
      <c r="M5675"/>
      <c r="N5675"/>
      <c r="P5675" s="10"/>
      <c r="Q5675" s="11"/>
      <c r="R5675" s="13"/>
      <c r="S5675" s="12"/>
      <c r="T5675" s="13"/>
      <c r="U5675"/>
    </row>
    <row r="5676" spans="1:21" x14ac:dyDescent="0.2">
      <c r="A5676"/>
      <c r="B5676" s="20"/>
      <c r="C5676" s="20"/>
      <c r="D5676"/>
      <c r="E5676"/>
      <c r="G5676"/>
      <c r="H5676"/>
      <c r="I5676"/>
      <c r="J5676" s="9"/>
      <c r="K5676"/>
      <c r="M5676"/>
      <c r="N5676"/>
      <c r="P5676" s="10"/>
      <c r="Q5676" s="11"/>
      <c r="R5676" s="13"/>
      <c r="S5676" s="12"/>
      <c r="T5676" s="13"/>
      <c r="U5676"/>
    </row>
    <row r="5677" spans="1:21" x14ac:dyDescent="0.2">
      <c r="A5677"/>
      <c r="B5677" s="20"/>
      <c r="C5677" s="20"/>
      <c r="D5677"/>
      <c r="E5677"/>
      <c r="G5677"/>
      <c r="H5677"/>
      <c r="I5677"/>
      <c r="J5677" s="9"/>
      <c r="K5677"/>
      <c r="M5677"/>
      <c r="N5677"/>
      <c r="P5677" s="10"/>
      <c r="Q5677" s="11"/>
      <c r="R5677" s="13"/>
      <c r="S5677" s="12"/>
      <c r="T5677" s="13"/>
      <c r="U5677"/>
    </row>
    <row r="5678" spans="1:21" x14ac:dyDescent="0.2">
      <c r="A5678"/>
      <c r="B5678" s="20"/>
      <c r="C5678" s="20"/>
      <c r="D5678"/>
      <c r="E5678"/>
      <c r="G5678"/>
      <c r="H5678"/>
      <c r="I5678"/>
      <c r="J5678" s="9"/>
      <c r="K5678"/>
      <c r="M5678"/>
      <c r="N5678"/>
      <c r="P5678" s="10"/>
      <c r="Q5678" s="11"/>
      <c r="R5678" s="13"/>
      <c r="S5678" s="12"/>
      <c r="T5678" s="13"/>
      <c r="U5678"/>
    </row>
    <row r="5679" spans="1:21" x14ac:dyDescent="0.2">
      <c r="A5679"/>
      <c r="B5679" s="20"/>
      <c r="C5679" s="20"/>
      <c r="D5679"/>
      <c r="E5679"/>
      <c r="G5679"/>
      <c r="H5679"/>
      <c r="I5679"/>
      <c r="J5679" s="9"/>
      <c r="K5679"/>
      <c r="M5679"/>
      <c r="N5679"/>
      <c r="P5679" s="10"/>
      <c r="Q5679" s="11"/>
      <c r="R5679" s="13"/>
      <c r="S5679" s="12"/>
      <c r="T5679" s="13"/>
      <c r="U5679"/>
    </row>
    <row r="5680" spans="1:21" x14ac:dyDescent="0.2">
      <c r="A5680"/>
      <c r="B5680" s="20"/>
      <c r="C5680" s="20"/>
      <c r="D5680"/>
      <c r="E5680"/>
      <c r="G5680"/>
      <c r="H5680"/>
      <c r="I5680"/>
      <c r="J5680" s="9"/>
      <c r="K5680"/>
      <c r="M5680"/>
      <c r="N5680"/>
      <c r="P5680" s="10"/>
      <c r="Q5680" s="11"/>
      <c r="R5680" s="13"/>
      <c r="S5680" s="12"/>
      <c r="T5680" s="13"/>
      <c r="U5680"/>
    </row>
    <row r="5681" spans="1:21" x14ac:dyDescent="0.2">
      <c r="A5681"/>
      <c r="B5681" s="20"/>
      <c r="C5681" s="20"/>
      <c r="D5681"/>
      <c r="E5681"/>
      <c r="G5681"/>
      <c r="H5681"/>
      <c r="I5681"/>
      <c r="J5681" s="9"/>
      <c r="K5681"/>
      <c r="M5681"/>
      <c r="N5681"/>
      <c r="P5681" s="10"/>
      <c r="Q5681" s="11"/>
      <c r="R5681" s="13"/>
      <c r="S5681" s="12"/>
      <c r="T5681" s="13"/>
      <c r="U5681"/>
    </row>
    <row r="5682" spans="1:21" x14ac:dyDescent="0.2">
      <c r="A5682"/>
      <c r="B5682" s="20"/>
      <c r="C5682" s="20"/>
      <c r="D5682"/>
      <c r="E5682"/>
      <c r="G5682"/>
      <c r="H5682"/>
      <c r="I5682"/>
      <c r="J5682" s="9"/>
      <c r="K5682"/>
      <c r="M5682"/>
      <c r="N5682"/>
      <c r="P5682" s="10"/>
      <c r="Q5682" s="11"/>
      <c r="R5682" s="13"/>
      <c r="S5682" s="12"/>
      <c r="T5682" s="13"/>
      <c r="U5682"/>
    </row>
    <row r="5683" spans="1:21" x14ac:dyDescent="0.2">
      <c r="A5683"/>
      <c r="B5683" s="20"/>
      <c r="C5683" s="20"/>
      <c r="D5683"/>
      <c r="E5683"/>
      <c r="G5683"/>
      <c r="H5683"/>
      <c r="I5683"/>
      <c r="J5683" s="9"/>
      <c r="K5683"/>
      <c r="M5683"/>
      <c r="N5683"/>
      <c r="P5683" s="10"/>
      <c r="Q5683" s="11"/>
      <c r="R5683" s="13"/>
      <c r="S5683" s="12"/>
      <c r="T5683" s="13"/>
      <c r="U5683"/>
    </row>
    <row r="5684" spans="1:21" x14ac:dyDescent="0.2">
      <c r="A5684"/>
      <c r="B5684" s="20"/>
      <c r="C5684" s="20"/>
      <c r="D5684"/>
      <c r="E5684"/>
      <c r="G5684"/>
      <c r="H5684"/>
      <c r="I5684"/>
      <c r="J5684" s="9"/>
      <c r="K5684"/>
      <c r="M5684"/>
      <c r="N5684"/>
      <c r="P5684" s="10"/>
      <c r="Q5684" s="11"/>
      <c r="R5684" s="13"/>
      <c r="S5684" s="12"/>
      <c r="T5684" s="13"/>
      <c r="U5684"/>
    </row>
    <row r="5685" spans="1:21" x14ac:dyDescent="0.2">
      <c r="A5685"/>
      <c r="B5685" s="20"/>
      <c r="C5685" s="20"/>
      <c r="D5685"/>
      <c r="E5685"/>
      <c r="G5685"/>
      <c r="H5685"/>
      <c r="I5685"/>
      <c r="J5685" s="9"/>
      <c r="K5685"/>
      <c r="M5685"/>
      <c r="N5685"/>
      <c r="P5685" s="10"/>
      <c r="Q5685" s="11"/>
      <c r="R5685" s="13"/>
      <c r="S5685" s="12"/>
      <c r="T5685" s="13"/>
      <c r="U5685"/>
    </row>
    <row r="5686" spans="1:21" x14ac:dyDescent="0.2">
      <c r="A5686"/>
      <c r="B5686" s="20"/>
      <c r="C5686" s="20"/>
      <c r="D5686"/>
      <c r="E5686"/>
      <c r="G5686"/>
      <c r="H5686"/>
      <c r="I5686"/>
      <c r="J5686" s="9"/>
      <c r="K5686"/>
      <c r="M5686"/>
      <c r="N5686"/>
      <c r="P5686" s="10"/>
      <c r="Q5686" s="11"/>
      <c r="R5686" s="13"/>
      <c r="S5686" s="12"/>
      <c r="T5686" s="13"/>
      <c r="U5686"/>
    </row>
    <row r="5687" spans="1:21" x14ac:dyDescent="0.2">
      <c r="A5687"/>
      <c r="B5687" s="20"/>
      <c r="C5687" s="20"/>
      <c r="D5687"/>
      <c r="E5687"/>
      <c r="G5687"/>
      <c r="H5687"/>
      <c r="I5687"/>
      <c r="J5687" s="9"/>
      <c r="K5687"/>
      <c r="M5687"/>
      <c r="N5687"/>
      <c r="P5687" s="10"/>
      <c r="Q5687" s="11"/>
      <c r="R5687" s="13"/>
      <c r="S5687" s="12"/>
      <c r="T5687" s="13"/>
      <c r="U5687"/>
    </row>
    <row r="5688" spans="1:21" x14ac:dyDescent="0.2">
      <c r="A5688"/>
      <c r="B5688" s="20"/>
      <c r="C5688" s="20"/>
      <c r="D5688"/>
      <c r="E5688"/>
      <c r="G5688"/>
      <c r="H5688"/>
      <c r="I5688"/>
      <c r="J5688" s="9"/>
      <c r="K5688"/>
      <c r="M5688"/>
      <c r="N5688"/>
      <c r="P5688" s="10"/>
      <c r="Q5688" s="11"/>
      <c r="R5688" s="13"/>
      <c r="S5688" s="12"/>
      <c r="T5688" s="13"/>
      <c r="U5688"/>
    </row>
    <row r="5689" spans="1:21" x14ac:dyDescent="0.2">
      <c r="A5689"/>
      <c r="B5689" s="20"/>
      <c r="C5689" s="20"/>
      <c r="D5689"/>
      <c r="E5689"/>
      <c r="G5689"/>
      <c r="H5689"/>
      <c r="I5689"/>
      <c r="J5689" s="9"/>
      <c r="K5689"/>
      <c r="M5689"/>
      <c r="N5689"/>
      <c r="P5689" s="10"/>
      <c r="Q5689" s="11"/>
      <c r="R5689" s="13"/>
      <c r="S5689" s="12"/>
      <c r="T5689" s="13"/>
      <c r="U5689"/>
    </row>
    <row r="5690" spans="1:21" x14ac:dyDescent="0.2">
      <c r="A5690"/>
      <c r="B5690" s="20"/>
      <c r="C5690" s="20"/>
      <c r="D5690"/>
      <c r="E5690"/>
      <c r="G5690"/>
      <c r="H5690"/>
      <c r="I5690"/>
      <c r="J5690" s="9"/>
      <c r="K5690"/>
      <c r="M5690"/>
      <c r="N5690"/>
      <c r="P5690" s="10"/>
      <c r="Q5690" s="11"/>
      <c r="R5690" s="13"/>
      <c r="S5690" s="12"/>
      <c r="T5690" s="13"/>
      <c r="U5690"/>
    </row>
    <row r="5691" spans="1:21" x14ac:dyDescent="0.2">
      <c r="A5691"/>
      <c r="B5691" s="20"/>
      <c r="C5691" s="20"/>
      <c r="D5691"/>
      <c r="E5691"/>
      <c r="G5691"/>
      <c r="H5691"/>
      <c r="I5691"/>
      <c r="J5691" s="9"/>
      <c r="K5691"/>
      <c r="M5691"/>
      <c r="N5691"/>
      <c r="P5691" s="10"/>
      <c r="Q5691" s="11"/>
      <c r="R5691" s="13"/>
      <c r="S5691" s="12"/>
      <c r="T5691" s="13"/>
      <c r="U5691"/>
    </row>
    <row r="5692" spans="1:21" x14ac:dyDescent="0.2">
      <c r="A5692"/>
      <c r="B5692" s="20"/>
      <c r="C5692" s="20"/>
      <c r="D5692"/>
      <c r="E5692"/>
      <c r="G5692"/>
      <c r="H5692"/>
      <c r="I5692"/>
      <c r="J5692" s="9"/>
      <c r="K5692"/>
      <c r="M5692"/>
      <c r="N5692"/>
      <c r="P5692" s="10"/>
      <c r="Q5692" s="11"/>
      <c r="R5692" s="13"/>
      <c r="S5692" s="12"/>
      <c r="T5692" s="13"/>
      <c r="U5692"/>
    </row>
    <row r="5693" spans="1:21" x14ac:dyDescent="0.2">
      <c r="A5693"/>
      <c r="B5693" s="20"/>
      <c r="C5693" s="20"/>
      <c r="D5693"/>
      <c r="E5693"/>
      <c r="G5693"/>
      <c r="H5693"/>
      <c r="I5693"/>
      <c r="J5693" s="9"/>
      <c r="K5693" s="50"/>
      <c r="M5693"/>
      <c r="N5693"/>
      <c r="P5693" s="10"/>
      <c r="Q5693" s="11"/>
      <c r="R5693" s="13"/>
      <c r="S5693" s="12"/>
      <c r="T5693" s="13"/>
      <c r="U5693"/>
    </row>
    <row r="5694" spans="1:21" x14ac:dyDescent="0.2">
      <c r="A5694"/>
      <c r="B5694" s="20"/>
      <c r="C5694" s="20"/>
      <c r="D5694"/>
      <c r="E5694"/>
      <c r="G5694"/>
      <c r="H5694"/>
      <c r="I5694"/>
      <c r="J5694" s="9"/>
      <c r="K5694"/>
      <c r="M5694"/>
      <c r="N5694"/>
      <c r="P5694" s="10"/>
      <c r="Q5694" s="11"/>
      <c r="R5694" s="13"/>
      <c r="S5694" s="12"/>
      <c r="T5694" s="13"/>
      <c r="U5694"/>
    </row>
    <row r="5695" spans="1:21" x14ac:dyDescent="0.2">
      <c r="A5695"/>
      <c r="B5695" s="20"/>
      <c r="C5695" s="20"/>
      <c r="D5695"/>
      <c r="E5695"/>
      <c r="G5695"/>
      <c r="H5695"/>
      <c r="I5695"/>
      <c r="J5695" s="9"/>
      <c r="K5695"/>
      <c r="M5695"/>
      <c r="N5695"/>
      <c r="P5695" s="10"/>
      <c r="Q5695" s="11"/>
      <c r="R5695" s="13"/>
      <c r="S5695" s="12"/>
      <c r="T5695" s="13"/>
      <c r="U5695"/>
    </row>
    <row r="5696" spans="1:21" x14ac:dyDescent="0.2">
      <c r="A5696"/>
      <c r="B5696" s="20"/>
      <c r="C5696" s="20"/>
      <c r="D5696"/>
      <c r="E5696"/>
      <c r="G5696"/>
      <c r="H5696"/>
      <c r="I5696"/>
      <c r="J5696" s="9"/>
      <c r="K5696"/>
      <c r="M5696"/>
      <c r="N5696"/>
      <c r="P5696" s="10"/>
      <c r="Q5696" s="11"/>
      <c r="R5696" s="13"/>
      <c r="S5696" s="12"/>
      <c r="T5696" s="13"/>
      <c r="U5696"/>
    </row>
    <row r="5697" spans="1:21" x14ac:dyDescent="0.2">
      <c r="A5697"/>
      <c r="B5697" s="20"/>
      <c r="C5697" s="20"/>
      <c r="D5697"/>
      <c r="E5697"/>
      <c r="G5697"/>
      <c r="H5697"/>
      <c r="I5697"/>
      <c r="J5697" s="9"/>
      <c r="K5697"/>
      <c r="M5697"/>
      <c r="N5697"/>
      <c r="P5697" s="10"/>
      <c r="Q5697" s="11"/>
      <c r="R5697" s="13"/>
      <c r="S5697" s="12"/>
      <c r="T5697" s="13"/>
      <c r="U5697"/>
    </row>
    <row r="5698" spans="1:21" x14ac:dyDescent="0.2">
      <c r="A5698"/>
      <c r="B5698" s="20"/>
      <c r="C5698" s="20"/>
      <c r="D5698"/>
      <c r="E5698"/>
      <c r="G5698"/>
      <c r="H5698"/>
      <c r="I5698"/>
      <c r="J5698" s="9"/>
      <c r="K5698"/>
      <c r="M5698"/>
      <c r="N5698"/>
      <c r="P5698" s="10"/>
      <c r="Q5698" s="11"/>
      <c r="R5698" s="13"/>
      <c r="S5698" s="12"/>
      <c r="T5698" s="13"/>
      <c r="U5698"/>
    </row>
    <row r="5699" spans="1:21" x14ac:dyDescent="0.2">
      <c r="A5699"/>
      <c r="B5699" s="20"/>
      <c r="C5699" s="20"/>
      <c r="D5699"/>
      <c r="E5699"/>
      <c r="G5699"/>
      <c r="H5699"/>
      <c r="I5699"/>
      <c r="J5699" s="9"/>
      <c r="K5699"/>
      <c r="M5699"/>
      <c r="N5699"/>
      <c r="P5699" s="10"/>
      <c r="Q5699" s="11"/>
      <c r="R5699" s="13"/>
      <c r="S5699" s="12"/>
      <c r="T5699" s="13"/>
      <c r="U5699"/>
    </row>
    <row r="5700" spans="1:21" x14ac:dyDescent="0.2">
      <c r="A5700"/>
      <c r="B5700" s="20"/>
      <c r="C5700" s="20"/>
      <c r="D5700"/>
      <c r="E5700"/>
      <c r="G5700"/>
      <c r="H5700"/>
      <c r="I5700"/>
      <c r="J5700" s="9"/>
      <c r="K5700"/>
      <c r="M5700"/>
      <c r="N5700"/>
      <c r="P5700" s="10"/>
      <c r="Q5700" s="11"/>
      <c r="R5700" s="13"/>
      <c r="S5700" s="12"/>
      <c r="T5700" s="13"/>
      <c r="U5700"/>
    </row>
    <row r="5701" spans="1:21" x14ac:dyDescent="0.2">
      <c r="A5701"/>
      <c r="B5701" s="20"/>
      <c r="C5701" s="20"/>
      <c r="D5701"/>
      <c r="E5701"/>
      <c r="G5701"/>
      <c r="H5701"/>
      <c r="I5701"/>
      <c r="J5701" s="9"/>
      <c r="K5701"/>
      <c r="M5701"/>
      <c r="N5701"/>
      <c r="P5701" s="10"/>
      <c r="Q5701" s="11"/>
      <c r="R5701" s="13"/>
      <c r="S5701" s="12"/>
      <c r="T5701" s="13"/>
      <c r="U5701"/>
    </row>
    <row r="5702" spans="1:21" x14ac:dyDescent="0.2">
      <c r="A5702"/>
      <c r="B5702" s="20"/>
      <c r="C5702" s="20"/>
      <c r="D5702"/>
      <c r="E5702"/>
      <c r="G5702"/>
      <c r="H5702"/>
      <c r="I5702"/>
      <c r="J5702" s="9"/>
      <c r="K5702"/>
      <c r="M5702"/>
      <c r="N5702"/>
      <c r="P5702" s="10"/>
      <c r="Q5702" s="11"/>
      <c r="R5702" s="13"/>
      <c r="S5702" s="12"/>
      <c r="T5702" s="13"/>
      <c r="U5702"/>
    </row>
    <row r="5703" spans="1:21" x14ac:dyDescent="0.2">
      <c r="A5703"/>
      <c r="B5703" s="20"/>
      <c r="C5703" s="20"/>
      <c r="D5703"/>
      <c r="E5703"/>
      <c r="G5703"/>
      <c r="H5703"/>
      <c r="I5703"/>
      <c r="J5703" s="9"/>
      <c r="K5703"/>
      <c r="M5703"/>
      <c r="N5703"/>
      <c r="P5703" s="10"/>
      <c r="Q5703" s="11"/>
      <c r="R5703" s="13"/>
      <c r="S5703" s="12"/>
      <c r="T5703" s="13"/>
      <c r="U5703"/>
    </row>
    <row r="5704" spans="1:21" x14ac:dyDescent="0.2">
      <c r="A5704"/>
      <c r="B5704" s="20"/>
      <c r="C5704" s="20"/>
      <c r="D5704"/>
      <c r="E5704"/>
      <c r="G5704"/>
      <c r="H5704"/>
      <c r="I5704"/>
      <c r="J5704" s="9"/>
      <c r="K5704"/>
      <c r="M5704"/>
      <c r="N5704"/>
      <c r="P5704" s="10"/>
      <c r="Q5704" s="11"/>
      <c r="R5704" s="13"/>
      <c r="S5704" s="12"/>
      <c r="T5704" s="13"/>
      <c r="U5704"/>
    </row>
    <row r="5705" spans="1:21" x14ac:dyDescent="0.2">
      <c r="A5705"/>
      <c r="B5705" s="20"/>
      <c r="C5705" s="20"/>
      <c r="D5705"/>
      <c r="E5705"/>
      <c r="G5705"/>
      <c r="H5705"/>
      <c r="I5705"/>
      <c r="J5705" s="9"/>
      <c r="K5705"/>
      <c r="M5705"/>
      <c r="N5705"/>
      <c r="P5705" s="10"/>
      <c r="Q5705" s="11"/>
      <c r="R5705" s="13"/>
      <c r="S5705" s="12"/>
      <c r="T5705" s="13"/>
      <c r="U5705"/>
    </row>
    <row r="5706" spans="1:21" x14ac:dyDescent="0.2">
      <c r="A5706"/>
      <c r="B5706" s="20"/>
      <c r="C5706" s="20"/>
      <c r="D5706"/>
      <c r="E5706"/>
      <c r="G5706"/>
      <c r="H5706"/>
      <c r="I5706"/>
      <c r="J5706" s="9"/>
      <c r="K5706"/>
      <c r="M5706"/>
      <c r="N5706"/>
      <c r="P5706" s="10"/>
      <c r="Q5706" s="11"/>
      <c r="R5706" s="13"/>
      <c r="S5706" s="12"/>
      <c r="T5706" s="13"/>
      <c r="U5706"/>
    </row>
    <row r="5707" spans="1:21" x14ac:dyDescent="0.2">
      <c r="A5707"/>
      <c r="B5707" s="20"/>
      <c r="C5707" s="20"/>
      <c r="D5707"/>
      <c r="E5707"/>
      <c r="G5707"/>
      <c r="H5707"/>
      <c r="I5707"/>
      <c r="J5707" s="9"/>
      <c r="K5707"/>
      <c r="M5707"/>
      <c r="N5707"/>
      <c r="P5707" s="10"/>
      <c r="Q5707" s="11"/>
      <c r="R5707" s="13"/>
      <c r="S5707" s="12"/>
      <c r="T5707" s="13"/>
      <c r="U5707"/>
    </row>
    <row r="5708" spans="1:21" x14ac:dyDescent="0.2">
      <c r="A5708"/>
      <c r="B5708" s="20"/>
      <c r="C5708" s="20"/>
      <c r="D5708"/>
      <c r="E5708"/>
      <c r="G5708"/>
      <c r="H5708"/>
      <c r="I5708"/>
      <c r="J5708" s="9"/>
      <c r="K5708"/>
      <c r="M5708"/>
      <c r="N5708"/>
      <c r="P5708" s="10"/>
      <c r="Q5708" s="11"/>
      <c r="R5708" s="13"/>
      <c r="S5708" s="12"/>
      <c r="T5708" s="13"/>
      <c r="U5708"/>
    </row>
    <row r="5709" spans="1:21" x14ac:dyDescent="0.2">
      <c r="A5709"/>
      <c r="B5709" s="20"/>
      <c r="C5709" s="20"/>
      <c r="D5709"/>
      <c r="E5709"/>
      <c r="G5709"/>
      <c r="H5709"/>
      <c r="I5709"/>
      <c r="J5709" s="9"/>
      <c r="K5709"/>
      <c r="M5709"/>
      <c r="N5709"/>
      <c r="P5709" s="10"/>
      <c r="Q5709" s="11"/>
      <c r="R5709" s="13"/>
      <c r="S5709" s="12"/>
      <c r="T5709" s="13"/>
      <c r="U5709"/>
    </row>
    <row r="5710" spans="1:21" x14ac:dyDescent="0.2">
      <c r="A5710"/>
      <c r="B5710" s="20"/>
      <c r="C5710" s="20"/>
      <c r="D5710"/>
      <c r="E5710"/>
      <c r="G5710"/>
      <c r="H5710"/>
      <c r="I5710"/>
      <c r="J5710" s="9"/>
      <c r="K5710"/>
      <c r="M5710"/>
      <c r="N5710"/>
      <c r="P5710" s="10"/>
      <c r="Q5710" s="11"/>
      <c r="R5710" s="13"/>
      <c r="S5710" s="12"/>
      <c r="T5710" s="13"/>
      <c r="U5710"/>
    </row>
    <row r="5711" spans="1:21" x14ac:dyDescent="0.2">
      <c r="A5711"/>
      <c r="B5711" s="20"/>
      <c r="C5711" s="20"/>
      <c r="D5711"/>
      <c r="E5711"/>
      <c r="G5711"/>
      <c r="H5711"/>
      <c r="I5711"/>
      <c r="J5711" s="9"/>
      <c r="K5711"/>
      <c r="M5711"/>
      <c r="N5711"/>
      <c r="P5711" s="10"/>
      <c r="Q5711" s="11"/>
      <c r="R5711" s="13"/>
      <c r="S5711" s="12"/>
      <c r="T5711" s="13"/>
      <c r="U5711"/>
    </row>
    <row r="5712" spans="1:21" x14ac:dyDescent="0.2">
      <c r="A5712"/>
      <c r="B5712" s="20"/>
      <c r="C5712" s="20"/>
      <c r="D5712"/>
      <c r="E5712"/>
      <c r="G5712"/>
      <c r="H5712"/>
      <c r="I5712"/>
      <c r="J5712" s="9"/>
      <c r="K5712"/>
      <c r="M5712"/>
      <c r="N5712"/>
      <c r="P5712" s="10"/>
      <c r="Q5712" s="11"/>
      <c r="R5712" s="13"/>
      <c r="S5712" s="12"/>
      <c r="T5712" s="13"/>
      <c r="U5712"/>
    </row>
    <row r="5713" spans="1:21" x14ac:dyDescent="0.2">
      <c r="A5713"/>
      <c r="B5713" s="20"/>
      <c r="C5713" s="20"/>
      <c r="D5713"/>
      <c r="E5713"/>
      <c r="G5713"/>
      <c r="H5713"/>
      <c r="I5713"/>
      <c r="J5713" s="9"/>
      <c r="K5713"/>
      <c r="M5713"/>
      <c r="N5713"/>
      <c r="P5713" s="10"/>
      <c r="Q5713" s="11"/>
      <c r="R5713" s="13"/>
      <c r="S5713" s="12"/>
      <c r="T5713" s="13"/>
      <c r="U5713"/>
    </row>
    <row r="5714" spans="1:21" x14ac:dyDescent="0.2">
      <c r="A5714"/>
      <c r="B5714" s="20"/>
      <c r="C5714" s="20"/>
      <c r="D5714"/>
      <c r="E5714"/>
      <c r="G5714"/>
      <c r="H5714"/>
      <c r="I5714"/>
      <c r="J5714" s="9"/>
      <c r="K5714"/>
      <c r="M5714"/>
      <c r="N5714"/>
      <c r="P5714" s="10"/>
      <c r="Q5714" s="11"/>
      <c r="R5714" s="13"/>
      <c r="S5714" s="12"/>
      <c r="T5714" s="13"/>
      <c r="U5714"/>
    </row>
    <row r="5715" spans="1:21" x14ac:dyDescent="0.2">
      <c r="A5715"/>
      <c r="B5715" s="20"/>
      <c r="C5715" s="20"/>
      <c r="D5715"/>
      <c r="E5715"/>
      <c r="G5715"/>
      <c r="H5715"/>
      <c r="I5715"/>
      <c r="J5715" s="9"/>
      <c r="K5715"/>
      <c r="M5715"/>
      <c r="N5715"/>
      <c r="P5715" s="10"/>
      <c r="Q5715" s="11"/>
      <c r="R5715" s="13"/>
      <c r="S5715" s="12"/>
      <c r="T5715" s="13"/>
      <c r="U5715"/>
    </row>
    <row r="5716" spans="1:21" x14ac:dyDescent="0.2">
      <c r="A5716"/>
      <c r="B5716" s="20"/>
      <c r="C5716" s="20"/>
      <c r="D5716"/>
      <c r="E5716"/>
      <c r="G5716"/>
      <c r="H5716"/>
      <c r="I5716"/>
      <c r="J5716" s="9"/>
      <c r="K5716"/>
      <c r="M5716"/>
      <c r="N5716"/>
      <c r="P5716" s="10"/>
      <c r="Q5716" s="11"/>
      <c r="R5716" s="13"/>
      <c r="S5716" s="12"/>
      <c r="T5716" s="13"/>
      <c r="U5716"/>
    </row>
    <row r="5717" spans="1:21" x14ac:dyDescent="0.2">
      <c r="A5717"/>
      <c r="B5717" s="20"/>
      <c r="C5717" s="20"/>
      <c r="D5717"/>
      <c r="E5717"/>
      <c r="G5717"/>
      <c r="H5717"/>
      <c r="I5717"/>
      <c r="J5717" s="9"/>
      <c r="K5717"/>
      <c r="M5717"/>
      <c r="N5717"/>
      <c r="P5717" s="10"/>
      <c r="Q5717" s="11"/>
      <c r="R5717" s="13"/>
      <c r="S5717" s="12"/>
      <c r="T5717" s="13"/>
      <c r="U5717"/>
    </row>
    <row r="5718" spans="1:21" x14ac:dyDescent="0.2">
      <c r="A5718"/>
      <c r="B5718" s="20"/>
      <c r="C5718" s="20"/>
      <c r="D5718"/>
      <c r="E5718"/>
      <c r="G5718"/>
      <c r="H5718"/>
      <c r="I5718"/>
      <c r="J5718" s="9"/>
      <c r="K5718"/>
      <c r="M5718"/>
      <c r="N5718"/>
      <c r="P5718" s="10"/>
      <c r="Q5718" s="11"/>
      <c r="R5718" s="13"/>
      <c r="S5718" s="12"/>
      <c r="T5718" s="13"/>
      <c r="U5718"/>
    </row>
    <row r="5719" spans="1:21" x14ac:dyDescent="0.2">
      <c r="A5719"/>
      <c r="B5719" s="20"/>
      <c r="C5719" s="20"/>
      <c r="D5719"/>
      <c r="E5719"/>
      <c r="G5719"/>
      <c r="H5719"/>
      <c r="I5719"/>
      <c r="J5719" s="9"/>
      <c r="K5719"/>
      <c r="M5719"/>
      <c r="N5719"/>
      <c r="P5719" s="10"/>
      <c r="Q5719" s="11"/>
      <c r="R5719" s="13"/>
      <c r="S5719" s="12"/>
      <c r="T5719" s="13"/>
      <c r="U5719"/>
    </row>
    <row r="5720" spans="1:21" x14ac:dyDescent="0.2">
      <c r="A5720"/>
      <c r="B5720" s="20"/>
      <c r="C5720" s="20"/>
      <c r="D5720"/>
      <c r="E5720"/>
      <c r="G5720"/>
      <c r="H5720"/>
      <c r="I5720"/>
      <c r="J5720" s="9"/>
      <c r="K5720"/>
      <c r="M5720"/>
      <c r="N5720"/>
      <c r="P5720" s="10"/>
      <c r="Q5720" s="11"/>
      <c r="R5720" s="13"/>
      <c r="S5720" s="12"/>
      <c r="T5720" s="13"/>
      <c r="U5720"/>
    </row>
    <row r="5721" spans="1:21" x14ac:dyDescent="0.2">
      <c r="A5721"/>
      <c r="B5721" s="20"/>
      <c r="C5721" s="20"/>
      <c r="D5721"/>
      <c r="E5721"/>
      <c r="G5721"/>
      <c r="H5721"/>
      <c r="I5721"/>
      <c r="J5721" s="9"/>
      <c r="K5721"/>
      <c r="M5721"/>
      <c r="N5721"/>
      <c r="P5721" s="10"/>
      <c r="Q5721" s="11"/>
      <c r="R5721" s="13"/>
      <c r="S5721" s="12"/>
      <c r="T5721" s="13"/>
      <c r="U5721"/>
    </row>
    <row r="5722" spans="1:21" x14ac:dyDescent="0.2">
      <c r="A5722"/>
      <c r="B5722" s="20"/>
      <c r="C5722" s="20"/>
      <c r="D5722"/>
      <c r="E5722"/>
      <c r="G5722"/>
      <c r="H5722"/>
      <c r="I5722"/>
      <c r="J5722" s="9"/>
      <c r="K5722"/>
      <c r="M5722"/>
      <c r="N5722"/>
      <c r="P5722" s="10"/>
      <c r="Q5722" s="11"/>
      <c r="R5722" s="13"/>
      <c r="S5722" s="12"/>
      <c r="T5722" s="13"/>
      <c r="U5722"/>
    </row>
    <row r="5723" spans="1:21" x14ac:dyDescent="0.2">
      <c r="A5723"/>
      <c r="B5723" s="20"/>
      <c r="C5723" s="20"/>
      <c r="D5723"/>
      <c r="E5723"/>
      <c r="G5723"/>
      <c r="H5723"/>
      <c r="I5723"/>
      <c r="J5723" s="9"/>
      <c r="K5723"/>
      <c r="M5723"/>
      <c r="N5723"/>
      <c r="P5723" s="10"/>
      <c r="Q5723" s="11"/>
      <c r="R5723" s="13"/>
      <c r="S5723" s="12"/>
      <c r="T5723" s="13"/>
      <c r="U5723"/>
    </row>
    <row r="5724" spans="1:21" x14ac:dyDescent="0.2">
      <c r="A5724"/>
      <c r="B5724" s="20"/>
      <c r="C5724" s="20"/>
      <c r="D5724"/>
      <c r="E5724"/>
      <c r="G5724"/>
      <c r="H5724"/>
      <c r="I5724"/>
      <c r="J5724" s="9"/>
      <c r="K5724"/>
      <c r="M5724"/>
      <c r="N5724"/>
      <c r="P5724" s="10"/>
      <c r="Q5724" s="11"/>
      <c r="R5724" s="13"/>
      <c r="S5724" s="12"/>
      <c r="T5724" s="13"/>
      <c r="U5724"/>
    </row>
    <row r="5725" spans="1:21" x14ac:dyDescent="0.2">
      <c r="A5725"/>
      <c r="B5725" s="20"/>
      <c r="C5725" s="20"/>
      <c r="D5725"/>
      <c r="E5725"/>
      <c r="G5725"/>
      <c r="H5725"/>
      <c r="I5725"/>
      <c r="J5725" s="9"/>
      <c r="K5725"/>
      <c r="M5725"/>
      <c r="N5725"/>
      <c r="P5725" s="10"/>
      <c r="Q5725" s="11"/>
      <c r="R5725" s="13"/>
      <c r="S5725" s="12"/>
      <c r="T5725" s="13"/>
      <c r="U5725"/>
    </row>
    <row r="5726" spans="1:21" x14ac:dyDescent="0.2">
      <c r="A5726"/>
      <c r="B5726" s="20"/>
      <c r="C5726" s="20"/>
      <c r="D5726"/>
      <c r="E5726"/>
      <c r="G5726"/>
      <c r="H5726"/>
      <c r="I5726"/>
      <c r="J5726" s="9"/>
      <c r="K5726"/>
      <c r="M5726"/>
      <c r="N5726"/>
      <c r="P5726" s="10"/>
      <c r="Q5726" s="11"/>
      <c r="R5726" s="13"/>
      <c r="S5726" s="12"/>
      <c r="T5726" s="13"/>
      <c r="U5726"/>
    </row>
    <row r="5727" spans="1:21" x14ac:dyDescent="0.2">
      <c r="A5727"/>
      <c r="B5727" s="20"/>
      <c r="C5727" s="20"/>
      <c r="D5727"/>
      <c r="E5727"/>
      <c r="G5727"/>
      <c r="H5727"/>
      <c r="I5727"/>
      <c r="J5727" s="9"/>
      <c r="K5727"/>
      <c r="M5727"/>
      <c r="N5727"/>
      <c r="P5727" s="10"/>
      <c r="Q5727" s="11"/>
      <c r="R5727" s="13"/>
      <c r="S5727" s="12"/>
      <c r="T5727" s="13"/>
      <c r="U5727"/>
    </row>
    <row r="5728" spans="1:21" x14ac:dyDescent="0.2">
      <c r="A5728"/>
      <c r="B5728" s="20"/>
      <c r="C5728" s="20"/>
      <c r="D5728"/>
      <c r="E5728"/>
      <c r="G5728"/>
      <c r="H5728"/>
      <c r="I5728"/>
      <c r="J5728" s="9"/>
      <c r="K5728"/>
      <c r="M5728"/>
      <c r="N5728"/>
      <c r="P5728" s="10"/>
      <c r="Q5728" s="11"/>
      <c r="R5728" s="13"/>
      <c r="S5728" s="12"/>
      <c r="T5728" s="13"/>
      <c r="U5728"/>
    </row>
    <row r="5729" spans="1:21" x14ac:dyDescent="0.2">
      <c r="A5729"/>
      <c r="B5729" s="20"/>
      <c r="C5729" s="20"/>
      <c r="D5729"/>
      <c r="E5729"/>
      <c r="G5729"/>
      <c r="H5729"/>
      <c r="I5729"/>
      <c r="J5729" s="9"/>
      <c r="K5729"/>
      <c r="M5729"/>
      <c r="N5729"/>
      <c r="P5729" s="10"/>
      <c r="Q5729" s="11"/>
      <c r="R5729" s="13"/>
      <c r="S5729" s="12"/>
      <c r="T5729" s="13"/>
      <c r="U5729"/>
    </row>
    <row r="5730" spans="1:21" x14ac:dyDescent="0.2">
      <c r="A5730"/>
      <c r="B5730" s="20"/>
      <c r="C5730" s="20"/>
      <c r="D5730"/>
      <c r="E5730"/>
      <c r="G5730"/>
      <c r="H5730"/>
      <c r="I5730"/>
      <c r="J5730" s="9"/>
      <c r="K5730"/>
      <c r="M5730"/>
      <c r="N5730"/>
      <c r="P5730" s="10"/>
      <c r="Q5730" s="11"/>
      <c r="R5730" s="13"/>
      <c r="S5730" s="12"/>
      <c r="T5730" s="13"/>
      <c r="U5730"/>
    </row>
    <row r="5731" spans="1:21" x14ac:dyDescent="0.2">
      <c r="A5731"/>
      <c r="B5731" s="20"/>
      <c r="C5731" s="20"/>
      <c r="D5731"/>
      <c r="E5731"/>
      <c r="G5731"/>
      <c r="H5731"/>
      <c r="I5731"/>
      <c r="J5731" s="9"/>
      <c r="K5731"/>
      <c r="M5731"/>
      <c r="N5731"/>
      <c r="P5731" s="10"/>
      <c r="Q5731" s="11"/>
      <c r="R5731" s="13"/>
      <c r="S5731" s="12"/>
      <c r="T5731" s="13"/>
      <c r="U5731"/>
    </row>
    <row r="5732" spans="1:21" x14ac:dyDescent="0.2">
      <c r="A5732"/>
      <c r="B5732" s="20"/>
      <c r="C5732" s="20"/>
      <c r="D5732"/>
      <c r="E5732"/>
      <c r="G5732"/>
      <c r="H5732"/>
      <c r="I5732"/>
      <c r="J5732" s="9"/>
      <c r="K5732"/>
      <c r="M5732"/>
      <c r="N5732"/>
      <c r="P5732" s="10"/>
      <c r="Q5732" s="11"/>
      <c r="R5732" s="13"/>
      <c r="S5732" s="12"/>
      <c r="T5732" s="13"/>
      <c r="U5732"/>
    </row>
    <row r="5733" spans="1:21" x14ac:dyDescent="0.2">
      <c r="A5733"/>
      <c r="B5733" s="20"/>
      <c r="C5733" s="20"/>
      <c r="D5733"/>
      <c r="E5733"/>
      <c r="G5733"/>
      <c r="H5733"/>
      <c r="I5733"/>
      <c r="J5733" s="9"/>
      <c r="K5733"/>
      <c r="M5733"/>
      <c r="N5733"/>
      <c r="P5733" s="10"/>
      <c r="Q5733" s="11"/>
      <c r="R5733" s="13"/>
      <c r="S5733" s="12"/>
      <c r="T5733" s="13"/>
      <c r="U5733"/>
    </row>
    <row r="5734" spans="1:21" x14ac:dyDescent="0.2">
      <c r="A5734"/>
      <c r="B5734" s="20"/>
      <c r="C5734" s="20"/>
      <c r="D5734"/>
      <c r="E5734"/>
      <c r="G5734"/>
      <c r="H5734"/>
      <c r="I5734"/>
      <c r="J5734" s="9"/>
      <c r="K5734"/>
      <c r="M5734"/>
      <c r="N5734"/>
      <c r="P5734" s="10"/>
      <c r="Q5734" s="11"/>
      <c r="R5734" s="13"/>
      <c r="S5734" s="12"/>
      <c r="T5734" s="13"/>
      <c r="U5734"/>
    </row>
    <row r="5735" spans="1:21" x14ac:dyDescent="0.2">
      <c r="A5735"/>
      <c r="B5735" s="20"/>
      <c r="C5735" s="20"/>
      <c r="D5735"/>
      <c r="E5735"/>
      <c r="G5735"/>
      <c r="H5735"/>
      <c r="I5735"/>
      <c r="J5735" s="9"/>
      <c r="K5735"/>
      <c r="M5735"/>
      <c r="N5735"/>
      <c r="P5735" s="10"/>
      <c r="Q5735" s="11"/>
      <c r="R5735" s="13"/>
      <c r="S5735" s="12"/>
      <c r="T5735" s="13"/>
      <c r="U5735"/>
    </row>
    <row r="5736" spans="1:21" x14ac:dyDescent="0.2">
      <c r="A5736"/>
      <c r="B5736" s="20"/>
      <c r="C5736" s="20"/>
      <c r="D5736"/>
      <c r="E5736"/>
      <c r="G5736"/>
      <c r="H5736"/>
      <c r="I5736"/>
      <c r="J5736" s="9"/>
      <c r="K5736"/>
      <c r="M5736"/>
      <c r="N5736"/>
      <c r="P5736" s="10"/>
      <c r="Q5736" s="11"/>
      <c r="R5736" s="13"/>
      <c r="S5736" s="12"/>
      <c r="T5736" s="13"/>
      <c r="U5736"/>
    </row>
    <row r="5737" spans="1:21" x14ac:dyDescent="0.2">
      <c r="A5737"/>
      <c r="B5737" s="20"/>
      <c r="C5737" s="20"/>
      <c r="D5737"/>
      <c r="E5737"/>
      <c r="G5737"/>
      <c r="H5737"/>
      <c r="I5737"/>
      <c r="J5737" s="9"/>
      <c r="K5737"/>
      <c r="M5737"/>
      <c r="N5737"/>
      <c r="P5737" s="10"/>
      <c r="Q5737" s="11"/>
      <c r="R5737" s="13"/>
      <c r="S5737" s="12"/>
      <c r="T5737" s="13"/>
      <c r="U5737"/>
    </row>
    <row r="5738" spans="1:21" x14ac:dyDescent="0.2">
      <c r="A5738"/>
      <c r="B5738" s="20"/>
      <c r="C5738" s="20"/>
      <c r="D5738"/>
      <c r="E5738"/>
      <c r="G5738"/>
      <c r="H5738"/>
      <c r="I5738"/>
      <c r="J5738" s="9"/>
      <c r="K5738"/>
      <c r="M5738"/>
      <c r="N5738"/>
      <c r="P5738" s="10"/>
      <c r="Q5738" s="11"/>
      <c r="R5738" s="13"/>
      <c r="S5738" s="12"/>
      <c r="T5738" s="13"/>
      <c r="U5738"/>
    </row>
    <row r="5739" spans="1:21" x14ac:dyDescent="0.2">
      <c r="A5739"/>
      <c r="B5739" s="20"/>
      <c r="C5739" s="20"/>
      <c r="D5739"/>
      <c r="E5739"/>
      <c r="G5739"/>
      <c r="H5739"/>
      <c r="I5739"/>
      <c r="J5739" s="9"/>
      <c r="K5739"/>
      <c r="M5739"/>
      <c r="N5739"/>
      <c r="P5739" s="10"/>
      <c r="Q5739" s="11"/>
      <c r="R5739" s="13"/>
      <c r="S5739" s="12"/>
      <c r="T5739" s="13"/>
      <c r="U5739"/>
    </row>
    <row r="5740" spans="1:21" x14ac:dyDescent="0.2">
      <c r="A5740"/>
      <c r="B5740" s="20"/>
      <c r="C5740" s="20"/>
      <c r="D5740"/>
      <c r="E5740"/>
      <c r="G5740"/>
      <c r="H5740"/>
      <c r="I5740"/>
      <c r="J5740" s="9"/>
      <c r="K5740"/>
      <c r="M5740"/>
      <c r="N5740"/>
      <c r="P5740" s="10"/>
      <c r="Q5740" s="11"/>
      <c r="R5740" s="13"/>
      <c r="S5740" s="12"/>
      <c r="T5740" s="13"/>
      <c r="U5740"/>
    </row>
    <row r="5741" spans="1:21" x14ac:dyDescent="0.2">
      <c r="A5741"/>
      <c r="B5741" s="20"/>
      <c r="C5741" s="20"/>
      <c r="D5741"/>
      <c r="E5741"/>
      <c r="G5741"/>
      <c r="H5741"/>
      <c r="I5741"/>
      <c r="J5741" s="9"/>
      <c r="K5741"/>
      <c r="M5741"/>
      <c r="N5741"/>
      <c r="P5741" s="10"/>
      <c r="Q5741" s="11"/>
      <c r="R5741" s="13"/>
      <c r="S5741" s="12"/>
      <c r="T5741" s="13"/>
      <c r="U5741"/>
    </row>
    <row r="5742" spans="1:21" x14ac:dyDescent="0.2">
      <c r="A5742"/>
      <c r="B5742" s="20"/>
      <c r="C5742" s="20"/>
      <c r="D5742"/>
      <c r="E5742"/>
      <c r="G5742"/>
      <c r="H5742"/>
      <c r="I5742"/>
      <c r="J5742" s="9"/>
      <c r="K5742"/>
      <c r="M5742"/>
      <c r="N5742"/>
      <c r="P5742" s="10"/>
      <c r="Q5742" s="11"/>
      <c r="R5742" s="13"/>
      <c r="S5742" s="12"/>
      <c r="T5742" s="13"/>
      <c r="U5742"/>
    </row>
    <row r="5743" spans="1:21" x14ac:dyDescent="0.2">
      <c r="A5743"/>
      <c r="B5743" s="20"/>
      <c r="C5743" s="20"/>
      <c r="D5743"/>
      <c r="E5743"/>
      <c r="G5743"/>
      <c r="H5743"/>
      <c r="I5743"/>
      <c r="J5743" s="9"/>
      <c r="K5743"/>
      <c r="M5743"/>
      <c r="N5743"/>
      <c r="P5743" s="10"/>
      <c r="Q5743" s="11"/>
      <c r="R5743" s="13"/>
      <c r="S5743" s="12"/>
      <c r="T5743" s="13"/>
      <c r="U5743"/>
    </row>
    <row r="5744" spans="1:21" x14ac:dyDescent="0.2">
      <c r="A5744"/>
      <c r="B5744" s="20"/>
      <c r="C5744" s="20"/>
      <c r="D5744"/>
      <c r="E5744"/>
      <c r="G5744"/>
      <c r="H5744"/>
      <c r="I5744"/>
      <c r="J5744" s="9"/>
      <c r="K5744"/>
      <c r="M5744"/>
      <c r="N5744"/>
      <c r="P5744" s="10"/>
      <c r="Q5744" s="11"/>
      <c r="R5744" s="13"/>
      <c r="S5744" s="12"/>
      <c r="T5744" s="13"/>
      <c r="U5744"/>
    </row>
    <row r="5745" spans="1:21" x14ac:dyDescent="0.2">
      <c r="A5745"/>
      <c r="B5745" s="20"/>
      <c r="C5745" s="20"/>
      <c r="D5745"/>
      <c r="E5745"/>
      <c r="G5745"/>
      <c r="H5745"/>
      <c r="I5745"/>
      <c r="J5745" s="9"/>
      <c r="K5745"/>
      <c r="M5745"/>
      <c r="N5745"/>
      <c r="P5745" s="10"/>
      <c r="Q5745" s="11"/>
      <c r="R5745" s="13"/>
      <c r="S5745" s="12"/>
      <c r="T5745" s="13"/>
      <c r="U5745"/>
    </row>
    <row r="5746" spans="1:21" x14ac:dyDescent="0.2">
      <c r="A5746"/>
      <c r="B5746" s="20"/>
      <c r="C5746" s="20"/>
      <c r="D5746"/>
      <c r="E5746"/>
      <c r="G5746"/>
      <c r="H5746"/>
      <c r="I5746"/>
      <c r="J5746" s="9"/>
      <c r="K5746"/>
      <c r="M5746"/>
      <c r="N5746"/>
      <c r="P5746" s="10"/>
      <c r="Q5746" s="11"/>
      <c r="R5746" s="13"/>
      <c r="S5746" s="12"/>
      <c r="T5746" s="13"/>
      <c r="U5746"/>
    </row>
    <row r="5747" spans="1:21" x14ac:dyDescent="0.2">
      <c r="A5747"/>
      <c r="B5747" s="20"/>
      <c r="C5747" s="20"/>
      <c r="D5747"/>
      <c r="E5747"/>
      <c r="G5747"/>
      <c r="H5747"/>
      <c r="I5747"/>
      <c r="J5747" s="9"/>
      <c r="K5747"/>
      <c r="M5747"/>
      <c r="N5747"/>
      <c r="P5747" s="10"/>
      <c r="Q5747" s="11"/>
      <c r="R5747" s="13"/>
      <c r="S5747" s="12"/>
      <c r="T5747" s="13"/>
      <c r="U5747"/>
    </row>
    <row r="5748" spans="1:21" x14ac:dyDescent="0.2">
      <c r="A5748"/>
      <c r="B5748" s="20"/>
      <c r="C5748" s="20"/>
      <c r="D5748"/>
      <c r="E5748"/>
      <c r="G5748"/>
      <c r="H5748"/>
      <c r="I5748"/>
      <c r="J5748" s="9"/>
      <c r="K5748"/>
      <c r="M5748"/>
      <c r="N5748"/>
      <c r="P5748" s="10"/>
      <c r="Q5748" s="11"/>
      <c r="R5748" s="13"/>
      <c r="S5748" s="12"/>
      <c r="T5748" s="13"/>
      <c r="U5748"/>
    </row>
    <row r="5749" spans="1:21" x14ac:dyDescent="0.2">
      <c r="A5749"/>
      <c r="B5749" s="20"/>
      <c r="C5749" s="20"/>
      <c r="D5749"/>
      <c r="E5749"/>
      <c r="G5749"/>
      <c r="H5749"/>
      <c r="I5749"/>
      <c r="J5749" s="9"/>
      <c r="K5749"/>
      <c r="M5749"/>
      <c r="N5749"/>
      <c r="P5749" s="10"/>
      <c r="Q5749" s="11"/>
      <c r="R5749" s="13"/>
      <c r="S5749" s="12"/>
      <c r="T5749" s="13"/>
      <c r="U5749"/>
    </row>
    <row r="5750" spans="1:21" x14ac:dyDescent="0.2">
      <c r="A5750"/>
      <c r="B5750" s="20"/>
      <c r="C5750" s="20"/>
      <c r="D5750"/>
      <c r="E5750"/>
      <c r="G5750"/>
      <c r="H5750"/>
      <c r="I5750"/>
      <c r="J5750" s="9"/>
      <c r="K5750"/>
      <c r="M5750"/>
      <c r="N5750"/>
      <c r="P5750" s="10"/>
      <c r="Q5750" s="11"/>
      <c r="R5750" s="13"/>
      <c r="S5750" s="12"/>
      <c r="T5750" s="13"/>
      <c r="U5750"/>
    </row>
    <row r="5751" spans="1:21" x14ac:dyDescent="0.2">
      <c r="A5751"/>
      <c r="B5751" s="20"/>
      <c r="C5751" s="20"/>
      <c r="D5751"/>
      <c r="E5751"/>
      <c r="G5751"/>
      <c r="H5751"/>
      <c r="I5751"/>
      <c r="J5751" s="9"/>
      <c r="K5751"/>
      <c r="M5751"/>
      <c r="N5751"/>
      <c r="P5751" s="10"/>
      <c r="Q5751" s="11"/>
      <c r="R5751" s="13"/>
      <c r="S5751" s="12"/>
      <c r="T5751" s="13"/>
      <c r="U5751"/>
    </row>
    <row r="5752" spans="1:21" x14ac:dyDescent="0.2">
      <c r="A5752"/>
      <c r="B5752" s="20"/>
      <c r="C5752" s="20"/>
      <c r="D5752"/>
      <c r="E5752"/>
      <c r="G5752"/>
      <c r="H5752"/>
      <c r="I5752"/>
      <c r="J5752" s="9"/>
      <c r="K5752"/>
      <c r="M5752"/>
      <c r="N5752"/>
      <c r="P5752" s="10"/>
      <c r="Q5752" s="11"/>
      <c r="R5752" s="13"/>
      <c r="S5752" s="12"/>
      <c r="T5752" s="13"/>
      <c r="U5752"/>
    </row>
    <row r="5753" spans="1:21" x14ac:dyDescent="0.2">
      <c r="A5753"/>
      <c r="B5753" s="20"/>
      <c r="C5753" s="20"/>
      <c r="D5753"/>
      <c r="E5753"/>
      <c r="G5753"/>
      <c r="H5753"/>
      <c r="I5753"/>
      <c r="J5753" s="9"/>
      <c r="K5753"/>
      <c r="M5753"/>
      <c r="N5753"/>
      <c r="P5753" s="10"/>
      <c r="Q5753" s="11"/>
      <c r="R5753" s="13"/>
      <c r="S5753" s="12"/>
      <c r="T5753" s="13"/>
      <c r="U5753"/>
    </row>
    <row r="5754" spans="1:21" x14ac:dyDescent="0.2">
      <c r="A5754"/>
      <c r="B5754" s="20"/>
      <c r="C5754" s="20"/>
      <c r="D5754"/>
      <c r="E5754"/>
      <c r="G5754"/>
      <c r="H5754"/>
      <c r="I5754"/>
      <c r="J5754" s="9"/>
      <c r="K5754"/>
      <c r="M5754"/>
      <c r="N5754"/>
      <c r="P5754" s="10"/>
      <c r="Q5754" s="11"/>
      <c r="R5754" s="13"/>
      <c r="S5754" s="12"/>
      <c r="T5754" s="13"/>
      <c r="U5754"/>
    </row>
    <row r="5755" spans="1:21" x14ac:dyDescent="0.2">
      <c r="A5755"/>
      <c r="B5755" s="20"/>
      <c r="C5755" s="20"/>
      <c r="D5755"/>
      <c r="E5755"/>
      <c r="G5755"/>
      <c r="H5755"/>
      <c r="I5755"/>
      <c r="J5755" s="9"/>
      <c r="K5755"/>
      <c r="M5755"/>
      <c r="N5755"/>
      <c r="P5755" s="10"/>
      <c r="Q5755" s="11"/>
      <c r="R5755" s="13"/>
      <c r="S5755" s="12"/>
      <c r="T5755" s="13"/>
      <c r="U5755"/>
    </row>
    <row r="5756" spans="1:21" x14ac:dyDescent="0.2">
      <c r="A5756"/>
      <c r="B5756" s="20"/>
      <c r="C5756" s="20"/>
      <c r="D5756"/>
      <c r="E5756"/>
      <c r="G5756"/>
      <c r="H5756"/>
      <c r="I5756"/>
      <c r="J5756" s="9"/>
      <c r="K5756"/>
      <c r="M5756"/>
      <c r="N5756"/>
      <c r="P5756" s="10"/>
      <c r="Q5756" s="11"/>
      <c r="R5756" s="13"/>
      <c r="S5756" s="12"/>
      <c r="T5756" s="13"/>
      <c r="U5756"/>
    </row>
    <row r="5757" spans="1:21" x14ac:dyDescent="0.2">
      <c r="A5757"/>
      <c r="B5757" s="20"/>
      <c r="C5757" s="20"/>
      <c r="D5757"/>
      <c r="E5757"/>
      <c r="G5757"/>
      <c r="H5757"/>
      <c r="I5757"/>
      <c r="J5757" s="9"/>
      <c r="K5757"/>
      <c r="M5757"/>
      <c r="N5757"/>
      <c r="P5757" s="10"/>
      <c r="Q5757" s="11"/>
      <c r="R5757" s="13"/>
      <c r="S5757" s="12"/>
      <c r="T5757" s="13"/>
      <c r="U5757"/>
    </row>
    <row r="5758" spans="1:21" x14ac:dyDescent="0.2">
      <c r="A5758"/>
      <c r="B5758" s="20"/>
      <c r="C5758" s="20"/>
      <c r="D5758"/>
      <c r="E5758"/>
      <c r="G5758"/>
      <c r="H5758"/>
      <c r="I5758"/>
      <c r="J5758" s="9"/>
      <c r="K5758"/>
      <c r="M5758"/>
      <c r="N5758"/>
      <c r="P5758" s="10"/>
      <c r="Q5758" s="11"/>
      <c r="R5758" s="13"/>
      <c r="S5758" s="12"/>
      <c r="T5758" s="13"/>
      <c r="U5758"/>
    </row>
    <row r="5759" spans="1:21" x14ac:dyDescent="0.2">
      <c r="A5759"/>
      <c r="B5759" s="20"/>
      <c r="C5759" s="20"/>
      <c r="D5759"/>
      <c r="E5759"/>
      <c r="G5759"/>
      <c r="H5759"/>
      <c r="I5759"/>
      <c r="J5759" s="9"/>
      <c r="K5759"/>
      <c r="M5759"/>
      <c r="N5759"/>
      <c r="P5759" s="10"/>
      <c r="Q5759" s="11"/>
      <c r="R5759" s="13"/>
      <c r="S5759" s="12"/>
      <c r="T5759" s="13"/>
      <c r="U5759"/>
    </row>
    <row r="5760" spans="1:21" x14ac:dyDescent="0.2">
      <c r="A5760"/>
      <c r="B5760" s="20"/>
      <c r="C5760" s="20"/>
      <c r="D5760"/>
      <c r="E5760"/>
      <c r="G5760"/>
      <c r="H5760"/>
      <c r="I5760"/>
      <c r="J5760" s="9"/>
      <c r="K5760"/>
      <c r="M5760"/>
      <c r="N5760"/>
      <c r="P5760" s="10"/>
      <c r="Q5760" s="11"/>
      <c r="R5760" s="13"/>
      <c r="S5760" s="12"/>
      <c r="T5760" s="13"/>
      <c r="U5760"/>
    </row>
    <row r="5761" spans="1:21" x14ac:dyDescent="0.2">
      <c r="A5761"/>
      <c r="B5761" s="20"/>
      <c r="C5761" s="20"/>
      <c r="D5761"/>
      <c r="E5761"/>
      <c r="G5761"/>
      <c r="H5761"/>
      <c r="I5761"/>
      <c r="J5761" s="9"/>
      <c r="K5761"/>
      <c r="M5761"/>
      <c r="N5761"/>
      <c r="P5761" s="10"/>
      <c r="Q5761" s="11"/>
      <c r="R5761" s="13"/>
      <c r="S5761" s="12"/>
      <c r="T5761" s="13"/>
      <c r="U5761"/>
    </row>
    <row r="5762" spans="1:21" x14ac:dyDescent="0.2">
      <c r="A5762"/>
      <c r="B5762" s="20"/>
      <c r="C5762" s="20"/>
      <c r="D5762"/>
      <c r="E5762"/>
      <c r="G5762"/>
      <c r="H5762"/>
      <c r="I5762"/>
      <c r="J5762" s="9"/>
      <c r="K5762"/>
      <c r="M5762"/>
      <c r="N5762"/>
      <c r="P5762" s="10"/>
      <c r="Q5762" s="11"/>
      <c r="R5762" s="13"/>
      <c r="S5762" s="12"/>
      <c r="T5762" s="13"/>
      <c r="U5762"/>
    </row>
    <row r="5763" spans="1:21" x14ac:dyDescent="0.2">
      <c r="A5763"/>
      <c r="B5763" s="20"/>
      <c r="C5763" s="20"/>
      <c r="D5763"/>
      <c r="E5763"/>
      <c r="G5763"/>
      <c r="H5763"/>
      <c r="I5763"/>
      <c r="J5763" s="9"/>
      <c r="K5763"/>
      <c r="M5763"/>
      <c r="N5763"/>
      <c r="P5763" s="10"/>
      <c r="Q5763" s="11"/>
      <c r="R5763" s="13"/>
      <c r="S5763" s="12"/>
      <c r="T5763" s="13"/>
      <c r="U5763"/>
    </row>
    <row r="5764" spans="1:21" x14ac:dyDescent="0.2">
      <c r="A5764"/>
      <c r="B5764" s="20"/>
      <c r="C5764" s="20"/>
      <c r="D5764"/>
      <c r="E5764"/>
      <c r="G5764"/>
      <c r="H5764"/>
      <c r="I5764"/>
      <c r="J5764" s="9"/>
      <c r="K5764"/>
      <c r="M5764"/>
      <c r="N5764"/>
      <c r="P5764" s="10"/>
      <c r="Q5764" s="11"/>
      <c r="R5764" s="13"/>
      <c r="S5764" s="12"/>
      <c r="T5764" s="13"/>
      <c r="U5764"/>
    </row>
    <row r="5765" spans="1:21" x14ac:dyDescent="0.2">
      <c r="A5765"/>
      <c r="B5765" s="20"/>
      <c r="C5765" s="20"/>
      <c r="D5765"/>
      <c r="E5765"/>
      <c r="G5765"/>
      <c r="H5765"/>
      <c r="I5765"/>
      <c r="J5765" s="9"/>
      <c r="K5765"/>
      <c r="M5765"/>
      <c r="N5765"/>
      <c r="P5765" s="10"/>
      <c r="Q5765" s="11"/>
      <c r="R5765" s="13"/>
      <c r="S5765" s="12"/>
      <c r="T5765" s="13"/>
      <c r="U5765"/>
    </row>
    <row r="5766" spans="1:21" x14ac:dyDescent="0.2">
      <c r="A5766"/>
      <c r="B5766" s="20"/>
      <c r="C5766" s="20"/>
      <c r="D5766"/>
      <c r="E5766"/>
      <c r="G5766"/>
      <c r="H5766"/>
      <c r="I5766"/>
      <c r="J5766" s="9"/>
      <c r="K5766"/>
      <c r="M5766"/>
      <c r="N5766"/>
      <c r="P5766" s="10"/>
      <c r="Q5766" s="11"/>
      <c r="R5766" s="13"/>
      <c r="S5766" s="12"/>
      <c r="T5766" s="13"/>
      <c r="U5766"/>
    </row>
    <row r="5767" spans="1:21" x14ac:dyDescent="0.2">
      <c r="A5767"/>
      <c r="B5767" s="20"/>
      <c r="C5767" s="20"/>
      <c r="D5767"/>
      <c r="E5767"/>
      <c r="G5767"/>
      <c r="H5767"/>
      <c r="I5767"/>
      <c r="J5767" s="9"/>
      <c r="K5767"/>
      <c r="M5767"/>
      <c r="N5767"/>
      <c r="P5767" s="10"/>
      <c r="Q5767" s="11"/>
      <c r="R5767" s="13"/>
      <c r="S5767" s="12"/>
      <c r="T5767" s="13"/>
      <c r="U5767"/>
    </row>
    <row r="5768" spans="1:21" x14ac:dyDescent="0.2">
      <c r="A5768"/>
      <c r="B5768" s="20"/>
      <c r="C5768" s="20"/>
      <c r="D5768"/>
      <c r="E5768"/>
      <c r="G5768"/>
      <c r="H5768"/>
      <c r="I5768"/>
      <c r="J5768" s="9"/>
      <c r="K5768"/>
      <c r="M5768"/>
      <c r="N5768"/>
      <c r="P5768" s="10"/>
      <c r="Q5768" s="11"/>
      <c r="R5768" s="13"/>
      <c r="S5768" s="12"/>
      <c r="T5768" s="13"/>
      <c r="U5768"/>
    </row>
    <row r="5769" spans="1:21" x14ac:dyDescent="0.2">
      <c r="A5769"/>
      <c r="B5769" s="20"/>
      <c r="C5769" s="20"/>
      <c r="D5769"/>
      <c r="E5769"/>
      <c r="G5769"/>
      <c r="H5769"/>
      <c r="I5769"/>
      <c r="J5769" s="9"/>
      <c r="K5769"/>
      <c r="M5769"/>
      <c r="N5769"/>
      <c r="P5769" s="10"/>
      <c r="Q5769" s="11"/>
      <c r="R5769" s="13"/>
      <c r="S5769" s="12"/>
      <c r="T5769" s="13"/>
      <c r="U5769"/>
    </row>
    <row r="5770" spans="1:21" x14ac:dyDescent="0.2">
      <c r="A5770"/>
      <c r="B5770" s="20"/>
      <c r="C5770" s="20"/>
      <c r="D5770"/>
      <c r="E5770"/>
      <c r="G5770"/>
      <c r="H5770"/>
      <c r="I5770"/>
      <c r="J5770" s="9"/>
      <c r="K5770"/>
      <c r="M5770"/>
      <c r="N5770"/>
      <c r="P5770" s="10"/>
      <c r="Q5770" s="11"/>
      <c r="R5770" s="13"/>
      <c r="S5770" s="12"/>
      <c r="T5770" s="13"/>
      <c r="U5770"/>
    </row>
    <row r="5771" spans="1:21" x14ac:dyDescent="0.2">
      <c r="A5771"/>
      <c r="B5771" s="20"/>
      <c r="C5771" s="20"/>
      <c r="D5771"/>
      <c r="E5771"/>
      <c r="G5771"/>
      <c r="H5771"/>
      <c r="I5771"/>
      <c r="J5771" s="9"/>
      <c r="K5771"/>
      <c r="M5771"/>
      <c r="N5771"/>
      <c r="P5771" s="10"/>
      <c r="Q5771" s="11"/>
      <c r="R5771" s="13"/>
      <c r="S5771" s="12"/>
      <c r="T5771" s="13"/>
      <c r="U5771"/>
    </row>
    <row r="5772" spans="1:21" x14ac:dyDescent="0.2">
      <c r="A5772"/>
      <c r="B5772" s="20"/>
      <c r="C5772" s="20"/>
      <c r="D5772"/>
      <c r="E5772"/>
      <c r="G5772"/>
      <c r="H5772"/>
      <c r="I5772"/>
      <c r="J5772" s="9"/>
      <c r="K5772"/>
      <c r="M5772"/>
      <c r="N5772"/>
      <c r="P5772" s="10"/>
      <c r="Q5772" s="11"/>
      <c r="R5772" s="13"/>
      <c r="S5772" s="12"/>
      <c r="T5772" s="13"/>
      <c r="U5772"/>
    </row>
    <row r="5773" spans="1:21" x14ac:dyDescent="0.2">
      <c r="A5773"/>
      <c r="B5773" s="20"/>
      <c r="C5773" s="20"/>
      <c r="D5773"/>
      <c r="E5773"/>
      <c r="G5773"/>
      <c r="H5773"/>
      <c r="I5773"/>
      <c r="J5773" s="9"/>
      <c r="K5773"/>
      <c r="M5773"/>
      <c r="N5773"/>
      <c r="P5773" s="10"/>
      <c r="Q5773" s="11"/>
      <c r="R5773" s="13"/>
      <c r="S5773" s="12"/>
      <c r="T5773" s="13"/>
      <c r="U5773"/>
    </row>
    <row r="5774" spans="1:21" x14ac:dyDescent="0.2">
      <c r="A5774"/>
      <c r="B5774" s="20"/>
      <c r="C5774" s="20"/>
      <c r="D5774"/>
      <c r="E5774"/>
      <c r="G5774"/>
      <c r="H5774"/>
      <c r="I5774"/>
      <c r="J5774" s="9"/>
      <c r="K5774"/>
      <c r="M5774"/>
      <c r="N5774"/>
      <c r="P5774" s="10"/>
      <c r="Q5774" s="11"/>
      <c r="R5774" s="13"/>
      <c r="S5774" s="12"/>
      <c r="T5774" s="13"/>
      <c r="U5774"/>
    </row>
    <row r="5775" spans="1:21" x14ac:dyDescent="0.2">
      <c r="A5775"/>
      <c r="B5775" s="20"/>
      <c r="C5775" s="20"/>
      <c r="D5775"/>
      <c r="E5775"/>
      <c r="G5775"/>
      <c r="H5775"/>
      <c r="I5775"/>
      <c r="J5775" s="9"/>
      <c r="K5775"/>
      <c r="M5775"/>
      <c r="N5775"/>
      <c r="P5775" s="10"/>
      <c r="Q5775" s="11"/>
      <c r="R5775" s="13"/>
      <c r="S5775" s="12"/>
      <c r="T5775" s="13"/>
      <c r="U5775"/>
    </row>
    <row r="5776" spans="1:21" x14ac:dyDescent="0.2">
      <c r="A5776"/>
      <c r="B5776" s="20"/>
      <c r="C5776" s="20"/>
      <c r="D5776"/>
      <c r="E5776"/>
      <c r="G5776"/>
      <c r="H5776"/>
      <c r="I5776"/>
      <c r="J5776" s="9"/>
      <c r="K5776"/>
      <c r="M5776"/>
      <c r="N5776"/>
      <c r="P5776" s="10"/>
      <c r="Q5776" s="11"/>
      <c r="R5776" s="13"/>
      <c r="S5776" s="12"/>
      <c r="T5776" s="13"/>
      <c r="U5776"/>
    </row>
    <row r="5777" spans="1:21" x14ac:dyDescent="0.2">
      <c r="A5777"/>
      <c r="B5777" s="20"/>
      <c r="C5777" s="20"/>
      <c r="D5777"/>
      <c r="E5777"/>
      <c r="G5777"/>
      <c r="H5777"/>
      <c r="I5777"/>
      <c r="J5777" s="9"/>
      <c r="K5777"/>
      <c r="M5777"/>
      <c r="N5777"/>
      <c r="P5777" s="10"/>
      <c r="Q5777" s="11"/>
      <c r="R5777" s="13"/>
      <c r="S5777" s="12"/>
      <c r="T5777" s="13"/>
      <c r="U5777"/>
    </row>
    <row r="5778" spans="1:21" x14ac:dyDescent="0.2">
      <c r="A5778"/>
      <c r="B5778" s="20"/>
      <c r="C5778" s="20"/>
      <c r="D5778"/>
      <c r="E5778"/>
      <c r="G5778"/>
      <c r="H5778"/>
      <c r="I5778"/>
      <c r="J5778" s="9"/>
      <c r="K5778"/>
      <c r="M5778"/>
      <c r="N5778"/>
      <c r="P5778" s="10"/>
      <c r="Q5778" s="11"/>
      <c r="R5778" s="13"/>
      <c r="S5778" s="12"/>
      <c r="T5778" s="13"/>
      <c r="U5778"/>
    </row>
    <row r="5779" spans="1:21" x14ac:dyDescent="0.2">
      <c r="A5779"/>
      <c r="B5779" s="20"/>
      <c r="C5779" s="20"/>
      <c r="D5779"/>
      <c r="E5779"/>
      <c r="G5779"/>
      <c r="H5779"/>
      <c r="I5779"/>
      <c r="J5779" s="9"/>
      <c r="K5779"/>
      <c r="M5779"/>
      <c r="N5779"/>
      <c r="P5779" s="10"/>
      <c r="Q5779" s="11"/>
      <c r="R5779" s="13"/>
      <c r="S5779" s="12"/>
      <c r="T5779" s="13"/>
      <c r="U5779"/>
    </row>
    <row r="5780" spans="1:21" x14ac:dyDescent="0.2">
      <c r="A5780"/>
      <c r="B5780" s="20"/>
      <c r="C5780" s="20"/>
      <c r="D5780"/>
      <c r="E5780"/>
      <c r="G5780"/>
      <c r="H5780"/>
      <c r="I5780"/>
      <c r="J5780" s="9"/>
      <c r="K5780"/>
      <c r="M5780"/>
      <c r="N5780"/>
      <c r="P5780" s="10"/>
      <c r="Q5780" s="11"/>
      <c r="R5780" s="13"/>
      <c r="S5780" s="12"/>
      <c r="T5780" s="13"/>
      <c r="U5780"/>
    </row>
    <row r="5781" spans="1:21" x14ac:dyDescent="0.2">
      <c r="A5781"/>
      <c r="B5781" s="20"/>
      <c r="C5781" s="20"/>
      <c r="D5781"/>
      <c r="E5781"/>
      <c r="G5781"/>
      <c r="H5781"/>
      <c r="I5781"/>
      <c r="J5781" s="9"/>
      <c r="K5781"/>
      <c r="M5781"/>
      <c r="N5781"/>
      <c r="P5781" s="10"/>
      <c r="Q5781" s="11"/>
      <c r="R5781" s="13"/>
      <c r="S5781" s="12"/>
      <c r="T5781" s="13"/>
      <c r="U5781"/>
    </row>
    <row r="5782" spans="1:21" x14ac:dyDescent="0.2">
      <c r="A5782"/>
      <c r="B5782" s="20"/>
      <c r="C5782" s="20"/>
      <c r="D5782"/>
      <c r="E5782"/>
      <c r="G5782"/>
      <c r="H5782"/>
      <c r="I5782"/>
      <c r="J5782" s="9"/>
      <c r="K5782"/>
      <c r="M5782"/>
      <c r="N5782"/>
      <c r="P5782" s="10"/>
      <c r="Q5782" s="11"/>
      <c r="R5782" s="13"/>
      <c r="S5782" s="12"/>
      <c r="T5782" s="13"/>
      <c r="U5782"/>
    </row>
    <row r="5783" spans="1:21" x14ac:dyDescent="0.2">
      <c r="A5783"/>
      <c r="B5783" s="20"/>
      <c r="C5783" s="20"/>
      <c r="D5783"/>
      <c r="E5783"/>
      <c r="G5783"/>
      <c r="H5783"/>
      <c r="I5783"/>
      <c r="J5783" s="9"/>
      <c r="K5783"/>
      <c r="M5783"/>
      <c r="N5783"/>
      <c r="P5783" s="10"/>
      <c r="Q5783" s="11"/>
      <c r="R5783" s="13"/>
      <c r="S5783" s="12"/>
      <c r="T5783" s="13"/>
      <c r="U5783"/>
    </row>
    <row r="5784" spans="1:21" x14ac:dyDescent="0.2">
      <c r="A5784"/>
      <c r="B5784" s="20"/>
      <c r="C5784" s="20"/>
      <c r="D5784"/>
      <c r="E5784"/>
      <c r="G5784"/>
      <c r="H5784"/>
      <c r="I5784"/>
      <c r="J5784" s="9"/>
      <c r="K5784"/>
      <c r="M5784"/>
      <c r="N5784"/>
      <c r="P5784" s="10"/>
      <c r="Q5784" s="11"/>
      <c r="R5784" s="13"/>
      <c r="S5784" s="12"/>
      <c r="T5784" s="13"/>
      <c r="U5784"/>
    </row>
    <row r="5785" spans="1:21" x14ac:dyDescent="0.2">
      <c r="A5785"/>
      <c r="B5785" s="20"/>
      <c r="C5785" s="20"/>
      <c r="D5785"/>
      <c r="E5785"/>
      <c r="G5785"/>
      <c r="H5785"/>
      <c r="I5785"/>
      <c r="J5785" s="9"/>
      <c r="K5785"/>
      <c r="M5785"/>
      <c r="N5785"/>
      <c r="P5785" s="10"/>
      <c r="Q5785" s="11"/>
      <c r="R5785" s="13"/>
      <c r="S5785" s="12"/>
      <c r="T5785" s="13"/>
      <c r="U5785"/>
    </row>
    <row r="5786" spans="1:21" x14ac:dyDescent="0.2">
      <c r="A5786"/>
      <c r="B5786" s="20"/>
      <c r="C5786" s="20"/>
      <c r="D5786"/>
      <c r="E5786"/>
      <c r="G5786"/>
      <c r="H5786"/>
      <c r="I5786"/>
      <c r="J5786" s="9"/>
      <c r="K5786"/>
      <c r="M5786"/>
      <c r="N5786"/>
      <c r="P5786" s="10"/>
      <c r="Q5786" s="11"/>
      <c r="R5786" s="13"/>
      <c r="S5786" s="12"/>
      <c r="T5786" s="13"/>
      <c r="U5786"/>
    </row>
    <row r="5787" spans="1:21" x14ac:dyDescent="0.2">
      <c r="A5787"/>
      <c r="B5787" s="20"/>
      <c r="C5787" s="20"/>
      <c r="D5787"/>
      <c r="E5787"/>
      <c r="G5787"/>
      <c r="H5787"/>
      <c r="I5787"/>
      <c r="J5787" s="9"/>
      <c r="K5787"/>
      <c r="M5787"/>
      <c r="N5787"/>
      <c r="P5787" s="10"/>
      <c r="Q5787" s="11"/>
      <c r="R5787" s="13"/>
      <c r="S5787" s="12"/>
      <c r="T5787" s="13"/>
      <c r="U5787"/>
    </row>
    <row r="5788" spans="1:21" x14ac:dyDescent="0.2">
      <c r="A5788"/>
      <c r="B5788" s="20"/>
      <c r="C5788" s="20"/>
      <c r="D5788"/>
      <c r="E5788"/>
      <c r="G5788"/>
      <c r="H5788"/>
      <c r="I5788"/>
      <c r="J5788" s="9"/>
      <c r="K5788"/>
      <c r="M5788"/>
      <c r="N5788"/>
      <c r="P5788" s="10"/>
      <c r="Q5788" s="11"/>
      <c r="R5788" s="13"/>
      <c r="S5788" s="12"/>
      <c r="T5788" s="13"/>
      <c r="U5788"/>
    </row>
    <row r="5789" spans="1:21" x14ac:dyDescent="0.2">
      <c r="A5789"/>
      <c r="B5789" s="20"/>
      <c r="C5789" s="20"/>
      <c r="D5789"/>
      <c r="E5789"/>
      <c r="G5789"/>
      <c r="H5789"/>
      <c r="I5789"/>
      <c r="J5789" s="9"/>
      <c r="K5789"/>
      <c r="M5789"/>
      <c r="N5789"/>
      <c r="P5789" s="10"/>
      <c r="Q5789" s="11"/>
      <c r="R5789" s="13"/>
      <c r="S5789" s="12"/>
      <c r="T5789" s="13"/>
      <c r="U5789"/>
    </row>
    <row r="5790" spans="1:21" x14ac:dyDescent="0.2">
      <c r="A5790"/>
      <c r="B5790" s="20"/>
      <c r="C5790" s="20"/>
      <c r="D5790"/>
      <c r="E5790"/>
      <c r="G5790"/>
      <c r="H5790"/>
      <c r="I5790"/>
      <c r="J5790" s="9"/>
      <c r="K5790"/>
      <c r="M5790"/>
      <c r="N5790"/>
      <c r="P5790" s="10"/>
      <c r="Q5790" s="11"/>
      <c r="R5790" s="13"/>
      <c r="S5790" s="12"/>
      <c r="T5790" s="13"/>
      <c r="U5790"/>
    </row>
    <row r="5791" spans="1:21" x14ac:dyDescent="0.2">
      <c r="A5791"/>
      <c r="B5791" s="20"/>
      <c r="C5791" s="20"/>
      <c r="D5791"/>
      <c r="E5791"/>
      <c r="G5791"/>
      <c r="H5791"/>
      <c r="I5791"/>
      <c r="J5791" s="9"/>
      <c r="K5791"/>
      <c r="M5791"/>
      <c r="N5791"/>
      <c r="P5791" s="10"/>
      <c r="Q5791" s="11"/>
      <c r="R5791" s="13"/>
      <c r="S5791" s="12"/>
      <c r="T5791" s="13"/>
      <c r="U5791"/>
    </row>
    <row r="5792" spans="1:21" x14ac:dyDescent="0.2">
      <c r="A5792"/>
      <c r="B5792" s="20"/>
      <c r="C5792" s="20"/>
      <c r="D5792"/>
      <c r="E5792"/>
      <c r="G5792"/>
      <c r="H5792"/>
      <c r="I5792"/>
      <c r="J5792" s="9"/>
      <c r="K5792"/>
      <c r="M5792"/>
      <c r="N5792"/>
      <c r="P5792" s="10"/>
      <c r="Q5792" s="11"/>
      <c r="R5792" s="13"/>
      <c r="S5792" s="12"/>
      <c r="T5792" s="13"/>
      <c r="U5792"/>
    </row>
    <row r="5793" spans="1:21" x14ac:dyDescent="0.2">
      <c r="A5793"/>
      <c r="B5793" s="20"/>
      <c r="C5793" s="20"/>
      <c r="D5793"/>
      <c r="E5793"/>
      <c r="G5793"/>
      <c r="H5793"/>
      <c r="I5793"/>
      <c r="J5793" s="9"/>
      <c r="K5793"/>
      <c r="M5793"/>
      <c r="N5793"/>
      <c r="P5793" s="10"/>
      <c r="Q5793" s="11"/>
      <c r="R5793" s="13"/>
      <c r="S5793" s="12"/>
      <c r="T5793" s="13"/>
      <c r="U5793"/>
    </row>
    <row r="5794" spans="1:21" x14ac:dyDescent="0.2">
      <c r="A5794"/>
      <c r="B5794" s="20"/>
      <c r="C5794" s="20"/>
      <c r="D5794"/>
      <c r="E5794"/>
      <c r="G5794"/>
      <c r="H5794"/>
      <c r="I5794"/>
      <c r="J5794" s="9"/>
      <c r="K5794"/>
      <c r="M5794"/>
      <c r="N5794"/>
      <c r="P5794" s="10"/>
      <c r="Q5794" s="11"/>
      <c r="R5794" s="13"/>
      <c r="S5794" s="12"/>
      <c r="T5794" s="13"/>
      <c r="U5794"/>
    </row>
    <row r="5795" spans="1:21" x14ac:dyDescent="0.2">
      <c r="A5795"/>
      <c r="B5795" s="20"/>
      <c r="C5795" s="20"/>
      <c r="D5795"/>
      <c r="E5795"/>
      <c r="G5795"/>
      <c r="H5795"/>
      <c r="I5795"/>
      <c r="J5795" s="9"/>
      <c r="K5795"/>
      <c r="M5795"/>
      <c r="N5795"/>
      <c r="P5795" s="10"/>
      <c r="Q5795" s="11"/>
      <c r="R5795" s="13"/>
      <c r="S5795" s="12"/>
      <c r="T5795" s="13"/>
      <c r="U5795"/>
    </row>
    <row r="5796" spans="1:21" x14ac:dyDescent="0.2">
      <c r="A5796"/>
      <c r="B5796" s="20"/>
      <c r="C5796" s="20"/>
      <c r="D5796"/>
      <c r="E5796"/>
      <c r="G5796"/>
      <c r="H5796"/>
      <c r="I5796"/>
      <c r="J5796" s="9"/>
      <c r="K5796"/>
      <c r="M5796"/>
      <c r="N5796"/>
      <c r="P5796" s="10"/>
      <c r="Q5796" s="11"/>
      <c r="R5796" s="13"/>
      <c r="S5796" s="12"/>
      <c r="T5796" s="13"/>
      <c r="U5796"/>
    </row>
    <row r="5797" spans="1:21" x14ac:dyDescent="0.2">
      <c r="A5797"/>
      <c r="B5797" s="20"/>
      <c r="C5797" s="20"/>
      <c r="D5797"/>
      <c r="E5797"/>
      <c r="G5797"/>
      <c r="H5797"/>
      <c r="I5797"/>
      <c r="J5797" s="9"/>
      <c r="K5797"/>
      <c r="M5797"/>
      <c r="N5797"/>
      <c r="P5797" s="10"/>
      <c r="Q5797" s="11"/>
      <c r="R5797" s="13"/>
      <c r="S5797" s="12"/>
      <c r="T5797" s="13"/>
      <c r="U5797"/>
    </row>
    <row r="5798" spans="1:21" x14ac:dyDescent="0.2">
      <c r="A5798"/>
      <c r="B5798" s="20"/>
      <c r="C5798" s="20"/>
      <c r="D5798"/>
      <c r="E5798"/>
      <c r="G5798"/>
      <c r="H5798"/>
      <c r="I5798"/>
      <c r="J5798" s="9"/>
      <c r="K5798"/>
      <c r="M5798"/>
      <c r="N5798"/>
      <c r="P5798" s="10"/>
      <c r="Q5798" s="11"/>
      <c r="R5798" s="13"/>
      <c r="S5798" s="12"/>
      <c r="T5798" s="13"/>
      <c r="U5798"/>
    </row>
    <row r="5799" spans="1:21" x14ac:dyDescent="0.2">
      <c r="A5799"/>
      <c r="B5799" s="20"/>
      <c r="C5799" s="20"/>
      <c r="D5799"/>
      <c r="E5799"/>
      <c r="G5799"/>
      <c r="H5799"/>
      <c r="I5799"/>
      <c r="J5799" s="9"/>
      <c r="K5799"/>
      <c r="M5799"/>
      <c r="N5799"/>
      <c r="P5799" s="10"/>
      <c r="Q5799" s="11"/>
      <c r="R5799" s="13"/>
      <c r="S5799" s="12"/>
      <c r="T5799" s="13"/>
      <c r="U5799"/>
    </row>
    <row r="5800" spans="1:21" x14ac:dyDescent="0.2">
      <c r="A5800"/>
      <c r="B5800" s="20"/>
      <c r="C5800" s="20"/>
      <c r="D5800"/>
      <c r="E5800"/>
      <c r="G5800"/>
      <c r="H5800"/>
      <c r="I5800"/>
      <c r="J5800" s="9"/>
      <c r="K5800"/>
      <c r="M5800"/>
      <c r="N5800"/>
      <c r="P5800" s="10"/>
      <c r="Q5800" s="11"/>
      <c r="R5800" s="13"/>
      <c r="S5800" s="12"/>
      <c r="T5800" s="13"/>
      <c r="U5800"/>
    </row>
    <row r="5801" spans="1:21" x14ac:dyDescent="0.2">
      <c r="A5801"/>
      <c r="B5801" s="20"/>
      <c r="C5801" s="20"/>
      <c r="D5801"/>
      <c r="E5801"/>
      <c r="G5801"/>
      <c r="H5801"/>
      <c r="I5801"/>
      <c r="J5801" s="9"/>
      <c r="K5801"/>
      <c r="M5801"/>
      <c r="N5801"/>
      <c r="P5801" s="10"/>
      <c r="Q5801" s="11"/>
      <c r="R5801" s="13"/>
      <c r="S5801" s="12"/>
      <c r="T5801" s="13"/>
      <c r="U5801"/>
    </row>
    <row r="5802" spans="1:21" x14ac:dyDescent="0.2">
      <c r="A5802"/>
      <c r="B5802" s="20"/>
      <c r="C5802" s="20"/>
      <c r="D5802"/>
      <c r="E5802"/>
      <c r="G5802"/>
      <c r="H5802"/>
      <c r="I5802"/>
      <c r="J5802" s="9"/>
      <c r="K5802"/>
      <c r="M5802"/>
      <c r="N5802"/>
      <c r="P5802" s="10"/>
      <c r="Q5802" s="11"/>
      <c r="R5802" s="13"/>
      <c r="S5802" s="12"/>
      <c r="T5802" s="13"/>
      <c r="U5802"/>
    </row>
    <row r="5803" spans="1:21" x14ac:dyDescent="0.2">
      <c r="A5803"/>
      <c r="B5803" s="20"/>
      <c r="C5803" s="20"/>
      <c r="D5803"/>
      <c r="E5803"/>
      <c r="G5803"/>
      <c r="H5803"/>
      <c r="I5803"/>
      <c r="J5803" s="9"/>
      <c r="K5803"/>
      <c r="M5803"/>
      <c r="N5803"/>
      <c r="P5803" s="10"/>
      <c r="Q5803" s="11"/>
      <c r="R5803" s="13"/>
      <c r="S5803" s="12"/>
      <c r="T5803" s="13"/>
      <c r="U5803"/>
    </row>
    <row r="5804" spans="1:21" x14ac:dyDescent="0.2">
      <c r="A5804"/>
      <c r="B5804" s="20"/>
      <c r="C5804" s="20"/>
      <c r="D5804"/>
      <c r="E5804"/>
      <c r="G5804"/>
      <c r="H5804"/>
      <c r="I5804"/>
      <c r="J5804" s="9"/>
      <c r="K5804"/>
      <c r="M5804"/>
      <c r="N5804"/>
      <c r="P5804" s="10"/>
      <c r="Q5804" s="11"/>
      <c r="R5804" s="13"/>
      <c r="S5804" s="12"/>
      <c r="T5804" s="13"/>
      <c r="U5804"/>
    </row>
    <row r="5805" spans="1:21" x14ac:dyDescent="0.2">
      <c r="A5805"/>
      <c r="B5805" s="20"/>
      <c r="C5805" s="20"/>
      <c r="D5805"/>
      <c r="E5805"/>
      <c r="G5805"/>
      <c r="H5805"/>
      <c r="I5805"/>
      <c r="J5805" s="9"/>
      <c r="K5805"/>
      <c r="M5805"/>
      <c r="N5805"/>
      <c r="P5805" s="10"/>
      <c r="Q5805" s="11"/>
      <c r="R5805" s="13"/>
      <c r="S5805" s="12"/>
      <c r="T5805" s="13"/>
      <c r="U5805"/>
    </row>
    <row r="5806" spans="1:21" x14ac:dyDescent="0.2">
      <c r="A5806"/>
      <c r="B5806" s="20"/>
      <c r="C5806" s="20"/>
      <c r="D5806"/>
      <c r="E5806"/>
      <c r="G5806"/>
      <c r="H5806"/>
      <c r="I5806"/>
      <c r="J5806" s="9"/>
      <c r="K5806"/>
      <c r="M5806"/>
      <c r="N5806"/>
      <c r="P5806" s="10"/>
      <c r="Q5806" s="11"/>
      <c r="R5806" s="13"/>
      <c r="S5806" s="12"/>
      <c r="T5806" s="13"/>
      <c r="U5806"/>
    </row>
    <row r="5807" spans="1:21" x14ac:dyDescent="0.2">
      <c r="A5807"/>
      <c r="B5807" s="20"/>
      <c r="C5807" s="20"/>
      <c r="D5807"/>
      <c r="E5807"/>
      <c r="G5807"/>
      <c r="H5807"/>
      <c r="I5807"/>
      <c r="J5807" s="9"/>
      <c r="K5807"/>
      <c r="M5807"/>
      <c r="N5807"/>
      <c r="P5807" s="10"/>
      <c r="Q5807" s="11"/>
      <c r="R5807" s="13"/>
      <c r="S5807" s="12"/>
      <c r="T5807" s="13"/>
      <c r="U5807"/>
    </row>
    <row r="5808" spans="1:21" x14ac:dyDescent="0.2">
      <c r="A5808"/>
      <c r="B5808" s="20"/>
      <c r="C5808" s="20"/>
      <c r="D5808"/>
      <c r="E5808"/>
      <c r="G5808"/>
      <c r="H5808"/>
      <c r="I5808"/>
      <c r="J5808" s="9"/>
      <c r="K5808"/>
      <c r="M5808"/>
      <c r="N5808"/>
      <c r="P5808" s="10"/>
      <c r="Q5808" s="11"/>
      <c r="R5808" s="13"/>
      <c r="S5808" s="12"/>
      <c r="T5808" s="13"/>
      <c r="U5808"/>
    </row>
    <row r="5809" spans="1:21" x14ac:dyDescent="0.2">
      <c r="A5809"/>
      <c r="B5809" s="20"/>
      <c r="C5809" s="20"/>
      <c r="D5809"/>
      <c r="E5809"/>
      <c r="G5809"/>
      <c r="H5809"/>
      <c r="I5809"/>
      <c r="J5809" s="9"/>
      <c r="K5809"/>
      <c r="M5809"/>
      <c r="N5809"/>
      <c r="P5809" s="10"/>
      <c r="Q5809" s="11"/>
      <c r="R5809" s="13"/>
      <c r="S5809" s="12"/>
      <c r="T5809" s="13"/>
      <c r="U5809"/>
    </row>
    <row r="5810" spans="1:21" x14ac:dyDescent="0.2">
      <c r="A5810"/>
      <c r="B5810" s="20"/>
      <c r="C5810" s="20"/>
      <c r="D5810"/>
      <c r="E5810"/>
      <c r="G5810"/>
      <c r="H5810"/>
      <c r="I5810"/>
      <c r="J5810" s="9"/>
      <c r="K5810"/>
      <c r="M5810"/>
      <c r="N5810"/>
      <c r="P5810" s="10"/>
      <c r="Q5810" s="11"/>
      <c r="R5810" s="13"/>
      <c r="S5810" s="12"/>
      <c r="T5810" s="13"/>
      <c r="U5810"/>
    </row>
    <row r="5811" spans="1:21" x14ac:dyDescent="0.2">
      <c r="A5811"/>
      <c r="B5811" s="20"/>
      <c r="C5811" s="20"/>
      <c r="D5811"/>
      <c r="E5811"/>
      <c r="G5811"/>
      <c r="H5811"/>
      <c r="I5811"/>
      <c r="J5811" s="9"/>
      <c r="K5811"/>
      <c r="M5811"/>
      <c r="N5811"/>
      <c r="P5811" s="10"/>
      <c r="Q5811" s="11"/>
      <c r="R5811" s="13"/>
      <c r="S5811" s="12"/>
      <c r="T5811" s="13"/>
      <c r="U5811"/>
    </row>
    <row r="5812" spans="1:21" x14ac:dyDescent="0.2">
      <c r="A5812"/>
      <c r="B5812" s="20"/>
      <c r="C5812" s="20"/>
      <c r="D5812"/>
      <c r="E5812"/>
      <c r="G5812"/>
      <c r="H5812"/>
      <c r="I5812"/>
      <c r="J5812" s="9"/>
      <c r="K5812"/>
      <c r="M5812"/>
      <c r="N5812"/>
      <c r="P5812" s="10"/>
      <c r="Q5812" s="11"/>
      <c r="R5812" s="13"/>
      <c r="S5812" s="12"/>
      <c r="T5812" s="13"/>
      <c r="U5812"/>
    </row>
    <row r="5813" spans="1:21" x14ac:dyDescent="0.2">
      <c r="A5813"/>
      <c r="B5813" s="20"/>
      <c r="C5813" s="20"/>
      <c r="D5813"/>
      <c r="E5813"/>
      <c r="G5813"/>
      <c r="H5813"/>
      <c r="I5813"/>
      <c r="J5813" s="9"/>
      <c r="K5813"/>
      <c r="M5813"/>
      <c r="N5813"/>
      <c r="P5813" s="10"/>
      <c r="Q5813" s="11"/>
      <c r="R5813" s="13"/>
      <c r="S5813" s="12"/>
      <c r="T5813" s="13"/>
      <c r="U5813"/>
    </row>
    <row r="5814" spans="1:21" x14ac:dyDescent="0.2">
      <c r="A5814"/>
      <c r="B5814" s="20"/>
      <c r="C5814" s="20"/>
      <c r="D5814"/>
      <c r="E5814"/>
      <c r="G5814"/>
      <c r="H5814"/>
      <c r="I5814"/>
      <c r="J5814" s="9"/>
      <c r="K5814"/>
      <c r="M5814"/>
      <c r="N5814"/>
      <c r="P5814" s="10"/>
      <c r="Q5814" s="11"/>
      <c r="R5814" s="13"/>
      <c r="S5814" s="12"/>
      <c r="T5814" s="13"/>
      <c r="U5814"/>
    </row>
    <row r="5815" spans="1:21" x14ac:dyDescent="0.2">
      <c r="A5815"/>
      <c r="B5815" s="20"/>
      <c r="C5815" s="20"/>
      <c r="D5815"/>
      <c r="E5815"/>
      <c r="G5815"/>
      <c r="H5815"/>
      <c r="I5815"/>
      <c r="J5815" s="9"/>
      <c r="K5815"/>
      <c r="M5815"/>
      <c r="N5815"/>
      <c r="P5815" s="10"/>
      <c r="Q5815" s="11"/>
      <c r="R5815" s="13"/>
      <c r="S5815" s="12"/>
      <c r="T5815" s="13"/>
      <c r="U5815"/>
    </row>
    <row r="5816" spans="1:21" x14ac:dyDescent="0.2">
      <c r="A5816"/>
      <c r="B5816" s="20"/>
      <c r="C5816" s="20"/>
      <c r="D5816"/>
      <c r="E5816"/>
      <c r="G5816"/>
      <c r="H5816"/>
      <c r="I5816"/>
      <c r="J5816" s="9"/>
      <c r="K5816"/>
      <c r="M5816"/>
      <c r="N5816"/>
      <c r="P5816" s="10"/>
      <c r="Q5816" s="11"/>
      <c r="R5816" s="13"/>
      <c r="S5816" s="12"/>
      <c r="T5816" s="13"/>
      <c r="U5816"/>
    </row>
    <row r="5817" spans="1:21" x14ac:dyDescent="0.2">
      <c r="A5817"/>
      <c r="B5817" s="20"/>
      <c r="C5817" s="20"/>
      <c r="D5817"/>
      <c r="E5817"/>
      <c r="G5817"/>
      <c r="H5817"/>
      <c r="I5817"/>
      <c r="J5817" s="9"/>
      <c r="K5817"/>
      <c r="M5817"/>
      <c r="N5817"/>
      <c r="P5817" s="10"/>
      <c r="Q5817" s="11"/>
      <c r="R5817" s="13"/>
      <c r="S5817" s="12"/>
      <c r="T5817" s="13"/>
      <c r="U5817"/>
    </row>
    <row r="5818" spans="1:21" x14ac:dyDescent="0.2">
      <c r="A5818"/>
      <c r="B5818" s="20"/>
      <c r="C5818" s="20"/>
      <c r="D5818"/>
      <c r="E5818"/>
      <c r="G5818"/>
      <c r="H5818"/>
      <c r="I5818"/>
      <c r="J5818" s="9"/>
      <c r="K5818"/>
      <c r="M5818"/>
      <c r="N5818"/>
      <c r="P5818" s="10"/>
      <c r="Q5818" s="11"/>
      <c r="R5818" s="13"/>
      <c r="S5818" s="12"/>
      <c r="T5818" s="13"/>
      <c r="U5818"/>
    </row>
    <row r="5819" spans="1:21" x14ac:dyDescent="0.2">
      <c r="A5819"/>
      <c r="B5819" s="20"/>
      <c r="C5819" s="20"/>
      <c r="D5819"/>
      <c r="E5819"/>
      <c r="G5819"/>
      <c r="H5819"/>
      <c r="I5819"/>
      <c r="J5819" s="9"/>
      <c r="K5819"/>
      <c r="M5819"/>
      <c r="N5819"/>
      <c r="P5819" s="10"/>
      <c r="Q5819" s="11"/>
      <c r="R5819" s="13"/>
      <c r="S5819" s="12"/>
      <c r="T5819" s="13"/>
      <c r="U5819"/>
    </row>
    <row r="5820" spans="1:21" x14ac:dyDescent="0.2">
      <c r="A5820"/>
      <c r="B5820" s="20"/>
      <c r="C5820" s="20"/>
      <c r="D5820"/>
      <c r="E5820"/>
      <c r="G5820"/>
      <c r="H5820"/>
      <c r="I5820"/>
      <c r="J5820" s="9"/>
      <c r="K5820"/>
      <c r="M5820"/>
      <c r="N5820"/>
      <c r="P5820" s="10"/>
      <c r="Q5820" s="11"/>
      <c r="R5820" s="13"/>
      <c r="S5820" s="12"/>
      <c r="T5820" s="13"/>
      <c r="U5820"/>
    </row>
    <row r="5821" spans="1:21" x14ac:dyDescent="0.2">
      <c r="A5821"/>
      <c r="B5821" s="20"/>
      <c r="C5821" s="20"/>
      <c r="D5821"/>
      <c r="E5821"/>
      <c r="G5821"/>
      <c r="H5821"/>
      <c r="I5821"/>
      <c r="J5821" s="9"/>
      <c r="K5821"/>
      <c r="M5821"/>
      <c r="N5821"/>
      <c r="P5821" s="10"/>
      <c r="Q5821" s="11"/>
      <c r="R5821" s="13"/>
      <c r="S5821" s="12"/>
      <c r="T5821" s="13"/>
      <c r="U5821"/>
    </row>
    <row r="5822" spans="1:21" x14ac:dyDescent="0.2">
      <c r="A5822"/>
      <c r="B5822" s="20"/>
      <c r="C5822" s="20"/>
      <c r="D5822"/>
      <c r="E5822"/>
      <c r="G5822"/>
      <c r="H5822"/>
      <c r="I5822"/>
      <c r="J5822" s="9"/>
      <c r="K5822"/>
      <c r="M5822"/>
      <c r="N5822"/>
      <c r="P5822" s="10"/>
      <c r="Q5822" s="11"/>
      <c r="R5822" s="13"/>
      <c r="S5822" s="12"/>
      <c r="T5822" s="13"/>
      <c r="U5822"/>
    </row>
    <row r="5823" spans="1:21" x14ac:dyDescent="0.2">
      <c r="A5823"/>
      <c r="B5823" s="20"/>
      <c r="C5823" s="20"/>
      <c r="D5823"/>
      <c r="E5823"/>
      <c r="G5823"/>
      <c r="H5823"/>
      <c r="I5823"/>
      <c r="J5823" s="9"/>
      <c r="K5823"/>
      <c r="M5823"/>
      <c r="N5823"/>
      <c r="P5823" s="10"/>
      <c r="Q5823" s="11"/>
      <c r="R5823" s="13"/>
      <c r="S5823" s="12"/>
      <c r="T5823" s="13"/>
      <c r="U5823"/>
    </row>
    <row r="5824" spans="1:21" x14ac:dyDescent="0.2">
      <c r="A5824"/>
      <c r="B5824" s="20"/>
      <c r="C5824" s="20"/>
      <c r="D5824"/>
      <c r="E5824"/>
      <c r="G5824"/>
      <c r="H5824"/>
      <c r="I5824"/>
      <c r="J5824" s="9"/>
      <c r="K5824"/>
      <c r="M5824"/>
      <c r="N5824"/>
      <c r="P5824" s="10"/>
      <c r="Q5824" s="11"/>
      <c r="R5824" s="13"/>
      <c r="S5824" s="12"/>
      <c r="T5824" s="13"/>
      <c r="U5824"/>
    </row>
    <row r="5825" spans="1:21" x14ac:dyDescent="0.2">
      <c r="A5825"/>
      <c r="B5825" s="20"/>
      <c r="C5825" s="20"/>
      <c r="D5825"/>
      <c r="E5825"/>
      <c r="G5825"/>
      <c r="H5825"/>
      <c r="I5825"/>
      <c r="J5825" s="9"/>
      <c r="K5825"/>
      <c r="M5825"/>
      <c r="N5825"/>
      <c r="P5825" s="10"/>
      <c r="Q5825" s="11"/>
      <c r="R5825" s="13"/>
      <c r="S5825" s="12"/>
      <c r="T5825" s="13"/>
      <c r="U5825"/>
    </row>
    <row r="5826" spans="1:21" x14ac:dyDescent="0.2">
      <c r="A5826"/>
      <c r="B5826" s="20"/>
      <c r="C5826" s="20"/>
      <c r="D5826"/>
      <c r="E5826"/>
      <c r="G5826"/>
      <c r="H5826"/>
      <c r="I5826"/>
      <c r="J5826" s="9"/>
      <c r="K5826"/>
      <c r="M5826"/>
      <c r="N5826"/>
      <c r="P5826" s="10"/>
      <c r="Q5826" s="11"/>
      <c r="R5826" s="13"/>
      <c r="S5826" s="12"/>
      <c r="T5826" s="13"/>
      <c r="U5826"/>
    </row>
    <row r="5827" spans="1:21" x14ac:dyDescent="0.2">
      <c r="A5827"/>
      <c r="B5827" s="20"/>
      <c r="C5827" s="20"/>
      <c r="D5827"/>
      <c r="E5827"/>
      <c r="G5827"/>
      <c r="H5827"/>
      <c r="I5827"/>
      <c r="J5827" s="9"/>
      <c r="K5827"/>
      <c r="M5827"/>
      <c r="N5827"/>
      <c r="P5827" s="10"/>
      <c r="Q5827" s="11"/>
      <c r="R5827" s="13"/>
      <c r="S5827" s="12"/>
      <c r="T5827" s="13"/>
      <c r="U5827"/>
    </row>
    <row r="5828" spans="1:21" x14ac:dyDescent="0.2">
      <c r="A5828"/>
      <c r="B5828" s="20"/>
      <c r="C5828" s="20"/>
      <c r="D5828"/>
      <c r="E5828"/>
      <c r="G5828"/>
      <c r="H5828"/>
      <c r="I5828"/>
      <c r="J5828" s="9"/>
      <c r="K5828"/>
      <c r="M5828"/>
      <c r="N5828"/>
      <c r="P5828" s="10"/>
      <c r="Q5828" s="11"/>
      <c r="R5828" s="13"/>
      <c r="S5828" s="12"/>
      <c r="T5828" s="13"/>
      <c r="U5828"/>
    </row>
    <row r="5829" spans="1:21" x14ac:dyDescent="0.2">
      <c r="A5829"/>
      <c r="B5829" s="20"/>
      <c r="C5829" s="20"/>
      <c r="D5829"/>
      <c r="E5829"/>
      <c r="G5829"/>
      <c r="H5829"/>
      <c r="I5829"/>
      <c r="J5829" s="9"/>
      <c r="K5829"/>
      <c r="M5829"/>
      <c r="N5829"/>
      <c r="P5829" s="10"/>
      <c r="Q5829" s="11"/>
      <c r="R5829" s="13"/>
      <c r="S5829" s="12"/>
      <c r="T5829" s="13"/>
      <c r="U5829"/>
    </row>
    <row r="5830" spans="1:21" x14ac:dyDescent="0.2">
      <c r="A5830"/>
      <c r="B5830" s="20"/>
      <c r="C5830" s="20"/>
      <c r="D5830"/>
      <c r="E5830"/>
      <c r="G5830"/>
      <c r="H5830"/>
      <c r="I5830"/>
      <c r="J5830" s="9"/>
      <c r="K5830"/>
      <c r="M5830"/>
      <c r="N5830"/>
      <c r="P5830" s="10"/>
      <c r="Q5830" s="11"/>
      <c r="R5830" s="13"/>
      <c r="S5830" s="12"/>
      <c r="T5830" s="13"/>
      <c r="U5830"/>
    </row>
    <row r="5831" spans="1:21" x14ac:dyDescent="0.2">
      <c r="A5831"/>
      <c r="B5831" s="20"/>
      <c r="C5831" s="20"/>
      <c r="D5831"/>
      <c r="E5831"/>
      <c r="G5831"/>
      <c r="H5831"/>
      <c r="I5831"/>
      <c r="J5831" s="9"/>
      <c r="K5831"/>
      <c r="M5831"/>
      <c r="N5831"/>
      <c r="P5831" s="10"/>
      <c r="Q5831" s="11"/>
      <c r="R5831" s="13"/>
      <c r="S5831" s="12"/>
      <c r="T5831" s="13"/>
      <c r="U5831"/>
    </row>
    <row r="5832" spans="1:21" x14ac:dyDescent="0.2">
      <c r="A5832"/>
      <c r="B5832" s="20"/>
      <c r="C5832" s="20"/>
      <c r="D5832"/>
      <c r="E5832"/>
      <c r="G5832"/>
      <c r="H5832"/>
      <c r="I5832"/>
      <c r="J5832" s="9"/>
      <c r="K5832"/>
      <c r="M5832"/>
      <c r="N5832"/>
      <c r="P5832" s="10"/>
      <c r="Q5832" s="11"/>
      <c r="R5832" s="13"/>
      <c r="S5832" s="12"/>
      <c r="T5832" s="13"/>
      <c r="U5832"/>
    </row>
    <row r="5833" spans="1:21" x14ac:dyDescent="0.2">
      <c r="A5833"/>
      <c r="B5833" s="20"/>
      <c r="C5833" s="20"/>
      <c r="D5833"/>
      <c r="E5833"/>
      <c r="G5833"/>
      <c r="H5833"/>
      <c r="I5833"/>
      <c r="J5833" s="9"/>
      <c r="K5833"/>
      <c r="M5833"/>
      <c r="N5833"/>
      <c r="P5833" s="10"/>
      <c r="Q5833" s="11"/>
      <c r="R5833" s="13"/>
      <c r="S5833" s="12"/>
      <c r="T5833" s="13"/>
      <c r="U5833"/>
    </row>
    <row r="5834" spans="1:21" x14ac:dyDescent="0.2">
      <c r="A5834"/>
      <c r="B5834" s="20"/>
      <c r="C5834" s="20"/>
      <c r="D5834"/>
      <c r="E5834"/>
      <c r="G5834"/>
      <c r="H5834"/>
      <c r="I5834"/>
      <c r="J5834" s="9"/>
      <c r="K5834"/>
      <c r="M5834"/>
      <c r="N5834"/>
      <c r="P5834" s="10"/>
      <c r="Q5834" s="11"/>
      <c r="R5834" s="13"/>
      <c r="S5834" s="12"/>
      <c r="T5834" s="13"/>
      <c r="U5834"/>
    </row>
    <row r="5835" spans="1:21" x14ac:dyDescent="0.2">
      <c r="A5835"/>
      <c r="B5835" s="20"/>
      <c r="C5835" s="20"/>
      <c r="D5835"/>
      <c r="E5835"/>
      <c r="G5835"/>
      <c r="H5835"/>
      <c r="I5835"/>
      <c r="J5835" s="9"/>
      <c r="K5835"/>
      <c r="M5835"/>
      <c r="N5835"/>
      <c r="P5835" s="10"/>
      <c r="Q5835" s="11"/>
      <c r="R5835" s="13"/>
      <c r="S5835" s="12"/>
      <c r="T5835" s="13"/>
      <c r="U5835"/>
    </row>
    <row r="5836" spans="1:21" x14ac:dyDescent="0.2">
      <c r="A5836"/>
      <c r="B5836" s="20"/>
      <c r="C5836" s="20"/>
      <c r="D5836"/>
      <c r="E5836"/>
      <c r="G5836"/>
      <c r="H5836"/>
      <c r="I5836"/>
      <c r="J5836" s="9"/>
      <c r="K5836"/>
      <c r="M5836"/>
      <c r="N5836"/>
      <c r="P5836" s="10"/>
      <c r="Q5836" s="11"/>
      <c r="R5836" s="13"/>
      <c r="S5836" s="12"/>
      <c r="T5836" s="13"/>
      <c r="U5836"/>
    </row>
    <row r="5837" spans="1:21" x14ac:dyDescent="0.2">
      <c r="A5837"/>
      <c r="B5837" s="20"/>
      <c r="C5837" s="20"/>
      <c r="D5837"/>
      <c r="E5837"/>
      <c r="G5837"/>
      <c r="H5837"/>
      <c r="I5837"/>
      <c r="J5837" s="9"/>
      <c r="K5837"/>
      <c r="M5837"/>
      <c r="N5837"/>
      <c r="P5837" s="10"/>
      <c r="Q5837" s="11"/>
      <c r="R5837" s="13"/>
      <c r="S5837" s="12"/>
      <c r="T5837" s="13"/>
      <c r="U5837"/>
    </row>
    <row r="5838" spans="1:21" x14ac:dyDescent="0.2">
      <c r="A5838"/>
      <c r="B5838" s="20"/>
      <c r="C5838" s="20"/>
      <c r="D5838"/>
      <c r="E5838"/>
      <c r="G5838"/>
      <c r="H5838"/>
      <c r="I5838"/>
      <c r="J5838" s="9"/>
      <c r="K5838"/>
      <c r="M5838"/>
      <c r="N5838"/>
      <c r="P5838" s="10"/>
      <c r="Q5838" s="11"/>
      <c r="R5838" s="13"/>
      <c r="S5838" s="12"/>
      <c r="T5838" s="13"/>
      <c r="U5838"/>
    </row>
    <row r="5839" spans="1:21" x14ac:dyDescent="0.2">
      <c r="A5839"/>
      <c r="B5839" s="20"/>
      <c r="C5839" s="20"/>
      <c r="D5839"/>
      <c r="E5839"/>
      <c r="G5839"/>
      <c r="H5839"/>
      <c r="I5839"/>
      <c r="J5839" s="9"/>
      <c r="K5839"/>
      <c r="M5839"/>
      <c r="N5839"/>
      <c r="P5839" s="10"/>
      <c r="Q5839" s="11"/>
      <c r="R5839" s="13"/>
      <c r="S5839" s="12"/>
      <c r="T5839" s="13"/>
      <c r="U5839"/>
    </row>
    <row r="5840" spans="1:21" x14ac:dyDescent="0.2">
      <c r="A5840"/>
      <c r="B5840" s="20"/>
      <c r="C5840" s="20"/>
      <c r="D5840"/>
      <c r="E5840"/>
      <c r="G5840"/>
      <c r="H5840"/>
      <c r="I5840"/>
      <c r="J5840" s="9"/>
      <c r="K5840"/>
      <c r="M5840"/>
      <c r="N5840"/>
      <c r="P5840" s="10"/>
      <c r="Q5840" s="11"/>
      <c r="R5840" s="13"/>
      <c r="S5840" s="12"/>
      <c r="T5840" s="13"/>
      <c r="U5840"/>
    </row>
    <row r="5841" spans="1:21" x14ac:dyDescent="0.2">
      <c r="A5841"/>
      <c r="B5841" s="20"/>
      <c r="C5841" s="20"/>
      <c r="D5841"/>
      <c r="E5841"/>
      <c r="G5841"/>
      <c r="H5841"/>
      <c r="I5841"/>
      <c r="J5841" s="9"/>
      <c r="K5841"/>
      <c r="M5841"/>
      <c r="N5841"/>
      <c r="P5841" s="10"/>
      <c r="Q5841" s="11"/>
      <c r="R5841" s="13"/>
      <c r="S5841" s="12"/>
      <c r="T5841" s="13"/>
      <c r="U5841"/>
    </row>
    <row r="5842" spans="1:21" x14ac:dyDescent="0.2">
      <c r="A5842"/>
      <c r="B5842" s="20"/>
      <c r="C5842" s="20"/>
      <c r="D5842"/>
      <c r="E5842"/>
      <c r="G5842"/>
      <c r="H5842"/>
      <c r="I5842"/>
      <c r="J5842" s="9"/>
      <c r="K5842"/>
      <c r="M5842"/>
      <c r="N5842"/>
      <c r="P5842" s="10"/>
      <c r="Q5842" s="11"/>
      <c r="R5842" s="13"/>
      <c r="S5842" s="12"/>
      <c r="T5842" s="13"/>
      <c r="U5842"/>
    </row>
    <row r="5843" spans="1:21" x14ac:dyDescent="0.2">
      <c r="A5843"/>
      <c r="B5843" s="20"/>
      <c r="C5843" s="20"/>
      <c r="D5843"/>
      <c r="E5843"/>
      <c r="G5843"/>
      <c r="H5843"/>
      <c r="I5843"/>
      <c r="J5843" s="9"/>
      <c r="K5843"/>
      <c r="M5843"/>
      <c r="N5843"/>
      <c r="P5843" s="10"/>
      <c r="Q5843" s="11"/>
      <c r="R5843" s="13"/>
      <c r="S5843" s="12"/>
      <c r="T5843" s="13"/>
      <c r="U5843"/>
    </row>
    <row r="5844" spans="1:21" x14ac:dyDescent="0.2">
      <c r="A5844"/>
      <c r="B5844" s="20"/>
      <c r="C5844" s="20"/>
      <c r="D5844"/>
      <c r="E5844"/>
      <c r="G5844"/>
      <c r="H5844"/>
      <c r="I5844"/>
      <c r="J5844" s="9"/>
      <c r="K5844"/>
      <c r="M5844"/>
      <c r="N5844"/>
      <c r="P5844" s="10"/>
      <c r="Q5844" s="11"/>
      <c r="R5844" s="13"/>
      <c r="S5844" s="12"/>
      <c r="T5844" s="13"/>
      <c r="U5844"/>
    </row>
    <row r="5845" spans="1:21" x14ac:dyDescent="0.2">
      <c r="A5845"/>
      <c r="B5845" s="20"/>
      <c r="C5845" s="20"/>
      <c r="D5845"/>
      <c r="E5845"/>
      <c r="G5845"/>
      <c r="H5845"/>
      <c r="I5845"/>
      <c r="J5845" s="9"/>
      <c r="K5845"/>
      <c r="M5845"/>
      <c r="N5845"/>
      <c r="P5845" s="10"/>
      <c r="Q5845" s="11"/>
      <c r="R5845" s="13"/>
      <c r="S5845" s="12"/>
      <c r="T5845" s="13"/>
      <c r="U5845"/>
    </row>
    <row r="5846" spans="1:21" x14ac:dyDescent="0.2">
      <c r="A5846"/>
      <c r="B5846" s="20"/>
      <c r="C5846" s="20"/>
      <c r="D5846"/>
      <c r="E5846"/>
      <c r="G5846"/>
      <c r="H5846"/>
      <c r="I5846"/>
      <c r="J5846" s="9"/>
      <c r="K5846"/>
      <c r="M5846"/>
      <c r="N5846"/>
      <c r="P5846" s="10"/>
      <c r="Q5846" s="11"/>
      <c r="R5846" s="13"/>
      <c r="S5846" s="12"/>
      <c r="T5846" s="13"/>
      <c r="U5846"/>
    </row>
    <row r="5847" spans="1:21" x14ac:dyDescent="0.2">
      <c r="A5847"/>
      <c r="B5847" s="20"/>
      <c r="C5847" s="20"/>
      <c r="D5847"/>
      <c r="E5847"/>
      <c r="G5847"/>
      <c r="H5847"/>
      <c r="I5847"/>
      <c r="J5847" s="9"/>
      <c r="K5847"/>
      <c r="M5847"/>
      <c r="N5847"/>
      <c r="P5847" s="10"/>
      <c r="Q5847" s="11"/>
      <c r="R5847" s="13"/>
      <c r="S5847" s="12"/>
      <c r="T5847" s="13"/>
      <c r="U5847"/>
    </row>
    <row r="5848" spans="1:21" x14ac:dyDescent="0.2">
      <c r="A5848"/>
      <c r="B5848" s="20"/>
      <c r="C5848" s="20"/>
      <c r="D5848"/>
      <c r="E5848"/>
      <c r="G5848"/>
      <c r="H5848"/>
      <c r="I5848"/>
      <c r="J5848" s="9"/>
      <c r="K5848"/>
      <c r="M5848"/>
      <c r="N5848"/>
      <c r="P5848" s="10"/>
      <c r="Q5848" s="11"/>
      <c r="R5848" s="13"/>
      <c r="S5848" s="12"/>
      <c r="T5848" s="13"/>
      <c r="U5848"/>
    </row>
    <row r="5849" spans="1:21" x14ac:dyDescent="0.2">
      <c r="A5849"/>
      <c r="B5849" s="20"/>
      <c r="C5849" s="20"/>
      <c r="D5849"/>
      <c r="E5849"/>
      <c r="G5849"/>
      <c r="H5849"/>
      <c r="I5849"/>
      <c r="J5849" s="9"/>
      <c r="K5849"/>
      <c r="M5849"/>
      <c r="N5849"/>
      <c r="P5849" s="10"/>
      <c r="Q5849" s="11"/>
      <c r="R5849" s="13"/>
      <c r="S5849" s="12"/>
      <c r="T5849" s="13"/>
      <c r="U5849"/>
    </row>
    <row r="5850" spans="1:21" x14ac:dyDescent="0.2">
      <c r="A5850"/>
      <c r="B5850" s="20"/>
      <c r="C5850" s="20"/>
      <c r="D5850"/>
      <c r="E5850"/>
      <c r="G5850"/>
      <c r="H5850"/>
      <c r="I5850"/>
      <c r="J5850" s="9"/>
      <c r="K5850"/>
      <c r="M5850"/>
      <c r="N5850"/>
      <c r="P5850" s="10"/>
      <c r="Q5850" s="11"/>
      <c r="R5850" s="13"/>
      <c r="S5850" s="12"/>
      <c r="T5850" s="13"/>
      <c r="U5850"/>
    </row>
    <row r="5851" spans="1:21" x14ac:dyDescent="0.2">
      <c r="A5851"/>
      <c r="B5851" s="20"/>
      <c r="C5851" s="20"/>
      <c r="D5851"/>
      <c r="E5851"/>
      <c r="G5851"/>
      <c r="H5851"/>
      <c r="I5851"/>
      <c r="J5851" s="9"/>
      <c r="K5851"/>
      <c r="M5851"/>
      <c r="N5851"/>
      <c r="P5851" s="10"/>
      <c r="Q5851" s="11"/>
      <c r="R5851" s="13"/>
      <c r="S5851" s="12"/>
      <c r="T5851" s="13"/>
      <c r="U5851"/>
    </row>
    <row r="5852" spans="1:21" x14ac:dyDescent="0.2">
      <c r="A5852"/>
      <c r="B5852" s="20"/>
      <c r="C5852" s="20"/>
      <c r="D5852"/>
      <c r="E5852"/>
      <c r="G5852"/>
      <c r="H5852"/>
      <c r="I5852"/>
      <c r="J5852" s="9"/>
      <c r="K5852"/>
      <c r="M5852"/>
      <c r="N5852"/>
      <c r="P5852" s="10"/>
      <c r="Q5852" s="11"/>
      <c r="R5852" s="13"/>
      <c r="S5852" s="12"/>
      <c r="T5852" s="13"/>
      <c r="U5852"/>
    </row>
    <row r="5853" spans="1:21" x14ac:dyDescent="0.2">
      <c r="A5853"/>
      <c r="B5853" s="20"/>
      <c r="C5853" s="20"/>
      <c r="D5853"/>
      <c r="E5853"/>
      <c r="G5853"/>
      <c r="H5853"/>
      <c r="I5853"/>
      <c r="J5853" s="9"/>
      <c r="K5853"/>
      <c r="M5853"/>
      <c r="N5853"/>
      <c r="P5853" s="10"/>
      <c r="Q5853" s="11"/>
      <c r="R5853" s="13"/>
      <c r="S5853" s="12"/>
      <c r="T5853" s="13"/>
      <c r="U5853"/>
    </row>
    <row r="5854" spans="1:21" x14ac:dyDescent="0.2">
      <c r="A5854"/>
      <c r="B5854" s="20"/>
      <c r="C5854" s="20"/>
      <c r="D5854"/>
      <c r="E5854"/>
      <c r="G5854"/>
      <c r="H5854"/>
      <c r="I5854"/>
      <c r="J5854" s="9"/>
      <c r="K5854"/>
      <c r="M5854"/>
      <c r="N5854"/>
      <c r="P5854" s="10"/>
      <c r="Q5854" s="11"/>
      <c r="R5854" s="13"/>
      <c r="S5854" s="12"/>
      <c r="T5854" s="13"/>
      <c r="U5854"/>
    </row>
    <row r="5855" spans="1:21" x14ac:dyDescent="0.2">
      <c r="A5855"/>
      <c r="B5855" s="20"/>
      <c r="C5855" s="20"/>
      <c r="D5855"/>
      <c r="E5855"/>
      <c r="G5855"/>
      <c r="H5855"/>
      <c r="I5855"/>
      <c r="J5855" s="9"/>
      <c r="K5855"/>
      <c r="M5855"/>
      <c r="N5855"/>
      <c r="P5855" s="10"/>
      <c r="Q5855" s="11"/>
      <c r="R5855" s="13"/>
      <c r="S5855" s="12"/>
      <c r="T5855" s="13"/>
      <c r="U5855"/>
    </row>
    <row r="5856" spans="1:21" x14ac:dyDescent="0.2">
      <c r="A5856"/>
      <c r="B5856" s="20"/>
      <c r="C5856" s="20"/>
      <c r="D5856"/>
      <c r="E5856"/>
      <c r="G5856"/>
      <c r="H5856"/>
      <c r="I5856"/>
      <c r="J5856" s="9"/>
      <c r="K5856"/>
      <c r="M5856"/>
      <c r="N5856"/>
      <c r="P5856" s="10"/>
      <c r="Q5856" s="11"/>
      <c r="R5856" s="13"/>
      <c r="S5856" s="12"/>
      <c r="T5856" s="13"/>
      <c r="U5856"/>
    </row>
    <row r="5857" spans="1:21" x14ac:dyDescent="0.2">
      <c r="A5857"/>
      <c r="B5857" s="20"/>
      <c r="C5857" s="20"/>
      <c r="D5857"/>
      <c r="E5857"/>
      <c r="G5857"/>
      <c r="H5857"/>
      <c r="I5857"/>
      <c r="J5857" s="9"/>
      <c r="K5857"/>
      <c r="M5857"/>
      <c r="N5857"/>
      <c r="P5857" s="10"/>
      <c r="Q5857" s="11"/>
      <c r="R5857" s="13"/>
      <c r="S5857" s="12"/>
      <c r="T5857" s="13"/>
      <c r="U5857"/>
    </row>
    <row r="5858" spans="1:21" x14ac:dyDescent="0.2">
      <c r="A5858"/>
      <c r="B5858" s="20"/>
      <c r="C5858" s="20"/>
      <c r="D5858"/>
      <c r="E5858"/>
      <c r="G5858"/>
      <c r="H5858"/>
      <c r="I5858"/>
      <c r="J5858" s="9"/>
      <c r="K5858"/>
      <c r="M5858"/>
      <c r="N5858"/>
      <c r="P5858" s="10"/>
      <c r="Q5858" s="11"/>
      <c r="R5858" s="13"/>
      <c r="S5858" s="12"/>
      <c r="T5858" s="13"/>
      <c r="U5858"/>
    </row>
    <row r="5859" spans="1:21" x14ac:dyDescent="0.2">
      <c r="A5859"/>
      <c r="B5859" s="20"/>
      <c r="C5859" s="20"/>
      <c r="D5859"/>
      <c r="E5859"/>
      <c r="G5859"/>
      <c r="H5859"/>
      <c r="I5859"/>
      <c r="J5859" s="9"/>
      <c r="K5859"/>
      <c r="M5859"/>
      <c r="N5859"/>
      <c r="P5859" s="10"/>
      <c r="Q5859" s="11"/>
      <c r="R5859" s="13"/>
      <c r="S5859" s="12"/>
      <c r="T5859" s="13"/>
      <c r="U5859"/>
    </row>
    <row r="5860" spans="1:21" x14ac:dyDescent="0.2">
      <c r="A5860"/>
      <c r="B5860" s="20"/>
      <c r="C5860" s="20"/>
      <c r="D5860"/>
      <c r="E5860"/>
      <c r="G5860"/>
      <c r="H5860"/>
      <c r="I5860"/>
      <c r="J5860" s="9"/>
      <c r="K5860"/>
      <c r="M5860"/>
      <c r="N5860"/>
      <c r="P5860" s="10"/>
      <c r="Q5860" s="11"/>
      <c r="R5860" s="13"/>
      <c r="S5860" s="12"/>
      <c r="T5860" s="13"/>
      <c r="U5860"/>
    </row>
    <row r="5861" spans="1:21" x14ac:dyDescent="0.2">
      <c r="A5861"/>
      <c r="B5861" s="20"/>
      <c r="C5861" s="20"/>
      <c r="D5861"/>
      <c r="E5861"/>
      <c r="G5861"/>
      <c r="H5861"/>
      <c r="I5861"/>
      <c r="J5861" s="9"/>
      <c r="K5861"/>
      <c r="M5861"/>
      <c r="N5861"/>
      <c r="P5861" s="10"/>
      <c r="Q5861" s="11"/>
      <c r="R5861" s="13"/>
      <c r="S5861" s="12"/>
      <c r="T5861" s="13"/>
      <c r="U5861"/>
    </row>
    <row r="5862" spans="1:21" x14ac:dyDescent="0.2">
      <c r="A5862"/>
      <c r="B5862" s="20"/>
      <c r="C5862" s="20"/>
      <c r="D5862"/>
      <c r="E5862"/>
      <c r="G5862"/>
      <c r="H5862"/>
      <c r="I5862"/>
      <c r="J5862" s="9"/>
      <c r="K5862"/>
      <c r="M5862"/>
      <c r="N5862"/>
      <c r="P5862" s="10"/>
      <c r="Q5862" s="11"/>
      <c r="R5862" s="13"/>
      <c r="S5862" s="12"/>
      <c r="T5862" s="13"/>
      <c r="U5862"/>
    </row>
    <row r="5863" spans="1:21" x14ac:dyDescent="0.2">
      <c r="A5863"/>
      <c r="B5863" s="20"/>
      <c r="C5863" s="20"/>
      <c r="D5863"/>
      <c r="E5863"/>
      <c r="G5863"/>
      <c r="H5863"/>
      <c r="I5863"/>
      <c r="J5863" s="9"/>
      <c r="K5863"/>
      <c r="M5863"/>
      <c r="N5863"/>
      <c r="P5863" s="10"/>
      <c r="Q5863" s="11"/>
      <c r="R5863" s="13"/>
      <c r="S5863" s="12"/>
      <c r="T5863" s="13"/>
      <c r="U5863"/>
    </row>
    <row r="5864" spans="1:21" x14ac:dyDescent="0.2">
      <c r="A5864"/>
      <c r="B5864" s="20"/>
      <c r="C5864" s="20"/>
      <c r="D5864"/>
      <c r="E5864"/>
      <c r="G5864"/>
      <c r="H5864"/>
      <c r="I5864"/>
      <c r="J5864" s="9"/>
      <c r="K5864"/>
      <c r="M5864"/>
      <c r="N5864"/>
      <c r="P5864" s="10"/>
      <c r="Q5864" s="11"/>
      <c r="R5864" s="13"/>
      <c r="S5864" s="12"/>
      <c r="T5864" s="13"/>
      <c r="U5864"/>
    </row>
    <row r="5865" spans="1:21" x14ac:dyDescent="0.2">
      <c r="A5865"/>
      <c r="B5865" s="20"/>
      <c r="C5865" s="20"/>
      <c r="D5865"/>
      <c r="E5865"/>
      <c r="G5865"/>
      <c r="H5865"/>
      <c r="I5865"/>
      <c r="J5865" s="9"/>
      <c r="K5865"/>
      <c r="M5865"/>
      <c r="N5865"/>
      <c r="P5865" s="10"/>
      <c r="Q5865" s="11"/>
      <c r="R5865" s="13"/>
      <c r="S5865" s="12"/>
      <c r="T5865" s="13"/>
      <c r="U5865"/>
    </row>
    <row r="5866" spans="1:21" x14ac:dyDescent="0.2">
      <c r="A5866"/>
      <c r="B5866" s="20"/>
      <c r="C5866" s="20"/>
      <c r="D5866"/>
      <c r="E5866"/>
      <c r="G5866"/>
      <c r="H5866"/>
      <c r="I5866"/>
      <c r="J5866" s="9"/>
      <c r="K5866"/>
      <c r="M5866"/>
      <c r="N5866"/>
      <c r="P5866" s="10"/>
      <c r="Q5866" s="11"/>
      <c r="R5866" s="13"/>
      <c r="S5866" s="12"/>
      <c r="T5866" s="13"/>
      <c r="U5866"/>
    </row>
    <row r="5867" spans="1:21" x14ac:dyDescent="0.2">
      <c r="A5867"/>
      <c r="B5867" s="20"/>
      <c r="C5867" s="20"/>
      <c r="D5867"/>
      <c r="E5867"/>
      <c r="G5867"/>
      <c r="H5867"/>
      <c r="I5867"/>
      <c r="J5867" s="9"/>
      <c r="K5867"/>
      <c r="M5867"/>
      <c r="N5867"/>
      <c r="P5867" s="10"/>
      <c r="Q5867" s="11"/>
      <c r="R5867" s="13"/>
      <c r="S5867" s="12"/>
      <c r="T5867" s="13"/>
      <c r="U5867"/>
    </row>
    <row r="5868" spans="1:21" x14ac:dyDescent="0.2">
      <c r="A5868"/>
      <c r="B5868" s="20"/>
      <c r="C5868" s="20"/>
      <c r="D5868"/>
      <c r="E5868"/>
      <c r="G5868"/>
      <c r="H5868"/>
      <c r="I5868"/>
      <c r="J5868" s="9"/>
      <c r="K5868"/>
      <c r="M5868"/>
      <c r="N5868"/>
      <c r="P5868" s="10"/>
      <c r="Q5868" s="11"/>
      <c r="R5868" s="13"/>
      <c r="S5868" s="12"/>
      <c r="T5868" s="13"/>
      <c r="U5868"/>
    </row>
    <row r="5869" spans="1:21" x14ac:dyDescent="0.2">
      <c r="A5869"/>
      <c r="B5869" s="20"/>
      <c r="C5869" s="20"/>
      <c r="D5869"/>
      <c r="E5869"/>
      <c r="G5869"/>
      <c r="H5869"/>
      <c r="I5869"/>
      <c r="J5869" s="9"/>
      <c r="K5869"/>
      <c r="M5869"/>
      <c r="N5869"/>
      <c r="P5869" s="10"/>
      <c r="Q5869" s="11"/>
      <c r="R5869" s="13"/>
      <c r="S5869" s="12"/>
      <c r="T5869" s="13"/>
      <c r="U5869"/>
    </row>
    <row r="5870" spans="1:21" x14ac:dyDescent="0.2">
      <c r="A5870"/>
      <c r="B5870" s="20"/>
      <c r="C5870" s="20"/>
      <c r="D5870"/>
      <c r="E5870"/>
      <c r="G5870"/>
      <c r="H5870"/>
      <c r="I5870"/>
      <c r="J5870" s="9"/>
      <c r="K5870"/>
      <c r="M5870"/>
      <c r="N5870"/>
      <c r="P5870" s="10"/>
      <c r="Q5870" s="11"/>
      <c r="R5870" s="13"/>
      <c r="S5870" s="12"/>
      <c r="T5870" s="13"/>
      <c r="U5870"/>
    </row>
    <row r="5871" spans="1:21" x14ac:dyDescent="0.2">
      <c r="A5871"/>
      <c r="B5871" s="20"/>
      <c r="C5871" s="20"/>
      <c r="D5871"/>
      <c r="E5871"/>
      <c r="G5871"/>
      <c r="H5871"/>
      <c r="I5871"/>
      <c r="J5871" s="9"/>
      <c r="K5871"/>
      <c r="M5871"/>
      <c r="N5871"/>
      <c r="P5871" s="10"/>
      <c r="Q5871" s="11"/>
      <c r="R5871" s="13"/>
      <c r="S5871" s="12"/>
      <c r="T5871" s="13"/>
      <c r="U5871"/>
    </row>
    <row r="5872" spans="1:21" x14ac:dyDescent="0.2">
      <c r="A5872"/>
      <c r="B5872" s="20"/>
      <c r="C5872" s="20"/>
      <c r="D5872"/>
      <c r="E5872"/>
      <c r="G5872"/>
      <c r="H5872"/>
      <c r="I5872"/>
      <c r="J5872" s="9"/>
      <c r="K5872"/>
      <c r="M5872"/>
      <c r="N5872"/>
      <c r="P5872" s="10"/>
      <c r="Q5872" s="11"/>
      <c r="R5872" s="13"/>
      <c r="S5872" s="12"/>
      <c r="T5872" s="13"/>
      <c r="U5872"/>
    </row>
    <row r="5873" spans="1:21" x14ac:dyDescent="0.2">
      <c r="A5873"/>
      <c r="B5873" s="20"/>
      <c r="C5873" s="20"/>
      <c r="D5873"/>
      <c r="E5873"/>
      <c r="G5873"/>
      <c r="H5873"/>
      <c r="I5873"/>
      <c r="J5873" s="9"/>
      <c r="K5873"/>
      <c r="M5873"/>
      <c r="N5873"/>
      <c r="P5873" s="10"/>
      <c r="Q5873" s="11"/>
      <c r="R5873" s="13"/>
      <c r="S5873" s="12"/>
      <c r="T5873" s="13"/>
      <c r="U5873"/>
    </row>
    <row r="5874" spans="1:21" x14ac:dyDescent="0.2">
      <c r="A5874"/>
      <c r="B5874" s="20"/>
      <c r="C5874" s="20"/>
      <c r="D5874"/>
      <c r="E5874"/>
      <c r="G5874"/>
      <c r="H5874"/>
      <c r="I5874"/>
      <c r="J5874" s="9"/>
      <c r="K5874"/>
      <c r="M5874"/>
      <c r="N5874"/>
      <c r="P5874" s="10"/>
      <c r="Q5874" s="11"/>
      <c r="R5874" s="13"/>
      <c r="S5874" s="12"/>
      <c r="T5874" s="13"/>
      <c r="U5874"/>
    </row>
    <row r="5875" spans="1:21" x14ac:dyDescent="0.2">
      <c r="A5875"/>
      <c r="B5875" s="20"/>
      <c r="C5875" s="20"/>
      <c r="D5875"/>
      <c r="E5875"/>
      <c r="G5875"/>
      <c r="H5875"/>
      <c r="I5875"/>
      <c r="J5875" s="9"/>
      <c r="K5875"/>
      <c r="M5875"/>
      <c r="N5875"/>
      <c r="P5875" s="10"/>
      <c r="Q5875" s="11"/>
      <c r="R5875" s="13"/>
      <c r="S5875" s="12"/>
      <c r="T5875" s="13"/>
      <c r="U5875"/>
    </row>
    <row r="5876" spans="1:21" x14ac:dyDescent="0.2">
      <c r="A5876"/>
      <c r="B5876" s="20"/>
      <c r="C5876" s="20"/>
      <c r="D5876"/>
      <c r="E5876"/>
      <c r="G5876"/>
      <c r="H5876"/>
      <c r="I5876"/>
      <c r="J5876" s="9"/>
      <c r="K5876"/>
      <c r="M5876"/>
      <c r="N5876"/>
      <c r="P5876" s="10"/>
      <c r="Q5876" s="11"/>
      <c r="R5876" s="13"/>
      <c r="S5876" s="12"/>
      <c r="T5876" s="13"/>
      <c r="U5876"/>
    </row>
    <row r="5877" spans="1:21" x14ac:dyDescent="0.2">
      <c r="A5877"/>
      <c r="B5877" s="20"/>
      <c r="C5877" s="20"/>
      <c r="D5877"/>
      <c r="E5877"/>
      <c r="G5877"/>
      <c r="H5877"/>
      <c r="I5877"/>
      <c r="J5877" s="9"/>
      <c r="K5877"/>
      <c r="M5877"/>
      <c r="N5877"/>
      <c r="P5877" s="10"/>
      <c r="Q5877" s="11"/>
      <c r="R5877" s="13"/>
      <c r="S5877" s="12"/>
      <c r="T5877" s="13"/>
      <c r="U5877"/>
    </row>
    <row r="5878" spans="1:21" x14ac:dyDescent="0.2">
      <c r="A5878"/>
      <c r="B5878" s="20"/>
      <c r="C5878" s="20"/>
      <c r="D5878"/>
      <c r="E5878"/>
      <c r="G5878"/>
      <c r="H5878"/>
      <c r="I5878"/>
      <c r="J5878" s="9"/>
      <c r="K5878"/>
      <c r="M5878"/>
      <c r="N5878"/>
      <c r="P5878" s="10"/>
      <c r="Q5878" s="11"/>
      <c r="R5878" s="13"/>
      <c r="S5878" s="12"/>
      <c r="T5878" s="13"/>
      <c r="U5878"/>
    </row>
    <row r="5879" spans="1:21" x14ac:dyDescent="0.2">
      <c r="A5879"/>
      <c r="B5879" s="20"/>
      <c r="C5879" s="20"/>
      <c r="D5879"/>
      <c r="E5879"/>
      <c r="G5879"/>
      <c r="H5879"/>
      <c r="I5879"/>
      <c r="J5879" s="9"/>
      <c r="K5879"/>
      <c r="M5879"/>
      <c r="N5879"/>
      <c r="P5879" s="10"/>
      <c r="Q5879" s="11"/>
      <c r="R5879" s="13"/>
      <c r="S5879" s="12"/>
      <c r="T5879" s="13"/>
      <c r="U5879"/>
    </row>
    <row r="5880" spans="1:21" x14ac:dyDescent="0.2">
      <c r="A5880"/>
      <c r="B5880" s="20"/>
      <c r="C5880" s="20"/>
      <c r="D5880"/>
      <c r="E5880"/>
      <c r="G5880"/>
      <c r="H5880"/>
      <c r="I5880"/>
      <c r="J5880" s="9"/>
      <c r="K5880"/>
      <c r="M5880"/>
      <c r="N5880"/>
      <c r="P5880" s="10"/>
      <c r="Q5880" s="11"/>
      <c r="R5880" s="13"/>
      <c r="S5880" s="12"/>
      <c r="T5880" s="13"/>
      <c r="U5880"/>
    </row>
    <row r="5881" spans="1:21" x14ac:dyDescent="0.2">
      <c r="A5881"/>
      <c r="B5881" s="20"/>
      <c r="C5881" s="20"/>
      <c r="D5881"/>
      <c r="E5881"/>
      <c r="G5881"/>
      <c r="H5881"/>
      <c r="I5881"/>
      <c r="J5881" s="9"/>
      <c r="K5881"/>
      <c r="M5881"/>
      <c r="N5881"/>
      <c r="P5881" s="10"/>
      <c r="Q5881" s="11"/>
      <c r="R5881" s="13"/>
      <c r="S5881" s="12"/>
      <c r="T5881" s="13"/>
      <c r="U5881"/>
    </row>
    <row r="5882" spans="1:21" x14ac:dyDescent="0.2">
      <c r="A5882"/>
      <c r="B5882" s="20"/>
      <c r="C5882" s="20"/>
      <c r="D5882"/>
      <c r="E5882"/>
      <c r="G5882"/>
      <c r="H5882"/>
      <c r="I5882"/>
      <c r="J5882" s="9"/>
      <c r="K5882"/>
      <c r="M5882"/>
      <c r="N5882"/>
      <c r="P5882" s="10"/>
      <c r="Q5882" s="11"/>
      <c r="R5882" s="13"/>
      <c r="S5882" s="12"/>
      <c r="T5882" s="13"/>
      <c r="U5882"/>
    </row>
    <row r="5883" spans="1:21" x14ac:dyDescent="0.2">
      <c r="A5883"/>
      <c r="B5883" s="20"/>
      <c r="C5883" s="20"/>
      <c r="D5883"/>
      <c r="E5883"/>
      <c r="G5883"/>
      <c r="H5883"/>
      <c r="I5883"/>
      <c r="J5883" s="9"/>
      <c r="K5883"/>
      <c r="M5883"/>
      <c r="N5883"/>
      <c r="P5883" s="10"/>
      <c r="Q5883" s="11"/>
      <c r="R5883" s="13"/>
      <c r="S5883" s="12"/>
      <c r="T5883" s="13"/>
      <c r="U5883"/>
    </row>
    <row r="5884" spans="1:21" x14ac:dyDescent="0.2">
      <c r="A5884"/>
      <c r="B5884" s="20"/>
      <c r="C5884" s="20"/>
      <c r="D5884"/>
      <c r="E5884"/>
      <c r="G5884"/>
      <c r="H5884"/>
      <c r="I5884"/>
      <c r="J5884" s="9"/>
      <c r="K5884"/>
      <c r="M5884"/>
      <c r="N5884"/>
      <c r="P5884" s="10"/>
      <c r="Q5884" s="11"/>
      <c r="R5884" s="13"/>
      <c r="S5884" s="12"/>
      <c r="T5884" s="13"/>
      <c r="U5884"/>
    </row>
    <row r="5885" spans="1:21" x14ac:dyDescent="0.2">
      <c r="A5885"/>
      <c r="B5885" s="20"/>
      <c r="C5885" s="20"/>
      <c r="D5885"/>
      <c r="E5885"/>
      <c r="G5885"/>
      <c r="H5885"/>
      <c r="I5885"/>
      <c r="J5885" s="9"/>
      <c r="K5885"/>
      <c r="M5885"/>
      <c r="N5885"/>
      <c r="P5885" s="10"/>
      <c r="Q5885" s="11"/>
      <c r="R5885" s="13"/>
      <c r="S5885" s="12"/>
      <c r="T5885" s="13"/>
      <c r="U5885"/>
    </row>
    <row r="5886" spans="1:21" x14ac:dyDescent="0.2">
      <c r="A5886"/>
      <c r="B5886" s="20"/>
      <c r="C5886" s="20"/>
      <c r="D5886"/>
      <c r="E5886"/>
      <c r="G5886"/>
      <c r="H5886"/>
      <c r="I5886"/>
      <c r="J5886" s="9"/>
      <c r="K5886"/>
      <c r="M5886"/>
      <c r="N5886"/>
      <c r="P5886" s="10"/>
      <c r="Q5886" s="11"/>
      <c r="R5886" s="13"/>
      <c r="S5886" s="12"/>
      <c r="T5886" s="13"/>
      <c r="U5886"/>
    </row>
    <row r="5887" spans="1:21" x14ac:dyDescent="0.2">
      <c r="A5887"/>
      <c r="B5887" s="20"/>
      <c r="C5887" s="20"/>
      <c r="D5887"/>
      <c r="E5887"/>
      <c r="G5887"/>
      <c r="H5887"/>
      <c r="I5887"/>
      <c r="J5887" s="9"/>
      <c r="K5887"/>
      <c r="M5887"/>
      <c r="N5887"/>
      <c r="P5887" s="10"/>
      <c r="Q5887" s="11"/>
      <c r="R5887" s="13"/>
      <c r="S5887" s="12"/>
      <c r="T5887" s="13"/>
      <c r="U5887"/>
    </row>
    <row r="5888" spans="1:21" x14ac:dyDescent="0.2">
      <c r="A5888"/>
      <c r="B5888" s="20"/>
      <c r="C5888" s="20"/>
      <c r="D5888"/>
      <c r="E5888"/>
      <c r="G5888"/>
      <c r="H5888"/>
      <c r="I5888"/>
      <c r="J5888" s="9"/>
      <c r="K5888"/>
      <c r="M5888"/>
      <c r="N5888"/>
      <c r="P5888" s="10"/>
      <c r="Q5888" s="11"/>
      <c r="R5888" s="13"/>
      <c r="S5888" s="12"/>
      <c r="T5888" s="13"/>
      <c r="U5888"/>
    </row>
    <row r="5889" spans="1:21" x14ac:dyDescent="0.2">
      <c r="A5889"/>
      <c r="B5889" s="20"/>
      <c r="C5889" s="20"/>
      <c r="D5889"/>
      <c r="E5889"/>
      <c r="G5889"/>
      <c r="H5889"/>
      <c r="I5889"/>
      <c r="J5889" s="9"/>
      <c r="K5889"/>
      <c r="M5889"/>
      <c r="N5889"/>
      <c r="P5889" s="10"/>
      <c r="Q5889" s="11"/>
      <c r="R5889" s="13"/>
      <c r="S5889" s="12"/>
      <c r="T5889" s="13"/>
      <c r="U5889"/>
    </row>
    <row r="5890" spans="1:21" x14ac:dyDescent="0.2">
      <c r="A5890"/>
      <c r="B5890" s="20"/>
      <c r="C5890" s="20"/>
      <c r="D5890"/>
      <c r="E5890"/>
      <c r="G5890"/>
      <c r="H5890"/>
      <c r="I5890"/>
      <c r="J5890" s="9"/>
      <c r="K5890"/>
      <c r="M5890"/>
      <c r="N5890"/>
      <c r="P5890" s="10"/>
      <c r="Q5890" s="11"/>
      <c r="R5890" s="13"/>
      <c r="S5890" s="12"/>
      <c r="T5890" s="13"/>
      <c r="U5890"/>
    </row>
    <row r="5891" spans="1:21" x14ac:dyDescent="0.2">
      <c r="A5891"/>
      <c r="B5891" s="20"/>
      <c r="C5891" s="20"/>
      <c r="D5891"/>
      <c r="E5891"/>
      <c r="G5891"/>
      <c r="H5891"/>
      <c r="I5891"/>
      <c r="J5891" s="9"/>
      <c r="K5891"/>
      <c r="M5891"/>
      <c r="N5891"/>
      <c r="P5891" s="10"/>
      <c r="Q5891" s="11"/>
      <c r="R5891" s="13"/>
      <c r="S5891" s="12"/>
      <c r="T5891" s="13"/>
      <c r="U5891"/>
    </row>
    <row r="5892" spans="1:21" x14ac:dyDescent="0.2">
      <c r="A5892"/>
      <c r="B5892" s="20"/>
      <c r="C5892" s="20"/>
      <c r="D5892"/>
      <c r="E5892"/>
      <c r="G5892"/>
      <c r="H5892"/>
      <c r="I5892"/>
      <c r="J5892" s="9"/>
      <c r="K5892"/>
      <c r="M5892"/>
      <c r="N5892"/>
      <c r="P5892" s="10"/>
      <c r="Q5892" s="11"/>
      <c r="R5892" s="13"/>
      <c r="S5892" s="12"/>
      <c r="T5892" s="13"/>
      <c r="U5892"/>
    </row>
    <row r="5893" spans="1:21" x14ac:dyDescent="0.2">
      <c r="A5893"/>
      <c r="B5893" s="20"/>
      <c r="C5893" s="20"/>
      <c r="D5893"/>
      <c r="E5893"/>
      <c r="G5893"/>
      <c r="H5893"/>
      <c r="I5893"/>
      <c r="J5893" s="9"/>
      <c r="K5893"/>
      <c r="M5893"/>
      <c r="N5893"/>
      <c r="P5893" s="10"/>
      <c r="Q5893" s="11"/>
      <c r="R5893" s="13"/>
      <c r="S5893" s="12"/>
      <c r="T5893" s="13"/>
      <c r="U5893"/>
    </row>
    <row r="5894" spans="1:21" x14ac:dyDescent="0.2">
      <c r="A5894"/>
      <c r="B5894" s="20"/>
      <c r="C5894" s="20"/>
      <c r="D5894"/>
      <c r="E5894"/>
      <c r="G5894"/>
      <c r="H5894"/>
      <c r="I5894"/>
      <c r="J5894" s="9"/>
      <c r="K5894"/>
      <c r="M5894"/>
      <c r="N5894"/>
      <c r="P5894" s="10"/>
      <c r="Q5894" s="11"/>
      <c r="R5894" s="13"/>
      <c r="S5894" s="12"/>
      <c r="T5894" s="13"/>
      <c r="U5894"/>
    </row>
    <row r="5895" spans="1:21" x14ac:dyDescent="0.2">
      <c r="A5895"/>
      <c r="B5895" s="20"/>
      <c r="C5895" s="20"/>
      <c r="D5895"/>
      <c r="E5895"/>
      <c r="G5895"/>
      <c r="H5895"/>
      <c r="I5895"/>
      <c r="J5895" s="9"/>
      <c r="K5895"/>
      <c r="M5895"/>
      <c r="N5895"/>
      <c r="P5895" s="10"/>
      <c r="Q5895" s="11"/>
      <c r="R5895" s="13"/>
      <c r="S5895" s="12"/>
      <c r="T5895" s="13"/>
      <c r="U5895"/>
    </row>
    <row r="5896" spans="1:21" x14ac:dyDescent="0.2">
      <c r="A5896"/>
      <c r="B5896" s="20"/>
      <c r="C5896" s="20"/>
      <c r="D5896"/>
      <c r="E5896"/>
      <c r="G5896"/>
      <c r="H5896"/>
      <c r="I5896"/>
      <c r="J5896" s="9"/>
      <c r="K5896"/>
      <c r="M5896"/>
      <c r="N5896"/>
      <c r="P5896" s="10"/>
      <c r="Q5896" s="11"/>
      <c r="R5896" s="13"/>
      <c r="S5896" s="12"/>
      <c r="T5896" s="13"/>
      <c r="U5896"/>
    </row>
    <row r="5897" spans="1:21" x14ac:dyDescent="0.2">
      <c r="A5897"/>
      <c r="B5897" s="20"/>
      <c r="C5897" s="20"/>
      <c r="D5897"/>
      <c r="E5897"/>
      <c r="G5897"/>
      <c r="H5897"/>
      <c r="I5897"/>
      <c r="J5897" s="9"/>
      <c r="K5897"/>
      <c r="M5897"/>
      <c r="N5897"/>
      <c r="P5897" s="10"/>
      <c r="Q5897" s="11"/>
      <c r="R5897" s="13"/>
      <c r="S5897" s="12"/>
      <c r="T5897" s="13"/>
      <c r="U5897"/>
    </row>
    <row r="5898" spans="1:21" x14ac:dyDescent="0.2">
      <c r="A5898"/>
      <c r="B5898" s="20"/>
      <c r="C5898" s="20"/>
      <c r="D5898"/>
      <c r="E5898"/>
      <c r="G5898"/>
      <c r="H5898"/>
      <c r="I5898"/>
      <c r="J5898" s="9"/>
      <c r="K5898"/>
      <c r="M5898"/>
      <c r="N5898"/>
      <c r="P5898" s="10"/>
      <c r="Q5898" s="11"/>
      <c r="R5898" s="13"/>
      <c r="S5898" s="12"/>
      <c r="T5898" s="13"/>
      <c r="U5898"/>
    </row>
    <row r="5899" spans="1:21" x14ac:dyDescent="0.2">
      <c r="A5899"/>
      <c r="B5899" s="20"/>
      <c r="C5899" s="20"/>
      <c r="D5899"/>
      <c r="E5899"/>
      <c r="G5899"/>
      <c r="H5899"/>
      <c r="I5899"/>
      <c r="J5899" s="9"/>
      <c r="K5899"/>
      <c r="M5899"/>
      <c r="N5899"/>
      <c r="P5899" s="10"/>
      <c r="Q5899" s="11"/>
      <c r="R5899" s="13"/>
      <c r="S5899" s="12"/>
      <c r="T5899" s="13"/>
      <c r="U5899"/>
    </row>
    <row r="5900" spans="1:21" x14ac:dyDescent="0.2">
      <c r="A5900"/>
      <c r="B5900" s="20"/>
      <c r="C5900" s="20"/>
      <c r="D5900"/>
      <c r="E5900"/>
      <c r="G5900"/>
      <c r="H5900"/>
      <c r="I5900"/>
      <c r="J5900" s="9"/>
      <c r="K5900"/>
      <c r="M5900"/>
      <c r="N5900"/>
      <c r="P5900" s="10"/>
      <c r="Q5900" s="11"/>
      <c r="R5900" s="13"/>
      <c r="S5900" s="12"/>
      <c r="T5900" s="13"/>
      <c r="U5900"/>
    </row>
    <row r="5901" spans="1:21" x14ac:dyDescent="0.2">
      <c r="A5901"/>
      <c r="B5901" s="20"/>
      <c r="C5901" s="20"/>
      <c r="D5901"/>
      <c r="E5901"/>
      <c r="G5901"/>
      <c r="H5901"/>
      <c r="I5901"/>
      <c r="J5901" s="9"/>
      <c r="K5901"/>
      <c r="M5901"/>
      <c r="N5901"/>
      <c r="P5901" s="10"/>
      <c r="Q5901" s="11"/>
      <c r="R5901" s="13"/>
      <c r="S5901" s="12"/>
      <c r="T5901" s="13"/>
      <c r="U5901"/>
    </row>
    <row r="5902" spans="1:21" x14ac:dyDescent="0.2">
      <c r="A5902"/>
      <c r="B5902" s="20"/>
      <c r="C5902" s="20"/>
      <c r="D5902"/>
      <c r="E5902"/>
      <c r="G5902"/>
      <c r="H5902"/>
      <c r="I5902"/>
      <c r="J5902" s="9"/>
      <c r="K5902"/>
      <c r="M5902"/>
      <c r="N5902"/>
      <c r="P5902" s="10"/>
      <c r="Q5902" s="11"/>
      <c r="R5902" s="13"/>
      <c r="S5902" s="12"/>
      <c r="T5902" s="13"/>
      <c r="U5902"/>
    </row>
    <row r="5903" spans="1:21" x14ac:dyDescent="0.2">
      <c r="A5903"/>
      <c r="B5903" s="20"/>
      <c r="C5903" s="20"/>
      <c r="D5903"/>
      <c r="E5903"/>
      <c r="G5903"/>
      <c r="H5903"/>
      <c r="I5903"/>
      <c r="J5903" s="9"/>
      <c r="K5903"/>
      <c r="M5903"/>
      <c r="N5903"/>
      <c r="P5903" s="10"/>
      <c r="Q5903" s="11"/>
      <c r="R5903" s="13"/>
      <c r="S5903" s="12"/>
      <c r="T5903" s="13"/>
      <c r="U5903"/>
    </row>
    <row r="5904" spans="1:21" x14ac:dyDescent="0.2">
      <c r="A5904"/>
      <c r="B5904" s="20"/>
      <c r="C5904" s="20"/>
      <c r="D5904"/>
      <c r="E5904"/>
      <c r="G5904"/>
      <c r="H5904"/>
      <c r="I5904"/>
      <c r="J5904" s="9"/>
      <c r="K5904"/>
      <c r="M5904"/>
      <c r="N5904"/>
      <c r="P5904" s="10"/>
      <c r="Q5904" s="11"/>
      <c r="R5904" s="13"/>
      <c r="S5904" s="12"/>
      <c r="T5904" s="13"/>
      <c r="U5904"/>
    </row>
    <row r="5905" spans="1:21" x14ac:dyDescent="0.2">
      <c r="A5905"/>
      <c r="B5905" s="20"/>
      <c r="C5905" s="20"/>
      <c r="D5905"/>
      <c r="E5905"/>
      <c r="G5905"/>
      <c r="H5905"/>
      <c r="I5905"/>
      <c r="J5905" s="9"/>
      <c r="K5905"/>
      <c r="M5905"/>
      <c r="N5905"/>
      <c r="P5905" s="10"/>
      <c r="Q5905" s="11"/>
      <c r="R5905" s="13"/>
      <c r="S5905" s="12"/>
      <c r="T5905" s="13"/>
      <c r="U5905"/>
    </row>
    <row r="5906" spans="1:21" x14ac:dyDescent="0.2">
      <c r="A5906"/>
      <c r="B5906" s="20"/>
      <c r="C5906" s="20"/>
      <c r="D5906"/>
      <c r="E5906"/>
      <c r="G5906"/>
      <c r="H5906"/>
      <c r="I5906"/>
      <c r="J5906" s="9"/>
      <c r="K5906"/>
      <c r="M5906"/>
      <c r="N5906"/>
      <c r="P5906" s="10"/>
      <c r="Q5906" s="11"/>
      <c r="R5906" s="13"/>
      <c r="S5906" s="12"/>
      <c r="T5906" s="13"/>
      <c r="U5906"/>
    </row>
    <row r="5907" spans="1:21" x14ac:dyDescent="0.2">
      <c r="A5907"/>
      <c r="B5907" s="20"/>
      <c r="C5907" s="20"/>
      <c r="D5907"/>
      <c r="E5907"/>
      <c r="G5907"/>
      <c r="H5907"/>
      <c r="I5907"/>
      <c r="J5907" s="9"/>
      <c r="K5907"/>
      <c r="M5907"/>
      <c r="N5907"/>
      <c r="P5907" s="10"/>
      <c r="Q5907" s="11"/>
      <c r="R5907" s="13"/>
      <c r="S5907" s="12"/>
      <c r="T5907" s="13"/>
      <c r="U5907"/>
    </row>
    <row r="5908" spans="1:21" x14ac:dyDescent="0.2">
      <c r="A5908"/>
      <c r="B5908" s="20"/>
      <c r="C5908" s="20"/>
      <c r="D5908"/>
      <c r="E5908"/>
      <c r="G5908"/>
      <c r="H5908"/>
      <c r="I5908"/>
      <c r="J5908" s="9"/>
      <c r="K5908"/>
      <c r="M5908"/>
      <c r="N5908"/>
      <c r="P5908" s="10"/>
      <c r="Q5908" s="11"/>
      <c r="R5908" s="13"/>
      <c r="S5908" s="12"/>
      <c r="T5908" s="13"/>
      <c r="U5908"/>
    </row>
    <row r="5909" spans="1:21" x14ac:dyDescent="0.2">
      <c r="A5909"/>
      <c r="B5909" s="20"/>
      <c r="C5909" s="20"/>
      <c r="D5909"/>
      <c r="E5909"/>
      <c r="G5909"/>
      <c r="H5909"/>
      <c r="I5909"/>
      <c r="J5909" s="9"/>
      <c r="K5909"/>
      <c r="M5909"/>
      <c r="N5909"/>
      <c r="P5909" s="10"/>
      <c r="Q5909" s="11"/>
      <c r="R5909" s="13"/>
      <c r="S5909" s="12"/>
      <c r="T5909" s="13"/>
      <c r="U5909"/>
    </row>
    <row r="5910" spans="1:21" x14ac:dyDescent="0.2">
      <c r="A5910"/>
      <c r="B5910" s="20"/>
      <c r="C5910" s="20"/>
      <c r="D5910"/>
      <c r="E5910"/>
      <c r="G5910"/>
      <c r="H5910"/>
      <c r="I5910"/>
      <c r="J5910" s="9"/>
      <c r="K5910"/>
      <c r="M5910"/>
      <c r="N5910"/>
      <c r="P5910" s="10"/>
      <c r="Q5910" s="11"/>
      <c r="R5910" s="13"/>
      <c r="S5910" s="12"/>
      <c r="T5910" s="13"/>
      <c r="U5910"/>
    </row>
    <row r="5911" spans="1:21" x14ac:dyDescent="0.2">
      <c r="A5911"/>
      <c r="B5911" s="20"/>
      <c r="C5911" s="20"/>
      <c r="D5911"/>
      <c r="E5911"/>
      <c r="G5911"/>
      <c r="H5911"/>
      <c r="I5911"/>
      <c r="J5911" s="9"/>
      <c r="K5911"/>
      <c r="M5911"/>
      <c r="N5911"/>
      <c r="P5911" s="10"/>
      <c r="Q5911" s="11"/>
      <c r="R5911" s="13"/>
      <c r="S5911" s="12"/>
      <c r="T5911" s="13"/>
      <c r="U5911"/>
    </row>
    <row r="5912" spans="1:21" x14ac:dyDescent="0.2">
      <c r="A5912"/>
      <c r="B5912" s="20"/>
      <c r="C5912" s="20"/>
      <c r="D5912"/>
      <c r="E5912"/>
      <c r="G5912"/>
      <c r="H5912"/>
      <c r="I5912"/>
      <c r="J5912" s="9"/>
      <c r="K5912"/>
      <c r="M5912"/>
      <c r="N5912"/>
      <c r="P5912" s="10"/>
      <c r="Q5912" s="11"/>
      <c r="R5912" s="13"/>
      <c r="S5912" s="12"/>
      <c r="T5912" s="13"/>
      <c r="U5912"/>
    </row>
    <row r="5913" spans="1:21" x14ac:dyDescent="0.2">
      <c r="A5913"/>
      <c r="B5913" s="20"/>
      <c r="C5913" s="20"/>
      <c r="D5913"/>
      <c r="E5913"/>
      <c r="G5913"/>
      <c r="H5913"/>
      <c r="I5913"/>
      <c r="J5913" s="9"/>
      <c r="K5913"/>
      <c r="M5913"/>
      <c r="N5913"/>
      <c r="P5913" s="10"/>
      <c r="Q5913" s="11"/>
      <c r="R5913" s="13"/>
      <c r="S5913" s="12"/>
      <c r="T5913" s="13"/>
      <c r="U5913"/>
    </row>
    <row r="5914" spans="1:21" x14ac:dyDescent="0.2">
      <c r="A5914"/>
      <c r="B5914" s="20"/>
      <c r="C5914" s="20"/>
      <c r="D5914"/>
      <c r="E5914"/>
      <c r="G5914"/>
      <c r="H5914"/>
      <c r="I5914"/>
      <c r="J5914" s="9"/>
      <c r="K5914"/>
      <c r="M5914"/>
      <c r="N5914"/>
      <c r="P5914" s="10"/>
      <c r="Q5914" s="11"/>
      <c r="R5914" s="13"/>
      <c r="S5914" s="12"/>
      <c r="T5914" s="13"/>
      <c r="U5914"/>
    </row>
    <row r="5915" spans="1:21" x14ac:dyDescent="0.2">
      <c r="A5915"/>
      <c r="B5915" s="20"/>
      <c r="C5915" s="20"/>
      <c r="D5915"/>
      <c r="E5915"/>
      <c r="G5915"/>
      <c r="H5915"/>
      <c r="I5915"/>
      <c r="J5915" s="9"/>
      <c r="K5915"/>
      <c r="M5915"/>
      <c r="N5915"/>
      <c r="P5915" s="10"/>
      <c r="Q5915" s="11"/>
      <c r="R5915" s="13"/>
      <c r="S5915" s="12"/>
      <c r="T5915" s="13"/>
      <c r="U5915"/>
    </row>
    <row r="5916" spans="1:21" x14ac:dyDescent="0.2">
      <c r="A5916"/>
      <c r="B5916" s="20"/>
      <c r="C5916" s="20"/>
      <c r="D5916"/>
      <c r="E5916"/>
      <c r="G5916"/>
      <c r="H5916"/>
      <c r="I5916"/>
      <c r="J5916" s="9"/>
      <c r="K5916"/>
      <c r="M5916"/>
      <c r="N5916"/>
      <c r="P5916" s="10"/>
      <c r="Q5916" s="11"/>
      <c r="R5916" s="13"/>
      <c r="S5916" s="12"/>
      <c r="T5916" s="13"/>
      <c r="U5916"/>
    </row>
    <row r="5917" spans="1:21" x14ac:dyDescent="0.2">
      <c r="A5917"/>
      <c r="B5917" s="20"/>
      <c r="C5917" s="20"/>
      <c r="D5917"/>
      <c r="E5917"/>
      <c r="G5917"/>
      <c r="H5917"/>
      <c r="I5917"/>
      <c r="J5917" s="9"/>
      <c r="K5917"/>
      <c r="M5917"/>
      <c r="N5917"/>
      <c r="P5917" s="10"/>
      <c r="Q5917" s="11"/>
      <c r="R5917" s="13"/>
      <c r="S5917" s="12"/>
      <c r="T5917" s="13"/>
      <c r="U5917"/>
    </row>
    <row r="5918" spans="1:21" x14ac:dyDescent="0.2">
      <c r="A5918"/>
      <c r="B5918" s="20"/>
      <c r="C5918" s="20"/>
      <c r="D5918"/>
      <c r="E5918"/>
      <c r="G5918"/>
      <c r="H5918"/>
      <c r="I5918"/>
      <c r="J5918" s="9"/>
      <c r="K5918"/>
      <c r="M5918"/>
      <c r="N5918"/>
      <c r="P5918" s="10"/>
      <c r="Q5918" s="11"/>
      <c r="R5918" s="13"/>
      <c r="S5918" s="12"/>
      <c r="T5918" s="13"/>
      <c r="U5918"/>
    </row>
    <row r="5919" spans="1:21" x14ac:dyDescent="0.2">
      <c r="A5919"/>
      <c r="B5919" s="20"/>
      <c r="C5919" s="20"/>
      <c r="D5919"/>
      <c r="E5919"/>
      <c r="G5919"/>
      <c r="H5919"/>
      <c r="I5919"/>
      <c r="J5919" s="9"/>
      <c r="K5919"/>
      <c r="M5919"/>
      <c r="N5919"/>
      <c r="P5919" s="10"/>
      <c r="Q5919" s="11"/>
      <c r="R5919" s="13"/>
      <c r="S5919" s="12"/>
      <c r="T5919" s="13"/>
      <c r="U5919"/>
    </row>
    <row r="5920" spans="1:21" x14ac:dyDescent="0.2">
      <c r="A5920"/>
      <c r="B5920" s="20"/>
      <c r="C5920" s="20"/>
      <c r="D5920"/>
      <c r="E5920"/>
      <c r="G5920"/>
      <c r="H5920"/>
      <c r="I5920"/>
      <c r="J5920" s="9"/>
      <c r="K5920"/>
      <c r="M5920"/>
      <c r="N5920"/>
      <c r="P5920" s="10"/>
      <c r="Q5920" s="11"/>
      <c r="R5920" s="13"/>
      <c r="S5920" s="12"/>
      <c r="T5920" s="13"/>
      <c r="U5920"/>
    </row>
    <row r="5921" spans="1:21" x14ac:dyDescent="0.2">
      <c r="A5921"/>
      <c r="B5921" s="20"/>
      <c r="C5921" s="20"/>
      <c r="D5921"/>
      <c r="E5921"/>
      <c r="G5921"/>
      <c r="H5921"/>
      <c r="I5921"/>
      <c r="J5921" s="9"/>
      <c r="K5921"/>
      <c r="M5921"/>
      <c r="N5921"/>
      <c r="P5921" s="10"/>
      <c r="Q5921" s="11"/>
      <c r="R5921" s="13"/>
      <c r="S5921" s="12"/>
      <c r="T5921" s="13"/>
      <c r="U5921"/>
    </row>
    <row r="5922" spans="1:21" x14ac:dyDescent="0.2">
      <c r="A5922"/>
      <c r="B5922" s="20"/>
      <c r="C5922" s="20"/>
      <c r="D5922"/>
      <c r="E5922"/>
      <c r="G5922"/>
      <c r="H5922"/>
      <c r="I5922"/>
      <c r="J5922" s="9"/>
      <c r="K5922"/>
      <c r="M5922"/>
      <c r="N5922"/>
      <c r="P5922" s="10"/>
      <c r="Q5922" s="11"/>
      <c r="R5922" s="13"/>
      <c r="S5922" s="12"/>
      <c r="T5922" s="13"/>
      <c r="U5922"/>
    </row>
    <row r="5923" spans="1:21" x14ac:dyDescent="0.2">
      <c r="A5923"/>
      <c r="B5923" s="20"/>
      <c r="C5923" s="20"/>
      <c r="D5923"/>
      <c r="E5923"/>
      <c r="G5923"/>
      <c r="H5923"/>
      <c r="I5923"/>
      <c r="J5923" s="9"/>
      <c r="K5923"/>
      <c r="M5923"/>
      <c r="N5923"/>
      <c r="P5923" s="10"/>
      <c r="Q5923" s="11"/>
      <c r="R5923" s="13"/>
      <c r="S5923" s="12"/>
      <c r="T5923" s="13"/>
      <c r="U5923"/>
    </row>
    <row r="5924" spans="1:21" x14ac:dyDescent="0.2">
      <c r="A5924"/>
      <c r="B5924" s="20"/>
      <c r="C5924" s="20"/>
      <c r="D5924"/>
      <c r="E5924"/>
      <c r="G5924"/>
      <c r="H5924"/>
      <c r="I5924"/>
      <c r="J5924" s="9"/>
      <c r="K5924"/>
      <c r="M5924"/>
      <c r="N5924"/>
      <c r="P5924" s="10"/>
      <c r="Q5924" s="11"/>
      <c r="R5924" s="13"/>
      <c r="S5924" s="12"/>
      <c r="T5924" s="13"/>
      <c r="U5924"/>
    </row>
    <row r="5925" spans="1:21" x14ac:dyDescent="0.2">
      <c r="A5925"/>
      <c r="B5925" s="20"/>
      <c r="C5925" s="20"/>
      <c r="D5925"/>
      <c r="E5925"/>
      <c r="G5925"/>
      <c r="H5925"/>
      <c r="I5925"/>
      <c r="J5925" s="9"/>
      <c r="K5925"/>
      <c r="M5925"/>
      <c r="N5925"/>
      <c r="P5925" s="10"/>
      <c r="Q5925" s="11"/>
      <c r="R5925" s="13"/>
      <c r="S5925" s="12"/>
      <c r="T5925" s="13"/>
      <c r="U5925"/>
    </row>
    <row r="5926" spans="1:21" x14ac:dyDescent="0.2">
      <c r="A5926"/>
      <c r="B5926" s="20"/>
      <c r="C5926" s="20"/>
      <c r="D5926"/>
      <c r="E5926"/>
      <c r="G5926"/>
      <c r="H5926"/>
      <c r="I5926"/>
      <c r="J5926" s="9"/>
      <c r="K5926"/>
      <c r="M5926"/>
      <c r="N5926"/>
      <c r="P5926" s="10"/>
      <c r="Q5926" s="11"/>
      <c r="R5926" s="13"/>
      <c r="S5926" s="12"/>
      <c r="T5926" s="13"/>
      <c r="U5926"/>
    </row>
    <row r="5927" spans="1:21" x14ac:dyDescent="0.2">
      <c r="A5927"/>
      <c r="B5927" s="20"/>
      <c r="C5927" s="20"/>
      <c r="D5927"/>
      <c r="E5927"/>
      <c r="G5927"/>
      <c r="H5927"/>
      <c r="I5927"/>
      <c r="J5927" s="9"/>
      <c r="K5927"/>
      <c r="M5927"/>
      <c r="N5927"/>
      <c r="P5927" s="10"/>
      <c r="Q5927" s="11"/>
      <c r="R5927" s="13"/>
      <c r="S5927" s="12"/>
      <c r="T5927" s="13"/>
      <c r="U5927"/>
    </row>
    <row r="5928" spans="1:21" x14ac:dyDescent="0.2">
      <c r="A5928"/>
      <c r="B5928" s="20"/>
      <c r="C5928" s="20"/>
      <c r="D5928"/>
      <c r="E5928"/>
      <c r="G5928"/>
      <c r="H5928"/>
      <c r="I5928"/>
      <c r="J5928" s="9"/>
      <c r="K5928"/>
      <c r="M5928"/>
      <c r="N5928"/>
      <c r="P5928" s="10"/>
      <c r="Q5928" s="11"/>
      <c r="R5928" s="13"/>
      <c r="S5928" s="12"/>
      <c r="T5928" s="13"/>
      <c r="U5928"/>
    </row>
    <row r="5929" spans="1:21" x14ac:dyDescent="0.2">
      <c r="A5929"/>
      <c r="B5929" s="20"/>
      <c r="C5929" s="20"/>
      <c r="D5929"/>
      <c r="E5929"/>
      <c r="G5929"/>
      <c r="H5929"/>
      <c r="I5929"/>
      <c r="J5929" s="9"/>
      <c r="K5929"/>
      <c r="M5929"/>
      <c r="N5929"/>
      <c r="P5929" s="10"/>
      <c r="Q5929" s="11"/>
      <c r="R5929" s="13"/>
      <c r="S5929" s="12"/>
      <c r="T5929" s="13"/>
      <c r="U5929"/>
    </row>
    <row r="5930" spans="1:21" x14ac:dyDescent="0.2">
      <c r="A5930"/>
      <c r="B5930" s="20"/>
      <c r="C5930" s="20"/>
      <c r="D5930"/>
      <c r="E5930"/>
      <c r="G5930"/>
      <c r="H5930"/>
      <c r="I5930"/>
      <c r="J5930" s="9"/>
      <c r="K5930"/>
      <c r="M5930"/>
      <c r="N5930"/>
      <c r="P5930" s="10"/>
      <c r="Q5930" s="11"/>
      <c r="R5930" s="13"/>
      <c r="S5930" s="12"/>
      <c r="T5930" s="13"/>
      <c r="U5930"/>
    </row>
    <row r="5931" spans="1:21" x14ac:dyDescent="0.2">
      <c r="A5931"/>
      <c r="B5931" s="20"/>
      <c r="C5931" s="20"/>
      <c r="D5931"/>
      <c r="E5931"/>
      <c r="G5931"/>
      <c r="H5931"/>
      <c r="I5931"/>
      <c r="J5931" s="9"/>
      <c r="K5931"/>
      <c r="M5931"/>
      <c r="N5931"/>
      <c r="P5931" s="10"/>
      <c r="Q5931" s="11"/>
      <c r="R5931" s="13"/>
      <c r="S5931" s="12"/>
      <c r="T5931" s="13"/>
      <c r="U5931"/>
    </row>
    <row r="5932" spans="1:21" x14ac:dyDescent="0.2">
      <c r="A5932"/>
      <c r="B5932" s="20"/>
      <c r="C5932" s="20"/>
      <c r="D5932"/>
      <c r="E5932"/>
      <c r="G5932"/>
      <c r="H5932"/>
      <c r="I5932"/>
      <c r="J5932" s="9"/>
      <c r="K5932"/>
      <c r="M5932"/>
      <c r="N5932"/>
      <c r="P5932" s="10"/>
      <c r="Q5932" s="11"/>
      <c r="R5932" s="13"/>
      <c r="S5932" s="12"/>
      <c r="T5932" s="13"/>
      <c r="U5932"/>
    </row>
    <row r="5933" spans="1:21" x14ac:dyDescent="0.2">
      <c r="A5933"/>
      <c r="B5933" s="20"/>
      <c r="C5933" s="20"/>
      <c r="D5933"/>
      <c r="E5933"/>
      <c r="G5933"/>
      <c r="H5933"/>
      <c r="I5933"/>
      <c r="J5933" s="9"/>
      <c r="K5933"/>
      <c r="M5933"/>
      <c r="N5933"/>
      <c r="P5933" s="10"/>
      <c r="Q5933" s="11"/>
      <c r="R5933" s="13"/>
      <c r="S5933" s="12"/>
      <c r="T5933" s="13"/>
      <c r="U5933"/>
    </row>
    <row r="5934" spans="1:21" x14ac:dyDescent="0.2">
      <c r="A5934"/>
      <c r="B5934" s="20"/>
      <c r="C5934" s="20"/>
      <c r="D5934"/>
      <c r="E5934"/>
      <c r="G5934"/>
      <c r="H5934"/>
      <c r="I5934"/>
      <c r="J5934" s="9"/>
      <c r="K5934"/>
      <c r="M5934"/>
      <c r="N5934"/>
      <c r="P5934" s="10"/>
      <c r="Q5934" s="11"/>
      <c r="R5934" s="13"/>
      <c r="S5934" s="12"/>
      <c r="T5934" s="13"/>
      <c r="U5934"/>
    </row>
    <row r="5935" spans="1:21" x14ac:dyDescent="0.2">
      <c r="A5935"/>
      <c r="B5935" s="20"/>
      <c r="C5935" s="20"/>
      <c r="D5935"/>
      <c r="E5935"/>
      <c r="G5935"/>
      <c r="H5935"/>
      <c r="I5935"/>
      <c r="J5935" s="9"/>
      <c r="K5935"/>
      <c r="M5935"/>
      <c r="N5935"/>
      <c r="P5935" s="10"/>
      <c r="Q5935" s="11"/>
      <c r="R5935" s="13"/>
      <c r="S5935" s="12"/>
      <c r="T5935" s="13"/>
      <c r="U5935"/>
    </row>
    <row r="5936" spans="1:21" x14ac:dyDescent="0.2">
      <c r="A5936"/>
      <c r="B5936" s="20"/>
      <c r="C5936" s="20"/>
      <c r="D5936"/>
      <c r="E5936"/>
      <c r="G5936"/>
      <c r="H5936"/>
      <c r="I5936"/>
      <c r="J5936" s="9"/>
      <c r="K5936"/>
      <c r="M5936"/>
      <c r="N5936"/>
      <c r="P5936" s="10"/>
      <c r="Q5936" s="11"/>
      <c r="R5936" s="13"/>
      <c r="S5936" s="12"/>
      <c r="T5936" s="13"/>
      <c r="U5936"/>
    </row>
    <row r="5937" spans="1:21" x14ac:dyDescent="0.2">
      <c r="A5937"/>
      <c r="B5937" s="20"/>
      <c r="C5937" s="20"/>
      <c r="D5937"/>
      <c r="E5937"/>
      <c r="G5937"/>
      <c r="H5937"/>
      <c r="I5937"/>
      <c r="J5937" s="9"/>
      <c r="K5937"/>
      <c r="M5937"/>
      <c r="N5937"/>
      <c r="P5937" s="10"/>
      <c r="Q5937" s="11"/>
      <c r="R5937" s="13"/>
      <c r="S5937" s="12"/>
      <c r="T5937" s="13"/>
      <c r="U5937"/>
    </row>
    <row r="5938" spans="1:21" x14ac:dyDescent="0.2">
      <c r="A5938"/>
      <c r="B5938" s="20"/>
      <c r="C5938" s="20"/>
      <c r="D5938"/>
      <c r="E5938"/>
      <c r="G5938"/>
      <c r="H5938"/>
      <c r="I5938"/>
      <c r="J5938" s="9"/>
      <c r="K5938"/>
      <c r="M5938"/>
      <c r="N5938"/>
      <c r="P5938" s="10"/>
      <c r="Q5938" s="11"/>
      <c r="R5938" s="13"/>
      <c r="S5938" s="12"/>
      <c r="T5938" s="13"/>
      <c r="U5938"/>
    </row>
    <row r="5939" spans="1:21" x14ac:dyDescent="0.2">
      <c r="A5939"/>
      <c r="B5939" s="20"/>
      <c r="C5939" s="20"/>
      <c r="D5939"/>
      <c r="E5939"/>
      <c r="G5939"/>
      <c r="H5939"/>
      <c r="I5939"/>
      <c r="J5939" s="9"/>
      <c r="K5939"/>
      <c r="M5939"/>
      <c r="N5939"/>
      <c r="P5939" s="10"/>
      <c r="Q5939" s="11"/>
      <c r="R5939" s="13"/>
      <c r="S5939" s="12"/>
      <c r="T5939" s="13"/>
      <c r="U5939"/>
    </row>
    <row r="5940" spans="1:21" x14ac:dyDescent="0.2">
      <c r="A5940"/>
      <c r="B5940" s="20"/>
      <c r="C5940" s="20"/>
      <c r="D5940"/>
      <c r="E5940"/>
      <c r="G5940"/>
      <c r="H5940"/>
      <c r="I5940"/>
      <c r="J5940" s="9"/>
      <c r="K5940"/>
      <c r="M5940"/>
      <c r="N5940"/>
      <c r="P5940" s="10"/>
      <c r="Q5940" s="11"/>
      <c r="R5940" s="13"/>
      <c r="S5940" s="12"/>
      <c r="T5940" s="13"/>
      <c r="U5940"/>
    </row>
    <row r="5941" spans="1:21" x14ac:dyDescent="0.2">
      <c r="A5941"/>
      <c r="B5941" s="20"/>
      <c r="C5941" s="20"/>
      <c r="D5941"/>
      <c r="E5941"/>
      <c r="G5941"/>
      <c r="H5941"/>
      <c r="I5941"/>
      <c r="J5941" s="9"/>
      <c r="K5941"/>
      <c r="M5941"/>
      <c r="N5941"/>
      <c r="P5941" s="10"/>
      <c r="Q5941" s="11"/>
      <c r="R5941" s="13"/>
      <c r="S5941" s="12"/>
      <c r="T5941" s="13"/>
      <c r="U5941"/>
    </row>
    <row r="5942" spans="1:21" x14ac:dyDescent="0.2">
      <c r="A5942"/>
      <c r="B5942" s="20"/>
      <c r="C5942" s="20"/>
      <c r="D5942"/>
      <c r="E5942"/>
      <c r="G5942"/>
      <c r="H5942"/>
      <c r="I5942"/>
      <c r="J5942" s="9"/>
      <c r="K5942"/>
      <c r="M5942"/>
      <c r="N5942"/>
      <c r="P5942" s="10"/>
      <c r="Q5942" s="11"/>
      <c r="R5942" s="13"/>
      <c r="S5942" s="12"/>
      <c r="T5942" s="13"/>
      <c r="U5942"/>
    </row>
    <row r="5943" spans="1:21" x14ac:dyDescent="0.2">
      <c r="A5943"/>
      <c r="B5943" s="20"/>
      <c r="C5943" s="20"/>
      <c r="D5943"/>
      <c r="E5943"/>
      <c r="G5943"/>
      <c r="H5943"/>
      <c r="I5943"/>
      <c r="J5943" s="9"/>
      <c r="K5943"/>
      <c r="M5943"/>
      <c r="N5943"/>
      <c r="P5943" s="10"/>
      <c r="Q5943" s="11"/>
      <c r="R5943" s="13"/>
      <c r="S5943" s="12"/>
      <c r="T5943" s="13"/>
      <c r="U5943"/>
    </row>
    <row r="5944" spans="1:21" x14ac:dyDescent="0.2">
      <c r="A5944"/>
      <c r="B5944" s="20"/>
      <c r="C5944" s="20"/>
      <c r="D5944"/>
      <c r="E5944"/>
      <c r="G5944"/>
      <c r="H5944"/>
      <c r="I5944"/>
      <c r="J5944" s="9"/>
      <c r="K5944"/>
      <c r="M5944"/>
      <c r="N5944"/>
      <c r="P5944" s="10"/>
      <c r="Q5944" s="11"/>
      <c r="R5944" s="13"/>
      <c r="S5944" s="12"/>
      <c r="T5944" s="13"/>
      <c r="U5944"/>
    </row>
    <row r="5945" spans="1:21" x14ac:dyDescent="0.2">
      <c r="A5945"/>
      <c r="B5945" s="20"/>
      <c r="C5945" s="20"/>
      <c r="D5945"/>
      <c r="E5945"/>
      <c r="G5945"/>
      <c r="H5945"/>
      <c r="I5945"/>
      <c r="J5945" s="9"/>
      <c r="K5945"/>
      <c r="M5945"/>
      <c r="N5945"/>
      <c r="P5945" s="10"/>
      <c r="Q5945" s="11"/>
      <c r="R5945" s="13"/>
      <c r="S5945" s="12"/>
      <c r="T5945" s="13"/>
      <c r="U5945"/>
    </row>
    <row r="5946" spans="1:21" x14ac:dyDescent="0.2">
      <c r="A5946"/>
      <c r="B5946" s="20"/>
      <c r="C5946" s="20"/>
      <c r="D5946"/>
      <c r="E5946"/>
      <c r="G5946"/>
      <c r="H5946"/>
      <c r="I5946"/>
      <c r="J5946" s="9"/>
      <c r="K5946"/>
      <c r="M5946"/>
      <c r="N5946"/>
      <c r="P5946" s="10"/>
      <c r="Q5946" s="11"/>
      <c r="R5946" s="13"/>
      <c r="S5946" s="12"/>
      <c r="T5946" s="13"/>
      <c r="U5946"/>
    </row>
    <row r="5947" spans="1:21" x14ac:dyDescent="0.2">
      <c r="A5947"/>
      <c r="B5947" s="20"/>
      <c r="C5947" s="20"/>
      <c r="D5947"/>
      <c r="E5947"/>
      <c r="G5947"/>
      <c r="H5947"/>
      <c r="I5947"/>
      <c r="J5947" s="9"/>
      <c r="K5947"/>
      <c r="M5947"/>
      <c r="N5947"/>
      <c r="P5947" s="10"/>
      <c r="Q5947" s="11"/>
      <c r="R5947" s="13"/>
      <c r="S5947" s="12"/>
      <c r="T5947" s="13"/>
      <c r="U5947"/>
    </row>
    <row r="5948" spans="1:21" x14ac:dyDescent="0.2">
      <c r="A5948"/>
      <c r="B5948" s="20"/>
      <c r="C5948" s="20"/>
      <c r="D5948"/>
      <c r="E5948"/>
      <c r="G5948"/>
      <c r="H5948"/>
      <c r="I5948"/>
      <c r="J5948" s="9"/>
      <c r="K5948"/>
      <c r="M5948"/>
      <c r="N5948"/>
      <c r="P5948" s="10"/>
      <c r="Q5948" s="11"/>
      <c r="R5948" s="13"/>
      <c r="S5948" s="12"/>
      <c r="T5948" s="13"/>
      <c r="U5948"/>
    </row>
    <row r="5949" spans="1:21" x14ac:dyDescent="0.2">
      <c r="A5949"/>
      <c r="B5949" s="20"/>
      <c r="C5949" s="20"/>
      <c r="D5949"/>
      <c r="E5949"/>
      <c r="G5949"/>
      <c r="H5949"/>
      <c r="I5949"/>
      <c r="J5949" s="9"/>
      <c r="K5949"/>
      <c r="M5949"/>
      <c r="N5949"/>
      <c r="P5949" s="10"/>
      <c r="Q5949" s="11"/>
      <c r="R5949" s="13"/>
      <c r="S5949" s="12"/>
      <c r="T5949" s="13"/>
      <c r="U5949"/>
    </row>
    <row r="5950" spans="1:21" x14ac:dyDescent="0.2">
      <c r="A5950"/>
      <c r="B5950" s="20"/>
      <c r="C5950" s="20"/>
      <c r="D5950"/>
      <c r="E5950"/>
      <c r="G5950"/>
      <c r="H5950"/>
      <c r="I5950"/>
      <c r="J5950" s="9"/>
      <c r="K5950"/>
      <c r="M5950"/>
      <c r="N5950"/>
      <c r="P5950" s="10"/>
      <c r="Q5950" s="11"/>
      <c r="R5950" s="13"/>
      <c r="S5950" s="12"/>
      <c r="T5950" s="13"/>
      <c r="U5950"/>
    </row>
    <row r="5951" spans="1:21" x14ac:dyDescent="0.2">
      <c r="A5951"/>
      <c r="B5951" s="20"/>
      <c r="C5951" s="20"/>
      <c r="D5951"/>
      <c r="E5951"/>
      <c r="G5951"/>
      <c r="H5951"/>
      <c r="I5951"/>
      <c r="J5951" s="9"/>
      <c r="K5951"/>
      <c r="M5951"/>
      <c r="N5951"/>
      <c r="P5951" s="10"/>
      <c r="Q5951" s="11"/>
      <c r="R5951" s="13"/>
      <c r="S5951" s="12"/>
      <c r="T5951" s="13"/>
      <c r="U5951"/>
    </row>
    <row r="5952" spans="1:21" x14ac:dyDescent="0.2">
      <c r="A5952"/>
      <c r="B5952" s="20"/>
      <c r="C5952" s="20"/>
      <c r="D5952"/>
      <c r="E5952"/>
      <c r="G5952"/>
      <c r="H5952"/>
      <c r="I5952"/>
      <c r="J5952" s="9"/>
      <c r="K5952"/>
      <c r="M5952"/>
      <c r="N5952"/>
      <c r="P5952" s="10"/>
      <c r="Q5952" s="11"/>
      <c r="R5952" s="13"/>
      <c r="S5952" s="12"/>
      <c r="T5952" s="13"/>
      <c r="U5952"/>
    </row>
    <row r="5953" spans="1:21" x14ac:dyDescent="0.2">
      <c r="A5953"/>
      <c r="B5953" s="20"/>
      <c r="C5953" s="20"/>
      <c r="D5953"/>
      <c r="E5953"/>
      <c r="G5953"/>
      <c r="H5953"/>
      <c r="I5953"/>
      <c r="J5953" s="9"/>
      <c r="K5953"/>
      <c r="M5953"/>
      <c r="N5953"/>
      <c r="P5953" s="10"/>
      <c r="Q5953" s="11"/>
      <c r="R5953" s="13"/>
      <c r="S5953" s="12"/>
      <c r="T5953" s="13"/>
      <c r="U5953"/>
    </row>
    <row r="5954" spans="1:21" x14ac:dyDescent="0.2">
      <c r="A5954"/>
      <c r="B5954" s="20"/>
      <c r="C5954" s="20"/>
      <c r="D5954"/>
      <c r="E5954"/>
      <c r="G5954"/>
      <c r="H5954"/>
      <c r="I5954"/>
      <c r="J5954" s="9"/>
      <c r="K5954"/>
      <c r="M5954"/>
      <c r="N5954"/>
      <c r="P5954" s="10"/>
      <c r="Q5954" s="11"/>
      <c r="R5954" s="13"/>
      <c r="S5954" s="12"/>
      <c r="T5954" s="13"/>
      <c r="U5954"/>
    </row>
    <row r="5955" spans="1:21" x14ac:dyDescent="0.2">
      <c r="A5955"/>
      <c r="B5955" s="20"/>
      <c r="C5955" s="20"/>
      <c r="D5955"/>
      <c r="E5955"/>
      <c r="G5955"/>
      <c r="H5955"/>
      <c r="I5955"/>
      <c r="J5955" s="9"/>
      <c r="K5955"/>
      <c r="M5955"/>
      <c r="N5955"/>
      <c r="P5955" s="10"/>
      <c r="Q5955" s="11"/>
      <c r="R5955" s="13"/>
      <c r="S5955" s="12"/>
      <c r="T5955" s="13"/>
      <c r="U5955"/>
    </row>
    <row r="5956" spans="1:21" x14ac:dyDescent="0.2">
      <c r="A5956"/>
      <c r="B5956" s="20"/>
      <c r="C5956" s="20"/>
      <c r="D5956"/>
      <c r="E5956"/>
      <c r="G5956"/>
      <c r="H5956"/>
      <c r="I5956"/>
      <c r="J5956" s="9"/>
      <c r="K5956"/>
      <c r="M5956"/>
      <c r="N5956"/>
      <c r="P5956" s="10"/>
      <c r="Q5956" s="11"/>
      <c r="R5956" s="13"/>
      <c r="S5956" s="12"/>
      <c r="T5956" s="13"/>
      <c r="U5956"/>
    </row>
    <row r="5957" spans="1:21" x14ac:dyDescent="0.2">
      <c r="A5957"/>
      <c r="B5957" s="20"/>
      <c r="C5957" s="20"/>
      <c r="D5957"/>
      <c r="E5957"/>
      <c r="G5957"/>
      <c r="H5957"/>
      <c r="I5957"/>
      <c r="J5957" s="9"/>
      <c r="K5957"/>
      <c r="M5957"/>
      <c r="N5957"/>
      <c r="P5957" s="10"/>
      <c r="Q5957" s="11"/>
      <c r="R5957" s="13"/>
      <c r="S5957" s="12"/>
      <c r="T5957" s="13"/>
      <c r="U5957"/>
    </row>
    <row r="5958" spans="1:21" x14ac:dyDescent="0.2">
      <c r="A5958"/>
      <c r="B5958" s="20"/>
      <c r="C5958" s="20"/>
      <c r="D5958"/>
      <c r="E5958"/>
      <c r="G5958"/>
      <c r="H5958"/>
      <c r="I5958"/>
      <c r="J5958" s="9"/>
      <c r="K5958"/>
      <c r="M5958"/>
      <c r="N5958"/>
      <c r="P5958" s="10"/>
      <c r="Q5958" s="11"/>
      <c r="R5958" s="13"/>
      <c r="S5958" s="12"/>
      <c r="T5958" s="13"/>
      <c r="U5958"/>
    </row>
    <row r="5959" spans="1:21" x14ac:dyDescent="0.2">
      <c r="A5959"/>
      <c r="B5959" s="20"/>
      <c r="C5959" s="20"/>
      <c r="D5959"/>
      <c r="E5959"/>
      <c r="G5959"/>
      <c r="H5959"/>
      <c r="I5959"/>
      <c r="J5959" s="9"/>
      <c r="K5959"/>
      <c r="M5959"/>
      <c r="N5959"/>
      <c r="P5959" s="10"/>
      <c r="Q5959" s="11"/>
      <c r="R5959" s="13"/>
      <c r="S5959" s="12"/>
      <c r="T5959" s="13"/>
      <c r="U5959"/>
    </row>
    <row r="5960" spans="1:21" x14ac:dyDescent="0.2">
      <c r="A5960"/>
      <c r="B5960" s="20"/>
      <c r="C5960" s="20"/>
      <c r="D5960"/>
      <c r="E5960"/>
      <c r="G5960"/>
      <c r="H5960"/>
      <c r="I5960"/>
      <c r="J5960" s="9"/>
      <c r="K5960"/>
      <c r="M5960"/>
      <c r="N5960"/>
      <c r="P5960" s="10"/>
      <c r="Q5960" s="11"/>
      <c r="R5960" s="13"/>
      <c r="S5960" s="12"/>
      <c r="T5960" s="13"/>
      <c r="U5960"/>
    </row>
    <row r="5961" spans="1:21" x14ac:dyDescent="0.2">
      <c r="A5961"/>
      <c r="B5961" s="20"/>
      <c r="C5961" s="20"/>
      <c r="D5961"/>
      <c r="E5961"/>
      <c r="G5961"/>
      <c r="H5961"/>
      <c r="I5961"/>
      <c r="J5961" s="9"/>
      <c r="K5961"/>
      <c r="M5961"/>
      <c r="N5961"/>
      <c r="P5961" s="10"/>
      <c r="Q5961" s="11"/>
      <c r="R5961" s="13"/>
      <c r="S5961" s="12"/>
      <c r="T5961" s="13"/>
      <c r="U5961"/>
    </row>
    <row r="5962" spans="1:21" x14ac:dyDescent="0.2">
      <c r="A5962"/>
      <c r="B5962" s="20"/>
      <c r="C5962" s="20"/>
      <c r="D5962"/>
      <c r="E5962"/>
      <c r="G5962"/>
      <c r="H5962"/>
      <c r="I5962"/>
      <c r="J5962" s="9"/>
      <c r="K5962"/>
      <c r="M5962"/>
      <c r="N5962"/>
      <c r="P5962" s="10"/>
      <c r="Q5962" s="11"/>
      <c r="R5962" s="13"/>
      <c r="S5962" s="12"/>
      <c r="T5962" s="13"/>
      <c r="U5962"/>
    </row>
    <row r="5963" spans="1:21" x14ac:dyDescent="0.2">
      <c r="A5963"/>
      <c r="B5963" s="20"/>
      <c r="C5963" s="20"/>
      <c r="D5963"/>
      <c r="E5963"/>
      <c r="G5963"/>
      <c r="H5963"/>
      <c r="I5963"/>
      <c r="J5963" s="9"/>
      <c r="K5963"/>
      <c r="M5963"/>
      <c r="N5963"/>
      <c r="P5963" s="10"/>
      <c r="Q5963" s="11"/>
      <c r="R5963" s="13"/>
      <c r="S5963" s="12"/>
      <c r="T5963" s="13"/>
      <c r="U5963"/>
    </row>
    <row r="5964" spans="1:21" x14ac:dyDescent="0.2">
      <c r="A5964"/>
      <c r="B5964" s="20"/>
      <c r="C5964" s="20"/>
      <c r="D5964"/>
      <c r="E5964"/>
      <c r="G5964"/>
      <c r="H5964"/>
      <c r="I5964"/>
      <c r="J5964" s="9"/>
      <c r="K5964"/>
      <c r="M5964"/>
      <c r="N5964"/>
      <c r="P5964" s="10"/>
      <c r="Q5964" s="11"/>
      <c r="R5964" s="13"/>
      <c r="S5964" s="12"/>
      <c r="T5964" s="13"/>
      <c r="U5964"/>
    </row>
    <row r="5965" spans="1:21" x14ac:dyDescent="0.2">
      <c r="A5965"/>
      <c r="B5965" s="20"/>
      <c r="C5965" s="20"/>
      <c r="D5965"/>
      <c r="E5965"/>
      <c r="G5965"/>
      <c r="H5965"/>
      <c r="I5965"/>
      <c r="J5965" s="9"/>
      <c r="K5965"/>
      <c r="M5965"/>
      <c r="N5965"/>
      <c r="P5965" s="10"/>
      <c r="Q5965" s="11"/>
      <c r="R5965" s="13"/>
      <c r="S5965" s="12"/>
      <c r="T5965" s="13"/>
      <c r="U5965"/>
    </row>
    <row r="5966" spans="1:21" x14ac:dyDescent="0.2">
      <c r="A5966"/>
      <c r="B5966" s="20"/>
      <c r="C5966" s="20"/>
      <c r="D5966"/>
      <c r="E5966"/>
      <c r="G5966"/>
      <c r="H5966"/>
      <c r="I5966"/>
      <c r="J5966" s="9"/>
      <c r="K5966"/>
      <c r="M5966"/>
      <c r="N5966"/>
      <c r="P5966" s="10"/>
      <c r="Q5966" s="11"/>
      <c r="R5966" s="13"/>
      <c r="S5966" s="12"/>
      <c r="T5966" s="13"/>
      <c r="U5966"/>
    </row>
    <row r="5967" spans="1:21" x14ac:dyDescent="0.2">
      <c r="A5967"/>
      <c r="B5967" s="20"/>
      <c r="C5967" s="20"/>
      <c r="D5967"/>
      <c r="E5967"/>
      <c r="G5967"/>
      <c r="H5967"/>
      <c r="I5967"/>
      <c r="J5967" s="9"/>
      <c r="K5967"/>
      <c r="M5967"/>
      <c r="N5967"/>
      <c r="P5967" s="10"/>
      <c r="Q5967" s="11"/>
      <c r="R5967" s="13"/>
      <c r="S5967" s="12"/>
      <c r="T5967" s="13"/>
      <c r="U5967"/>
    </row>
    <row r="5968" spans="1:21" x14ac:dyDescent="0.2">
      <c r="A5968"/>
      <c r="B5968" s="20"/>
      <c r="C5968" s="20"/>
      <c r="D5968"/>
      <c r="E5968"/>
      <c r="G5968"/>
      <c r="H5968"/>
      <c r="I5968"/>
      <c r="J5968" s="9"/>
      <c r="K5968"/>
      <c r="M5968"/>
      <c r="N5968"/>
      <c r="P5968" s="10"/>
      <c r="Q5968" s="11"/>
      <c r="R5968" s="13"/>
      <c r="S5968" s="12"/>
      <c r="T5968" s="13"/>
      <c r="U5968"/>
    </row>
    <row r="5969" spans="1:21" x14ac:dyDescent="0.2">
      <c r="A5969"/>
      <c r="B5969" s="20"/>
      <c r="C5969" s="20"/>
      <c r="D5969"/>
      <c r="E5969"/>
      <c r="G5969"/>
      <c r="H5969"/>
      <c r="I5969"/>
      <c r="J5969" s="9"/>
      <c r="K5969"/>
      <c r="M5969"/>
      <c r="N5969"/>
      <c r="P5969" s="10"/>
      <c r="Q5969" s="11"/>
      <c r="R5969" s="13"/>
      <c r="S5969" s="12"/>
      <c r="T5969" s="13"/>
      <c r="U5969"/>
    </row>
    <row r="5970" spans="1:21" x14ac:dyDescent="0.2">
      <c r="A5970"/>
      <c r="B5970" s="20"/>
      <c r="C5970" s="20"/>
      <c r="D5970"/>
      <c r="E5970"/>
      <c r="G5970"/>
      <c r="H5970"/>
      <c r="I5970"/>
      <c r="J5970" s="9"/>
      <c r="K5970"/>
      <c r="M5970"/>
      <c r="N5970"/>
      <c r="P5970" s="10"/>
      <c r="Q5970" s="11"/>
      <c r="R5970" s="13"/>
      <c r="S5970" s="12"/>
      <c r="T5970" s="13"/>
      <c r="U5970"/>
    </row>
    <row r="5971" spans="1:21" x14ac:dyDescent="0.2">
      <c r="A5971"/>
      <c r="B5971" s="20"/>
      <c r="C5971" s="20"/>
      <c r="D5971"/>
      <c r="E5971"/>
      <c r="G5971"/>
      <c r="H5971"/>
      <c r="I5971"/>
      <c r="J5971" s="9"/>
      <c r="K5971"/>
      <c r="M5971"/>
      <c r="N5971"/>
      <c r="P5971" s="10"/>
      <c r="Q5971" s="11"/>
      <c r="R5971" s="13"/>
      <c r="S5971" s="12"/>
      <c r="T5971" s="13"/>
      <c r="U5971"/>
    </row>
    <row r="5972" spans="1:21" x14ac:dyDescent="0.2">
      <c r="A5972"/>
      <c r="B5972" s="20"/>
      <c r="C5972" s="20"/>
      <c r="D5972"/>
      <c r="E5972"/>
      <c r="G5972"/>
      <c r="H5972"/>
      <c r="I5972"/>
      <c r="J5972" s="9"/>
      <c r="K5972"/>
      <c r="M5972"/>
      <c r="N5972"/>
      <c r="P5972" s="10"/>
      <c r="Q5972" s="11"/>
      <c r="R5972" s="13"/>
      <c r="S5972" s="12"/>
      <c r="T5972" s="13"/>
      <c r="U5972"/>
    </row>
    <row r="5973" spans="1:21" x14ac:dyDescent="0.2">
      <c r="A5973"/>
      <c r="B5973" s="20"/>
      <c r="C5973" s="20"/>
      <c r="D5973"/>
      <c r="E5973"/>
      <c r="G5973"/>
      <c r="H5973"/>
      <c r="I5973"/>
      <c r="J5973" s="9"/>
      <c r="K5973"/>
      <c r="M5973"/>
      <c r="N5973"/>
      <c r="P5973" s="10"/>
      <c r="Q5973" s="11"/>
      <c r="R5973" s="13"/>
      <c r="S5973" s="12"/>
      <c r="T5973" s="13"/>
      <c r="U5973"/>
    </row>
    <row r="5974" spans="1:21" x14ac:dyDescent="0.2">
      <c r="A5974"/>
      <c r="B5974" s="20"/>
      <c r="C5974" s="20"/>
      <c r="D5974"/>
      <c r="E5974"/>
      <c r="G5974"/>
      <c r="H5974"/>
      <c r="I5974"/>
      <c r="J5974" s="9"/>
      <c r="K5974"/>
      <c r="M5974"/>
      <c r="N5974"/>
      <c r="P5974" s="10"/>
      <c r="Q5974" s="11"/>
      <c r="R5974" s="13"/>
      <c r="S5974" s="12"/>
      <c r="T5974" s="13"/>
      <c r="U5974"/>
    </row>
    <row r="5975" spans="1:21" x14ac:dyDescent="0.2">
      <c r="A5975"/>
      <c r="B5975" s="20"/>
      <c r="C5975" s="20"/>
      <c r="D5975"/>
      <c r="E5975"/>
      <c r="G5975"/>
      <c r="H5975"/>
      <c r="I5975"/>
      <c r="J5975" s="9"/>
      <c r="K5975"/>
      <c r="M5975"/>
      <c r="N5975"/>
      <c r="P5975" s="10"/>
      <c r="Q5975" s="11"/>
      <c r="R5975" s="13"/>
      <c r="S5975" s="12"/>
      <c r="T5975" s="13"/>
      <c r="U5975"/>
    </row>
    <row r="5976" spans="1:21" x14ac:dyDescent="0.2">
      <c r="A5976"/>
      <c r="B5976" s="20"/>
      <c r="C5976" s="20"/>
      <c r="D5976"/>
      <c r="E5976"/>
      <c r="G5976"/>
      <c r="H5976"/>
      <c r="I5976"/>
      <c r="J5976" s="9"/>
      <c r="K5976"/>
      <c r="M5976"/>
      <c r="N5976"/>
      <c r="P5976" s="10"/>
      <c r="Q5976" s="11"/>
      <c r="R5976" s="13"/>
      <c r="S5976" s="12"/>
      <c r="T5976" s="13"/>
      <c r="U5976"/>
    </row>
    <row r="5977" spans="1:21" x14ac:dyDescent="0.2">
      <c r="A5977"/>
      <c r="B5977" s="20"/>
      <c r="C5977" s="20"/>
      <c r="D5977"/>
      <c r="E5977"/>
      <c r="G5977"/>
      <c r="H5977"/>
      <c r="I5977"/>
      <c r="J5977" s="9"/>
      <c r="K5977"/>
      <c r="M5977"/>
      <c r="N5977"/>
      <c r="P5977" s="10"/>
      <c r="Q5977" s="11"/>
      <c r="R5977" s="13"/>
      <c r="S5977" s="12"/>
      <c r="T5977" s="13"/>
      <c r="U5977"/>
    </row>
    <row r="5978" spans="1:21" x14ac:dyDescent="0.2">
      <c r="A5978"/>
      <c r="B5978" s="20"/>
      <c r="C5978" s="20"/>
      <c r="D5978"/>
      <c r="E5978"/>
      <c r="G5978"/>
      <c r="H5978"/>
      <c r="I5978"/>
      <c r="J5978" s="9"/>
      <c r="K5978"/>
      <c r="M5978"/>
      <c r="N5978"/>
      <c r="P5978" s="10"/>
      <c r="Q5978" s="11"/>
      <c r="R5978" s="13"/>
      <c r="S5978" s="12"/>
      <c r="T5978" s="13"/>
      <c r="U5978"/>
    </row>
    <row r="5979" spans="1:21" x14ac:dyDescent="0.2">
      <c r="A5979"/>
      <c r="B5979" s="20"/>
      <c r="C5979" s="20"/>
      <c r="D5979"/>
      <c r="E5979"/>
      <c r="G5979"/>
      <c r="H5979"/>
      <c r="I5979"/>
      <c r="J5979" s="9"/>
      <c r="K5979"/>
      <c r="M5979"/>
      <c r="N5979"/>
      <c r="P5979" s="10"/>
      <c r="Q5979" s="11"/>
      <c r="R5979" s="13"/>
      <c r="S5979" s="12"/>
      <c r="T5979" s="13"/>
      <c r="U5979"/>
    </row>
    <row r="5980" spans="1:21" x14ac:dyDescent="0.2">
      <c r="A5980"/>
      <c r="B5980" s="20"/>
      <c r="C5980" s="20"/>
      <c r="D5980"/>
      <c r="E5980"/>
      <c r="G5980"/>
      <c r="H5980"/>
      <c r="I5980"/>
      <c r="J5980" s="9"/>
      <c r="K5980"/>
      <c r="M5980"/>
      <c r="N5980"/>
      <c r="P5980" s="10"/>
      <c r="Q5980" s="11"/>
      <c r="R5980" s="13"/>
      <c r="S5980" s="12"/>
      <c r="T5980" s="13"/>
      <c r="U5980"/>
    </row>
    <row r="5981" spans="1:21" x14ac:dyDescent="0.2">
      <c r="A5981"/>
      <c r="B5981" s="20"/>
      <c r="C5981" s="20"/>
      <c r="D5981"/>
      <c r="E5981"/>
      <c r="G5981"/>
      <c r="H5981"/>
      <c r="I5981"/>
      <c r="J5981" s="9"/>
      <c r="K5981"/>
      <c r="M5981"/>
      <c r="N5981"/>
      <c r="P5981" s="10"/>
      <c r="Q5981" s="11"/>
      <c r="R5981" s="13"/>
      <c r="S5981" s="12"/>
      <c r="T5981" s="13"/>
      <c r="U5981"/>
    </row>
    <row r="5982" spans="1:21" x14ac:dyDescent="0.2">
      <c r="A5982"/>
      <c r="B5982" s="20"/>
      <c r="C5982" s="20"/>
      <c r="D5982"/>
      <c r="E5982"/>
      <c r="G5982"/>
      <c r="H5982"/>
      <c r="I5982"/>
      <c r="J5982" s="9"/>
      <c r="K5982"/>
      <c r="M5982"/>
      <c r="N5982"/>
      <c r="P5982" s="10"/>
      <c r="Q5982" s="11"/>
      <c r="R5982" s="13"/>
      <c r="S5982" s="12"/>
      <c r="T5982" s="13"/>
      <c r="U5982"/>
    </row>
    <row r="5983" spans="1:21" x14ac:dyDescent="0.2">
      <c r="A5983"/>
      <c r="B5983" s="20"/>
      <c r="C5983" s="20"/>
      <c r="D5983"/>
      <c r="E5983"/>
      <c r="G5983"/>
      <c r="H5983"/>
      <c r="I5983"/>
      <c r="J5983" s="9"/>
      <c r="K5983"/>
      <c r="M5983"/>
      <c r="N5983"/>
      <c r="P5983" s="10"/>
      <c r="Q5983" s="11"/>
      <c r="R5983" s="13"/>
      <c r="S5983" s="12"/>
      <c r="T5983" s="13"/>
      <c r="U5983"/>
    </row>
    <row r="5984" spans="1:21" x14ac:dyDescent="0.2">
      <c r="A5984"/>
      <c r="B5984" s="20"/>
      <c r="C5984" s="20"/>
      <c r="D5984"/>
      <c r="E5984"/>
      <c r="G5984"/>
      <c r="H5984"/>
      <c r="I5984"/>
      <c r="J5984" s="9"/>
      <c r="K5984"/>
      <c r="M5984"/>
      <c r="N5984"/>
      <c r="P5984" s="10"/>
      <c r="Q5984" s="11"/>
      <c r="R5984" s="13"/>
      <c r="S5984" s="12"/>
      <c r="T5984" s="13"/>
      <c r="U5984"/>
    </row>
    <row r="5985" spans="1:21" x14ac:dyDescent="0.2">
      <c r="A5985"/>
      <c r="B5985" s="20"/>
      <c r="C5985" s="20"/>
      <c r="D5985"/>
      <c r="E5985"/>
      <c r="G5985"/>
      <c r="H5985"/>
      <c r="I5985"/>
      <c r="J5985" s="9"/>
      <c r="K5985"/>
      <c r="M5985"/>
      <c r="N5985"/>
      <c r="P5985" s="10"/>
      <c r="Q5985" s="11"/>
      <c r="R5985" s="13"/>
      <c r="S5985" s="12"/>
      <c r="T5985" s="13"/>
      <c r="U5985"/>
    </row>
    <row r="5986" spans="1:21" x14ac:dyDescent="0.2">
      <c r="A5986"/>
      <c r="B5986" s="20"/>
      <c r="C5986" s="20"/>
      <c r="D5986"/>
      <c r="E5986"/>
      <c r="G5986"/>
      <c r="H5986"/>
      <c r="I5986"/>
      <c r="J5986" s="9"/>
      <c r="K5986"/>
      <c r="M5986"/>
      <c r="N5986"/>
      <c r="P5986" s="10"/>
      <c r="Q5986" s="11"/>
      <c r="R5986" s="13"/>
      <c r="S5986" s="12"/>
      <c r="T5986" s="13"/>
      <c r="U5986"/>
    </row>
    <row r="5987" spans="1:21" x14ac:dyDescent="0.2">
      <c r="A5987"/>
      <c r="B5987" s="20"/>
      <c r="C5987" s="20"/>
      <c r="D5987"/>
      <c r="E5987"/>
      <c r="G5987"/>
      <c r="H5987"/>
      <c r="I5987"/>
      <c r="J5987" s="9"/>
      <c r="K5987"/>
      <c r="M5987"/>
      <c r="N5987"/>
      <c r="P5987" s="10"/>
      <c r="Q5987" s="11"/>
      <c r="R5987" s="13"/>
      <c r="S5987" s="12"/>
      <c r="T5987" s="13"/>
      <c r="U5987"/>
    </row>
    <row r="5988" spans="1:21" x14ac:dyDescent="0.2">
      <c r="A5988"/>
      <c r="B5988" s="20"/>
      <c r="C5988" s="20"/>
      <c r="D5988"/>
      <c r="E5988"/>
      <c r="G5988"/>
      <c r="H5988"/>
      <c r="I5988"/>
      <c r="J5988" s="9"/>
      <c r="K5988"/>
      <c r="M5988"/>
      <c r="N5988"/>
      <c r="P5988" s="10"/>
      <c r="Q5988" s="11"/>
      <c r="R5988" s="13"/>
      <c r="S5988" s="12"/>
      <c r="T5988" s="13"/>
      <c r="U5988"/>
    </row>
    <row r="5989" spans="1:21" x14ac:dyDescent="0.2">
      <c r="A5989"/>
      <c r="B5989" s="20"/>
      <c r="C5989" s="20"/>
      <c r="D5989"/>
      <c r="E5989"/>
      <c r="G5989"/>
      <c r="H5989"/>
      <c r="I5989"/>
      <c r="J5989" s="9"/>
      <c r="K5989"/>
      <c r="M5989"/>
      <c r="N5989"/>
      <c r="P5989" s="10"/>
      <c r="Q5989" s="11"/>
      <c r="R5989" s="13"/>
      <c r="S5989" s="12"/>
      <c r="T5989" s="13"/>
      <c r="U5989"/>
    </row>
    <row r="5990" spans="1:21" x14ac:dyDescent="0.2">
      <c r="A5990"/>
      <c r="B5990" s="20"/>
      <c r="C5990" s="20"/>
      <c r="D5990"/>
      <c r="E5990"/>
      <c r="G5990"/>
      <c r="H5990"/>
      <c r="I5990"/>
      <c r="J5990" s="9"/>
      <c r="K5990"/>
      <c r="M5990"/>
      <c r="N5990"/>
      <c r="P5990" s="10"/>
      <c r="Q5990" s="11"/>
      <c r="R5990" s="13"/>
      <c r="S5990" s="12"/>
      <c r="T5990" s="13"/>
      <c r="U5990"/>
    </row>
    <row r="5991" spans="1:21" x14ac:dyDescent="0.2">
      <c r="A5991"/>
      <c r="B5991" s="20"/>
      <c r="C5991" s="20"/>
      <c r="D5991"/>
      <c r="E5991"/>
      <c r="G5991"/>
      <c r="H5991"/>
      <c r="I5991"/>
      <c r="J5991" s="9"/>
      <c r="K5991"/>
      <c r="M5991"/>
      <c r="N5991"/>
      <c r="P5991" s="10"/>
      <c r="Q5991" s="11"/>
      <c r="R5991" s="13"/>
      <c r="S5991" s="12"/>
      <c r="T5991" s="13"/>
      <c r="U5991"/>
    </row>
    <row r="5992" spans="1:21" x14ac:dyDescent="0.2">
      <c r="A5992"/>
      <c r="B5992" s="20"/>
      <c r="C5992" s="20"/>
      <c r="D5992"/>
      <c r="E5992"/>
      <c r="G5992"/>
      <c r="H5992"/>
      <c r="I5992"/>
      <c r="J5992" s="9"/>
      <c r="K5992"/>
      <c r="M5992"/>
      <c r="N5992"/>
      <c r="P5992" s="10"/>
      <c r="Q5992" s="11"/>
      <c r="R5992" s="13"/>
      <c r="S5992" s="12"/>
      <c r="T5992" s="13"/>
      <c r="U5992"/>
    </row>
    <row r="5993" spans="1:21" x14ac:dyDescent="0.2">
      <c r="A5993"/>
      <c r="B5993" s="20"/>
      <c r="C5993" s="20"/>
      <c r="D5993"/>
      <c r="E5993"/>
      <c r="G5993"/>
      <c r="H5993"/>
      <c r="I5993"/>
      <c r="J5993" s="9"/>
      <c r="K5993"/>
      <c r="M5993"/>
      <c r="N5993"/>
      <c r="P5993" s="10"/>
      <c r="Q5993" s="11"/>
      <c r="R5993" s="13"/>
      <c r="S5993" s="12"/>
      <c r="T5993" s="13"/>
      <c r="U5993"/>
    </row>
    <row r="5994" spans="1:21" x14ac:dyDescent="0.2">
      <c r="A5994"/>
      <c r="B5994" s="20"/>
      <c r="C5994" s="20"/>
      <c r="D5994"/>
      <c r="E5994"/>
      <c r="G5994"/>
      <c r="H5994"/>
      <c r="I5994"/>
      <c r="J5994" s="9"/>
      <c r="K5994"/>
      <c r="M5994"/>
      <c r="N5994"/>
      <c r="P5994" s="10"/>
      <c r="Q5994" s="11"/>
      <c r="R5994" s="13"/>
      <c r="S5994" s="12"/>
      <c r="T5994" s="13"/>
      <c r="U5994"/>
    </row>
    <row r="5995" spans="1:21" x14ac:dyDescent="0.2">
      <c r="A5995"/>
      <c r="B5995" s="20"/>
      <c r="C5995" s="20"/>
      <c r="D5995"/>
      <c r="E5995"/>
      <c r="G5995"/>
      <c r="H5995"/>
      <c r="I5995"/>
      <c r="J5995" s="9"/>
      <c r="K5995"/>
      <c r="M5995"/>
      <c r="N5995"/>
      <c r="P5995" s="10"/>
      <c r="Q5995" s="11"/>
      <c r="R5995" s="13"/>
      <c r="S5995" s="12"/>
      <c r="T5995" s="13"/>
      <c r="U5995"/>
    </row>
    <row r="5996" spans="1:21" x14ac:dyDescent="0.2">
      <c r="A5996"/>
      <c r="B5996" s="20"/>
      <c r="C5996" s="20"/>
      <c r="D5996"/>
      <c r="E5996"/>
      <c r="G5996"/>
      <c r="H5996"/>
      <c r="I5996"/>
      <c r="J5996" s="9"/>
      <c r="K5996"/>
      <c r="M5996"/>
      <c r="N5996"/>
      <c r="P5996" s="10"/>
      <c r="Q5996" s="11"/>
      <c r="R5996" s="13"/>
      <c r="S5996" s="12"/>
      <c r="T5996" s="13"/>
      <c r="U5996"/>
    </row>
    <row r="5997" spans="1:21" x14ac:dyDescent="0.2">
      <c r="A5997"/>
      <c r="B5997" s="20"/>
      <c r="C5997" s="20"/>
      <c r="D5997"/>
      <c r="E5997"/>
      <c r="G5997"/>
      <c r="H5997"/>
      <c r="I5997"/>
      <c r="J5997" s="9"/>
      <c r="K5997"/>
      <c r="M5997"/>
      <c r="N5997"/>
      <c r="P5997" s="10"/>
      <c r="Q5997" s="11"/>
      <c r="R5997" s="13"/>
      <c r="S5997" s="12"/>
      <c r="T5997" s="13"/>
      <c r="U5997"/>
    </row>
    <row r="5998" spans="1:21" x14ac:dyDescent="0.2">
      <c r="A5998"/>
      <c r="B5998" s="20"/>
      <c r="C5998" s="20"/>
      <c r="D5998"/>
      <c r="E5998"/>
      <c r="G5998"/>
      <c r="H5998"/>
      <c r="I5998"/>
      <c r="J5998" s="9"/>
      <c r="K5998"/>
      <c r="M5998"/>
      <c r="N5998"/>
      <c r="P5998" s="10"/>
      <c r="Q5998" s="11"/>
      <c r="R5998" s="13"/>
      <c r="S5998" s="12"/>
      <c r="T5998" s="13"/>
      <c r="U5998"/>
    </row>
    <row r="5999" spans="1:21" x14ac:dyDescent="0.2">
      <c r="A5999"/>
      <c r="B5999" s="20"/>
      <c r="C5999" s="20"/>
      <c r="D5999"/>
      <c r="E5999"/>
      <c r="G5999"/>
      <c r="H5999"/>
      <c r="I5999"/>
      <c r="J5999" s="9"/>
      <c r="K5999"/>
      <c r="M5999"/>
      <c r="N5999"/>
      <c r="P5999" s="10"/>
      <c r="Q5999" s="11"/>
      <c r="R5999" s="13"/>
      <c r="S5999" s="12"/>
      <c r="T5999" s="13"/>
      <c r="U5999"/>
    </row>
    <row r="6000" spans="1:21" x14ac:dyDescent="0.2">
      <c r="A6000"/>
      <c r="B6000" s="20"/>
      <c r="C6000" s="20"/>
      <c r="D6000"/>
      <c r="E6000"/>
      <c r="G6000"/>
      <c r="H6000"/>
      <c r="I6000"/>
      <c r="J6000" s="9"/>
      <c r="K6000"/>
      <c r="M6000"/>
      <c r="N6000"/>
      <c r="P6000" s="10"/>
      <c r="Q6000" s="11"/>
      <c r="R6000" s="13"/>
      <c r="S6000" s="12"/>
      <c r="T6000" s="13"/>
      <c r="U6000"/>
    </row>
    <row r="6001" spans="1:21" x14ac:dyDescent="0.2">
      <c r="A6001"/>
      <c r="B6001" s="20"/>
      <c r="C6001" s="20"/>
      <c r="D6001"/>
      <c r="E6001"/>
      <c r="G6001"/>
      <c r="H6001"/>
      <c r="I6001"/>
      <c r="J6001" s="9"/>
      <c r="K6001"/>
      <c r="M6001"/>
      <c r="N6001"/>
      <c r="P6001" s="10"/>
      <c r="Q6001" s="11"/>
      <c r="R6001" s="13"/>
      <c r="S6001" s="12"/>
      <c r="T6001" s="13"/>
      <c r="U6001"/>
    </row>
    <row r="6002" spans="1:21" x14ac:dyDescent="0.2">
      <c r="A6002"/>
      <c r="B6002" s="20"/>
      <c r="C6002" s="20"/>
      <c r="D6002"/>
      <c r="E6002"/>
      <c r="G6002"/>
      <c r="H6002"/>
      <c r="I6002"/>
      <c r="J6002" s="9"/>
      <c r="K6002"/>
      <c r="M6002"/>
      <c r="N6002"/>
      <c r="P6002" s="10"/>
      <c r="Q6002" s="11"/>
      <c r="R6002" s="13"/>
      <c r="S6002" s="12"/>
      <c r="T6002" s="13"/>
      <c r="U6002"/>
    </row>
    <row r="6003" spans="1:21" x14ac:dyDescent="0.2">
      <c r="A6003"/>
      <c r="B6003" s="20"/>
      <c r="C6003" s="20"/>
      <c r="D6003"/>
      <c r="E6003"/>
      <c r="G6003"/>
      <c r="H6003"/>
      <c r="I6003"/>
      <c r="J6003" s="9"/>
      <c r="K6003"/>
      <c r="M6003"/>
      <c r="N6003"/>
      <c r="P6003" s="10"/>
      <c r="Q6003" s="11"/>
      <c r="R6003" s="13"/>
      <c r="S6003" s="12"/>
      <c r="T6003" s="13"/>
      <c r="U6003"/>
    </row>
    <row r="6004" spans="1:21" x14ac:dyDescent="0.2">
      <c r="A6004"/>
      <c r="B6004" s="20"/>
      <c r="C6004" s="20"/>
      <c r="D6004"/>
      <c r="E6004"/>
      <c r="G6004"/>
      <c r="H6004"/>
      <c r="I6004"/>
      <c r="J6004" s="9"/>
      <c r="K6004"/>
      <c r="M6004"/>
      <c r="N6004"/>
      <c r="P6004" s="10"/>
      <c r="Q6004" s="11"/>
      <c r="R6004" s="13"/>
      <c r="S6004" s="12"/>
      <c r="T6004" s="13"/>
      <c r="U6004"/>
    </row>
    <row r="6005" spans="1:21" x14ac:dyDescent="0.2">
      <c r="A6005"/>
      <c r="B6005" s="20"/>
      <c r="C6005" s="20"/>
      <c r="D6005"/>
      <c r="E6005"/>
      <c r="G6005"/>
      <c r="H6005"/>
      <c r="I6005"/>
      <c r="J6005" s="9"/>
      <c r="K6005"/>
      <c r="M6005"/>
      <c r="N6005"/>
      <c r="P6005" s="10"/>
      <c r="Q6005" s="11"/>
      <c r="R6005" s="13"/>
      <c r="S6005" s="12"/>
      <c r="T6005" s="13"/>
      <c r="U6005"/>
    </row>
    <row r="6006" spans="1:21" x14ac:dyDescent="0.2">
      <c r="A6006"/>
      <c r="B6006" s="20"/>
      <c r="C6006" s="20"/>
      <c r="D6006"/>
      <c r="E6006"/>
      <c r="G6006"/>
      <c r="H6006"/>
      <c r="I6006"/>
      <c r="J6006" s="9"/>
      <c r="K6006"/>
      <c r="M6006"/>
      <c r="N6006"/>
      <c r="P6006" s="10"/>
      <c r="Q6006" s="11"/>
      <c r="R6006" s="13"/>
      <c r="S6006" s="12"/>
      <c r="T6006" s="13"/>
      <c r="U6006"/>
    </row>
    <row r="6007" spans="1:21" x14ac:dyDescent="0.2">
      <c r="A6007"/>
      <c r="B6007" s="20"/>
      <c r="C6007" s="20"/>
      <c r="D6007"/>
      <c r="E6007"/>
      <c r="G6007"/>
      <c r="H6007"/>
      <c r="I6007"/>
      <c r="J6007" s="9"/>
      <c r="K6007"/>
      <c r="M6007"/>
      <c r="N6007"/>
      <c r="P6007" s="10"/>
      <c r="Q6007" s="11"/>
      <c r="R6007" s="13"/>
      <c r="S6007" s="12"/>
      <c r="T6007" s="13"/>
      <c r="U6007"/>
    </row>
    <row r="6008" spans="1:21" x14ac:dyDescent="0.2">
      <c r="A6008"/>
      <c r="B6008" s="20"/>
      <c r="C6008" s="20"/>
      <c r="D6008"/>
      <c r="E6008"/>
      <c r="G6008"/>
      <c r="H6008"/>
      <c r="I6008"/>
      <c r="J6008" s="9"/>
      <c r="K6008"/>
      <c r="M6008"/>
      <c r="N6008"/>
      <c r="P6008" s="10"/>
      <c r="Q6008" s="11"/>
      <c r="R6008" s="13"/>
      <c r="S6008" s="12"/>
      <c r="T6008" s="13"/>
      <c r="U6008"/>
    </row>
    <row r="6009" spans="1:21" x14ac:dyDescent="0.2">
      <c r="A6009"/>
      <c r="B6009" s="20"/>
      <c r="C6009" s="20"/>
      <c r="D6009"/>
      <c r="E6009"/>
      <c r="G6009"/>
      <c r="H6009"/>
      <c r="I6009"/>
      <c r="J6009" s="9"/>
      <c r="K6009"/>
      <c r="M6009"/>
      <c r="N6009"/>
      <c r="P6009" s="10"/>
      <c r="Q6009" s="11"/>
      <c r="R6009" s="13"/>
      <c r="S6009" s="12"/>
      <c r="T6009" s="13"/>
      <c r="U6009"/>
    </row>
    <row r="6010" spans="1:21" x14ac:dyDescent="0.2">
      <c r="A6010"/>
      <c r="B6010" s="20"/>
      <c r="C6010" s="20"/>
      <c r="D6010"/>
      <c r="E6010"/>
      <c r="G6010"/>
      <c r="H6010"/>
      <c r="I6010"/>
      <c r="J6010" s="9"/>
      <c r="K6010"/>
      <c r="M6010"/>
      <c r="N6010"/>
      <c r="P6010" s="10"/>
      <c r="Q6010" s="11"/>
      <c r="R6010" s="13"/>
      <c r="S6010" s="12"/>
      <c r="T6010" s="13"/>
      <c r="U6010"/>
    </row>
    <row r="6011" spans="1:21" x14ac:dyDescent="0.2">
      <c r="A6011"/>
      <c r="B6011" s="20"/>
      <c r="C6011" s="20"/>
      <c r="D6011"/>
      <c r="E6011"/>
      <c r="G6011"/>
      <c r="H6011"/>
      <c r="I6011"/>
      <c r="J6011" s="9"/>
      <c r="K6011"/>
      <c r="M6011"/>
      <c r="N6011"/>
      <c r="P6011" s="10"/>
      <c r="Q6011" s="11"/>
      <c r="R6011" s="13"/>
      <c r="S6011" s="12"/>
      <c r="T6011" s="13"/>
      <c r="U6011"/>
    </row>
    <row r="6012" spans="1:21" x14ac:dyDescent="0.2">
      <c r="A6012"/>
      <c r="B6012" s="20"/>
      <c r="C6012" s="20"/>
      <c r="D6012"/>
      <c r="E6012"/>
      <c r="G6012"/>
      <c r="H6012"/>
      <c r="I6012"/>
      <c r="J6012" s="9"/>
      <c r="K6012"/>
      <c r="M6012"/>
      <c r="N6012"/>
      <c r="P6012" s="10"/>
      <c r="Q6012" s="11"/>
      <c r="R6012" s="13"/>
      <c r="S6012" s="12"/>
      <c r="T6012" s="13"/>
      <c r="U6012"/>
    </row>
    <row r="6013" spans="1:21" x14ac:dyDescent="0.2">
      <c r="A6013"/>
      <c r="B6013" s="20"/>
      <c r="C6013" s="20"/>
      <c r="D6013"/>
      <c r="E6013"/>
      <c r="G6013"/>
      <c r="H6013"/>
      <c r="I6013"/>
      <c r="J6013" s="9"/>
      <c r="K6013"/>
      <c r="M6013"/>
      <c r="N6013"/>
      <c r="P6013" s="10"/>
      <c r="Q6013" s="11"/>
      <c r="R6013" s="13"/>
      <c r="S6013" s="12"/>
      <c r="T6013" s="13"/>
      <c r="U6013"/>
    </row>
    <row r="6014" spans="1:21" x14ac:dyDescent="0.2">
      <c r="A6014"/>
      <c r="B6014" s="20"/>
      <c r="C6014" s="20"/>
      <c r="D6014"/>
      <c r="E6014"/>
      <c r="G6014"/>
      <c r="H6014"/>
      <c r="I6014"/>
      <c r="J6014" s="9"/>
      <c r="K6014"/>
      <c r="M6014"/>
      <c r="N6014"/>
      <c r="P6014" s="10"/>
      <c r="Q6014" s="11"/>
      <c r="R6014" s="13"/>
      <c r="S6014" s="12"/>
      <c r="T6014" s="13"/>
      <c r="U6014"/>
    </row>
    <row r="6015" spans="1:21" x14ac:dyDescent="0.2">
      <c r="A6015"/>
      <c r="B6015" s="20"/>
      <c r="C6015" s="20"/>
      <c r="D6015"/>
      <c r="E6015"/>
      <c r="G6015"/>
      <c r="H6015"/>
      <c r="I6015"/>
      <c r="J6015" s="9"/>
      <c r="K6015"/>
      <c r="M6015"/>
      <c r="N6015"/>
      <c r="P6015" s="10"/>
      <c r="Q6015" s="11"/>
      <c r="R6015" s="13"/>
      <c r="S6015" s="12"/>
      <c r="T6015" s="13"/>
      <c r="U6015"/>
    </row>
    <row r="6016" spans="1:21" x14ac:dyDescent="0.2">
      <c r="A6016"/>
      <c r="B6016" s="20"/>
      <c r="C6016" s="20"/>
      <c r="D6016"/>
      <c r="E6016"/>
      <c r="G6016"/>
      <c r="H6016"/>
      <c r="I6016"/>
      <c r="J6016" s="9"/>
      <c r="K6016"/>
      <c r="M6016"/>
      <c r="N6016"/>
      <c r="P6016" s="10"/>
      <c r="Q6016" s="11"/>
      <c r="R6016" s="13"/>
      <c r="S6016" s="12"/>
      <c r="T6016" s="13"/>
      <c r="U6016"/>
    </row>
    <row r="6017" spans="1:21" x14ac:dyDescent="0.2">
      <c r="A6017"/>
      <c r="B6017" s="20"/>
      <c r="C6017" s="20"/>
      <c r="D6017"/>
      <c r="E6017"/>
      <c r="G6017"/>
      <c r="H6017"/>
      <c r="I6017"/>
      <c r="J6017" s="9"/>
      <c r="K6017"/>
      <c r="M6017"/>
      <c r="N6017"/>
      <c r="P6017" s="10"/>
      <c r="Q6017" s="11"/>
      <c r="R6017" s="13"/>
      <c r="S6017" s="12"/>
      <c r="T6017" s="13"/>
      <c r="U6017"/>
    </row>
    <row r="6018" spans="1:21" x14ac:dyDescent="0.2">
      <c r="A6018"/>
      <c r="B6018" s="20"/>
      <c r="C6018" s="20"/>
      <c r="D6018"/>
      <c r="E6018"/>
      <c r="G6018"/>
      <c r="H6018"/>
      <c r="I6018"/>
      <c r="J6018" s="9"/>
      <c r="K6018"/>
      <c r="M6018"/>
      <c r="N6018"/>
      <c r="P6018" s="10"/>
      <c r="Q6018" s="11"/>
      <c r="R6018" s="13"/>
      <c r="S6018" s="12"/>
      <c r="T6018" s="13"/>
      <c r="U6018"/>
    </row>
    <row r="6019" spans="1:21" x14ac:dyDescent="0.2">
      <c r="A6019"/>
      <c r="B6019" s="20"/>
      <c r="C6019" s="20"/>
      <c r="D6019"/>
      <c r="E6019"/>
      <c r="G6019"/>
      <c r="H6019"/>
      <c r="I6019"/>
      <c r="J6019" s="9"/>
      <c r="K6019"/>
      <c r="M6019"/>
      <c r="N6019"/>
      <c r="P6019" s="10"/>
      <c r="Q6019" s="11"/>
      <c r="R6019" s="13"/>
      <c r="S6019" s="12"/>
      <c r="T6019" s="13"/>
      <c r="U6019"/>
    </row>
    <row r="6020" spans="1:21" x14ac:dyDescent="0.2">
      <c r="A6020"/>
      <c r="B6020" s="20"/>
      <c r="C6020" s="20"/>
      <c r="D6020"/>
      <c r="E6020"/>
      <c r="G6020"/>
      <c r="H6020"/>
      <c r="I6020"/>
      <c r="J6020" s="9"/>
      <c r="K6020"/>
      <c r="M6020"/>
      <c r="N6020"/>
      <c r="P6020" s="10"/>
      <c r="Q6020" s="11"/>
      <c r="R6020" s="13"/>
      <c r="S6020" s="12"/>
      <c r="T6020" s="13"/>
      <c r="U6020"/>
    </row>
    <row r="6021" spans="1:21" x14ac:dyDescent="0.2">
      <c r="A6021"/>
      <c r="B6021" s="20"/>
      <c r="C6021" s="20"/>
      <c r="D6021"/>
      <c r="E6021"/>
      <c r="G6021"/>
      <c r="H6021"/>
      <c r="I6021"/>
      <c r="J6021" s="9"/>
      <c r="K6021"/>
      <c r="M6021"/>
      <c r="N6021"/>
      <c r="P6021" s="10"/>
      <c r="Q6021" s="11"/>
      <c r="R6021" s="13"/>
      <c r="S6021" s="12"/>
      <c r="T6021" s="13"/>
      <c r="U6021"/>
    </row>
    <row r="6022" spans="1:21" x14ac:dyDescent="0.2">
      <c r="A6022"/>
      <c r="B6022" s="20"/>
      <c r="C6022" s="20"/>
      <c r="D6022"/>
      <c r="E6022"/>
      <c r="G6022"/>
      <c r="H6022"/>
      <c r="I6022"/>
      <c r="J6022" s="9"/>
      <c r="K6022"/>
      <c r="M6022"/>
      <c r="N6022"/>
      <c r="P6022" s="10"/>
      <c r="Q6022" s="11"/>
      <c r="R6022" s="13"/>
      <c r="S6022" s="12"/>
      <c r="T6022" s="13"/>
      <c r="U6022"/>
    </row>
    <row r="6023" spans="1:21" x14ac:dyDescent="0.2">
      <c r="A6023"/>
      <c r="B6023" s="20"/>
      <c r="C6023" s="20"/>
      <c r="D6023"/>
      <c r="E6023"/>
      <c r="G6023"/>
      <c r="H6023"/>
      <c r="I6023"/>
      <c r="J6023" s="9"/>
      <c r="K6023"/>
      <c r="M6023"/>
      <c r="N6023"/>
      <c r="P6023" s="10"/>
      <c r="Q6023" s="11"/>
      <c r="R6023" s="13"/>
      <c r="S6023" s="12"/>
      <c r="T6023" s="13"/>
      <c r="U6023"/>
    </row>
    <row r="6024" spans="1:21" x14ac:dyDescent="0.2">
      <c r="A6024"/>
      <c r="B6024" s="20"/>
      <c r="C6024" s="20"/>
      <c r="D6024"/>
      <c r="E6024"/>
      <c r="G6024"/>
      <c r="H6024"/>
      <c r="I6024"/>
      <c r="J6024" s="9"/>
      <c r="K6024"/>
      <c r="M6024"/>
      <c r="N6024"/>
      <c r="P6024" s="10"/>
      <c r="Q6024" s="11"/>
      <c r="R6024" s="13"/>
      <c r="S6024" s="12"/>
      <c r="T6024" s="13"/>
      <c r="U6024"/>
    </row>
    <row r="6025" spans="1:21" x14ac:dyDescent="0.2">
      <c r="A6025"/>
      <c r="B6025" s="20"/>
      <c r="C6025" s="20"/>
      <c r="D6025"/>
      <c r="E6025"/>
      <c r="G6025"/>
      <c r="H6025"/>
      <c r="I6025"/>
      <c r="J6025" s="9"/>
      <c r="K6025"/>
      <c r="M6025"/>
      <c r="N6025"/>
      <c r="P6025" s="10"/>
      <c r="Q6025" s="11"/>
      <c r="R6025" s="13"/>
      <c r="S6025" s="12"/>
      <c r="T6025" s="13"/>
      <c r="U6025"/>
    </row>
    <row r="6026" spans="1:21" x14ac:dyDescent="0.2">
      <c r="A6026"/>
      <c r="B6026" s="20"/>
      <c r="C6026" s="20"/>
      <c r="D6026"/>
      <c r="E6026"/>
      <c r="G6026"/>
      <c r="H6026"/>
      <c r="I6026"/>
      <c r="J6026" s="9"/>
      <c r="K6026"/>
      <c r="M6026"/>
      <c r="N6026"/>
      <c r="P6026" s="10"/>
      <c r="Q6026" s="11"/>
      <c r="R6026" s="13"/>
      <c r="S6026" s="12"/>
      <c r="T6026" s="13"/>
      <c r="U6026"/>
    </row>
    <row r="6027" spans="1:21" x14ac:dyDescent="0.2">
      <c r="A6027"/>
      <c r="B6027" s="20"/>
      <c r="C6027" s="20"/>
      <c r="D6027"/>
      <c r="E6027"/>
      <c r="G6027"/>
      <c r="H6027"/>
      <c r="I6027"/>
      <c r="J6027" s="9"/>
      <c r="K6027"/>
      <c r="M6027"/>
      <c r="N6027"/>
      <c r="P6027" s="10"/>
      <c r="Q6027" s="11"/>
      <c r="R6027" s="13"/>
      <c r="S6027" s="12"/>
      <c r="T6027" s="13"/>
      <c r="U6027"/>
    </row>
    <row r="6028" spans="1:21" x14ac:dyDescent="0.2">
      <c r="A6028"/>
      <c r="B6028" s="20"/>
      <c r="C6028" s="20"/>
      <c r="D6028"/>
      <c r="E6028"/>
      <c r="G6028"/>
      <c r="H6028"/>
      <c r="I6028"/>
      <c r="J6028" s="9"/>
      <c r="K6028"/>
      <c r="M6028"/>
      <c r="N6028"/>
      <c r="P6028" s="10"/>
      <c r="Q6028" s="11"/>
      <c r="R6028" s="13"/>
      <c r="S6028" s="12"/>
      <c r="T6028" s="13"/>
      <c r="U6028"/>
    </row>
    <row r="6029" spans="1:21" x14ac:dyDescent="0.2">
      <c r="A6029"/>
      <c r="B6029" s="20"/>
      <c r="C6029" s="20"/>
      <c r="D6029"/>
      <c r="E6029"/>
      <c r="G6029"/>
      <c r="H6029"/>
      <c r="I6029"/>
      <c r="J6029" s="9"/>
      <c r="K6029"/>
      <c r="M6029"/>
      <c r="N6029"/>
      <c r="P6029" s="10"/>
      <c r="Q6029" s="11"/>
      <c r="R6029" s="13"/>
      <c r="S6029" s="12"/>
      <c r="T6029" s="13"/>
      <c r="U6029"/>
    </row>
    <row r="6030" spans="1:21" x14ac:dyDescent="0.2">
      <c r="A6030"/>
      <c r="B6030" s="20"/>
      <c r="C6030" s="20"/>
      <c r="D6030"/>
      <c r="E6030"/>
      <c r="G6030"/>
      <c r="H6030"/>
      <c r="I6030"/>
      <c r="J6030" s="9"/>
      <c r="K6030"/>
      <c r="M6030"/>
      <c r="N6030"/>
      <c r="P6030" s="10"/>
      <c r="Q6030" s="11"/>
      <c r="R6030" s="13"/>
      <c r="S6030" s="12"/>
      <c r="T6030" s="13"/>
      <c r="U6030"/>
    </row>
    <row r="6031" spans="1:21" x14ac:dyDescent="0.2">
      <c r="A6031"/>
      <c r="B6031" s="20"/>
      <c r="C6031" s="20"/>
      <c r="D6031"/>
      <c r="E6031"/>
      <c r="G6031"/>
      <c r="H6031"/>
      <c r="I6031"/>
      <c r="J6031" s="9"/>
      <c r="K6031"/>
      <c r="M6031"/>
      <c r="N6031"/>
      <c r="P6031" s="10"/>
      <c r="Q6031" s="11"/>
      <c r="R6031" s="13"/>
      <c r="S6031" s="12"/>
      <c r="T6031" s="13"/>
      <c r="U6031"/>
    </row>
    <row r="6032" spans="1:21" x14ac:dyDescent="0.2">
      <c r="A6032"/>
      <c r="B6032" s="20"/>
      <c r="C6032" s="20"/>
      <c r="D6032"/>
      <c r="E6032"/>
      <c r="G6032"/>
      <c r="H6032"/>
      <c r="I6032"/>
      <c r="J6032" s="9"/>
      <c r="K6032"/>
      <c r="M6032"/>
      <c r="N6032"/>
      <c r="P6032" s="10"/>
      <c r="Q6032" s="11"/>
      <c r="R6032" s="13"/>
      <c r="S6032" s="12"/>
      <c r="T6032" s="13"/>
      <c r="U6032"/>
    </row>
    <row r="6033" spans="1:21" x14ac:dyDescent="0.2">
      <c r="A6033"/>
      <c r="B6033" s="20"/>
      <c r="C6033" s="20"/>
      <c r="D6033"/>
      <c r="E6033"/>
      <c r="G6033"/>
      <c r="H6033"/>
      <c r="I6033"/>
      <c r="J6033" s="9"/>
      <c r="K6033"/>
      <c r="M6033"/>
      <c r="N6033"/>
      <c r="P6033" s="10"/>
      <c r="Q6033" s="11"/>
      <c r="R6033" s="13"/>
      <c r="S6033" s="12"/>
      <c r="T6033" s="13"/>
      <c r="U6033"/>
    </row>
    <row r="6034" spans="1:21" x14ac:dyDescent="0.2">
      <c r="A6034"/>
      <c r="B6034" s="20"/>
      <c r="C6034" s="20"/>
      <c r="D6034"/>
      <c r="E6034"/>
      <c r="G6034"/>
      <c r="H6034"/>
      <c r="I6034"/>
      <c r="J6034" s="9"/>
      <c r="K6034"/>
      <c r="M6034"/>
      <c r="N6034"/>
      <c r="P6034" s="10"/>
      <c r="Q6034" s="11"/>
      <c r="R6034" s="13"/>
      <c r="S6034" s="12"/>
      <c r="T6034" s="13"/>
      <c r="U6034"/>
    </row>
    <row r="6035" spans="1:21" x14ac:dyDescent="0.2">
      <c r="A6035"/>
      <c r="B6035" s="20"/>
      <c r="C6035" s="20"/>
      <c r="D6035"/>
      <c r="E6035"/>
      <c r="G6035"/>
      <c r="H6035"/>
      <c r="I6035"/>
      <c r="J6035" s="9"/>
      <c r="K6035"/>
      <c r="M6035"/>
      <c r="N6035"/>
      <c r="P6035" s="10"/>
      <c r="Q6035" s="11"/>
      <c r="R6035" s="13"/>
      <c r="S6035" s="12"/>
      <c r="T6035" s="13"/>
      <c r="U6035"/>
    </row>
    <row r="6036" spans="1:21" x14ac:dyDescent="0.2">
      <c r="A6036"/>
      <c r="B6036" s="20"/>
      <c r="C6036" s="20"/>
      <c r="D6036"/>
      <c r="E6036"/>
      <c r="G6036"/>
      <c r="H6036"/>
      <c r="I6036"/>
      <c r="J6036" s="9"/>
      <c r="K6036"/>
      <c r="M6036"/>
      <c r="N6036"/>
      <c r="P6036" s="10"/>
      <c r="Q6036" s="11"/>
      <c r="R6036" s="13"/>
      <c r="S6036" s="12"/>
      <c r="T6036" s="13"/>
      <c r="U6036"/>
    </row>
    <row r="6037" spans="1:21" x14ac:dyDescent="0.2">
      <c r="A6037"/>
      <c r="B6037" s="20"/>
      <c r="C6037" s="20"/>
      <c r="D6037"/>
      <c r="E6037"/>
      <c r="G6037"/>
      <c r="H6037"/>
      <c r="I6037"/>
      <c r="J6037" s="9"/>
      <c r="K6037"/>
      <c r="M6037"/>
      <c r="N6037"/>
      <c r="P6037" s="10"/>
      <c r="Q6037" s="11"/>
      <c r="R6037" s="13"/>
      <c r="S6037" s="12"/>
      <c r="T6037" s="13"/>
      <c r="U6037"/>
    </row>
    <row r="6038" spans="1:21" x14ac:dyDescent="0.2">
      <c r="A6038"/>
      <c r="B6038" s="20"/>
      <c r="C6038" s="20"/>
      <c r="D6038"/>
      <c r="E6038"/>
      <c r="G6038"/>
      <c r="H6038"/>
      <c r="I6038"/>
      <c r="J6038" s="9"/>
      <c r="K6038"/>
      <c r="M6038"/>
      <c r="N6038"/>
      <c r="P6038" s="10"/>
      <c r="Q6038" s="11"/>
      <c r="R6038" s="13"/>
      <c r="S6038" s="12"/>
      <c r="T6038" s="13"/>
      <c r="U6038"/>
    </row>
    <row r="6039" spans="1:21" x14ac:dyDescent="0.2">
      <c r="A6039"/>
      <c r="B6039" s="20"/>
      <c r="C6039" s="20"/>
      <c r="D6039"/>
      <c r="E6039"/>
      <c r="G6039"/>
      <c r="H6039"/>
      <c r="I6039"/>
      <c r="J6039" s="9"/>
      <c r="K6039"/>
      <c r="M6039"/>
      <c r="N6039"/>
      <c r="P6039" s="10"/>
      <c r="Q6039" s="11"/>
      <c r="R6039" s="13"/>
      <c r="S6039" s="12"/>
      <c r="T6039" s="13"/>
      <c r="U6039"/>
    </row>
    <row r="6040" spans="1:21" x14ac:dyDescent="0.2">
      <c r="A6040"/>
      <c r="B6040" s="20"/>
      <c r="C6040" s="20"/>
      <c r="D6040"/>
      <c r="E6040"/>
      <c r="G6040"/>
      <c r="H6040"/>
      <c r="I6040"/>
      <c r="J6040" s="9"/>
      <c r="K6040"/>
      <c r="M6040"/>
      <c r="N6040"/>
      <c r="P6040" s="10"/>
      <c r="Q6040" s="11"/>
      <c r="R6040" s="13"/>
      <c r="S6040" s="12"/>
      <c r="T6040" s="13"/>
      <c r="U6040"/>
    </row>
    <row r="6041" spans="1:21" x14ac:dyDescent="0.2">
      <c r="A6041"/>
      <c r="B6041" s="20"/>
      <c r="C6041" s="20"/>
      <c r="D6041"/>
      <c r="E6041"/>
      <c r="G6041"/>
      <c r="H6041"/>
      <c r="I6041"/>
      <c r="J6041" s="9"/>
      <c r="K6041"/>
      <c r="M6041"/>
      <c r="N6041"/>
      <c r="P6041" s="10"/>
      <c r="Q6041" s="11"/>
      <c r="R6041" s="13"/>
      <c r="S6041" s="12"/>
      <c r="T6041" s="13"/>
      <c r="U6041"/>
    </row>
    <row r="6042" spans="1:21" x14ac:dyDescent="0.2">
      <c r="A6042"/>
      <c r="B6042" s="20"/>
      <c r="C6042" s="20"/>
      <c r="D6042"/>
      <c r="E6042"/>
      <c r="G6042"/>
      <c r="H6042"/>
      <c r="I6042"/>
      <c r="J6042" s="9"/>
      <c r="K6042"/>
      <c r="M6042"/>
      <c r="N6042"/>
      <c r="P6042" s="10"/>
      <c r="Q6042" s="11"/>
      <c r="R6042" s="13"/>
      <c r="S6042" s="12"/>
      <c r="T6042" s="13"/>
      <c r="U6042"/>
    </row>
    <row r="6043" spans="1:21" x14ac:dyDescent="0.2">
      <c r="A6043"/>
      <c r="B6043" s="20"/>
      <c r="C6043" s="20"/>
      <c r="D6043"/>
      <c r="E6043"/>
      <c r="G6043"/>
      <c r="H6043"/>
      <c r="I6043"/>
      <c r="J6043" s="9"/>
      <c r="K6043"/>
      <c r="M6043"/>
      <c r="N6043"/>
      <c r="P6043" s="10"/>
      <c r="Q6043" s="11"/>
      <c r="R6043" s="13"/>
      <c r="S6043" s="12"/>
      <c r="T6043" s="13"/>
      <c r="U6043"/>
    </row>
    <row r="6044" spans="1:21" x14ac:dyDescent="0.2">
      <c r="A6044"/>
      <c r="B6044" s="20"/>
      <c r="C6044" s="20"/>
      <c r="D6044"/>
      <c r="E6044"/>
      <c r="G6044"/>
      <c r="H6044"/>
      <c r="I6044"/>
      <c r="J6044" s="9"/>
      <c r="K6044"/>
      <c r="M6044"/>
      <c r="N6044"/>
      <c r="P6044" s="10"/>
      <c r="Q6044" s="11"/>
      <c r="R6044" s="13"/>
      <c r="S6044" s="12"/>
      <c r="T6044" s="13"/>
      <c r="U6044"/>
    </row>
    <row r="6045" spans="1:21" x14ac:dyDescent="0.2">
      <c r="A6045"/>
      <c r="B6045" s="20"/>
      <c r="C6045" s="20"/>
      <c r="D6045"/>
      <c r="E6045"/>
      <c r="G6045"/>
      <c r="H6045"/>
      <c r="I6045"/>
      <c r="J6045" s="9"/>
      <c r="K6045"/>
      <c r="M6045"/>
      <c r="N6045"/>
      <c r="P6045" s="10"/>
      <c r="Q6045" s="11"/>
      <c r="R6045" s="13"/>
      <c r="S6045" s="12"/>
      <c r="T6045" s="13"/>
      <c r="U6045"/>
    </row>
    <row r="6046" spans="1:21" x14ac:dyDescent="0.2">
      <c r="A6046"/>
      <c r="B6046" s="20"/>
      <c r="C6046" s="20"/>
      <c r="D6046"/>
      <c r="E6046"/>
      <c r="G6046"/>
      <c r="H6046"/>
      <c r="I6046"/>
      <c r="J6046" s="9"/>
      <c r="K6046"/>
      <c r="M6046"/>
      <c r="N6046"/>
      <c r="P6046" s="10"/>
      <c r="Q6046" s="11"/>
      <c r="R6046" s="13"/>
      <c r="S6046" s="12"/>
      <c r="T6046" s="13"/>
      <c r="U6046"/>
    </row>
    <row r="6047" spans="1:21" x14ac:dyDescent="0.2">
      <c r="A6047"/>
      <c r="B6047" s="20"/>
      <c r="C6047" s="20"/>
      <c r="D6047"/>
      <c r="E6047"/>
      <c r="G6047"/>
      <c r="H6047"/>
      <c r="I6047"/>
      <c r="J6047" s="9"/>
      <c r="K6047"/>
      <c r="M6047"/>
      <c r="N6047"/>
      <c r="P6047" s="10"/>
      <c r="Q6047" s="11"/>
      <c r="R6047" s="13"/>
      <c r="S6047" s="12"/>
      <c r="T6047" s="13"/>
      <c r="U6047"/>
    </row>
    <row r="6048" spans="1:21" x14ac:dyDescent="0.2">
      <c r="A6048"/>
      <c r="B6048" s="20"/>
      <c r="C6048" s="20"/>
      <c r="D6048"/>
      <c r="E6048"/>
      <c r="G6048"/>
      <c r="H6048"/>
      <c r="I6048"/>
      <c r="J6048" s="9"/>
      <c r="K6048"/>
      <c r="M6048"/>
      <c r="N6048"/>
      <c r="P6048" s="10"/>
      <c r="Q6048" s="11"/>
      <c r="R6048" s="13"/>
      <c r="S6048" s="12"/>
      <c r="T6048" s="13"/>
      <c r="U6048"/>
    </row>
    <row r="6049" spans="1:21" x14ac:dyDescent="0.2">
      <c r="A6049"/>
      <c r="B6049" s="20"/>
      <c r="C6049" s="20"/>
      <c r="D6049"/>
      <c r="E6049"/>
      <c r="G6049"/>
      <c r="H6049"/>
      <c r="I6049"/>
      <c r="J6049" s="9"/>
      <c r="K6049"/>
      <c r="M6049"/>
      <c r="N6049"/>
      <c r="P6049" s="10"/>
      <c r="Q6049" s="11"/>
      <c r="R6049" s="13"/>
      <c r="S6049" s="12"/>
      <c r="T6049" s="13"/>
      <c r="U6049"/>
    </row>
    <row r="6050" spans="1:21" x14ac:dyDescent="0.2">
      <c r="A6050"/>
      <c r="B6050" s="20"/>
      <c r="C6050" s="20"/>
      <c r="D6050"/>
      <c r="E6050"/>
      <c r="G6050"/>
      <c r="H6050"/>
      <c r="I6050"/>
      <c r="J6050" s="9"/>
      <c r="K6050"/>
      <c r="M6050"/>
      <c r="N6050"/>
      <c r="P6050" s="10"/>
      <c r="Q6050" s="11"/>
      <c r="R6050" s="13"/>
      <c r="S6050" s="12"/>
      <c r="T6050" s="13"/>
      <c r="U6050"/>
    </row>
    <row r="6051" spans="1:21" x14ac:dyDescent="0.2">
      <c r="A6051"/>
      <c r="B6051" s="20"/>
      <c r="C6051" s="20"/>
      <c r="D6051"/>
      <c r="E6051"/>
      <c r="G6051"/>
      <c r="H6051"/>
      <c r="I6051"/>
      <c r="J6051" s="9"/>
      <c r="K6051"/>
      <c r="M6051"/>
      <c r="N6051"/>
      <c r="P6051" s="10"/>
      <c r="Q6051" s="11"/>
      <c r="R6051" s="13"/>
      <c r="S6051" s="12"/>
      <c r="T6051" s="13"/>
      <c r="U6051"/>
    </row>
    <row r="6052" spans="1:21" x14ac:dyDescent="0.2">
      <c r="A6052"/>
      <c r="B6052" s="20"/>
      <c r="C6052" s="20"/>
      <c r="D6052"/>
      <c r="E6052"/>
      <c r="G6052"/>
      <c r="H6052"/>
      <c r="I6052"/>
      <c r="J6052" s="9"/>
      <c r="K6052"/>
      <c r="M6052"/>
      <c r="N6052"/>
      <c r="P6052" s="10"/>
      <c r="Q6052" s="11"/>
      <c r="R6052" s="13"/>
      <c r="S6052" s="12"/>
      <c r="T6052" s="13"/>
      <c r="U6052"/>
    </row>
    <row r="6053" spans="1:21" x14ac:dyDescent="0.2">
      <c r="A6053"/>
      <c r="B6053" s="20"/>
      <c r="C6053" s="20"/>
      <c r="D6053"/>
      <c r="E6053"/>
      <c r="G6053"/>
      <c r="H6053"/>
      <c r="I6053"/>
      <c r="J6053" s="9"/>
      <c r="K6053"/>
      <c r="M6053"/>
      <c r="N6053"/>
      <c r="P6053" s="10"/>
      <c r="Q6053" s="11"/>
      <c r="R6053" s="13"/>
      <c r="S6053" s="12"/>
      <c r="T6053" s="13"/>
      <c r="U6053"/>
    </row>
    <row r="6054" spans="1:21" x14ac:dyDescent="0.2">
      <c r="A6054"/>
      <c r="B6054" s="20"/>
      <c r="C6054" s="20"/>
      <c r="D6054"/>
      <c r="E6054"/>
      <c r="G6054"/>
      <c r="H6054"/>
      <c r="I6054"/>
      <c r="J6054" s="9"/>
      <c r="K6054"/>
      <c r="M6054"/>
      <c r="N6054"/>
      <c r="P6054" s="10"/>
      <c r="Q6054" s="11"/>
      <c r="R6054" s="13"/>
      <c r="S6054" s="12"/>
      <c r="T6054" s="13"/>
      <c r="U6054"/>
    </row>
    <row r="6055" spans="1:21" x14ac:dyDescent="0.2">
      <c r="A6055"/>
      <c r="B6055" s="20"/>
      <c r="C6055" s="20"/>
      <c r="D6055"/>
      <c r="E6055"/>
      <c r="G6055"/>
      <c r="H6055"/>
      <c r="I6055"/>
      <c r="J6055" s="9"/>
      <c r="K6055"/>
      <c r="M6055"/>
      <c r="N6055"/>
      <c r="P6055" s="10"/>
      <c r="Q6055" s="11"/>
      <c r="R6055" s="13"/>
      <c r="S6055" s="12"/>
      <c r="T6055" s="13"/>
      <c r="U6055"/>
    </row>
    <row r="6056" spans="1:21" x14ac:dyDescent="0.2">
      <c r="A6056"/>
      <c r="B6056" s="20"/>
      <c r="C6056" s="20"/>
      <c r="D6056"/>
      <c r="E6056"/>
      <c r="G6056"/>
      <c r="H6056"/>
      <c r="I6056"/>
      <c r="J6056" s="9"/>
      <c r="K6056"/>
      <c r="M6056"/>
      <c r="N6056"/>
      <c r="P6056" s="10"/>
      <c r="Q6056" s="11"/>
      <c r="R6056" s="13"/>
      <c r="S6056" s="12"/>
      <c r="T6056" s="13"/>
      <c r="U6056"/>
    </row>
    <row r="6057" spans="1:21" x14ac:dyDescent="0.2">
      <c r="A6057"/>
      <c r="B6057" s="20"/>
      <c r="C6057" s="20"/>
      <c r="D6057"/>
      <c r="E6057"/>
      <c r="G6057"/>
      <c r="H6057"/>
      <c r="I6057"/>
      <c r="J6057" s="9"/>
      <c r="K6057"/>
      <c r="M6057"/>
      <c r="N6057"/>
      <c r="P6057" s="10"/>
      <c r="Q6057" s="11"/>
      <c r="R6057" s="13"/>
      <c r="S6057" s="12"/>
      <c r="T6057" s="13"/>
      <c r="U6057"/>
    </row>
    <row r="6058" spans="1:21" x14ac:dyDescent="0.2">
      <c r="A6058"/>
      <c r="B6058" s="20"/>
      <c r="C6058" s="20"/>
      <c r="D6058"/>
      <c r="E6058"/>
      <c r="G6058"/>
      <c r="H6058"/>
      <c r="I6058"/>
      <c r="J6058" s="9"/>
      <c r="K6058"/>
      <c r="M6058"/>
      <c r="N6058"/>
      <c r="P6058" s="10"/>
      <c r="Q6058" s="11"/>
      <c r="R6058" s="13"/>
      <c r="S6058" s="12"/>
      <c r="T6058" s="13"/>
      <c r="U6058"/>
    </row>
    <row r="6059" spans="1:21" x14ac:dyDescent="0.2">
      <c r="A6059"/>
      <c r="B6059" s="20"/>
      <c r="C6059" s="20"/>
      <c r="D6059"/>
      <c r="E6059"/>
      <c r="G6059"/>
      <c r="H6059"/>
      <c r="I6059"/>
      <c r="J6059" s="9"/>
      <c r="K6059"/>
      <c r="M6059"/>
      <c r="N6059"/>
      <c r="P6059" s="10"/>
      <c r="Q6059" s="11"/>
      <c r="R6059" s="13"/>
      <c r="S6059" s="12"/>
      <c r="T6059" s="13"/>
      <c r="U6059"/>
    </row>
    <row r="6060" spans="1:21" x14ac:dyDescent="0.2">
      <c r="A6060"/>
      <c r="B6060" s="20"/>
      <c r="C6060" s="20"/>
      <c r="D6060"/>
      <c r="E6060"/>
      <c r="G6060"/>
      <c r="H6060"/>
      <c r="I6060"/>
      <c r="J6060" s="9"/>
      <c r="K6060"/>
      <c r="M6060"/>
      <c r="N6060"/>
      <c r="P6060" s="10"/>
      <c r="Q6060" s="11"/>
      <c r="R6060" s="13"/>
      <c r="S6060" s="12"/>
      <c r="T6060" s="13"/>
      <c r="U6060"/>
    </row>
    <row r="6061" spans="1:21" x14ac:dyDescent="0.2">
      <c r="A6061"/>
      <c r="B6061" s="20"/>
      <c r="C6061" s="20"/>
      <c r="D6061"/>
      <c r="E6061"/>
      <c r="G6061"/>
      <c r="H6061"/>
      <c r="I6061"/>
      <c r="J6061" s="9"/>
      <c r="K6061"/>
      <c r="M6061"/>
      <c r="N6061"/>
      <c r="P6061" s="10"/>
      <c r="Q6061" s="11"/>
      <c r="R6061" s="13"/>
      <c r="S6061" s="12"/>
      <c r="T6061" s="13"/>
      <c r="U6061"/>
    </row>
    <row r="6062" spans="1:21" x14ac:dyDescent="0.2">
      <c r="A6062"/>
      <c r="B6062" s="20"/>
      <c r="C6062" s="20"/>
      <c r="D6062"/>
      <c r="E6062"/>
      <c r="G6062"/>
      <c r="H6062"/>
      <c r="I6062"/>
      <c r="J6062" s="9"/>
      <c r="K6062"/>
      <c r="M6062"/>
      <c r="N6062"/>
      <c r="P6062" s="10"/>
      <c r="Q6062" s="11"/>
      <c r="R6062" s="13"/>
      <c r="S6062" s="12"/>
      <c r="T6062" s="13"/>
      <c r="U6062"/>
    </row>
    <row r="6063" spans="1:21" x14ac:dyDescent="0.2">
      <c r="A6063"/>
      <c r="B6063" s="20"/>
      <c r="C6063" s="20"/>
      <c r="D6063"/>
      <c r="E6063"/>
      <c r="G6063"/>
      <c r="H6063"/>
      <c r="I6063"/>
      <c r="J6063" s="9"/>
      <c r="K6063"/>
      <c r="M6063"/>
      <c r="N6063"/>
      <c r="P6063" s="10"/>
      <c r="Q6063" s="11"/>
      <c r="R6063" s="13"/>
      <c r="S6063" s="12"/>
      <c r="T6063" s="13"/>
      <c r="U6063"/>
    </row>
    <row r="6064" spans="1:21" x14ac:dyDescent="0.2">
      <c r="A6064"/>
      <c r="B6064" s="20"/>
      <c r="C6064" s="20"/>
      <c r="D6064"/>
      <c r="E6064"/>
      <c r="G6064"/>
      <c r="H6064"/>
      <c r="I6064"/>
      <c r="J6064" s="9"/>
      <c r="K6064"/>
      <c r="M6064"/>
      <c r="N6064"/>
      <c r="P6064" s="10"/>
      <c r="Q6064" s="11"/>
      <c r="R6064" s="13"/>
      <c r="S6064" s="12"/>
      <c r="T6064" s="13"/>
      <c r="U6064"/>
    </row>
    <row r="6065" spans="1:21" x14ac:dyDescent="0.2">
      <c r="A6065"/>
      <c r="B6065" s="20"/>
      <c r="C6065" s="20"/>
      <c r="D6065"/>
      <c r="E6065"/>
      <c r="G6065"/>
      <c r="H6065"/>
      <c r="I6065"/>
      <c r="J6065" s="9"/>
      <c r="K6065"/>
      <c r="M6065"/>
      <c r="N6065"/>
      <c r="P6065" s="10"/>
      <c r="Q6065" s="11"/>
      <c r="R6065" s="13"/>
      <c r="S6065" s="12"/>
      <c r="T6065" s="13"/>
      <c r="U6065"/>
    </row>
    <row r="6066" spans="1:21" x14ac:dyDescent="0.2">
      <c r="A6066"/>
      <c r="B6066" s="20"/>
      <c r="C6066" s="20"/>
      <c r="D6066"/>
      <c r="E6066"/>
      <c r="G6066"/>
      <c r="H6066"/>
      <c r="I6066"/>
      <c r="J6066" s="9"/>
      <c r="K6066"/>
      <c r="M6066"/>
      <c r="N6066"/>
      <c r="P6066" s="10"/>
      <c r="Q6066" s="11"/>
      <c r="R6066" s="13"/>
      <c r="S6066" s="12"/>
      <c r="T6066" s="13"/>
      <c r="U6066"/>
    </row>
    <row r="6067" spans="1:21" x14ac:dyDescent="0.2">
      <c r="A6067"/>
      <c r="B6067" s="20"/>
      <c r="C6067" s="20"/>
      <c r="D6067"/>
      <c r="E6067"/>
      <c r="G6067"/>
      <c r="H6067"/>
      <c r="I6067"/>
      <c r="J6067" s="9"/>
      <c r="K6067"/>
      <c r="M6067"/>
      <c r="N6067"/>
      <c r="P6067" s="10"/>
      <c r="Q6067" s="11"/>
      <c r="R6067" s="13"/>
      <c r="S6067" s="12"/>
      <c r="T6067" s="13"/>
      <c r="U6067"/>
    </row>
    <row r="6068" spans="1:21" x14ac:dyDescent="0.2">
      <c r="A6068"/>
      <c r="B6068" s="20"/>
      <c r="C6068" s="20"/>
      <c r="D6068"/>
      <c r="E6068"/>
      <c r="G6068"/>
      <c r="H6068"/>
      <c r="I6068"/>
      <c r="J6068" s="9"/>
      <c r="K6068"/>
      <c r="M6068"/>
      <c r="N6068"/>
      <c r="P6068" s="10"/>
      <c r="Q6068" s="11"/>
      <c r="R6068" s="13"/>
      <c r="S6068" s="12"/>
      <c r="T6068" s="13"/>
      <c r="U6068"/>
    </row>
    <row r="6069" spans="1:21" x14ac:dyDescent="0.2">
      <c r="A6069"/>
      <c r="B6069" s="20"/>
      <c r="C6069" s="20"/>
      <c r="D6069"/>
      <c r="E6069"/>
      <c r="G6069"/>
      <c r="H6069"/>
      <c r="I6069"/>
      <c r="J6069" s="9"/>
      <c r="K6069"/>
      <c r="M6069"/>
      <c r="N6069"/>
      <c r="P6069" s="10"/>
      <c r="Q6069" s="11"/>
      <c r="R6069" s="13"/>
      <c r="S6069" s="12"/>
      <c r="T6069" s="13"/>
      <c r="U6069"/>
    </row>
    <row r="6070" spans="1:21" x14ac:dyDescent="0.2">
      <c r="A6070"/>
      <c r="B6070" s="20"/>
      <c r="C6070" s="20"/>
      <c r="D6070"/>
      <c r="E6070"/>
      <c r="G6070"/>
      <c r="H6070"/>
      <c r="I6070"/>
      <c r="J6070" s="9"/>
      <c r="K6070"/>
      <c r="M6070"/>
      <c r="N6070"/>
      <c r="P6070" s="10"/>
      <c r="Q6070" s="11"/>
      <c r="R6070" s="13"/>
      <c r="S6070" s="12"/>
      <c r="T6070" s="13"/>
      <c r="U6070"/>
    </row>
    <row r="6071" spans="1:21" x14ac:dyDescent="0.2">
      <c r="A6071"/>
      <c r="B6071" s="20"/>
      <c r="C6071" s="20"/>
      <c r="D6071"/>
      <c r="E6071"/>
      <c r="G6071"/>
      <c r="H6071"/>
      <c r="I6071"/>
      <c r="J6071" s="9"/>
      <c r="K6071"/>
      <c r="M6071"/>
      <c r="N6071"/>
      <c r="P6071" s="10"/>
      <c r="Q6071" s="11"/>
      <c r="R6071" s="13"/>
      <c r="S6071" s="12"/>
      <c r="T6071" s="13"/>
      <c r="U6071"/>
    </row>
    <row r="6072" spans="1:21" x14ac:dyDescent="0.2">
      <c r="A6072"/>
      <c r="B6072" s="20"/>
      <c r="C6072" s="20"/>
      <c r="D6072"/>
      <c r="E6072"/>
      <c r="G6072"/>
      <c r="H6072"/>
      <c r="I6072"/>
      <c r="J6072" s="9"/>
      <c r="K6072"/>
      <c r="M6072"/>
      <c r="N6072"/>
      <c r="P6072" s="10"/>
      <c r="Q6072" s="11"/>
      <c r="R6072" s="13"/>
      <c r="S6072" s="12"/>
      <c r="T6072" s="13"/>
      <c r="U6072"/>
    </row>
    <row r="6073" spans="1:21" x14ac:dyDescent="0.2">
      <c r="A6073"/>
      <c r="B6073" s="20"/>
      <c r="C6073" s="20"/>
      <c r="D6073"/>
      <c r="E6073"/>
      <c r="G6073"/>
      <c r="H6073"/>
      <c r="I6073"/>
      <c r="J6073" s="9"/>
      <c r="K6073"/>
      <c r="M6073"/>
      <c r="N6073"/>
      <c r="P6073" s="10"/>
      <c r="Q6073" s="11"/>
      <c r="R6073" s="13"/>
      <c r="S6073" s="12"/>
      <c r="T6073" s="13"/>
      <c r="U6073"/>
    </row>
    <row r="6074" spans="1:21" x14ac:dyDescent="0.2">
      <c r="A6074"/>
      <c r="B6074" s="20"/>
      <c r="C6074" s="20"/>
      <c r="D6074"/>
      <c r="E6074"/>
      <c r="G6074"/>
      <c r="H6074"/>
      <c r="I6074"/>
      <c r="J6074" s="9"/>
      <c r="K6074"/>
      <c r="M6074"/>
      <c r="N6074"/>
      <c r="P6074" s="10"/>
      <c r="Q6074" s="11"/>
      <c r="R6074" s="13"/>
      <c r="S6074" s="12"/>
      <c r="T6074" s="13"/>
      <c r="U6074"/>
    </row>
    <row r="6075" spans="1:21" x14ac:dyDescent="0.2">
      <c r="A6075"/>
      <c r="B6075" s="20"/>
      <c r="C6075" s="20"/>
      <c r="D6075"/>
      <c r="E6075"/>
      <c r="G6075"/>
      <c r="H6075"/>
      <c r="I6075"/>
      <c r="J6075" s="9"/>
      <c r="K6075"/>
      <c r="M6075"/>
      <c r="N6075"/>
      <c r="P6075" s="10"/>
      <c r="Q6075" s="11"/>
      <c r="R6075" s="13"/>
      <c r="S6075" s="12"/>
      <c r="T6075" s="13"/>
      <c r="U6075"/>
    </row>
    <row r="6076" spans="1:21" x14ac:dyDescent="0.2">
      <c r="A6076"/>
      <c r="B6076" s="20"/>
      <c r="C6076" s="20"/>
      <c r="D6076"/>
      <c r="E6076"/>
      <c r="G6076"/>
      <c r="H6076"/>
      <c r="I6076"/>
      <c r="J6076" s="9"/>
      <c r="K6076"/>
      <c r="M6076"/>
      <c r="N6076"/>
      <c r="P6076" s="10"/>
      <c r="Q6076" s="11"/>
      <c r="R6076" s="13"/>
      <c r="S6076" s="12"/>
      <c r="T6076" s="13"/>
      <c r="U6076"/>
    </row>
    <row r="6077" spans="1:21" x14ac:dyDescent="0.2">
      <c r="A6077"/>
      <c r="B6077" s="20"/>
      <c r="C6077" s="20"/>
      <c r="D6077"/>
      <c r="E6077"/>
      <c r="G6077"/>
      <c r="H6077"/>
      <c r="I6077"/>
      <c r="J6077" s="9"/>
      <c r="K6077"/>
      <c r="M6077"/>
      <c r="N6077"/>
      <c r="P6077" s="10"/>
      <c r="Q6077" s="11"/>
      <c r="R6077" s="13"/>
      <c r="S6077" s="12"/>
      <c r="T6077" s="13"/>
      <c r="U6077"/>
    </row>
    <row r="6078" spans="1:21" x14ac:dyDescent="0.2">
      <c r="A6078"/>
      <c r="B6078" s="20"/>
      <c r="C6078" s="20"/>
      <c r="D6078"/>
      <c r="E6078"/>
      <c r="G6078"/>
      <c r="H6078"/>
      <c r="I6078"/>
      <c r="J6078" s="9"/>
      <c r="K6078"/>
      <c r="M6078"/>
      <c r="N6078"/>
      <c r="P6078" s="10"/>
      <c r="Q6078" s="11"/>
      <c r="R6078" s="13"/>
      <c r="S6078" s="12"/>
      <c r="T6078" s="13"/>
      <c r="U6078"/>
    </row>
    <row r="6079" spans="1:21" x14ac:dyDescent="0.2">
      <c r="A6079"/>
      <c r="B6079" s="20"/>
      <c r="C6079" s="20"/>
      <c r="D6079"/>
      <c r="E6079"/>
      <c r="G6079"/>
      <c r="H6079"/>
      <c r="I6079"/>
      <c r="J6079" s="9"/>
      <c r="K6079"/>
      <c r="M6079"/>
      <c r="N6079"/>
      <c r="P6079" s="10"/>
      <c r="Q6079" s="11"/>
      <c r="R6079" s="13"/>
      <c r="S6079" s="12"/>
      <c r="T6079" s="13"/>
      <c r="U6079"/>
    </row>
    <row r="6080" spans="1:21" x14ac:dyDescent="0.2">
      <c r="A6080"/>
      <c r="B6080" s="20"/>
      <c r="C6080" s="20"/>
      <c r="D6080"/>
      <c r="E6080"/>
      <c r="G6080"/>
      <c r="H6080"/>
      <c r="I6080"/>
      <c r="J6080" s="9"/>
      <c r="K6080"/>
      <c r="M6080"/>
      <c r="N6080"/>
      <c r="P6080" s="10"/>
      <c r="Q6080" s="11"/>
      <c r="R6080" s="13"/>
      <c r="S6080" s="12"/>
      <c r="T6080" s="13"/>
      <c r="U6080"/>
    </row>
    <row r="6081" spans="1:21" x14ac:dyDescent="0.2">
      <c r="A6081"/>
      <c r="B6081" s="20"/>
      <c r="C6081" s="20"/>
      <c r="D6081"/>
      <c r="E6081"/>
      <c r="G6081"/>
      <c r="H6081"/>
      <c r="I6081"/>
      <c r="J6081" s="9"/>
      <c r="K6081"/>
      <c r="M6081"/>
      <c r="N6081"/>
      <c r="P6081" s="10"/>
      <c r="Q6081" s="11"/>
      <c r="R6081" s="13"/>
      <c r="S6081" s="12"/>
      <c r="T6081" s="13"/>
      <c r="U6081"/>
    </row>
    <row r="6082" spans="1:21" x14ac:dyDescent="0.2">
      <c r="A6082"/>
      <c r="B6082" s="20"/>
      <c r="C6082" s="20"/>
      <c r="D6082"/>
      <c r="E6082"/>
      <c r="G6082"/>
      <c r="H6082"/>
      <c r="I6082"/>
      <c r="J6082" s="9"/>
      <c r="K6082"/>
      <c r="M6082"/>
      <c r="N6082"/>
      <c r="P6082" s="10"/>
      <c r="Q6082" s="11"/>
      <c r="R6082" s="13"/>
      <c r="S6082" s="12"/>
      <c r="T6082" s="13"/>
      <c r="U6082"/>
    </row>
    <row r="6083" spans="1:21" x14ac:dyDescent="0.2">
      <c r="A6083"/>
      <c r="B6083" s="20"/>
      <c r="C6083" s="20"/>
      <c r="D6083"/>
      <c r="E6083"/>
      <c r="G6083"/>
      <c r="H6083"/>
      <c r="I6083"/>
      <c r="J6083" s="9"/>
      <c r="K6083"/>
      <c r="M6083"/>
      <c r="N6083"/>
      <c r="P6083" s="10"/>
      <c r="Q6083" s="11"/>
      <c r="R6083" s="13"/>
      <c r="S6083" s="12"/>
      <c r="T6083" s="13"/>
      <c r="U6083"/>
    </row>
    <row r="6084" spans="1:21" x14ac:dyDescent="0.2">
      <c r="A6084"/>
      <c r="B6084" s="20"/>
      <c r="C6084" s="20"/>
      <c r="D6084"/>
      <c r="E6084"/>
      <c r="G6084"/>
      <c r="H6084"/>
      <c r="I6084"/>
      <c r="J6084" s="9"/>
      <c r="K6084"/>
      <c r="M6084"/>
      <c r="N6084"/>
      <c r="P6084" s="10"/>
      <c r="Q6084" s="11"/>
      <c r="R6084" s="13"/>
      <c r="S6084" s="12"/>
      <c r="T6084" s="13"/>
      <c r="U6084"/>
    </row>
    <row r="6085" spans="1:21" x14ac:dyDescent="0.2">
      <c r="A6085"/>
      <c r="B6085" s="20"/>
      <c r="C6085" s="20"/>
      <c r="D6085"/>
      <c r="E6085"/>
      <c r="G6085"/>
      <c r="H6085"/>
      <c r="I6085"/>
      <c r="J6085" s="9"/>
      <c r="K6085"/>
      <c r="M6085"/>
      <c r="N6085"/>
      <c r="P6085" s="10"/>
      <c r="Q6085" s="11"/>
      <c r="R6085" s="13"/>
      <c r="S6085" s="12"/>
      <c r="T6085" s="13"/>
      <c r="U6085"/>
    </row>
    <row r="6086" spans="1:21" x14ac:dyDescent="0.2">
      <c r="A6086"/>
      <c r="B6086" s="20"/>
      <c r="C6086" s="20"/>
      <c r="D6086"/>
      <c r="E6086"/>
      <c r="G6086"/>
      <c r="H6086"/>
      <c r="I6086"/>
      <c r="J6086" s="9"/>
      <c r="K6086"/>
      <c r="M6086"/>
      <c r="N6086"/>
      <c r="P6086" s="10"/>
      <c r="Q6086" s="11"/>
      <c r="R6086" s="13"/>
      <c r="S6086" s="12"/>
      <c r="T6086" s="13"/>
      <c r="U6086"/>
    </row>
    <row r="6087" spans="1:21" x14ac:dyDescent="0.2">
      <c r="A6087"/>
      <c r="B6087" s="20"/>
      <c r="C6087" s="20"/>
      <c r="D6087"/>
      <c r="E6087"/>
      <c r="G6087"/>
      <c r="H6087"/>
      <c r="I6087"/>
      <c r="J6087" s="9"/>
      <c r="K6087"/>
      <c r="M6087"/>
      <c r="N6087"/>
      <c r="P6087" s="10"/>
      <c r="Q6087" s="11"/>
      <c r="R6087" s="13"/>
      <c r="S6087" s="12"/>
      <c r="T6087" s="13"/>
      <c r="U6087"/>
    </row>
    <row r="6088" spans="1:21" x14ac:dyDescent="0.2">
      <c r="A6088"/>
      <c r="B6088" s="20"/>
      <c r="C6088" s="20"/>
      <c r="D6088"/>
      <c r="E6088"/>
      <c r="G6088"/>
      <c r="H6088"/>
      <c r="I6088"/>
      <c r="J6088" s="9"/>
      <c r="K6088"/>
      <c r="M6088"/>
      <c r="N6088"/>
      <c r="P6088" s="10"/>
      <c r="Q6088" s="11"/>
      <c r="R6088" s="13"/>
      <c r="S6088" s="12"/>
      <c r="T6088" s="13"/>
      <c r="U6088"/>
    </row>
    <row r="6089" spans="1:21" x14ac:dyDescent="0.2">
      <c r="A6089"/>
      <c r="B6089" s="20"/>
      <c r="C6089" s="20"/>
      <c r="D6089"/>
      <c r="E6089"/>
      <c r="G6089"/>
      <c r="H6089"/>
      <c r="I6089"/>
      <c r="J6089" s="9"/>
      <c r="K6089"/>
      <c r="M6089"/>
      <c r="N6089"/>
      <c r="P6089" s="10"/>
      <c r="Q6089" s="11"/>
      <c r="R6089" s="13"/>
      <c r="S6089" s="12"/>
      <c r="T6089" s="13"/>
      <c r="U6089"/>
    </row>
    <row r="6090" spans="1:21" x14ac:dyDescent="0.2">
      <c r="A6090"/>
      <c r="B6090" s="20"/>
      <c r="C6090" s="20"/>
      <c r="D6090"/>
      <c r="E6090"/>
      <c r="G6090"/>
      <c r="H6090"/>
      <c r="I6090"/>
      <c r="J6090" s="9"/>
      <c r="K6090"/>
      <c r="M6090"/>
      <c r="N6090"/>
      <c r="P6090" s="10"/>
      <c r="Q6090" s="11"/>
      <c r="R6090" s="13"/>
      <c r="S6090" s="12"/>
      <c r="T6090" s="13"/>
      <c r="U6090"/>
    </row>
    <row r="6091" spans="1:21" x14ac:dyDescent="0.2">
      <c r="A6091"/>
      <c r="B6091" s="20"/>
      <c r="C6091" s="20"/>
      <c r="D6091"/>
      <c r="E6091"/>
      <c r="G6091"/>
      <c r="H6091"/>
      <c r="I6091"/>
      <c r="J6091" s="9"/>
      <c r="K6091"/>
      <c r="M6091"/>
      <c r="N6091"/>
      <c r="P6091" s="10"/>
      <c r="Q6091" s="11"/>
      <c r="R6091" s="13"/>
      <c r="S6091" s="12"/>
      <c r="T6091" s="13"/>
      <c r="U6091"/>
    </row>
    <row r="6092" spans="1:21" x14ac:dyDescent="0.2">
      <c r="A6092"/>
      <c r="B6092" s="20"/>
      <c r="C6092" s="20"/>
      <c r="D6092"/>
      <c r="E6092"/>
      <c r="G6092"/>
      <c r="H6092"/>
      <c r="I6092"/>
      <c r="J6092" s="9"/>
      <c r="K6092"/>
      <c r="M6092"/>
      <c r="N6092"/>
      <c r="P6092" s="10"/>
      <c r="Q6092" s="11"/>
      <c r="R6092" s="13"/>
      <c r="S6092" s="12"/>
      <c r="T6092" s="13"/>
      <c r="U6092"/>
    </row>
    <row r="6093" spans="1:21" x14ac:dyDescent="0.2">
      <c r="A6093"/>
      <c r="B6093" s="20"/>
      <c r="C6093" s="20"/>
      <c r="D6093"/>
      <c r="E6093"/>
      <c r="G6093"/>
      <c r="H6093"/>
      <c r="I6093"/>
      <c r="J6093" s="9"/>
      <c r="K6093"/>
      <c r="M6093"/>
      <c r="N6093"/>
      <c r="P6093" s="10"/>
      <c r="Q6093" s="11"/>
      <c r="R6093" s="13"/>
      <c r="S6093" s="12"/>
      <c r="T6093" s="13"/>
      <c r="U6093"/>
    </row>
    <row r="6094" spans="1:21" x14ac:dyDescent="0.2">
      <c r="A6094"/>
      <c r="B6094" s="20"/>
      <c r="C6094" s="20"/>
      <c r="D6094"/>
      <c r="E6094"/>
      <c r="G6094"/>
      <c r="H6094"/>
      <c r="I6094"/>
      <c r="J6094" s="9"/>
      <c r="K6094"/>
      <c r="M6094"/>
      <c r="N6094"/>
      <c r="P6094" s="10"/>
      <c r="Q6094" s="11"/>
      <c r="R6094" s="13"/>
      <c r="S6094" s="12"/>
      <c r="T6094" s="13"/>
      <c r="U6094"/>
    </row>
    <row r="6095" spans="1:21" x14ac:dyDescent="0.2">
      <c r="A6095"/>
      <c r="B6095" s="20"/>
      <c r="C6095" s="20"/>
      <c r="D6095"/>
      <c r="E6095"/>
      <c r="G6095"/>
      <c r="H6095"/>
      <c r="I6095"/>
      <c r="J6095" s="9"/>
      <c r="K6095"/>
      <c r="M6095"/>
      <c r="N6095"/>
      <c r="P6095" s="10"/>
      <c r="Q6095" s="11"/>
      <c r="R6095" s="13"/>
      <c r="S6095" s="12"/>
      <c r="T6095" s="13"/>
      <c r="U6095"/>
    </row>
    <row r="6096" spans="1:21" x14ac:dyDescent="0.2">
      <c r="A6096"/>
      <c r="B6096" s="20"/>
      <c r="C6096" s="20"/>
      <c r="D6096"/>
      <c r="E6096"/>
      <c r="G6096"/>
      <c r="H6096"/>
      <c r="I6096"/>
      <c r="J6096" s="9"/>
      <c r="K6096"/>
      <c r="M6096"/>
      <c r="N6096"/>
      <c r="P6096" s="10"/>
      <c r="Q6096" s="11"/>
      <c r="R6096" s="13"/>
      <c r="S6096" s="12"/>
      <c r="T6096" s="13"/>
      <c r="U6096"/>
    </row>
    <row r="6097" spans="1:21" x14ac:dyDescent="0.2">
      <c r="A6097"/>
      <c r="B6097" s="20"/>
      <c r="C6097" s="20"/>
      <c r="D6097"/>
      <c r="E6097"/>
      <c r="G6097"/>
      <c r="H6097"/>
      <c r="I6097"/>
      <c r="J6097" s="9"/>
      <c r="K6097"/>
      <c r="M6097"/>
      <c r="N6097"/>
      <c r="P6097" s="10"/>
      <c r="Q6097" s="11"/>
      <c r="R6097" s="13"/>
      <c r="S6097" s="12"/>
      <c r="T6097" s="13"/>
      <c r="U6097"/>
    </row>
    <row r="6098" spans="1:21" x14ac:dyDescent="0.2">
      <c r="A6098"/>
      <c r="B6098" s="20"/>
      <c r="C6098" s="20"/>
      <c r="D6098"/>
      <c r="E6098"/>
      <c r="G6098"/>
      <c r="H6098"/>
      <c r="I6098"/>
      <c r="J6098" s="9"/>
      <c r="K6098"/>
      <c r="M6098"/>
      <c r="N6098"/>
      <c r="P6098" s="10"/>
      <c r="Q6098" s="11"/>
      <c r="R6098" s="13"/>
      <c r="S6098" s="12"/>
      <c r="T6098" s="13"/>
      <c r="U6098"/>
    </row>
    <row r="6099" spans="1:21" x14ac:dyDescent="0.2">
      <c r="A6099"/>
      <c r="B6099" s="20"/>
      <c r="C6099" s="20"/>
      <c r="D6099"/>
      <c r="E6099"/>
      <c r="G6099"/>
      <c r="H6099"/>
      <c r="I6099"/>
      <c r="J6099" s="9"/>
      <c r="K6099"/>
      <c r="M6099"/>
      <c r="N6099"/>
      <c r="P6099" s="10"/>
      <c r="Q6099" s="11"/>
      <c r="R6099" s="13"/>
      <c r="S6099" s="12"/>
      <c r="T6099" s="13"/>
      <c r="U6099"/>
    </row>
    <row r="6100" spans="1:21" x14ac:dyDescent="0.2">
      <c r="A6100"/>
      <c r="B6100" s="20"/>
      <c r="C6100" s="20"/>
      <c r="D6100"/>
      <c r="E6100"/>
      <c r="G6100"/>
      <c r="H6100"/>
      <c r="I6100"/>
      <c r="J6100" s="9"/>
      <c r="K6100"/>
      <c r="M6100"/>
      <c r="N6100"/>
      <c r="P6100" s="10"/>
      <c r="Q6100" s="11"/>
      <c r="R6100" s="13"/>
      <c r="S6100" s="12"/>
      <c r="T6100" s="13"/>
      <c r="U6100"/>
    </row>
    <row r="6101" spans="1:21" x14ac:dyDescent="0.2">
      <c r="A6101"/>
      <c r="B6101" s="20"/>
      <c r="C6101" s="20"/>
      <c r="D6101"/>
      <c r="E6101"/>
      <c r="G6101"/>
      <c r="H6101"/>
      <c r="I6101"/>
      <c r="J6101" s="9"/>
      <c r="K6101"/>
      <c r="M6101"/>
      <c r="N6101"/>
      <c r="P6101" s="10"/>
      <c r="Q6101" s="11"/>
      <c r="R6101" s="13"/>
      <c r="S6101" s="12"/>
      <c r="T6101" s="13"/>
      <c r="U6101"/>
    </row>
    <row r="6102" spans="1:21" x14ac:dyDescent="0.2">
      <c r="A6102"/>
      <c r="B6102" s="20"/>
      <c r="C6102" s="20"/>
      <c r="D6102"/>
      <c r="E6102"/>
      <c r="G6102"/>
      <c r="H6102"/>
      <c r="I6102"/>
      <c r="J6102" s="9"/>
      <c r="K6102"/>
      <c r="M6102"/>
      <c r="N6102"/>
      <c r="P6102" s="10"/>
      <c r="Q6102" s="11"/>
      <c r="R6102" s="13"/>
      <c r="S6102" s="12"/>
      <c r="T6102" s="13"/>
      <c r="U6102"/>
    </row>
    <row r="6103" spans="1:21" x14ac:dyDescent="0.2">
      <c r="A6103"/>
      <c r="B6103" s="20"/>
      <c r="C6103" s="20"/>
      <c r="D6103"/>
      <c r="E6103"/>
      <c r="G6103"/>
      <c r="H6103"/>
      <c r="I6103"/>
      <c r="J6103" s="9"/>
      <c r="K6103"/>
      <c r="M6103"/>
      <c r="N6103"/>
      <c r="P6103" s="10"/>
      <c r="Q6103" s="11"/>
      <c r="R6103" s="13"/>
      <c r="S6103" s="12"/>
      <c r="T6103" s="13"/>
      <c r="U6103"/>
    </row>
    <row r="6104" spans="1:21" x14ac:dyDescent="0.2">
      <c r="A6104"/>
      <c r="B6104" s="20"/>
      <c r="C6104" s="20"/>
      <c r="D6104"/>
      <c r="E6104"/>
      <c r="G6104"/>
      <c r="H6104"/>
      <c r="I6104"/>
      <c r="J6104" s="9"/>
      <c r="K6104"/>
      <c r="M6104"/>
      <c r="N6104"/>
      <c r="P6104" s="10"/>
      <c r="Q6104" s="11"/>
      <c r="R6104" s="13"/>
      <c r="S6104" s="12"/>
      <c r="T6104" s="13"/>
      <c r="U6104"/>
    </row>
    <row r="6105" spans="1:21" x14ac:dyDescent="0.2">
      <c r="A6105"/>
      <c r="B6105" s="20"/>
      <c r="C6105" s="20"/>
      <c r="D6105"/>
      <c r="E6105"/>
      <c r="G6105"/>
      <c r="H6105"/>
      <c r="I6105"/>
      <c r="J6105" s="9"/>
      <c r="K6105"/>
      <c r="M6105"/>
      <c r="N6105"/>
      <c r="P6105" s="10"/>
      <c r="Q6105" s="11"/>
      <c r="R6105" s="13"/>
      <c r="S6105" s="12"/>
      <c r="T6105" s="13"/>
      <c r="U6105"/>
    </row>
    <row r="6106" spans="1:21" x14ac:dyDescent="0.2">
      <c r="A6106"/>
      <c r="B6106" s="20"/>
      <c r="C6106" s="20"/>
      <c r="D6106"/>
      <c r="E6106"/>
      <c r="G6106"/>
      <c r="H6106"/>
      <c r="I6106"/>
      <c r="J6106" s="9"/>
      <c r="K6106"/>
      <c r="M6106"/>
      <c r="N6106"/>
      <c r="P6106" s="10"/>
      <c r="Q6106" s="11"/>
      <c r="R6106" s="13"/>
      <c r="S6106" s="12"/>
      <c r="T6106" s="13"/>
      <c r="U6106"/>
    </row>
    <row r="6107" spans="1:21" x14ac:dyDescent="0.2">
      <c r="A6107"/>
      <c r="B6107" s="20"/>
      <c r="C6107" s="20"/>
      <c r="D6107"/>
      <c r="E6107"/>
      <c r="G6107"/>
      <c r="H6107"/>
      <c r="I6107"/>
      <c r="J6107" s="9"/>
      <c r="K6107"/>
      <c r="M6107"/>
      <c r="N6107"/>
      <c r="P6107" s="10"/>
      <c r="Q6107" s="11"/>
      <c r="R6107" s="13"/>
      <c r="S6107" s="12"/>
      <c r="T6107" s="13"/>
      <c r="U6107"/>
    </row>
    <row r="6108" spans="1:21" x14ac:dyDescent="0.2">
      <c r="A6108"/>
      <c r="B6108" s="20"/>
      <c r="C6108" s="20"/>
      <c r="D6108"/>
      <c r="E6108"/>
      <c r="G6108"/>
      <c r="H6108"/>
      <c r="I6108"/>
      <c r="J6108" s="9"/>
      <c r="K6108"/>
      <c r="M6108"/>
      <c r="N6108"/>
      <c r="P6108" s="10"/>
      <c r="Q6108" s="11"/>
      <c r="R6108" s="13"/>
      <c r="S6108" s="12"/>
      <c r="T6108" s="13"/>
      <c r="U6108"/>
    </row>
    <row r="6109" spans="1:21" x14ac:dyDescent="0.2">
      <c r="A6109"/>
      <c r="B6109" s="20"/>
      <c r="C6109" s="20"/>
      <c r="D6109"/>
      <c r="E6109"/>
      <c r="G6109"/>
      <c r="H6109"/>
      <c r="I6109"/>
      <c r="J6109" s="9"/>
      <c r="K6109"/>
      <c r="M6109"/>
      <c r="N6109"/>
      <c r="P6109" s="10"/>
      <c r="Q6109" s="11"/>
      <c r="R6109" s="13"/>
      <c r="S6109" s="12"/>
      <c r="T6109" s="13"/>
      <c r="U6109"/>
    </row>
    <row r="6110" spans="1:21" x14ac:dyDescent="0.2">
      <c r="A6110"/>
      <c r="B6110" s="20"/>
      <c r="C6110" s="20"/>
      <c r="D6110"/>
      <c r="E6110"/>
      <c r="G6110"/>
      <c r="H6110"/>
      <c r="I6110"/>
      <c r="J6110" s="9"/>
      <c r="K6110"/>
      <c r="M6110"/>
      <c r="N6110"/>
      <c r="P6110" s="10"/>
      <c r="Q6110" s="11"/>
      <c r="R6110" s="13"/>
      <c r="S6110" s="12"/>
      <c r="T6110" s="13"/>
      <c r="U6110"/>
    </row>
    <row r="6111" spans="1:21" x14ac:dyDescent="0.2">
      <c r="A6111"/>
      <c r="B6111" s="20"/>
      <c r="C6111" s="20"/>
      <c r="D6111"/>
      <c r="E6111"/>
      <c r="G6111"/>
      <c r="H6111"/>
      <c r="I6111"/>
      <c r="J6111" s="9"/>
      <c r="K6111"/>
      <c r="M6111"/>
      <c r="N6111"/>
      <c r="P6111" s="10"/>
      <c r="Q6111" s="11"/>
      <c r="R6111" s="13"/>
      <c r="S6111" s="12"/>
      <c r="T6111" s="13"/>
      <c r="U6111"/>
    </row>
    <row r="6112" spans="1:21" x14ac:dyDescent="0.2">
      <c r="A6112"/>
      <c r="B6112" s="20"/>
      <c r="C6112" s="20"/>
      <c r="D6112"/>
      <c r="E6112"/>
      <c r="G6112"/>
      <c r="H6112"/>
      <c r="I6112"/>
      <c r="J6112" s="9"/>
      <c r="K6112"/>
      <c r="M6112"/>
      <c r="N6112"/>
      <c r="P6112" s="10"/>
      <c r="Q6112" s="11"/>
      <c r="R6112" s="13"/>
      <c r="S6112" s="12"/>
      <c r="T6112" s="13"/>
      <c r="U6112"/>
    </row>
    <row r="6113" spans="1:21" x14ac:dyDescent="0.2">
      <c r="A6113"/>
      <c r="B6113" s="20"/>
      <c r="C6113" s="20"/>
      <c r="D6113"/>
      <c r="E6113"/>
      <c r="G6113"/>
      <c r="H6113"/>
      <c r="I6113"/>
      <c r="J6113" s="9"/>
      <c r="K6113"/>
      <c r="M6113"/>
      <c r="N6113"/>
      <c r="P6113" s="10"/>
      <c r="Q6113" s="11"/>
      <c r="R6113" s="13"/>
      <c r="S6113" s="12"/>
      <c r="T6113" s="13"/>
      <c r="U6113"/>
    </row>
    <row r="6114" spans="1:21" x14ac:dyDescent="0.2">
      <c r="A6114"/>
      <c r="B6114" s="20"/>
      <c r="C6114" s="20"/>
      <c r="D6114"/>
      <c r="E6114"/>
      <c r="G6114"/>
      <c r="H6114"/>
      <c r="I6114"/>
      <c r="J6114" s="9"/>
      <c r="K6114"/>
      <c r="M6114"/>
      <c r="N6114"/>
      <c r="P6114" s="10"/>
      <c r="Q6114" s="11"/>
      <c r="R6114" s="13"/>
      <c r="S6114" s="12"/>
      <c r="T6114" s="13"/>
      <c r="U6114"/>
    </row>
    <row r="6115" spans="1:21" x14ac:dyDescent="0.2">
      <c r="A6115"/>
      <c r="B6115" s="20"/>
      <c r="C6115" s="20"/>
      <c r="D6115"/>
      <c r="E6115"/>
      <c r="G6115"/>
      <c r="H6115"/>
      <c r="I6115"/>
      <c r="J6115" s="9"/>
      <c r="K6115"/>
      <c r="M6115"/>
      <c r="N6115"/>
      <c r="P6115" s="10"/>
      <c r="Q6115" s="11"/>
      <c r="R6115" s="13"/>
      <c r="S6115" s="12"/>
      <c r="T6115" s="13"/>
      <c r="U6115"/>
    </row>
    <row r="6116" spans="1:21" x14ac:dyDescent="0.2">
      <c r="A6116"/>
      <c r="B6116" s="20"/>
      <c r="C6116" s="20"/>
      <c r="D6116"/>
      <c r="E6116"/>
      <c r="G6116"/>
      <c r="H6116"/>
      <c r="I6116"/>
      <c r="J6116" s="9"/>
      <c r="K6116"/>
      <c r="M6116"/>
      <c r="N6116"/>
      <c r="P6116" s="10"/>
      <c r="Q6116" s="11"/>
      <c r="R6116" s="13"/>
      <c r="S6116" s="12"/>
      <c r="T6116" s="13"/>
      <c r="U6116"/>
    </row>
    <row r="6117" spans="1:21" x14ac:dyDescent="0.2">
      <c r="A6117"/>
      <c r="B6117" s="20"/>
      <c r="C6117" s="20"/>
      <c r="D6117"/>
      <c r="E6117"/>
      <c r="G6117"/>
      <c r="H6117"/>
      <c r="I6117"/>
      <c r="J6117" s="9"/>
      <c r="K6117"/>
      <c r="M6117"/>
      <c r="N6117"/>
      <c r="P6117" s="10"/>
      <c r="Q6117" s="11"/>
      <c r="R6117" s="13"/>
      <c r="S6117" s="12"/>
      <c r="T6117" s="13"/>
      <c r="U6117"/>
    </row>
    <row r="6118" spans="1:21" x14ac:dyDescent="0.2">
      <c r="A6118"/>
      <c r="B6118" s="20"/>
      <c r="C6118" s="20"/>
      <c r="D6118"/>
      <c r="E6118"/>
      <c r="G6118"/>
      <c r="H6118"/>
      <c r="I6118"/>
      <c r="J6118" s="9"/>
      <c r="K6118"/>
      <c r="M6118"/>
      <c r="N6118"/>
      <c r="P6118" s="10"/>
      <c r="Q6118" s="11"/>
      <c r="R6118" s="13"/>
      <c r="S6118" s="12"/>
      <c r="T6118" s="13"/>
      <c r="U6118"/>
    </row>
    <row r="6119" spans="1:21" x14ac:dyDescent="0.2">
      <c r="A6119"/>
      <c r="B6119" s="20"/>
      <c r="C6119" s="20"/>
      <c r="D6119"/>
      <c r="E6119"/>
      <c r="G6119"/>
      <c r="H6119"/>
      <c r="I6119"/>
      <c r="J6119" s="9"/>
      <c r="K6119"/>
      <c r="M6119"/>
      <c r="N6119"/>
      <c r="P6119" s="10"/>
      <c r="Q6119" s="11"/>
      <c r="R6119" s="13"/>
      <c r="S6119" s="12"/>
      <c r="T6119" s="13"/>
      <c r="U6119"/>
    </row>
    <row r="6120" spans="1:21" x14ac:dyDescent="0.2">
      <c r="A6120"/>
      <c r="B6120" s="20"/>
      <c r="C6120" s="20"/>
      <c r="D6120"/>
      <c r="E6120"/>
      <c r="G6120"/>
      <c r="H6120"/>
      <c r="I6120"/>
      <c r="J6120" s="9"/>
      <c r="K6120"/>
      <c r="M6120"/>
      <c r="N6120"/>
      <c r="P6120" s="10"/>
      <c r="Q6120" s="11"/>
      <c r="R6120" s="13"/>
      <c r="S6120" s="12"/>
      <c r="T6120" s="13"/>
      <c r="U6120"/>
    </row>
    <row r="6121" spans="1:21" x14ac:dyDescent="0.2">
      <c r="A6121"/>
      <c r="B6121" s="20"/>
      <c r="C6121" s="20"/>
      <c r="D6121"/>
      <c r="E6121"/>
      <c r="G6121"/>
      <c r="H6121"/>
      <c r="I6121"/>
      <c r="J6121" s="9"/>
      <c r="K6121"/>
      <c r="M6121"/>
      <c r="N6121"/>
      <c r="P6121" s="10"/>
      <c r="Q6121" s="11"/>
      <c r="R6121" s="13"/>
      <c r="S6121" s="12"/>
      <c r="T6121" s="13"/>
      <c r="U6121"/>
    </row>
    <row r="6122" spans="1:21" x14ac:dyDescent="0.2">
      <c r="A6122"/>
      <c r="B6122" s="20"/>
      <c r="C6122" s="20"/>
      <c r="D6122"/>
      <c r="E6122"/>
      <c r="G6122"/>
      <c r="H6122"/>
      <c r="I6122"/>
      <c r="J6122" s="9"/>
      <c r="K6122"/>
      <c r="M6122"/>
      <c r="N6122"/>
      <c r="P6122" s="10"/>
      <c r="Q6122" s="11"/>
      <c r="R6122" s="13"/>
      <c r="S6122" s="12"/>
      <c r="T6122" s="13"/>
      <c r="U6122"/>
    </row>
    <row r="6123" spans="1:21" x14ac:dyDescent="0.2">
      <c r="A6123"/>
      <c r="B6123" s="20"/>
      <c r="C6123" s="20"/>
      <c r="D6123"/>
      <c r="E6123"/>
      <c r="G6123"/>
      <c r="H6123"/>
      <c r="I6123"/>
      <c r="J6123" s="9"/>
      <c r="K6123"/>
      <c r="M6123"/>
      <c r="N6123"/>
      <c r="P6123" s="10"/>
      <c r="Q6123" s="11"/>
      <c r="R6123" s="13"/>
      <c r="S6123" s="12"/>
      <c r="T6123" s="13"/>
      <c r="U6123"/>
    </row>
    <row r="6124" spans="1:21" x14ac:dyDescent="0.2">
      <c r="A6124"/>
      <c r="B6124" s="20"/>
      <c r="C6124" s="20"/>
      <c r="D6124"/>
      <c r="E6124"/>
      <c r="G6124"/>
      <c r="H6124"/>
      <c r="I6124"/>
      <c r="J6124" s="9"/>
      <c r="K6124"/>
      <c r="M6124"/>
      <c r="N6124"/>
      <c r="P6124" s="10"/>
      <c r="Q6124" s="11"/>
      <c r="R6124" s="13"/>
      <c r="S6124" s="12"/>
      <c r="T6124" s="13"/>
      <c r="U6124"/>
    </row>
    <row r="6125" spans="1:21" x14ac:dyDescent="0.2">
      <c r="A6125"/>
      <c r="B6125" s="20"/>
      <c r="C6125" s="20"/>
      <c r="D6125"/>
      <c r="E6125"/>
      <c r="G6125"/>
      <c r="H6125"/>
      <c r="I6125"/>
      <c r="J6125" s="9"/>
      <c r="K6125"/>
      <c r="M6125"/>
      <c r="N6125"/>
      <c r="P6125" s="10"/>
      <c r="Q6125" s="11"/>
      <c r="R6125" s="13"/>
      <c r="S6125" s="12"/>
      <c r="T6125" s="13"/>
      <c r="U6125"/>
    </row>
    <row r="6126" spans="1:21" x14ac:dyDescent="0.2">
      <c r="A6126"/>
      <c r="B6126" s="20"/>
      <c r="C6126" s="20"/>
      <c r="D6126"/>
      <c r="E6126"/>
      <c r="G6126"/>
      <c r="H6126"/>
      <c r="I6126"/>
      <c r="J6126" s="9"/>
      <c r="K6126"/>
      <c r="M6126"/>
      <c r="N6126"/>
      <c r="P6126" s="10"/>
      <c r="Q6126" s="11"/>
      <c r="R6126" s="13"/>
      <c r="S6126" s="12"/>
      <c r="T6126" s="13"/>
      <c r="U6126"/>
    </row>
    <row r="6127" spans="1:21" x14ac:dyDescent="0.2">
      <c r="A6127"/>
      <c r="B6127" s="20"/>
      <c r="C6127" s="20"/>
      <c r="D6127"/>
      <c r="E6127"/>
      <c r="G6127"/>
      <c r="H6127"/>
      <c r="I6127"/>
      <c r="J6127" s="9"/>
      <c r="K6127"/>
      <c r="M6127"/>
      <c r="N6127"/>
      <c r="P6127" s="10"/>
      <c r="Q6127" s="11"/>
      <c r="R6127" s="13"/>
      <c r="S6127" s="12"/>
      <c r="T6127" s="13"/>
      <c r="U6127"/>
    </row>
    <row r="6128" spans="1:21" x14ac:dyDescent="0.2">
      <c r="A6128"/>
      <c r="B6128" s="20"/>
      <c r="C6128" s="20"/>
      <c r="D6128"/>
      <c r="E6128"/>
      <c r="G6128"/>
      <c r="H6128"/>
      <c r="I6128"/>
      <c r="J6128" s="9"/>
      <c r="K6128"/>
      <c r="M6128"/>
      <c r="N6128"/>
      <c r="P6128" s="10"/>
      <c r="Q6128" s="11"/>
      <c r="R6128" s="13"/>
      <c r="S6128" s="12"/>
      <c r="T6128" s="13"/>
      <c r="U6128"/>
    </row>
    <row r="6129" spans="1:21" x14ac:dyDescent="0.2">
      <c r="A6129"/>
      <c r="B6129" s="20"/>
      <c r="C6129" s="20"/>
      <c r="D6129"/>
      <c r="E6129"/>
      <c r="G6129"/>
      <c r="H6129"/>
      <c r="I6129"/>
      <c r="J6129" s="9"/>
      <c r="K6129"/>
      <c r="M6129"/>
      <c r="N6129"/>
      <c r="P6129" s="10"/>
      <c r="Q6129" s="11"/>
      <c r="R6129" s="13"/>
      <c r="S6129" s="12"/>
      <c r="T6129" s="13"/>
      <c r="U6129"/>
    </row>
    <row r="6130" spans="1:21" x14ac:dyDescent="0.2">
      <c r="A6130"/>
      <c r="B6130" s="20"/>
      <c r="C6130" s="20"/>
      <c r="D6130"/>
      <c r="E6130"/>
      <c r="G6130"/>
      <c r="H6130"/>
      <c r="I6130"/>
      <c r="J6130" s="9"/>
      <c r="K6130"/>
      <c r="M6130"/>
      <c r="N6130"/>
      <c r="P6130" s="10"/>
      <c r="Q6130" s="11"/>
      <c r="R6130" s="13"/>
      <c r="S6130" s="12"/>
      <c r="T6130" s="13"/>
      <c r="U6130"/>
    </row>
    <row r="6131" spans="1:21" x14ac:dyDescent="0.2">
      <c r="A6131"/>
      <c r="B6131" s="20"/>
      <c r="C6131" s="20"/>
      <c r="D6131"/>
      <c r="E6131"/>
      <c r="G6131"/>
      <c r="H6131"/>
      <c r="I6131"/>
      <c r="J6131" s="9"/>
      <c r="K6131"/>
      <c r="M6131"/>
      <c r="N6131"/>
      <c r="P6131" s="10"/>
      <c r="Q6131" s="11"/>
      <c r="R6131" s="13"/>
      <c r="S6131" s="12"/>
      <c r="T6131" s="13"/>
      <c r="U6131"/>
    </row>
    <row r="6132" spans="1:21" x14ac:dyDescent="0.2">
      <c r="A6132"/>
      <c r="B6132" s="20"/>
      <c r="C6132" s="20"/>
      <c r="D6132"/>
      <c r="E6132"/>
      <c r="G6132"/>
      <c r="H6132"/>
      <c r="I6132"/>
      <c r="J6132" s="9"/>
      <c r="K6132"/>
      <c r="M6132"/>
      <c r="N6132"/>
      <c r="P6132" s="10"/>
      <c r="Q6132" s="11"/>
      <c r="R6132" s="13"/>
      <c r="S6132" s="12"/>
      <c r="T6132" s="13"/>
      <c r="U6132"/>
    </row>
    <row r="6133" spans="1:21" x14ac:dyDescent="0.2">
      <c r="A6133"/>
      <c r="B6133" s="20"/>
      <c r="C6133" s="20"/>
      <c r="D6133"/>
      <c r="E6133"/>
      <c r="G6133"/>
      <c r="H6133"/>
      <c r="I6133"/>
      <c r="J6133" s="9"/>
      <c r="K6133"/>
      <c r="M6133"/>
      <c r="N6133"/>
      <c r="P6133" s="10"/>
      <c r="Q6133" s="11"/>
      <c r="R6133" s="13"/>
      <c r="S6133" s="12"/>
      <c r="T6133" s="13"/>
      <c r="U6133"/>
    </row>
    <row r="6134" spans="1:21" x14ac:dyDescent="0.2">
      <c r="A6134"/>
      <c r="B6134" s="20"/>
      <c r="C6134" s="20"/>
      <c r="D6134"/>
      <c r="E6134"/>
      <c r="G6134"/>
      <c r="H6134"/>
      <c r="I6134"/>
      <c r="J6134" s="9"/>
      <c r="K6134"/>
      <c r="M6134"/>
      <c r="N6134"/>
      <c r="P6134" s="10"/>
      <c r="Q6134" s="11"/>
      <c r="R6134" s="13"/>
      <c r="S6134" s="12"/>
      <c r="T6134" s="13"/>
      <c r="U6134"/>
    </row>
    <row r="6135" spans="1:21" x14ac:dyDescent="0.2">
      <c r="A6135"/>
      <c r="B6135" s="20"/>
      <c r="C6135" s="20"/>
      <c r="D6135"/>
      <c r="E6135"/>
      <c r="G6135"/>
      <c r="H6135"/>
      <c r="I6135"/>
      <c r="J6135" s="9"/>
      <c r="K6135"/>
      <c r="M6135"/>
      <c r="N6135"/>
      <c r="P6135" s="10"/>
      <c r="Q6135" s="11"/>
      <c r="R6135" s="13"/>
      <c r="S6135" s="12"/>
      <c r="T6135" s="13"/>
      <c r="U6135"/>
    </row>
    <row r="6136" spans="1:21" x14ac:dyDescent="0.2">
      <c r="A6136"/>
      <c r="B6136" s="20"/>
      <c r="C6136" s="20"/>
      <c r="D6136"/>
      <c r="E6136"/>
      <c r="G6136"/>
      <c r="H6136"/>
      <c r="I6136"/>
      <c r="J6136" s="9"/>
      <c r="K6136"/>
      <c r="M6136"/>
      <c r="N6136"/>
      <c r="P6136" s="10"/>
      <c r="Q6136" s="11"/>
      <c r="R6136" s="13"/>
      <c r="S6136" s="12"/>
      <c r="T6136" s="13"/>
      <c r="U6136"/>
    </row>
    <row r="6137" spans="1:21" x14ac:dyDescent="0.2">
      <c r="A6137"/>
      <c r="B6137" s="20"/>
      <c r="C6137" s="20"/>
      <c r="D6137"/>
      <c r="E6137"/>
      <c r="G6137"/>
      <c r="H6137"/>
      <c r="I6137"/>
      <c r="J6137" s="9"/>
      <c r="K6137"/>
      <c r="M6137"/>
      <c r="N6137"/>
      <c r="P6137" s="10"/>
      <c r="Q6137" s="11"/>
      <c r="R6137" s="13"/>
      <c r="S6137" s="12"/>
      <c r="T6137" s="13"/>
      <c r="U6137"/>
    </row>
    <row r="6138" spans="1:21" x14ac:dyDescent="0.2">
      <c r="A6138"/>
      <c r="B6138" s="20"/>
      <c r="C6138" s="20"/>
      <c r="D6138"/>
      <c r="E6138"/>
      <c r="G6138"/>
      <c r="H6138"/>
      <c r="I6138"/>
      <c r="J6138" s="9"/>
      <c r="K6138"/>
      <c r="M6138"/>
      <c r="N6138"/>
      <c r="P6138" s="10"/>
      <c r="Q6138" s="11"/>
      <c r="R6138" s="13"/>
      <c r="S6138" s="12"/>
      <c r="T6138" s="13"/>
      <c r="U6138"/>
    </row>
    <row r="6139" spans="1:21" x14ac:dyDescent="0.2">
      <c r="A6139"/>
      <c r="B6139" s="20"/>
      <c r="C6139" s="20"/>
      <c r="D6139"/>
      <c r="E6139"/>
      <c r="G6139"/>
      <c r="H6139"/>
      <c r="I6139"/>
      <c r="J6139" s="9"/>
      <c r="K6139"/>
      <c r="M6139"/>
      <c r="N6139"/>
      <c r="P6139" s="10"/>
      <c r="Q6139" s="11"/>
      <c r="R6139" s="13"/>
      <c r="S6139" s="12"/>
      <c r="T6139" s="13"/>
      <c r="U6139"/>
    </row>
    <row r="6140" spans="1:21" x14ac:dyDescent="0.2">
      <c r="A6140"/>
      <c r="B6140" s="20"/>
      <c r="C6140" s="20"/>
      <c r="D6140"/>
      <c r="E6140"/>
      <c r="G6140"/>
      <c r="H6140"/>
      <c r="I6140"/>
      <c r="J6140" s="9"/>
      <c r="K6140"/>
      <c r="M6140"/>
      <c r="N6140"/>
      <c r="P6140" s="10"/>
      <c r="Q6140" s="11"/>
      <c r="R6140" s="13"/>
      <c r="S6140" s="12"/>
      <c r="T6140" s="13"/>
      <c r="U6140"/>
    </row>
    <row r="6141" spans="1:21" x14ac:dyDescent="0.2">
      <c r="A6141"/>
      <c r="B6141" s="20"/>
      <c r="C6141" s="20"/>
      <c r="D6141"/>
      <c r="E6141"/>
      <c r="G6141"/>
      <c r="H6141"/>
      <c r="I6141"/>
      <c r="J6141" s="9"/>
      <c r="K6141"/>
      <c r="M6141"/>
      <c r="N6141"/>
      <c r="P6141" s="10"/>
      <c r="Q6141" s="11"/>
      <c r="R6141" s="13"/>
      <c r="S6141" s="12"/>
      <c r="T6141" s="13"/>
      <c r="U6141"/>
    </row>
    <row r="6142" spans="1:21" x14ac:dyDescent="0.2">
      <c r="A6142"/>
      <c r="B6142" s="20"/>
      <c r="C6142" s="20"/>
      <c r="D6142"/>
      <c r="E6142"/>
      <c r="G6142"/>
      <c r="H6142"/>
      <c r="I6142"/>
      <c r="J6142" s="9"/>
      <c r="K6142"/>
      <c r="M6142"/>
      <c r="N6142"/>
      <c r="P6142" s="10"/>
      <c r="Q6142" s="11"/>
      <c r="R6142" s="13"/>
      <c r="S6142" s="12"/>
      <c r="T6142" s="13"/>
      <c r="U6142"/>
    </row>
    <row r="6143" spans="1:21" x14ac:dyDescent="0.2">
      <c r="A6143"/>
      <c r="B6143" s="20"/>
      <c r="C6143" s="20"/>
      <c r="D6143"/>
      <c r="E6143"/>
      <c r="G6143"/>
      <c r="H6143"/>
      <c r="I6143"/>
      <c r="J6143" s="9"/>
      <c r="K6143"/>
      <c r="M6143"/>
      <c r="N6143"/>
      <c r="P6143" s="10"/>
      <c r="Q6143" s="11"/>
      <c r="R6143" s="13"/>
      <c r="S6143" s="12"/>
      <c r="T6143" s="13"/>
      <c r="U6143"/>
    </row>
    <row r="6144" spans="1:21" x14ac:dyDescent="0.2">
      <c r="A6144"/>
      <c r="B6144" s="20"/>
      <c r="C6144" s="20"/>
      <c r="D6144"/>
      <c r="E6144"/>
      <c r="G6144"/>
      <c r="H6144"/>
      <c r="I6144"/>
      <c r="J6144" s="9"/>
      <c r="K6144"/>
      <c r="M6144"/>
      <c r="N6144"/>
      <c r="P6144" s="10"/>
      <c r="Q6144" s="11"/>
      <c r="R6144" s="13"/>
      <c r="S6144" s="12"/>
      <c r="T6144" s="13"/>
      <c r="U6144"/>
    </row>
    <row r="6145" spans="1:21" x14ac:dyDescent="0.2">
      <c r="A6145"/>
      <c r="B6145" s="20"/>
      <c r="C6145" s="20"/>
      <c r="D6145"/>
      <c r="E6145"/>
      <c r="G6145"/>
      <c r="H6145"/>
      <c r="I6145"/>
      <c r="J6145" s="9"/>
      <c r="K6145"/>
      <c r="M6145"/>
      <c r="N6145"/>
      <c r="P6145" s="10"/>
      <c r="Q6145" s="11"/>
      <c r="R6145" s="13"/>
      <c r="S6145" s="12"/>
      <c r="T6145" s="13"/>
      <c r="U6145"/>
    </row>
    <row r="6146" spans="1:21" x14ac:dyDescent="0.2">
      <c r="A6146"/>
      <c r="B6146" s="20"/>
      <c r="C6146" s="20"/>
      <c r="D6146"/>
      <c r="E6146"/>
      <c r="G6146"/>
      <c r="H6146"/>
      <c r="I6146"/>
      <c r="J6146" s="9"/>
      <c r="K6146"/>
      <c r="M6146"/>
      <c r="N6146"/>
      <c r="P6146" s="10"/>
      <c r="Q6146" s="11"/>
      <c r="R6146" s="13"/>
      <c r="S6146" s="12"/>
      <c r="T6146" s="13"/>
      <c r="U6146"/>
    </row>
    <row r="6147" spans="1:21" x14ac:dyDescent="0.2">
      <c r="A6147"/>
      <c r="B6147" s="20"/>
      <c r="C6147" s="20"/>
      <c r="D6147"/>
      <c r="E6147"/>
      <c r="G6147"/>
      <c r="H6147"/>
      <c r="I6147"/>
      <c r="J6147" s="9"/>
      <c r="K6147"/>
      <c r="M6147"/>
      <c r="N6147"/>
      <c r="P6147" s="10"/>
      <c r="Q6147" s="11"/>
      <c r="R6147" s="13"/>
      <c r="S6147" s="12"/>
      <c r="T6147" s="13"/>
      <c r="U6147"/>
    </row>
    <row r="6148" spans="1:21" x14ac:dyDescent="0.2">
      <c r="A6148"/>
      <c r="B6148" s="20"/>
      <c r="C6148" s="20"/>
      <c r="D6148"/>
      <c r="E6148"/>
      <c r="G6148"/>
      <c r="H6148"/>
      <c r="I6148"/>
      <c r="J6148" s="9"/>
      <c r="K6148"/>
      <c r="M6148"/>
      <c r="N6148"/>
      <c r="P6148" s="10"/>
      <c r="Q6148" s="11"/>
      <c r="R6148" s="13"/>
      <c r="S6148" s="12"/>
      <c r="T6148" s="13"/>
      <c r="U6148"/>
    </row>
    <row r="6149" spans="1:21" x14ac:dyDescent="0.2">
      <c r="A6149"/>
      <c r="B6149" s="20"/>
      <c r="C6149" s="20"/>
      <c r="D6149"/>
      <c r="E6149"/>
      <c r="G6149"/>
      <c r="H6149"/>
      <c r="I6149"/>
      <c r="J6149" s="9"/>
      <c r="K6149"/>
      <c r="M6149"/>
      <c r="N6149"/>
      <c r="P6149" s="10"/>
      <c r="Q6149" s="11"/>
      <c r="R6149" s="13"/>
      <c r="S6149" s="12"/>
      <c r="T6149" s="13"/>
      <c r="U6149"/>
    </row>
    <row r="6150" spans="1:21" x14ac:dyDescent="0.2">
      <c r="A6150"/>
      <c r="B6150" s="20"/>
      <c r="C6150" s="20"/>
      <c r="D6150"/>
      <c r="E6150"/>
      <c r="G6150"/>
      <c r="H6150"/>
      <c r="I6150"/>
      <c r="J6150" s="9"/>
      <c r="K6150"/>
      <c r="M6150"/>
      <c r="N6150"/>
      <c r="P6150" s="10"/>
      <c r="Q6150" s="11"/>
      <c r="R6150" s="13"/>
      <c r="S6150" s="12"/>
      <c r="T6150" s="13"/>
      <c r="U6150"/>
    </row>
    <row r="6151" spans="1:21" x14ac:dyDescent="0.2">
      <c r="A6151"/>
      <c r="B6151" s="20"/>
      <c r="C6151" s="20"/>
      <c r="D6151"/>
      <c r="E6151"/>
      <c r="G6151"/>
      <c r="H6151"/>
      <c r="I6151"/>
      <c r="J6151" s="9"/>
      <c r="K6151"/>
      <c r="M6151"/>
      <c r="N6151"/>
      <c r="P6151" s="10"/>
      <c r="Q6151" s="11"/>
      <c r="R6151" s="13"/>
      <c r="S6151" s="12"/>
      <c r="T6151" s="13"/>
      <c r="U6151"/>
    </row>
    <row r="6152" spans="1:21" x14ac:dyDescent="0.2">
      <c r="A6152"/>
      <c r="B6152" s="20"/>
      <c r="C6152" s="20"/>
      <c r="D6152"/>
      <c r="E6152"/>
      <c r="G6152"/>
      <c r="H6152"/>
      <c r="I6152"/>
      <c r="J6152" s="9"/>
      <c r="K6152"/>
      <c r="M6152"/>
      <c r="N6152"/>
      <c r="P6152" s="10"/>
      <c r="Q6152" s="11"/>
      <c r="R6152" s="13"/>
      <c r="S6152" s="12"/>
      <c r="T6152" s="13"/>
      <c r="U6152"/>
    </row>
    <row r="6153" spans="1:21" x14ac:dyDescent="0.2">
      <c r="A6153"/>
      <c r="B6153" s="20"/>
      <c r="C6153" s="20"/>
      <c r="D6153"/>
      <c r="E6153"/>
      <c r="G6153"/>
      <c r="H6153"/>
      <c r="I6153"/>
      <c r="J6153" s="9"/>
      <c r="K6153"/>
      <c r="M6153"/>
      <c r="N6153"/>
      <c r="P6153" s="10"/>
      <c r="Q6153" s="11"/>
      <c r="R6153" s="13"/>
      <c r="S6153" s="12"/>
      <c r="T6153" s="13"/>
      <c r="U6153"/>
    </row>
    <row r="6154" spans="1:21" x14ac:dyDescent="0.2">
      <c r="A6154"/>
      <c r="B6154" s="20"/>
      <c r="C6154" s="20"/>
      <c r="D6154"/>
      <c r="E6154"/>
      <c r="G6154"/>
      <c r="H6154"/>
      <c r="I6154"/>
      <c r="J6154" s="9"/>
      <c r="K6154"/>
      <c r="M6154"/>
      <c r="N6154"/>
      <c r="P6154" s="10"/>
      <c r="Q6154" s="11"/>
      <c r="R6154" s="13"/>
      <c r="S6154" s="12"/>
      <c r="T6154" s="13"/>
      <c r="U6154"/>
    </row>
    <row r="6155" spans="1:21" x14ac:dyDescent="0.2">
      <c r="A6155"/>
      <c r="B6155" s="20"/>
      <c r="C6155" s="20"/>
      <c r="D6155"/>
      <c r="E6155"/>
      <c r="G6155"/>
      <c r="H6155"/>
      <c r="I6155"/>
      <c r="J6155" s="9"/>
      <c r="K6155"/>
      <c r="M6155"/>
      <c r="N6155"/>
      <c r="P6155" s="10"/>
      <c r="Q6155" s="11"/>
      <c r="R6155" s="13"/>
      <c r="S6155" s="12"/>
      <c r="T6155" s="13"/>
      <c r="U6155"/>
    </row>
    <row r="6156" spans="1:21" x14ac:dyDescent="0.2">
      <c r="A6156"/>
      <c r="B6156" s="20"/>
      <c r="C6156" s="20"/>
      <c r="D6156"/>
      <c r="E6156"/>
      <c r="G6156"/>
      <c r="H6156"/>
      <c r="I6156"/>
      <c r="J6156" s="9"/>
      <c r="K6156"/>
      <c r="M6156"/>
      <c r="N6156"/>
      <c r="P6156" s="10"/>
      <c r="Q6156" s="11"/>
      <c r="R6156" s="13"/>
      <c r="S6156" s="12"/>
      <c r="T6156" s="13"/>
      <c r="U6156"/>
    </row>
    <row r="6157" spans="1:21" x14ac:dyDescent="0.2">
      <c r="A6157"/>
      <c r="B6157" s="20"/>
      <c r="C6157" s="20"/>
      <c r="D6157"/>
      <c r="E6157"/>
      <c r="G6157"/>
      <c r="H6157"/>
      <c r="I6157"/>
      <c r="J6157" s="9"/>
      <c r="K6157"/>
      <c r="M6157"/>
      <c r="N6157"/>
      <c r="P6157" s="10"/>
      <c r="Q6157" s="11"/>
      <c r="R6157" s="13"/>
      <c r="S6157" s="12"/>
      <c r="T6157" s="13"/>
      <c r="U6157"/>
    </row>
    <row r="6158" spans="1:21" x14ac:dyDescent="0.2">
      <c r="A6158"/>
      <c r="B6158" s="20"/>
      <c r="C6158" s="20"/>
      <c r="D6158"/>
      <c r="E6158"/>
      <c r="G6158"/>
      <c r="H6158"/>
      <c r="I6158"/>
      <c r="J6158" s="9"/>
      <c r="K6158"/>
      <c r="M6158"/>
      <c r="N6158"/>
      <c r="P6158" s="10"/>
      <c r="Q6158" s="11"/>
      <c r="R6158" s="13"/>
      <c r="S6158" s="12"/>
      <c r="T6158" s="13"/>
      <c r="U6158"/>
    </row>
    <row r="6159" spans="1:21" x14ac:dyDescent="0.2">
      <c r="A6159"/>
      <c r="B6159" s="20"/>
      <c r="C6159" s="20"/>
      <c r="D6159"/>
      <c r="E6159"/>
      <c r="G6159"/>
      <c r="H6159"/>
      <c r="I6159"/>
      <c r="J6159" s="9"/>
      <c r="K6159"/>
      <c r="M6159"/>
      <c r="N6159"/>
      <c r="P6159" s="10"/>
      <c r="Q6159" s="11"/>
      <c r="R6159" s="13"/>
      <c r="S6159" s="12"/>
      <c r="T6159" s="13"/>
      <c r="U6159"/>
    </row>
    <row r="6160" spans="1:21" x14ac:dyDescent="0.2">
      <c r="A6160"/>
      <c r="B6160" s="20"/>
      <c r="C6160" s="20"/>
      <c r="D6160"/>
      <c r="E6160"/>
      <c r="G6160"/>
      <c r="H6160"/>
      <c r="I6160"/>
      <c r="J6160" s="9"/>
      <c r="K6160"/>
      <c r="M6160"/>
      <c r="N6160"/>
      <c r="P6160" s="10"/>
      <c r="Q6160" s="11"/>
      <c r="R6160" s="13"/>
      <c r="S6160" s="12"/>
      <c r="T6160" s="13"/>
      <c r="U6160"/>
    </row>
    <row r="6161" spans="1:21" x14ac:dyDescent="0.2">
      <c r="A6161"/>
      <c r="B6161" s="20"/>
      <c r="C6161" s="20"/>
      <c r="D6161"/>
      <c r="E6161"/>
      <c r="G6161"/>
      <c r="H6161"/>
      <c r="I6161"/>
      <c r="J6161" s="9"/>
      <c r="K6161"/>
      <c r="M6161"/>
      <c r="N6161"/>
      <c r="P6161" s="10"/>
      <c r="Q6161" s="11"/>
      <c r="R6161" s="13"/>
      <c r="S6161" s="12"/>
      <c r="T6161" s="13"/>
      <c r="U6161"/>
    </row>
    <row r="6162" spans="1:21" x14ac:dyDescent="0.2">
      <c r="A6162"/>
      <c r="B6162" s="20"/>
      <c r="C6162" s="20"/>
      <c r="D6162"/>
      <c r="E6162"/>
      <c r="G6162"/>
      <c r="H6162"/>
      <c r="I6162"/>
      <c r="J6162" s="9"/>
      <c r="K6162"/>
      <c r="M6162"/>
      <c r="N6162"/>
      <c r="P6162" s="10"/>
      <c r="Q6162" s="11"/>
      <c r="R6162" s="13"/>
      <c r="S6162" s="12"/>
      <c r="T6162" s="13"/>
      <c r="U6162"/>
    </row>
    <row r="6163" spans="1:21" x14ac:dyDescent="0.2">
      <c r="A6163"/>
      <c r="B6163" s="20"/>
      <c r="C6163" s="20"/>
      <c r="D6163"/>
      <c r="E6163"/>
      <c r="G6163"/>
      <c r="H6163"/>
      <c r="I6163"/>
      <c r="J6163" s="9"/>
      <c r="K6163"/>
      <c r="M6163"/>
      <c r="N6163"/>
      <c r="P6163" s="10"/>
      <c r="Q6163" s="11"/>
      <c r="R6163" s="13"/>
      <c r="S6163" s="12"/>
      <c r="T6163" s="13"/>
      <c r="U6163"/>
    </row>
    <row r="6164" spans="1:21" x14ac:dyDescent="0.2">
      <c r="A6164"/>
      <c r="B6164" s="20"/>
      <c r="C6164" s="20"/>
      <c r="D6164"/>
      <c r="E6164"/>
      <c r="G6164"/>
      <c r="H6164"/>
      <c r="I6164"/>
      <c r="J6164" s="9"/>
      <c r="K6164"/>
      <c r="M6164"/>
      <c r="N6164"/>
      <c r="P6164" s="10"/>
      <c r="Q6164" s="11"/>
      <c r="R6164" s="13"/>
      <c r="S6164" s="12"/>
      <c r="T6164" s="13"/>
      <c r="U6164"/>
    </row>
    <row r="6165" spans="1:21" x14ac:dyDescent="0.2">
      <c r="A6165"/>
      <c r="B6165" s="20"/>
      <c r="C6165" s="20"/>
      <c r="D6165"/>
      <c r="E6165"/>
      <c r="G6165"/>
      <c r="H6165"/>
      <c r="I6165"/>
      <c r="J6165" s="9"/>
      <c r="K6165"/>
      <c r="M6165"/>
      <c r="N6165"/>
      <c r="P6165" s="10"/>
      <c r="Q6165" s="11"/>
      <c r="R6165" s="13"/>
      <c r="S6165" s="12"/>
      <c r="T6165" s="13"/>
      <c r="U6165"/>
    </row>
    <row r="6166" spans="1:21" x14ac:dyDescent="0.2">
      <c r="A6166"/>
      <c r="B6166" s="20"/>
      <c r="C6166" s="20"/>
      <c r="D6166"/>
      <c r="E6166"/>
      <c r="G6166"/>
      <c r="H6166"/>
      <c r="I6166"/>
      <c r="J6166" s="9"/>
      <c r="K6166"/>
      <c r="M6166"/>
      <c r="N6166"/>
      <c r="P6166" s="10"/>
      <c r="Q6166" s="11"/>
      <c r="R6166" s="13"/>
      <c r="S6166" s="12"/>
      <c r="T6166" s="13"/>
      <c r="U6166"/>
    </row>
    <row r="6167" spans="1:21" x14ac:dyDescent="0.2">
      <c r="A6167"/>
      <c r="B6167" s="20"/>
      <c r="C6167" s="20"/>
      <c r="D6167"/>
      <c r="E6167"/>
      <c r="G6167"/>
      <c r="H6167"/>
      <c r="I6167"/>
      <c r="J6167" s="9"/>
      <c r="K6167"/>
      <c r="M6167"/>
      <c r="N6167"/>
      <c r="P6167" s="10"/>
      <c r="Q6167" s="11"/>
      <c r="R6167" s="13"/>
      <c r="S6167" s="12"/>
      <c r="T6167" s="13"/>
      <c r="U6167"/>
    </row>
    <row r="6168" spans="1:21" x14ac:dyDescent="0.2">
      <c r="A6168"/>
      <c r="B6168" s="20"/>
      <c r="C6168" s="20"/>
      <c r="D6168"/>
      <c r="E6168"/>
      <c r="G6168"/>
      <c r="H6168"/>
      <c r="I6168"/>
      <c r="J6168" s="9"/>
      <c r="K6168"/>
      <c r="M6168"/>
      <c r="N6168"/>
      <c r="P6168" s="10"/>
      <c r="Q6168" s="11"/>
      <c r="R6168" s="13"/>
      <c r="S6168" s="12"/>
      <c r="T6168" s="13"/>
      <c r="U6168"/>
    </row>
    <row r="6169" spans="1:21" x14ac:dyDescent="0.2">
      <c r="A6169"/>
      <c r="B6169" s="20"/>
      <c r="C6169" s="20"/>
      <c r="D6169"/>
      <c r="E6169"/>
      <c r="G6169"/>
      <c r="H6169"/>
      <c r="I6169"/>
      <c r="J6169" s="9"/>
      <c r="K6169"/>
      <c r="M6169"/>
      <c r="N6169"/>
      <c r="P6169" s="10"/>
      <c r="Q6169" s="11"/>
      <c r="R6169" s="13"/>
      <c r="S6169" s="12"/>
      <c r="T6169" s="13"/>
      <c r="U6169"/>
    </row>
    <row r="6170" spans="1:21" x14ac:dyDescent="0.2">
      <c r="A6170"/>
      <c r="B6170" s="20"/>
      <c r="C6170" s="20"/>
      <c r="D6170"/>
      <c r="E6170"/>
      <c r="G6170"/>
      <c r="H6170"/>
      <c r="I6170"/>
      <c r="J6170" s="9"/>
      <c r="K6170"/>
      <c r="M6170"/>
      <c r="N6170"/>
      <c r="P6170" s="10"/>
      <c r="Q6170" s="11"/>
      <c r="R6170" s="13"/>
      <c r="S6170" s="12"/>
      <c r="T6170" s="13"/>
      <c r="U6170"/>
    </row>
    <row r="6171" spans="1:21" x14ac:dyDescent="0.2">
      <c r="A6171"/>
      <c r="B6171" s="20"/>
      <c r="C6171" s="20"/>
      <c r="D6171"/>
      <c r="E6171"/>
      <c r="G6171"/>
      <c r="H6171"/>
      <c r="I6171"/>
      <c r="J6171" s="9"/>
      <c r="K6171"/>
      <c r="M6171"/>
      <c r="N6171"/>
      <c r="P6171" s="10"/>
      <c r="Q6171" s="11"/>
      <c r="R6171" s="13"/>
      <c r="S6171" s="12"/>
      <c r="T6171" s="13"/>
      <c r="U6171"/>
    </row>
    <row r="6172" spans="1:21" x14ac:dyDescent="0.2">
      <c r="A6172"/>
      <c r="B6172" s="20"/>
      <c r="C6172" s="20"/>
      <c r="D6172"/>
      <c r="E6172"/>
      <c r="G6172"/>
      <c r="H6172"/>
      <c r="I6172"/>
      <c r="J6172" s="9"/>
      <c r="K6172"/>
      <c r="M6172"/>
      <c r="N6172"/>
      <c r="P6172" s="10"/>
      <c r="Q6172" s="11"/>
      <c r="R6172" s="13"/>
      <c r="S6172" s="12"/>
      <c r="T6172" s="13"/>
      <c r="U6172"/>
    </row>
    <row r="6173" spans="1:21" x14ac:dyDescent="0.2">
      <c r="A6173"/>
      <c r="B6173" s="20"/>
      <c r="C6173" s="20"/>
      <c r="D6173"/>
      <c r="E6173"/>
      <c r="G6173"/>
      <c r="H6173"/>
      <c r="I6173"/>
      <c r="J6173" s="9"/>
      <c r="K6173"/>
      <c r="M6173"/>
      <c r="N6173"/>
      <c r="P6173" s="10"/>
      <c r="Q6173" s="11"/>
      <c r="R6173" s="13"/>
      <c r="S6173" s="12"/>
      <c r="T6173" s="13"/>
      <c r="U6173"/>
    </row>
    <row r="6174" spans="1:21" x14ac:dyDescent="0.2">
      <c r="A6174"/>
      <c r="B6174" s="20"/>
      <c r="C6174" s="20"/>
      <c r="D6174"/>
      <c r="E6174"/>
      <c r="G6174"/>
      <c r="H6174"/>
      <c r="I6174"/>
      <c r="J6174" s="9"/>
      <c r="K6174"/>
      <c r="M6174"/>
      <c r="N6174"/>
      <c r="P6174" s="10"/>
      <c r="Q6174" s="11"/>
      <c r="R6174" s="13"/>
      <c r="S6174" s="12"/>
      <c r="T6174" s="13"/>
      <c r="U6174"/>
    </row>
    <row r="6175" spans="1:21" x14ac:dyDescent="0.2">
      <c r="A6175"/>
      <c r="B6175" s="20"/>
      <c r="C6175" s="20"/>
      <c r="D6175"/>
      <c r="E6175"/>
      <c r="G6175"/>
      <c r="H6175"/>
      <c r="I6175"/>
      <c r="J6175" s="9"/>
      <c r="K6175"/>
      <c r="M6175"/>
      <c r="N6175"/>
      <c r="P6175" s="10"/>
      <c r="Q6175" s="11"/>
      <c r="R6175" s="13"/>
      <c r="S6175" s="12"/>
      <c r="T6175" s="13"/>
      <c r="U6175"/>
    </row>
    <row r="6176" spans="1:21" x14ac:dyDescent="0.2">
      <c r="A6176"/>
      <c r="B6176" s="20"/>
      <c r="C6176" s="20"/>
      <c r="D6176"/>
      <c r="E6176"/>
      <c r="G6176"/>
      <c r="H6176"/>
      <c r="I6176"/>
      <c r="J6176" s="9"/>
      <c r="K6176"/>
      <c r="M6176"/>
      <c r="N6176"/>
      <c r="P6176" s="10"/>
      <c r="Q6176" s="11"/>
      <c r="R6176" s="13"/>
      <c r="S6176" s="12"/>
      <c r="T6176" s="13"/>
      <c r="U6176"/>
    </row>
    <row r="6177" spans="1:21" x14ac:dyDescent="0.2">
      <c r="A6177"/>
      <c r="B6177" s="20"/>
      <c r="C6177" s="20"/>
      <c r="D6177"/>
      <c r="E6177"/>
      <c r="G6177"/>
      <c r="H6177"/>
      <c r="I6177"/>
      <c r="J6177" s="9"/>
      <c r="K6177"/>
      <c r="M6177"/>
      <c r="N6177"/>
      <c r="P6177" s="10"/>
      <c r="Q6177" s="11"/>
      <c r="R6177" s="13"/>
      <c r="S6177" s="12"/>
      <c r="T6177" s="13"/>
      <c r="U6177"/>
    </row>
    <row r="6178" spans="1:21" x14ac:dyDescent="0.2">
      <c r="A6178"/>
      <c r="B6178" s="20"/>
      <c r="C6178" s="20"/>
      <c r="D6178"/>
      <c r="E6178"/>
      <c r="G6178"/>
      <c r="H6178"/>
      <c r="I6178"/>
      <c r="J6178" s="9"/>
      <c r="K6178"/>
      <c r="M6178"/>
      <c r="N6178"/>
      <c r="P6178" s="10"/>
      <c r="Q6178" s="11"/>
      <c r="R6178" s="13"/>
      <c r="S6178" s="12"/>
      <c r="T6178" s="13"/>
      <c r="U6178"/>
    </row>
    <row r="6179" spans="1:21" x14ac:dyDescent="0.2">
      <c r="A6179"/>
      <c r="B6179" s="20"/>
      <c r="C6179" s="20"/>
      <c r="D6179"/>
      <c r="E6179"/>
      <c r="G6179"/>
      <c r="H6179"/>
      <c r="I6179"/>
      <c r="J6179" s="9"/>
      <c r="K6179"/>
      <c r="M6179"/>
      <c r="N6179"/>
      <c r="P6179" s="10"/>
      <c r="Q6179" s="11"/>
      <c r="R6179" s="13"/>
      <c r="S6179" s="12"/>
      <c r="T6179" s="13"/>
      <c r="U6179"/>
    </row>
    <row r="6180" spans="1:21" x14ac:dyDescent="0.2">
      <c r="A6180"/>
      <c r="B6180" s="20"/>
      <c r="C6180" s="20"/>
      <c r="D6180"/>
      <c r="E6180"/>
      <c r="G6180"/>
      <c r="H6180"/>
      <c r="I6180"/>
      <c r="J6180" s="9"/>
      <c r="K6180"/>
      <c r="M6180"/>
      <c r="N6180"/>
      <c r="P6180" s="10"/>
      <c r="Q6180" s="11"/>
      <c r="R6180" s="13"/>
      <c r="S6180" s="12"/>
      <c r="T6180" s="13"/>
      <c r="U6180"/>
    </row>
    <row r="6181" spans="1:21" x14ac:dyDescent="0.2">
      <c r="A6181"/>
      <c r="B6181" s="20"/>
      <c r="C6181" s="20"/>
      <c r="D6181"/>
      <c r="E6181"/>
      <c r="G6181"/>
      <c r="H6181"/>
      <c r="I6181"/>
      <c r="J6181" s="9"/>
      <c r="K6181"/>
      <c r="M6181"/>
      <c r="N6181"/>
      <c r="P6181" s="10"/>
      <c r="Q6181" s="11"/>
      <c r="R6181" s="13"/>
      <c r="S6181" s="12"/>
      <c r="T6181" s="13"/>
      <c r="U6181"/>
    </row>
    <row r="6182" spans="1:21" x14ac:dyDescent="0.2">
      <c r="A6182"/>
      <c r="B6182" s="20"/>
      <c r="C6182" s="20"/>
      <c r="D6182"/>
      <c r="E6182"/>
      <c r="G6182"/>
      <c r="H6182"/>
      <c r="I6182"/>
      <c r="J6182" s="9"/>
      <c r="K6182"/>
      <c r="M6182"/>
      <c r="N6182"/>
      <c r="P6182" s="10"/>
      <c r="Q6182" s="11"/>
      <c r="R6182" s="13"/>
      <c r="S6182" s="12"/>
      <c r="T6182" s="13"/>
      <c r="U6182"/>
    </row>
    <row r="6183" spans="1:21" x14ac:dyDescent="0.2">
      <c r="A6183"/>
      <c r="B6183" s="20"/>
      <c r="C6183" s="20"/>
      <c r="D6183"/>
      <c r="E6183"/>
      <c r="G6183"/>
      <c r="H6183"/>
      <c r="I6183"/>
      <c r="J6183" s="9"/>
      <c r="K6183"/>
      <c r="M6183"/>
      <c r="N6183"/>
      <c r="P6183" s="10"/>
      <c r="Q6183" s="11"/>
      <c r="R6183" s="13"/>
      <c r="S6183" s="12"/>
      <c r="T6183" s="13"/>
      <c r="U6183"/>
    </row>
    <row r="6184" spans="1:21" x14ac:dyDescent="0.2">
      <c r="A6184"/>
      <c r="B6184" s="20"/>
      <c r="C6184" s="20"/>
      <c r="D6184"/>
      <c r="E6184"/>
      <c r="G6184"/>
      <c r="H6184"/>
      <c r="I6184"/>
      <c r="J6184" s="9"/>
      <c r="K6184"/>
      <c r="M6184"/>
      <c r="N6184"/>
      <c r="P6184" s="10"/>
      <c r="Q6184" s="11"/>
      <c r="R6184" s="13"/>
      <c r="S6184" s="12"/>
      <c r="T6184" s="13"/>
      <c r="U6184"/>
    </row>
    <row r="6185" spans="1:21" x14ac:dyDescent="0.2">
      <c r="A6185"/>
      <c r="B6185" s="20"/>
      <c r="C6185" s="20"/>
      <c r="D6185"/>
      <c r="E6185"/>
      <c r="G6185"/>
      <c r="H6185"/>
      <c r="I6185"/>
      <c r="J6185" s="9"/>
      <c r="K6185"/>
      <c r="M6185"/>
      <c r="N6185"/>
      <c r="P6185" s="10"/>
      <c r="Q6185" s="11"/>
      <c r="R6185" s="13"/>
      <c r="S6185" s="12"/>
      <c r="T6185" s="13"/>
      <c r="U6185"/>
    </row>
    <row r="6186" spans="1:21" x14ac:dyDescent="0.2">
      <c r="A6186"/>
      <c r="B6186" s="20"/>
      <c r="C6186" s="20"/>
      <c r="D6186"/>
      <c r="E6186"/>
      <c r="G6186"/>
      <c r="H6186"/>
      <c r="I6186"/>
      <c r="J6186" s="9"/>
      <c r="K6186"/>
      <c r="M6186"/>
      <c r="N6186"/>
      <c r="P6186" s="10"/>
      <c r="Q6186" s="11"/>
      <c r="R6186" s="13"/>
      <c r="S6186" s="12"/>
      <c r="T6186" s="13"/>
      <c r="U6186"/>
    </row>
    <row r="6187" spans="1:21" x14ac:dyDescent="0.2">
      <c r="A6187"/>
      <c r="B6187" s="20"/>
      <c r="C6187" s="20"/>
      <c r="D6187"/>
      <c r="E6187"/>
      <c r="G6187"/>
      <c r="H6187"/>
      <c r="I6187"/>
      <c r="J6187" s="9"/>
      <c r="K6187"/>
      <c r="M6187"/>
      <c r="N6187"/>
      <c r="P6187" s="10"/>
      <c r="Q6187" s="11"/>
      <c r="R6187" s="13"/>
      <c r="S6187" s="12"/>
      <c r="T6187" s="13"/>
      <c r="U6187"/>
    </row>
    <row r="6188" spans="1:21" x14ac:dyDescent="0.2">
      <c r="A6188"/>
      <c r="B6188" s="20"/>
      <c r="C6188" s="20"/>
      <c r="D6188"/>
      <c r="E6188"/>
      <c r="G6188"/>
      <c r="H6188"/>
      <c r="I6188"/>
      <c r="J6188" s="9"/>
      <c r="K6188"/>
      <c r="M6188"/>
      <c r="N6188"/>
      <c r="P6188" s="10"/>
      <c r="Q6188" s="11"/>
      <c r="R6188" s="13"/>
      <c r="S6188" s="12"/>
      <c r="T6188" s="13"/>
      <c r="U6188"/>
    </row>
    <row r="6189" spans="1:21" x14ac:dyDescent="0.2">
      <c r="A6189"/>
      <c r="B6189" s="20"/>
      <c r="C6189" s="20"/>
      <c r="D6189"/>
      <c r="E6189"/>
      <c r="G6189"/>
      <c r="H6189"/>
      <c r="I6189"/>
      <c r="J6189" s="9"/>
      <c r="K6189"/>
      <c r="M6189"/>
      <c r="N6189"/>
      <c r="P6189" s="10"/>
      <c r="Q6189" s="11"/>
      <c r="R6189" s="13"/>
      <c r="S6189" s="12"/>
      <c r="T6189" s="13"/>
      <c r="U6189"/>
    </row>
    <row r="6190" spans="1:21" x14ac:dyDescent="0.2">
      <c r="A6190"/>
      <c r="B6190" s="20"/>
      <c r="C6190" s="20"/>
      <c r="D6190"/>
      <c r="E6190"/>
      <c r="G6190"/>
      <c r="H6190"/>
      <c r="I6190"/>
      <c r="J6190" s="9"/>
      <c r="K6190"/>
      <c r="M6190"/>
      <c r="N6190"/>
      <c r="P6190" s="10"/>
      <c r="Q6190" s="11"/>
      <c r="R6190" s="13"/>
      <c r="S6190" s="12"/>
      <c r="T6190" s="13"/>
      <c r="U6190"/>
    </row>
    <row r="6191" spans="1:21" x14ac:dyDescent="0.2">
      <c r="A6191"/>
      <c r="B6191" s="20"/>
      <c r="C6191" s="20"/>
      <c r="D6191"/>
      <c r="E6191"/>
      <c r="G6191"/>
      <c r="H6191"/>
      <c r="I6191"/>
      <c r="J6191" s="9"/>
      <c r="K6191"/>
      <c r="M6191"/>
      <c r="N6191"/>
      <c r="P6191" s="10"/>
      <c r="Q6191" s="11"/>
      <c r="R6191" s="13"/>
      <c r="S6191" s="12"/>
      <c r="T6191" s="13"/>
      <c r="U6191"/>
    </row>
    <row r="6192" spans="1:21" x14ac:dyDescent="0.2">
      <c r="A6192"/>
      <c r="B6192" s="20"/>
      <c r="C6192" s="20"/>
      <c r="D6192"/>
      <c r="E6192"/>
      <c r="G6192"/>
      <c r="H6192"/>
      <c r="I6192"/>
      <c r="J6192" s="9"/>
      <c r="K6192"/>
      <c r="M6192"/>
      <c r="N6192"/>
      <c r="P6192" s="10"/>
      <c r="Q6192" s="11"/>
      <c r="R6192" s="13"/>
      <c r="S6192" s="12"/>
      <c r="T6192" s="13"/>
      <c r="U6192"/>
    </row>
    <row r="6193" spans="1:21" x14ac:dyDescent="0.2">
      <c r="A6193"/>
      <c r="B6193" s="20"/>
      <c r="C6193" s="20"/>
      <c r="D6193"/>
      <c r="E6193"/>
      <c r="G6193"/>
      <c r="H6193"/>
      <c r="I6193"/>
      <c r="J6193" s="9"/>
      <c r="K6193"/>
      <c r="M6193"/>
      <c r="N6193"/>
      <c r="P6193" s="10"/>
      <c r="Q6193" s="11"/>
      <c r="R6193" s="13"/>
      <c r="S6193" s="12"/>
      <c r="T6193" s="13"/>
      <c r="U6193"/>
    </row>
    <row r="6194" spans="1:21" x14ac:dyDescent="0.2">
      <c r="A6194"/>
      <c r="B6194" s="20"/>
      <c r="C6194" s="20"/>
      <c r="D6194"/>
      <c r="E6194"/>
      <c r="G6194"/>
      <c r="H6194"/>
      <c r="I6194"/>
      <c r="J6194" s="9"/>
      <c r="K6194"/>
      <c r="M6194"/>
      <c r="N6194"/>
      <c r="P6194" s="10"/>
      <c r="Q6194" s="11"/>
      <c r="R6194" s="13"/>
      <c r="S6194" s="12"/>
      <c r="T6194" s="13"/>
      <c r="U6194"/>
    </row>
    <row r="6195" spans="1:21" x14ac:dyDescent="0.2">
      <c r="A6195"/>
      <c r="B6195" s="20"/>
      <c r="C6195" s="20"/>
      <c r="D6195"/>
      <c r="E6195"/>
      <c r="G6195"/>
      <c r="H6195"/>
      <c r="I6195"/>
      <c r="J6195" s="9"/>
      <c r="K6195"/>
      <c r="M6195"/>
      <c r="N6195"/>
      <c r="P6195" s="10"/>
      <c r="Q6195" s="11"/>
      <c r="R6195" s="13"/>
      <c r="S6195" s="12"/>
      <c r="T6195" s="13"/>
      <c r="U6195"/>
    </row>
    <row r="6196" spans="1:21" x14ac:dyDescent="0.2">
      <c r="A6196"/>
      <c r="B6196" s="20"/>
      <c r="C6196" s="20"/>
      <c r="D6196"/>
      <c r="E6196"/>
      <c r="G6196"/>
      <c r="H6196"/>
      <c r="I6196"/>
      <c r="J6196" s="9"/>
      <c r="K6196"/>
      <c r="M6196"/>
      <c r="N6196"/>
      <c r="P6196" s="10"/>
      <c r="Q6196" s="11"/>
      <c r="R6196" s="13"/>
      <c r="S6196" s="12"/>
      <c r="T6196" s="13"/>
      <c r="U6196"/>
    </row>
    <row r="6197" spans="1:21" x14ac:dyDescent="0.2">
      <c r="A6197"/>
      <c r="B6197" s="20"/>
      <c r="C6197" s="20"/>
      <c r="D6197"/>
      <c r="E6197"/>
      <c r="G6197"/>
      <c r="H6197"/>
      <c r="I6197"/>
      <c r="J6197" s="9"/>
      <c r="K6197"/>
      <c r="M6197"/>
      <c r="N6197"/>
      <c r="P6197" s="10"/>
      <c r="Q6197" s="11"/>
      <c r="R6197" s="13"/>
      <c r="S6197" s="12"/>
      <c r="T6197" s="13"/>
      <c r="U6197"/>
    </row>
    <row r="6198" spans="1:21" x14ac:dyDescent="0.2">
      <c r="A6198"/>
      <c r="B6198" s="20"/>
      <c r="C6198" s="20"/>
      <c r="D6198"/>
      <c r="E6198"/>
      <c r="G6198"/>
      <c r="H6198"/>
      <c r="I6198"/>
      <c r="J6198" s="9"/>
      <c r="K6198"/>
      <c r="M6198"/>
      <c r="N6198"/>
      <c r="P6198" s="10"/>
      <c r="Q6198" s="11"/>
      <c r="R6198" s="13"/>
      <c r="S6198" s="12"/>
      <c r="T6198" s="13"/>
      <c r="U6198"/>
    </row>
    <row r="6199" spans="1:21" x14ac:dyDescent="0.2">
      <c r="A6199"/>
      <c r="B6199" s="20"/>
      <c r="C6199" s="20"/>
      <c r="D6199"/>
      <c r="E6199"/>
      <c r="G6199"/>
      <c r="H6199"/>
      <c r="I6199"/>
      <c r="J6199" s="9"/>
      <c r="K6199"/>
      <c r="M6199"/>
      <c r="N6199"/>
      <c r="P6199" s="10"/>
      <c r="Q6199" s="11"/>
      <c r="R6199" s="13"/>
      <c r="S6199" s="12"/>
      <c r="T6199" s="13"/>
      <c r="U6199"/>
    </row>
    <row r="6200" spans="1:21" x14ac:dyDescent="0.2">
      <c r="A6200"/>
      <c r="B6200" s="20"/>
      <c r="C6200" s="20"/>
      <c r="D6200"/>
      <c r="E6200"/>
      <c r="G6200"/>
      <c r="H6200"/>
      <c r="I6200"/>
      <c r="J6200" s="9"/>
      <c r="K6200"/>
      <c r="M6200"/>
      <c r="N6200"/>
      <c r="P6200" s="10"/>
      <c r="Q6200" s="11"/>
      <c r="R6200" s="13"/>
      <c r="S6200" s="12"/>
      <c r="T6200" s="13"/>
      <c r="U6200"/>
    </row>
    <row r="6201" spans="1:21" x14ac:dyDescent="0.2">
      <c r="A6201"/>
      <c r="B6201" s="20"/>
      <c r="C6201" s="20"/>
      <c r="D6201"/>
      <c r="E6201"/>
      <c r="G6201"/>
      <c r="H6201"/>
      <c r="I6201"/>
      <c r="J6201" s="9"/>
      <c r="K6201"/>
      <c r="M6201"/>
      <c r="N6201"/>
      <c r="P6201" s="10"/>
      <c r="Q6201" s="11"/>
      <c r="R6201" s="13"/>
      <c r="S6201" s="12"/>
      <c r="T6201" s="13"/>
      <c r="U6201"/>
    </row>
    <row r="6202" spans="1:21" x14ac:dyDescent="0.2">
      <c r="A6202"/>
      <c r="B6202" s="20"/>
      <c r="C6202" s="20"/>
      <c r="D6202"/>
      <c r="E6202"/>
      <c r="G6202"/>
      <c r="H6202"/>
      <c r="I6202"/>
      <c r="J6202" s="9"/>
      <c r="K6202"/>
      <c r="M6202"/>
      <c r="N6202"/>
      <c r="P6202" s="10"/>
      <c r="Q6202" s="11"/>
      <c r="R6202" s="13"/>
      <c r="S6202" s="12"/>
      <c r="T6202" s="13"/>
      <c r="U6202"/>
    </row>
    <row r="6203" spans="1:21" x14ac:dyDescent="0.2">
      <c r="A6203"/>
      <c r="B6203" s="20"/>
      <c r="C6203" s="20"/>
      <c r="D6203"/>
      <c r="E6203"/>
      <c r="G6203"/>
      <c r="H6203"/>
      <c r="I6203"/>
      <c r="J6203" s="9"/>
      <c r="K6203"/>
      <c r="M6203"/>
      <c r="N6203"/>
      <c r="P6203" s="10"/>
      <c r="Q6203" s="11"/>
      <c r="R6203" s="13"/>
      <c r="S6203" s="12"/>
      <c r="T6203" s="13"/>
      <c r="U6203"/>
    </row>
    <row r="6204" spans="1:21" x14ac:dyDescent="0.2">
      <c r="A6204"/>
      <c r="B6204" s="20"/>
      <c r="C6204" s="20"/>
      <c r="D6204"/>
      <c r="E6204"/>
      <c r="G6204"/>
      <c r="H6204"/>
      <c r="I6204"/>
      <c r="J6204" s="9"/>
      <c r="K6204"/>
      <c r="M6204"/>
      <c r="N6204"/>
      <c r="P6204" s="10"/>
      <c r="Q6204" s="11"/>
      <c r="R6204" s="13"/>
      <c r="S6204" s="12"/>
      <c r="T6204" s="13"/>
      <c r="U6204"/>
    </row>
    <row r="6205" spans="1:21" x14ac:dyDescent="0.2">
      <c r="A6205"/>
      <c r="B6205" s="20"/>
      <c r="C6205" s="20"/>
      <c r="D6205"/>
      <c r="E6205"/>
      <c r="G6205"/>
      <c r="H6205"/>
      <c r="I6205"/>
      <c r="J6205" s="9"/>
      <c r="K6205"/>
      <c r="M6205"/>
      <c r="N6205"/>
      <c r="P6205" s="10"/>
      <c r="Q6205" s="11"/>
      <c r="R6205" s="13"/>
      <c r="S6205" s="12"/>
      <c r="T6205" s="13"/>
      <c r="U6205"/>
    </row>
    <row r="6206" spans="1:21" x14ac:dyDescent="0.2">
      <c r="A6206"/>
      <c r="B6206" s="20"/>
      <c r="C6206" s="20"/>
      <c r="D6206"/>
      <c r="E6206"/>
      <c r="G6206"/>
      <c r="H6206"/>
      <c r="I6206"/>
      <c r="J6206" s="9"/>
      <c r="K6206"/>
      <c r="M6206"/>
      <c r="N6206"/>
      <c r="P6206" s="10"/>
      <c r="Q6206" s="11"/>
      <c r="R6206" s="13"/>
      <c r="S6206" s="12"/>
      <c r="T6206" s="13"/>
      <c r="U6206"/>
    </row>
    <row r="6207" spans="1:21" x14ac:dyDescent="0.2">
      <c r="A6207"/>
      <c r="B6207" s="20"/>
      <c r="C6207" s="20"/>
      <c r="D6207"/>
      <c r="E6207"/>
      <c r="G6207"/>
      <c r="H6207"/>
      <c r="I6207"/>
      <c r="J6207" s="9"/>
      <c r="K6207"/>
      <c r="M6207"/>
      <c r="N6207"/>
      <c r="P6207" s="10"/>
      <c r="Q6207" s="11"/>
      <c r="R6207" s="13"/>
      <c r="S6207" s="12"/>
      <c r="T6207" s="13"/>
      <c r="U6207"/>
    </row>
    <row r="6208" spans="1:21" x14ac:dyDescent="0.2">
      <c r="A6208"/>
      <c r="B6208" s="20"/>
      <c r="C6208" s="20"/>
      <c r="D6208"/>
      <c r="E6208"/>
      <c r="G6208"/>
      <c r="H6208"/>
      <c r="I6208"/>
      <c r="J6208" s="9"/>
      <c r="K6208"/>
      <c r="M6208"/>
      <c r="N6208"/>
      <c r="P6208" s="10"/>
      <c r="Q6208" s="11"/>
      <c r="R6208" s="13"/>
      <c r="S6208" s="12"/>
      <c r="T6208" s="13"/>
      <c r="U6208"/>
    </row>
    <row r="6209" spans="1:21" x14ac:dyDescent="0.2">
      <c r="A6209"/>
      <c r="B6209" s="20"/>
      <c r="C6209" s="20"/>
      <c r="D6209"/>
      <c r="E6209"/>
      <c r="G6209"/>
      <c r="H6209"/>
      <c r="I6209"/>
      <c r="J6209" s="9"/>
      <c r="K6209"/>
      <c r="M6209"/>
      <c r="N6209"/>
      <c r="P6209" s="10"/>
      <c r="Q6209" s="11"/>
      <c r="R6209" s="13"/>
      <c r="S6209" s="12"/>
      <c r="T6209" s="13"/>
      <c r="U6209"/>
    </row>
    <row r="6210" spans="1:21" x14ac:dyDescent="0.2">
      <c r="A6210"/>
      <c r="B6210" s="20"/>
      <c r="C6210" s="20"/>
      <c r="D6210"/>
      <c r="E6210"/>
      <c r="G6210"/>
      <c r="H6210"/>
      <c r="I6210"/>
      <c r="J6210" s="9"/>
      <c r="K6210"/>
      <c r="M6210"/>
      <c r="N6210"/>
      <c r="P6210" s="10"/>
      <c r="Q6210" s="11"/>
      <c r="R6210" s="13"/>
      <c r="S6210" s="12"/>
      <c r="T6210" s="13"/>
      <c r="U6210"/>
    </row>
    <row r="6211" spans="1:21" x14ac:dyDescent="0.2">
      <c r="A6211"/>
      <c r="B6211" s="20"/>
      <c r="C6211" s="20"/>
      <c r="D6211"/>
      <c r="E6211"/>
      <c r="G6211"/>
      <c r="H6211"/>
      <c r="I6211"/>
      <c r="J6211" s="9"/>
      <c r="K6211"/>
      <c r="M6211"/>
      <c r="N6211"/>
      <c r="P6211" s="10"/>
      <c r="Q6211" s="11"/>
      <c r="R6211" s="13"/>
      <c r="S6211" s="12"/>
      <c r="T6211" s="13"/>
      <c r="U6211"/>
    </row>
    <row r="6212" spans="1:21" x14ac:dyDescent="0.2">
      <c r="A6212"/>
      <c r="B6212" s="20"/>
      <c r="C6212" s="20"/>
      <c r="D6212"/>
      <c r="E6212"/>
      <c r="G6212"/>
      <c r="H6212"/>
      <c r="I6212"/>
      <c r="J6212" s="9"/>
      <c r="K6212"/>
      <c r="M6212"/>
      <c r="N6212"/>
      <c r="P6212" s="10"/>
      <c r="Q6212" s="11"/>
      <c r="R6212" s="13"/>
      <c r="S6212" s="12"/>
      <c r="T6212" s="13"/>
      <c r="U6212"/>
    </row>
    <row r="6213" spans="1:21" x14ac:dyDescent="0.2">
      <c r="A6213"/>
      <c r="B6213" s="20"/>
      <c r="C6213" s="20"/>
      <c r="D6213"/>
      <c r="E6213"/>
      <c r="G6213"/>
      <c r="H6213"/>
      <c r="I6213"/>
      <c r="J6213" s="9"/>
      <c r="K6213"/>
      <c r="M6213"/>
      <c r="N6213"/>
      <c r="P6213" s="10"/>
      <c r="Q6213" s="11"/>
      <c r="R6213" s="13"/>
      <c r="S6213" s="12"/>
      <c r="T6213" s="13"/>
      <c r="U6213"/>
    </row>
    <row r="6214" spans="1:21" x14ac:dyDescent="0.2">
      <c r="A6214"/>
      <c r="B6214" s="20"/>
      <c r="C6214" s="20"/>
      <c r="D6214"/>
      <c r="E6214"/>
      <c r="G6214"/>
      <c r="H6214"/>
      <c r="I6214"/>
      <c r="J6214" s="9"/>
      <c r="K6214"/>
      <c r="M6214"/>
      <c r="N6214"/>
      <c r="P6214" s="10"/>
      <c r="Q6214" s="11"/>
      <c r="R6214" s="13"/>
      <c r="S6214" s="12"/>
      <c r="T6214" s="13"/>
      <c r="U6214"/>
    </row>
    <row r="6215" spans="1:21" x14ac:dyDescent="0.2">
      <c r="A6215"/>
      <c r="B6215" s="20"/>
      <c r="C6215" s="20"/>
      <c r="D6215"/>
      <c r="E6215"/>
      <c r="G6215"/>
      <c r="H6215"/>
      <c r="I6215"/>
      <c r="J6215" s="9"/>
      <c r="K6215"/>
      <c r="M6215"/>
      <c r="N6215"/>
      <c r="P6215" s="10"/>
      <c r="Q6215" s="11"/>
      <c r="R6215" s="13"/>
      <c r="S6215" s="12"/>
      <c r="T6215" s="13"/>
      <c r="U6215"/>
    </row>
    <row r="6216" spans="1:21" x14ac:dyDescent="0.2">
      <c r="A6216"/>
      <c r="B6216" s="20"/>
      <c r="C6216" s="20"/>
      <c r="D6216"/>
      <c r="E6216"/>
      <c r="G6216"/>
      <c r="H6216"/>
      <c r="I6216"/>
      <c r="J6216" s="9"/>
      <c r="K6216"/>
      <c r="M6216"/>
      <c r="N6216"/>
      <c r="P6216" s="10"/>
      <c r="Q6216" s="11"/>
      <c r="R6216" s="13"/>
      <c r="S6216" s="12"/>
      <c r="T6216" s="13"/>
      <c r="U6216"/>
    </row>
    <row r="6217" spans="1:21" x14ac:dyDescent="0.2">
      <c r="A6217"/>
      <c r="B6217" s="20"/>
      <c r="C6217" s="20"/>
      <c r="D6217"/>
      <c r="E6217"/>
      <c r="G6217"/>
      <c r="H6217"/>
      <c r="I6217"/>
      <c r="J6217" s="9"/>
      <c r="K6217"/>
      <c r="M6217"/>
      <c r="N6217"/>
      <c r="P6217" s="10"/>
      <c r="Q6217" s="11"/>
      <c r="R6217" s="13"/>
      <c r="S6217" s="12"/>
      <c r="T6217" s="13"/>
      <c r="U6217"/>
    </row>
    <row r="6218" spans="1:21" x14ac:dyDescent="0.2">
      <c r="A6218"/>
      <c r="B6218" s="20"/>
      <c r="C6218" s="20"/>
      <c r="D6218"/>
      <c r="E6218"/>
      <c r="G6218"/>
      <c r="H6218"/>
      <c r="I6218"/>
      <c r="J6218" s="9"/>
      <c r="K6218"/>
      <c r="M6218"/>
      <c r="N6218"/>
      <c r="P6218" s="10"/>
      <c r="Q6218" s="11"/>
      <c r="R6218" s="13"/>
      <c r="S6218" s="12"/>
      <c r="T6218" s="13"/>
      <c r="U6218"/>
    </row>
    <row r="6219" spans="1:21" x14ac:dyDescent="0.2">
      <c r="A6219"/>
      <c r="B6219" s="20"/>
      <c r="C6219" s="20"/>
      <c r="D6219"/>
      <c r="E6219"/>
      <c r="G6219"/>
      <c r="H6219"/>
      <c r="I6219"/>
      <c r="J6219" s="9"/>
      <c r="K6219"/>
      <c r="M6219"/>
      <c r="N6219"/>
      <c r="P6219" s="10"/>
      <c r="Q6219" s="11"/>
      <c r="R6219" s="13"/>
      <c r="S6219" s="12"/>
      <c r="T6219" s="13"/>
      <c r="U6219"/>
    </row>
    <row r="6220" spans="1:21" x14ac:dyDescent="0.2">
      <c r="A6220"/>
      <c r="B6220" s="20"/>
      <c r="C6220" s="20"/>
      <c r="D6220"/>
      <c r="E6220"/>
      <c r="G6220"/>
      <c r="H6220"/>
      <c r="I6220"/>
      <c r="J6220" s="9"/>
      <c r="K6220"/>
      <c r="M6220"/>
      <c r="N6220"/>
      <c r="P6220" s="10"/>
      <c r="Q6220" s="11"/>
      <c r="R6220" s="13"/>
      <c r="S6220" s="12"/>
      <c r="T6220" s="13"/>
      <c r="U6220"/>
    </row>
    <row r="6221" spans="1:21" x14ac:dyDescent="0.2">
      <c r="A6221"/>
      <c r="B6221" s="20"/>
      <c r="C6221" s="20"/>
      <c r="D6221"/>
      <c r="E6221"/>
      <c r="G6221"/>
      <c r="H6221"/>
      <c r="I6221"/>
      <c r="J6221" s="9"/>
      <c r="K6221"/>
      <c r="M6221"/>
      <c r="N6221"/>
      <c r="P6221" s="10"/>
      <c r="Q6221" s="11"/>
      <c r="R6221" s="13"/>
      <c r="S6221" s="12"/>
      <c r="T6221" s="13"/>
      <c r="U6221"/>
    </row>
    <row r="6222" spans="1:21" x14ac:dyDescent="0.2">
      <c r="A6222"/>
      <c r="B6222" s="20"/>
      <c r="C6222" s="20"/>
      <c r="D6222"/>
      <c r="E6222"/>
      <c r="G6222"/>
      <c r="H6222"/>
      <c r="I6222"/>
      <c r="J6222" s="9"/>
      <c r="K6222"/>
      <c r="M6222"/>
      <c r="N6222"/>
      <c r="P6222" s="10"/>
      <c r="Q6222" s="11"/>
      <c r="R6222" s="13"/>
      <c r="S6222" s="12"/>
      <c r="T6222" s="13"/>
      <c r="U6222"/>
    </row>
    <row r="6223" spans="1:21" x14ac:dyDescent="0.2">
      <c r="A6223"/>
      <c r="B6223" s="20"/>
      <c r="C6223" s="20"/>
      <c r="D6223"/>
      <c r="E6223"/>
      <c r="G6223"/>
      <c r="H6223"/>
      <c r="I6223"/>
      <c r="J6223" s="9"/>
      <c r="K6223"/>
      <c r="M6223"/>
      <c r="N6223"/>
      <c r="P6223" s="10"/>
      <c r="Q6223" s="11"/>
      <c r="R6223" s="13"/>
      <c r="S6223" s="12"/>
      <c r="T6223" s="13"/>
      <c r="U6223"/>
    </row>
    <row r="6224" spans="1:21" x14ac:dyDescent="0.2">
      <c r="A6224"/>
      <c r="B6224" s="20"/>
      <c r="C6224" s="20"/>
      <c r="D6224"/>
      <c r="E6224"/>
      <c r="G6224"/>
      <c r="H6224"/>
      <c r="I6224"/>
      <c r="J6224" s="9"/>
      <c r="K6224"/>
      <c r="M6224"/>
      <c r="N6224"/>
      <c r="P6224" s="10"/>
      <c r="Q6224" s="11"/>
      <c r="R6224" s="13"/>
      <c r="S6224" s="12"/>
      <c r="T6224" s="13"/>
      <c r="U6224"/>
    </row>
    <row r="6225" spans="1:21" x14ac:dyDescent="0.2">
      <c r="A6225"/>
      <c r="B6225" s="20"/>
      <c r="C6225" s="20"/>
      <c r="D6225"/>
      <c r="E6225"/>
      <c r="G6225"/>
      <c r="H6225"/>
      <c r="I6225"/>
      <c r="J6225" s="9"/>
      <c r="K6225"/>
      <c r="M6225"/>
      <c r="N6225"/>
      <c r="P6225" s="10"/>
      <c r="Q6225" s="11"/>
      <c r="R6225" s="13"/>
      <c r="S6225" s="12"/>
      <c r="T6225" s="13"/>
      <c r="U6225"/>
    </row>
    <row r="6226" spans="1:21" x14ac:dyDescent="0.2">
      <c r="A6226"/>
      <c r="B6226" s="20"/>
      <c r="C6226" s="20"/>
      <c r="D6226"/>
      <c r="E6226"/>
      <c r="G6226"/>
      <c r="H6226"/>
      <c r="I6226"/>
      <c r="J6226" s="9"/>
      <c r="K6226"/>
      <c r="M6226"/>
      <c r="N6226"/>
      <c r="P6226" s="10"/>
      <c r="Q6226" s="11"/>
      <c r="R6226" s="13"/>
      <c r="S6226" s="12"/>
      <c r="T6226" s="13"/>
      <c r="U6226"/>
    </row>
    <row r="6227" spans="1:21" x14ac:dyDescent="0.2">
      <c r="A6227"/>
      <c r="B6227" s="20"/>
      <c r="C6227" s="20"/>
      <c r="D6227"/>
      <c r="E6227"/>
      <c r="G6227"/>
      <c r="H6227"/>
      <c r="I6227"/>
      <c r="J6227" s="9"/>
      <c r="K6227"/>
      <c r="M6227"/>
      <c r="N6227"/>
      <c r="P6227" s="10"/>
      <c r="Q6227" s="11"/>
      <c r="R6227" s="13"/>
      <c r="S6227" s="12"/>
      <c r="T6227" s="13"/>
      <c r="U6227"/>
    </row>
    <row r="6228" spans="1:21" x14ac:dyDescent="0.2">
      <c r="A6228"/>
      <c r="B6228" s="20"/>
      <c r="C6228" s="20"/>
      <c r="D6228"/>
      <c r="E6228"/>
      <c r="G6228"/>
      <c r="H6228"/>
      <c r="I6228"/>
      <c r="J6228" s="9"/>
      <c r="K6228"/>
      <c r="M6228"/>
      <c r="N6228"/>
      <c r="P6228" s="10"/>
      <c r="Q6228" s="11"/>
      <c r="R6228" s="13"/>
      <c r="S6228" s="12"/>
      <c r="T6228" s="13"/>
      <c r="U6228"/>
    </row>
    <row r="6229" spans="1:21" x14ac:dyDescent="0.2">
      <c r="A6229"/>
      <c r="B6229" s="20"/>
      <c r="C6229" s="20"/>
      <c r="D6229"/>
      <c r="E6229"/>
      <c r="G6229"/>
      <c r="H6229"/>
      <c r="I6229"/>
      <c r="J6229" s="9"/>
      <c r="K6229"/>
      <c r="M6229"/>
      <c r="N6229"/>
      <c r="P6229" s="10"/>
      <c r="Q6229" s="11"/>
      <c r="R6229" s="13"/>
      <c r="S6229" s="12"/>
      <c r="T6229" s="13"/>
      <c r="U6229"/>
    </row>
    <row r="6230" spans="1:21" x14ac:dyDescent="0.2">
      <c r="A6230"/>
      <c r="B6230" s="20"/>
      <c r="C6230" s="20"/>
      <c r="D6230"/>
      <c r="E6230"/>
      <c r="G6230"/>
      <c r="H6230"/>
      <c r="I6230"/>
      <c r="J6230" s="9"/>
      <c r="K6230"/>
      <c r="M6230"/>
      <c r="N6230"/>
      <c r="P6230" s="10"/>
      <c r="Q6230" s="11"/>
      <c r="R6230" s="13"/>
      <c r="S6230" s="12"/>
      <c r="T6230" s="13"/>
      <c r="U6230"/>
    </row>
    <row r="6231" spans="1:21" x14ac:dyDescent="0.2">
      <c r="A6231"/>
      <c r="B6231" s="20"/>
      <c r="C6231" s="20"/>
      <c r="D6231"/>
      <c r="E6231"/>
      <c r="G6231"/>
      <c r="H6231"/>
      <c r="I6231"/>
      <c r="J6231" s="9"/>
      <c r="K6231"/>
      <c r="M6231"/>
      <c r="N6231"/>
      <c r="P6231" s="10"/>
      <c r="Q6231" s="11"/>
      <c r="R6231" s="13"/>
      <c r="S6231" s="12"/>
      <c r="T6231" s="13"/>
      <c r="U6231"/>
    </row>
    <row r="6232" spans="1:21" x14ac:dyDescent="0.2">
      <c r="A6232"/>
      <c r="B6232" s="20"/>
      <c r="C6232" s="20"/>
      <c r="D6232"/>
      <c r="E6232"/>
      <c r="G6232"/>
      <c r="H6232"/>
      <c r="I6232"/>
      <c r="J6232" s="9"/>
      <c r="K6232"/>
      <c r="M6232"/>
      <c r="N6232"/>
      <c r="P6232" s="10"/>
      <c r="Q6232" s="11"/>
      <c r="R6232" s="13"/>
      <c r="S6232" s="12"/>
      <c r="T6232" s="13"/>
      <c r="U6232"/>
    </row>
    <row r="6233" spans="1:21" x14ac:dyDescent="0.2">
      <c r="A6233"/>
      <c r="B6233" s="20"/>
      <c r="C6233" s="20"/>
      <c r="D6233"/>
      <c r="E6233"/>
      <c r="G6233"/>
      <c r="H6233"/>
      <c r="I6233"/>
      <c r="J6233" s="9"/>
      <c r="K6233"/>
      <c r="M6233"/>
      <c r="N6233"/>
      <c r="P6233" s="10"/>
      <c r="Q6233" s="11"/>
      <c r="R6233" s="13"/>
      <c r="S6233" s="12"/>
      <c r="T6233" s="13"/>
      <c r="U6233"/>
    </row>
    <row r="6234" spans="1:21" x14ac:dyDescent="0.2">
      <c r="A6234"/>
      <c r="B6234" s="20"/>
      <c r="C6234" s="20"/>
      <c r="D6234"/>
      <c r="E6234"/>
      <c r="G6234"/>
      <c r="H6234"/>
      <c r="I6234"/>
      <c r="J6234" s="9"/>
      <c r="K6234"/>
      <c r="M6234"/>
      <c r="N6234"/>
      <c r="P6234" s="10"/>
      <c r="Q6234" s="11"/>
      <c r="R6234" s="13"/>
      <c r="S6234" s="12"/>
      <c r="T6234" s="13"/>
      <c r="U6234"/>
    </row>
    <row r="6235" spans="1:21" x14ac:dyDescent="0.2">
      <c r="A6235"/>
      <c r="B6235" s="20"/>
      <c r="C6235" s="20"/>
      <c r="D6235"/>
      <c r="E6235"/>
      <c r="G6235"/>
      <c r="H6235"/>
      <c r="I6235"/>
      <c r="J6235" s="9"/>
      <c r="K6235"/>
      <c r="M6235"/>
      <c r="N6235"/>
      <c r="P6235" s="10"/>
      <c r="Q6235" s="11"/>
      <c r="R6235" s="13"/>
      <c r="S6235" s="12"/>
      <c r="T6235" s="13"/>
      <c r="U6235"/>
    </row>
    <row r="6236" spans="1:21" x14ac:dyDescent="0.2">
      <c r="A6236"/>
      <c r="B6236" s="20"/>
      <c r="C6236" s="20"/>
      <c r="D6236"/>
      <c r="E6236"/>
      <c r="G6236"/>
      <c r="H6236"/>
      <c r="I6236"/>
      <c r="J6236" s="9"/>
      <c r="K6236"/>
      <c r="M6236"/>
      <c r="N6236"/>
      <c r="P6236" s="10"/>
      <c r="Q6236" s="11"/>
      <c r="R6236" s="13"/>
      <c r="S6236" s="12"/>
      <c r="T6236" s="13"/>
      <c r="U6236"/>
    </row>
    <row r="6237" spans="1:21" x14ac:dyDescent="0.2">
      <c r="A6237"/>
      <c r="B6237" s="20"/>
      <c r="C6237" s="20"/>
      <c r="D6237"/>
      <c r="E6237"/>
      <c r="G6237"/>
      <c r="H6237"/>
      <c r="I6237"/>
      <c r="J6237" s="9"/>
      <c r="K6237"/>
      <c r="M6237"/>
      <c r="N6237"/>
      <c r="P6237" s="10"/>
      <c r="Q6237" s="11"/>
      <c r="R6237" s="13"/>
      <c r="S6237" s="12"/>
      <c r="T6237" s="13"/>
      <c r="U6237"/>
    </row>
    <row r="6238" spans="1:21" x14ac:dyDescent="0.2">
      <c r="A6238"/>
      <c r="B6238" s="20"/>
      <c r="C6238" s="20"/>
      <c r="D6238"/>
      <c r="E6238"/>
      <c r="G6238"/>
      <c r="H6238"/>
      <c r="I6238"/>
      <c r="J6238" s="9"/>
      <c r="K6238"/>
      <c r="M6238"/>
      <c r="N6238"/>
      <c r="P6238" s="10"/>
      <c r="Q6238" s="11"/>
      <c r="R6238" s="13"/>
      <c r="S6238" s="12"/>
      <c r="T6238" s="13"/>
      <c r="U6238"/>
    </row>
    <row r="6239" spans="1:21" x14ac:dyDescent="0.2">
      <c r="A6239"/>
      <c r="B6239" s="20"/>
      <c r="C6239" s="20"/>
      <c r="D6239"/>
      <c r="E6239"/>
      <c r="G6239"/>
      <c r="H6239"/>
      <c r="I6239"/>
      <c r="J6239" s="9"/>
      <c r="K6239"/>
      <c r="M6239"/>
      <c r="N6239"/>
      <c r="P6239" s="10"/>
      <c r="Q6239" s="11"/>
      <c r="R6239" s="13"/>
      <c r="S6239" s="12"/>
      <c r="T6239" s="13"/>
      <c r="U6239"/>
    </row>
    <row r="6240" spans="1:21" x14ac:dyDescent="0.2">
      <c r="A6240"/>
      <c r="B6240" s="20"/>
      <c r="C6240" s="20"/>
      <c r="D6240"/>
      <c r="E6240"/>
      <c r="G6240"/>
      <c r="H6240"/>
      <c r="I6240"/>
      <c r="J6240" s="9"/>
      <c r="K6240"/>
      <c r="M6240"/>
      <c r="N6240"/>
      <c r="P6240" s="10"/>
      <c r="Q6240" s="11"/>
      <c r="R6240" s="13"/>
      <c r="S6240" s="12"/>
      <c r="T6240" s="13"/>
      <c r="U6240"/>
    </row>
    <row r="6241" spans="1:21" x14ac:dyDescent="0.2">
      <c r="A6241"/>
      <c r="B6241" s="20"/>
      <c r="C6241" s="20"/>
      <c r="D6241"/>
      <c r="E6241"/>
      <c r="G6241"/>
      <c r="H6241"/>
      <c r="I6241"/>
      <c r="J6241" s="9"/>
      <c r="K6241"/>
      <c r="M6241"/>
      <c r="N6241"/>
      <c r="P6241" s="10"/>
      <c r="Q6241" s="11"/>
      <c r="R6241" s="13"/>
      <c r="S6241" s="12"/>
      <c r="T6241" s="13"/>
      <c r="U6241"/>
    </row>
    <row r="6242" spans="1:21" x14ac:dyDescent="0.2">
      <c r="A6242"/>
      <c r="B6242" s="20"/>
      <c r="C6242" s="20"/>
      <c r="D6242"/>
      <c r="E6242"/>
      <c r="G6242"/>
      <c r="H6242"/>
      <c r="I6242"/>
      <c r="J6242" s="9"/>
      <c r="K6242"/>
      <c r="M6242"/>
      <c r="N6242"/>
      <c r="P6242" s="10"/>
      <c r="Q6242" s="11"/>
      <c r="R6242" s="13"/>
      <c r="S6242" s="12"/>
      <c r="T6242" s="13"/>
      <c r="U6242"/>
    </row>
    <row r="6243" spans="1:21" x14ac:dyDescent="0.2">
      <c r="A6243"/>
      <c r="B6243" s="20"/>
      <c r="C6243" s="20"/>
      <c r="D6243"/>
      <c r="E6243"/>
      <c r="G6243"/>
      <c r="H6243"/>
      <c r="I6243"/>
      <c r="J6243" s="9"/>
      <c r="K6243"/>
      <c r="M6243"/>
      <c r="N6243"/>
      <c r="P6243" s="10"/>
      <c r="Q6243" s="11"/>
      <c r="R6243" s="13"/>
      <c r="S6243" s="12"/>
      <c r="T6243" s="13"/>
      <c r="U6243"/>
    </row>
    <row r="6244" spans="1:21" x14ac:dyDescent="0.2">
      <c r="A6244"/>
      <c r="B6244" s="20"/>
      <c r="C6244" s="20"/>
      <c r="D6244"/>
      <c r="E6244"/>
      <c r="G6244"/>
      <c r="H6244"/>
      <c r="I6244"/>
      <c r="J6244" s="9"/>
      <c r="K6244"/>
      <c r="M6244"/>
      <c r="N6244"/>
      <c r="P6244" s="10"/>
      <c r="Q6244" s="11"/>
      <c r="R6244" s="13"/>
      <c r="S6244" s="12"/>
      <c r="T6244" s="13"/>
      <c r="U6244"/>
    </row>
    <row r="6245" spans="1:21" x14ac:dyDescent="0.2">
      <c r="A6245"/>
      <c r="B6245" s="20"/>
      <c r="C6245" s="20"/>
      <c r="D6245"/>
      <c r="E6245"/>
      <c r="G6245"/>
      <c r="H6245"/>
      <c r="I6245"/>
      <c r="J6245" s="9"/>
      <c r="K6245"/>
      <c r="M6245"/>
      <c r="N6245"/>
      <c r="P6245" s="10"/>
      <c r="Q6245" s="11"/>
      <c r="R6245" s="13"/>
      <c r="S6245" s="12"/>
      <c r="T6245" s="13"/>
      <c r="U6245"/>
    </row>
    <row r="6246" spans="1:21" x14ac:dyDescent="0.2">
      <c r="A6246"/>
      <c r="B6246" s="20"/>
      <c r="C6246" s="20"/>
      <c r="D6246"/>
      <c r="E6246"/>
      <c r="G6246"/>
      <c r="H6246"/>
      <c r="I6246"/>
      <c r="J6246" s="9"/>
      <c r="K6246"/>
      <c r="M6246"/>
      <c r="N6246"/>
      <c r="P6246" s="10"/>
      <c r="Q6246" s="11"/>
      <c r="R6246" s="13"/>
      <c r="S6246" s="12"/>
      <c r="T6246" s="13"/>
      <c r="U6246"/>
    </row>
    <row r="6247" spans="1:21" x14ac:dyDescent="0.2">
      <c r="A6247"/>
      <c r="B6247" s="20"/>
      <c r="C6247" s="20"/>
      <c r="D6247"/>
      <c r="E6247"/>
      <c r="G6247"/>
      <c r="H6247"/>
      <c r="I6247"/>
      <c r="J6247" s="9"/>
      <c r="K6247"/>
      <c r="M6247"/>
      <c r="N6247"/>
      <c r="P6247" s="10"/>
      <c r="Q6247" s="11"/>
      <c r="R6247" s="13"/>
      <c r="S6247" s="12"/>
      <c r="T6247" s="13"/>
      <c r="U6247"/>
    </row>
    <row r="6248" spans="1:21" x14ac:dyDescent="0.2">
      <c r="A6248"/>
      <c r="B6248" s="20"/>
      <c r="C6248" s="20"/>
      <c r="D6248"/>
      <c r="E6248"/>
      <c r="G6248"/>
      <c r="H6248"/>
      <c r="I6248"/>
      <c r="J6248" s="9"/>
      <c r="K6248"/>
      <c r="M6248"/>
      <c r="N6248"/>
      <c r="P6248" s="10"/>
      <c r="Q6248" s="11"/>
      <c r="R6248" s="13"/>
      <c r="S6248" s="12"/>
      <c r="T6248" s="13"/>
      <c r="U6248"/>
    </row>
    <row r="6249" spans="1:21" x14ac:dyDescent="0.2">
      <c r="A6249"/>
      <c r="B6249" s="20"/>
      <c r="C6249" s="20"/>
      <c r="D6249"/>
      <c r="E6249"/>
      <c r="G6249"/>
      <c r="H6249"/>
      <c r="I6249"/>
      <c r="J6249" s="9"/>
      <c r="K6249"/>
      <c r="M6249"/>
      <c r="N6249"/>
      <c r="P6249" s="10"/>
      <c r="Q6249" s="11"/>
      <c r="R6249" s="13"/>
      <c r="S6249" s="12"/>
      <c r="T6249" s="13"/>
      <c r="U6249"/>
    </row>
    <row r="6250" spans="1:21" x14ac:dyDescent="0.2">
      <c r="A6250"/>
      <c r="B6250" s="20"/>
      <c r="C6250" s="20"/>
      <c r="D6250"/>
      <c r="E6250"/>
      <c r="G6250"/>
      <c r="H6250"/>
      <c r="I6250"/>
      <c r="J6250" s="9"/>
      <c r="K6250"/>
      <c r="M6250"/>
      <c r="N6250"/>
      <c r="P6250" s="10"/>
      <c r="Q6250" s="11"/>
      <c r="R6250" s="13"/>
      <c r="S6250" s="12"/>
      <c r="T6250" s="13"/>
      <c r="U6250"/>
    </row>
    <row r="6251" spans="1:21" x14ac:dyDescent="0.2">
      <c r="A6251"/>
      <c r="B6251" s="20"/>
      <c r="C6251" s="20"/>
      <c r="D6251"/>
      <c r="E6251"/>
      <c r="G6251"/>
      <c r="H6251"/>
      <c r="I6251"/>
      <c r="J6251" s="9"/>
      <c r="K6251"/>
      <c r="M6251"/>
      <c r="N6251"/>
      <c r="P6251" s="10"/>
      <c r="Q6251" s="11"/>
      <c r="R6251" s="13"/>
      <c r="S6251" s="12"/>
      <c r="T6251" s="13"/>
      <c r="U6251"/>
    </row>
    <row r="6252" spans="1:21" x14ac:dyDescent="0.2">
      <c r="A6252"/>
      <c r="B6252" s="20"/>
      <c r="C6252" s="20"/>
      <c r="D6252"/>
      <c r="E6252"/>
      <c r="G6252"/>
      <c r="H6252"/>
      <c r="I6252"/>
      <c r="J6252" s="9"/>
      <c r="K6252"/>
      <c r="M6252"/>
      <c r="N6252"/>
      <c r="P6252" s="10"/>
      <c r="Q6252" s="11"/>
      <c r="R6252" s="13"/>
      <c r="S6252" s="12"/>
      <c r="T6252" s="13"/>
      <c r="U6252"/>
    </row>
    <row r="6253" spans="1:21" x14ac:dyDescent="0.2">
      <c r="A6253"/>
      <c r="B6253" s="20"/>
      <c r="C6253" s="20"/>
      <c r="D6253"/>
      <c r="E6253"/>
      <c r="G6253"/>
      <c r="H6253"/>
      <c r="I6253"/>
      <c r="J6253" s="9"/>
      <c r="K6253"/>
      <c r="M6253"/>
      <c r="N6253"/>
      <c r="P6253" s="10"/>
      <c r="Q6253" s="11"/>
      <c r="R6253" s="13"/>
      <c r="S6253" s="12"/>
      <c r="T6253" s="13"/>
      <c r="U6253"/>
    </row>
    <row r="6254" spans="1:21" x14ac:dyDescent="0.2">
      <c r="A6254"/>
      <c r="B6254" s="20"/>
      <c r="C6254" s="20"/>
      <c r="D6254"/>
      <c r="E6254"/>
      <c r="G6254"/>
      <c r="H6254"/>
      <c r="I6254"/>
      <c r="J6254" s="9"/>
      <c r="K6254"/>
      <c r="M6254"/>
      <c r="N6254"/>
      <c r="P6254" s="10"/>
      <c r="Q6254" s="11"/>
      <c r="R6254" s="13"/>
      <c r="S6254" s="12"/>
      <c r="T6254" s="13"/>
      <c r="U6254"/>
    </row>
    <row r="6255" spans="1:21" x14ac:dyDescent="0.2">
      <c r="A6255"/>
      <c r="B6255" s="20"/>
      <c r="C6255" s="20"/>
      <c r="D6255"/>
      <c r="E6255"/>
      <c r="G6255"/>
      <c r="H6255"/>
      <c r="I6255"/>
      <c r="J6255" s="9"/>
      <c r="K6255"/>
      <c r="M6255"/>
      <c r="N6255"/>
      <c r="P6255" s="10"/>
      <c r="Q6255" s="11"/>
      <c r="R6255" s="13"/>
      <c r="S6255" s="12"/>
      <c r="T6255" s="13"/>
      <c r="U6255"/>
    </row>
    <row r="6256" spans="1:21" x14ac:dyDescent="0.2">
      <c r="A6256"/>
      <c r="B6256" s="20"/>
      <c r="C6256" s="20"/>
      <c r="D6256"/>
      <c r="E6256"/>
      <c r="G6256"/>
      <c r="H6256"/>
      <c r="I6256"/>
      <c r="J6256" s="9"/>
      <c r="K6256"/>
      <c r="M6256"/>
      <c r="N6256"/>
      <c r="P6256" s="10"/>
      <c r="Q6256" s="11"/>
      <c r="R6256" s="13"/>
      <c r="S6256" s="12"/>
      <c r="T6256" s="13"/>
      <c r="U6256"/>
    </row>
    <row r="6257" spans="1:21" x14ac:dyDescent="0.2">
      <c r="A6257"/>
      <c r="B6257" s="20"/>
      <c r="C6257" s="20"/>
      <c r="D6257"/>
      <c r="E6257"/>
      <c r="G6257"/>
      <c r="H6257"/>
      <c r="I6257"/>
      <c r="J6257" s="9"/>
      <c r="K6257"/>
      <c r="M6257"/>
      <c r="N6257"/>
      <c r="P6257" s="10"/>
      <c r="Q6257" s="11"/>
      <c r="R6257" s="13"/>
      <c r="S6257" s="12"/>
      <c r="T6257" s="13"/>
      <c r="U6257"/>
    </row>
    <row r="6258" spans="1:21" x14ac:dyDescent="0.2">
      <c r="A6258"/>
      <c r="B6258" s="20"/>
      <c r="C6258" s="20"/>
      <c r="D6258"/>
      <c r="E6258"/>
      <c r="G6258"/>
      <c r="H6258"/>
      <c r="I6258"/>
      <c r="J6258" s="9"/>
      <c r="K6258"/>
      <c r="M6258"/>
      <c r="N6258"/>
      <c r="P6258" s="10"/>
      <c r="Q6258" s="11"/>
      <c r="R6258" s="13"/>
      <c r="S6258" s="12"/>
      <c r="T6258" s="13"/>
      <c r="U6258"/>
    </row>
    <row r="6259" spans="1:21" x14ac:dyDescent="0.2">
      <c r="A6259"/>
      <c r="B6259" s="20"/>
      <c r="C6259" s="20"/>
      <c r="D6259"/>
      <c r="E6259"/>
      <c r="G6259"/>
      <c r="H6259"/>
      <c r="I6259"/>
      <c r="J6259" s="9"/>
      <c r="K6259"/>
      <c r="M6259"/>
      <c r="N6259"/>
      <c r="P6259" s="10"/>
      <c r="Q6259" s="11"/>
      <c r="R6259" s="13"/>
      <c r="S6259" s="12"/>
      <c r="T6259" s="13"/>
      <c r="U6259"/>
    </row>
    <row r="6260" spans="1:21" x14ac:dyDescent="0.2">
      <c r="A6260"/>
      <c r="B6260" s="20"/>
      <c r="C6260" s="20"/>
      <c r="D6260"/>
      <c r="E6260"/>
      <c r="G6260"/>
      <c r="H6260"/>
      <c r="I6260"/>
      <c r="J6260" s="9"/>
      <c r="K6260"/>
      <c r="M6260"/>
      <c r="N6260"/>
      <c r="P6260" s="10"/>
      <c r="Q6260" s="11"/>
      <c r="R6260" s="13"/>
      <c r="S6260" s="12"/>
      <c r="T6260" s="13"/>
      <c r="U6260"/>
    </row>
    <row r="6261" spans="1:21" x14ac:dyDescent="0.2">
      <c r="A6261"/>
      <c r="B6261" s="20"/>
      <c r="C6261" s="20"/>
      <c r="D6261"/>
      <c r="E6261"/>
      <c r="G6261"/>
      <c r="H6261"/>
      <c r="I6261"/>
      <c r="J6261" s="9"/>
      <c r="K6261"/>
      <c r="M6261"/>
      <c r="N6261"/>
      <c r="P6261" s="10"/>
      <c r="Q6261" s="11"/>
      <c r="R6261" s="13"/>
      <c r="S6261" s="12"/>
      <c r="T6261" s="13"/>
      <c r="U6261"/>
    </row>
    <row r="6262" spans="1:21" x14ac:dyDescent="0.2">
      <c r="A6262"/>
      <c r="B6262" s="20"/>
      <c r="C6262" s="20"/>
      <c r="D6262"/>
      <c r="E6262"/>
      <c r="G6262"/>
      <c r="H6262"/>
      <c r="I6262"/>
      <c r="J6262" s="9"/>
      <c r="K6262"/>
      <c r="M6262"/>
      <c r="N6262"/>
      <c r="P6262" s="10"/>
      <c r="Q6262" s="11"/>
      <c r="R6262" s="13"/>
      <c r="S6262" s="12"/>
      <c r="T6262" s="13"/>
      <c r="U6262"/>
    </row>
    <row r="6263" spans="1:21" x14ac:dyDescent="0.2">
      <c r="A6263"/>
      <c r="B6263" s="20"/>
      <c r="C6263" s="20"/>
      <c r="D6263"/>
      <c r="E6263"/>
      <c r="G6263"/>
      <c r="H6263"/>
      <c r="I6263"/>
      <c r="J6263" s="9"/>
      <c r="K6263"/>
      <c r="M6263"/>
      <c r="N6263"/>
      <c r="P6263" s="10"/>
      <c r="Q6263" s="11"/>
      <c r="R6263" s="13"/>
      <c r="S6263" s="12"/>
      <c r="T6263" s="13"/>
      <c r="U6263"/>
    </row>
    <row r="6264" spans="1:21" x14ac:dyDescent="0.2">
      <c r="A6264"/>
      <c r="B6264" s="20"/>
      <c r="C6264" s="20"/>
      <c r="D6264"/>
      <c r="E6264"/>
      <c r="G6264"/>
      <c r="H6264"/>
      <c r="I6264"/>
      <c r="J6264" s="9"/>
      <c r="K6264"/>
      <c r="M6264"/>
      <c r="N6264"/>
      <c r="P6264" s="10"/>
      <c r="Q6264" s="11"/>
      <c r="R6264" s="13"/>
      <c r="S6264" s="12"/>
      <c r="T6264" s="13"/>
      <c r="U6264"/>
    </row>
    <row r="6265" spans="1:21" x14ac:dyDescent="0.2">
      <c r="A6265"/>
      <c r="B6265" s="20"/>
      <c r="C6265" s="20"/>
      <c r="D6265"/>
      <c r="E6265"/>
      <c r="G6265"/>
      <c r="H6265"/>
      <c r="I6265"/>
      <c r="J6265" s="9"/>
      <c r="K6265"/>
      <c r="M6265"/>
      <c r="N6265"/>
      <c r="P6265" s="10"/>
      <c r="Q6265" s="11"/>
      <c r="R6265" s="13"/>
      <c r="S6265" s="12"/>
      <c r="T6265" s="13"/>
      <c r="U6265"/>
    </row>
    <row r="6266" spans="1:21" x14ac:dyDescent="0.2">
      <c r="A6266"/>
      <c r="B6266" s="20"/>
      <c r="C6266" s="20"/>
      <c r="D6266"/>
      <c r="E6266"/>
      <c r="G6266"/>
      <c r="H6266"/>
      <c r="I6266"/>
      <c r="J6266" s="9"/>
      <c r="K6266"/>
      <c r="M6266"/>
      <c r="N6266"/>
      <c r="P6266" s="10"/>
      <c r="Q6266" s="11"/>
      <c r="R6266" s="13"/>
      <c r="S6266" s="12"/>
      <c r="T6266" s="13"/>
      <c r="U6266"/>
    </row>
    <row r="6267" spans="1:21" x14ac:dyDescent="0.2">
      <c r="A6267"/>
      <c r="B6267" s="20"/>
      <c r="C6267" s="20"/>
      <c r="D6267"/>
      <c r="E6267"/>
      <c r="G6267"/>
      <c r="H6267"/>
      <c r="I6267"/>
      <c r="J6267" s="9"/>
      <c r="K6267"/>
      <c r="M6267"/>
      <c r="N6267"/>
      <c r="P6267" s="10"/>
      <c r="Q6267" s="11"/>
      <c r="R6267" s="13"/>
      <c r="S6267" s="12"/>
      <c r="T6267" s="13"/>
      <c r="U6267"/>
    </row>
    <row r="6268" spans="1:21" x14ac:dyDescent="0.2">
      <c r="A6268"/>
      <c r="B6268" s="20"/>
      <c r="C6268" s="20"/>
      <c r="D6268"/>
      <c r="E6268"/>
      <c r="G6268"/>
      <c r="H6268"/>
      <c r="I6268"/>
      <c r="J6268" s="9"/>
      <c r="K6268"/>
      <c r="M6268"/>
      <c r="N6268"/>
      <c r="P6268" s="10"/>
      <c r="Q6268" s="11"/>
      <c r="R6268" s="13"/>
      <c r="S6268" s="12"/>
      <c r="T6268" s="13"/>
      <c r="U6268"/>
    </row>
    <row r="6269" spans="1:21" x14ac:dyDescent="0.2">
      <c r="A6269"/>
      <c r="B6269" s="20"/>
      <c r="C6269" s="20"/>
      <c r="D6269"/>
      <c r="E6269"/>
      <c r="G6269"/>
      <c r="H6269"/>
      <c r="I6269"/>
      <c r="J6269" s="9"/>
      <c r="K6269"/>
      <c r="M6269"/>
      <c r="N6269"/>
      <c r="P6269" s="10"/>
      <c r="Q6269" s="11"/>
      <c r="R6269" s="13"/>
      <c r="S6269" s="12"/>
      <c r="T6269" s="13"/>
      <c r="U6269"/>
    </row>
    <row r="6270" spans="1:21" x14ac:dyDescent="0.2">
      <c r="A6270"/>
      <c r="B6270" s="20"/>
      <c r="C6270" s="20"/>
      <c r="D6270"/>
      <c r="E6270"/>
      <c r="G6270"/>
      <c r="H6270"/>
      <c r="I6270"/>
      <c r="J6270" s="9"/>
      <c r="K6270"/>
      <c r="M6270"/>
      <c r="N6270"/>
      <c r="P6270" s="10"/>
      <c r="Q6270" s="11"/>
      <c r="R6270" s="13"/>
      <c r="S6270" s="12"/>
      <c r="T6270" s="13"/>
      <c r="U6270"/>
    </row>
    <row r="6271" spans="1:21" x14ac:dyDescent="0.2">
      <c r="A6271"/>
      <c r="B6271" s="20"/>
      <c r="C6271" s="20"/>
      <c r="D6271"/>
      <c r="E6271"/>
      <c r="G6271"/>
      <c r="H6271"/>
      <c r="I6271"/>
      <c r="J6271" s="9"/>
      <c r="K6271"/>
      <c r="M6271"/>
      <c r="N6271"/>
      <c r="P6271" s="10"/>
      <c r="Q6271" s="11"/>
      <c r="R6271" s="13"/>
      <c r="S6271" s="12"/>
      <c r="T6271" s="13"/>
      <c r="U6271"/>
    </row>
    <row r="6272" spans="1:21" x14ac:dyDescent="0.2">
      <c r="A6272"/>
      <c r="B6272" s="20"/>
      <c r="C6272" s="20"/>
      <c r="D6272"/>
      <c r="E6272"/>
      <c r="G6272"/>
      <c r="H6272"/>
      <c r="I6272"/>
      <c r="J6272" s="9"/>
      <c r="K6272"/>
      <c r="M6272"/>
      <c r="N6272"/>
      <c r="P6272" s="10"/>
      <c r="Q6272" s="11"/>
      <c r="R6272" s="13"/>
      <c r="S6272" s="12"/>
      <c r="T6272" s="13"/>
      <c r="U6272"/>
    </row>
    <row r="6273" spans="1:21" x14ac:dyDescent="0.2">
      <c r="A6273"/>
      <c r="B6273" s="20"/>
      <c r="C6273" s="20"/>
      <c r="D6273"/>
      <c r="E6273"/>
      <c r="G6273"/>
      <c r="H6273"/>
      <c r="I6273"/>
      <c r="J6273" s="9"/>
      <c r="K6273"/>
      <c r="M6273"/>
      <c r="N6273"/>
      <c r="P6273" s="10"/>
      <c r="Q6273" s="11"/>
      <c r="R6273" s="13"/>
      <c r="S6273" s="12"/>
      <c r="T6273" s="13"/>
      <c r="U6273"/>
    </row>
    <row r="6274" spans="1:21" x14ac:dyDescent="0.2">
      <c r="A6274"/>
      <c r="B6274" s="20"/>
      <c r="C6274" s="20"/>
      <c r="D6274"/>
      <c r="E6274"/>
      <c r="G6274"/>
      <c r="H6274"/>
      <c r="I6274"/>
      <c r="J6274" s="9"/>
      <c r="K6274"/>
      <c r="M6274"/>
      <c r="N6274"/>
      <c r="P6274" s="10"/>
      <c r="Q6274" s="11"/>
      <c r="R6274" s="13"/>
      <c r="S6274" s="12"/>
      <c r="T6274" s="13"/>
      <c r="U6274"/>
    </row>
    <row r="6275" spans="1:21" x14ac:dyDescent="0.2">
      <c r="A6275"/>
      <c r="B6275" s="20"/>
      <c r="C6275" s="20"/>
      <c r="D6275"/>
      <c r="E6275"/>
      <c r="G6275"/>
      <c r="H6275"/>
      <c r="I6275"/>
      <c r="J6275" s="9"/>
      <c r="K6275"/>
      <c r="M6275"/>
      <c r="N6275"/>
      <c r="P6275" s="10"/>
      <c r="Q6275" s="11"/>
      <c r="R6275" s="13"/>
      <c r="S6275" s="12"/>
      <c r="T6275" s="13"/>
      <c r="U6275"/>
    </row>
    <row r="6276" spans="1:21" x14ac:dyDescent="0.2">
      <c r="A6276"/>
      <c r="B6276" s="20"/>
      <c r="C6276" s="20"/>
      <c r="D6276"/>
      <c r="E6276"/>
      <c r="G6276"/>
      <c r="H6276"/>
      <c r="I6276"/>
      <c r="J6276" s="9"/>
      <c r="K6276"/>
      <c r="M6276"/>
      <c r="N6276"/>
      <c r="P6276" s="10"/>
      <c r="Q6276" s="11"/>
      <c r="R6276" s="13"/>
      <c r="S6276" s="12"/>
      <c r="T6276" s="13"/>
      <c r="U6276"/>
    </row>
    <row r="6277" spans="1:21" x14ac:dyDescent="0.2">
      <c r="A6277"/>
      <c r="B6277" s="20"/>
      <c r="C6277" s="20"/>
      <c r="D6277"/>
      <c r="E6277"/>
      <c r="G6277"/>
      <c r="H6277"/>
      <c r="I6277"/>
      <c r="J6277" s="9"/>
      <c r="K6277"/>
      <c r="M6277"/>
      <c r="N6277"/>
      <c r="P6277" s="10"/>
      <c r="Q6277" s="11"/>
      <c r="R6277" s="13"/>
      <c r="S6277" s="12"/>
      <c r="T6277" s="13"/>
      <c r="U6277"/>
    </row>
    <row r="6278" spans="1:21" x14ac:dyDescent="0.2">
      <c r="A6278"/>
      <c r="B6278" s="20"/>
      <c r="C6278" s="20"/>
      <c r="D6278"/>
      <c r="E6278"/>
      <c r="G6278"/>
      <c r="H6278"/>
      <c r="I6278"/>
      <c r="J6278" s="9"/>
      <c r="K6278"/>
      <c r="M6278"/>
      <c r="N6278"/>
      <c r="P6278" s="10"/>
      <c r="Q6278" s="11"/>
      <c r="R6278" s="13"/>
      <c r="S6278" s="12"/>
      <c r="T6278" s="13"/>
      <c r="U6278"/>
    </row>
    <row r="6279" spans="1:21" x14ac:dyDescent="0.2">
      <c r="A6279"/>
      <c r="B6279" s="20"/>
      <c r="C6279" s="20"/>
      <c r="D6279"/>
      <c r="E6279"/>
      <c r="G6279"/>
      <c r="H6279"/>
      <c r="I6279"/>
      <c r="J6279" s="9"/>
      <c r="K6279"/>
      <c r="M6279"/>
      <c r="N6279"/>
      <c r="P6279" s="10"/>
      <c r="Q6279" s="11"/>
      <c r="R6279" s="13"/>
      <c r="S6279" s="12"/>
      <c r="T6279" s="13"/>
      <c r="U6279"/>
    </row>
    <row r="6280" spans="1:21" x14ac:dyDescent="0.2">
      <c r="A6280"/>
      <c r="B6280" s="20"/>
      <c r="C6280" s="20"/>
      <c r="D6280"/>
      <c r="E6280"/>
      <c r="G6280"/>
      <c r="H6280"/>
      <c r="I6280"/>
      <c r="J6280" s="9"/>
      <c r="K6280"/>
      <c r="M6280"/>
      <c r="N6280"/>
      <c r="P6280" s="10"/>
      <c r="Q6280" s="11"/>
      <c r="R6280" s="13"/>
      <c r="S6280" s="12"/>
      <c r="T6280" s="13"/>
      <c r="U6280"/>
    </row>
    <row r="6281" spans="1:21" x14ac:dyDescent="0.2">
      <c r="A6281"/>
      <c r="B6281" s="20"/>
      <c r="C6281" s="20"/>
      <c r="D6281"/>
      <c r="E6281"/>
      <c r="G6281"/>
      <c r="H6281"/>
      <c r="I6281"/>
      <c r="J6281" s="9"/>
      <c r="K6281"/>
      <c r="M6281"/>
      <c r="N6281"/>
      <c r="P6281" s="10"/>
      <c r="Q6281" s="11"/>
      <c r="R6281" s="13"/>
      <c r="S6281" s="12"/>
      <c r="T6281" s="13"/>
      <c r="U6281"/>
    </row>
    <row r="6282" spans="1:21" x14ac:dyDescent="0.2">
      <c r="A6282"/>
      <c r="B6282" s="20"/>
      <c r="C6282" s="20"/>
      <c r="D6282"/>
      <c r="E6282"/>
      <c r="G6282"/>
      <c r="H6282"/>
      <c r="I6282"/>
      <c r="J6282" s="9"/>
      <c r="K6282"/>
      <c r="M6282"/>
      <c r="N6282"/>
      <c r="P6282" s="10"/>
      <c r="Q6282" s="11"/>
      <c r="R6282" s="13"/>
      <c r="S6282" s="12"/>
      <c r="T6282" s="13"/>
      <c r="U6282"/>
    </row>
    <row r="6283" spans="1:21" x14ac:dyDescent="0.2">
      <c r="A6283"/>
      <c r="B6283" s="20"/>
      <c r="C6283" s="20"/>
      <c r="D6283"/>
      <c r="E6283"/>
      <c r="G6283"/>
      <c r="H6283"/>
      <c r="I6283"/>
      <c r="J6283" s="9"/>
      <c r="K6283"/>
      <c r="M6283"/>
      <c r="N6283"/>
      <c r="P6283" s="10"/>
      <c r="Q6283" s="11"/>
      <c r="R6283" s="13"/>
      <c r="S6283" s="12"/>
      <c r="T6283" s="13"/>
      <c r="U6283"/>
    </row>
    <row r="6284" spans="1:21" x14ac:dyDescent="0.2">
      <c r="A6284"/>
      <c r="B6284" s="20"/>
      <c r="C6284" s="20"/>
      <c r="D6284"/>
      <c r="E6284"/>
      <c r="G6284"/>
      <c r="H6284"/>
      <c r="I6284"/>
      <c r="J6284" s="9"/>
      <c r="K6284"/>
      <c r="M6284"/>
      <c r="N6284"/>
      <c r="P6284" s="10"/>
      <c r="Q6284" s="11"/>
      <c r="R6284" s="13"/>
      <c r="S6284" s="12"/>
      <c r="T6284" s="13"/>
      <c r="U6284"/>
    </row>
    <row r="6285" spans="1:21" x14ac:dyDescent="0.2">
      <c r="A6285"/>
      <c r="B6285" s="20"/>
      <c r="C6285" s="20"/>
      <c r="D6285"/>
      <c r="E6285"/>
      <c r="G6285"/>
      <c r="H6285"/>
      <c r="I6285"/>
      <c r="J6285" s="9"/>
      <c r="K6285"/>
      <c r="M6285"/>
      <c r="N6285"/>
      <c r="P6285" s="10"/>
      <c r="Q6285" s="11"/>
      <c r="R6285" s="13"/>
      <c r="S6285" s="12"/>
      <c r="T6285" s="13"/>
      <c r="U6285"/>
    </row>
    <row r="6286" spans="1:21" x14ac:dyDescent="0.2">
      <c r="A6286"/>
      <c r="B6286" s="20"/>
      <c r="C6286" s="20"/>
      <c r="D6286"/>
      <c r="E6286"/>
      <c r="G6286"/>
      <c r="H6286"/>
      <c r="I6286"/>
      <c r="J6286" s="9"/>
      <c r="K6286"/>
      <c r="M6286"/>
      <c r="N6286"/>
      <c r="P6286" s="10"/>
      <c r="Q6286" s="11"/>
      <c r="R6286" s="13"/>
      <c r="S6286" s="12"/>
      <c r="T6286" s="13"/>
      <c r="U6286"/>
    </row>
    <row r="6287" spans="1:21" x14ac:dyDescent="0.2">
      <c r="A6287"/>
      <c r="B6287" s="20"/>
      <c r="C6287" s="20"/>
      <c r="D6287"/>
      <c r="E6287"/>
      <c r="G6287"/>
      <c r="H6287"/>
      <c r="I6287"/>
      <c r="J6287" s="9"/>
      <c r="K6287"/>
      <c r="M6287"/>
      <c r="N6287"/>
      <c r="P6287" s="10"/>
      <c r="Q6287" s="11"/>
      <c r="R6287" s="13"/>
      <c r="S6287" s="12"/>
      <c r="T6287" s="13"/>
      <c r="U6287"/>
    </row>
    <row r="6288" spans="1:21" x14ac:dyDescent="0.2">
      <c r="A6288"/>
      <c r="B6288" s="20"/>
      <c r="C6288" s="20"/>
      <c r="D6288"/>
      <c r="E6288"/>
      <c r="G6288"/>
      <c r="H6288"/>
      <c r="I6288"/>
      <c r="J6288" s="9"/>
      <c r="K6288"/>
      <c r="M6288"/>
      <c r="N6288"/>
      <c r="P6288" s="10"/>
      <c r="Q6288" s="11"/>
      <c r="R6288" s="13"/>
      <c r="S6288" s="12"/>
      <c r="T6288" s="13"/>
      <c r="U6288"/>
    </row>
    <row r="6289" spans="1:21" x14ac:dyDescent="0.2">
      <c r="A6289"/>
      <c r="B6289" s="20"/>
      <c r="C6289" s="20"/>
      <c r="D6289"/>
      <c r="E6289"/>
      <c r="G6289"/>
      <c r="H6289"/>
      <c r="I6289"/>
      <c r="J6289" s="9"/>
      <c r="K6289"/>
      <c r="M6289"/>
      <c r="N6289"/>
      <c r="P6289" s="10"/>
      <c r="Q6289" s="11"/>
      <c r="R6289" s="13"/>
      <c r="S6289" s="12"/>
      <c r="T6289" s="13"/>
      <c r="U6289"/>
    </row>
    <row r="6290" spans="1:21" x14ac:dyDescent="0.2">
      <c r="A6290"/>
      <c r="B6290" s="20"/>
      <c r="C6290" s="20"/>
      <c r="D6290"/>
      <c r="E6290"/>
      <c r="G6290"/>
      <c r="H6290"/>
      <c r="I6290"/>
      <c r="J6290" s="9"/>
      <c r="K6290"/>
      <c r="M6290"/>
      <c r="N6290"/>
      <c r="P6290" s="10"/>
      <c r="Q6290" s="11"/>
      <c r="R6290" s="13"/>
      <c r="S6290" s="12"/>
      <c r="T6290" s="13"/>
      <c r="U6290"/>
    </row>
    <row r="6291" spans="1:21" x14ac:dyDescent="0.2">
      <c r="A6291"/>
      <c r="B6291" s="20"/>
      <c r="C6291" s="20"/>
      <c r="D6291"/>
      <c r="E6291"/>
      <c r="G6291"/>
      <c r="H6291"/>
      <c r="I6291"/>
      <c r="J6291" s="9"/>
      <c r="K6291"/>
      <c r="M6291"/>
      <c r="N6291"/>
      <c r="P6291" s="10"/>
      <c r="Q6291" s="11"/>
      <c r="R6291" s="13"/>
      <c r="S6291" s="12"/>
      <c r="T6291" s="13"/>
      <c r="U6291"/>
    </row>
    <row r="6292" spans="1:21" x14ac:dyDescent="0.2">
      <c r="A6292"/>
      <c r="B6292" s="20"/>
      <c r="C6292" s="20"/>
      <c r="D6292"/>
      <c r="E6292"/>
      <c r="G6292"/>
      <c r="H6292"/>
      <c r="I6292"/>
      <c r="J6292" s="9"/>
      <c r="K6292"/>
      <c r="M6292"/>
      <c r="N6292"/>
      <c r="P6292" s="10"/>
      <c r="Q6292" s="11"/>
      <c r="R6292" s="13"/>
      <c r="S6292" s="12"/>
      <c r="T6292" s="13"/>
      <c r="U6292"/>
    </row>
    <row r="6293" spans="1:21" x14ac:dyDescent="0.2">
      <c r="A6293"/>
      <c r="B6293" s="20"/>
      <c r="C6293" s="20"/>
      <c r="D6293"/>
      <c r="E6293"/>
      <c r="G6293"/>
      <c r="H6293"/>
      <c r="I6293"/>
      <c r="J6293" s="9"/>
      <c r="K6293"/>
      <c r="M6293"/>
      <c r="N6293"/>
      <c r="P6293" s="10"/>
      <c r="Q6293" s="11"/>
      <c r="R6293" s="13"/>
      <c r="S6293" s="12"/>
      <c r="T6293" s="13"/>
      <c r="U6293"/>
    </row>
    <row r="6294" spans="1:21" x14ac:dyDescent="0.2">
      <c r="A6294"/>
      <c r="B6294" s="20"/>
      <c r="C6294" s="20"/>
      <c r="D6294"/>
      <c r="E6294"/>
      <c r="G6294"/>
      <c r="H6294"/>
      <c r="I6294"/>
      <c r="J6294" s="9"/>
      <c r="K6294"/>
      <c r="M6294"/>
      <c r="N6294"/>
      <c r="P6294" s="10"/>
      <c r="Q6294" s="11"/>
      <c r="R6294" s="13"/>
      <c r="S6294" s="12"/>
      <c r="T6294" s="13"/>
      <c r="U6294"/>
    </row>
    <row r="6295" spans="1:21" x14ac:dyDescent="0.2">
      <c r="A6295"/>
      <c r="B6295" s="20"/>
      <c r="C6295" s="20"/>
      <c r="D6295"/>
      <c r="E6295"/>
      <c r="G6295"/>
      <c r="H6295"/>
      <c r="I6295"/>
      <c r="J6295" s="9"/>
      <c r="K6295"/>
      <c r="M6295"/>
      <c r="N6295"/>
      <c r="P6295" s="10"/>
      <c r="Q6295" s="11"/>
      <c r="R6295" s="13"/>
      <c r="S6295" s="12"/>
      <c r="T6295" s="13"/>
      <c r="U6295"/>
    </row>
    <row r="6296" spans="1:21" x14ac:dyDescent="0.2">
      <c r="A6296"/>
      <c r="B6296" s="20"/>
      <c r="C6296" s="20"/>
      <c r="D6296"/>
      <c r="E6296"/>
      <c r="G6296"/>
      <c r="H6296"/>
      <c r="I6296"/>
      <c r="J6296" s="9"/>
      <c r="K6296"/>
      <c r="M6296"/>
      <c r="N6296"/>
      <c r="P6296" s="10"/>
      <c r="Q6296" s="11"/>
      <c r="R6296" s="13"/>
      <c r="S6296" s="12"/>
      <c r="T6296" s="13"/>
      <c r="U6296"/>
    </row>
    <row r="6297" spans="1:21" x14ac:dyDescent="0.2">
      <c r="A6297"/>
      <c r="B6297" s="20"/>
      <c r="C6297" s="20"/>
      <c r="D6297"/>
      <c r="E6297"/>
      <c r="G6297"/>
      <c r="H6297"/>
      <c r="I6297"/>
      <c r="J6297" s="9"/>
      <c r="K6297"/>
      <c r="M6297"/>
      <c r="N6297"/>
      <c r="P6297" s="10"/>
      <c r="Q6297" s="11"/>
      <c r="R6297" s="13"/>
      <c r="S6297" s="12"/>
      <c r="T6297" s="13"/>
      <c r="U6297"/>
    </row>
    <row r="6298" spans="1:21" x14ac:dyDescent="0.2">
      <c r="A6298"/>
      <c r="B6298" s="20"/>
      <c r="C6298" s="20"/>
      <c r="D6298"/>
      <c r="E6298"/>
      <c r="G6298"/>
      <c r="H6298"/>
      <c r="I6298"/>
      <c r="J6298" s="9"/>
      <c r="K6298"/>
      <c r="M6298"/>
      <c r="N6298"/>
      <c r="P6298" s="10"/>
      <c r="Q6298" s="11"/>
      <c r="R6298" s="13"/>
      <c r="S6298" s="12"/>
      <c r="T6298" s="13"/>
      <c r="U6298"/>
    </row>
    <row r="6299" spans="1:21" x14ac:dyDescent="0.2">
      <c r="A6299"/>
      <c r="B6299" s="20"/>
      <c r="C6299" s="20"/>
      <c r="D6299"/>
      <c r="E6299"/>
      <c r="G6299"/>
      <c r="H6299"/>
      <c r="I6299"/>
      <c r="J6299" s="9"/>
      <c r="K6299"/>
      <c r="M6299"/>
      <c r="N6299"/>
      <c r="P6299" s="10"/>
      <c r="Q6299" s="11"/>
      <c r="R6299" s="13"/>
      <c r="S6299" s="12"/>
      <c r="T6299" s="13"/>
      <c r="U6299"/>
    </row>
    <row r="6300" spans="1:21" x14ac:dyDescent="0.2">
      <c r="A6300"/>
      <c r="B6300" s="20"/>
      <c r="C6300" s="20"/>
      <c r="D6300"/>
      <c r="E6300"/>
      <c r="G6300"/>
      <c r="H6300"/>
      <c r="I6300"/>
      <c r="J6300" s="9"/>
      <c r="K6300"/>
      <c r="M6300"/>
      <c r="N6300"/>
      <c r="P6300" s="10"/>
      <c r="Q6300" s="11"/>
      <c r="R6300" s="13"/>
      <c r="S6300" s="12"/>
      <c r="T6300" s="13"/>
      <c r="U6300"/>
    </row>
    <row r="6301" spans="1:21" x14ac:dyDescent="0.2">
      <c r="A6301"/>
      <c r="B6301" s="20"/>
      <c r="C6301" s="20"/>
      <c r="D6301"/>
      <c r="E6301"/>
      <c r="G6301"/>
      <c r="H6301"/>
      <c r="I6301"/>
      <c r="J6301" s="9"/>
      <c r="K6301"/>
      <c r="M6301"/>
      <c r="N6301"/>
      <c r="P6301" s="10"/>
      <c r="Q6301" s="11"/>
      <c r="R6301" s="13"/>
      <c r="S6301" s="12"/>
      <c r="T6301" s="13"/>
      <c r="U6301"/>
    </row>
    <row r="6302" spans="1:21" x14ac:dyDescent="0.2">
      <c r="A6302"/>
      <c r="B6302" s="20"/>
      <c r="C6302" s="20"/>
      <c r="D6302"/>
      <c r="E6302"/>
      <c r="G6302"/>
      <c r="H6302"/>
      <c r="I6302"/>
      <c r="J6302" s="9"/>
      <c r="K6302"/>
      <c r="M6302"/>
      <c r="N6302"/>
      <c r="P6302" s="10"/>
      <c r="Q6302" s="11"/>
      <c r="R6302" s="13"/>
      <c r="S6302" s="12"/>
      <c r="T6302" s="13"/>
      <c r="U6302"/>
    </row>
    <row r="6303" spans="1:21" x14ac:dyDescent="0.2">
      <c r="A6303"/>
      <c r="B6303" s="20"/>
      <c r="C6303" s="20"/>
      <c r="D6303"/>
      <c r="E6303"/>
      <c r="G6303"/>
      <c r="H6303"/>
      <c r="I6303"/>
      <c r="J6303" s="9"/>
      <c r="K6303"/>
      <c r="M6303"/>
      <c r="N6303"/>
      <c r="P6303" s="10"/>
      <c r="Q6303" s="11"/>
      <c r="R6303" s="13"/>
      <c r="S6303" s="12"/>
      <c r="T6303" s="13"/>
      <c r="U6303"/>
    </row>
    <row r="6304" spans="1:21" x14ac:dyDescent="0.2">
      <c r="A6304"/>
      <c r="B6304" s="20"/>
      <c r="C6304" s="20"/>
      <c r="D6304"/>
      <c r="E6304"/>
      <c r="G6304"/>
      <c r="H6304"/>
      <c r="I6304"/>
      <c r="J6304" s="9"/>
      <c r="K6304"/>
      <c r="M6304"/>
      <c r="N6304"/>
      <c r="P6304" s="10"/>
      <c r="Q6304" s="11"/>
      <c r="R6304" s="13"/>
      <c r="S6304" s="12"/>
      <c r="T6304" s="13"/>
      <c r="U6304"/>
    </row>
    <row r="6305" spans="1:21" x14ac:dyDescent="0.2">
      <c r="A6305"/>
      <c r="B6305" s="20"/>
      <c r="C6305" s="20"/>
      <c r="D6305"/>
      <c r="E6305"/>
      <c r="G6305"/>
      <c r="H6305"/>
      <c r="I6305"/>
      <c r="J6305" s="9"/>
      <c r="K6305"/>
      <c r="M6305"/>
      <c r="N6305"/>
      <c r="P6305" s="10"/>
      <c r="Q6305" s="11"/>
      <c r="R6305" s="13"/>
      <c r="S6305" s="12"/>
      <c r="T6305" s="13"/>
      <c r="U6305"/>
    </row>
    <row r="6306" spans="1:21" x14ac:dyDescent="0.2">
      <c r="A6306"/>
      <c r="B6306" s="20"/>
      <c r="C6306" s="20"/>
      <c r="D6306"/>
      <c r="E6306"/>
      <c r="G6306"/>
      <c r="H6306"/>
      <c r="I6306"/>
      <c r="J6306" s="9"/>
      <c r="K6306"/>
      <c r="M6306"/>
      <c r="N6306"/>
      <c r="P6306" s="10"/>
      <c r="Q6306" s="11"/>
      <c r="R6306" s="13"/>
      <c r="S6306" s="12"/>
      <c r="T6306" s="13"/>
      <c r="U6306"/>
    </row>
    <row r="6307" spans="1:21" x14ac:dyDescent="0.2">
      <c r="A6307"/>
      <c r="B6307" s="20"/>
      <c r="C6307" s="20"/>
      <c r="D6307"/>
      <c r="E6307"/>
      <c r="G6307"/>
      <c r="H6307"/>
      <c r="I6307"/>
      <c r="J6307" s="9"/>
      <c r="K6307"/>
      <c r="M6307"/>
      <c r="N6307"/>
      <c r="P6307" s="10"/>
      <c r="Q6307" s="11"/>
      <c r="R6307" s="13"/>
      <c r="S6307" s="12"/>
      <c r="T6307" s="13"/>
      <c r="U6307"/>
    </row>
    <row r="6308" spans="1:21" x14ac:dyDescent="0.2">
      <c r="A6308"/>
      <c r="B6308" s="20"/>
      <c r="C6308" s="20"/>
      <c r="D6308"/>
      <c r="E6308"/>
      <c r="G6308"/>
      <c r="H6308"/>
      <c r="I6308"/>
      <c r="J6308" s="9"/>
      <c r="K6308"/>
      <c r="M6308"/>
      <c r="N6308"/>
      <c r="P6308" s="10"/>
      <c r="Q6308" s="11"/>
      <c r="R6308" s="13"/>
      <c r="S6308" s="12"/>
      <c r="T6308" s="13"/>
      <c r="U6308"/>
    </row>
    <row r="6309" spans="1:21" x14ac:dyDescent="0.2">
      <c r="A6309"/>
      <c r="B6309" s="20"/>
      <c r="C6309" s="20"/>
      <c r="D6309"/>
      <c r="E6309"/>
      <c r="G6309"/>
      <c r="H6309"/>
      <c r="I6309"/>
      <c r="J6309" s="9"/>
      <c r="K6309"/>
      <c r="M6309"/>
      <c r="N6309"/>
      <c r="P6309" s="10"/>
      <c r="Q6309" s="11"/>
      <c r="R6309" s="13"/>
      <c r="S6309" s="12"/>
      <c r="T6309" s="13"/>
      <c r="U6309"/>
    </row>
    <row r="6310" spans="1:21" x14ac:dyDescent="0.2">
      <c r="A6310"/>
      <c r="B6310" s="20"/>
      <c r="C6310" s="20"/>
      <c r="D6310"/>
      <c r="E6310"/>
      <c r="G6310"/>
      <c r="H6310"/>
      <c r="I6310"/>
      <c r="J6310" s="9"/>
      <c r="K6310"/>
      <c r="M6310"/>
      <c r="N6310"/>
      <c r="P6310" s="10"/>
      <c r="Q6310" s="11"/>
      <c r="R6310" s="13"/>
      <c r="S6310" s="12"/>
      <c r="T6310" s="13"/>
      <c r="U6310"/>
    </row>
    <row r="6311" spans="1:21" x14ac:dyDescent="0.2">
      <c r="A6311"/>
      <c r="B6311" s="20"/>
      <c r="C6311" s="20"/>
      <c r="D6311"/>
      <c r="E6311"/>
      <c r="G6311"/>
      <c r="H6311"/>
      <c r="I6311"/>
      <c r="J6311" s="9"/>
      <c r="K6311"/>
      <c r="M6311"/>
      <c r="N6311"/>
      <c r="P6311" s="10"/>
      <c r="Q6311" s="11"/>
      <c r="R6311" s="13"/>
      <c r="S6311" s="12"/>
      <c r="T6311" s="13"/>
      <c r="U6311"/>
    </row>
    <row r="6312" spans="1:21" x14ac:dyDescent="0.2">
      <c r="A6312"/>
      <c r="B6312" s="20"/>
      <c r="C6312" s="20"/>
      <c r="D6312"/>
      <c r="E6312"/>
      <c r="G6312"/>
      <c r="H6312"/>
      <c r="I6312"/>
      <c r="J6312" s="9"/>
      <c r="K6312"/>
      <c r="M6312"/>
      <c r="N6312"/>
      <c r="P6312" s="10"/>
      <c r="Q6312" s="11"/>
      <c r="R6312" s="13"/>
      <c r="S6312" s="12"/>
      <c r="T6312" s="13"/>
      <c r="U6312"/>
    </row>
    <row r="6313" spans="1:21" x14ac:dyDescent="0.2">
      <c r="A6313"/>
      <c r="B6313" s="20"/>
      <c r="C6313" s="20"/>
      <c r="D6313"/>
      <c r="E6313"/>
      <c r="G6313"/>
      <c r="H6313"/>
      <c r="I6313"/>
      <c r="J6313" s="9"/>
      <c r="K6313"/>
      <c r="M6313"/>
      <c r="N6313"/>
      <c r="P6313" s="10"/>
      <c r="Q6313" s="11"/>
      <c r="R6313" s="13"/>
      <c r="S6313" s="12"/>
      <c r="T6313" s="13"/>
      <c r="U6313"/>
    </row>
    <row r="6314" spans="1:21" x14ac:dyDescent="0.2">
      <c r="A6314"/>
      <c r="B6314" s="20"/>
      <c r="C6314" s="20"/>
      <c r="D6314"/>
      <c r="E6314"/>
      <c r="G6314"/>
      <c r="H6314"/>
      <c r="I6314"/>
      <c r="J6314" s="9"/>
      <c r="K6314"/>
      <c r="M6314"/>
      <c r="N6314"/>
      <c r="P6314" s="10"/>
      <c r="Q6314" s="11"/>
      <c r="R6314" s="13"/>
      <c r="S6314" s="12"/>
      <c r="T6314" s="13"/>
      <c r="U6314"/>
    </row>
    <row r="6315" spans="1:21" x14ac:dyDescent="0.2">
      <c r="A6315"/>
      <c r="B6315" s="20"/>
      <c r="C6315" s="20"/>
      <c r="D6315"/>
      <c r="E6315"/>
      <c r="G6315"/>
      <c r="H6315"/>
      <c r="I6315"/>
      <c r="J6315" s="9"/>
      <c r="K6315"/>
      <c r="M6315"/>
      <c r="N6315"/>
      <c r="P6315" s="10"/>
      <c r="Q6315" s="11"/>
      <c r="R6315" s="13"/>
      <c r="S6315" s="12"/>
      <c r="T6315" s="13"/>
      <c r="U6315"/>
    </row>
    <row r="6316" spans="1:21" x14ac:dyDescent="0.2">
      <c r="A6316"/>
      <c r="B6316" s="20"/>
      <c r="C6316" s="20"/>
      <c r="D6316"/>
      <c r="E6316"/>
      <c r="G6316"/>
      <c r="H6316"/>
      <c r="I6316"/>
      <c r="J6316" s="9"/>
      <c r="K6316"/>
      <c r="M6316"/>
      <c r="N6316"/>
      <c r="P6316" s="10"/>
      <c r="Q6316" s="11"/>
      <c r="R6316" s="13"/>
      <c r="S6316" s="12"/>
      <c r="T6316" s="13"/>
      <c r="U6316"/>
    </row>
    <row r="6317" spans="1:21" x14ac:dyDescent="0.2">
      <c r="A6317"/>
      <c r="B6317" s="20"/>
      <c r="C6317" s="20"/>
      <c r="D6317"/>
      <c r="E6317"/>
      <c r="G6317"/>
      <c r="H6317"/>
      <c r="I6317"/>
      <c r="J6317" s="9"/>
      <c r="K6317"/>
      <c r="M6317"/>
      <c r="N6317"/>
      <c r="P6317" s="10"/>
      <c r="Q6317" s="11"/>
      <c r="R6317" s="13"/>
      <c r="S6317" s="12"/>
      <c r="T6317" s="13"/>
      <c r="U6317"/>
    </row>
    <row r="6318" spans="1:21" x14ac:dyDescent="0.2">
      <c r="A6318"/>
      <c r="B6318" s="20"/>
      <c r="C6318" s="20"/>
      <c r="D6318"/>
      <c r="E6318"/>
      <c r="G6318"/>
      <c r="H6318"/>
      <c r="I6318"/>
      <c r="J6318" s="9"/>
      <c r="K6318"/>
      <c r="M6318"/>
      <c r="N6318"/>
      <c r="P6318" s="10"/>
      <c r="Q6318" s="11"/>
      <c r="R6318" s="13"/>
      <c r="S6318" s="12"/>
      <c r="T6318" s="13"/>
      <c r="U6318"/>
    </row>
    <row r="6319" spans="1:21" x14ac:dyDescent="0.2">
      <c r="A6319"/>
      <c r="B6319" s="20"/>
      <c r="C6319" s="20"/>
      <c r="D6319"/>
      <c r="E6319"/>
      <c r="G6319"/>
      <c r="H6319"/>
      <c r="I6319"/>
      <c r="J6319" s="9"/>
      <c r="K6319"/>
      <c r="M6319"/>
      <c r="N6319"/>
      <c r="P6319" s="10"/>
      <c r="Q6319" s="11"/>
      <c r="R6319" s="13"/>
      <c r="S6319" s="12"/>
      <c r="T6319" s="13"/>
      <c r="U6319"/>
    </row>
    <row r="6320" spans="1:21" x14ac:dyDescent="0.2">
      <c r="A6320"/>
      <c r="B6320" s="20"/>
      <c r="C6320" s="20"/>
      <c r="D6320"/>
      <c r="E6320"/>
      <c r="G6320"/>
      <c r="H6320"/>
      <c r="I6320"/>
      <c r="J6320" s="9"/>
      <c r="K6320"/>
      <c r="M6320"/>
      <c r="N6320"/>
      <c r="P6320" s="10"/>
      <c r="Q6320" s="11"/>
      <c r="R6320" s="13"/>
      <c r="S6320" s="12"/>
      <c r="T6320" s="13"/>
      <c r="U6320"/>
    </row>
    <row r="6321" spans="1:21" x14ac:dyDescent="0.2">
      <c r="A6321"/>
      <c r="B6321" s="20"/>
      <c r="C6321" s="20"/>
      <c r="D6321"/>
      <c r="E6321"/>
      <c r="G6321"/>
      <c r="H6321"/>
      <c r="I6321"/>
      <c r="J6321" s="9"/>
      <c r="K6321"/>
      <c r="M6321"/>
      <c r="N6321"/>
      <c r="P6321" s="10"/>
      <c r="Q6321" s="11"/>
      <c r="R6321" s="13"/>
      <c r="S6321" s="12"/>
      <c r="T6321" s="13"/>
      <c r="U6321"/>
    </row>
    <row r="6322" spans="1:21" x14ac:dyDescent="0.2">
      <c r="A6322"/>
      <c r="B6322" s="20"/>
      <c r="C6322" s="20"/>
      <c r="D6322"/>
      <c r="E6322"/>
      <c r="G6322"/>
      <c r="H6322"/>
      <c r="I6322"/>
      <c r="J6322" s="9"/>
      <c r="K6322"/>
      <c r="M6322"/>
      <c r="N6322"/>
      <c r="P6322" s="10"/>
      <c r="Q6322" s="11"/>
      <c r="R6322" s="13"/>
      <c r="S6322" s="12"/>
      <c r="T6322" s="13"/>
      <c r="U6322"/>
    </row>
    <row r="6323" spans="1:21" x14ac:dyDescent="0.2">
      <c r="A6323"/>
      <c r="B6323" s="20"/>
      <c r="C6323" s="20"/>
      <c r="D6323"/>
      <c r="E6323"/>
      <c r="G6323"/>
      <c r="H6323"/>
      <c r="I6323"/>
      <c r="J6323" s="9"/>
      <c r="K6323"/>
      <c r="M6323"/>
      <c r="N6323"/>
      <c r="P6323" s="10"/>
      <c r="Q6323" s="11"/>
      <c r="R6323" s="13"/>
      <c r="S6323" s="12"/>
      <c r="T6323" s="13"/>
      <c r="U6323"/>
    </row>
    <row r="6324" spans="1:21" x14ac:dyDescent="0.2">
      <c r="A6324"/>
      <c r="B6324" s="20"/>
      <c r="C6324" s="20"/>
      <c r="D6324"/>
      <c r="E6324"/>
      <c r="G6324"/>
      <c r="H6324"/>
      <c r="I6324"/>
      <c r="J6324" s="9"/>
      <c r="K6324"/>
      <c r="M6324"/>
      <c r="N6324"/>
      <c r="P6324" s="10"/>
      <c r="Q6324" s="11"/>
      <c r="R6324" s="13"/>
      <c r="S6324" s="12"/>
      <c r="T6324" s="13"/>
      <c r="U6324"/>
    </row>
    <row r="6325" spans="1:21" x14ac:dyDescent="0.2">
      <c r="A6325"/>
      <c r="B6325" s="20"/>
      <c r="C6325" s="20"/>
      <c r="D6325"/>
      <c r="E6325"/>
      <c r="G6325"/>
      <c r="H6325"/>
      <c r="I6325"/>
      <c r="J6325" s="9"/>
      <c r="K6325"/>
      <c r="M6325"/>
      <c r="N6325"/>
      <c r="P6325" s="10"/>
      <c r="Q6325" s="11"/>
      <c r="R6325" s="13"/>
      <c r="S6325" s="12"/>
      <c r="T6325" s="13"/>
      <c r="U6325"/>
    </row>
    <row r="6326" spans="1:21" x14ac:dyDescent="0.2">
      <c r="A6326"/>
      <c r="B6326" s="20"/>
      <c r="C6326" s="20"/>
      <c r="D6326"/>
      <c r="E6326"/>
      <c r="G6326"/>
      <c r="H6326"/>
      <c r="I6326"/>
      <c r="J6326" s="9"/>
      <c r="K6326"/>
      <c r="M6326"/>
      <c r="N6326"/>
      <c r="P6326" s="10"/>
      <c r="Q6326" s="11"/>
      <c r="R6326" s="13"/>
      <c r="S6326" s="12"/>
      <c r="T6326" s="13"/>
      <c r="U6326"/>
    </row>
    <row r="6327" spans="1:21" x14ac:dyDescent="0.2">
      <c r="A6327"/>
      <c r="B6327" s="20"/>
      <c r="C6327" s="20"/>
      <c r="D6327"/>
      <c r="E6327"/>
      <c r="G6327"/>
      <c r="H6327"/>
      <c r="I6327"/>
      <c r="J6327" s="9"/>
      <c r="K6327"/>
      <c r="M6327"/>
      <c r="N6327"/>
      <c r="P6327" s="10"/>
      <c r="Q6327" s="11"/>
      <c r="R6327" s="13"/>
      <c r="S6327" s="12"/>
      <c r="T6327" s="13"/>
      <c r="U6327"/>
    </row>
    <row r="6328" spans="1:21" x14ac:dyDescent="0.2">
      <c r="A6328"/>
      <c r="B6328" s="20"/>
      <c r="C6328" s="20"/>
      <c r="D6328"/>
      <c r="E6328"/>
      <c r="G6328"/>
      <c r="H6328"/>
      <c r="I6328"/>
      <c r="J6328" s="9"/>
      <c r="K6328"/>
      <c r="M6328"/>
      <c r="N6328"/>
      <c r="P6328" s="10"/>
      <c r="Q6328" s="11"/>
      <c r="R6328" s="13"/>
      <c r="S6328" s="12"/>
      <c r="T6328" s="13"/>
      <c r="U6328"/>
    </row>
    <row r="6329" spans="1:21" x14ac:dyDescent="0.2">
      <c r="A6329"/>
      <c r="B6329" s="20"/>
      <c r="C6329" s="20"/>
      <c r="D6329"/>
      <c r="E6329"/>
      <c r="G6329"/>
      <c r="H6329"/>
      <c r="I6329"/>
      <c r="J6329" s="9"/>
      <c r="K6329"/>
      <c r="M6329"/>
      <c r="N6329"/>
      <c r="P6329" s="10"/>
      <c r="Q6329" s="11"/>
      <c r="R6329" s="13"/>
      <c r="S6329" s="12"/>
      <c r="T6329" s="13"/>
      <c r="U6329"/>
    </row>
    <row r="6330" spans="1:21" x14ac:dyDescent="0.2">
      <c r="A6330"/>
      <c r="B6330" s="20"/>
      <c r="C6330" s="20"/>
      <c r="D6330"/>
      <c r="E6330"/>
      <c r="G6330"/>
      <c r="H6330"/>
      <c r="I6330"/>
      <c r="J6330" s="9"/>
      <c r="K6330"/>
      <c r="M6330"/>
      <c r="N6330"/>
      <c r="P6330" s="10"/>
      <c r="Q6330" s="11"/>
      <c r="R6330" s="13"/>
      <c r="S6330" s="12"/>
      <c r="T6330" s="13"/>
      <c r="U6330"/>
    </row>
    <row r="6331" spans="1:21" x14ac:dyDescent="0.2">
      <c r="A6331"/>
      <c r="B6331" s="20"/>
      <c r="C6331" s="20"/>
      <c r="D6331"/>
      <c r="E6331"/>
      <c r="G6331"/>
      <c r="H6331"/>
      <c r="I6331"/>
      <c r="J6331" s="9"/>
      <c r="K6331"/>
      <c r="M6331"/>
      <c r="N6331"/>
      <c r="P6331" s="10"/>
      <c r="Q6331" s="11"/>
      <c r="R6331" s="13"/>
      <c r="S6331" s="12"/>
      <c r="T6331" s="13"/>
      <c r="U6331"/>
    </row>
    <row r="6332" spans="1:21" x14ac:dyDescent="0.2">
      <c r="A6332"/>
      <c r="B6332" s="20"/>
      <c r="C6332" s="20"/>
      <c r="D6332"/>
      <c r="E6332"/>
      <c r="G6332"/>
      <c r="H6332"/>
      <c r="I6332"/>
      <c r="J6332" s="9"/>
      <c r="K6332"/>
      <c r="M6332"/>
      <c r="N6332"/>
      <c r="P6332" s="10"/>
      <c r="Q6332" s="11"/>
      <c r="R6332" s="13"/>
      <c r="S6332" s="12"/>
      <c r="T6332" s="13"/>
      <c r="U6332"/>
    </row>
    <row r="6333" spans="1:21" x14ac:dyDescent="0.2">
      <c r="A6333"/>
      <c r="B6333" s="20"/>
      <c r="C6333" s="20"/>
      <c r="D6333"/>
      <c r="E6333"/>
      <c r="G6333"/>
      <c r="H6333"/>
      <c r="I6333"/>
      <c r="J6333" s="9"/>
      <c r="K6333"/>
      <c r="M6333"/>
      <c r="N6333"/>
      <c r="P6333" s="10"/>
      <c r="Q6333" s="11"/>
      <c r="R6333" s="13"/>
      <c r="S6333" s="12"/>
      <c r="T6333" s="13"/>
      <c r="U6333"/>
    </row>
    <row r="6334" spans="1:21" x14ac:dyDescent="0.2">
      <c r="A6334"/>
      <c r="B6334" s="20"/>
      <c r="C6334" s="20"/>
      <c r="D6334"/>
      <c r="E6334"/>
      <c r="G6334"/>
      <c r="H6334"/>
      <c r="I6334"/>
      <c r="J6334" s="9"/>
      <c r="K6334"/>
      <c r="M6334"/>
      <c r="N6334"/>
      <c r="P6334" s="10"/>
      <c r="Q6334" s="11"/>
      <c r="R6334" s="13"/>
      <c r="S6334" s="12"/>
      <c r="T6334" s="13"/>
      <c r="U6334"/>
    </row>
    <row r="6335" spans="1:21" x14ac:dyDescent="0.2">
      <c r="A6335"/>
      <c r="B6335" s="20"/>
      <c r="C6335" s="20"/>
      <c r="D6335"/>
      <c r="E6335"/>
      <c r="G6335"/>
      <c r="H6335"/>
      <c r="I6335"/>
      <c r="J6335" s="9"/>
      <c r="K6335"/>
      <c r="M6335"/>
      <c r="N6335"/>
      <c r="P6335" s="10"/>
      <c r="Q6335" s="11"/>
      <c r="R6335" s="13"/>
      <c r="S6335" s="12"/>
      <c r="T6335" s="13"/>
      <c r="U6335"/>
    </row>
    <row r="6336" spans="1:21" x14ac:dyDescent="0.2">
      <c r="A6336"/>
      <c r="B6336" s="20"/>
      <c r="C6336" s="20"/>
      <c r="D6336"/>
      <c r="E6336"/>
      <c r="G6336"/>
      <c r="H6336"/>
      <c r="I6336"/>
      <c r="J6336" s="9"/>
      <c r="K6336"/>
      <c r="M6336"/>
      <c r="N6336"/>
      <c r="P6336" s="10"/>
      <c r="Q6336" s="11"/>
      <c r="R6336" s="13"/>
      <c r="S6336" s="12"/>
      <c r="T6336" s="13"/>
      <c r="U6336"/>
    </row>
    <row r="6337" spans="1:21" x14ac:dyDescent="0.2">
      <c r="A6337"/>
      <c r="B6337" s="20"/>
      <c r="C6337" s="20"/>
      <c r="D6337"/>
      <c r="E6337"/>
      <c r="G6337"/>
      <c r="H6337"/>
      <c r="I6337"/>
      <c r="J6337" s="9"/>
      <c r="K6337"/>
      <c r="M6337"/>
      <c r="N6337"/>
      <c r="P6337" s="10"/>
      <c r="Q6337" s="11"/>
      <c r="R6337" s="13"/>
      <c r="S6337" s="12"/>
      <c r="T6337" s="13"/>
      <c r="U6337"/>
    </row>
    <row r="6338" spans="1:21" x14ac:dyDescent="0.2">
      <c r="A6338"/>
      <c r="B6338" s="20"/>
      <c r="C6338" s="20"/>
      <c r="D6338"/>
      <c r="E6338"/>
      <c r="G6338"/>
      <c r="H6338"/>
      <c r="I6338"/>
      <c r="J6338" s="9"/>
      <c r="K6338"/>
      <c r="M6338"/>
      <c r="N6338"/>
      <c r="P6338" s="10"/>
      <c r="Q6338" s="11"/>
      <c r="R6338" s="13"/>
      <c r="S6338" s="12"/>
      <c r="T6338" s="13"/>
      <c r="U6338"/>
    </row>
    <row r="6339" spans="1:21" x14ac:dyDescent="0.2">
      <c r="A6339"/>
      <c r="B6339" s="20"/>
      <c r="C6339" s="20"/>
      <c r="D6339"/>
      <c r="E6339"/>
      <c r="G6339"/>
      <c r="H6339"/>
      <c r="I6339"/>
      <c r="J6339" s="9"/>
      <c r="K6339"/>
      <c r="M6339"/>
      <c r="N6339"/>
      <c r="P6339" s="10"/>
      <c r="Q6339" s="11"/>
      <c r="R6339" s="13"/>
      <c r="S6339" s="12"/>
      <c r="T6339" s="13"/>
      <c r="U6339"/>
    </row>
    <row r="6340" spans="1:21" x14ac:dyDescent="0.2">
      <c r="A6340"/>
      <c r="B6340" s="20"/>
      <c r="C6340" s="20"/>
      <c r="D6340"/>
      <c r="E6340"/>
      <c r="G6340"/>
      <c r="H6340"/>
      <c r="I6340"/>
      <c r="J6340" s="9"/>
      <c r="K6340"/>
      <c r="M6340"/>
      <c r="N6340"/>
      <c r="P6340" s="10"/>
      <c r="Q6340" s="11"/>
      <c r="R6340" s="13"/>
      <c r="S6340" s="12"/>
      <c r="T6340" s="13"/>
      <c r="U6340"/>
    </row>
    <row r="6341" spans="1:21" x14ac:dyDescent="0.2">
      <c r="A6341"/>
      <c r="B6341" s="20"/>
      <c r="C6341" s="20"/>
      <c r="D6341"/>
      <c r="E6341"/>
      <c r="G6341"/>
      <c r="H6341"/>
      <c r="I6341"/>
      <c r="J6341" s="9"/>
      <c r="K6341"/>
      <c r="M6341"/>
      <c r="N6341"/>
      <c r="P6341" s="10"/>
      <c r="Q6341" s="11"/>
      <c r="R6341" s="13"/>
      <c r="S6341" s="12"/>
      <c r="T6341" s="13"/>
      <c r="U6341"/>
    </row>
    <row r="6342" spans="1:21" x14ac:dyDescent="0.2">
      <c r="A6342"/>
      <c r="B6342" s="20"/>
      <c r="C6342" s="20"/>
      <c r="D6342"/>
      <c r="E6342"/>
      <c r="G6342"/>
      <c r="H6342"/>
      <c r="I6342"/>
      <c r="J6342" s="9"/>
      <c r="K6342"/>
      <c r="M6342"/>
      <c r="N6342"/>
      <c r="P6342" s="10"/>
      <c r="Q6342" s="11"/>
      <c r="R6342" s="13"/>
      <c r="S6342" s="12"/>
      <c r="T6342" s="13"/>
      <c r="U6342"/>
    </row>
    <row r="6343" spans="1:21" x14ac:dyDescent="0.2">
      <c r="A6343"/>
      <c r="B6343" s="20"/>
      <c r="C6343" s="20"/>
      <c r="D6343"/>
      <c r="E6343"/>
      <c r="G6343"/>
      <c r="H6343"/>
      <c r="I6343"/>
      <c r="J6343" s="9"/>
      <c r="K6343"/>
      <c r="M6343"/>
      <c r="N6343"/>
      <c r="P6343" s="10"/>
      <c r="Q6343" s="11"/>
      <c r="R6343" s="13"/>
      <c r="S6343" s="12"/>
      <c r="T6343" s="13"/>
      <c r="U6343"/>
    </row>
    <row r="6344" spans="1:21" x14ac:dyDescent="0.2">
      <c r="A6344"/>
      <c r="B6344" s="20"/>
      <c r="C6344" s="20"/>
      <c r="D6344"/>
      <c r="E6344"/>
      <c r="G6344"/>
      <c r="H6344"/>
      <c r="I6344"/>
      <c r="J6344" s="9"/>
      <c r="K6344"/>
      <c r="M6344"/>
      <c r="N6344"/>
      <c r="P6344" s="10"/>
      <c r="Q6344" s="11"/>
      <c r="R6344" s="13"/>
      <c r="S6344" s="12"/>
      <c r="T6344" s="13"/>
      <c r="U6344"/>
    </row>
    <row r="6345" spans="1:21" x14ac:dyDescent="0.2">
      <c r="A6345"/>
      <c r="B6345" s="20"/>
      <c r="C6345" s="20"/>
      <c r="D6345"/>
      <c r="E6345"/>
      <c r="G6345"/>
      <c r="H6345"/>
      <c r="I6345"/>
      <c r="J6345" s="9"/>
      <c r="K6345"/>
      <c r="M6345"/>
      <c r="N6345"/>
      <c r="P6345" s="10"/>
      <c r="Q6345" s="11"/>
      <c r="R6345" s="13"/>
      <c r="S6345" s="12"/>
      <c r="T6345" s="13"/>
      <c r="U6345"/>
    </row>
    <row r="6346" spans="1:21" x14ac:dyDescent="0.2">
      <c r="A6346"/>
      <c r="B6346" s="20"/>
      <c r="C6346" s="20"/>
      <c r="D6346"/>
      <c r="E6346"/>
      <c r="G6346"/>
      <c r="H6346"/>
      <c r="I6346"/>
      <c r="J6346" s="9"/>
      <c r="K6346"/>
      <c r="M6346"/>
      <c r="N6346"/>
      <c r="P6346" s="10"/>
      <c r="Q6346" s="11"/>
      <c r="R6346" s="13"/>
      <c r="S6346" s="12"/>
      <c r="T6346" s="13"/>
      <c r="U6346"/>
    </row>
    <row r="6347" spans="1:21" x14ac:dyDescent="0.2">
      <c r="A6347"/>
      <c r="B6347" s="20"/>
      <c r="C6347" s="20"/>
      <c r="D6347"/>
      <c r="E6347"/>
      <c r="G6347"/>
      <c r="H6347"/>
      <c r="I6347"/>
      <c r="J6347" s="9"/>
      <c r="K6347"/>
      <c r="M6347"/>
      <c r="N6347"/>
      <c r="P6347" s="10"/>
      <c r="Q6347" s="11"/>
      <c r="R6347" s="13"/>
      <c r="S6347" s="12"/>
      <c r="T6347" s="13"/>
      <c r="U6347"/>
    </row>
    <row r="6348" spans="1:21" x14ac:dyDescent="0.2">
      <c r="A6348"/>
      <c r="B6348" s="20"/>
      <c r="C6348" s="20"/>
      <c r="D6348"/>
      <c r="E6348"/>
      <c r="G6348"/>
      <c r="H6348"/>
      <c r="I6348"/>
      <c r="J6348" s="9"/>
      <c r="K6348"/>
      <c r="M6348"/>
      <c r="N6348"/>
      <c r="P6348" s="10"/>
      <c r="Q6348" s="11"/>
      <c r="R6348" s="13"/>
      <c r="S6348" s="12"/>
      <c r="T6348" s="13"/>
      <c r="U6348"/>
    </row>
    <row r="6349" spans="1:21" x14ac:dyDescent="0.2">
      <c r="A6349"/>
      <c r="B6349" s="20"/>
      <c r="C6349" s="20"/>
      <c r="D6349"/>
      <c r="E6349"/>
      <c r="G6349"/>
      <c r="H6349"/>
      <c r="I6349"/>
      <c r="J6349" s="9"/>
      <c r="K6349"/>
      <c r="M6349"/>
      <c r="N6349"/>
      <c r="P6349" s="10"/>
      <c r="Q6349" s="11"/>
      <c r="R6349" s="13"/>
      <c r="S6349" s="12"/>
      <c r="T6349" s="13"/>
      <c r="U6349"/>
    </row>
    <row r="6350" spans="1:21" x14ac:dyDescent="0.2">
      <c r="A6350"/>
      <c r="B6350" s="20"/>
      <c r="C6350" s="20"/>
      <c r="D6350"/>
      <c r="E6350"/>
      <c r="G6350"/>
      <c r="H6350"/>
      <c r="I6350"/>
      <c r="J6350" s="9"/>
      <c r="K6350"/>
      <c r="M6350"/>
      <c r="N6350"/>
      <c r="P6350" s="10"/>
      <c r="Q6350" s="11"/>
      <c r="R6350" s="13"/>
      <c r="S6350" s="12"/>
      <c r="T6350" s="13"/>
      <c r="U6350"/>
    </row>
    <row r="6351" spans="1:21" x14ac:dyDescent="0.2">
      <c r="A6351"/>
      <c r="B6351" s="20"/>
      <c r="C6351" s="20"/>
      <c r="D6351"/>
      <c r="E6351"/>
      <c r="G6351"/>
      <c r="H6351"/>
      <c r="I6351"/>
      <c r="J6351" s="9"/>
      <c r="K6351"/>
      <c r="M6351"/>
      <c r="N6351"/>
      <c r="P6351" s="10"/>
      <c r="Q6351" s="11"/>
      <c r="R6351" s="13"/>
      <c r="S6351" s="12"/>
      <c r="T6351" s="13"/>
      <c r="U6351"/>
    </row>
    <row r="6352" spans="1:21" x14ac:dyDescent="0.2">
      <c r="A6352"/>
      <c r="B6352" s="20"/>
      <c r="C6352" s="20"/>
      <c r="D6352"/>
      <c r="E6352"/>
      <c r="G6352"/>
      <c r="H6352"/>
      <c r="I6352"/>
      <c r="J6352" s="9"/>
      <c r="K6352"/>
      <c r="M6352"/>
      <c r="N6352"/>
      <c r="P6352" s="10"/>
      <c r="Q6352" s="11"/>
      <c r="R6352" s="13"/>
      <c r="S6352" s="12"/>
      <c r="T6352" s="13"/>
      <c r="U6352"/>
    </row>
    <row r="6353" spans="1:21" x14ac:dyDescent="0.2">
      <c r="A6353"/>
      <c r="B6353" s="20"/>
      <c r="C6353" s="20"/>
      <c r="D6353"/>
      <c r="E6353"/>
      <c r="G6353"/>
      <c r="H6353"/>
      <c r="I6353"/>
      <c r="J6353" s="9"/>
      <c r="K6353"/>
      <c r="M6353"/>
      <c r="N6353"/>
      <c r="P6353" s="10"/>
      <c r="Q6353" s="11"/>
      <c r="R6353" s="13"/>
      <c r="S6353" s="12"/>
      <c r="T6353" s="13"/>
      <c r="U6353"/>
    </row>
    <row r="6354" spans="1:21" x14ac:dyDescent="0.2">
      <c r="A6354"/>
      <c r="B6354" s="20"/>
      <c r="C6354" s="20"/>
      <c r="D6354"/>
      <c r="E6354"/>
      <c r="G6354"/>
      <c r="H6354"/>
      <c r="I6354"/>
      <c r="J6354" s="9"/>
      <c r="K6354"/>
      <c r="M6354"/>
      <c r="N6354"/>
      <c r="P6354" s="10"/>
      <c r="Q6354" s="11"/>
      <c r="R6354" s="13"/>
      <c r="S6354" s="12"/>
      <c r="T6354" s="13"/>
      <c r="U6354"/>
    </row>
    <row r="6355" spans="1:21" x14ac:dyDescent="0.2">
      <c r="A6355"/>
      <c r="B6355" s="20"/>
      <c r="C6355" s="20"/>
      <c r="D6355"/>
      <c r="E6355"/>
      <c r="G6355"/>
      <c r="H6355"/>
      <c r="I6355"/>
      <c r="J6355" s="9"/>
      <c r="K6355"/>
      <c r="M6355"/>
      <c r="N6355"/>
      <c r="P6355" s="10"/>
      <c r="Q6355" s="11"/>
      <c r="R6355" s="13"/>
      <c r="S6355" s="12"/>
      <c r="T6355" s="13"/>
      <c r="U6355"/>
    </row>
    <row r="6356" spans="1:21" x14ac:dyDescent="0.2">
      <c r="A6356"/>
      <c r="B6356" s="20"/>
      <c r="C6356" s="20"/>
      <c r="D6356"/>
      <c r="E6356"/>
      <c r="G6356"/>
      <c r="H6356"/>
      <c r="I6356"/>
      <c r="J6356" s="9"/>
      <c r="K6356"/>
      <c r="M6356"/>
      <c r="N6356"/>
      <c r="P6356" s="10"/>
      <c r="Q6356" s="11"/>
      <c r="R6356" s="13"/>
      <c r="S6356" s="12"/>
      <c r="T6356" s="13"/>
      <c r="U6356"/>
    </row>
    <row r="6357" spans="1:21" x14ac:dyDescent="0.2">
      <c r="A6357"/>
      <c r="B6357" s="20"/>
      <c r="C6357" s="20"/>
      <c r="D6357"/>
      <c r="E6357"/>
      <c r="G6357"/>
      <c r="H6357"/>
      <c r="I6357"/>
      <c r="J6357" s="9"/>
      <c r="K6357"/>
      <c r="M6357"/>
      <c r="N6357"/>
      <c r="P6357" s="10"/>
      <c r="Q6357" s="11"/>
      <c r="R6357" s="13"/>
      <c r="S6357" s="12"/>
      <c r="T6357" s="13"/>
      <c r="U6357"/>
    </row>
    <row r="6358" spans="1:21" x14ac:dyDescent="0.2">
      <c r="A6358"/>
      <c r="B6358" s="20"/>
      <c r="C6358" s="20"/>
      <c r="D6358"/>
      <c r="E6358"/>
      <c r="G6358"/>
      <c r="H6358"/>
      <c r="I6358"/>
      <c r="J6358" s="9"/>
      <c r="K6358"/>
      <c r="M6358"/>
      <c r="N6358"/>
      <c r="P6358" s="10"/>
      <c r="Q6358" s="11"/>
      <c r="R6358" s="13"/>
      <c r="S6358" s="12"/>
      <c r="T6358" s="13"/>
      <c r="U6358"/>
    </row>
    <row r="6359" spans="1:21" x14ac:dyDescent="0.2">
      <c r="A6359"/>
      <c r="B6359" s="20"/>
      <c r="C6359" s="20"/>
      <c r="D6359"/>
      <c r="E6359"/>
      <c r="G6359"/>
      <c r="H6359"/>
      <c r="I6359"/>
      <c r="J6359" s="9"/>
      <c r="K6359"/>
      <c r="M6359"/>
      <c r="N6359"/>
      <c r="P6359" s="10"/>
      <c r="Q6359" s="11"/>
      <c r="R6359" s="13"/>
      <c r="S6359" s="12"/>
      <c r="T6359" s="13"/>
      <c r="U6359"/>
    </row>
    <row r="6360" spans="1:21" x14ac:dyDescent="0.2">
      <c r="A6360"/>
      <c r="B6360" s="20"/>
      <c r="C6360" s="20"/>
      <c r="D6360"/>
      <c r="E6360"/>
      <c r="G6360"/>
      <c r="H6360"/>
      <c r="I6360"/>
      <c r="J6360" s="9"/>
      <c r="K6360"/>
      <c r="M6360"/>
      <c r="N6360"/>
      <c r="P6360" s="10"/>
      <c r="Q6360" s="11"/>
      <c r="R6360" s="13"/>
      <c r="S6360" s="12"/>
      <c r="T6360" s="13"/>
      <c r="U6360"/>
    </row>
    <row r="6361" spans="1:21" x14ac:dyDescent="0.2">
      <c r="A6361"/>
      <c r="B6361" s="20"/>
      <c r="C6361" s="20"/>
      <c r="D6361"/>
      <c r="E6361"/>
      <c r="G6361"/>
      <c r="H6361"/>
      <c r="I6361"/>
      <c r="J6361" s="9"/>
      <c r="K6361"/>
      <c r="M6361"/>
      <c r="N6361"/>
      <c r="P6361" s="10"/>
      <c r="Q6361" s="11"/>
      <c r="R6361" s="13"/>
      <c r="S6361" s="12"/>
      <c r="T6361" s="13"/>
      <c r="U6361"/>
    </row>
    <row r="6362" spans="1:21" x14ac:dyDescent="0.2">
      <c r="A6362"/>
      <c r="B6362" s="20"/>
      <c r="C6362" s="20"/>
      <c r="D6362"/>
      <c r="E6362"/>
      <c r="G6362"/>
      <c r="H6362"/>
      <c r="I6362"/>
      <c r="J6362" s="9"/>
      <c r="K6362"/>
      <c r="M6362"/>
      <c r="N6362"/>
      <c r="P6362" s="10"/>
      <c r="Q6362" s="11"/>
      <c r="R6362" s="13"/>
      <c r="S6362" s="12"/>
      <c r="T6362" s="13"/>
      <c r="U6362"/>
    </row>
    <row r="6363" spans="1:21" x14ac:dyDescent="0.2">
      <c r="A6363"/>
      <c r="B6363" s="20"/>
      <c r="C6363" s="20"/>
      <c r="D6363"/>
      <c r="E6363"/>
      <c r="G6363"/>
      <c r="H6363"/>
      <c r="I6363"/>
      <c r="J6363" s="9"/>
      <c r="K6363"/>
      <c r="M6363"/>
      <c r="N6363"/>
      <c r="P6363" s="10"/>
      <c r="Q6363" s="11"/>
      <c r="R6363" s="13"/>
      <c r="S6363" s="12"/>
      <c r="T6363" s="13"/>
      <c r="U6363"/>
    </row>
    <row r="6364" spans="1:21" x14ac:dyDescent="0.2">
      <c r="A6364"/>
      <c r="B6364" s="20"/>
      <c r="C6364" s="20"/>
      <c r="D6364"/>
      <c r="E6364"/>
      <c r="G6364"/>
      <c r="H6364"/>
      <c r="I6364"/>
      <c r="J6364" s="9"/>
      <c r="K6364"/>
      <c r="M6364"/>
      <c r="N6364"/>
      <c r="P6364" s="10"/>
      <c r="Q6364" s="11"/>
      <c r="R6364" s="13"/>
      <c r="S6364" s="12"/>
      <c r="T6364" s="13"/>
      <c r="U6364"/>
    </row>
    <row r="6365" spans="1:21" x14ac:dyDescent="0.2">
      <c r="A6365"/>
      <c r="B6365" s="20"/>
      <c r="C6365" s="20"/>
      <c r="D6365"/>
      <c r="E6365"/>
      <c r="G6365"/>
      <c r="H6365"/>
      <c r="I6365"/>
      <c r="J6365" s="9"/>
      <c r="K6365"/>
      <c r="M6365"/>
      <c r="N6365"/>
      <c r="P6365" s="10"/>
      <c r="Q6365" s="11"/>
      <c r="R6365" s="13"/>
      <c r="S6365" s="12"/>
      <c r="T6365" s="13"/>
      <c r="U6365"/>
    </row>
    <row r="6366" spans="1:21" x14ac:dyDescent="0.2">
      <c r="A6366"/>
      <c r="B6366" s="20"/>
      <c r="C6366" s="20"/>
      <c r="D6366"/>
      <c r="E6366"/>
      <c r="G6366"/>
      <c r="H6366"/>
      <c r="I6366"/>
      <c r="J6366" s="9"/>
      <c r="K6366"/>
      <c r="M6366"/>
      <c r="N6366"/>
      <c r="P6366" s="10"/>
      <c r="Q6366" s="11"/>
      <c r="R6366" s="13"/>
      <c r="S6366" s="12"/>
      <c r="T6366" s="13"/>
      <c r="U6366"/>
    </row>
    <row r="6367" spans="1:21" x14ac:dyDescent="0.2">
      <c r="A6367"/>
      <c r="B6367" s="20"/>
      <c r="C6367" s="20"/>
      <c r="D6367"/>
      <c r="E6367"/>
      <c r="G6367"/>
      <c r="H6367"/>
      <c r="I6367"/>
      <c r="J6367" s="9"/>
      <c r="K6367"/>
      <c r="M6367"/>
      <c r="N6367"/>
      <c r="P6367" s="10"/>
      <c r="Q6367" s="11"/>
      <c r="R6367" s="13"/>
      <c r="S6367" s="12"/>
      <c r="T6367" s="13"/>
      <c r="U6367"/>
    </row>
    <row r="6368" spans="1:21" x14ac:dyDescent="0.2">
      <c r="A6368"/>
      <c r="B6368" s="20"/>
      <c r="C6368" s="20"/>
      <c r="D6368"/>
      <c r="E6368"/>
      <c r="G6368"/>
      <c r="H6368"/>
      <c r="I6368"/>
      <c r="J6368" s="9"/>
      <c r="K6368"/>
      <c r="M6368"/>
      <c r="N6368"/>
      <c r="P6368" s="10"/>
      <c r="Q6368" s="11"/>
      <c r="R6368" s="13"/>
      <c r="S6368" s="12"/>
      <c r="T6368" s="13"/>
      <c r="U6368"/>
    </row>
    <row r="6369" spans="1:21" x14ac:dyDescent="0.2">
      <c r="A6369"/>
      <c r="B6369" s="20"/>
      <c r="C6369" s="20"/>
      <c r="D6369"/>
      <c r="E6369"/>
      <c r="G6369"/>
      <c r="H6369"/>
      <c r="I6369"/>
      <c r="J6369" s="9"/>
      <c r="K6369"/>
      <c r="M6369"/>
      <c r="N6369"/>
      <c r="P6369" s="10"/>
      <c r="Q6369" s="11"/>
      <c r="R6369" s="13"/>
      <c r="S6369" s="12"/>
      <c r="T6369" s="13"/>
      <c r="U6369"/>
    </row>
    <row r="6370" spans="1:21" x14ac:dyDescent="0.2">
      <c r="A6370"/>
      <c r="B6370" s="20"/>
      <c r="C6370" s="20"/>
      <c r="D6370"/>
      <c r="E6370"/>
      <c r="G6370"/>
      <c r="H6370"/>
      <c r="I6370"/>
      <c r="J6370" s="9"/>
      <c r="K6370"/>
      <c r="M6370"/>
      <c r="N6370"/>
      <c r="P6370" s="10"/>
      <c r="Q6370" s="11"/>
      <c r="R6370" s="13"/>
      <c r="S6370" s="12"/>
      <c r="T6370" s="13"/>
      <c r="U6370"/>
    </row>
    <row r="6371" spans="1:21" x14ac:dyDescent="0.2">
      <c r="A6371"/>
      <c r="B6371" s="20"/>
      <c r="C6371" s="20"/>
      <c r="D6371"/>
      <c r="E6371"/>
      <c r="G6371"/>
      <c r="H6371"/>
      <c r="I6371"/>
      <c r="J6371" s="9"/>
      <c r="K6371"/>
      <c r="M6371"/>
      <c r="N6371"/>
      <c r="P6371" s="10"/>
      <c r="Q6371" s="11"/>
      <c r="R6371" s="13"/>
      <c r="S6371" s="12"/>
      <c r="T6371" s="13"/>
      <c r="U6371"/>
    </row>
    <row r="6372" spans="1:21" x14ac:dyDescent="0.2">
      <c r="A6372"/>
      <c r="B6372" s="20"/>
      <c r="C6372" s="20"/>
      <c r="D6372"/>
      <c r="E6372"/>
      <c r="G6372"/>
      <c r="H6372"/>
      <c r="I6372"/>
      <c r="J6372" s="9"/>
      <c r="K6372"/>
      <c r="M6372"/>
      <c r="N6372"/>
      <c r="P6372" s="10"/>
      <c r="Q6372" s="11"/>
      <c r="R6372" s="13"/>
      <c r="S6372" s="12"/>
      <c r="T6372" s="13"/>
      <c r="U6372"/>
    </row>
    <row r="6373" spans="1:21" x14ac:dyDescent="0.2">
      <c r="A6373"/>
      <c r="B6373" s="20"/>
      <c r="C6373" s="20"/>
      <c r="D6373"/>
      <c r="E6373"/>
      <c r="G6373"/>
      <c r="H6373"/>
      <c r="I6373"/>
      <c r="J6373" s="9"/>
      <c r="K6373"/>
      <c r="M6373"/>
      <c r="N6373"/>
      <c r="P6373" s="10"/>
      <c r="Q6373" s="11"/>
      <c r="R6373" s="13"/>
      <c r="S6373" s="12"/>
      <c r="T6373" s="13"/>
      <c r="U6373"/>
    </row>
    <row r="6374" spans="1:21" x14ac:dyDescent="0.2">
      <c r="A6374"/>
      <c r="B6374" s="20"/>
      <c r="C6374" s="20"/>
      <c r="D6374"/>
      <c r="E6374"/>
      <c r="G6374"/>
      <c r="H6374"/>
      <c r="I6374"/>
      <c r="J6374" s="9"/>
      <c r="K6374"/>
      <c r="M6374"/>
      <c r="N6374"/>
      <c r="P6374" s="10"/>
      <c r="Q6374" s="11"/>
      <c r="R6374" s="13"/>
      <c r="S6374" s="12"/>
      <c r="T6374" s="13"/>
      <c r="U6374"/>
    </row>
    <row r="6375" spans="1:21" x14ac:dyDescent="0.2">
      <c r="A6375"/>
      <c r="B6375" s="20"/>
      <c r="C6375" s="20"/>
      <c r="D6375"/>
      <c r="E6375"/>
      <c r="G6375"/>
      <c r="H6375"/>
      <c r="I6375"/>
      <c r="J6375" s="9"/>
      <c r="K6375"/>
      <c r="M6375"/>
      <c r="N6375"/>
      <c r="P6375" s="10"/>
      <c r="Q6375" s="11"/>
      <c r="R6375" s="13"/>
      <c r="S6375" s="12"/>
      <c r="T6375" s="13"/>
      <c r="U6375"/>
    </row>
    <row r="6376" spans="1:21" x14ac:dyDescent="0.2">
      <c r="A6376"/>
      <c r="B6376" s="20"/>
      <c r="C6376" s="20"/>
      <c r="D6376"/>
      <c r="E6376"/>
      <c r="G6376"/>
      <c r="H6376"/>
      <c r="I6376"/>
      <c r="J6376" s="9"/>
      <c r="K6376"/>
      <c r="M6376"/>
      <c r="N6376"/>
      <c r="P6376" s="10"/>
      <c r="Q6376" s="11"/>
      <c r="R6376" s="13"/>
      <c r="S6376" s="12"/>
      <c r="T6376" s="13"/>
      <c r="U6376"/>
    </row>
    <row r="6377" spans="1:21" x14ac:dyDescent="0.2">
      <c r="A6377"/>
      <c r="B6377" s="20"/>
      <c r="C6377" s="20"/>
      <c r="D6377"/>
      <c r="E6377"/>
      <c r="G6377"/>
      <c r="H6377"/>
      <c r="I6377"/>
      <c r="J6377" s="9"/>
      <c r="K6377"/>
      <c r="M6377"/>
      <c r="N6377"/>
      <c r="P6377" s="10"/>
      <c r="Q6377" s="11"/>
      <c r="R6377" s="13"/>
      <c r="S6377" s="12"/>
      <c r="T6377" s="13"/>
      <c r="U6377"/>
    </row>
    <row r="6378" spans="1:21" x14ac:dyDescent="0.2">
      <c r="A6378"/>
      <c r="B6378" s="20"/>
      <c r="C6378" s="20"/>
      <c r="D6378"/>
      <c r="E6378"/>
      <c r="G6378"/>
      <c r="H6378"/>
      <c r="I6378"/>
      <c r="J6378" s="9"/>
      <c r="K6378"/>
      <c r="M6378"/>
      <c r="N6378"/>
      <c r="P6378" s="10"/>
      <c r="Q6378" s="11"/>
      <c r="R6378" s="13"/>
      <c r="S6378" s="12"/>
      <c r="T6378" s="13"/>
      <c r="U6378"/>
    </row>
    <row r="6379" spans="1:21" x14ac:dyDescent="0.2">
      <c r="A6379"/>
      <c r="B6379" s="20"/>
      <c r="C6379" s="20"/>
      <c r="D6379"/>
      <c r="E6379"/>
      <c r="G6379"/>
      <c r="H6379"/>
      <c r="I6379"/>
      <c r="J6379" s="9"/>
      <c r="K6379"/>
      <c r="M6379"/>
      <c r="N6379"/>
      <c r="P6379" s="10"/>
      <c r="Q6379" s="11"/>
      <c r="R6379" s="13"/>
      <c r="S6379" s="12"/>
      <c r="T6379" s="13"/>
      <c r="U6379"/>
    </row>
    <row r="6380" spans="1:21" x14ac:dyDescent="0.2">
      <c r="A6380"/>
      <c r="B6380" s="20"/>
      <c r="C6380" s="20"/>
      <c r="D6380"/>
      <c r="E6380"/>
      <c r="G6380"/>
      <c r="H6380"/>
      <c r="I6380"/>
      <c r="J6380" s="9"/>
      <c r="K6380"/>
      <c r="M6380"/>
      <c r="N6380"/>
      <c r="P6380" s="10"/>
      <c r="Q6380" s="11"/>
      <c r="R6380" s="13"/>
      <c r="S6380" s="12"/>
      <c r="T6380" s="13"/>
      <c r="U6380"/>
    </row>
    <row r="6381" spans="1:21" x14ac:dyDescent="0.2">
      <c r="A6381"/>
      <c r="B6381" s="20"/>
      <c r="C6381" s="20"/>
      <c r="D6381"/>
      <c r="E6381"/>
      <c r="G6381"/>
      <c r="H6381"/>
      <c r="I6381"/>
      <c r="J6381" s="9"/>
      <c r="K6381"/>
      <c r="M6381"/>
      <c r="N6381"/>
      <c r="P6381" s="10"/>
      <c r="Q6381" s="11"/>
      <c r="R6381" s="13"/>
      <c r="S6381" s="12"/>
      <c r="T6381" s="13"/>
      <c r="U6381"/>
    </row>
    <row r="6382" spans="1:21" x14ac:dyDescent="0.2">
      <c r="A6382"/>
      <c r="B6382" s="20"/>
      <c r="C6382" s="20"/>
      <c r="D6382"/>
      <c r="E6382"/>
      <c r="G6382"/>
      <c r="H6382"/>
      <c r="I6382"/>
      <c r="J6382" s="9"/>
      <c r="K6382"/>
      <c r="M6382"/>
      <c r="N6382"/>
      <c r="P6382" s="10"/>
      <c r="Q6382" s="11"/>
      <c r="R6382" s="13"/>
      <c r="S6382" s="12"/>
      <c r="T6382" s="13"/>
      <c r="U6382"/>
    </row>
    <row r="6383" spans="1:21" x14ac:dyDescent="0.2">
      <c r="A6383"/>
      <c r="B6383" s="20"/>
      <c r="C6383" s="20"/>
      <c r="D6383"/>
      <c r="E6383"/>
      <c r="G6383"/>
      <c r="H6383"/>
      <c r="I6383"/>
      <c r="J6383" s="9"/>
      <c r="K6383"/>
      <c r="M6383"/>
      <c r="N6383"/>
      <c r="P6383" s="10"/>
      <c r="Q6383" s="11"/>
      <c r="R6383" s="13"/>
      <c r="S6383" s="12"/>
      <c r="T6383" s="13"/>
      <c r="U6383"/>
    </row>
    <row r="6384" spans="1:21" x14ac:dyDescent="0.2">
      <c r="A6384"/>
      <c r="B6384" s="20"/>
      <c r="C6384" s="20"/>
      <c r="D6384"/>
      <c r="E6384"/>
      <c r="G6384"/>
      <c r="H6384"/>
      <c r="I6384"/>
      <c r="J6384" s="9"/>
      <c r="K6384"/>
      <c r="M6384"/>
      <c r="N6384"/>
      <c r="P6384" s="10"/>
      <c r="Q6384" s="11"/>
      <c r="R6384" s="13"/>
      <c r="S6384" s="12"/>
      <c r="T6384" s="13"/>
      <c r="U6384"/>
    </row>
    <row r="6385" spans="1:21" x14ac:dyDescent="0.2">
      <c r="A6385"/>
      <c r="B6385" s="20"/>
      <c r="C6385" s="20"/>
      <c r="D6385"/>
      <c r="E6385"/>
      <c r="G6385"/>
      <c r="H6385"/>
      <c r="I6385"/>
      <c r="J6385" s="9"/>
      <c r="K6385"/>
      <c r="M6385"/>
      <c r="N6385"/>
      <c r="P6385" s="10"/>
      <c r="Q6385" s="11"/>
      <c r="R6385" s="13"/>
      <c r="S6385" s="12"/>
      <c r="T6385" s="13"/>
      <c r="U6385"/>
    </row>
    <row r="6386" spans="1:21" x14ac:dyDescent="0.2">
      <c r="A6386"/>
      <c r="B6386" s="20"/>
      <c r="C6386" s="20"/>
      <c r="D6386"/>
      <c r="E6386"/>
      <c r="G6386"/>
      <c r="H6386"/>
      <c r="I6386"/>
      <c r="J6386" s="9"/>
      <c r="K6386"/>
      <c r="M6386"/>
      <c r="N6386"/>
      <c r="P6386" s="10"/>
      <c r="Q6386" s="11"/>
      <c r="R6386" s="13"/>
      <c r="S6386" s="12"/>
      <c r="T6386" s="13"/>
      <c r="U6386"/>
    </row>
    <row r="6387" spans="1:21" x14ac:dyDescent="0.2">
      <c r="A6387"/>
      <c r="B6387" s="20"/>
      <c r="C6387" s="20"/>
      <c r="D6387"/>
      <c r="E6387"/>
      <c r="G6387"/>
      <c r="H6387"/>
      <c r="I6387"/>
      <c r="J6387" s="9"/>
      <c r="K6387"/>
      <c r="M6387"/>
      <c r="N6387"/>
      <c r="P6387" s="10"/>
      <c r="Q6387" s="11"/>
      <c r="R6387" s="13"/>
      <c r="S6387" s="12"/>
      <c r="T6387" s="13"/>
      <c r="U6387"/>
    </row>
    <row r="6388" spans="1:21" x14ac:dyDescent="0.2">
      <c r="A6388"/>
      <c r="B6388" s="20"/>
      <c r="C6388" s="20"/>
      <c r="D6388"/>
      <c r="E6388"/>
      <c r="G6388"/>
      <c r="H6388"/>
      <c r="I6388"/>
      <c r="J6388" s="9"/>
      <c r="K6388"/>
      <c r="M6388"/>
      <c r="N6388"/>
      <c r="P6388" s="10"/>
      <c r="Q6388" s="11"/>
      <c r="R6388" s="13"/>
      <c r="S6388" s="12"/>
      <c r="T6388" s="13"/>
      <c r="U6388"/>
    </row>
    <row r="6389" spans="1:21" x14ac:dyDescent="0.2">
      <c r="A6389"/>
      <c r="B6389" s="20"/>
      <c r="C6389" s="20"/>
      <c r="D6389"/>
      <c r="E6389"/>
      <c r="G6389"/>
      <c r="H6389"/>
      <c r="I6389"/>
      <c r="J6389" s="9"/>
      <c r="K6389"/>
      <c r="M6389"/>
      <c r="N6389"/>
      <c r="P6389" s="10"/>
      <c r="Q6389" s="11"/>
      <c r="R6389" s="13"/>
      <c r="S6389" s="12"/>
      <c r="T6389" s="13"/>
      <c r="U6389"/>
    </row>
    <row r="6390" spans="1:21" x14ac:dyDescent="0.2">
      <c r="A6390"/>
      <c r="B6390" s="20"/>
      <c r="C6390" s="20"/>
      <c r="D6390"/>
      <c r="E6390"/>
      <c r="G6390"/>
      <c r="H6390"/>
      <c r="I6390"/>
      <c r="J6390" s="9"/>
      <c r="K6390"/>
      <c r="M6390"/>
      <c r="N6390"/>
      <c r="P6390" s="10"/>
      <c r="Q6390" s="11"/>
      <c r="R6390" s="13"/>
      <c r="S6390" s="12"/>
      <c r="T6390" s="13"/>
      <c r="U6390"/>
    </row>
    <row r="6391" spans="1:21" x14ac:dyDescent="0.2">
      <c r="A6391"/>
      <c r="B6391" s="20"/>
      <c r="C6391" s="20"/>
      <c r="D6391"/>
      <c r="E6391"/>
      <c r="G6391"/>
      <c r="H6391"/>
      <c r="I6391"/>
      <c r="J6391" s="9"/>
      <c r="K6391"/>
      <c r="M6391"/>
      <c r="N6391"/>
      <c r="P6391" s="10"/>
      <c r="Q6391" s="11"/>
      <c r="R6391" s="13"/>
      <c r="S6391" s="12"/>
      <c r="T6391" s="13"/>
      <c r="U6391"/>
    </row>
    <row r="6392" spans="1:21" x14ac:dyDescent="0.2">
      <c r="A6392"/>
      <c r="B6392" s="20"/>
      <c r="C6392" s="20"/>
      <c r="D6392"/>
      <c r="E6392"/>
      <c r="G6392"/>
      <c r="H6392"/>
      <c r="I6392"/>
      <c r="J6392" s="9"/>
      <c r="K6392"/>
      <c r="M6392"/>
      <c r="N6392"/>
      <c r="P6392" s="10"/>
      <c r="Q6392" s="11"/>
      <c r="R6392" s="13"/>
      <c r="S6392" s="12"/>
      <c r="T6392" s="13"/>
      <c r="U6392"/>
    </row>
    <row r="6393" spans="1:21" x14ac:dyDescent="0.2">
      <c r="A6393"/>
      <c r="B6393" s="20"/>
      <c r="C6393" s="20"/>
      <c r="D6393"/>
      <c r="E6393"/>
      <c r="G6393"/>
      <c r="H6393"/>
      <c r="I6393"/>
      <c r="J6393" s="9"/>
      <c r="K6393"/>
      <c r="M6393"/>
      <c r="N6393"/>
      <c r="P6393" s="10"/>
      <c r="Q6393" s="11"/>
      <c r="R6393" s="13"/>
      <c r="S6393" s="12"/>
      <c r="T6393" s="13"/>
      <c r="U6393"/>
    </row>
    <row r="6394" spans="1:21" x14ac:dyDescent="0.2">
      <c r="A6394"/>
      <c r="B6394" s="20"/>
      <c r="C6394" s="20"/>
      <c r="D6394"/>
      <c r="E6394"/>
      <c r="G6394"/>
      <c r="H6394"/>
      <c r="I6394"/>
      <c r="J6394" s="9"/>
      <c r="K6394"/>
      <c r="M6394"/>
      <c r="N6394"/>
      <c r="P6394" s="10"/>
      <c r="Q6394" s="11"/>
      <c r="R6394" s="13"/>
      <c r="S6394" s="12"/>
      <c r="T6394" s="13"/>
      <c r="U6394"/>
    </row>
    <row r="6395" spans="1:21" x14ac:dyDescent="0.2">
      <c r="A6395"/>
      <c r="B6395" s="20"/>
      <c r="C6395" s="20"/>
      <c r="D6395"/>
      <c r="E6395"/>
      <c r="G6395"/>
      <c r="H6395"/>
      <c r="I6395"/>
      <c r="J6395" s="9"/>
      <c r="K6395"/>
      <c r="M6395"/>
      <c r="N6395"/>
      <c r="P6395" s="10"/>
      <c r="Q6395" s="11"/>
      <c r="R6395" s="13"/>
      <c r="S6395" s="12"/>
      <c r="T6395" s="13"/>
      <c r="U6395"/>
    </row>
    <row r="6396" spans="1:21" x14ac:dyDescent="0.2">
      <c r="A6396"/>
      <c r="B6396" s="20"/>
      <c r="C6396" s="20"/>
      <c r="D6396"/>
      <c r="E6396"/>
      <c r="G6396"/>
      <c r="H6396"/>
      <c r="I6396"/>
      <c r="J6396" s="9"/>
      <c r="K6396"/>
      <c r="M6396"/>
      <c r="N6396"/>
      <c r="P6396" s="10"/>
      <c r="Q6396" s="11"/>
      <c r="R6396" s="13"/>
      <c r="S6396" s="12"/>
      <c r="T6396" s="13"/>
      <c r="U6396"/>
    </row>
    <row r="6397" spans="1:21" x14ac:dyDescent="0.2">
      <c r="A6397"/>
      <c r="B6397" s="20"/>
      <c r="C6397" s="20"/>
      <c r="D6397"/>
      <c r="E6397"/>
      <c r="G6397"/>
      <c r="H6397"/>
      <c r="I6397"/>
      <c r="J6397" s="9"/>
      <c r="K6397"/>
      <c r="M6397"/>
      <c r="N6397"/>
      <c r="P6397" s="10"/>
      <c r="Q6397" s="11"/>
      <c r="R6397" s="13"/>
      <c r="S6397" s="12"/>
      <c r="T6397" s="13"/>
      <c r="U6397"/>
    </row>
    <row r="6398" spans="1:21" x14ac:dyDescent="0.2">
      <c r="A6398"/>
      <c r="B6398" s="20"/>
      <c r="C6398" s="20"/>
      <c r="D6398"/>
      <c r="E6398"/>
      <c r="G6398"/>
      <c r="H6398"/>
      <c r="I6398"/>
      <c r="J6398" s="9"/>
      <c r="K6398"/>
      <c r="M6398"/>
      <c r="N6398"/>
      <c r="P6398" s="10"/>
      <c r="Q6398" s="11"/>
      <c r="R6398" s="13"/>
      <c r="S6398" s="12"/>
      <c r="T6398" s="13"/>
      <c r="U6398"/>
    </row>
    <row r="6399" spans="1:21" x14ac:dyDescent="0.2">
      <c r="A6399"/>
      <c r="B6399" s="20"/>
      <c r="C6399" s="20"/>
      <c r="D6399"/>
      <c r="E6399"/>
      <c r="G6399"/>
      <c r="H6399"/>
      <c r="I6399"/>
      <c r="J6399" s="9"/>
      <c r="K6399"/>
      <c r="M6399"/>
      <c r="N6399"/>
      <c r="P6399" s="10"/>
      <c r="Q6399" s="11"/>
      <c r="R6399" s="13"/>
      <c r="S6399" s="12"/>
      <c r="T6399" s="13"/>
      <c r="U6399"/>
    </row>
    <row r="6400" spans="1:21" x14ac:dyDescent="0.2">
      <c r="A6400"/>
      <c r="B6400" s="20"/>
      <c r="C6400" s="20"/>
      <c r="D6400"/>
      <c r="E6400"/>
      <c r="G6400"/>
      <c r="H6400"/>
      <c r="I6400"/>
      <c r="J6400" s="9"/>
      <c r="K6400"/>
      <c r="M6400"/>
      <c r="N6400"/>
      <c r="P6400" s="10"/>
      <c r="Q6400" s="11"/>
      <c r="R6400" s="13"/>
      <c r="S6400" s="12"/>
      <c r="T6400" s="13"/>
      <c r="U6400"/>
    </row>
    <row r="6401" spans="1:21" x14ac:dyDescent="0.2">
      <c r="A6401"/>
      <c r="B6401" s="20"/>
      <c r="C6401" s="20"/>
      <c r="D6401"/>
      <c r="E6401"/>
      <c r="G6401"/>
      <c r="H6401"/>
      <c r="I6401"/>
      <c r="J6401" s="9"/>
      <c r="K6401"/>
      <c r="M6401"/>
      <c r="N6401"/>
      <c r="P6401" s="10"/>
      <c r="Q6401" s="11"/>
      <c r="R6401" s="13"/>
      <c r="S6401" s="12"/>
      <c r="T6401" s="13"/>
      <c r="U6401"/>
    </row>
    <row r="6402" spans="1:21" x14ac:dyDescent="0.2">
      <c r="A6402"/>
      <c r="B6402" s="20"/>
      <c r="C6402" s="20"/>
      <c r="D6402"/>
      <c r="E6402"/>
      <c r="G6402"/>
      <c r="H6402"/>
      <c r="I6402"/>
      <c r="J6402" s="9"/>
      <c r="K6402"/>
      <c r="M6402"/>
      <c r="N6402"/>
      <c r="P6402" s="10"/>
      <c r="Q6402" s="11"/>
      <c r="R6402" s="13"/>
      <c r="S6402" s="12"/>
      <c r="T6402" s="13"/>
      <c r="U6402"/>
    </row>
    <row r="6403" spans="1:21" x14ac:dyDescent="0.2">
      <c r="A6403"/>
      <c r="B6403" s="20"/>
      <c r="C6403" s="20"/>
      <c r="D6403"/>
      <c r="E6403"/>
      <c r="G6403"/>
      <c r="H6403"/>
      <c r="I6403"/>
      <c r="J6403" s="9"/>
      <c r="K6403"/>
      <c r="M6403"/>
      <c r="N6403"/>
      <c r="P6403" s="10"/>
      <c r="Q6403" s="11"/>
      <c r="R6403" s="13"/>
      <c r="S6403" s="12"/>
      <c r="T6403" s="13"/>
      <c r="U6403"/>
    </row>
    <row r="6404" spans="1:21" x14ac:dyDescent="0.2">
      <c r="A6404"/>
      <c r="B6404" s="20"/>
      <c r="C6404" s="20"/>
      <c r="D6404"/>
      <c r="E6404"/>
      <c r="G6404"/>
      <c r="H6404"/>
      <c r="I6404"/>
      <c r="J6404" s="9"/>
      <c r="K6404"/>
      <c r="M6404"/>
      <c r="N6404"/>
      <c r="P6404" s="10"/>
      <c r="Q6404" s="11"/>
      <c r="R6404" s="13"/>
      <c r="S6404" s="12"/>
      <c r="T6404" s="13"/>
      <c r="U6404"/>
    </row>
    <row r="6405" spans="1:21" x14ac:dyDescent="0.2">
      <c r="A6405"/>
      <c r="B6405" s="20"/>
      <c r="C6405" s="20"/>
      <c r="D6405"/>
      <c r="E6405"/>
      <c r="G6405"/>
      <c r="H6405"/>
      <c r="I6405"/>
      <c r="J6405" s="9"/>
      <c r="K6405"/>
      <c r="M6405"/>
      <c r="N6405"/>
      <c r="P6405" s="10"/>
      <c r="Q6405" s="11"/>
      <c r="R6405" s="13"/>
      <c r="S6405" s="12"/>
      <c r="T6405" s="13"/>
      <c r="U6405"/>
    </row>
    <row r="6406" spans="1:21" x14ac:dyDescent="0.2">
      <c r="A6406"/>
      <c r="B6406" s="20"/>
      <c r="C6406" s="20"/>
      <c r="D6406"/>
      <c r="E6406"/>
      <c r="G6406"/>
      <c r="H6406"/>
      <c r="I6406"/>
      <c r="J6406" s="9"/>
      <c r="K6406"/>
      <c r="M6406"/>
      <c r="N6406"/>
      <c r="P6406" s="10"/>
      <c r="Q6406" s="11"/>
      <c r="R6406" s="13"/>
      <c r="S6406" s="12"/>
      <c r="T6406" s="13"/>
      <c r="U6406"/>
    </row>
    <row r="6407" spans="1:21" x14ac:dyDescent="0.2">
      <c r="A6407"/>
      <c r="B6407" s="20"/>
      <c r="C6407" s="20"/>
      <c r="D6407"/>
      <c r="E6407"/>
      <c r="G6407"/>
      <c r="H6407"/>
      <c r="I6407"/>
      <c r="J6407" s="9"/>
      <c r="K6407"/>
      <c r="M6407"/>
      <c r="N6407"/>
      <c r="P6407" s="10"/>
      <c r="Q6407" s="11"/>
      <c r="R6407" s="13"/>
      <c r="S6407" s="12"/>
      <c r="T6407" s="13"/>
      <c r="U6407"/>
    </row>
    <row r="6408" spans="1:21" x14ac:dyDescent="0.2">
      <c r="A6408"/>
      <c r="B6408" s="20"/>
      <c r="C6408" s="20"/>
      <c r="D6408"/>
      <c r="E6408"/>
      <c r="G6408"/>
      <c r="H6408"/>
      <c r="I6408"/>
      <c r="J6408" s="9"/>
      <c r="K6408"/>
      <c r="M6408"/>
      <c r="N6408"/>
      <c r="P6408" s="10"/>
      <c r="Q6408" s="11"/>
      <c r="R6408" s="13"/>
      <c r="S6408" s="12"/>
      <c r="T6408" s="13"/>
      <c r="U6408"/>
    </row>
    <row r="6409" spans="1:21" x14ac:dyDescent="0.2">
      <c r="A6409"/>
      <c r="B6409" s="20"/>
      <c r="C6409" s="20"/>
      <c r="D6409"/>
      <c r="E6409"/>
      <c r="G6409"/>
      <c r="H6409"/>
      <c r="I6409"/>
      <c r="J6409" s="9"/>
      <c r="K6409"/>
      <c r="M6409"/>
      <c r="N6409"/>
      <c r="P6409" s="10"/>
      <c r="Q6409" s="11"/>
      <c r="R6409" s="13"/>
      <c r="S6409" s="12"/>
      <c r="T6409" s="13"/>
      <c r="U6409"/>
    </row>
    <row r="6410" spans="1:21" x14ac:dyDescent="0.2">
      <c r="A6410"/>
      <c r="B6410" s="20"/>
      <c r="C6410" s="20"/>
      <c r="D6410"/>
      <c r="E6410"/>
      <c r="G6410"/>
      <c r="H6410"/>
      <c r="I6410"/>
      <c r="J6410" s="9"/>
      <c r="K6410"/>
      <c r="M6410"/>
      <c r="N6410"/>
      <c r="P6410" s="10"/>
      <c r="Q6410" s="11"/>
      <c r="R6410" s="13"/>
      <c r="S6410" s="12"/>
      <c r="T6410" s="13"/>
      <c r="U6410"/>
    </row>
    <row r="6411" spans="1:21" x14ac:dyDescent="0.2">
      <c r="A6411"/>
      <c r="B6411" s="20"/>
      <c r="C6411" s="20"/>
      <c r="D6411"/>
      <c r="E6411"/>
      <c r="G6411"/>
      <c r="H6411"/>
      <c r="I6411"/>
      <c r="J6411" s="9"/>
      <c r="K6411"/>
      <c r="M6411"/>
      <c r="N6411"/>
      <c r="P6411" s="10"/>
      <c r="Q6411" s="11"/>
      <c r="R6411" s="13"/>
      <c r="S6411" s="12"/>
      <c r="T6411" s="13"/>
      <c r="U6411"/>
    </row>
    <row r="6412" spans="1:21" x14ac:dyDescent="0.2">
      <c r="A6412"/>
      <c r="B6412" s="20"/>
      <c r="C6412" s="20"/>
      <c r="D6412"/>
      <c r="E6412"/>
      <c r="G6412"/>
      <c r="H6412"/>
      <c r="I6412"/>
      <c r="J6412" s="9"/>
      <c r="K6412"/>
      <c r="M6412"/>
      <c r="N6412"/>
      <c r="P6412" s="10"/>
      <c r="Q6412" s="11"/>
      <c r="R6412" s="13"/>
      <c r="S6412" s="12"/>
      <c r="T6412" s="13"/>
      <c r="U6412"/>
    </row>
    <row r="6413" spans="1:21" x14ac:dyDescent="0.2">
      <c r="A6413"/>
      <c r="B6413" s="20"/>
      <c r="C6413" s="20"/>
      <c r="D6413"/>
      <c r="E6413"/>
      <c r="G6413"/>
      <c r="H6413"/>
      <c r="I6413"/>
      <c r="J6413" s="9"/>
      <c r="K6413"/>
      <c r="M6413"/>
      <c r="N6413"/>
      <c r="P6413" s="10"/>
      <c r="Q6413" s="11"/>
      <c r="R6413" s="13"/>
      <c r="S6413" s="12"/>
      <c r="T6413" s="13"/>
      <c r="U6413"/>
    </row>
    <row r="6414" spans="1:21" x14ac:dyDescent="0.2">
      <c r="A6414"/>
      <c r="B6414" s="20"/>
      <c r="C6414" s="20"/>
      <c r="D6414"/>
      <c r="E6414"/>
      <c r="G6414"/>
      <c r="H6414"/>
      <c r="I6414"/>
      <c r="J6414" s="9"/>
      <c r="K6414"/>
      <c r="M6414"/>
      <c r="N6414"/>
      <c r="P6414" s="10"/>
      <c r="Q6414" s="11"/>
      <c r="R6414" s="13"/>
      <c r="S6414" s="12"/>
      <c r="T6414" s="13"/>
      <c r="U6414"/>
    </row>
    <row r="6415" spans="1:21" x14ac:dyDescent="0.2">
      <c r="A6415"/>
      <c r="B6415" s="20"/>
      <c r="C6415" s="20"/>
      <c r="D6415"/>
      <c r="E6415"/>
      <c r="G6415"/>
      <c r="H6415"/>
      <c r="I6415"/>
      <c r="J6415" s="9"/>
      <c r="K6415"/>
      <c r="M6415"/>
      <c r="N6415"/>
      <c r="P6415" s="10"/>
      <c r="Q6415" s="11"/>
      <c r="R6415" s="13"/>
      <c r="S6415" s="12"/>
      <c r="T6415" s="13"/>
      <c r="U6415"/>
    </row>
    <row r="6416" spans="1:21" x14ac:dyDescent="0.2">
      <c r="A6416"/>
      <c r="B6416" s="20"/>
      <c r="C6416" s="20"/>
      <c r="D6416"/>
      <c r="E6416"/>
      <c r="G6416"/>
      <c r="H6416"/>
      <c r="I6416"/>
      <c r="J6416" s="9"/>
      <c r="K6416"/>
      <c r="M6416"/>
      <c r="N6416"/>
      <c r="P6416" s="10"/>
      <c r="Q6416" s="11"/>
      <c r="R6416" s="13"/>
      <c r="S6416" s="12"/>
      <c r="T6416" s="13"/>
      <c r="U6416"/>
    </row>
    <row r="6417" spans="1:21" x14ac:dyDescent="0.2">
      <c r="A6417"/>
      <c r="B6417" s="20"/>
      <c r="C6417" s="20"/>
      <c r="D6417"/>
      <c r="E6417"/>
      <c r="G6417"/>
      <c r="H6417"/>
      <c r="I6417"/>
      <c r="J6417" s="9"/>
      <c r="K6417"/>
      <c r="M6417"/>
      <c r="N6417"/>
      <c r="P6417" s="10"/>
      <c r="Q6417" s="11"/>
      <c r="R6417" s="13"/>
      <c r="S6417" s="12"/>
      <c r="T6417" s="13"/>
      <c r="U6417"/>
    </row>
    <row r="6418" spans="1:21" x14ac:dyDescent="0.2">
      <c r="A6418"/>
      <c r="B6418" s="20"/>
      <c r="C6418" s="20"/>
      <c r="D6418"/>
      <c r="E6418"/>
      <c r="G6418"/>
      <c r="H6418"/>
      <c r="I6418"/>
      <c r="J6418" s="9"/>
      <c r="K6418"/>
      <c r="M6418"/>
      <c r="N6418"/>
      <c r="P6418" s="10"/>
      <c r="Q6418" s="11"/>
      <c r="R6418" s="13"/>
      <c r="S6418" s="12"/>
      <c r="T6418" s="13"/>
      <c r="U6418"/>
    </row>
    <row r="6419" spans="1:21" x14ac:dyDescent="0.2">
      <c r="A6419"/>
      <c r="B6419" s="20"/>
      <c r="C6419" s="20"/>
      <c r="D6419"/>
      <c r="E6419"/>
      <c r="G6419"/>
      <c r="H6419"/>
      <c r="I6419"/>
      <c r="J6419" s="9"/>
      <c r="K6419"/>
      <c r="M6419"/>
      <c r="N6419"/>
      <c r="P6419" s="10"/>
      <c r="Q6419" s="11"/>
      <c r="R6419" s="13"/>
      <c r="S6419" s="12"/>
      <c r="T6419" s="13"/>
      <c r="U6419"/>
    </row>
    <row r="6420" spans="1:21" x14ac:dyDescent="0.2">
      <c r="A6420"/>
      <c r="B6420" s="20"/>
      <c r="C6420" s="20"/>
      <c r="D6420"/>
      <c r="E6420"/>
      <c r="G6420"/>
      <c r="H6420"/>
      <c r="I6420"/>
      <c r="J6420" s="9"/>
      <c r="K6420"/>
      <c r="M6420"/>
      <c r="N6420"/>
      <c r="P6420" s="10"/>
      <c r="Q6420" s="11"/>
      <c r="R6420" s="13"/>
      <c r="S6420" s="12"/>
      <c r="T6420" s="13"/>
      <c r="U6420"/>
    </row>
    <row r="6421" spans="1:21" x14ac:dyDescent="0.2">
      <c r="A6421"/>
      <c r="B6421" s="20"/>
      <c r="C6421" s="20"/>
      <c r="D6421"/>
      <c r="E6421"/>
      <c r="G6421"/>
      <c r="H6421"/>
      <c r="I6421"/>
      <c r="J6421" s="9"/>
      <c r="K6421"/>
      <c r="M6421"/>
      <c r="N6421"/>
      <c r="P6421" s="10"/>
      <c r="Q6421" s="11"/>
      <c r="R6421" s="13"/>
      <c r="S6421" s="12"/>
      <c r="T6421" s="13"/>
      <c r="U6421"/>
    </row>
    <row r="6422" spans="1:21" x14ac:dyDescent="0.2">
      <c r="A6422"/>
      <c r="B6422" s="20"/>
      <c r="C6422" s="20"/>
      <c r="D6422"/>
      <c r="E6422"/>
      <c r="G6422"/>
      <c r="H6422"/>
      <c r="I6422"/>
      <c r="J6422" s="9"/>
      <c r="K6422"/>
      <c r="M6422"/>
      <c r="N6422"/>
      <c r="P6422" s="10"/>
      <c r="Q6422" s="11"/>
      <c r="R6422" s="13"/>
      <c r="S6422" s="12"/>
      <c r="T6422" s="13"/>
      <c r="U6422"/>
    </row>
    <row r="6423" spans="1:21" x14ac:dyDescent="0.2">
      <c r="A6423"/>
      <c r="B6423" s="20"/>
      <c r="C6423" s="20"/>
      <c r="D6423"/>
      <c r="E6423"/>
      <c r="G6423"/>
      <c r="H6423"/>
      <c r="I6423"/>
      <c r="J6423" s="9"/>
      <c r="K6423"/>
      <c r="M6423"/>
      <c r="N6423"/>
      <c r="P6423" s="10"/>
      <c r="Q6423" s="11"/>
      <c r="R6423" s="13"/>
      <c r="S6423" s="12"/>
      <c r="T6423" s="13"/>
      <c r="U6423"/>
    </row>
    <row r="6424" spans="1:21" x14ac:dyDescent="0.2">
      <c r="A6424"/>
      <c r="B6424" s="20"/>
      <c r="C6424" s="20"/>
      <c r="D6424"/>
      <c r="E6424"/>
      <c r="G6424"/>
      <c r="H6424"/>
      <c r="I6424"/>
      <c r="J6424" s="9"/>
      <c r="K6424"/>
      <c r="M6424"/>
      <c r="N6424"/>
      <c r="P6424" s="10"/>
      <c r="Q6424" s="11"/>
      <c r="R6424" s="13"/>
      <c r="S6424" s="12"/>
      <c r="T6424" s="13"/>
      <c r="U6424"/>
    </row>
    <row r="6425" spans="1:21" x14ac:dyDescent="0.2">
      <c r="A6425"/>
      <c r="B6425" s="20"/>
      <c r="C6425" s="20"/>
      <c r="D6425"/>
      <c r="E6425"/>
      <c r="G6425"/>
      <c r="H6425"/>
      <c r="I6425"/>
      <c r="J6425" s="9"/>
      <c r="K6425"/>
      <c r="M6425"/>
      <c r="N6425"/>
      <c r="P6425" s="10"/>
      <c r="Q6425" s="11"/>
      <c r="R6425" s="13"/>
      <c r="S6425" s="12"/>
      <c r="T6425" s="13"/>
      <c r="U6425"/>
    </row>
    <row r="6426" spans="1:21" x14ac:dyDescent="0.2">
      <c r="A6426"/>
      <c r="B6426" s="20"/>
      <c r="C6426" s="20"/>
      <c r="D6426"/>
      <c r="E6426"/>
      <c r="G6426"/>
      <c r="H6426"/>
      <c r="I6426"/>
      <c r="J6426" s="9"/>
      <c r="K6426"/>
      <c r="M6426"/>
      <c r="N6426"/>
      <c r="P6426" s="10"/>
      <c r="Q6426" s="11"/>
      <c r="R6426" s="13"/>
      <c r="S6426" s="12"/>
      <c r="T6426" s="13"/>
      <c r="U6426"/>
    </row>
    <row r="6427" spans="1:21" x14ac:dyDescent="0.2">
      <c r="A6427"/>
      <c r="B6427" s="20"/>
      <c r="C6427" s="20"/>
      <c r="D6427"/>
      <c r="E6427"/>
      <c r="G6427"/>
      <c r="H6427"/>
      <c r="I6427"/>
      <c r="J6427" s="9"/>
      <c r="K6427"/>
      <c r="M6427"/>
      <c r="N6427"/>
      <c r="P6427" s="10"/>
      <c r="Q6427" s="11"/>
      <c r="R6427" s="13"/>
      <c r="S6427" s="12"/>
      <c r="T6427" s="13"/>
      <c r="U6427"/>
    </row>
    <row r="6428" spans="1:21" x14ac:dyDescent="0.2">
      <c r="A6428"/>
      <c r="B6428" s="20"/>
      <c r="C6428" s="20"/>
      <c r="D6428"/>
      <c r="E6428"/>
      <c r="G6428"/>
      <c r="H6428"/>
      <c r="I6428"/>
      <c r="J6428" s="9"/>
      <c r="K6428"/>
      <c r="M6428"/>
      <c r="N6428"/>
      <c r="P6428" s="10"/>
      <c r="Q6428" s="11"/>
      <c r="R6428" s="13"/>
      <c r="S6428" s="12"/>
      <c r="T6428" s="13"/>
      <c r="U6428"/>
    </row>
    <row r="6429" spans="1:21" x14ac:dyDescent="0.2">
      <c r="A6429"/>
      <c r="B6429" s="20"/>
      <c r="C6429" s="20"/>
      <c r="D6429"/>
      <c r="E6429"/>
      <c r="G6429"/>
      <c r="H6429"/>
      <c r="I6429"/>
      <c r="J6429" s="9"/>
      <c r="K6429"/>
      <c r="M6429"/>
      <c r="N6429"/>
      <c r="P6429" s="10"/>
      <c r="Q6429" s="11"/>
      <c r="R6429" s="13"/>
      <c r="S6429" s="12"/>
      <c r="T6429" s="13"/>
      <c r="U6429"/>
    </row>
    <row r="6430" spans="1:21" x14ac:dyDescent="0.2">
      <c r="A6430"/>
      <c r="B6430" s="20"/>
      <c r="C6430" s="20"/>
      <c r="D6430"/>
      <c r="E6430"/>
      <c r="G6430"/>
      <c r="H6430"/>
      <c r="I6430"/>
      <c r="J6430" s="9"/>
      <c r="K6430"/>
      <c r="M6430"/>
      <c r="N6430"/>
      <c r="P6430" s="10"/>
      <c r="Q6430" s="11"/>
      <c r="R6430" s="13"/>
      <c r="S6430" s="12"/>
      <c r="T6430" s="13"/>
      <c r="U6430"/>
    </row>
    <row r="6431" spans="1:21" x14ac:dyDescent="0.2">
      <c r="A6431"/>
      <c r="B6431" s="20"/>
      <c r="C6431" s="20"/>
      <c r="D6431"/>
      <c r="E6431"/>
      <c r="G6431"/>
      <c r="H6431"/>
      <c r="I6431"/>
      <c r="J6431" s="9"/>
      <c r="K6431"/>
      <c r="M6431"/>
      <c r="N6431"/>
      <c r="P6431" s="10"/>
      <c r="Q6431" s="11"/>
      <c r="R6431" s="13"/>
      <c r="S6431" s="12"/>
      <c r="T6431" s="13"/>
      <c r="U6431"/>
    </row>
    <row r="6432" spans="1:21" x14ac:dyDescent="0.2">
      <c r="A6432"/>
      <c r="B6432" s="20"/>
      <c r="C6432" s="20"/>
      <c r="D6432"/>
      <c r="E6432"/>
      <c r="G6432"/>
      <c r="H6432"/>
      <c r="I6432"/>
      <c r="J6432" s="9"/>
      <c r="K6432"/>
      <c r="M6432"/>
      <c r="N6432"/>
      <c r="P6432" s="10"/>
      <c r="Q6432" s="11"/>
      <c r="R6432" s="13"/>
      <c r="S6432" s="12"/>
      <c r="T6432" s="13"/>
      <c r="U6432"/>
    </row>
    <row r="6433" spans="1:21" x14ac:dyDescent="0.2">
      <c r="A6433"/>
      <c r="B6433" s="20"/>
      <c r="C6433" s="20"/>
      <c r="D6433"/>
      <c r="E6433"/>
      <c r="G6433"/>
      <c r="H6433"/>
      <c r="I6433"/>
      <c r="J6433" s="9"/>
      <c r="K6433"/>
      <c r="M6433"/>
      <c r="N6433"/>
      <c r="P6433" s="10"/>
      <c r="Q6433" s="11"/>
      <c r="R6433" s="13"/>
      <c r="S6433" s="12"/>
      <c r="T6433" s="13"/>
      <c r="U6433"/>
    </row>
    <row r="6434" spans="1:21" x14ac:dyDescent="0.2">
      <c r="A6434"/>
      <c r="B6434" s="20"/>
      <c r="C6434" s="20"/>
      <c r="D6434"/>
      <c r="E6434"/>
      <c r="G6434"/>
      <c r="H6434"/>
      <c r="I6434"/>
      <c r="J6434" s="9"/>
      <c r="K6434"/>
      <c r="M6434"/>
      <c r="N6434"/>
      <c r="P6434" s="10"/>
      <c r="Q6434" s="11"/>
      <c r="R6434" s="13"/>
      <c r="S6434" s="12"/>
      <c r="T6434" s="13"/>
      <c r="U6434"/>
    </row>
    <row r="6435" spans="1:21" x14ac:dyDescent="0.2">
      <c r="A6435"/>
      <c r="B6435" s="20"/>
      <c r="C6435" s="20"/>
      <c r="D6435"/>
      <c r="E6435"/>
      <c r="G6435"/>
      <c r="H6435"/>
      <c r="I6435"/>
      <c r="J6435" s="9"/>
      <c r="K6435"/>
      <c r="M6435"/>
      <c r="N6435"/>
      <c r="P6435" s="10"/>
      <c r="Q6435" s="11"/>
      <c r="R6435" s="13"/>
      <c r="S6435" s="12"/>
      <c r="T6435" s="13"/>
      <c r="U6435"/>
    </row>
    <row r="6436" spans="1:21" x14ac:dyDescent="0.2">
      <c r="A6436"/>
      <c r="B6436" s="20"/>
      <c r="C6436" s="20"/>
      <c r="D6436"/>
      <c r="E6436"/>
      <c r="G6436"/>
      <c r="H6436"/>
      <c r="I6436"/>
      <c r="J6436" s="9"/>
      <c r="K6436"/>
      <c r="M6436"/>
      <c r="N6436"/>
      <c r="P6436" s="10"/>
      <c r="Q6436" s="11"/>
      <c r="R6436" s="13"/>
      <c r="S6436" s="12"/>
      <c r="T6436" s="13"/>
      <c r="U6436"/>
    </row>
    <row r="6437" spans="1:21" x14ac:dyDescent="0.2">
      <c r="A6437"/>
      <c r="B6437" s="20"/>
      <c r="C6437" s="20"/>
      <c r="D6437"/>
      <c r="E6437"/>
      <c r="G6437"/>
      <c r="H6437"/>
      <c r="I6437"/>
      <c r="J6437" s="9"/>
      <c r="K6437"/>
      <c r="M6437"/>
      <c r="N6437"/>
      <c r="P6437" s="10"/>
      <c r="Q6437" s="11"/>
      <c r="R6437" s="13"/>
      <c r="S6437" s="12"/>
      <c r="T6437" s="13"/>
      <c r="U6437"/>
    </row>
    <row r="6438" spans="1:21" x14ac:dyDescent="0.2">
      <c r="A6438"/>
      <c r="B6438" s="20"/>
      <c r="C6438" s="20"/>
      <c r="D6438"/>
      <c r="E6438"/>
      <c r="G6438"/>
      <c r="H6438"/>
      <c r="I6438"/>
      <c r="J6438" s="9"/>
      <c r="K6438"/>
      <c r="M6438"/>
      <c r="N6438"/>
      <c r="P6438" s="10"/>
      <c r="Q6438" s="11"/>
      <c r="R6438" s="13"/>
      <c r="S6438" s="12"/>
      <c r="T6438" s="13"/>
      <c r="U6438"/>
    </row>
    <row r="6439" spans="1:21" x14ac:dyDescent="0.2">
      <c r="A6439"/>
      <c r="B6439" s="20"/>
      <c r="C6439" s="20"/>
      <c r="D6439"/>
      <c r="E6439"/>
      <c r="G6439"/>
      <c r="H6439"/>
      <c r="I6439"/>
      <c r="J6439" s="9"/>
      <c r="K6439"/>
      <c r="M6439"/>
      <c r="N6439"/>
      <c r="P6439" s="10"/>
      <c r="Q6439" s="11"/>
      <c r="R6439" s="13"/>
      <c r="S6439" s="12"/>
      <c r="T6439" s="13"/>
      <c r="U6439"/>
    </row>
    <row r="6440" spans="1:21" x14ac:dyDescent="0.2">
      <c r="A6440"/>
      <c r="B6440" s="20"/>
      <c r="C6440" s="20"/>
      <c r="D6440"/>
      <c r="E6440"/>
      <c r="G6440"/>
      <c r="H6440"/>
      <c r="I6440"/>
      <c r="J6440" s="9"/>
      <c r="K6440"/>
      <c r="M6440"/>
      <c r="N6440"/>
      <c r="P6440" s="10"/>
      <c r="Q6440" s="11"/>
      <c r="R6440" s="13"/>
      <c r="S6440" s="12"/>
      <c r="T6440" s="13"/>
      <c r="U6440"/>
    </row>
    <row r="6441" spans="1:21" x14ac:dyDescent="0.2">
      <c r="A6441"/>
      <c r="B6441" s="20"/>
      <c r="C6441" s="20"/>
      <c r="D6441"/>
      <c r="E6441"/>
      <c r="G6441"/>
      <c r="H6441"/>
      <c r="I6441"/>
      <c r="J6441" s="9"/>
      <c r="K6441"/>
      <c r="M6441"/>
      <c r="N6441"/>
      <c r="P6441" s="10"/>
      <c r="Q6441" s="11"/>
      <c r="R6441" s="13"/>
      <c r="S6441" s="12"/>
      <c r="T6441" s="13"/>
      <c r="U6441"/>
    </row>
    <row r="6442" spans="1:21" x14ac:dyDescent="0.2">
      <c r="A6442"/>
      <c r="B6442" s="20"/>
      <c r="C6442" s="20"/>
      <c r="D6442"/>
      <c r="E6442"/>
      <c r="G6442"/>
      <c r="H6442"/>
      <c r="I6442"/>
      <c r="J6442" s="9"/>
      <c r="K6442"/>
      <c r="M6442"/>
      <c r="N6442"/>
      <c r="P6442" s="10"/>
      <c r="Q6442" s="11"/>
      <c r="R6442" s="13"/>
      <c r="S6442" s="12"/>
      <c r="T6442" s="13"/>
      <c r="U6442"/>
    </row>
    <row r="6443" spans="1:21" x14ac:dyDescent="0.2">
      <c r="A6443"/>
      <c r="B6443" s="20"/>
      <c r="C6443" s="20"/>
      <c r="D6443"/>
      <c r="E6443"/>
      <c r="G6443"/>
      <c r="H6443"/>
      <c r="I6443"/>
      <c r="J6443" s="9"/>
      <c r="K6443"/>
      <c r="M6443"/>
      <c r="N6443"/>
      <c r="P6443" s="10"/>
      <c r="Q6443" s="11"/>
      <c r="R6443" s="13"/>
      <c r="S6443" s="12"/>
      <c r="T6443" s="13"/>
      <c r="U6443"/>
    </row>
    <row r="6444" spans="1:21" x14ac:dyDescent="0.2">
      <c r="A6444"/>
      <c r="B6444" s="20"/>
      <c r="C6444" s="20"/>
      <c r="D6444"/>
      <c r="E6444"/>
      <c r="G6444"/>
      <c r="H6444"/>
      <c r="I6444"/>
      <c r="J6444" s="9"/>
      <c r="K6444"/>
      <c r="M6444"/>
      <c r="N6444"/>
      <c r="P6444" s="10"/>
      <c r="Q6444" s="11"/>
      <c r="R6444" s="13"/>
      <c r="S6444" s="12"/>
      <c r="T6444" s="13"/>
      <c r="U6444"/>
    </row>
    <row r="6445" spans="1:21" x14ac:dyDescent="0.2">
      <c r="A6445"/>
      <c r="B6445" s="20"/>
      <c r="C6445" s="20"/>
      <c r="D6445"/>
      <c r="E6445"/>
      <c r="G6445"/>
      <c r="H6445"/>
      <c r="I6445"/>
      <c r="J6445" s="9"/>
      <c r="K6445"/>
      <c r="M6445"/>
      <c r="N6445"/>
      <c r="P6445" s="10"/>
      <c r="Q6445" s="11"/>
      <c r="R6445" s="13"/>
      <c r="S6445" s="12"/>
      <c r="T6445" s="13"/>
      <c r="U6445"/>
    </row>
    <row r="6446" spans="1:21" x14ac:dyDescent="0.2">
      <c r="A6446"/>
      <c r="B6446" s="20"/>
      <c r="C6446" s="20"/>
      <c r="D6446"/>
      <c r="E6446"/>
      <c r="G6446"/>
      <c r="H6446"/>
      <c r="I6446"/>
      <c r="J6446" s="9"/>
      <c r="K6446"/>
      <c r="M6446"/>
      <c r="N6446"/>
      <c r="P6446" s="10"/>
      <c r="Q6446" s="11"/>
      <c r="R6446" s="13"/>
      <c r="S6446" s="12"/>
      <c r="T6446" s="13"/>
      <c r="U6446"/>
    </row>
    <row r="6447" spans="1:21" x14ac:dyDescent="0.2">
      <c r="A6447"/>
      <c r="B6447" s="20"/>
      <c r="C6447" s="20"/>
      <c r="D6447"/>
      <c r="E6447"/>
      <c r="G6447"/>
      <c r="H6447"/>
      <c r="I6447"/>
      <c r="J6447" s="9"/>
      <c r="K6447"/>
      <c r="M6447"/>
      <c r="N6447"/>
      <c r="P6447" s="10"/>
      <c r="Q6447" s="11"/>
      <c r="R6447" s="13"/>
      <c r="S6447" s="12"/>
      <c r="T6447" s="13"/>
      <c r="U6447"/>
    </row>
    <row r="6448" spans="1:21" x14ac:dyDescent="0.2">
      <c r="A6448"/>
      <c r="B6448" s="20"/>
      <c r="C6448" s="20"/>
      <c r="D6448"/>
      <c r="E6448"/>
      <c r="G6448"/>
      <c r="H6448"/>
      <c r="I6448"/>
      <c r="J6448" s="9"/>
      <c r="K6448"/>
      <c r="M6448"/>
      <c r="N6448"/>
      <c r="P6448" s="10"/>
      <c r="Q6448" s="11"/>
      <c r="R6448" s="13"/>
      <c r="S6448" s="12"/>
      <c r="T6448" s="13"/>
      <c r="U6448"/>
    </row>
    <row r="6449" spans="1:21" x14ac:dyDescent="0.2">
      <c r="A6449"/>
      <c r="B6449" s="20"/>
      <c r="C6449" s="20"/>
      <c r="D6449"/>
      <c r="E6449"/>
      <c r="G6449"/>
      <c r="H6449"/>
      <c r="I6449"/>
      <c r="J6449" s="9"/>
      <c r="K6449"/>
      <c r="M6449"/>
      <c r="N6449"/>
      <c r="P6449" s="10"/>
      <c r="Q6449" s="11"/>
      <c r="R6449" s="13"/>
      <c r="S6449" s="12"/>
      <c r="T6449" s="13"/>
      <c r="U6449"/>
    </row>
    <row r="6450" spans="1:21" x14ac:dyDescent="0.2">
      <c r="A6450"/>
      <c r="B6450" s="20"/>
      <c r="C6450" s="20"/>
      <c r="D6450"/>
      <c r="E6450"/>
      <c r="G6450"/>
      <c r="H6450"/>
      <c r="I6450"/>
      <c r="J6450" s="9"/>
      <c r="K6450"/>
      <c r="M6450"/>
      <c r="N6450"/>
      <c r="P6450" s="10"/>
      <c r="Q6450" s="11"/>
      <c r="R6450" s="13"/>
      <c r="S6450" s="12"/>
      <c r="T6450" s="13"/>
      <c r="U6450"/>
    </row>
    <row r="6451" spans="1:21" x14ac:dyDescent="0.2">
      <c r="A6451"/>
      <c r="B6451" s="20"/>
      <c r="C6451" s="20"/>
      <c r="D6451"/>
      <c r="E6451"/>
      <c r="G6451"/>
      <c r="H6451"/>
      <c r="I6451"/>
      <c r="J6451" s="9"/>
      <c r="K6451"/>
      <c r="M6451"/>
      <c r="N6451"/>
      <c r="P6451" s="10"/>
      <c r="Q6451" s="11"/>
      <c r="R6451" s="13"/>
      <c r="S6451" s="12"/>
      <c r="T6451" s="13"/>
      <c r="U6451"/>
    </row>
    <row r="6452" spans="1:21" x14ac:dyDescent="0.2">
      <c r="A6452"/>
      <c r="B6452" s="20"/>
      <c r="C6452" s="20"/>
      <c r="D6452"/>
      <c r="E6452"/>
      <c r="G6452"/>
      <c r="H6452"/>
      <c r="I6452"/>
      <c r="J6452" s="9"/>
      <c r="K6452"/>
      <c r="M6452"/>
      <c r="N6452"/>
      <c r="P6452" s="10"/>
      <c r="Q6452" s="11"/>
      <c r="R6452" s="13"/>
      <c r="S6452" s="12"/>
      <c r="T6452" s="13"/>
      <c r="U6452"/>
    </row>
    <row r="6453" spans="1:21" x14ac:dyDescent="0.2">
      <c r="A6453"/>
      <c r="B6453" s="20"/>
      <c r="C6453" s="20"/>
      <c r="D6453"/>
      <c r="E6453"/>
      <c r="G6453"/>
      <c r="H6453"/>
      <c r="I6453"/>
      <c r="J6453" s="9"/>
      <c r="K6453"/>
      <c r="M6453"/>
      <c r="N6453"/>
      <c r="P6453" s="10"/>
      <c r="Q6453" s="11"/>
      <c r="R6453" s="13"/>
      <c r="S6453" s="12"/>
      <c r="T6453" s="13"/>
      <c r="U6453"/>
    </row>
    <row r="6454" spans="1:21" x14ac:dyDescent="0.2">
      <c r="A6454"/>
      <c r="B6454" s="20"/>
      <c r="C6454" s="20"/>
      <c r="D6454"/>
      <c r="E6454"/>
      <c r="G6454"/>
      <c r="H6454"/>
      <c r="I6454"/>
      <c r="J6454" s="9"/>
      <c r="K6454"/>
      <c r="M6454"/>
      <c r="N6454"/>
      <c r="P6454" s="10"/>
      <c r="Q6454" s="11"/>
      <c r="R6454" s="13"/>
      <c r="S6454" s="12"/>
      <c r="T6454" s="13"/>
      <c r="U6454"/>
    </row>
    <row r="6455" spans="1:21" x14ac:dyDescent="0.2">
      <c r="A6455"/>
      <c r="B6455" s="20"/>
      <c r="C6455" s="20"/>
      <c r="D6455"/>
      <c r="E6455"/>
      <c r="G6455"/>
      <c r="H6455"/>
      <c r="I6455"/>
      <c r="J6455" s="9"/>
      <c r="K6455"/>
      <c r="M6455"/>
      <c r="N6455"/>
      <c r="P6455" s="10"/>
      <c r="Q6455" s="11"/>
      <c r="R6455" s="13"/>
      <c r="S6455" s="12"/>
      <c r="T6455" s="13"/>
      <c r="U6455"/>
    </row>
    <row r="6456" spans="1:21" x14ac:dyDescent="0.2">
      <c r="A6456"/>
      <c r="B6456" s="20"/>
      <c r="C6456" s="20"/>
      <c r="D6456"/>
      <c r="E6456"/>
      <c r="G6456"/>
      <c r="H6456"/>
      <c r="I6456"/>
      <c r="J6456" s="9"/>
      <c r="K6456"/>
      <c r="M6456"/>
      <c r="N6456"/>
      <c r="P6456" s="10"/>
      <c r="Q6456" s="11"/>
      <c r="R6456" s="13"/>
      <c r="S6456" s="12"/>
      <c r="T6456" s="13"/>
      <c r="U6456"/>
    </row>
    <row r="6457" spans="1:21" x14ac:dyDescent="0.2">
      <c r="A6457"/>
      <c r="B6457" s="20"/>
      <c r="C6457" s="20"/>
      <c r="D6457"/>
      <c r="E6457"/>
      <c r="G6457"/>
      <c r="H6457"/>
      <c r="I6457"/>
      <c r="J6457" s="9"/>
      <c r="K6457"/>
      <c r="M6457"/>
      <c r="N6457"/>
      <c r="P6457" s="10"/>
      <c r="Q6457" s="11"/>
      <c r="R6457" s="13"/>
      <c r="S6457" s="12"/>
      <c r="T6457" s="13"/>
      <c r="U6457"/>
    </row>
    <row r="6458" spans="1:21" x14ac:dyDescent="0.2">
      <c r="A6458"/>
      <c r="B6458" s="20"/>
      <c r="C6458" s="20"/>
      <c r="D6458"/>
      <c r="E6458"/>
      <c r="G6458"/>
      <c r="H6458"/>
      <c r="I6458"/>
      <c r="J6458" s="9"/>
      <c r="K6458"/>
      <c r="M6458"/>
      <c r="N6458"/>
      <c r="P6458" s="10"/>
      <c r="Q6458" s="11"/>
      <c r="R6458" s="13"/>
      <c r="S6458" s="12"/>
      <c r="T6458" s="13"/>
      <c r="U6458"/>
    </row>
    <row r="6459" spans="1:21" x14ac:dyDescent="0.2">
      <c r="A6459"/>
      <c r="B6459" s="20"/>
      <c r="C6459" s="20"/>
      <c r="D6459"/>
      <c r="E6459"/>
      <c r="G6459"/>
      <c r="H6459"/>
      <c r="I6459"/>
      <c r="J6459" s="9"/>
      <c r="K6459"/>
      <c r="M6459"/>
      <c r="N6459"/>
      <c r="P6459" s="10"/>
      <c r="Q6459" s="11"/>
      <c r="R6459" s="13"/>
      <c r="S6459" s="12"/>
      <c r="T6459" s="13"/>
      <c r="U6459"/>
    </row>
    <row r="6460" spans="1:21" x14ac:dyDescent="0.2">
      <c r="A6460"/>
      <c r="B6460" s="20"/>
      <c r="C6460" s="20"/>
      <c r="D6460"/>
      <c r="E6460"/>
      <c r="G6460"/>
      <c r="H6460"/>
      <c r="I6460"/>
      <c r="J6460" s="9"/>
      <c r="K6460"/>
      <c r="M6460"/>
      <c r="N6460"/>
      <c r="P6460" s="10"/>
      <c r="Q6460" s="11"/>
      <c r="R6460" s="13"/>
      <c r="S6460" s="12"/>
      <c r="T6460" s="13"/>
      <c r="U6460"/>
    </row>
    <row r="6461" spans="1:21" x14ac:dyDescent="0.2">
      <c r="A6461"/>
      <c r="B6461" s="20"/>
      <c r="C6461" s="20"/>
      <c r="D6461"/>
      <c r="E6461"/>
      <c r="G6461"/>
      <c r="H6461"/>
      <c r="I6461"/>
      <c r="J6461" s="9"/>
      <c r="K6461"/>
      <c r="M6461"/>
      <c r="N6461"/>
      <c r="P6461" s="10"/>
      <c r="Q6461" s="11"/>
      <c r="R6461" s="13"/>
      <c r="S6461" s="12"/>
      <c r="T6461" s="13"/>
      <c r="U6461"/>
    </row>
    <row r="6462" spans="1:21" x14ac:dyDescent="0.2">
      <c r="A6462"/>
      <c r="B6462" s="20"/>
      <c r="C6462" s="20"/>
      <c r="D6462"/>
      <c r="E6462"/>
      <c r="G6462"/>
      <c r="H6462"/>
      <c r="I6462"/>
      <c r="J6462" s="9"/>
      <c r="K6462"/>
      <c r="M6462"/>
      <c r="N6462"/>
      <c r="P6462" s="10"/>
      <c r="Q6462" s="11"/>
      <c r="R6462" s="13"/>
      <c r="S6462" s="12"/>
      <c r="T6462" s="13"/>
      <c r="U6462"/>
    </row>
    <row r="6463" spans="1:21" x14ac:dyDescent="0.2">
      <c r="A6463"/>
      <c r="B6463" s="20"/>
      <c r="C6463" s="20"/>
      <c r="D6463"/>
      <c r="E6463"/>
      <c r="G6463"/>
      <c r="H6463"/>
      <c r="I6463"/>
      <c r="J6463" s="9"/>
      <c r="K6463"/>
      <c r="M6463"/>
      <c r="N6463"/>
      <c r="P6463" s="10"/>
      <c r="Q6463" s="11"/>
      <c r="R6463" s="13"/>
      <c r="S6463" s="12"/>
      <c r="T6463" s="13"/>
      <c r="U6463"/>
    </row>
    <row r="6464" spans="1:21" x14ac:dyDescent="0.2">
      <c r="A6464"/>
      <c r="B6464" s="20"/>
      <c r="C6464" s="20"/>
      <c r="D6464"/>
      <c r="E6464"/>
      <c r="G6464"/>
      <c r="H6464"/>
      <c r="I6464"/>
      <c r="J6464" s="9"/>
      <c r="K6464"/>
      <c r="M6464"/>
      <c r="N6464"/>
      <c r="P6464" s="10"/>
      <c r="Q6464" s="11"/>
      <c r="R6464" s="13"/>
      <c r="S6464" s="12"/>
      <c r="T6464" s="13"/>
      <c r="U6464"/>
    </row>
    <row r="6465" spans="1:21" x14ac:dyDescent="0.2">
      <c r="A6465"/>
      <c r="B6465" s="20"/>
      <c r="C6465" s="20"/>
      <c r="D6465"/>
      <c r="E6465"/>
      <c r="G6465"/>
      <c r="H6465"/>
      <c r="I6465"/>
      <c r="J6465" s="9"/>
      <c r="K6465"/>
      <c r="M6465"/>
      <c r="N6465"/>
      <c r="P6465" s="10"/>
      <c r="Q6465" s="11"/>
      <c r="R6465" s="13"/>
      <c r="S6465" s="12"/>
      <c r="T6465" s="13"/>
      <c r="U6465"/>
    </row>
    <row r="6466" spans="1:21" x14ac:dyDescent="0.2">
      <c r="A6466"/>
      <c r="B6466" s="20"/>
      <c r="C6466" s="20"/>
      <c r="D6466"/>
      <c r="E6466"/>
      <c r="G6466"/>
      <c r="H6466"/>
      <c r="I6466"/>
      <c r="J6466" s="9"/>
      <c r="K6466"/>
      <c r="M6466"/>
      <c r="N6466"/>
      <c r="P6466" s="10"/>
      <c r="Q6466" s="11"/>
      <c r="R6466" s="13"/>
      <c r="S6466" s="12"/>
      <c r="T6466" s="13"/>
      <c r="U6466"/>
    </row>
    <row r="6467" spans="1:21" x14ac:dyDescent="0.2">
      <c r="A6467"/>
      <c r="B6467" s="20"/>
      <c r="C6467" s="20"/>
      <c r="D6467"/>
      <c r="E6467"/>
      <c r="G6467"/>
      <c r="H6467"/>
      <c r="I6467"/>
      <c r="J6467" s="9"/>
      <c r="K6467"/>
      <c r="M6467"/>
      <c r="N6467"/>
      <c r="P6467" s="10"/>
      <c r="Q6467" s="11"/>
      <c r="R6467" s="13"/>
      <c r="S6467" s="12"/>
      <c r="T6467" s="13"/>
      <c r="U6467"/>
    </row>
    <row r="6468" spans="1:21" x14ac:dyDescent="0.2">
      <c r="A6468"/>
      <c r="B6468" s="20"/>
      <c r="C6468" s="20"/>
      <c r="D6468"/>
      <c r="E6468"/>
      <c r="G6468"/>
      <c r="H6468"/>
      <c r="I6468"/>
      <c r="J6468" s="9"/>
      <c r="K6468"/>
      <c r="M6468"/>
      <c r="N6468"/>
      <c r="P6468" s="10"/>
      <c r="Q6468" s="11"/>
      <c r="R6468" s="13"/>
      <c r="S6468" s="12"/>
      <c r="T6468" s="13"/>
      <c r="U6468"/>
    </row>
    <row r="6469" spans="1:21" x14ac:dyDescent="0.2">
      <c r="A6469"/>
      <c r="B6469" s="20"/>
      <c r="C6469" s="20"/>
      <c r="D6469"/>
      <c r="E6469"/>
      <c r="G6469"/>
      <c r="H6469"/>
      <c r="I6469"/>
      <c r="J6469" s="9"/>
      <c r="K6469"/>
      <c r="M6469"/>
      <c r="N6469"/>
      <c r="P6469" s="10"/>
      <c r="Q6469" s="11"/>
      <c r="R6469" s="13"/>
      <c r="S6469" s="12"/>
      <c r="T6469" s="13"/>
      <c r="U6469"/>
    </row>
    <row r="6470" spans="1:21" x14ac:dyDescent="0.2">
      <c r="A6470"/>
      <c r="B6470" s="20"/>
      <c r="C6470" s="20"/>
      <c r="D6470"/>
      <c r="E6470"/>
      <c r="G6470"/>
      <c r="H6470"/>
      <c r="I6470"/>
      <c r="J6470" s="9"/>
      <c r="K6470"/>
      <c r="M6470"/>
      <c r="N6470"/>
      <c r="P6470" s="10"/>
      <c r="Q6470" s="11"/>
      <c r="R6470" s="13"/>
      <c r="S6470" s="12"/>
      <c r="T6470" s="13"/>
      <c r="U6470"/>
    </row>
    <row r="6471" spans="1:21" x14ac:dyDescent="0.2">
      <c r="A6471"/>
      <c r="B6471" s="20"/>
      <c r="C6471" s="20"/>
      <c r="D6471"/>
      <c r="E6471"/>
      <c r="G6471"/>
      <c r="H6471"/>
      <c r="I6471"/>
      <c r="J6471" s="9"/>
      <c r="K6471"/>
      <c r="M6471"/>
      <c r="N6471"/>
      <c r="P6471" s="10"/>
      <c r="Q6471" s="11"/>
      <c r="R6471" s="13"/>
      <c r="S6471" s="12"/>
      <c r="T6471" s="13"/>
      <c r="U6471"/>
    </row>
    <row r="6472" spans="1:21" x14ac:dyDescent="0.2">
      <c r="A6472"/>
      <c r="B6472" s="20"/>
      <c r="C6472" s="20"/>
      <c r="D6472"/>
      <c r="E6472"/>
      <c r="G6472"/>
      <c r="H6472"/>
      <c r="I6472"/>
      <c r="J6472" s="9"/>
      <c r="K6472"/>
      <c r="M6472"/>
      <c r="N6472"/>
      <c r="P6472" s="10"/>
      <c r="Q6472" s="11"/>
      <c r="R6472" s="13"/>
      <c r="S6472" s="12"/>
      <c r="T6472" s="13"/>
      <c r="U6472"/>
    </row>
    <row r="6473" spans="1:21" x14ac:dyDescent="0.2">
      <c r="A6473"/>
      <c r="B6473" s="20"/>
      <c r="C6473" s="20"/>
      <c r="D6473"/>
      <c r="E6473"/>
      <c r="G6473"/>
      <c r="H6473"/>
      <c r="I6473"/>
      <c r="J6473" s="9"/>
      <c r="K6473"/>
      <c r="M6473"/>
      <c r="N6473"/>
      <c r="P6473" s="10"/>
      <c r="Q6473" s="11"/>
      <c r="R6473" s="13"/>
      <c r="S6473" s="12"/>
      <c r="T6473" s="13"/>
      <c r="U6473"/>
    </row>
    <row r="6474" spans="1:21" x14ac:dyDescent="0.2">
      <c r="A6474"/>
      <c r="B6474" s="20"/>
      <c r="C6474" s="20"/>
      <c r="D6474"/>
      <c r="E6474"/>
      <c r="G6474"/>
      <c r="H6474"/>
      <c r="I6474"/>
      <c r="J6474" s="9"/>
      <c r="K6474"/>
      <c r="M6474"/>
      <c r="N6474"/>
      <c r="P6474" s="10"/>
      <c r="Q6474" s="11"/>
      <c r="R6474" s="13"/>
      <c r="S6474" s="12"/>
      <c r="T6474" s="13"/>
      <c r="U6474"/>
    </row>
    <row r="6475" spans="1:21" x14ac:dyDescent="0.2">
      <c r="A6475"/>
      <c r="B6475" s="20"/>
      <c r="C6475" s="20"/>
      <c r="D6475"/>
      <c r="E6475"/>
      <c r="G6475"/>
      <c r="H6475"/>
      <c r="I6475"/>
      <c r="J6475" s="9"/>
      <c r="K6475"/>
      <c r="M6475"/>
      <c r="N6475"/>
      <c r="P6475" s="10"/>
      <c r="Q6475" s="11"/>
      <c r="R6475" s="13"/>
      <c r="S6475" s="12"/>
      <c r="T6475" s="13"/>
      <c r="U6475"/>
    </row>
    <row r="6476" spans="1:21" x14ac:dyDescent="0.2">
      <c r="A6476"/>
      <c r="B6476" s="20"/>
      <c r="C6476" s="20"/>
      <c r="D6476"/>
      <c r="E6476"/>
      <c r="G6476"/>
      <c r="H6476"/>
      <c r="I6476"/>
      <c r="J6476" s="9"/>
      <c r="K6476"/>
      <c r="M6476"/>
      <c r="N6476"/>
      <c r="P6476" s="10"/>
      <c r="Q6476" s="11"/>
      <c r="R6476" s="13"/>
      <c r="S6476" s="12"/>
      <c r="T6476" s="13"/>
      <c r="U6476"/>
    </row>
    <row r="6477" spans="1:21" x14ac:dyDescent="0.2">
      <c r="A6477"/>
      <c r="B6477" s="20"/>
      <c r="C6477" s="20"/>
      <c r="D6477"/>
      <c r="E6477"/>
      <c r="G6477"/>
      <c r="H6477"/>
      <c r="I6477"/>
      <c r="J6477" s="9"/>
      <c r="K6477"/>
      <c r="M6477"/>
      <c r="N6477"/>
      <c r="P6477" s="10"/>
      <c r="Q6477" s="11"/>
      <c r="R6477" s="13"/>
      <c r="S6477" s="12"/>
      <c r="T6477" s="13"/>
      <c r="U6477"/>
    </row>
    <row r="6478" spans="1:21" x14ac:dyDescent="0.2">
      <c r="A6478"/>
      <c r="B6478" s="20"/>
      <c r="C6478" s="20"/>
      <c r="D6478"/>
      <c r="E6478"/>
      <c r="G6478"/>
      <c r="H6478"/>
      <c r="I6478"/>
      <c r="J6478" s="9"/>
      <c r="K6478"/>
      <c r="M6478"/>
      <c r="N6478"/>
      <c r="P6478" s="10"/>
      <c r="Q6478" s="11"/>
      <c r="R6478" s="13"/>
      <c r="S6478" s="12"/>
      <c r="T6478" s="13"/>
      <c r="U6478"/>
    </row>
    <row r="6479" spans="1:21" x14ac:dyDescent="0.2">
      <c r="A6479"/>
      <c r="B6479" s="20"/>
      <c r="C6479" s="20"/>
      <c r="D6479"/>
      <c r="E6479"/>
      <c r="G6479"/>
      <c r="H6479"/>
      <c r="I6479"/>
      <c r="J6479" s="9"/>
      <c r="K6479"/>
      <c r="M6479"/>
      <c r="N6479"/>
      <c r="P6479" s="10"/>
      <c r="Q6479" s="11"/>
      <c r="R6479" s="13"/>
      <c r="S6479" s="12"/>
      <c r="T6479" s="13"/>
      <c r="U6479"/>
    </row>
    <row r="6480" spans="1:21" x14ac:dyDescent="0.2">
      <c r="A6480"/>
      <c r="B6480" s="20"/>
      <c r="C6480" s="20"/>
      <c r="D6480"/>
      <c r="E6480"/>
      <c r="G6480"/>
      <c r="H6480"/>
      <c r="I6480"/>
      <c r="J6480" s="9"/>
      <c r="K6480"/>
      <c r="M6480"/>
      <c r="N6480"/>
      <c r="P6480" s="10"/>
      <c r="Q6480" s="11"/>
      <c r="R6480" s="13"/>
      <c r="S6480" s="12"/>
      <c r="T6480" s="13"/>
      <c r="U6480"/>
    </row>
    <row r="6481" spans="1:21" x14ac:dyDescent="0.2">
      <c r="A6481"/>
      <c r="B6481" s="20"/>
      <c r="C6481" s="20"/>
      <c r="D6481"/>
      <c r="E6481"/>
      <c r="G6481"/>
      <c r="H6481"/>
      <c r="I6481"/>
      <c r="J6481" s="9"/>
      <c r="K6481"/>
      <c r="M6481"/>
      <c r="N6481"/>
      <c r="P6481" s="10"/>
      <c r="Q6481" s="11"/>
      <c r="R6481" s="13"/>
      <c r="S6481" s="12"/>
      <c r="T6481" s="13"/>
      <c r="U6481"/>
    </row>
    <row r="6482" spans="1:21" x14ac:dyDescent="0.2">
      <c r="A6482"/>
      <c r="B6482" s="20"/>
      <c r="C6482" s="20"/>
      <c r="D6482"/>
      <c r="E6482"/>
      <c r="G6482"/>
      <c r="H6482"/>
      <c r="I6482"/>
      <c r="J6482" s="9"/>
      <c r="K6482"/>
      <c r="M6482"/>
      <c r="N6482"/>
      <c r="P6482" s="10"/>
      <c r="Q6482" s="11"/>
      <c r="R6482" s="13"/>
      <c r="S6482" s="12"/>
      <c r="T6482" s="13"/>
      <c r="U6482"/>
    </row>
    <row r="6483" spans="1:21" x14ac:dyDescent="0.2">
      <c r="A6483"/>
      <c r="B6483" s="20"/>
      <c r="C6483" s="20"/>
      <c r="D6483"/>
      <c r="E6483"/>
      <c r="G6483"/>
      <c r="H6483"/>
      <c r="I6483"/>
      <c r="J6483" s="9"/>
      <c r="K6483"/>
      <c r="M6483"/>
      <c r="N6483"/>
      <c r="P6483" s="10"/>
      <c r="Q6483" s="11"/>
      <c r="R6483" s="13"/>
      <c r="S6483" s="12"/>
      <c r="T6483" s="13"/>
      <c r="U6483"/>
    </row>
    <row r="6484" spans="1:21" x14ac:dyDescent="0.2">
      <c r="A6484"/>
      <c r="B6484" s="20"/>
      <c r="C6484" s="20"/>
      <c r="D6484"/>
      <c r="E6484"/>
      <c r="G6484"/>
      <c r="H6484"/>
      <c r="I6484"/>
      <c r="J6484" s="9"/>
      <c r="K6484"/>
      <c r="M6484"/>
      <c r="N6484"/>
      <c r="P6484" s="10"/>
      <c r="Q6484" s="11"/>
      <c r="R6484" s="13"/>
      <c r="S6484" s="12"/>
      <c r="T6484" s="13"/>
      <c r="U6484"/>
    </row>
    <row r="6485" spans="1:21" x14ac:dyDescent="0.2">
      <c r="A6485"/>
      <c r="B6485" s="20"/>
      <c r="C6485" s="20"/>
      <c r="D6485"/>
      <c r="E6485"/>
      <c r="G6485"/>
      <c r="H6485"/>
      <c r="I6485"/>
      <c r="J6485" s="9"/>
      <c r="K6485"/>
      <c r="M6485"/>
      <c r="N6485"/>
      <c r="P6485" s="10"/>
      <c r="Q6485" s="11"/>
      <c r="R6485" s="13"/>
      <c r="S6485" s="12"/>
      <c r="T6485" s="13"/>
      <c r="U6485"/>
    </row>
    <row r="6486" spans="1:21" x14ac:dyDescent="0.2">
      <c r="A6486"/>
      <c r="B6486" s="20"/>
      <c r="C6486" s="20"/>
      <c r="D6486"/>
      <c r="E6486"/>
      <c r="G6486"/>
      <c r="H6486"/>
      <c r="I6486"/>
      <c r="J6486" s="9"/>
      <c r="K6486"/>
      <c r="M6486"/>
      <c r="N6486"/>
      <c r="P6486" s="10"/>
      <c r="Q6486" s="11"/>
      <c r="R6486" s="13"/>
      <c r="S6486" s="12"/>
      <c r="T6486" s="13"/>
      <c r="U6486"/>
    </row>
    <row r="6487" spans="1:21" x14ac:dyDescent="0.2">
      <c r="A6487"/>
      <c r="B6487" s="20"/>
      <c r="C6487" s="20"/>
      <c r="D6487"/>
      <c r="E6487"/>
      <c r="G6487"/>
      <c r="H6487"/>
      <c r="I6487"/>
      <c r="J6487" s="9"/>
      <c r="K6487"/>
      <c r="M6487"/>
      <c r="N6487"/>
      <c r="P6487" s="10"/>
      <c r="Q6487" s="11"/>
      <c r="R6487" s="13"/>
      <c r="S6487" s="12"/>
      <c r="T6487" s="13"/>
      <c r="U6487"/>
    </row>
    <row r="6488" spans="1:21" x14ac:dyDescent="0.2">
      <c r="A6488"/>
      <c r="B6488" s="20"/>
      <c r="C6488" s="20"/>
      <c r="D6488"/>
      <c r="E6488"/>
      <c r="G6488"/>
      <c r="H6488"/>
      <c r="I6488"/>
      <c r="J6488" s="9"/>
      <c r="K6488"/>
      <c r="M6488"/>
      <c r="N6488"/>
      <c r="P6488" s="10"/>
      <c r="Q6488" s="11"/>
      <c r="R6488" s="13"/>
      <c r="S6488" s="12"/>
      <c r="T6488" s="13"/>
      <c r="U6488"/>
    </row>
    <row r="6489" spans="1:21" x14ac:dyDescent="0.2">
      <c r="A6489"/>
      <c r="B6489" s="20"/>
      <c r="C6489" s="20"/>
      <c r="D6489"/>
      <c r="E6489"/>
      <c r="G6489"/>
      <c r="H6489"/>
      <c r="I6489"/>
      <c r="J6489" s="9"/>
      <c r="K6489"/>
      <c r="M6489"/>
      <c r="N6489"/>
      <c r="P6489" s="10"/>
      <c r="Q6489" s="11"/>
      <c r="R6489" s="13"/>
      <c r="S6489" s="12"/>
      <c r="T6489" s="13"/>
      <c r="U6489"/>
    </row>
    <row r="6490" spans="1:21" x14ac:dyDescent="0.2">
      <c r="A6490"/>
      <c r="B6490" s="20"/>
      <c r="C6490" s="20"/>
      <c r="D6490"/>
      <c r="E6490"/>
      <c r="G6490"/>
      <c r="H6490"/>
      <c r="I6490"/>
      <c r="J6490" s="9"/>
      <c r="K6490"/>
      <c r="M6490"/>
      <c r="N6490"/>
      <c r="P6490" s="10"/>
      <c r="Q6490" s="11"/>
      <c r="R6490" s="13"/>
      <c r="S6490" s="12"/>
      <c r="T6490" s="13"/>
      <c r="U6490"/>
    </row>
    <row r="6491" spans="1:21" x14ac:dyDescent="0.2">
      <c r="A6491"/>
      <c r="B6491" s="20"/>
      <c r="C6491" s="20"/>
      <c r="D6491"/>
      <c r="E6491"/>
      <c r="G6491"/>
      <c r="H6491"/>
      <c r="I6491"/>
      <c r="J6491" s="9"/>
      <c r="K6491"/>
      <c r="M6491"/>
      <c r="N6491"/>
      <c r="P6491" s="10"/>
      <c r="Q6491" s="11"/>
      <c r="R6491" s="13"/>
      <c r="S6491" s="12"/>
      <c r="T6491" s="13"/>
      <c r="U6491"/>
    </row>
    <row r="6492" spans="1:21" x14ac:dyDescent="0.2">
      <c r="A6492"/>
      <c r="B6492" s="20"/>
      <c r="C6492" s="20"/>
      <c r="D6492"/>
      <c r="E6492"/>
      <c r="G6492"/>
      <c r="H6492"/>
      <c r="I6492"/>
      <c r="J6492" s="9"/>
      <c r="K6492"/>
      <c r="M6492"/>
      <c r="N6492"/>
      <c r="P6492" s="10"/>
      <c r="Q6492" s="11"/>
      <c r="R6492" s="13"/>
      <c r="S6492" s="12"/>
      <c r="T6492" s="13"/>
      <c r="U6492"/>
    </row>
    <row r="6493" spans="1:21" x14ac:dyDescent="0.2">
      <c r="A6493"/>
      <c r="B6493" s="20"/>
      <c r="C6493" s="20"/>
      <c r="D6493"/>
      <c r="E6493"/>
      <c r="G6493"/>
      <c r="H6493"/>
      <c r="I6493"/>
      <c r="J6493" s="9"/>
      <c r="K6493"/>
      <c r="M6493"/>
      <c r="N6493"/>
      <c r="P6493" s="10"/>
      <c r="Q6493" s="11"/>
      <c r="R6493" s="13"/>
      <c r="S6493" s="12"/>
      <c r="T6493" s="13"/>
      <c r="U6493"/>
    </row>
    <row r="6494" spans="1:21" x14ac:dyDescent="0.2">
      <c r="A6494"/>
      <c r="B6494" s="20"/>
      <c r="C6494" s="20"/>
      <c r="D6494"/>
      <c r="E6494"/>
      <c r="G6494"/>
      <c r="H6494"/>
      <c r="I6494"/>
      <c r="J6494" s="9"/>
      <c r="K6494"/>
      <c r="M6494"/>
      <c r="N6494"/>
      <c r="P6494" s="10"/>
      <c r="Q6494" s="11"/>
      <c r="R6494" s="13"/>
      <c r="S6494" s="12"/>
      <c r="T6494" s="13"/>
      <c r="U6494"/>
    </row>
    <row r="6495" spans="1:21" x14ac:dyDescent="0.2">
      <c r="A6495"/>
      <c r="B6495" s="20"/>
      <c r="C6495" s="20"/>
      <c r="D6495"/>
      <c r="E6495"/>
      <c r="G6495"/>
      <c r="H6495"/>
      <c r="I6495"/>
      <c r="J6495" s="9"/>
      <c r="K6495"/>
      <c r="M6495"/>
      <c r="N6495"/>
      <c r="P6495" s="10"/>
      <c r="Q6495" s="11"/>
      <c r="R6495" s="13"/>
      <c r="S6495" s="12"/>
      <c r="T6495" s="13"/>
      <c r="U6495"/>
    </row>
    <row r="6496" spans="1:21" x14ac:dyDescent="0.2">
      <c r="A6496"/>
      <c r="B6496" s="20"/>
      <c r="C6496" s="20"/>
      <c r="D6496"/>
      <c r="E6496"/>
      <c r="G6496"/>
      <c r="H6496"/>
      <c r="I6496"/>
      <c r="J6496" s="9"/>
      <c r="K6496"/>
      <c r="M6496"/>
      <c r="N6496"/>
      <c r="P6496" s="10"/>
      <c r="Q6496" s="11"/>
      <c r="R6496" s="13"/>
      <c r="S6496" s="12"/>
      <c r="T6496" s="13"/>
      <c r="U6496"/>
    </row>
    <row r="6497" spans="1:21" x14ac:dyDescent="0.2">
      <c r="A6497"/>
      <c r="B6497" s="20"/>
      <c r="C6497" s="20"/>
      <c r="D6497"/>
      <c r="E6497"/>
      <c r="G6497"/>
      <c r="H6497"/>
      <c r="I6497"/>
      <c r="J6497" s="9"/>
      <c r="K6497"/>
      <c r="M6497"/>
      <c r="N6497"/>
      <c r="P6497" s="10"/>
      <c r="Q6497" s="11"/>
      <c r="R6497" s="13"/>
      <c r="S6497" s="12"/>
      <c r="T6497" s="13"/>
      <c r="U6497"/>
    </row>
    <row r="6498" spans="1:21" x14ac:dyDescent="0.2">
      <c r="A6498"/>
      <c r="B6498" s="20"/>
      <c r="C6498" s="20"/>
      <c r="D6498"/>
      <c r="E6498"/>
      <c r="G6498"/>
      <c r="H6498"/>
      <c r="I6498"/>
      <c r="J6498" s="9"/>
      <c r="K6498"/>
      <c r="M6498"/>
      <c r="N6498"/>
      <c r="P6498" s="10"/>
      <c r="Q6498" s="11"/>
      <c r="R6498" s="13"/>
      <c r="S6498" s="12"/>
      <c r="T6498" s="13"/>
      <c r="U6498"/>
    </row>
    <row r="6499" spans="1:21" x14ac:dyDescent="0.2">
      <c r="A6499"/>
      <c r="B6499" s="20"/>
      <c r="C6499" s="20"/>
      <c r="D6499"/>
      <c r="E6499"/>
      <c r="G6499"/>
      <c r="H6499"/>
      <c r="I6499"/>
      <c r="J6499" s="9"/>
      <c r="K6499"/>
      <c r="M6499"/>
      <c r="N6499"/>
      <c r="P6499" s="10"/>
      <c r="Q6499" s="11"/>
      <c r="R6499" s="13"/>
      <c r="S6499" s="12"/>
      <c r="T6499" s="13"/>
      <c r="U6499"/>
    </row>
    <row r="6500" spans="1:21" x14ac:dyDescent="0.2">
      <c r="A6500"/>
      <c r="B6500" s="20"/>
      <c r="C6500" s="20"/>
      <c r="D6500"/>
      <c r="E6500"/>
      <c r="G6500"/>
      <c r="H6500"/>
      <c r="I6500"/>
      <c r="J6500" s="9"/>
      <c r="K6500"/>
      <c r="M6500"/>
      <c r="N6500"/>
      <c r="P6500" s="10"/>
      <c r="Q6500" s="11"/>
      <c r="R6500" s="13"/>
      <c r="S6500" s="12"/>
      <c r="T6500" s="13"/>
      <c r="U6500"/>
    </row>
    <row r="6501" spans="1:21" x14ac:dyDescent="0.2">
      <c r="A6501"/>
      <c r="B6501" s="20"/>
      <c r="C6501" s="20"/>
      <c r="D6501"/>
      <c r="E6501"/>
      <c r="G6501"/>
      <c r="H6501"/>
      <c r="I6501"/>
      <c r="J6501" s="9"/>
      <c r="K6501"/>
      <c r="M6501"/>
      <c r="N6501"/>
      <c r="P6501" s="10"/>
      <c r="Q6501" s="11"/>
      <c r="R6501" s="13"/>
      <c r="S6501" s="12"/>
      <c r="T6501" s="13"/>
      <c r="U6501"/>
    </row>
    <row r="6502" spans="1:21" x14ac:dyDescent="0.2">
      <c r="A6502"/>
      <c r="B6502" s="20"/>
      <c r="C6502" s="20"/>
      <c r="D6502"/>
      <c r="E6502"/>
      <c r="G6502"/>
      <c r="H6502"/>
      <c r="I6502"/>
      <c r="J6502" s="9"/>
      <c r="K6502"/>
      <c r="M6502"/>
      <c r="N6502"/>
      <c r="P6502" s="10"/>
      <c r="Q6502" s="11"/>
      <c r="R6502" s="13"/>
      <c r="S6502" s="12"/>
      <c r="T6502" s="13"/>
      <c r="U6502"/>
    </row>
    <row r="6503" spans="1:21" x14ac:dyDescent="0.2">
      <c r="A6503"/>
      <c r="B6503" s="20"/>
      <c r="C6503" s="20"/>
      <c r="D6503"/>
      <c r="E6503"/>
      <c r="G6503"/>
      <c r="H6503"/>
      <c r="I6503"/>
      <c r="J6503" s="9"/>
      <c r="K6503"/>
      <c r="M6503"/>
      <c r="N6503"/>
      <c r="P6503" s="10"/>
      <c r="Q6503" s="11"/>
      <c r="R6503" s="13"/>
      <c r="S6503" s="12"/>
      <c r="T6503" s="13"/>
      <c r="U6503"/>
    </row>
    <row r="6504" spans="1:21" x14ac:dyDescent="0.2">
      <c r="A6504"/>
      <c r="B6504" s="20"/>
      <c r="C6504" s="20"/>
      <c r="D6504"/>
      <c r="E6504"/>
      <c r="G6504"/>
      <c r="H6504"/>
      <c r="I6504"/>
      <c r="J6504" s="9"/>
      <c r="K6504"/>
      <c r="M6504"/>
      <c r="N6504"/>
      <c r="P6504" s="10"/>
      <c r="Q6504" s="11"/>
      <c r="R6504" s="13"/>
      <c r="S6504" s="12"/>
      <c r="T6504" s="13"/>
      <c r="U6504"/>
    </row>
    <row r="6505" spans="1:21" x14ac:dyDescent="0.2">
      <c r="A6505"/>
      <c r="B6505" s="20"/>
      <c r="C6505" s="20"/>
      <c r="D6505"/>
      <c r="E6505"/>
      <c r="G6505"/>
      <c r="H6505"/>
      <c r="I6505"/>
      <c r="J6505" s="9"/>
      <c r="K6505"/>
      <c r="M6505"/>
      <c r="N6505"/>
      <c r="P6505" s="10"/>
      <c r="Q6505" s="11"/>
      <c r="R6505" s="13"/>
      <c r="S6505" s="12"/>
      <c r="T6505" s="13"/>
      <c r="U6505"/>
    </row>
    <row r="6506" spans="1:21" x14ac:dyDescent="0.2">
      <c r="A6506"/>
      <c r="B6506" s="20"/>
      <c r="C6506" s="20"/>
      <c r="D6506"/>
      <c r="E6506"/>
      <c r="G6506"/>
      <c r="H6506"/>
      <c r="I6506"/>
      <c r="J6506" s="9"/>
      <c r="K6506"/>
      <c r="M6506"/>
      <c r="N6506"/>
      <c r="P6506" s="10"/>
      <c r="Q6506" s="11"/>
      <c r="R6506" s="13"/>
      <c r="S6506" s="12"/>
      <c r="T6506" s="13"/>
      <c r="U6506"/>
    </row>
    <row r="6507" spans="1:21" x14ac:dyDescent="0.2">
      <c r="A6507"/>
      <c r="B6507" s="20"/>
      <c r="C6507" s="20"/>
      <c r="D6507"/>
      <c r="E6507"/>
      <c r="G6507"/>
      <c r="H6507"/>
      <c r="I6507"/>
      <c r="J6507" s="9"/>
      <c r="K6507"/>
      <c r="M6507"/>
      <c r="N6507"/>
      <c r="P6507" s="10"/>
      <c r="Q6507" s="11"/>
      <c r="R6507" s="13"/>
      <c r="S6507" s="12"/>
      <c r="T6507" s="13"/>
      <c r="U6507"/>
    </row>
    <row r="6508" spans="1:21" x14ac:dyDescent="0.2">
      <c r="A6508"/>
      <c r="B6508" s="20"/>
      <c r="C6508" s="20"/>
      <c r="D6508"/>
      <c r="E6508"/>
      <c r="G6508"/>
      <c r="H6508"/>
      <c r="I6508"/>
      <c r="J6508" s="9"/>
      <c r="K6508"/>
      <c r="M6508"/>
      <c r="N6508"/>
      <c r="P6508" s="10"/>
      <c r="Q6508" s="11"/>
      <c r="R6508" s="13"/>
      <c r="S6508" s="12"/>
      <c r="T6508" s="13"/>
      <c r="U6508"/>
    </row>
    <row r="6509" spans="1:21" x14ac:dyDescent="0.2">
      <c r="A6509"/>
      <c r="B6509" s="20"/>
      <c r="C6509" s="20"/>
      <c r="D6509"/>
      <c r="E6509"/>
      <c r="G6509"/>
      <c r="H6509"/>
      <c r="I6509"/>
      <c r="J6509" s="9"/>
      <c r="K6509"/>
      <c r="M6509"/>
      <c r="N6509"/>
      <c r="P6509" s="10"/>
      <c r="Q6509" s="11"/>
      <c r="R6509" s="13"/>
      <c r="S6509" s="12"/>
      <c r="T6509" s="13"/>
      <c r="U6509"/>
    </row>
    <row r="6510" spans="1:21" x14ac:dyDescent="0.2">
      <c r="A6510"/>
      <c r="B6510" s="20"/>
      <c r="C6510" s="20"/>
      <c r="D6510"/>
      <c r="E6510"/>
      <c r="G6510"/>
      <c r="H6510"/>
      <c r="I6510"/>
      <c r="J6510" s="9"/>
      <c r="K6510"/>
      <c r="M6510"/>
      <c r="N6510"/>
      <c r="P6510" s="10"/>
      <c r="Q6510" s="11"/>
      <c r="R6510" s="13"/>
      <c r="S6510" s="12"/>
      <c r="T6510" s="13"/>
      <c r="U6510"/>
    </row>
    <row r="6511" spans="1:21" x14ac:dyDescent="0.2">
      <c r="A6511"/>
      <c r="B6511" s="20"/>
      <c r="C6511" s="20"/>
      <c r="D6511"/>
      <c r="E6511"/>
      <c r="G6511"/>
      <c r="H6511"/>
      <c r="I6511"/>
      <c r="J6511" s="9"/>
      <c r="K6511"/>
      <c r="M6511"/>
      <c r="N6511"/>
      <c r="P6511" s="10"/>
      <c r="Q6511" s="11"/>
      <c r="R6511" s="13"/>
      <c r="S6511" s="12"/>
      <c r="T6511" s="13"/>
      <c r="U6511"/>
    </row>
    <row r="6512" spans="1:21" x14ac:dyDescent="0.2">
      <c r="A6512"/>
      <c r="B6512" s="20"/>
      <c r="C6512" s="20"/>
      <c r="D6512"/>
      <c r="E6512"/>
      <c r="G6512"/>
      <c r="H6512"/>
      <c r="I6512"/>
      <c r="J6512" s="9"/>
      <c r="K6512"/>
      <c r="M6512"/>
      <c r="N6512"/>
      <c r="P6512" s="10"/>
      <c r="Q6512" s="11"/>
      <c r="R6512" s="13"/>
      <c r="S6512" s="12"/>
      <c r="T6512" s="13"/>
      <c r="U6512"/>
    </row>
    <row r="6513" spans="1:21" x14ac:dyDescent="0.2">
      <c r="A6513"/>
      <c r="B6513" s="20"/>
      <c r="C6513" s="20"/>
      <c r="D6513"/>
      <c r="E6513"/>
      <c r="G6513"/>
      <c r="H6513"/>
      <c r="I6513"/>
      <c r="J6513" s="9"/>
      <c r="K6513"/>
      <c r="M6513"/>
      <c r="N6513"/>
      <c r="P6513" s="10"/>
      <c r="Q6513" s="11"/>
      <c r="R6513" s="13"/>
      <c r="S6513" s="12"/>
      <c r="T6513" s="13"/>
      <c r="U6513"/>
    </row>
    <row r="6514" spans="1:21" x14ac:dyDescent="0.2">
      <c r="A6514"/>
      <c r="B6514" s="20"/>
      <c r="C6514" s="20"/>
      <c r="D6514"/>
      <c r="E6514"/>
      <c r="G6514"/>
      <c r="H6514"/>
      <c r="I6514"/>
      <c r="J6514" s="9"/>
      <c r="K6514"/>
      <c r="M6514"/>
      <c r="N6514"/>
      <c r="P6514" s="10"/>
      <c r="Q6514" s="11"/>
      <c r="R6514" s="13"/>
      <c r="S6514" s="12"/>
      <c r="T6514" s="13"/>
      <c r="U6514"/>
    </row>
    <row r="6515" spans="1:21" x14ac:dyDescent="0.2">
      <c r="A6515"/>
      <c r="B6515" s="20"/>
      <c r="C6515" s="20"/>
      <c r="D6515"/>
      <c r="E6515"/>
      <c r="G6515"/>
      <c r="H6515"/>
      <c r="I6515"/>
      <c r="J6515" s="9"/>
      <c r="K6515"/>
      <c r="M6515"/>
      <c r="N6515"/>
      <c r="P6515" s="10"/>
      <c r="Q6515" s="11"/>
      <c r="R6515" s="13"/>
      <c r="S6515" s="12"/>
      <c r="T6515" s="13"/>
      <c r="U6515"/>
    </row>
    <row r="6516" spans="1:21" x14ac:dyDescent="0.2">
      <c r="A6516"/>
      <c r="B6516" s="20"/>
      <c r="C6516" s="20"/>
      <c r="D6516"/>
      <c r="E6516"/>
      <c r="G6516"/>
      <c r="H6516"/>
      <c r="I6516"/>
      <c r="J6516" s="9"/>
      <c r="K6516"/>
      <c r="M6516"/>
      <c r="N6516"/>
      <c r="P6516" s="10"/>
      <c r="Q6516" s="11"/>
      <c r="R6516" s="13"/>
      <c r="S6516" s="12"/>
      <c r="T6516" s="13"/>
      <c r="U6516"/>
    </row>
    <row r="6517" spans="1:21" x14ac:dyDescent="0.2">
      <c r="A6517"/>
      <c r="B6517" s="20"/>
      <c r="C6517" s="20"/>
      <c r="D6517"/>
      <c r="E6517"/>
      <c r="G6517"/>
      <c r="H6517"/>
      <c r="I6517"/>
      <c r="J6517" s="9"/>
      <c r="K6517"/>
      <c r="M6517"/>
      <c r="N6517"/>
      <c r="P6517" s="10"/>
      <c r="Q6517" s="11"/>
      <c r="R6517" s="13"/>
      <c r="S6517" s="12"/>
      <c r="T6517" s="13"/>
      <c r="U6517"/>
    </row>
    <row r="6518" spans="1:21" x14ac:dyDescent="0.2">
      <c r="A6518"/>
      <c r="B6518" s="20"/>
      <c r="C6518" s="20"/>
      <c r="D6518"/>
      <c r="E6518"/>
      <c r="G6518"/>
      <c r="H6518"/>
      <c r="I6518"/>
      <c r="J6518" s="9"/>
      <c r="K6518"/>
      <c r="M6518"/>
      <c r="N6518"/>
      <c r="P6518" s="10"/>
      <c r="Q6518" s="11"/>
      <c r="R6518" s="13"/>
      <c r="S6518" s="12"/>
      <c r="T6518" s="13"/>
      <c r="U6518"/>
    </row>
    <row r="6519" spans="1:21" x14ac:dyDescent="0.2">
      <c r="A6519"/>
      <c r="B6519" s="20"/>
      <c r="C6519" s="20"/>
      <c r="D6519"/>
      <c r="E6519"/>
      <c r="G6519"/>
      <c r="H6519"/>
      <c r="I6519"/>
      <c r="J6519" s="9"/>
      <c r="K6519"/>
      <c r="M6519"/>
      <c r="N6519"/>
      <c r="P6519" s="10"/>
      <c r="Q6519" s="11"/>
      <c r="R6519" s="13"/>
      <c r="S6519" s="12"/>
      <c r="T6519" s="13"/>
      <c r="U6519"/>
    </row>
    <row r="6520" spans="1:21" x14ac:dyDescent="0.2">
      <c r="A6520"/>
      <c r="B6520" s="20"/>
      <c r="C6520" s="20"/>
      <c r="D6520"/>
      <c r="E6520"/>
      <c r="G6520"/>
      <c r="H6520"/>
      <c r="I6520"/>
      <c r="J6520" s="9"/>
      <c r="K6520"/>
      <c r="M6520"/>
      <c r="N6520"/>
      <c r="P6520" s="10"/>
      <c r="Q6520" s="11"/>
      <c r="R6520" s="13"/>
      <c r="S6520" s="12"/>
      <c r="T6520" s="13"/>
      <c r="U6520"/>
    </row>
    <row r="6521" spans="1:21" x14ac:dyDescent="0.2">
      <c r="A6521"/>
      <c r="B6521" s="20"/>
      <c r="C6521" s="20"/>
      <c r="D6521"/>
      <c r="E6521"/>
      <c r="G6521"/>
      <c r="H6521"/>
      <c r="I6521"/>
      <c r="J6521" s="9"/>
      <c r="K6521"/>
      <c r="M6521"/>
      <c r="N6521"/>
      <c r="P6521" s="10"/>
      <c r="Q6521" s="11"/>
      <c r="R6521" s="13"/>
      <c r="S6521" s="12"/>
      <c r="T6521" s="13"/>
      <c r="U6521"/>
    </row>
    <row r="6522" spans="1:21" x14ac:dyDescent="0.2">
      <c r="A6522"/>
      <c r="B6522" s="20"/>
      <c r="C6522" s="20"/>
      <c r="D6522"/>
      <c r="E6522"/>
      <c r="G6522"/>
      <c r="H6522"/>
      <c r="I6522"/>
      <c r="J6522" s="9"/>
      <c r="K6522"/>
      <c r="M6522"/>
      <c r="N6522"/>
      <c r="P6522" s="10"/>
      <c r="Q6522" s="11"/>
      <c r="R6522" s="13"/>
      <c r="S6522" s="12"/>
      <c r="T6522" s="13"/>
      <c r="U6522"/>
    </row>
    <row r="6523" spans="1:21" x14ac:dyDescent="0.2">
      <c r="A6523"/>
      <c r="B6523" s="20"/>
      <c r="C6523" s="20"/>
      <c r="D6523"/>
      <c r="E6523"/>
      <c r="G6523"/>
      <c r="H6523"/>
      <c r="I6523"/>
      <c r="J6523" s="9"/>
      <c r="K6523"/>
      <c r="M6523"/>
      <c r="N6523"/>
      <c r="P6523" s="10"/>
      <c r="Q6523" s="11"/>
      <c r="R6523" s="13"/>
      <c r="S6523" s="12"/>
      <c r="T6523" s="13"/>
      <c r="U6523"/>
    </row>
    <row r="6524" spans="1:21" x14ac:dyDescent="0.2">
      <c r="A6524"/>
      <c r="B6524" s="20"/>
      <c r="C6524" s="20"/>
      <c r="D6524"/>
      <c r="E6524"/>
      <c r="G6524"/>
      <c r="H6524"/>
      <c r="I6524"/>
      <c r="J6524" s="9"/>
      <c r="K6524"/>
      <c r="M6524"/>
      <c r="N6524"/>
      <c r="P6524" s="10"/>
      <c r="Q6524" s="11"/>
      <c r="R6524" s="13"/>
      <c r="S6524" s="12"/>
      <c r="T6524" s="13"/>
      <c r="U6524"/>
    </row>
    <row r="6525" spans="1:21" x14ac:dyDescent="0.2">
      <c r="A6525"/>
      <c r="B6525" s="20"/>
      <c r="C6525" s="20"/>
      <c r="D6525"/>
      <c r="E6525"/>
      <c r="G6525"/>
      <c r="H6525"/>
      <c r="I6525"/>
      <c r="J6525" s="9"/>
      <c r="K6525"/>
      <c r="M6525"/>
      <c r="N6525"/>
      <c r="P6525" s="10"/>
      <c r="Q6525" s="11"/>
      <c r="R6525" s="13"/>
      <c r="S6525" s="12"/>
      <c r="T6525" s="13"/>
      <c r="U6525"/>
    </row>
    <row r="6526" spans="1:21" x14ac:dyDescent="0.2">
      <c r="A6526"/>
      <c r="B6526" s="20"/>
      <c r="C6526" s="20"/>
      <c r="D6526"/>
      <c r="E6526"/>
      <c r="G6526"/>
      <c r="H6526"/>
      <c r="I6526"/>
      <c r="J6526" s="9"/>
      <c r="K6526"/>
      <c r="M6526"/>
      <c r="N6526"/>
      <c r="P6526" s="10"/>
      <c r="Q6526" s="11"/>
      <c r="R6526" s="13"/>
      <c r="S6526" s="12"/>
      <c r="T6526" s="13"/>
      <c r="U6526"/>
    </row>
    <row r="6527" spans="1:21" x14ac:dyDescent="0.2">
      <c r="A6527"/>
      <c r="B6527" s="20"/>
      <c r="C6527" s="20"/>
      <c r="D6527"/>
      <c r="E6527"/>
      <c r="G6527"/>
      <c r="H6527"/>
      <c r="I6527"/>
      <c r="J6527" s="9"/>
      <c r="K6527"/>
      <c r="M6527"/>
      <c r="N6527"/>
      <c r="P6527" s="10"/>
      <c r="Q6527" s="11"/>
      <c r="R6527" s="13"/>
      <c r="S6527" s="12"/>
      <c r="T6527" s="13"/>
      <c r="U6527"/>
    </row>
    <row r="6528" spans="1:21" x14ac:dyDescent="0.2">
      <c r="A6528"/>
      <c r="B6528" s="20"/>
      <c r="C6528" s="20"/>
      <c r="D6528"/>
      <c r="E6528"/>
      <c r="G6528"/>
      <c r="H6528"/>
      <c r="I6528"/>
      <c r="J6528" s="9"/>
      <c r="K6528"/>
      <c r="M6528"/>
      <c r="N6528"/>
      <c r="P6528" s="10"/>
      <c r="Q6528" s="11"/>
      <c r="R6528" s="13"/>
      <c r="S6528" s="12"/>
      <c r="T6528" s="13"/>
      <c r="U6528"/>
    </row>
    <row r="6529" spans="1:21" x14ac:dyDescent="0.2">
      <c r="A6529"/>
      <c r="B6529" s="20"/>
      <c r="C6529" s="20"/>
      <c r="D6529"/>
      <c r="E6529"/>
      <c r="G6529"/>
      <c r="H6529"/>
      <c r="I6529"/>
      <c r="J6529" s="9"/>
      <c r="K6529"/>
      <c r="M6529"/>
      <c r="N6529"/>
      <c r="P6529" s="10"/>
      <c r="Q6529" s="11"/>
      <c r="R6529" s="13"/>
      <c r="S6529" s="12"/>
      <c r="T6529" s="13"/>
      <c r="U6529"/>
    </row>
    <row r="6530" spans="1:21" x14ac:dyDescent="0.2">
      <c r="A6530"/>
      <c r="B6530" s="20"/>
      <c r="C6530" s="20"/>
      <c r="D6530"/>
      <c r="E6530"/>
      <c r="G6530"/>
      <c r="H6530"/>
      <c r="I6530"/>
      <c r="J6530" s="9"/>
      <c r="K6530"/>
      <c r="M6530"/>
      <c r="N6530"/>
      <c r="P6530" s="10"/>
      <c r="Q6530" s="11"/>
      <c r="R6530" s="13"/>
      <c r="S6530" s="12"/>
      <c r="T6530" s="13"/>
      <c r="U6530"/>
    </row>
    <row r="6531" spans="1:21" x14ac:dyDescent="0.2">
      <c r="A6531"/>
      <c r="B6531" s="20"/>
      <c r="C6531" s="20"/>
      <c r="D6531"/>
      <c r="E6531"/>
      <c r="G6531"/>
      <c r="H6531"/>
      <c r="I6531"/>
      <c r="J6531" s="9"/>
      <c r="K6531"/>
      <c r="M6531"/>
      <c r="N6531"/>
      <c r="P6531" s="10"/>
      <c r="Q6531" s="11"/>
      <c r="R6531" s="13"/>
      <c r="S6531" s="12"/>
      <c r="T6531" s="13"/>
      <c r="U6531"/>
    </row>
    <row r="6532" spans="1:21" x14ac:dyDescent="0.2">
      <c r="A6532"/>
      <c r="B6532" s="20"/>
      <c r="C6532" s="20"/>
      <c r="D6532"/>
      <c r="E6532"/>
      <c r="G6532"/>
      <c r="H6532"/>
      <c r="I6532"/>
      <c r="J6532" s="9"/>
      <c r="K6532"/>
      <c r="M6532"/>
      <c r="N6532"/>
      <c r="P6532" s="10"/>
      <c r="Q6532" s="11"/>
      <c r="R6532" s="13"/>
      <c r="S6532" s="12"/>
      <c r="T6532" s="13"/>
      <c r="U6532"/>
    </row>
    <row r="6533" spans="1:21" x14ac:dyDescent="0.2">
      <c r="A6533"/>
      <c r="B6533" s="20"/>
      <c r="C6533" s="20"/>
      <c r="D6533"/>
      <c r="E6533"/>
      <c r="G6533"/>
      <c r="H6533"/>
      <c r="I6533"/>
      <c r="J6533" s="9"/>
      <c r="K6533"/>
      <c r="M6533"/>
      <c r="N6533"/>
      <c r="P6533" s="10"/>
      <c r="Q6533" s="11"/>
      <c r="R6533" s="13"/>
      <c r="S6533" s="12"/>
      <c r="T6533" s="13"/>
      <c r="U6533"/>
    </row>
    <row r="6534" spans="1:21" x14ac:dyDescent="0.2">
      <c r="A6534"/>
      <c r="B6534" s="20"/>
      <c r="C6534" s="20"/>
      <c r="D6534"/>
      <c r="E6534"/>
      <c r="G6534"/>
      <c r="H6534"/>
      <c r="I6534"/>
      <c r="J6534" s="9"/>
      <c r="K6534"/>
      <c r="M6534"/>
      <c r="N6534"/>
      <c r="P6534" s="10"/>
      <c r="Q6534" s="11"/>
      <c r="R6534" s="13"/>
      <c r="S6534" s="12"/>
      <c r="T6534" s="13"/>
      <c r="U6534"/>
    </row>
    <row r="6535" spans="1:21" x14ac:dyDescent="0.2">
      <c r="A6535"/>
      <c r="B6535" s="20"/>
      <c r="C6535" s="20"/>
      <c r="D6535"/>
      <c r="E6535"/>
      <c r="G6535"/>
      <c r="H6535"/>
      <c r="I6535"/>
      <c r="J6535" s="9"/>
      <c r="K6535"/>
      <c r="M6535"/>
      <c r="N6535"/>
      <c r="P6535" s="10"/>
      <c r="Q6535" s="11"/>
      <c r="R6535" s="13"/>
      <c r="S6535" s="12"/>
      <c r="T6535" s="13"/>
      <c r="U6535"/>
    </row>
    <row r="6536" spans="1:21" x14ac:dyDescent="0.2">
      <c r="A6536"/>
      <c r="B6536" s="20"/>
      <c r="C6536" s="20"/>
      <c r="D6536"/>
      <c r="E6536"/>
      <c r="G6536"/>
      <c r="H6536"/>
      <c r="I6536"/>
      <c r="J6536" s="9"/>
      <c r="K6536"/>
      <c r="M6536"/>
      <c r="N6536"/>
      <c r="P6536" s="10"/>
      <c r="Q6536" s="11"/>
      <c r="R6536" s="13"/>
      <c r="S6536" s="12"/>
      <c r="T6536" s="13"/>
      <c r="U6536"/>
    </row>
    <row r="6537" spans="1:21" x14ac:dyDescent="0.2">
      <c r="A6537"/>
      <c r="B6537" s="20"/>
      <c r="C6537" s="20"/>
      <c r="D6537"/>
      <c r="E6537"/>
      <c r="G6537"/>
      <c r="H6537"/>
      <c r="I6537"/>
      <c r="J6537" s="9"/>
      <c r="K6537"/>
      <c r="M6537"/>
      <c r="N6537"/>
      <c r="P6537" s="10"/>
      <c r="Q6537" s="11"/>
      <c r="R6537" s="13"/>
      <c r="S6537" s="12"/>
      <c r="T6537" s="13"/>
      <c r="U6537"/>
    </row>
    <row r="6538" spans="1:21" x14ac:dyDescent="0.2">
      <c r="A6538"/>
      <c r="B6538" s="20"/>
      <c r="C6538" s="20"/>
      <c r="D6538"/>
      <c r="E6538"/>
      <c r="G6538"/>
      <c r="H6538"/>
      <c r="I6538"/>
      <c r="J6538" s="9"/>
      <c r="K6538"/>
      <c r="M6538"/>
      <c r="N6538"/>
      <c r="P6538" s="10"/>
      <c r="Q6538" s="11"/>
      <c r="R6538" s="13"/>
      <c r="S6538" s="12"/>
      <c r="T6538" s="13"/>
      <c r="U6538"/>
    </row>
    <row r="6539" spans="1:21" x14ac:dyDescent="0.2">
      <c r="A6539"/>
      <c r="B6539" s="20"/>
      <c r="C6539" s="20"/>
      <c r="D6539"/>
      <c r="E6539"/>
      <c r="G6539"/>
      <c r="H6539"/>
      <c r="I6539"/>
      <c r="J6539" s="9"/>
      <c r="K6539"/>
      <c r="M6539"/>
      <c r="N6539"/>
      <c r="P6539" s="10"/>
      <c r="Q6539" s="11"/>
      <c r="R6539" s="13"/>
      <c r="S6539" s="12"/>
      <c r="T6539" s="13"/>
      <c r="U6539"/>
    </row>
    <row r="6540" spans="1:21" x14ac:dyDescent="0.2">
      <c r="A6540"/>
      <c r="B6540" s="20"/>
      <c r="C6540" s="20"/>
      <c r="D6540"/>
      <c r="E6540"/>
      <c r="G6540"/>
      <c r="H6540"/>
      <c r="I6540"/>
      <c r="J6540" s="9"/>
      <c r="K6540"/>
      <c r="M6540"/>
      <c r="N6540"/>
      <c r="P6540" s="10"/>
      <c r="Q6540" s="11"/>
      <c r="R6540" s="13"/>
      <c r="S6540" s="12"/>
      <c r="T6540" s="13"/>
      <c r="U6540"/>
    </row>
    <row r="6541" spans="1:21" x14ac:dyDescent="0.2">
      <c r="A6541"/>
      <c r="B6541" s="20"/>
      <c r="C6541" s="20"/>
      <c r="D6541"/>
      <c r="E6541"/>
      <c r="G6541"/>
      <c r="H6541"/>
      <c r="I6541"/>
      <c r="J6541" s="9"/>
      <c r="K6541"/>
      <c r="M6541"/>
      <c r="N6541"/>
      <c r="P6541" s="10"/>
      <c r="Q6541" s="11"/>
      <c r="R6541" s="13"/>
      <c r="S6541" s="12"/>
      <c r="T6541" s="13"/>
      <c r="U6541"/>
    </row>
    <row r="6542" spans="1:21" x14ac:dyDescent="0.2">
      <c r="A6542"/>
      <c r="B6542" s="20"/>
      <c r="C6542" s="20"/>
      <c r="D6542"/>
      <c r="E6542"/>
      <c r="G6542"/>
      <c r="H6542"/>
      <c r="I6542"/>
      <c r="J6542" s="9"/>
      <c r="K6542"/>
      <c r="M6542"/>
      <c r="N6542"/>
      <c r="P6542" s="10"/>
      <c r="Q6542" s="11"/>
      <c r="R6542" s="13"/>
      <c r="S6542" s="12"/>
      <c r="T6542" s="13"/>
      <c r="U6542"/>
    </row>
    <row r="6543" spans="1:21" x14ac:dyDescent="0.2">
      <c r="A6543"/>
      <c r="B6543" s="20"/>
      <c r="C6543" s="20"/>
      <c r="D6543"/>
      <c r="E6543"/>
      <c r="G6543"/>
      <c r="H6543"/>
      <c r="I6543"/>
      <c r="J6543" s="9"/>
      <c r="K6543"/>
      <c r="M6543"/>
      <c r="N6543"/>
      <c r="P6543" s="10"/>
      <c r="Q6543" s="11"/>
      <c r="R6543" s="13"/>
      <c r="S6543" s="12"/>
      <c r="T6543" s="13"/>
      <c r="U6543"/>
    </row>
    <row r="6544" spans="1:21" x14ac:dyDescent="0.2">
      <c r="A6544"/>
      <c r="B6544" s="20"/>
      <c r="C6544" s="20"/>
      <c r="D6544"/>
      <c r="E6544"/>
      <c r="G6544"/>
      <c r="H6544"/>
      <c r="I6544"/>
      <c r="J6544" s="9"/>
      <c r="K6544"/>
      <c r="M6544"/>
      <c r="N6544"/>
      <c r="P6544" s="10"/>
      <c r="Q6544" s="11"/>
      <c r="R6544" s="13"/>
      <c r="S6544" s="12"/>
      <c r="T6544" s="13"/>
      <c r="U6544"/>
    </row>
    <row r="6545" spans="1:21" x14ac:dyDescent="0.2">
      <c r="A6545"/>
      <c r="B6545" s="20"/>
      <c r="C6545" s="20"/>
      <c r="D6545"/>
      <c r="E6545"/>
      <c r="G6545"/>
      <c r="H6545"/>
      <c r="I6545"/>
      <c r="J6545" s="9"/>
      <c r="K6545"/>
      <c r="M6545"/>
      <c r="N6545"/>
      <c r="P6545" s="10"/>
      <c r="Q6545" s="11"/>
      <c r="R6545" s="13"/>
      <c r="S6545" s="12"/>
      <c r="T6545" s="13"/>
      <c r="U6545"/>
    </row>
    <row r="6546" spans="1:21" x14ac:dyDescent="0.2">
      <c r="A6546"/>
      <c r="B6546" s="20"/>
      <c r="C6546" s="20"/>
      <c r="D6546"/>
      <c r="E6546"/>
      <c r="G6546"/>
      <c r="H6546"/>
      <c r="I6546"/>
      <c r="J6546" s="9"/>
      <c r="K6546"/>
      <c r="M6546"/>
      <c r="N6546"/>
      <c r="P6546" s="10"/>
      <c r="Q6546" s="11"/>
      <c r="R6546" s="13"/>
      <c r="S6546" s="12"/>
      <c r="T6546" s="13"/>
      <c r="U6546"/>
    </row>
    <row r="6547" spans="1:21" x14ac:dyDescent="0.2">
      <c r="A6547"/>
      <c r="B6547" s="20"/>
      <c r="C6547" s="20"/>
      <c r="D6547"/>
      <c r="E6547"/>
      <c r="G6547"/>
      <c r="H6547"/>
      <c r="I6547"/>
      <c r="J6547" s="9"/>
      <c r="K6547"/>
      <c r="M6547"/>
      <c r="N6547"/>
      <c r="P6547" s="10"/>
      <c r="Q6547" s="11"/>
      <c r="R6547" s="13"/>
      <c r="S6547" s="12"/>
      <c r="T6547" s="13"/>
      <c r="U6547"/>
    </row>
    <row r="6548" spans="1:21" x14ac:dyDescent="0.2">
      <c r="A6548"/>
      <c r="B6548" s="20"/>
      <c r="C6548" s="20"/>
      <c r="D6548"/>
      <c r="E6548"/>
      <c r="G6548"/>
      <c r="H6548"/>
      <c r="I6548"/>
      <c r="J6548" s="9"/>
      <c r="K6548"/>
      <c r="M6548"/>
      <c r="N6548"/>
      <c r="P6548" s="10"/>
      <c r="Q6548" s="11"/>
      <c r="R6548" s="13"/>
      <c r="S6548" s="12"/>
      <c r="T6548" s="13"/>
      <c r="U6548"/>
    </row>
    <row r="6549" spans="1:21" x14ac:dyDescent="0.2">
      <c r="A6549"/>
      <c r="B6549" s="20"/>
      <c r="C6549" s="20"/>
      <c r="D6549"/>
      <c r="E6549"/>
      <c r="G6549"/>
      <c r="H6549"/>
      <c r="I6549"/>
      <c r="J6549" s="9"/>
      <c r="K6549"/>
      <c r="M6549"/>
      <c r="N6549"/>
      <c r="P6549" s="10"/>
      <c r="Q6549" s="11"/>
      <c r="R6549" s="13"/>
      <c r="S6549" s="12"/>
      <c r="T6549" s="13"/>
      <c r="U6549"/>
    </row>
    <row r="6550" spans="1:21" x14ac:dyDescent="0.2">
      <c r="A6550"/>
      <c r="B6550" s="20"/>
      <c r="C6550" s="20"/>
      <c r="D6550"/>
      <c r="E6550"/>
      <c r="G6550"/>
      <c r="H6550"/>
      <c r="I6550"/>
      <c r="J6550" s="9"/>
      <c r="K6550"/>
      <c r="M6550"/>
      <c r="N6550"/>
      <c r="P6550" s="10"/>
      <c r="Q6550" s="11"/>
      <c r="R6550" s="13"/>
      <c r="S6550" s="12"/>
      <c r="T6550" s="13"/>
      <c r="U6550"/>
    </row>
    <row r="6551" spans="1:21" x14ac:dyDescent="0.2">
      <c r="A6551"/>
      <c r="B6551" s="20"/>
      <c r="C6551" s="20"/>
      <c r="D6551"/>
      <c r="E6551"/>
      <c r="G6551"/>
      <c r="H6551"/>
      <c r="I6551"/>
      <c r="J6551" s="9"/>
      <c r="K6551"/>
      <c r="M6551"/>
      <c r="N6551"/>
      <c r="P6551" s="10"/>
      <c r="Q6551" s="11"/>
      <c r="R6551" s="13"/>
      <c r="S6551" s="12"/>
      <c r="T6551" s="13"/>
      <c r="U6551"/>
    </row>
    <row r="6552" spans="1:21" x14ac:dyDescent="0.2">
      <c r="A6552"/>
      <c r="B6552" s="20"/>
      <c r="C6552" s="20"/>
      <c r="D6552"/>
      <c r="E6552"/>
      <c r="G6552"/>
      <c r="H6552"/>
      <c r="I6552"/>
      <c r="J6552" s="9"/>
      <c r="K6552"/>
      <c r="M6552"/>
      <c r="N6552"/>
      <c r="P6552" s="10"/>
      <c r="Q6552" s="11"/>
      <c r="R6552" s="13"/>
      <c r="S6552" s="12"/>
      <c r="T6552" s="13"/>
      <c r="U6552"/>
    </row>
    <row r="6553" spans="1:21" x14ac:dyDescent="0.2">
      <c r="A6553"/>
      <c r="B6553" s="20"/>
      <c r="C6553" s="20"/>
      <c r="D6553"/>
      <c r="E6553"/>
      <c r="G6553"/>
      <c r="H6553"/>
      <c r="I6553"/>
      <c r="J6553" s="9"/>
      <c r="K6553"/>
      <c r="M6553"/>
      <c r="N6553"/>
      <c r="P6553" s="10"/>
      <c r="Q6553" s="11"/>
      <c r="R6553" s="13"/>
      <c r="S6553" s="12"/>
      <c r="T6553" s="13"/>
      <c r="U6553"/>
    </row>
    <row r="6554" spans="1:21" x14ac:dyDescent="0.2">
      <c r="A6554"/>
      <c r="B6554" s="20"/>
      <c r="C6554" s="20"/>
      <c r="D6554"/>
      <c r="E6554"/>
      <c r="G6554"/>
      <c r="H6554"/>
      <c r="I6554"/>
      <c r="J6554" s="9"/>
      <c r="K6554"/>
      <c r="M6554"/>
      <c r="N6554"/>
      <c r="P6554" s="10"/>
      <c r="Q6554" s="11"/>
      <c r="R6554" s="13"/>
      <c r="S6554" s="12"/>
      <c r="T6554" s="13"/>
      <c r="U6554"/>
    </row>
    <row r="6555" spans="1:21" x14ac:dyDescent="0.2">
      <c r="A6555"/>
      <c r="B6555" s="20"/>
      <c r="C6555" s="20"/>
      <c r="D6555"/>
      <c r="E6555"/>
      <c r="G6555"/>
      <c r="H6555"/>
      <c r="I6555"/>
      <c r="J6555" s="9"/>
      <c r="K6555"/>
      <c r="M6555"/>
      <c r="N6555"/>
      <c r="P6555" s="10"/>
      <c r="Q6555" s="11"/>
      <c r="R6555" s="13"/>
      <c r="S6555" s="12"/>
      <c r="T6555" s="13"/>
      <c r="U6555"/>
    </row>
    <row r="6556" spans="1:21" x14ac:dyDescent="0.2">
      <c r="A6556"/>
      <c r="B6556" s="20"/>
      <c r="C6556" s="20"/>
      <c r="D6556"/>
      <c r="E6556"/>
      <c r="G6556"/>
      <c r="H6556"/>
      <c r="I6556"/>
      <c r="J6556" s="9"/>
      <c r="K6556"/>
      <c r="M6556"/>
      <c r="N6556"/>
      <c r="P6556" s="10"/>
      <c r="Q6556" s="11"/>
      <c r="R6556" s="13"/>
      <c r="S6556" s="12"/>
      <c r="T6556" s="13"/>
      <c r="U6556"/>
    </row>
    <row r="6557" spans="1:21" x14ac:dyDescent="0.2">
      <c r="A6557"/>
      <c r="B6557" s="20"/>
      <c r="C6557" s="20"/>
      <c r="D6557"/>
      <c r="E6557"/>
      <c r="G6557"/>
      <c r="H6557"/>
      <c r="I6557"/>
      <c r="J6557" s="9"/>
      <c r="K6557"/>
      <c r="M6557"/>
      <c r="N6557"/>
      <c r="P6557" s="10"/>
      <c r="Q6557" s="11"/>
      <c r="R6557" s="13"/>
      <c r="S6557" s="12"/>
      <c r="T6557" s="13"/>
      <c r="U6557"/>
    </row>
    <row r="6558" spans="1:21" x14ac:dyDescent="0.2">
      <c r="A6558"/>
      <c r="B6558" s="20"/>
      <c r="C6558" s="20"/>
      <c r="D6558"/>
      <c r="E6558"/>
      <c r="G6558"/>
      <c r="H6558"/>
      <c r="I6558"/>
      <c r="J6558" s="9"/>
      <c r="K6558"/>
      <c r="M6558"/>
      <c r="N6558"/>
      <c r="P6558" s="10"/>
      <c r="Q6558" s="11"/>
      <c r="R6558" s="13"/>
      <c r="S6558" s="12"/>
      <c r="T6558" s="13"/>
      <c r="U6558"/>
    </row>
    <row r="6559" spans="1:21" x14ac:dyDescent="0.2">
      <c r="A6559"/>
      <c r="B6559" s="20"/>
      <c r="C6559" s="20"/>
      <c r="D6559"/>
      <c r="E6559"/>
      <c r="G6559"/>
      <c r="H6559"/>
      <c r="I6559"/>
      <c r="J6559" s="9"/>
      <c r="K6559"/>
      <c r="M6559"/>
      <c r="N6559"/>
      <c r="P6559" s="10"/>
      <c r="Q6559" s="11"/>
      <c r="R6559" s="13"/>
      <c r="S6559" s="12"/>
      <c r="T6559" s="13"/>
      <c r="U6559"/>
    </row>
    <row r="6560" spans="1:21" x14ac:dyDescent="0.2">
      <c r="A6560"/>
      <c r="B6560" s="20"/>
      <c r="C6560" s="20"/>
      <c r="D6560"/>
      <c r="E6560"/>
      <c r="G6560"/>
      <c r="H6560"/>
      <c r="I6560"/>
      <c r="J6560" s="9"/>
      <c r="K6560"/>
      <c r="M6560"/>
      <c r="N6560"/>
      <c r="P6560" s="10"/>
      <c r="Q6560" s="11"/>
      <c r="R6560" s="13"/>
      <c r="S6560" s="12"/>
      <c r="T6560" s="13"/>
      <c r="U6560"/>
    </row>
    <row r="6561" spans="1:21" x14ac:dyDescent="0.2">
      <c r="A6561"/>
      <c r="B6561" s="20"/>
      <c r="C6561" s="20"/>
      <c r="D6561"/>
      <c r="E6561"/>
      <c r="G6561"/>
      <c r="H6561"/>
      <c r="I6561"/>
      <c r="J6561" s="9"/>
      <c r="K6561"/>
      <c r="M6561"/>
      <c r="N6561"/>
      <c r="P6561" s="10"/>
      <c r="Q6561" s="11"/>
      <c r="R6561" s="13"/>
      <c r="S6561" s="12"/>
      <c r="T6561" s="13"/>
      <c r="U6561"/>
    </row>
    <row r="6562" spans="1:21" x14ac:dyDescent="0.2">
      <c r="A6562"/>
      <c r="B6562" s="20"/>
      <c r="C6562" s="20"/>
      <c r="D6562"/>
      <c r="E6562"/>
      <c r="G6562"/>
      <c r="H6562"/>
      <c r="I6562"/>
      <c r="J6562" s="9"/>
      <c r="K6562"/>
      <c r="M6562"/>
      <c r="N6562"/>
      <c r="P6562" s="10"/>
      <c r="Q6562" s="11"/>
      <c r="R6562" s="13"/>
      <c r="S6562" s="12"/>
      <c r="T6562" s="13"/>
      <c r="U6562"/>
    </row>
    <row r="6563" spans="1:21" x14ac:dyDescent="0.2">
      <c r="A6563"/>
      <c r="B6563" s="20"/>
      <c r="C6563" s="20"/>
      <c r="D6563"/>
      <c r="E6563"/>
      <c r="G6563"/>
      <c r="H6563"/>
      <c r="I6563"/>
      <c r="J6563" s="9"/>
      <c r="K6563"/>
      <c r="M6563"/>
      <c r="N6563"/>
      <c r="P6563" s="10"/>
      <c r="Q6563" s="11"/>
      <c r="R6563" s="13"/>
      <c r="S6563" s="12"/>
      <c r="T6563" s="13"/>
      <c r="U6563"/>
    </row>
    <row r="6564" spans="1:21" x14ac:dyDescent="0.2">
      <c r="A6564"/>
      <c r="B6564" s="20"/>
      <c r="C6564" s="20"/>
      <c r="D6564"/>
      <c r="E6564"/>
      <c r="G6564"/>
      <c r="H6564"/>
      <c r="I6564"/>
      <c r="J6564" s="9"/>
      <c r="K6564"/>
      <c r="M6564"/>
      <c r="N6564"/>
      <c r="P6564" s="10"/>
      <c r="Q6564" s="11"/>
      <c r="R6564" s="13"/>
      <c r="S6564" s="12"/>
      <c r="T6564" s="13"/>
      <c r="U6564"/>
    </row>
    <row r="6565" spans="1:21" x14ac:dyDescent="0.2">
      <c r="A6565"/>
      <c r="B6565" s="20"/>
      <c r="C6565" s="20"/>
      <c r="D6565"/>
      <c r="E6565"/>
      <c r="G6565"/>
      <c r="H6565"/>
      <c r="I6565"/>
      <c r="J6565" s="9"/>
      <c r="K6565"/>
      <c r="M6565"/>
      <c r="N6565"/>
      <c r="P6565" s="10"/>
      <c r="Q6565" s="11"/>
      <c r="R6565" s="13"/>
      <c r="S6565" s="12"/>
      <c r="T6565" s="13"/>
      <c r="U6565"/>
    </row>
    <row r="6566" spans="1:21" x14ac:dyDescent="0.2">
      <c r="A6566"/>
      <c r="B6566" s="20"/>
      <c r="C6566" s="20"/>
      <c r="D6566"/>
      <c r="E6566"/>
      <c r="G6566"/>
      <c r="H6566"/>
      <c r="I6566"/>
      <c r="J6566" s="9"/>
      <c r="K6566"/>
      <c r="M6566"/>
      <c r="N6566"/>
      <c r="P6566" s="10"/>
      <c r="Q6566" s="11"/>
      <c r="R6566" s="13"/>
      <c r="S6566" s="12"/>
      <c r="T6566" s="13"/>
      <c r="U6566"/>
    </row>
    <row r="6567" spans="1:21" x14ac:dyDescent="0.2">
      <c r="A6567"/>
      <c r="B6567" s="20"/>
      <c r="C6567" s="20"/>
      <c r="D6567"/>
      <c r="E6567"/>
      <c r="G6567"/>
      <c r="H6567"/>
      <c r="I6567"/>
      <c r="J6567" s="9"/>
      <c r="K6567"/>
      <c r="M6567"/>
      <c r="N6567"/>
      <c r="P6567" s="10"/>
      <c r="Q6567" s="11"/>
      <c r="R6567" s="13"/>
      <c r="S6567" s="12"/>
      <c r="T6567" s="13"/>
      <c r="U6567"/>
    </row>
    <row r="6568" spans="1:21" x14ac:dyDescent="0.2">
      <c r="A6568"/>
      <c r="B6568" s="20"/>
      <c r="C6568" s="20"/>
      <c r="D6568"/>
      <c r="E6568"/>
      <c r="G6568"/>
      <c r="H6568"/>
      <c r="I6568"/>
      <c r="J6568" s="9"/>
      <c r="K6568"/>
      <c r="M6568"/>
      <c r="N6568"/>
      <c r="P6568" s="10"/>
      <c r="Q6568" s="11"/>
      <c r="R6568" s="13"/>
      <c r="S6568" s="12"/>
      <c r="T6568" s="13"/>
      <c r="U6568"/>
    </row>
    <row r="6569" spans="1:21" x14ac:dyDescent="0.2">
      <c r="A6569"/>
      <c r="B6569" s="20"/>
      <c r="C6569" s="20"/>
      <c r="D6569"/>
      <c r="E6569"/>
      <c r="G6569"/>
      <c r="H6569"/>
      <c r="I6569"/>
      <c r="J6569" s="9"/>
      <c r="K6569"/>
      <c r="M6569"/>
      <c r="N6569"/>
      <c r="P6569" s="10"/>
      <c r="Q6569" s="11"/>
      <c r="R6569" s="13"/>
      <c r="S6569" s="12"/>
      <c r="T6569" s="13"/>
      <c r="U6569"/>
    </row>
    <row r="6570" spans="1:21" x14ac:dyDescent="0.2">
      <c r="A6570"/>
      <c r="B6570" s="20"/>
      <c r="C6570" s="20"/>
      <c r="D6570"/>
      <c r="E6570"/>
      <c r="G6570"/>
      <c r="H6570"/>
      <c r="I6570"/>
      <c r="J6570" s="9"/>
      <c r="K6570"/>
      <c r="M6570"/>
      <c r="N6570"/>
      <c r="P6570" s="10"/>
      <c r="Q6570" s="11"/>
      <c r="R6570" s="13"/>
      <c r="S6570" s="12"/>
      <c r="T6570" s="13"/>
      <c r="U6570"/>
    </row>
    <row r="6571" spans="1:21" x14ac:dyDescent="0.2">
      <c r="A6571"/>
      <c r="B6571" s="20"/>
      <c r="C6571" s="20"/>
      <c r="D6571"/>
      <c r="E6571"/>
      <c r="G6571"/>
      <c r="H6571"/>
      <c r="I6571"/>
      <c r="J6571" s="9"/>
      <c r="K6571"/>
      <c r="M6571"/>
      <c r="N6571"/>
      <c r="P6571" s="10"/>
      <c r="Q6571" s="11"/>
      <c r="R6571" s="13"/>
      <c r="S6571" s="12"/>
      <c r="T6571" s="13"/>
      <c r="U6571"/>
    </row>
    <row r="6572" spans="1:21" x14ac:dyDescent="0.2">
      <c r="A6572"/>
      <c r="B6572" s="20"/>
      <c r="C6572" s="20"/>
      <c r="D6572"/>
      <c r="E6572"/>
      <c r="G6572"/>
      <c r="H6572"/>
      <c r="I6572"/>
      <c r="J6572" s="9"/>
      <c r="K6572"/>
      <c r="M6572"/>
      <c r="N6572"/>
      <c r="P6572" s="10"/>
      <c r="Q6572" s="11"/>
      <c r="R6572" s="13"/>
      <c r="S6572" s="12"/>
      <c r="T6572" s="13"/>
      <c r="U6572"/>
    </row>
    <row r="6573" spans="1:21" x14ac:dyDescent="0.2">
      <c r="A6573"/>
      <c r="B6573" s="20"/>
      <c r="C6573" s="20"/>
      <c r="D6573"/>
      <c r="E6573"/>
      <c r="G6573"/>
      <c r="H6573"/>
      <c r="I6573"/>
      <c r="J6573" s="9"/>
      <c r="K6573"/>
      <c r="M6573"/>
      <c r="N6573"/>
      <c r="P6573" s="10"/>
      <c r="Q6573" s="11"/>
      <c r="R6573" s="13"/>
      <c r="S6573" s="12"/>
      <c r="T6573" s="13"/>
      <c r="U6573"/>
    </row>
    <row r="6574" spans="1:21" x14ac:dyDescent="0.2">
      <c r="A6574"/>
      <c r="B6574" s="20"/>
      <c r="C6574" s="20"/>
      <c r="D6574"/>
      <c r="E6574"/>
      <c r="G6574"/>
      <c r="H6574"/>
      <c r="I6574"/>
      <c r="J6574" s="9"/>
      <c r="K6574"/>
      <c r="M6574"/>
      <c r="N6574"/>
      <c r="P6574" s="10"/>
      <c r="Q6574" s="11"/>
      <c r="R6574" s="13"/>
      <c r="S6574" s="12"/>
      <c r="T6574" s="13"/>
      <c r="U6574"/>
    </row>
    <row r="6575" spans="1:21" x14ac:dyDescent="0.2">
      <c r="A6575"/>
      <c r="B6575" s="20"/>
      <c r="C6575" s="20"/>
      <c r="D6575"/>
      <c r="E6575"/>
      <c r="G6575"/>
      <c r="H6575"/>
      <c r="I6575"/>
      <c r="J6575" s="9"/>
      <c r="K6575"/>
      <c r="M6575"/>
      <c r="N6575"/>
      <c r="P6575" s="10"/>
      <c r="Q6575" s="11"/>
      <c r="R6575" s="13"/>
      <c r="S6575" s="12"/>
      <c r="T6575" s="13"/>
      <c r="U6575"/>
    </row>
    <row r="6576" spans="1:21" x14ac:dyDescent="0.2">
      <c r="A6576"/>
      <c r="B6576" s="20"/>
      <c r="C6576" s="20"/>
      <c r="D6576"/>
      <c r="E6576"/>
      <c r="G6576"/>
      <c r="H6576"/>
      <c r="I6576"/>
      <c r="J6576" s="9"/>
      <c r="K6576"/>
      <c r="M6576"/>
      <c r="N6576"/>
      <c r="P6576" s="10"/>
      <c r="Q6576" s="11"/>
      <c r="R6576" s="13"/>
      <c r="S6576" s="12"/>
      <c r="T6576" s="13"/>
      <c r="U6576"/>
    </row>
    <row r="6577" spans="1:21" x14ac:dyDescent="0.2">
      <c r="A6577"/>
      <c r="B6577" s="20"/>
      <c r="C6577" s="20"/>
      <c r="D6577"/>
      <c r="E6577"/>
      <c r="G6577"/>
      <c r="H6577"/>
      <c r="I6577"/>
      <c r="J6577" s="9"/>
      <c r="K6577"/>
      <c r="M6577"/>
      <c r="N6577"/>
      <c r="P6577" s="10"/>
      <c r="Q6577" s="11"/>
      <c r="R6577" s="13"/>
      <c r="S6577" s="12"/>
      <c r="T6577" s="13"/>
      <c r="U6577"/>
    </row>
    <row r="6578" spans="1:21" x14ac:dyDescent="0.2">
      <c r="A6578"/>
      <c r="B6578" s="20"/>
      <c r="C6578" s="20"/>
      <c r="D6578"/>
      <c r="E6578"/>
      <c r="G6578"/>
      <c r="H6578"/>
      <c r="I6578"/>
      <c r="J6578" s="9"/>
      <c r="K6578"/>
      <c r="M6578"/>
      <c r="N6578"/>
      <c r="P6578" s="10"/>
      <c r="Q6578" s="11"/>
      <c r="R6578" s="13"/>
      <c r="S6578" s="12"/>
      <c r="T6578" s="13"/>
      <c r="U6578"/>
    </row>
    <row r="6579" spans="1:21" x14ac:dyDescent="0.2">
      <c r="A6579"/>
      <c r="B6579" s="20"/>
      <c r="C6579" s="20"/>
      <c r="D6579"/>
      <c r="E6579"/>
      <c r="G6579"/>
      <c r="H6579"/>
      <c r="I6579"/>
      <c r="J6579" s="9"/>
      <c r="K6579"/>
      <c r="M6579"/>
      <c r="N6579"/>
      <c r="P6579" s="10"/>
      <c r="Q6579" s="11"/>
      <c r="R6579" s="13"/>
      <c r="S6579" s="12"/>
      <c r="T6579" s="13"/>
      <c r="U6579"/>
    </row>
    <row r="6580" spans="1:21" x14ac:dyDescent="0.2">
      <c r="A6580"/>
      <c r="B6580" s="20"/>
      <c r="C6580" s="20"/>
      <c r="D6580"/>
      <c r="E6580"/>
      <c r="G6580"/>
      <c r="H6580"/>
      <c r="I6580"/>
      <c r="J6580" s="9"/>
      <c r="K6580"/>
      <c r="M6580"/>
      <c r="N6580"/>
      <c r="P6580" s="10"/>
      <c r="Q6580" s="11"/>
      <c r="R6580" s="13"/>
      <c r="S6580" s="12"/>
      <c r="T6580" s="13"/>
      <c r="U6580"/>
    </row>
    <row r="6581" spans="1:21" x14ac:dyDescent="0.2">
      <c r="A6581"/>
      <c r="B6581" s="20"/>
      <c r="C6581" s="20"/>
      <c r="D6581"/>
      <c r="E6581"/>
      <c r="G6581"/>
      <c r="H6581"/>
      <c r="I6581"/>
      <c r="J6581" s="9"/>
      <c r="K6581"/>
      <c r="M6581"/>
      <c r="N6581"/>
      <c r="P6581" s="10"/>
      <c r="Q6581" s="11"/>
      <c r="R6581" s="13"/>
      <c r="S6581" s="12"/>
      <c r="T6581" s="13"/>
      <c r="U6581"/>
    </row>
    <row r="6582" spans="1:21" x14ac:dyDescent="0.2">
      <c r="A6582"/>
      <c r="B6582" s="20"/>
      <c r="C6582" s="20"/>
      <c r="D6582"/>
      <c r="E6582"/>
      <c r="G6582"/>
      <c r="H6582"/>
      <c r="I6582"/>
      <c r="J6582" s="9"/>
      <c r="K6582"/>
      <c r="M6582"/>
      <c r="N6582"/>
      <c r="P6582" s="10"/>
      <c r="Q6582" s="11"/>
      <c r="R6582" s="13"/>
      <c r="S6582" s="12"/>
      <c r="T6582" s="13"/>
      <c r="U6582"/>
    </row>
    <row r="6583" spans="1:21" x14ac:dyDescent="0.2">
      <c r="A6583"/>
      <c r="B6583" s="20"/>
      <c r="C6583" s="20"/>
      <c r="D6583"/>
      <c r="E6583"/>
      <c r="G6583"/>
      <c r="H6583"/>
      <c r="I6583"/>
      <c r="J6583" s="9"/>
      <c r="K6583"/>
      <c r="M6583"/>
      <c r="N6583"/>
      <c r="P6583" s="10"/>
      <c r="Q6583" s="11"/>
      <c r="R6583" s="13"/>
      <c r="S6583" s="12"/>
      <c r="T6583" s="13"/>
      <c r="U6583"/>
    </row>
    <row r="6584" spans="1:21" x14ac:dyDescent="0.2">
      <c r="A6584"/>
      <c r="B6584" s="20"/>
      <c r="C6584" s="20"/>
      <c r="D6584"/>
      <c r="E6584"/>
      <c r="G6584"/>
      <c r="H6584"/>
      <c r="I6584"/>
      <c r="J6584" s="9"/>
      <c r="K6584"/>
      <c r="M6584"/>
      <c r="N6584"/>
      <c r="P6584" s="10"/>
      <c r="Q6584" s="11"/>
      <c r="R6584" s="13"/>
      <c r="S6584" s="12"/>
      <c r="T6584" s="13"/>
      <c r="U6584"/>
    </row>
    <row r="6585" spans="1:21" x14ac:dyDescent="0.2">
      <c r="A6585"/>
      <c r="B6585" s="20"/>
      <c r="C6585" s="20"/>
      <c r="D6585"/>
      <c r="E6585"/>
      <c r="G6585"/>
      <c r="H6585"/>
      <c r="I6585"/>
      <c r="J6585" s="9"/>
      <c r="K6585"/>
      <c r="M6585"/>
      <c r="N6585"/>
      <c r="P6585" s="10"/>
      <c r="Q6585" s="11"/>
      <c r="R6585" s="13"/>
      <c r="S6585" s="12"/>
      <c r="T6585" s="13"/>
      <c r="U6585"/>
    </row>
    <row r="6586" spans="1:21" x14ac:dyDescent="0.2">
      <c r="A6586"/>
      <c r="B6586" s="20"/>
      <c r="C6586" s="20"/>
      <c r="D6586"/>
      <c r="E6586"/>
      <c r="G6586"/>
      <c r="H6586"/>
      <c r="I6586"/>
      <c r="J6586" s="9"/>
      <c r="K6586"/>
      <c r="M6586"/>
      <c r="N6586"/>
      <c r="P6586" s="10"/>
      <c r="Q6586" s="11"/>
      <c r="R6586" s="13"/>
      <c r="S6586" s="12"/>
      <c r="T6586" s="13"/>
      <c r="U6586"/>
    </row>
    <row r="6587" spans="1:21" x14ac:dyDescent="0.2">
      <c r="A6587"/>
      <c r="B6587" s="20"/>
      <c r="C6587" s="20"/>
      <c r="D6587"/>
      <c r="E6587"/>
      <c r="G6587"/>
      <c r="H6587"/>
      <c r="I6587"/>
      <c r="J6587" s="9"/>
      <c r="K6587"/>
      <c r="M6587"/>
      <c r="N6587"/>
      <c r="P6587" s="10"/>
      <c r="Q6587" s="11"/>
      <c r="R6587" s="13"/>
      <c r="S6587" s="12"/>
      <c r="T6587" s="13"/>
      <c r="U6587"/>
    </row>
    <row r="6588" spans="1:21" x14ac:dyDescent="0.2">
      <c r="A6588"/>
      <c r="B6588" s="20"/>
      <c r="C6588" s="20"/>
      <c r="D6588"/>
      <c r="E6588"/>
      <c r="G6588"/>
      <c r="H6588"/>
      <c r="I6588"/>
      <c r="J6588" s="9"/>
      <c r="K6588"/>
      <c r="M6588"/>
      <c r="N6588"/>
      <c r="P6588" s="10"/>
      <c r="Q6588" s="11"/>
      <c r="R6588" s="13"/>
      <c r="S6588" s="12"/>
      <c r="T6588" s="13"/>
      <c r="U6588"/>
    </row>
    <row r="6589" spans="1:21" x14ac:dyDescent="0.2">
      <c r="A6589"/>
      <c r="B6589" s="20"/>
      <c r="C6589" s="20"/>
      <c r="D6589"/>
      <c r="E6589"/>
      <c r="G6589"/>
      <c r="H6589"/>
      <c r="I6589"/>
      <c r="J6589" s="9"/>
      <c r="K6589"/>
      <c r="M6589"/>
      <c r="N6589"/>
      <c r="P6589" s="10"/>
      <c r="Q6589" s="11"/>
      <c r="R6589" s="13"/>
      <c r="S6589" s="12"/>
      <c r="T6589" s="13"/>
      <c r="U6589"/>
    </row>
    <row r="6590" spans="1:21" x14ac:dyDescent="0.2">
      <c r="A6590"/>
      <c r="B6590" s="20"/>
      <c r="C6590" s="20"/>
      <c r="D6590"/>
      <c r="E6590"/>
      <c r="G6590"/>
      <c r="H6590"/>
      <c r="I6590"/>
      <c r="J6590" s="9"/>
      <c r="K6590"/>
      <c r="M6590"/>
      <c r="N6590"/>
      <c r="P6590" s="10"/>
      <c r="Q6590" s="11"/>
      <c r="R6590" s="13"/>
      <c r="S6590" s="12"/>
      <c r="T6590" s="13"/>
      <c r="U6590"/>
    </row>
    <row r="6591" spans="1:21" x14ac:dyDescent="0.2">
      <c r="A6591"/>
      <c r="B6591" s="20"/>
      <c r="C6591" s="20"/>
      <c r="D6591"/>
      <c r="E6591"/>
      <c r="G6591"/>
      <c r="H6591"/>
      <c r="I6591"/>
      <c r="J6591" s="9"/>
      <c r="K6591"/>
      <c r="M6591"/>
      <c r="N6591"/>
      <c r="P6591" s="10"/>
      <c r="Q6591" s="11"/>
      <c r="R6591" s="13"/>
      <c r="S6591" s="12"/>
      <c r="T6591" s="13"/>
      <c r="U6591"/>
    </row>
    <row r="6592" spans="1:21" x14ac:dyDescent="0.2">
      <c r="A6592"/>
      <c r="B6592" s="20"/>
      <c r="C6592" s="20"/>
      <c r="D6592"/>
      <c r="E6592"/>
      <c r="G6592"/>
      <c r="H6592"/>
      <c r="I6592"/>
      <c r="J6592" s="9"/>
      <c r="K6592"/>
      <c r="M6592"/>
      <c r="N6592"/>
      <c r="P6592" s="10"/>
      <c r="Q6592" s="11"/>
      <c r="R6592" s="13"/>
      <c r="S6592" s="12"/>
      <c r="T6592" s="13"/>
      <c r="U6592"/>
    </row>
    <row r="6593" spans="1:21" x14ac:dyDescent="0.2">
      <c r="A6593"/>
      <c r="B6593" s="20"/>
      <c r="C6593" s="20"/>
      <c r="D6593"/>
      <c r="E6593"/>
      <c r="G6593"/>
      <c r="H6593"/>
      <c r="I6593"/>
      <c r="J6593" s="9"/>
      <c r="K6593"/>
      <c r="M6593"/>
      <c r="N6593"/>
      <c r="P6593" s="10"/>
      <c r="Q6593" s="11"/>
      <c r="R6593" s="13"/>
      <c r="S6593" s="12"/>
      <c r="T6593" s="13"/>
      <c r="U6593"/>
    </row>
    <row r="6594" spans="1:21" x14ac:dyDescent="0.2">
      <c r="A6594"/>
      <c r="B6594" s="20"/>
      <c r="C6594" s="20"/>
      <c r="D6594"/>
      <c r="E6594"/>
      <c r="G6594"/>
      <c r="H6594"/>
      <c r="I6594"/>
      <c r="J6594" s="9"/>
      <c r="K6594"/>
      <c r="M6594"/>
      <c r="N6594"/>
      <c r="P6594" s="10"/>
      <c r="Q6594" s="11"/>
      <c r="R6594" s="13"/>
      <c r="S6594" s="12"/>
      <c r="T6594" s="13"/>
      <c r="U6594"/>
    </row>
    <row r="6595" spans="1:21" x14ac:dyDescent="0.2">
      <c r="A6595"/>
      <c r="B6595" s="20"/>
      <c r="C6595" s="20"/>
      <c r="D6595"/>
      <c r="E6595"/>
      <c r="G6595"/>
      <c r="H6595"/>
      <c r="I6595"/>
      <c r="J6595" s="9"/>
      <c r="K6595"/>
      <c r="M6595"/>
      <c r="N6595"/>
      <c r="P6595" s="10"/>
      <c r="Q6595" s="11"/>
      <c r="R6595" s="13"/>
      <c r="S6595" s="12"/>
      <c r="T6595" s="13"/>
      <c r="U6595"/>
    </row>
    <row r="6596" spans="1:21" x14ac:dyDescent="0.2">
      <c r="A6596"/>
      <c r="B6596" s="20"/>
      <c r="C6596" s="20"/>
      <c r="D6596"/>
      <c r="E6596"/>
      <c r="G6596"/>
      <c r="H6596"/>
      <c r="I6596"/>
      <c r="J6596" s="9"/>
      <c r="K6596"/>
      <c r="M6596"/>
      <c r="N6596"/>
      <c r="P6596" s="10"/>
      <c r="Q6596" s="11"/>
      <c r="R6596" s="13"/>
      <c r="S6596" s="12"/>
      <c r="T6596" s="13"/>
      <c r="U6596"/>
    </row>
    <row r="6597" spans="1:21" x14ac:dyDescent="0.2">
      <c r="A6597"/>
      <c r="B6597" s="20"/>
      <c r="C6597" s="20"/>
      <c r="D6597"/>
      <c r="E6597"/>
      <c r="G6597"/>
      <c r="H6597"/>
      <c r="I6597"/>
      <c r="J6597" s="9"/>
      <c r="K6597"/>
      <c r="M6597"/>
      <c r="N6597"/>
      <c r="P6597" s="10"/>
      <c r="Q6597" s="11"/>
      <c r="R6597" s="13"/>
      <c r="S6597" s="12"/>
      <c r="T6597" s="13"/>
      <c r="U6597"/>
    </row>
    <row r="6598" spans="1:21" x14ac:dyDescent="0.2">
      <c r="A6598"/>
      <c r="B6598" s="20"/>
      <c r="C6598" s="20"/>
      <c r="D6598"/>
      <c r="E6598"/>
      <c r="G6598"/>
      <c r="H6598"/>
      <c r="I6598"/>
      <c r="J6598" s="9"/>
      <c r="K6598"/>
      <c r="M6598"/>
      <c r="N6598"/>
      <c r="P6598" s="10"/>
      <c r="Q6598" s="11"/>
      <c r="R6598" s="13"/>
      <c r="S6598" s="12"/>
      <c r="T6598" s="13"/>
      <c r="U6598"/>
    </row>
    <row r="6599" spans="1:21" x14ac:dyDescent="0.2">
      <c r="A6599"/>
      <c r="B6599" s="20"/>
      <c r="C6599" s="20"/>
      <c r="D6599"/>
      <c r="E6599"/>
      <c r="G6599"/>
      <c r="H6599"/>
      <c r="I6599"/>
      <c r="J6599" s="9"/>
      <c r="K6599"/>
      <c r="M6599"/>
      <c r="N6599"/>
      <c r="P6599" s="10"/>
      <c r="Q6599" s="11"/>
      <c r="R6599" s="13"/>
      <c r="S6599" s="12"/>
      <c r="T6599" s="13"/>
      <c r="U6599"/>
    </row>
    <row r="6600" spans="1:21" x14ac:dyDescent="0.2">
      <c r="A6600"/>
      <c r="B6600" s="20"/>
      <c r="C6600" s="20"/>
      <c r="D6600"/>
      <c r="E6600"/>
      <c r="G6600"/>
      <c r="H6600"/>
      <c r="I6600"/>
      <c r="J6600" s="9"/>
      <c r="K6600"/>
      <c r="M6600"/>
      <c r="N6600"/>
      <c r="P6600" s="10"/>
      <c r="Q6600" s="11"/>
      <c r="R6600" s="13"/>
      <c r="S6600" s="12"/>
      <c r="T6600" s="13"/>
      <c r="U6600"/>
    </row>
    <row r="6601" spans="1:21" x14ac:dyDescent="0.2">
      <c r="A6601"/>
      <c r="B6601" s="20"/>
      <c r="C6601" s="20"/>
      <c r="D6601"/>
      <c r="E6601"/>
      <c r="G6601"/>
      <c r="H6601"/>
      <c r="I6601"/>
      <c r="J6601" s="9"/>
      <c r="K6601"/>
      <c r="M6601"/>
      <c r="N6601"/>
      <c r="P6601" s="10"/>
      <c r="Q6601" s="11"/>
      <c r="R6601" s="13"/>
      <c r="S6601" s="12"/>
      <c r="T6601" s="13"/>
      <c r="U6601"/>
    </row>
    <row r="6602" spans="1:21" x14ac:dyDescent="0.2">
      <c r="A6602"/>
      <c r="B6602" s="20"/>
      <c r="C6602" s="20"/>
      <c r="D6602"/>
      <c r="E6602"/>
      <c r="G6602"/>
      <c r="H6602"/>
      <c r="I6602"/>
      <c r="J6602" s="9"/>
      <c r="K6602"/>
      <c r="M6602"/>
      <c r="N6602"/>
      <c r="P6602" s="10"/>
      <c r="Q6602" s="11"/>
      <c r="R6602" s="13"/>
      <c r="S6602" s="12"/>
      <c r="T6602" s="13"/>
      <c r="U6602"/>
    </row>
    <row r="6603" spans="1:21" x14ac:dyDescent="0.2">
      <c r="A6603"/>
      <c r="B6603" s="20"/>
      <c r="C6603" s="20"/>
      <c r="D6603"/>
      <c r="E6603"/>
      <c r="G6603"/>
      <c r="H6603"/>
      <c r="I6603"/>
      <c r="J6603" s="9"/>
      <c r="K6603"/>
      <c r="M6603"/>
      <c r="N6603"/>
      <c r="P6603" s="10"/>
      <c r="Q6603" s="11"/>
      <c r="R6603" s="13"/>
      <c r="S6603" s="12"/>
      <c r="T6603" s="13"/>
      <c r="U6603"/>
    </row>
    <row r="6604" spans="1:21" x14ac:dyDescent="0.2">
      <c r="A6604"/>
      <c r="B6604" s="20"/>
      <c r="C6604" s="20"/>
      <c r="D6604"/>
      <c r="E6604"/>
      <c r="G6604"/>
      <c r="H6604"/>
      <c r="I6604"/>
      <c r="J6604" s="9"/>
      <c r="K6604"/>
      <c r="M6604"/>
      <c r="N6604"/>
      <c r="P6604" s="10"/>
      <c r="Q6604" s="11"/>
      <c r="R6604" s="13"/>
      <c r="S6604" s="12"/>
      <c r="T6604" s="13"/>
      <c r="U6604"/>
    </row>
    <row r="6605" spans="1:21" x14ac:dyDescent="0.2">
      <c r="A6605"/>
      <c r="B6605" s="20"/>
      <c r="C6605" s="20"/>
      <c r="D6605"/>
      <c r="E6605"/>
      <c r="G6605"/>
      <c r="H6605"/>
      <c r="I6605"/>
      <c r="J6605" s="9"/>
      <c r="K6605"/>
      <c r="M6605"/>
      <c r="N6605"/>
      <c r="P6605" s="10"/>
      <c r="Q6605" s="11"/>
      <c r="R6605" s="13"/>
      <c r="S6605" s="12"/>
      <c r="T6605" s="13"/>
      <c r="U6605"/>
    </row>
    <row r="6606" spans="1:21" x14ac:dyDescent="0.2">
      <c r="A6606"/>
      <c r="B6606" s="20"/>
      <c r="C6606" s="20"/>
      <c r="D6606"/>
      <c r="E6606"/>
      <c r="G6606"/>
      <c r="H6606"/>
      <c r="I6606"/>
      <c r="J6606" s="9"/>
      <c r="K6606"/>
      <c r="M6606"/>
      <c r="N6606"/>
      <c r="P6606" s="10"/>
      <c r="Q6606" s="11"/>
      <c r="R6606" s="13"/>
      <c r="S6606" s="12"/>
      <c r="T6606" s="13"/>
      <c r="U6606"/>
    </row>
    <row r="6607" spans="1:21" x14ac:dyDescent="0.2">
      <c r="A6607"/>
      <c r="B6607" s="20"/>
      <c r="C6607" s="20"/>
      <c r="D6607"/>
      <c r="E6607"/>
      <c r="G6607"/>
      <c r="H6607"/>
      <c r="I6607"/>
      <c r="J6607" s="9"/>
      <c r="K6607"/>
      <c r="M6607"/>
      <c r="N6607"/>
      <c r="P6607" s="10"/>
      <c r="Q6607" s="11"/>
      <c r="R6607" s="13"/>
      <c r="S6607" s="12"/>
      <c r="T6607" s="13"/>
      <c r="U6607"/>
    </row>
    <row r="6608" spans="1:21" x14ac:dyDescent="0.2">
      <c r="A6608"/>
      <c r="B6608" s="20"/>
      <c r="C6608" s="20"/>
      <c r="D6608"/>
      <c r="E6608"/>
      <c r="G6608"/>
      <c r="H6608"/>
      <c r="I6608"/>
      <c r="J6608" s="9"/>
      <c r="K6608"/>
      <c r="M6608"/>
      <c r="N6608"/>
      <c r="P6608" s="10"/>
      <c r="Q6608" s="11"/>
      <c r="R6608" s="13"/>
      <c r="S6608" s="12"/>
      <c r="T6608" s="13"/>
      <c r="U6608"/>
    </row>
    <row r="6609" spans="1:21" x14ac:dyDescent="0.2">
      <c r="A6609"/>
      <c r="B6609" s="20"/>
      <c r="C6609" s="20"/>
      <c r="D6609"/>
      <c r="E6609"/>
      <c r="G6609"/>
      <c r="H6609"/>
      <c r="I6609"/>
      <c r="J6609" s="9"/>
      <c r="K6609"/>
      <c r="M6609"/>
      <c r="N6609"/>
      <c r="P6609" s="10"/>
      <c r="Q6609" s="11"/>
      <c r="R6609" s="13"/>
      <c r="S6609" s="12"/>
      <c r="T6609" s="13"/>
      <c r="U6609"/>
    </row>
    <row r="6610" spans="1:21" x14ac:dyDescent="0.2">
      <c r="A6610"/>
      <c r="B6610" s="20"/>
      <c r="C6610" s="20"/>
      <c r="D6610"/>
      <c r="E6610"/>
      <c r="G6610"/>
      <c r="H6610"/>
      <c r="I6610"/>
      <c r="J6610" s="9"/>
      <c r="K6610"/>
      <c r="M6610"/>
      <c r="N6610"/>
      <c r="P6610" s="10"/>
      <c r="Q6610" s="11"/>
      <c r="R6610" s="13"/>
      <c r="S6610" s="12"/>
      <c r="T6610" s="13"/>
      <c r="U6610"/>
    </row>
    <row r="6611" spans="1:21" x14ac:dyDescent="0.2">
      <c r="A6611"/>
      <c r="B6611" s="20"/>
      <c r="C6611" s="20"/>
      <c r="D6611"/>
      <c r="E6611"/>
      <c r="G6611"/>
      <c r="H6611"/>
      <c r="I6611"/>
      <c r="J6611" s="9"/>
      <c r="K6611"/>
      <c r="M6611"/>
      <c r="N6611"/>
      <c r="P6611" s="10"/>
      <c r="Q6611" s="11"/>
      <c r="R6611" s="13"/>
      <c r="S6611" s="12"/>
      <c r="T6611" s="13"/>
      <c r="U6611"/>
    </row>
    <row r="6612" spans="1:21" x14ac:dyDescent="0.2">
      <c r="A6612"/>
      <c r="B6612" s="20"/>
      <c r="C6612" s="20"/>
      <c r="D6612"/>
      <c r="E6612"/>
      <c r="G6612"/>
      <c r="H6612"/>
      <c r="I6612"/>
      <c r="J6612" s="9"/>
      <c r="K6612"/>
      <c r="M6612"/>
      <c r="N6612"/>
      <c r="P6612" s="10"/>
      <c r="Q6612" s="11"/>
      <c r="R6612" s="13"/>
      <c r="S6612" s="12"/>
      <c r="T6612" s="13"/>
      <c r="U6612"/>
    </row>
    <row r="6613" spans="1:21" x14ac:dyDescent="0.2">
      <c r="A6613"/>
      <c r="B6613" s="20"/>
      <c r="C6613" s="20"/>
      <c r="D6613"/>
      <c r="E6613"/>
      <c r="G6613"/>
      <c r="H6613"/>
      <c r="I6613"/>
      <c r="J6613" s="9"/>
      <c r="K6613"/>
      <c r="M6613"/>
      <c r="N6613"/>
      <c r="P6613" s="10"/>
      <c r="Q6613" s="11"/>
      <c r="R6613" s="13"/>
      <c r="S6613" s="12"/>
      <c r="T6613" s="13"/>
      <c r="U6613"/>
    </row>
    <row r="6614" spans="1:21" x14ac:dyDescent="0.2">
      <c r="A6614"/>
      <c r="B6614" s="20"/>
      <c r="C6614" s="20"/>
      <c r="D6614"/>
      <c r="E6614"/>
      <c r="G6614"/>
      <c r="H6614"/>
      <c r="I6614"/>
      <c r="J6614" s="9"/>
      <c r="K6614"/>
      <c r="M6614"/>
      <c r="N6614"/>
      <c r="P6614" s="10"/>
      <c r="Q6614" s="11"/>
      <c r="R6614" s="13"/>
      <c r="S6614" s="12"/>
      <c r="T6614" s="13"/>
      <c r="U6614"/>
    </row>
    <row r="6615" spans="1:21" x14ac:dyDescent="0.2">
      <c r="A6615"/>
      <c r="B6615" s="20"/>
      <c r="C6615" s="20"/>
      <c r="D6615"/>
      <c r="E6615"/>
      <c r="G6615"/>
      <c r="H6615"/>
      <c r="I6615"/>
      <c r="J6615" s="9"/>
      <c r="K6615"/>
      <c r="M6615"/>
      <c r="N6615"/>
      <c r="P6615" s="10"/>
      <c r="Q6615" s="11"/>
      <c r="R6615" s="13"/>
      <c r="S6615" s="12"/>
      <c r="T6615" s="13"/>
      <c r="U6615"/>
    </row>
    <row r="6616" spans="1:21" x14ac:dyDescent="0.2">
      <c r="A6616"/>
      <c r="B6616" s="20"/>
      <c r="C6616" s="20"/>
      <c r="D6616"/>
      <c r="E6616"/>
      <c r="G6616"/>
      <c r="H6616"/>
      <c r="I6616"/>
      <c r="J6616" s="9"/>
      <c r="K6616"/>
      <c r="M6616"/>
      <c r="N6616"/>
      <c r="P6616" s="10"/>
      <c r="Q6616" s="11"/>
      <c r="R6616" s="13"/>
      <c r="S6616" s="12"/>
      <c r="T6616" s="13"/>
      <c r="U6616"/>
    </row>
    <row r="6617" spans="1:21" x14ac:dyDescent="0.2">
      <c r="A6617"/>
      <c r="B6617" s="20"/>
      <c r="C6617" s="20"/>
      <c r="D6617"/>
      <c r="E6617"/>
      <c r="G6617"/>
      <c r="H6617"/>
      <c r="I6617"/>
      <c r="J6617" s="9"/>
      <c r="K6617"/>
      <c r="M6617"/>
      <c r="N6617"/>
      <c r="P6617" s="10"/>
      <c r="Q6617" s="11"/>
      <c r="R6617" s="13"/>
      <c r="S6617" s="12"/>
      <c r="T6617" s="13"/>
      <c r="U6617"/>
    </row>
    <row r="6618" spans="1:21" x14ac:dyDescent="0.2">
      <c r="A6618"/>
      <c r="B6618" s="20"/>
      <c r="C6618" s="20"/>
      <c r="D6618"/>
      <c r="E6618"/>
      <c r="G6618"/>
      <c r="H6618"/>
      <c r="I6618"/>
      <c r="J6618" s="9"/>
      <c r="K6618"/>
      <c r="M6618"/>
      <c r="N6618"/>
      <c r="P6618" s="10"/>
      <c r="Q6618" s="11"/>
      <c r="R6618" s="13"/>
      <c r="S6618" s="12"/>
      <c r="T6618" s="13"/>
      <c r="U6618"/>
    </row>
    <row r="6619" spans="1:21" x14ac:dyDescent="0.2">
      <c r="A6619"/>
      <c r="B6619" s="20"/>
      <c r="C6619" s="20"/>
      <c r="D6619"/>
      <c r="E6619"/>
      <c r="G6619"/>
      <c r="H6619"/>
      <c r="I6619"/>
      <c r="J6619" s="9"/>
      <c r="K6619"/>
      <c r="M6619"/>
      <c r="N6619"/>
      <c r="P6619" s="10"/>
      <c r="Q6619" s="11"/>
      <c r="R6619" s="13"/>
      <c r="S6619" s="12"/>
      <c r="T6619" s="13"/>
      <c r="U6619"/>
    </row>
    <row r="6620" spans="1:21" x14ac:dyDescent="0.2">
      <c r="A6620"/>
      <c r="B6620" s="20"/>
      <c r="C6620" s="20"/>
      <c r="D6620"/>
      <c r="E6620"/>
      <c r="G6620"/>
      <c r="H6620"/>
      <c r="I6620"/>
      <c r="J6620" s="9"/>
      <c r="K6620"/>
      <c r="M6620"/>
      <c r="N6620"/>
      <c r="P6620" s="10"/>
      <c r="Q6620" s="11"/>
      <c r="R6620" s="13"/>
      <c r="S6620" s="12"/>
      <c r="T6620" s="13"/>
      <c r="U6620"/>
    </row>
    <row r="6621" spans="1:21" x14ac:dyDescent="0.2">
      <c r="A6621"/>
      <c r="B6621" s="20"/>
      <c r="C6621" s="20"/>
      <c r="D6621"/>
      <c r="E6621"/>
      <c r="G6621"/>
      <c r="H6621"/>
      <c r="I6621"/>
      <c r="J6621" s="9"/>
      <c r="K6621"/>
      <c r="M6621"/>
      <c r="N6621"/>
      <c r="P6621" s="10"/>
      <c r="Q6621" s="11"/>
      <c r="R6621" s="13"/>
      <c r="S6621" s="12"/>
      <c r="T6621" s="13"/>
      <c r="U6621"/>
    </row>
    <row r="6622" spans="1:21" x14ac:dyDescent="0.2">
      <c r="A6622"/>
      <c r="B6622" s="20"/>
      <c r="C6622" s="20"/>
      <c r="D6622"/>
      <c r="E6622"/>
      <c r="G6622"/>
      <c r="H6622"/>
      <c r="I6622"/>
      <c r="J6622" s="9"/>
      <c r="K6622"/>
      <c r="M6622"/>
      <c r="N6622"/>
      <c r="P6622" s="10"/>
      <c r="Q6622" s="11"/>
      <c r="R6622" s="13"/>
      <c r="S6622" s="12"/>
      <c r="T6622" s="13"/>
      <c r="U6622"/>
    </row>
    <row r="6623" spans="1:21" x14ac:dyDescent="0.2">
      <c r="A6623"/>
      <c r="B6623" s="20"/>
      <c r="C6623" s="20"/>
      <c r="D6623"/>
      <c r="E6623"/>
      <c r="G6623"/>
      <c r="H6623"/>
      <c r="I6623"/>
      <c r="J6623" s="9"/>
      <c r="K6623"/>
      <c r="M6623"/>
      <c r="N6623"/>
      <c r="P6623" s="10"/>
      <c r="Q6623" s="11"/>
      <c r="R6623" s="13"/>
      <c r="S6623" s="12"/>
      <c r="T6623" s="13"/>
      <c r="U6623"/>
    </row>
    <row r="6624" spans="1:21" x14ac:dyDescent="0.2">
      <c r="A6624"/>
      <c r="B6624" s="20"/>
      <c r="C6624" s="20"/>
      <c r="D6624"/>
      <c r="E6624"/>
      <c r="G6624"/>
      <c r="H6624"/>
      <c r="I6624"/>
      <c r="J6624" s="9"/>
      <c r="K6624"/>
      <c r="M6624"/>
      <c r="N6624"/>
      <c r="P6624" s="10"/>
      <c r="Q6624" s="11"/>
      <c r="R6624" s="13"/>
      <c r="S6624" s="12"/>
      <c r="T6624" s="13"/>
      <c r="U6624"/>
    </row>
    <row r="6625" spans="1:21" x14ac:dyDescent="0.2">
      <c r="A6625"/>
      <c r="B6625" s="20"/>
      <c r="C6625" s="20"/>
      <c r="D6625"/>
      <c r="E6625"/>
      <c r="G6625"/>
      <c r="H6625"/>
      <c r="I6625"/>
      <c r="J6625" s="9"/>
      <c r="K6625"/>
      <c r="M6625"/>
      <c r="N6625"/>
      <c r="P6625" s="10"/>
      <c r="Q6625" s="11"/>
      <c r="R6625" s="13"/>
      <c r="S6625" s="12"/>
      <c r="T6625" s="13"/>
      <c r="U6625"/>
    </row>
    <row r="6626" spans="1:21" x14ac:dyDescent="0.2">
      <c r="A6626"/>
      <c r="B6626" s="20"/>
      <c r="C6626" s="20"/>
      <c r="D6626"/>
      <c r="E6626"/>
      <c r="G6626"/>
      <c r="H6626"/>
      <c r="I6626"/>
      <c r="J6626" s="9"/>
      <c r="K6626"/>
      <c r="M6626"/>
      <c r="N6626"/>
      <c r="P6626" s="10"/>
      <c r="Q6626" s="11"/>
      <c r="R6626" s="13"/>
      <c r="S6626" s="12"/>
      <c r="T6626" s="13"/>
      <c r="U6626"/>
    </row>
    <row r="6627" spans="1:21" x14ac:dyDescent="0.2">
      <c r="A6627"/>
      <c r="B6627" s="20"/>
      <c r="C6627" s="20"/>
      <c r="D6627"/>
      <c r="E6627"/>
      <c r="G6627"/>
      <c r="H6627"/>
      <c r="I6627"/>
      <c r="J6627" s="9"/>
      <c r="K6627"/>
      <c r="M6627"/>
      <c r="N6627"/>
      <c r="P6627" s="10"/>
      <c r="Q6627" s="11"/>
      <c r="R6627" s="13"/>
      <c r="S6627" s="12"/>
      <c r="T6627" s="13"/>
      <c r="U6627"/>
    </row>
    <row r="6628" spans="1:21" x14ac:dyDescent="0.2">
      <c r="A6628"/>
      <c r="B6628" s="20"/>
      <c r="C6628" s="20"/>
      <c r="D6628"/>
      <c r="E6628"/>
      <c r="G6628"/>
      <c r="H6628"/>
      <c r="I6628"/>
      <c r="J6628" s="9"/>
      <c r="K6628"/>
      <c r="M6628"/>
      <c r="N6628"/>
      <c r="P6628" s="10"/>
      <c r="Q6628" s="11"/>
      <c r="R6628" s="13"/>
      <c r="S6628" s="12"/>
      <c r="T6628" s="13"/>
      <c r="U6628"/>
    </row>
    <row r="6629" spans="1:21" x14ac:dyDescent="0.2">
      <c r="A6629"/>
      <c r="B6629" s="20"/>
      <c r="C6629" s="20"/>
      <c r="D6629"/>
      <c r="E6629"/>
      <c r="G6629"/>
      <c r="H6629"/>
      <c r="I6629"/>
      <c r="J6629" s="9"/>
      <c r="K6629"/>
      <c r="M6629"/>
      <c r="N6629"/>
      <c r="P6629" s="10"/>
      <c r="Q6629" s="11"/>
      <c r="R6629" s="13"/>
      <c r="S6629" s="12"/>
      <c r="T6629" s="13"/>
      <c r="U6629"/>
    </row>
    <row r="6630" spans="1:21" x14ac:dyDescent="0.2">
      <c r="A6630"/>
      <c r="B6630" s="20"/>
      <c r="C6630" s="20"/>
      <c r="D6630"/>
      <c r="E6630"/>
      <c r="G6630"/>
      <c r="H6630"/>
      <c r="I6630"/>
      <c r="J6630" s="9"/>
      <c r="K6630"/>
      <c r="M6630"/>
      <c r="N6630"/>
      <c r="P6630" s="10"/>
      <c r="Q6630" s="11"/>
      <c r="R6630" s="13"/>
      <c r="S6630" s="12"/>
      <c r="T6630" s="13"/>
      <c r="U6630"/>
    </row>
    <row r="6631" spans="1:21" x14ac:dyDescent="0.2">
      <c r="A6631"/>
      <c r="B6631" s="20"/>
      <c r="C6631" s="20"/>
      <c r="D6631"/>
      <c r="E6631"/>
      <c r="G6631"/>
      <c r="H6631"/>
      <c r="I6631"/>
      <c r="J6631" s="9"/>
      <c r="K6631"/>
      <c r="M6631"/>
      <c r="N6631"/>
      <c r="P6631" s="10"/>
      <c r="Q6631" s="11"/>
      <c r="R6631" s="13"/>
      <c r="S6631" s="12"/>
      <c r="T6631" s="13"/>
      <c r="U6631"/>
    </row>
    <row r="6632" spans="1:21" x14ac:dyDescent="0.2">
      <c r="A6632"/>
      <c r="B6632" s="20"/>
      <c r="C6632" s="20"/>
      <c r="D6632"/>
      <c r="E6632"/>
      <c r="G6632"/>
      <c r="H6632"/>
      <c r="I6632"/>
      <c r="J6632" s="9"/>
      <c r="K6632"/>
      <c r="M6632"/>
      <c r="N6632"/>
      <c r="P6632" s="10"/>
      <c r="Q6632" s="11"/>
      <c r="R6632" s="13"/>
      <c r="S6632" s="12"/>
      <c r="T6632" s="13"/>
      <c r="U6632"/>
    </row>
    <row r="6633" spans="1:21" x14ac:dyDescent="0.2">
      <c r="A6633"/>
      <c r="B6633" s="20"/>
      <c r="C6633" s="20"/>
      <c r="D6633"/>
      <c r="E6633"/>
      <c r="G6633"/>
      <c r="H6633"/>
      <c r="I6633"/>
      <c r="J6633" s="9"/>
      <c r="K6633"/>
      <c r="M6633"/>
      <c r="N6633"/>
      <c r="P6633" s="10"/>
      <c r="Q6633" s="11"/>
      <c r="R6633" s="13"/>
      <c r="S6633" s="12"/>
      <c r="T6633" s="13"/>
      <c r="U6633"/>
    </row>
    <row r="6634" spans="1:21" x14ac:dyDescent="0.2">
      <c r="A6634"/>
      <c r="B6634" s="20"/>
      <c r="C6634" s="20"/>
      <c r="D6634"/>
      <c r="E6634"/>
      <c r="G6634"/>
      <c r="H6634"/>
      <c r="I6634"/>
      <c r="J6634" s="9"/>
      <c r="K6634"/>
      <c r="M6634"/>
      <c r="N6634"/>
      <c r="P6634" s="10"/>
      <c r="Q6634" s="11"/>
      <c r="R6634" s="13"/>
      <c r="S6634" s="12"/>
      <c r="T6634" s="13"/>
      <c r="U6634"/>
    </row>
    <row r="6635" spans="1:21" x14ac:dyDescent="0.2">
      <c r="A6635"/>
      <c r="B6635" s="20"/>
      <c r="C6635" s="20"/>
      <c r="D6635"/>
      <c r="E6635"/>
      <c r="G6635"/>
      <c r="H6635"/>
      <c r="I6635"/>
      <c r="J6635" s="9"/>
      <c r="K6635"/>
      <c r="M6635"/>
      <c r="N6635"/>
      <c r="P6635" s="10"/>
      <c r="Q6635" s="11"/>
      <c r="R6635" s="13"/>
      <c r="S6635" s="12"/>
      <c r="T6635" s="13"/>
      <c r="U6635"/>
    </row>
    <row r="6636" spans="1:21" x14ac:dyDescent="0.2">
      <c r="A6636"/>
      <c r="B6636" s="20"/>
      <c r="C6636" s="20"/>
      <c r="D6636"/>
      <c r="E6636"/>
      <c r="G6636"/>
      <c r="H6636"/>
      <c r="I6636"/>
      <c r="J6636" s="9"/>
      <c r="K6636"/>
      <c r="M6636"/>
      <c r="N6636"/>
      <c r="P6636" s="10"/>
      <c r="Q6636" s="11"/>
      <c r="R6636" s="13"/>
      <c r="S6636" s="12"/>
      <c r="T6636" s="13"/>
      <c r="U6636"/>
    </row>
    <row r="6637" spans="1:21" x14ac:dyDescent="0.2">
      <c r="A6637"/>
      <c r="B6637" s="20"/>
      <c r="C6637" s="20"/>
      <c r="D6637"/>
      <c r="E6637"/>
      <c r="G6637"/>
      <c r="H6637"/>
      <c r="I6637"/>
      <c r="J6637" s="9"/>
      <c r="K6637"/>
      <c r="M6637"/>
      <c r="N6637"/>
      <c r="P6637" s="10"/>
      <c r="Q6637" s="11"/>
      <c r="R6637" s="13"/>
      <c r="S6637" s="12"/>
      <c r="T6637" s="13"/>
      <c r="U6637"/>
    </row>
    <row r="6638" spans="1:21" x14ac:dyDescent="0.2">
      <c r="A6638"/>
      <c r="B6638" s="20"/>
      <c r="C6638" s="20"/>
      <c r="D6638"/>
      <c r="E6638"/>
      <c r="G6638"/>
      <c r="H6638"/>
      <c r="I6638"/>
      <c r="J6638" s="9"/>
      <c r="K6638"/>
      <c r="M6638"/>
      <c r="N6638"/>
      <c r="P6638" s="10"/>
      <c r="Q6638" s="11"/>
      <c r="R6638" s="13"/>
      <c r="S6638" s="12"/>
      <c r="T6638" s="13"/>
      <c r="U6638"/>
    </row>
    <row r="6639" spans="1:21" x14ac:dyDescent="0.2">
      <c r="A6639"/>
      <c r="B6639" s="20"/>
      <c r="C6639" s="20"/>
      <c r="D6639"/>
      <c r="E6639"/>
      <c r="G6639"/>
      <c r="H6639"/>
      <c r="I6639"/>
      <c r="J6639" s="9"/>
      <c r="K6639"/>
      <c r="M6639"/>
      <c r="N6639"/>
      <c r="P6639" s="10"/>
      <c r="Q6639" s="11"/>
      <c r="R6639" s="13"/>
      <c r="S6639" s="12"/>
      <c r="T6639" s="13"/>
      <c r="U6639"/>
    </row>
    <row r="6640" spans="1:21" x14ac:dyDescent="0.2">
      <c r="A6640"/>
      <c r="B6640" s="20"/>
      <c r="C6640" s="20"/>
      <c r="D6640"/>
      <c r="E6640"/>
      <c r="G6640"/>
      <c r="H6640"/>
      <c r="I6640"/>
      <c r="J6640" s="9"/>
      <c r="K6640"/>
      <c r="M6640"/>
      <c r="N6640"/>
      <c r="P6640" s="10"/>
      <c r="Q6640" s="11"/>
      <c r="R6640" s="13"/>
      <c r="S6640" s="12"/>
      <c r="T6640" s="13"/>
      <c r="U6640"/>
    </row>
    <row r="6641" spans="1:21" x14ac:dyDescent="0.2">
      <c r="A6641"/>
      <c r="B6641" s="20"/>
      <c r="C6641" s="20"/>
      <c r="D6641"/>
      <c r="E6641"/>
      <c r="G6641"/>
      <c r="H6641"/>
      <c r="I6641"/>
      <c r="J6641" s="9"/>
      <c r="K6641"/>
      <c r="M6641"/>
      <c r="N6641"/>
      <c r="P6641" s="10"/>
      <c r="Q6641" s="11"/>
      <c r="R6641" s="13"/>
      <c r="S6641" s="12"/>
      <c r="T6641" s="13"/>
      <c r="U6641"/>
    </row>
    <row r="6642" spans="1:21" x14ac:dyDescent="0.2">
      <c r="A6642"/>
      <c r="B6642" s="20"/>
      <c r="C6642" s="20"/>
      <c r="D6642"/>
      <c r="E6642"/>
      <c r="G6642"/>
      <c r="H6642"/>
      <c r="I6642"/>
      <c r="J6642" s="9"/>
      <c r="K6642"/>
      <c r="M6642"/>
      <c r="N6642"/>
      <c r="P6642" s="10"/>
      <c r="Q6642" s="11"/>
      <c r="R6642" s="13"/>
      <c r="S6642" s="12"/>
      <c r="T6642" s="13"/>
      <c r="U6642"/>
    </row>
    <row r="6643" spans="1:21" x14ac:dyDescent="0.2">
      <c r="A6643"/>
      <c r="B6643" s="20"/>
      <c r="C6643" s="20"/>
      <c r="D6643"/>
      <c r="E6643"/>
      <c r="G6643"/>
      <c r="H6643"/>
      <c r="I6643"/>
      <c r="J6643" s="9"/>
      <c r="K6643"/>
      <c r="M6643"/>
      <c r="N6643"/>
      <c r="P6643" s="10"/>
      <c r="Q6643" s="11"/>
      <c r="R6643" s="13"/>
      <c r="S6643" s="12"/>
      <c r="T6643" s="13"/>
      <c r="U6643"/>
    </row>
    <row r="6644" spans="1:21" x14ac:dyDescent="0.2">
      <c r="A6644"/>
      <c r="B6644" s="20"/>
      <c r="C6644" s="20"/>
      <c r="D6644"/>
      <c r="E6644"/>
      <c r="G6644"/>
      <c r="H6644"/>
      <c r="I6644"/>
      <c r="J6644" s="9"/>
      <c r="K6644"/>
      <c r="M6644"/>
      <c r="N6644"/>
      <c r="P6644" s="10"/>
      <c r="Q6644" s="11"/>
      <c r="R6644" s="13"/>
      <c r="S6644" s="12"/>
      <c r="T6644" s="13"/>
      <c r="U6644"/>
    </row>
    <row r="6645" spans="1:21" x14ac:dyDescent="0.2">
      <c r="A6645"/>
      <c r="B6645" s="20"/>
      <c r="C6645" s="20"/>
      <c r="D6645"/>
      <c r="E6645"/>
      <c r="G6645"/>
      <c r="H6645"/>
      <c r="I6645"/>
      <c r="J6645" s="9"/>
      <c r="K6645"/>
      <c r="M6645"/>
      <c r="N6645"/>
      <c r="P6645" s="10"/>
      <c r="Q6645" s="11"/>
      <c r="R6645" s="13"/>
      <c r="S6645" s="12"/>
      <c r="T6645" s="13"/>
      <c r="U6645"/>
    </row>
    <row r="6646" spans="1:21" x14ac:dyDescent="0.2">
      <c r="A6646"/>
      <c r="B6646" s="20"/>
      <c r="C6646" s="20"/>
      <c r="D6646"/>
      <c r="E6646"/>
      <c r="G6646"/>
      <c r="H6646"/>
      <c r="I6646"/>
      <c r="J6646" s="9"/>
      <c r="K6646"/>
      <c r="M6646"/>
      <c r="N6646"/>
      <c r="P6646" s="10"/>
      <c r="Q6646" s="11"/>
      <c r="R6646" s="13"/>
      <c r="S6646" s="12"/>
      <c r="T6646" s="13"/>
      <c r="U6646"/>
    </row>
    <row r="6647" spans="1:21" x14ac:dyDescent="0.2">
      <c r="A6647"/>
      <c r="B6647" s="20"/>
      <c r="C6647" s="20"/>
      <c r="D6647"/>
      <c r="E6647"/>
      <c r="G6647"/>
      <c r="H6647"/>
      <c r="I6647"/>
      <c r="J6647" s="9"/>
      <c r="K6647"/>
      <c r="M6647"/>
      <c r="N6647"/>
      <c r="P6647" s="10"/>
      <c r="Q6647" s="11"/>
      <c r="R6647" s="13"/>
      <c r="S6647" s="12"/>
      <c r="T6647" s="13"/>
      <c r="U6647"/>
    </row>
    <row r="6648" spans="1:21" x14ac:dyDescent="0.2">
      <c r="A6648"/>
      <c r="B6648" s="20"/>
      <c r="C6648" s="20"/>
      <c r="D6648"/>
      <c r="E6648"/>
      <c r="G6648"/>
      <c r="H6648"/>
      <c r="I6648"/>
      <c r="J6648" s="9"/>
      <c r="K6648"/>
      <c r="M6648"/>
      <c r="N6648"/>
      <c r="P6648" s="10"/>
      <c r="Q6648" s="11"/>
      <c r="R6648" s="13"/>
      <c r="S6648" s="12"/>
      <c r="T6648" s="13"/>
      <c r="U6648"/>
    </row>
    <row r="6649" spans="1:21" x14ac:dyDescent="0.2">
      <c r="A6649"/>
      <c r="B6649" s="20"/>
      <c r="C6649" s="20"/>
      <c r="D6649"/>
      <c r="E6649"/>
      <c r="G6649"/>
      <c r="H6649"/>
      <c r="I6649"/>
      <c r="J6649" s="9"/>
      <c r="K6649"/>
      <c r="M6649"/>
      <c r="N6649"/>
      <c r="P6649" s="10"/>
      <c r="Q6649" s="11"/>
      <c r="R6649" s="13"/>
      <c r="S6649" s="12"/>
      <c r="T6649" s="13"/>
      <c r="U6649"/>
    </row>
    <row r="6650" spans="1:21" x14ac:dyDescent="0.2">
      <c r="A6650"/>
      <c r="B6650" s="20"/>
      <c r="C6650" s="20"/>
      <c r="D6650"/>
      <c r="E6650"/>
      <c r="G6650"/>
      <c r="H6650"/>
      <c r="I6650"/>
      <c r="J6650" s="9"/>
      <c r="K6650"/>
      <c r="M6650"/>
      <c r="N6650"/>
      <c r="P6650" s="10"/>
      <c r="Q6650" s="11"/>
      <c r="R6650" s="13"/>
      <c r="S6650" s="12"/>
      <c r="T6650" s="13"/>
      <c r="U6650"/>
    </row>
    <row r="6651" spans="1:21" x14ac:dyDescent="0.2">
      <c r="A6651"/>
      <c r="B6651" s="20"/>
      <c r="C6651" s="20"/>
      <c r="D6651"/>
      <c r="E6651"/>
      <c r="G6651"/>
      <c r="H6651"/>
      <c r="I6651"/>
      <c r="J6651" s="9"/>
      <c r="K6651"/>
      <c r="M6651"/>
      <c r="N6651"/>
      <c r="P6651" s="10"/>
      <c r="Q6651" s="11"/>
      <c r="R6651" s="13"/>
      <c r="S6651" s="12"/>
      <c r="T6651" s="13"/>
      <c r="U6651"/>
    </row>
    <row r="6652" spans="1:21" x14ac:dyDescent="0.2">
      <c r="A6652"/>
      <c r="B6652" s="20"/>
      <c r="C6652" s="20"/>
      <c r="D6652"/>
      <c r="E6652"/>
      <c r="G6652"/>
      <c r="H6652"/>
      <c r="I6652"/>
      <c r="J6652" s="9"/>
      <c r="K6652"/>
      <c r="M6652"/>
      <c r="N6652"/>
      <c r="P6652" s="10"/>
      <c r="Q6652" s="11"/>
      <c r="R6652" s="13"/>
      <c r="S6652" s="12"/>
      <c r="T6652" s="13"/>
      <c r="U6652"/>
    </row>
    <row r="6653" spans="1:21" x14ac:dyDescent="0.2">
      <c r="A6653"/>
      <c r="B6653" s="20"/>
      <c r="C6653" s="20"/>
      <c r="D6653"/>
      <c r="E6653"/>
      <c r="G6653"/>
      <c r="H6653"/>
      <c r="I6653"/>
      <c r="J6653" s="9"/>
      <c r="K6653"/>
      <c r="M6653"/>
      <c r="N6653"/>
      <c r="P6653" s="10"/>
      <c r="Q6653" s="11"/>
      <c r="R6653" s="13"/>
      <c r="S6653" s="12"/>
      <c r="T6653" s="13"/>
      <c r="U6653"/>
    </row>
    <row r="6654" spans="1:21" x14ac:dyDescent="0.2">
      <c r="A6654"/>
      <c r="B6654" s="20"/>
      <c r="C6654" s="20"/>
      <c r="D6654"/>
      <c r="E6654"/>
      <c r="G6654"/>
      <c r="H6654"/>
      <c r="I6654"/>
      <c r="J6654" s="9"/>
      <c r="K6654"/>
      <c r="M6654"/>
      <c r="N6654"/>
      <c r="P6654" s="10"/>
      <c r="Q6654" s="11"/>
      <c r="R6654" s="13"/>
      <c r="S6654" s="12"/>
      <c r="T6654" s="13"/>
      <c r="U6654"/>
    </row>
    <row r="6655" spans="1:21" x14ac:dyDescent="0.2">
      <c r="A6655"/>
      <c r="B6655" s="20"/>
      <c r="C6655" s="20"/>
      <c r="D6655"/>
      <c r="E6655"/>
      <c r="G6655"/>
      <c r="H6655"/>
      <c r="I6655"/>
      <c r="J6655" s="9"/>
      <c r="K6655"/>
      <c r="M6655"/>
      <c r="N6655"/>
      <c r="P6655" s="10"/>
      <c r="Q6655" s="11"/>
      <c r="R6655" s="13"/>
      <c r="S6655" s="12"/>
      <c r="T6655" s="13"/>
      <c r="U6655"/>
    </row>
    <row r="6656" spans="1:21" x14ac:dyDescent="0.2">
      <c r="A6656"/>
      <c r="B6656" s="20"/>
      <c r="C6656" s="20"/>
      <c r="D6656"/>
      <c r="E6656"/>
      <c r="G6656"/>
      <c r="H6656"/>
      <c r="I6656"/>
      <c r="J6656" s="9"/>
      <c r="K6656"/>
      <c r="M6656"/>
      <c r="N6656"/>
      <c r="P6656" s="10"/>
      <c r="Q6656" s="11"/>
      <c r="R6656" s="13"/>
      <c r="S6656" s="12"/>
      <c r="T6656" s="13"/>
      <c r="U6656"/>
    </row>
    <row r="6657" spans="1:21" x14ac:dyDescent="0.2">
      <c r="A6657"/>
      <c r="B6657" s="20"/>
      <c r="C6657" s="20"/>
      <c r="D6657"/>
      <c r="E6657"/>
      <c r="G6657"/>
      <c r="H6657"/>
      <c r="I6657"/>
      <c r="J6657" s="9"/>
      <c r="K6657"/>
      <c r="M6657"/>
      <c r="N6657"/>
      <c r="P6657" s="10"/>
      <c r="Q6657" s="11"/>
      <c r="R6657" s="13"/>
      <c r="S6657" s="12"/>
      <c r="T6657" s="13"/>
      <c r="U6657"/>
    </row>
    <row r="6658" spans="1:21" x14ac:dyDescent="0.2">
      <c r="A6658"/>
      <c r="B6658" s="20"/>
      <c r="C6658" s="20"/>
      <c r="D6658"/>
      <c r="E6658"/>
      <c r="G6658"/>
      <c r="H6658"/>
      <c r="I6658"/>
      <c r="J6658" s="9"/>
      <c r="K6658"/>
      <c r="M6658"/>
      <c r="N6658"/>
      <c r="P6658" s="10"/>
      <c r="Q6658" s="11"/>
      <c r="R6658" s="13"/>
      <c r="S6658" s="12"/>
      <c r="T6658" s="13"/>
      <c r="U6658"/>
    </row>
    <row r="6659" spans="1:21" x14ac:dyDescent="0.2">
      <c r="A6659"/>
      <c r="B6659" s="20"/>
      <c r="C6659" s="20"/>
      <c r="D6659"/>
      <c r="E6659"/>
      <c r="G6659"/>
      <c r="H6659"/>
      <c r="I6659"/>
      <c r="J6659" s="9"/>
      <c r="K6659"/>
      <c r="M6659"/>
      <c r="N6659"/>
      <c r="P6659" s="10"/>
      <c r="Q6659" s="11"/>
      <c r="R6659" s="13"/>
      <c r="S6659" s="12"/>
      <c r="T6659" s="13"/>
      <c r="U6659"/>
    </row>
    <row r="6660" spans="1:21" x14ac:dyDescent="0.2">
      <c r="A6660"/>
      <c r="B6660" s="20"/>
      <c r="C6660" s="20"/>
      <c r="D6660"/>
      <c r="E6660"/>
      <c r="G6660"/>
      <c r="H6660"/>
      <c r="I6660"/>
      <c r="J6660" s="9"/>
      <c r="K6660"/>
      <c r="M6660"/>
      <c r="N6660"/>
      <c r="P6660" s="10"/>
      <c r="Q6660" s="11"/>
      <c r="R6660" s="13"/>
      <c r="S6660" s="12"/>
      <c r="T6660" s="13"/>
      <c r="U6660"/>
    </row>
    <row r="6661" spans="1:21" x14ac:dyDescent="0.2">
      <c r="A6661"/>
      <c r="B6661" s="20"/>
      <c r="C6661" s="20"/>
      <c r="D6661"/>
      <c r="E6661"/>
      <c r="G6661"/>
      <c r="H6661"/>
      <c r="I6661"/>
      <c r="J6661" s="9"/>
      <c r="K6661"/>
      <c r="M6661"/>
      <c r="N6661"/>
      <c r="P6661" s="10"/>
      <c r="Q6661" s="11"/>
      <c r="R6661" s="13"/>
      <c r="S6661" s="12"/>
      <c r="T6661" s="13"/>
      <c r="U6661"/>
    </row>
    <row r="6662" spans="1:21" x14ac:dyDescent="0.2">
      <c r="A6662"/>
      <c r="B6662" s="20"/>
      <c r="C6662" s="20"/>
      <c r="D6662"/>
      <c r="E6662"/>
      <c r="G6662"/>
      <c r="H6662"/>
      <c r="I6662"/>
      <c r="J6662" s="9"/>
      <c r="K6662"/>
      <c r="M6662"/>
      <c r="N6662"/>
      <c r="P6662" s="10"/>
      <c r="Q6662" s="11"/>
      <c r="R6662" s="13"/>
      <c r="S6662" s="12"/>
      <c r="T6662" s="13"/>
      <c r="U6662"/>
    </row>
    <row r="6663" spans="1:21" x14ac:dyDescent="0.2">
      <c r="A6663"/>
      <c r="B6663" s="20"/>
      <c r="C6663" s="20"/>
      <c r="D6663"/>
      <c r="E6663"/>
      <c r="G6663"/>
      <c r="H6663"/>
      <c r="I6663"/>
      <c r="J6663" s="9"/>
      <c r="K6663"/>
      <c r="M6663"/>
      <c r="N6663"/>
      <c r="P6663" s="10"/>
      <c r="Q6663" s="11"/>
      <c r="R6663" s="13"/>
      <c r="S6663" s="12"/>
      <c r="T6663" s="13"/>
      <c r="U6663"/>
    </row>
    <row r="6664" spans="1:21" x14ac:dyDescent="0.2">
      <c r="A6664"/>
      <c r="B6664" s="20"/>
      <c r="C6664" s="20"/>
      <c r="D6664"/>
      <c r="E6664"/>
      <c r="G6664"/>
      <c r="H6664"/>
      <c r="I6664"/>
      <c r="J6664" s="9"/>
      <c r="K6664"/>
      <c r="M6664"/>
      <c r="N6664"/>
      <c r="P6664" s="10"/>
      <c r="Q6664" s="11"/>
      <c r="R6664" s="13"/>
      <c r="S6664" s="12"/>
      <c r="T6664" s="13"/>
      <c r="U6664"/>
    </row>
    <row r="6665" spans="1:21" x14ac:dyDescent="0.2">
      <c r="A6665"/>
      <c r="B6665" s="20"/>
      <c r="C6665" s="20"/>
      <c r="D6665"/>
      <c r="E6665"/>
      <c r="G6665"/>
      <c r="H6665"/>
      <c r="I6665"/>
      <c r="J6665" s="9"/>
      <c r="K6665"/>
      <c r="M6665"/>
      <c r="N6665"/>
      <c r="P6665" s="10"/>
      <c r="Q6665" s="11"/>
      <c r="R6665" s="13"/>
      <c r="S6665" s="12"/>
      <c r="T6665" s="13"/>
      <c r="U6665"/>
    </row>
    <row r="6666" spans="1:21" x14ac:dyDescent="0.2">
      <c r="A6666"/>
      <c r="B6666" s="20"/>
      <c r="C6666" s="20"/>
      <c r="D6666"/>
      <c r="E6666"/>
      <c r="G6666"/>
      <c r="H6666"/>
      <c r="I6666"/>
      <c r="J6666" s="9"/>
      <c r="K6666"/>
      <c r="M6666"/>
      <c r="N6666"/>
      <c r="P6666" s="10"/>
      <c r="Q6666" s="11"/>
      <c r="R6666" s="13"/>
      <c r="S6666" s="12"/>
      <c r="T6666" s="13"/>
      <c r="U6666"/>
    </row>
    <row r="6667" spans="1:21" x14ac:dyDescent="0.2">
      <c r="A6667"/>
      <c r="B6667" s="20"/>
      <c r="C6667" s="20"/>
      <c r="D6667"/>
      <c r="E6667"/>
      <c r="G6667"/>
      <c r="H6667"/>
      <c r="I6667"/>
      <c r="J6667" s="9"/>
      <c r="K6667"/>
      <c r="M6667"/>
      <c r="N6667"/>
      <c r="P6667" s="10"/>
      <c r="Q6667" s="11"/>
      <c r="R6667" s="13"/>
      <c r="S6667" s="12"/>
      <c r="T6667" s="13"/>
      <c r="U6667"/>
    </row>
    <row r="6668" spans="1:21" x14ac:dyDescent="0.2">
      <c r="A6668"/>
      <c r="B6668" s="20"/>
      <c r="C6668" s="20"/>
      <c r="D6668"/>
      <c r="E6668"/>
      <c r="G6668"/>
      <c r="H6668"/>
      <c r="I6668"/>
      <c r="J6668" s="9"/>
      <c r="K6668"/>
      <c r="M6668"/>
      <c r="N6668"/>
      <c r="P6668" s="10"/>
      <c r="Q6668" s="11"/>
      <c r="R6668" s="13"/>
      <c r="S6668" s="12"/>
      <c r="T6668" s="13"/>
      <c r="U6668"/>
    </row>
    <row r="6669" spans="1:21" x14ac:dyDescent="0.2">
      <c r="A6669"/>
      <c r="B6669" s="20"/>
      <c r="C6669" s="20"/>
      <c r="D6669"/>
      <c r="E6669"/>
      <c r="G6669"/>
      <c r="H6669"/>
      <c r="I6669"/>
      <c r="J6669" s="9"/>
      <c r="K6669"/>
      <c r="M6669"/>
      <c r="N6669"/>
      <c r="P6669" s="10"/>
      <c r="Q6669" s="11"/>
      <c r="R6669" s="13"/>
      <c r="S6669" s="12"/>
      <c r="T6669" s="13"/>
      <c r="U6669"/>
    </row>
    <row r="6670" spans="1:21" x14ac:dyDescent="0.2">
      <c r="A6670"/>
      <c r="B6670" s="20"/>
      <c r="C6670" s="20"/>
      <c r="D6670"/>
      <c r="E6670"/>
      <c r="G6670"/>
      <c r="H6670"/>
      <c r="I6670"/>
      <c r="J6670" s="9"/>
      <c r="K6670"/>
      <c r="M6670"/>
      <c r="N6670"/>
      <c r="P6670" s="10"/>
      <c r="Q6670" s="11"/>
      <c r="R6670" s="13"/>
      <c r="S6670" s="12"/>
      <c r="T6670" s="13"/>
      <c r="U6670"/>
    </row>
    <row r="6671" spans="1:21" x14ac:dyDescent="0.2">
      <c r="A6671"/>
      <c r="B6671" s="20"/>
      <c r="C6671" s="20"/>
      <c r="D6671"/>
      <c r="E6671"/>
      <c r="G6671"/>
      <c r="H6671"/>
      <c r="I6671"/>
      <c r="J6671" s="9"/>
      <c r="K6671"/>
      <c r="M6671"/>
      <c r="N6671"/>
      <c r="P6671" s="10"/>
      <c r="Q6671" s="11"/>
      <c r="R6671" s="13"/>
      <c r="S6671" s="12"/>
      <c r="T6671" s="13"/>
      <c r="U6671"/>
    </row>
    <row r="6672" spans="1:21" x14ac:dyDescent="0.2">
      <c r="A6672"/>
      <c r="B6672" s="20"/>
      <c r="C6672" s="20"/>
      <c r="D6672"/>
      <c r="E6672"/>
      <c r="G6672"/>
      <c r="H6672"/>
      <c r="I6672"/>
      <c r="J6672" s="9"/>
      <c r="K6672"/>
      <c r="M6672"/>
      <c r="N6672"/>
      <c r="P6672" s="10"/>
      <c r="Q6672" s="11"/>
      <c r="R6672" s="13"/>
      <c r="S6672" s="12"/>
      <c r="T6672" s="13"/>
      <c r="U6672"/>
    </row>
    <row r="6673" spans="1:21" x14ac:dyDescent="0.2">
      <c r="A6673"/>
      <c r="B6673" s="20"/>
      <c r="C6673" s="20"/>
      <c r="D6673"/>
      <c r="E6673"/>
      <c r="G6673"/>
      <c r="H6673"/>
      <c r="I6673"/>
      <c r="J6673" s="9"/>
      <c r="K6673"/>
      <c r="M6673"/>
      <c r="N6673"/>
      <c r="P6673" s="10"/>
      <c r="Q6673" s="11"/>
      <c r="R6673" s="13"/>
      <c r="S6673" s="12"/>
      <c r="T6673" s="13"/>
      <c r="U6673"/>
    </row>
    <row r="6674" spans="1:21" x14ac:dyDescent="0.2">
      <c r="A6674"/>
      <c r="B6674" s="20"/>
      <c r="C6674" s="20"/>
      <c r="D6674"/>
      <c r="E6674"/>
      <c r="G6674"/>
      <c r="H6674"/>
      <c r="I6674"/>
      <c r="J6674" s="9"/>
      <c r="K6674"/>
      <c r="M6674"/>
      <c r="N6674"/>
      <c r="P6674" s="10"/>
      <c r="Q6674" s="11"/>
      <c r="R6674" s="13"/>
      <c r="S6674" s="12"/>
      <c r="T6674" s="13"/>
      <c r="U6674"/>
    </row>
    <row r="6675" spans="1:21" x14ac:dyDescent="0.2">
      <c r="A6675"/>
      <c r="B6675" s="20"/>
      <c r="C6675" s="20"/>
      <c r="D6675"/>
      <c r="E6675"/>
      <c r="G6675"/>
      <c r="H6675"/>
      <c r="I6675"/>
      <c r="J6675" s="9"/>
      <c r="K6675"/>
      <c r="M6675"/>
      <c r="N6675"/>
      <c r="P6675" s="10"/>
      <c r="Q6675" s="11"/>
      <c r="R6675" s="13"/>
      <c r="S6675" s="12"/>
      <c r="T6675" s="13"/>
      <c r="U6675"/>
    </row>
    <row r="6676" spans="1:21" x14ac:dyDescent="0.2">
      <c r="A6676"/>
      <c r="B6676" s="20"/>
      <c r="C6676" s="20"/>
      <c r="D6676"/>
      <c r="E6676"/>
      <c r="G6676"/>
      <c r="H6676"/>
      <c r="I6676"/>
      <c r="J6676" s="9"/>
      <c r="K6676"/>
      <c r="M6676"/>
      <c r="N6676"/>
      <c r="P6676" s="10"/>
      <c r="Q6676" s="11"/>
      <c r="R6676" s="13"/>
      <c r="S6676" s="12"/>
      <c r="T6676" s="13"/>
      <c r="U6676"/>
    </row>
    <row r="6677" spans="1:21" x14ac:dyDescent="0.2">
      <c r="A6677"/>
      <c r="B6677" s="20"/>
      <c r="C6677" s="20"/>
      <c r="D6677"/>
      <c r="E6677"/>
      <c r="G6677"/>
      <c r="H6677"/>
      <c r="I6677"/>
      <c r="J6677" s="9"/>
      <c r="K6677"/>
      <c r="M6677"/>
      <c r="N6677"/>
      <c r="P6677" s="10"/>
      <c r="Q6677" s="11"/>
      <c r="R6677" s="13"/>
      <c r="S6677" s="12"/>
      <c r="T6677" s="13"/>
      <c r="U6677"/>
    </row>
    <row r="6678" spans="1:21" x14ac:dyDescent="0.2">
      <c r="A6678"/>
      <c r="B6678" s="20"/>
      <c r="C6678" s="20"/>
      <c r="D6678"/>
      <c r="E6678"/>
      <c r="G6678"/>
      <c r="H6678"/>
      <c r="I6678"/>
      <c r="J6678" s="9"/>
      <c r="K6678"/>
      <c r="M6678"/>
      <c r="N6678"/>
      <c r="P6678" s="10"/>
      <c r="Q6678" s="11"/>
      <c r="R6678" s="13"/>
      <c r="S6678" s="12"/>
      <c r="T6678" s="13"/>
      <c r="U6678"/>
    </row>
    <row r="6679" spans="1:21" x14ac:dyDescent="0.2">
      <c r="A6679"/>
      <c r="B6679" s="20"/>
      <c r="C6679" s="20"/>
      <c r="D6679"/>
      <c r="E6679"/>
      <c r="G6679"/>
      <c r="H6679"/>
      <c r="I6679"/>
      <c r="J6679" s="9"/>
      <c r="K6679"/>
      <c r="M6679"/>
      <c r="N6679"/>
      <c r="P6679" s="10"/>
      <c r="Q6679" s="11"/>
      <c r="R6679" s="13"/>
      <c r="S6679" s="12"/>
      <c r="T6679" s="13"/>
      <c r="U6679"/>
    </row>
    <row r="6680" spans="1:21" x14ac:dyDescent="0.2">
      <c r="A6680"/>
      <c r="B6680" s="20"/>
      <c r="C6680" s="20"/>
      <c r="D6680"/>
      <c r="E6680"/>
      <c r="G6680"/>
      <c r="H6680"/>
      <c r="I6680"/>
      <c r="J6680" s="9"/>
      <c r="K6680"/>
      <c r="M6680"/>
      <c r="N6680"/>
      <c r="P6680" s="10"/>
      <c r="Q6680" s="11"/>
      <c r="R6680" s="13"/>
      <c r="S6680" s="12"/>
      <c r="T6680" s="13"/>
      <c r="U6680"/>
    </row>
    <row r="6681" spans="1:21" x14ac:dyDescent="0.2">
      <c r="A6681"/>
      <c r="B6681" s="20"/>
      <c r="C6681" s="20"/>
      <c r="D6681"/>
      <c r="E6681"/>
      <c r="G6681"/>
      <c r="H6681"/>
      <c r="I6681"/>
      <c r="J6681" s="9"/>
      <c r="K6681"/>
      <c r="M6681"/>
      <c r="N6681"/>
      <c r="P6681" s="10"/>
      <c r="Q6681" s="11"/>
      <c r="R6681" s="13"/>
      <c r="S6681" s="12"/>
      <c r="T6681" s="13"/>
      <c r="U6681"/>
    </row>
    <row r="6682" spans="1:21" x14ac:dyDescent="0.2">
      <c r="A6682"/>
      <c r="B6682" s="20"/>
      <c r="C6682" s="20"/>
      <c r="D6682"/>
      <c r="E6682"/>
      <c r="G6682"/>
      <c r="H6682"/>
      <c r="I6682"/>
      <c r="J6682" s="9"/>
      <c r="K6682"/>
      <c r="M6682"/>
      <c r="N6682"/>
      <c r="P6682" s="10"/>
      <c r="Q6682" s="11"/>
      <c r="R6682" s="13"/>
      <c r="S6682" s="12"/>
      <c r="T6682" s="13"/>
      <c r="U6682"/>
    </row>
    <row r="6683" spans="1:21" x14ac:dyDescent="0.2">
      <c r="A6683"/>
      <c r="B6683" s="20"/>
      <c r="C6683" s="20"/>
      <c r="D6683"/>
      <c r="E6683"/>
      <c r="G6683"/>
      <c r="H6683"/>
      <c r="I6683"/>
      <c r="J6683" s="9"/>
      <c r="K6683"/>
      <c r="M6683"/>
      <c r="N6683"/>
      <c r="P6683" s="10"/>
      <c r="Q6683" s="11"/>
      <c r="R6683" s="13"/>
      <c r="S6683" s="12"/>
      <c r="T6683" s="13"/>
      <c r="U6683"/>
    </row>
    <row r="6684" spans="1:21" x14ac:dyDescent="0.2">
      <c r="A6684"/>
      <c r="B6684" s="20"/>
      <c r="C6684" s="20"/>
      <c r="D6684"/>
      <c r="E6684"/>
      <c r="G6684"/>
      <c r="H6684"/>
      <c r="I6684"/>
      <c r="J6684" s="9"/>
      <c r="K6684"/>
      <c r="M6684"/>
      <c r="N6684"/>
      <c r="P6684" s="10"/>
      <c r="Q6684" s="11"/>
      <c r="R6684" s="13"/>
      <c r="S6684" s="12"/>
      <c r="T6684" s="13"/>
      <c r="U6684"/>
    </row>
    <row r="6685" spans="1:21" x14ac:dyDescent="0.2">
      <c r="A6685"/>
      <c r="B6685" s="20"/>
      <c r="C6685" s="20"/>
      <c r="D6685"/>
      <c r="E6685"/>
      <c r="G6685"/>
      <c r="H6685"/>
      <c r="I6685"/>
      <c r="J6685" s="9"/>
      <c r="K6685"/>
      <c r="M6685"/>
      <c r="N6685"/>
      <c r="P6685" s="10"/>
      <c r="Q6685" s="11"/>
      <c r="R6685" s="13"/>
      <c r="S6685" s="12"/>
      <c r="T6685" s="13"/>
      <c r="U6685"/>
    </row>
    <row r="6686" spans="1:21" x14ac:dyDescent="0.2">
      <c r="A6686"/>
      <c r="B6686" s="20"/>
      <c r="C6686" s="20"/>
      <c r="D6686"/>
      <c r="E6686"/>
      <c r="G6686"/>
      <c r="H6686"/>
      <c r="I6686"/>
      <c r="J6686" s="9"/>
      <c r="K6686"/>
      <c r="M6686"/>
      <c r="N6686"/>
      <c r="P6686" s="10"/>
      <c r="Q6686" s="11"/>
      <c r="R6686" s="13"/>
      <c r="S6686" s="12"/>
      <c r="T6686" s="13"/>
      <c r="U6686"/>
    </row>
    <row r="6687" spans="1:21" x14ac:dyDescent="0.2">
      <c r="A6687"/>
      <c r="B6687" s="20"/>
      <c r="C6687" s="20"/>
      <c r="D6687"/>
      <c r="E6687"/>
      <c r="G6687"/>
      <c r="H6687"/>
      <c r="I6687"/>
      <c r="J6687" s="9"/>
      <c r="K6687"/>
      <c r="M6687"/>
      <c r="N6687"/>
      <c r="P6687" s="10"/>
      <c r="Q6687" s="11"/>
      <c r="R6687" s="13"/>
      <c r="S6687" s="12"/>
      <c r="T6687" s="13"/>
      <c r="U6687"/>
    </row>
    <row r="6688" spans="1:21" x14ac:dyDescent="0.2">
      <c r="A6688"/>
      <c r="B6688" s="20"/>
      <c r="C6688" s="20"/>
      <c r="D6688"/>
      <c r="E6688"/>
      <c r="G6688"/>
      <c r="H6688"/>
      <c r="I6688"/>
      <c r="J6688" s="9"/>
      <c r="K6688"/>
      <c r="M6688"/>
      <c r="N6688"/>
      <c r="P6688" s="10"/>
      <c r="Q6688" s="11"/>
      <c r="R6688" s="13"/>
      <c r="S6688" s="12"/>
      <c r="T6688" s="13"/>
      <c r="U6688"/>
    </row>
    <row r="6689" spans="1:21" x14ac:dyDescent="0.2">
      <c r="A6689"/>
      <c r="B6689" s="20"/>
      <c r="C6689" s="20"/>
      <c r="D6689"/>
      <c r="E6689"/>
      <c r="G6689"/>
      <c r="H6689"/>
      <c r="I6689"/>
      <c r="J6689" s="9"/>
      <c r="K6689"/>
      <c r="M6689"/>
      <c r="N6689"/>
      <c r="P6689" s="10"/>
      <c r="Q6689" s="11"/>
      <c r="R6689" s="13"/>
      <c r="S6689" s="12"/>
      <c r="T6689" s="13"/>
      <c r="U6689"/>
    </row>
    <row r="6690" spans="1:21" x14ac:dyDescent="0.2">
      <c r="A6690"/>
      <c r="B6690" s="20"/>
      <c r="C6690" s="20"/>
      <c r="D6690"/>
      <c r="E6690"/>
      <c r="G6690"/>
      <c r="H6690"/>
      <c r="I6690"/>
      <c r="J6690" s="9"/>
      <c r="K6690"/>
      <c r="M6690"/>
      <c r="N6690"/>
      <c r="P6690" s="10"/>
      <c r="Q6690" s="11"/>
      <c r="R6690" s="13"/>
      <c r="S6690" s="12"/>
      <c r="T6690" s="13"/>
      <c r="U6690"/>
    </row>
    <row r="6691" spans="1:21" x14ac:dyDescent="0.2">
      <c r="A6691"/>
      <c r="B6691" s="20"/>
      <c r="C6691" s="20"/>
      <c r="D6691"/>
      <c r="E6691"/>
      <c r="G6691"/>
      <c r="H6691"/>
      <c r="I6691"/>
      <c r="J6691" s="9"/>
      <c r="K6691"/>
      <c r="M6691"/>
      <c r="N6691"/>
      <c r="P6691" s="10"/>
      <c r="Q6691" s="11"/>
      <c r="R6691" s="13"/>
      <c r="S6691" s="12"/>
      <c r="T6691" s="13"/>
      <c r="U6691"/>
    </row>
    <row r="6692" spans="1:21" x14ac:dyDescent="0.2">
      <c r="A6692"/>
      <c r="B6692" s="20"/>
      <c r="C6692" s="20"/>
      <c r="D6692"/>
      <c r="E6692"/>
      <c r="G6692"/>
      <c r="H6692"/>
      <c r="I6692"/>
      <c r="J6692" s="9"/>
      <c r="K6692"/>
      <c r="M6692"/>
      <c r="N6692"/>
      <c r="P6692" s="10"/>
      <c r="Q6692" s="11"/>
      <c r="R6692" s="13"/>
      <c r="S6692" s="12"/>
      <c r="T6692" s="13"/>
      <c r="U6692"/>
    </row>
    <row r="6693" spans="1:21" x14ac:dyDescent="0.2">
      <c r="A6693"/>
      <c r="B6693" s="20"/>
      <c r="C6693" s="20"/>
      <c r="D6693"/>
      <c r="E6693"/>
      <c r="G6693"/>
      <c r="H6693"/>
      <c r="I6693"/>
      <c r="J6693" s="9"/>
      <c r="K6693"/>
      <c r="M6693"/>
      <c r="N6693"/>
      <c r="P6693" s="10"/>
      <c r="Q6693" s="11"/>
      <c r="R6693" s="13"/>
      <c r="S6693" s="12"/>
      <c r="T6693" s="13"/>
      <c r="U6693"/>
    </row>
    <row r="6694" spans="1:21" x14ac:dyDescent="0.2">
      <c r="A6694"/>
      <c r="B6694" s="20"/>
      <c r="C6694" s="20"/>
      <c r="D6694"/>
      <c r="E6694"/>
      <c r="G6694"/>
      <c r="H6694"/>
      <c r="I6694"/>
      <c r="J6694" s="9"/>
      <c r="K6694"/>
      <c r="M6694"/>
      <c r="N6694"/>
      <c r="P6694" s="10"/>
      <c r="Q6694" s="11"/>
      <c r="R6694" s="13"/>
      <c r="S6694" s="12"/>
      <c r="T6694" s="13"/>
      <c r="U6694"/>
    </row>
    <row r="6695" spans="1:21" x14ac:dyDescent="0.2">
      <c r="A6695"/>
      <c r="B6695" s="20"/>
      <c r="C6695" s="20"/>
      <c r="D6695"/>
      <c r="E6695"/>
      <c r="G6695"/>
      <c r="H6695"/>
      <c r="I6695"/>
      <c r="J6695" s="9"/>
      <c r="K6695"/>
      <c r="M6695"/>
      <c r="N6695"/>
      <c r="P6695" s="10"/>
      <c r="Q6695" s="11"/>
      <c r="R6695" s="13"/>
      <c r="S6695" s="12"/>
      <c r="T6695" s="13"/>
      <c r="U6695"/>
    </row>
    <row r="6696" spans="1:21" x14ac:dyDescent="0.2">
      <c r="A6696"/>
      <c r="B6696" s="20"/>
      <c r="C6696" s="20"/>
      <c r="D6696"/>
      <c r="E6696"/>
      <c r="G6696"/>
      <c r="H6696"/>
      <c r="I6696"/>
      <c r="J6696" s="9"/>
      <c r="K6696"/>
      <c r="M6696"/>
      <c r="N6696"/>
      <c r="P6696" s="10"/>
      <c r="Q6696" s="11"/>
      <c r="R6696" s="13"/>
      <c r="S6696" s="12"/>
      <c r="T6696" s="13"/>
      <c r="U6696"/>
    </row>
    <row r="6697" spans="1:21" x14ac:dyDescent="0.2">
      <c r="A6697"/>
      <c r="B6697" s="20"/>
      <c r="C6697" s="20"/>
      <c r="D6697"/>
      <c r="E6697"/>
      <c r="G6697"/>
      <c r="H6697"/>
      <c r="I6697"/>
      <c r="J6697" s="9"/>
      <c r="K6697"/>
      <c r="M6697"/>
      <c r="N6697"/>
      <c r="P6697" s="10"/>
      <c r="Q6697" s="11"/>
      <c r="R6697" s="13"/>
      <c r="S6697" s="12"/>
      <c r="T6697" s="13"/>
      <c r="U6697"/>
    </row>
    <row r="6698" spans="1:21" x14ac:dyDescent="0.2">
      <c r="A6698"/>
      <c r="B6698" s="20"/>
      <c r="C6698" s="20"/>
      <c r="D6698"/>
      <c r="E6698"/>
      <c r="G6698"/>
      <c r="H6698"/>
      <c r="I6698"/>
      <c r="J6698" s="9"/>
      <c r="K6698"/>
      <c r="M6698"/>
      <c r="N6698"/>
      <c r="P6698" s="10"/>
      <c r="Q6698" s="11"/>
      <c r="R6698" s="13"/>
      <c r="S6698" s="12"/>
      <c r="T6698" s="13"/>
      <c r="U6698"/>
    </row>
    <row r="6699" spans="1:21" x14ac:dyDescent="0.2">
      <c r="A6699"/>
      <c r="B6699" s="20"/>
      <c r="C6699" s="20"/>
      <c r="D6699"/>
      <c r="E6699"/>
      <c r="G6699"/>
      <c r="H6699"/>
      <c r="I6699"/>
      <c r="J6699" s="9"/>
      <c r="K6699"/>
      <c r="M6699"/>
      <c r="N6699"/>
      <c r="P6699" s="10"/>
      <c r="Q6699" s="11"/>
      <c r="R6699" s="13"/>
      <c r="S6699" s="12"/>
      <c r="T6699" s="13"/>
      <c r="U6699"/>
    </row>
    <row r="6700" spans="1:21" x14ac:dyDescent="0.2">
      <c r="A6700"/>
      <c r="B6700" s="20"/>
      <c r="C6700" s="20"/>
      <c r="D6700"/>
      <c r="E6700"/>
      <c r="G6700"/>
      <c r="H6700"/>
      <c r="I6700"/>
      <c r="J6700" s="9"/>
      <c r="K6700"/>
      <c r="M6700"/>
      <c r="N6700"/>
      <c r="P6700" s="10"/>
      <c r="Q6700" s="11"/>
      <c r="R6700" s="13"/>
      <c r="S6700" s="12"/>
      <c r="T6700" s="13"/>
      <c r="U6700"/>
    </row>
    <row r="6701" spans="1:21" x14ac:dyDescent="0.2">
      <c r="A6701"/>
      <c r="B6701" s="20"/>
      <c r="C6701" s="20"/>
      <c r="D6701"/>
      <c r="E6701"/>
      <c r="G6701"/>
      <c r="H6701"/>
      <c r="I6701"/>
      <c r="J6701" s="9"/>
      <c r="K6701"/>
      <c r="M6701"/>
      <c r="N6701"/>
      <c r="P6701" s="10"/>
      <c r="Q6701" s="11"/>
      <c r="R6701" s="13"/>
      <c r="S6701" s="12"/>
      <c r="T6701" s="13"/>
      <c r="U6701"/>
    </row>
    <row r="6702" spans="1:21" x14ac:dyDescent="0.2">
      <c r="A6702"/>
      <c r="B6702" s="20"/>
      <c r="C6702" s="20"/>
      <c r="D6702"/>
      <c r="E6702"/>
      <c r="G6702"/>
      <c r="H6702"/>
      <c r="I6702"/>
      <c r="J6702" s="9"/>
      <c r="K6702"/>
      <c r="M6702"/>
      <c r="N6702"/>
      <c r="P6702" s="10"/>
      <c r="Q6702" s="11"/>
      <c r="R6702" s="13"/>
      <c r="S6702" s="12"/>
      <c r="T6702" s="13"/>
      <c r="U6702"/>
    </row>
    <row r="6703" spans="1:21" x14ac:dyDescent="0.2">
      <c r="A6703"/>
      <c r="B6703" s="20"/>
      <c r="C6703" s="20"/>
      <c r="D6703"/>
      <c r="E6703"/>
      <c r="G6703"/>
      <c r="H6703"/>
      <c r="I6703"/>
      <c r="J6703" s="9"/>
      <c r="K6703"/>
      <c r="M6703"/>
      <c r="N6703"/>
      <c r="P6703" s="10"/>
      <c r="Q6703" s="11"/>
      <c r="R6703" s="13"/>
      <c r="S6703" s="12"/>
      <c r="T6703" s="13"/>
      <c r="U6703"/>
    </row>
    <row r="6704" spans="1:21" x14ac:dyDescent="0.2">
      <c r="A6704"/>
      <c r="B6704" s="20"/>
      <c r="C6704" s="20"/>
      <c r="D6704"/>
      <c r="E6704"/>
      <c r="G6704"/>
      <c r="H6704"/>
      <c r="I6704"/>
      <c r="J6704" s="9"/>
      <c r="K6704"/>
      <c r="M6704"/>
      <c r="N6704"/>
      <c r="P6704" s="10"/>
      <c r="Q6704" s="11"/>
      <c r="R6704" s="13"/>
      <c r="S6704" s="12"/>
      <c r="T6704" s="13"/>
      <c r="U6704"/>
    </row>
    <row r="6705" spans="1:21" x14ac:dyDescent="0.2">
      <c r="A6705"/>
      <c r="B6705" s="20"/>
      <c r="C6705" s="20"/>
      <c r="D6705"/>
      <c r="E6705"/>
      <c r="G6705"/>
      <c r="H6705"/>
      <c r="I6705"/>
      <c r="J6705" s="9"/>
      <c r="K6705"/>
      <c r="M6705"/>
      <c r="N6705"/>
      <c r="P6705" s="10"/>
      <c r="Q6705" s="11"/>
      <c r="R6705" s="13"/>
      <c r="S6705" s="12"/>
      <c r="T6705" s="13"/>
      <c r="U6705"/>
    </row>
    <row r="6706" spans="1:21" x14ac:dyDescent="0.2">
      <c r="A6706"/>
      <c r="B6706" s="20"/>
      <c r="C6706" s="20"/>
      <c r="D6706"/>
      <c r="E6706"/>
      <c r="G6706"/>
      <c r="H6706"/>
      <c r="I6706"/>
      <c r="J6706" s="9"/>
      <c r="K6706"/>
      <c r="M6706"/>
      <c r="N6706"/>
      <c r="P6706" s="10"/>
      <c r="Q6706" s="11"/>
      <c r="R6706" s="13"/>
      <c r="S6706" s="12"/>
      <c r="T6706" s="13"/>
      <c r="U6706"/>
    </row>
    <row r="6707" spans="1:21" x14ac:dyDescent="0.2">
      <c r="A6707"/>
      <c r="B6707" s="20"/>
      <c r="C6707" s="20"/>
      <c r="D6707"/>
      <c r="E6707"/>
      <c r="G6707"/>
      <c r="H6707"/>
      <c r="I6707"/>
      <c r="J6707" s="9"/>
      <c r="K6707"/>
      <c r="M6707"/>
      <c r="N6707"/>
      <c r="P6707" s="10"/>
      <c r="Q6707" s="11"/>
      <c r="R6707" s="13"/>
      <c r="S6707" s="12"/>
      <c r="T6707" s="13"/>
      <c r="U6707"/>
    </row>
    <row r="6708" spans="1:21" x14ac:dyDescent="0.2">
      <c r="A6708"/>
      <c r="B6708" s="20"/>
      <c r="C6708" s="20"/>
      <c r="D6708"/>
      <c r="E6708"/>
      <c r="G6708"/>
      <c r="H6708"/>
      <c r="I6708"/>
      <c r="J6708" s="9"/>
      <c r="K6708"/>
      <c r="M6708"/>
      <c r="N6708"/>
      <c r="P6708" s="10"/>
      <c r="Q6708" s="11"/>
      <c r="R6708" s="13"/>
      <c r="S6708" s="12"/>
      <c r="T6708" s="13"/>
      <c r="U6708"/>
    </row>
    <row r="6709" spans="1:21" x14ac:dyDescent="0.2">
      <c r="A6709"/>
      <c r="B6709" s="20"/>
      <c r="C6709" s="20"/>
      <c r="D6709"/>
      <c r="E6709"/>
      <c r="G6709"/>
      <c r="H6709"/>
      <c r="I6709"/>
      <c r="J6709" s="9"/>
      <c r="K6709"/>
      <c r="M6709"/>
      <c r="N6709"/>
      <c r="P6709" s="10"/>
      <c r="Q6709" s="11"/>
      <c r="R6709" s="13"/>
      <c r="S6709" s="12"/>
      <c r="T6709" s="13"/>
      <c r="U6709"/>
    </row>
    <row r="6710" spans="1:21" x14ac:dyDescent="0.2">
      <c r="A6710"/>
      <c r="B6710" s="20"/>
      <c r="C6710" s="20"/>
      <c r="D6710"/>
      <c r="E6710"/>
      <c r="G6710"/>
      <c r="H6710"/>
      <c r="I6710"/>
      <c r="J6710" s="9"/>
      <c r="K6710"/>
      <c r="M6710"/>
      <c r="N6710"/>
      <c r="P6710" s="10"/>
      <c r="Q6710" s="11"/>
      <c r="R6710" s="13"/>
      <c r="S6710" s="12"/>
      <c r="T6710" s="13"/>
      <c r="U6710"/>
    </row>
    <row r="6711" spans="1:21" x14ac:dyDescent="0.2">
      <c r="A6711"/>
      <c r="B6711" s="20"/>
      <c r="C6711" s="20"/>
      <c r="D6711"/>
      <c r="E6711"/>
      <c r="G6711"/>
      <c r="H6711"/>
      <c r="I6711"/>
      <c r="J6711" s="9"/>
      <c r="K6711"/>
      <c r="M6711"/>
      <c r="N6711"/>
      <c r="P6711" s="10"/>
      <c r="Q6711" s="11"/>
      <c r="R6711" s="13"/>
      <c r="S6711" s="12"/>
      <c r="T6711" s="13"/>
      <c r="U6711"/>
    </row>
    <row r="6712" spans="1:21" x14ac:dyDescent="0.2">
      <c r="A6712"/>
      <c r="B6712" s="20"/>
      <c r="C6712" s="20"/>
      <c r="D6712"/>
      <c r="E6712"/>
      <c r="G6712"/>
      <c r="H6712"/>
      <c r="I6712"/>
      <c r="J6712" s="9"/>
      <c r="K6712"/>
      <c r="M6712"/>
      <c r="N6712"/>
      <c r="P6712" s="10"/>
      <c r="Q6712" s="11"/>
      <c r="R6712" s="13"/>
      <c r="S6712" s="12"/>
      <c r="T6712" s="13"/>
      <c r="U6712"/>
    </row>
    <row r="6713" spans="1:21" x14ac:dyDescent="0.2">
      <c r="A6713"/>
      <c r="B6713" s="20"/>
      <c r="C6713" s="20"/>
      <c r="D6713"/>
      <c r="E6713"/>
      <c r="G6713"/>
      <c r="H6713"/>
      <c r="I6713"/>
      <c r="J6713" s="9"/>
      <c r="K6713"/>
      <c r="M6713"/>
      <c r="N6713"/>
      <c r="P6713" s="10"/>
      <c r="Q6713" s="11"/>
      <c r="R6713" s="13"/>
      <c r="S6713" s="12"/>
      <c r="T6713" s="13"/>
      <c r="U6713"/>
    </row>
    <row r="6714" spans="1:21" x14ac:dyDescent="0.2">
      <c r="A6714"/>
      <c r="B6714" s="20"/>
      <c r="C6714" s="20"/>
      <c r="D6714"/>
      <c r="E6714"/>
      <c r="G6714"/>
      <c r="H6714"/>
      <c r="I6714"/>
      <c r="J6714" s="9"/>
      <c r="K6714"/>
      <c r="M6714"/>
      <c r="N6714"/>
      <c r="P6714" s="10"/>
      <c r="Q6714" s="11"/>
      <c r="R6714" s="13"/>
      <c r="S6714" s="12"/>
      <c r="T6714" s="13"/>
      <c r="U6714"/>
    </row>
    <row r="6715" spans="1:21" x14ac:dyDescent="0.2">
      <c r="A6715"/>
      <c r="B6715" s="20"/>
      <c r="C6715" s="20"/>
      <c r="D6715"/>
      <c r="E6715"/>
      <c r="G6715"/>
      <c r="H6715"/>
      <c r="I6715"/>
      <c r="J6715" s="9"/>
      <c r="K6715"/>
      <c r="M6715"/>
      <c r="N6715"/>
      <c r="P6715" s="10"/>
      <c r="Q6715" s="11"/>
      <c r="R6715" s="13"/>
      <c r="S6715" s="12"/>
      <c r="T6715" s="13"/>
      <c r="U6715"/>
    </row>
    <row r="6716" spans="1:21" x14ac:dyDescent="0.2">
      <c r="A6716"/>
      <c r="B6716" s="20"/>
      <c r="C6716" s="20"/>
      <c r="D6716"/>
      <c r="E6716"/>
      <c r="G6716"/>
      <c r="H6716"/>
      <c r="I6716"/>
      <c r="J6716" s="9"/>
      <c r="K6716"/>
      <c r="M6716"/>
      <c r="N6716"/>
      <c r="P6716" s="10"/>
      <c r="Q6716" s="11"/>
      <c r="R6716" s="13"/>
      <c r="S6716" s="12"/>
      <c r="T6716" s="13"/>
      <c r="U6716"/>
    </row>
    <row r="6717" spans="1:21" x14ac:dyDescent="0.2">
      <c r="A6717"/>
      <c r="B6717" s="20"/>
      <c r="C6717" s="20"/>
      <c r="D6717"/>
      <c r="E6717"/>
      <c r="G6717"/>
      <c r="H6717"/>
      <c r="I6717"/>
      <c r="J6717" s="9"/>
      <c r="K6717"/>
      <c r="M6717"/>
      <c r="N6717"/>
      <c r="P6717" s="10"/>
      <c r="Q6717" s="11"/>
      <c r="R6717" s="13"/>
      <c r="S6717" s="12"/>
      <c r="T6717" s="13"/>
      <c r="U6717"/>
    </row>
    <row r="6718" spans="1:21" x14ac:dyDescent="0.2">
      <c r="A6718"/>
      <c r="B6718" s="20"/>
      <c r="C6718" s="20"/>
      <c r="D6718"/>
      <c r="E6718"/>
      <c r="G6718"/>
      <c r="H6718"/>
      <c r="I6718"/>
      <c r="J6718" s="9"/>
      <c r="K6718"/>
      <c r="M6718"/>
      <c r="N6718"/>
      <c r="P6718" s="10"/>
      <c r="Q6718" s="11"/>
      <c r="R6718" s="13"/>
      <c r="S6718" s="12"/>
      <c r="T6718" s="13"/>
      <c r="U6718"/>
    </row>
    <row r="6719" spans="1:21" x14ac:dyDescent="0.2">
      <c r="A6719"/>
      <c r="B6719" s="20"/>
      <c r="C6719" s="20"/>
      <c r="D6719"/>
      <c r="E6719"/>
      <c r="G6719"/>
      <c r="H6719"/>
      <c r="I6719"/>
      <c r="J6719" s="9"/>
      <c r="K6719"/>
      <c r="M6719"/>
      <c r="N6719"/>
      <c r="P6719" s="10"/>
      <c r="Q6719" s="11"/>
      <c r="R6719" s="13"/>
      <c r="S6719" s="12"/>
      <c r="T6719" s="13"/>
      <c r="U6719"/>
    </row>
    <row r="6720" spans="1:21" x14ac:dyDescent="0.2">
      <c r="A6720"/>
      <c r="B6720" s="20"/>
      <c r="C6720" s="20"/>
      <c r="D6720"/>
      <c r="E6720"/>
      <c r="G6720"/>
      <c r="H6720"/>
      <c r="I6720"/>
      <c r="J6720" s="9"/>
      <c r="K6720"/>
      <c r="M6720"/>
      <c r="N6720"/>
      <c r="P6720" s="10"/>
      <c r="Q6720" s="11"/>
      <c r="R6720" s="13"/>
      <c r="S6720" s="12"/>
      <c r="T6720" s="13"/>
      <c r="U6720"/>
    </row>
    <row r="6721" spans="1:21" x14ac:dyDescent="0.2">
      <c r="A6721"/>
      <c r="B6721" s="20"/>
      <c r="C6721" s="20"/>
      <c r="D6721"/>
      <c r="E6721"/>
      <c r="G6721"/>
      <c r="H6721"/>
      <c r="I6721"/>
      <c r="J6721" s="9"/>
      <c r="K6721"/>
      <c r="M6721"/>
      <c r="N6721"/>
      <c r="P6721" s="10"/>
      <c r="Q6721" s="11"/>
      <c r="R6721" s="13"/>
      <c r="S6721" s="12"/>
      <c r="T6721" s="13"/>
      <c r="U6721"/>
    </row>
    <row r="6722" spans="1:21" x14ac:dyDescent="0.2">
      <c r="A6722"/>
      <c r="B6722" s="20"/>
      <c r="C6722" s="20"/>
      <c r="D6722"/>
      <c r="E6722"/>
      <c r="G6722"/>
      <c r="H6722"/>
      <c r="I6722"/>
      <c r="J6722" s="9"/>
      <c r="K6722"/>
      <c r="M6722"/>
      <c r="N6722"/>
      <c r="P6722" s="10"/>
      <c r="Q6722" s="11"/>
      <c r="R6722" s="13"/>
      <c r="S6722" s="12"/>
      <c r="T6722" s="13"/>
      <c r="U6722"/>
    </row>
    <row r="6723" spans="1:21" x14ac:dyDescent="0.2">
      <c r="A6723"/>
      <c r="B6723" s="20"/>
      <c r="C6723" s="20"/>
      <c r="D6723"/>
      <c r="E6723"/>
      <c r="G6723"/>
      <c r="H6723"/>
      <c r="I6723"/>
      <c r="J6723" s="9"/>
      <c r="K6723"/>
      <c r="M6723"/>
      <c r="N6723"/>
      <c r="P6723" s="10"/>
      <c r="Q6723" s="11"/>
      <c r="R6723" s="13"/>
      <c r="S6723" s="12"/>
      <c r="T6723" s="13"/>
      <c r="U6723"/>
    </row>
    <row r="6724" spans="1:21" x14ac:dyDescent="0.2">
      <c r="A6724"/>
      <c r="B6724" s="20"/>
      <c r="C6724" s="20"/>
      <c r="D6724"/>
      <c r="E6724"/>
      <c r="G6724"/>
      <c r="H6724"/>
      <c r="I6724"/>
      <c r="J6724" s="9"/>
      <c r="K6724"/>
      <c r="M6724"/>
      <c r="N6724"/>
      <c r="P6724" s="10"/>
      <c r="Q6724" s="11"/>
      <c r="R6724" s="13"/>
      <c r="S6724" s="12"/>
      <c r="T6724" s="13"/>
      <c r="U6724"/>
    </row>
    <row r="6725" spans="1:21" x14ac:dyDescent="0.2">
      <c r="A6725"/>
      <c r="B6725" s="20"/>
      <c r="C6725" s="20"/>
      <c r="D6725"/>
      <c r="E6725"/>
      <c r="G6725"/>
      <c r="H6725"/>
      <c r="I6725"/>
      <c r="J6725" s="9"/>
      <c r="K6725"/>
      <c r="M6725"/>
      <c r="N6725"/>
      <c r="P6725" s="10"/>
      <c r="Q6725" s="11"/>
      <c r="R6725" s="13"/>
      <c r="S6725" s="12"/>
      <c r="T6725" s="13"/>
      <c r="U6725"/>
    </row>
    <row r="6726" spans="1:21" x14ac:dyDescent="0.2">
      <c r="A6726"/>
      <c r="B6726" s="20"/>
      <c r="C6726" s="20"/>
      <c r="D6726"/>
      <c r="E6726"/>
      <c r="G6726"/>
      <c r="H6726"/>
      <c r="I6726"/>
      <c r="J6726" s="9"/>
      <c r="K6726"/>
      <c r="M6726"/>
      <c r="N6726"/>
      <c r="P6726" s="10"/>
      <c r="Q6726" s="11"/>
      <c r="R6726" s="13"/>
      <c r="S6726" s="12"/>
      <c r="T6726" s="13"/>
      <c r="U6726"/>
    </row>
    <row r="6727" spans="1:21" x14ac:dyDescent="0.2">
      <c r="A6727"/>
      <c r="B6727" s="20"/>
      <c r="C6727" s="20"/>
      <c r="D6727"/>
      <c r="E6727"/>
      <c r="G6727"/>
      <c r="H6727"/>
      <c r="I6727"/>
      <c r="J6727" s="9"/>
      <c r="K6727"/>
      <c r="M6727"/>
      <c r="N6727"/>
      <c r="P6727" s="10"/>
      <c r="Q6727" s="11"/>
      <c r="R6727" s="13"/>
      <c r="S6727" s="12"/>
      <c r="T6727" s="13"/>
      <c r="U6727"/>
    </row>
    <row r="6728" spans="1:21" x14ac:dyDescent="0.2">
      <c r="A6728"/>
      <c r="B6728" s="20"/>
      <c r="C6728" s="20"/>
      <c r="D6728"/>
      <c r="E6728"/>
      <c r="G6728"/>
      <c r="H6728"/>
      <c r="I6728"/>
      <c r="J6728" s="9"/>
      <c r="K6728"/>
      <c r="M6728"/>
      <c r="N6728"/>
      <c r="P6728" s="10"/>
      <c r="Q6728" s="11"/>
      <c r="R6728" s="13"/>
      <c r="S6728" s="12"/>
      <c r="T6728" s="13"/>
      <c r="U6728"/>
    </row>
    <row r="6729" spans="1:21" x14ac:dyDescent="0.2">
      <c r="A6729"/>
      <c r="B6729" s="20"/>
      <c r="C6729" s="20"/>
      <c r="D6729"/>
      <c r="E6729"/>
      <c r="G6729"/>
      <c r="H6729"/>
      <c r="I6729"/>
      <c r="J6729" s="9"/>
      <c r="K6729"/>
      <c r="M6729"/>
      <c r="N6729"/>
      <c r="P6729" s="10"/>
      <c r="Q6729" s="11"/>
      <c r="R6729" s="13"/>
      <c r="S6729" s="12"/>
      <c r="T6729" s="13"/>
      <c r="U6729"/>
    </row>
    <row r="6730" spans="1:21" x14ac:dyDescent="0.2">
      <c r="A6730"/>
      <c r="B6730" s="20"/>
      <c r="C6730" s="20"/>
      <c r="D6730"/>
      <c r="E6730"/>
      <c r="G6730"/>
      <c r="H6730"/>
      <c r="I6730"/>
      <c r="J6730" s="9"/>
      <c r="K6730"/>
      <c r="M6730"/>
      <c r="N6730"/>
      <c r="P6730" s="10"/>
      <c r="Q6730" s="11"/>
      <c r="R6730" s="13"/>
      <c r="S6730" s="12"/>
      <c r="T6730" s="13"/>
      <c r="U6730"/>
    </row>
    <row r="6731" spans="1:21" x14ac:dyDescent="0.2">
      <c r="A6731"/>
      <c r="B6731" s="20"/>
      <c r="C6731" s="20"/>
      <c r="D6731"/>
      <c r="E6731"/>
      <c r="G6731"/>
      <c r="H6731"/>
      <c r="I6731"/>
      <c r="J6731" s="9"/>
      <c r="K6731"/>
      <c r="M6731"/>
      <c r="N6731"/>
      <c r="P6731" s="10"/>
      <c r="Q6731" s="11"/>
      <c r="R6731" s="13"/>
      <c r="S6731" s="12"/>
      <c r="T6731" s="13"/>
      <c r="U6731"/>
    </row>
    <row r="6732" spans="1:21" x14ac:dyDescent="0.2">
      <c r="A6732"/>
      <c r="B6732" s="20"/>
      <c r="C6732" s="20"/>
      <c r="D6732"/>
      <c r="E6732"/>
      <c r="G6732"/>
      <c r="H6732"/>
      <c r="I6732"/>
      <c r="J6732" s="9"/>
      <c r="K6732"/>
      <c r="M6732"/>
      <c r="N6732"/>
      <c r="P6732" s="10"/>
      <c r="Q6732" s="11"/>
      <c r="R6732" s="13"/>
      <c r="S6732" s="12"/>
      <c r="T6732" s="13"/>
      <c r="U6732"/>
    </row>
    <row r="6733" spans="1:21" x14ac:dyDescent="0.2">
      <c r="A6733"/>
      <c r="B6733" s="20"/>
      <c r="C6733" s="20"/>
      <c r="D6733"/>
      <c r="E6733"/>
      <c r="G6733"/>
      <c r="H6733"/>
      <c r="I6733"/>
      <c r="J6733" s="9"/>
      <c r="K6733"/>
      <c r="M6733"/>
      <c r="N6733"/>
      <c r="P6733" s="10"/>
      <c r="Q6733" s="11"/>
      <c r="R6733" s="13"/>
      <c r="S6733" s="12"/>
      <c r="T6733" s="13"/>
      <c r="U6733"/>
    </row>
    <row r="6734" spans="1:21" x14ac:dyDescent="0.2">
      <c r="A6734"/>
      <c r="B6734" s="20"/>
      <c r="C6734" s="20"/>
      <c r="D6734"/>
      <c r="E6734"/>
      <c r="G6734"/>
      <c r="H6734"/>
      <c r="I6734"/>
      <c r="J6734" s="9"/>
      <c r="K6734"/>
      <c r="M6734"/>
      <c r="N6734"/>
      <c r="P6734" s="10"/>
      <c r="Q6734" s="11"/>
      <c r="R6734" s="13"/>
      <c r="S6734" s="12"/>
      <c r="T6734" s="13"/>
      <c r="U6734"/>
    </row>
    <row r="6735" spans="1:21" x14ac:dyDescent="0.2">
      <c r="A6735"/>
      <c r="B6735" s="20"/>
      <c r="C6735" s="20"/>
      <c r="D6735"/>
      <c r="E6735"/>
      <c r="G6735"/>
      <c r="H6735"/>
      <c r="I6735"/>
      <c r="J6735" s="9"/>
      <c r="K6735"/>
      <c r="M6735"/>
      <c r="N6735"/>
      <c r="P6735" s="10"/>
      <c r="Q6735" s="11"/>
      <c r="R6735" s="13"/>
      <c r="S6735" s="12"/>
      <c r="T6735" s="13"/>
      <c r="U6735"/>
    </row>
    <row r="6736" spans="1:21" x14ac:dyDescent="0.2">
      <c r="A6736"/>
      <c r="B6736" s="20"/>
      <c r="C6736" s="20"/>
      <c r="D6736"/>
      <c r="E6736"/>
      <c r="G6736"/>
      <c r="H6736"/>
      <c r="I6736"/>
      <c r="J6736" s="9"/>
      <c r="K6736"/>
      <c r="M6736"/>
      <c r="N6736"/>
      <c r="P6736" s="10"/>
      <c r="Q6736" s="11"/>
      <c r="R6736" s="13"/>
      <c r="S6736" s="12"/>
      <c r="T6736" s="13"/>
      <c r="U6736"/>
    </row>
    <row r="6737" spans="1:21" x14ac:dyDescent="0.2">
      <c r="A6737"/>
      <c r="B6737" s="20"/>
      <c r="C6737" s="20"/>
      <c r="D6737"/>
      <c r="E6737"/>
      <c r="G6737"/>
      <c r="H6737"/>
      <c r="I6737"/>
      <c r="J6737" s="9"/>
      <c r="K6737"/>
      <c r="M6737"/>
      <c r="N6737"/>
      <c r="P6737" s="10"/>
      <c r="Q6737" s="11"/>
      <c r="R6737" s="13"/>
      <c r="S6737" s="12"/>
      <c r="T6737" s="13"/>
      <c r="U6737"/>
    </row>
    <row r="6738" spans="1:21" x14ac:dyDescent="0.2">
      <c r="A6738"/>
      <c r="B6738" s="20"/>
      <c r="C6738" s="20"/>
      <c r="D6738"/>
      <c r="E6738"/>
      <c r="G6738"/>
      <c r="H6738"/>
      <c r="I6738"/>
      <c r="J6738" s="9"/>
      <c r="K6738"/>
      <c r="M6738"/>
      <c r="N6738"/>
      <c r="P6738" s="10"/>
      <c r="Q6738" s="11"/>
      <c r="R6738" s="13"/>
      <c r="S6738" s="12"/>
      <c r="T6738" s="13"/>
      <c r="U6738"/>
    </row>
    <row r="6739" spans="1:21" x14ac:dyDescent="0.2">
      <c r="A6739"/>
      <c r="B6739" s="20"/>
      <c r="C6739" s="20"/>
      <c r="D6739"/>
      <c r="E6739"/>
      <c r="G6739"/>
      <c r="H6739"/>
      <c r="I6739"/>
      <c r="J6739" s="9"/>
      <c r="K6739"/>
      <c r="M6739"/>
      <c r="N6739"/>
      <c r="P6739" s="10"/>
      <c r="Q6739" s="11"/>
      <c r="R6739" s="13"/>
      <c r="S6739" s="12"/>
      <c r="T6739" s="13"/>
      <c r="U6739"/>
    </row>
    <row r="6740" spans="1:21" x14ac:dyDescent="0.2">
      <c r="A6740"/>
      <c r="B6740" s="20"/>
      <c r="C6740" s="20"/>
      <c r="D6740"/>
      <c r="E6740"/>
      <c r="G6740"/>
      <c r="H6740"/>
      <c r="I6740"/>
      <c r="J6740" s="9"/>
      <c r="K6740"/>
      <c r="M6740"/>
      <c r="N6740"/>
      <c r="P6740" s="10"/>
      <c r="Q6740" s="11"/>
      <c r="R6740" s="13"/>
      <c r="S6740" s="12"/>
      <c r="T6740" s="13"/>
      <c r="U6740"/>
    </row>
    <row r="6741" spans="1:21" x14ac:dyDescent="0.2">
      <c r="A6741"/>
      <c r="B6741" s="20"/>
      <c r="C6741" s="20"/>
      <c r="D6741"/>
      <c r="E6741"/>
      <c r="G6741"/>
      <c r="H6741"/>
      <c r="I6741"/>
      <c r="J6741" s="9"/>
      <c r="K6741"/>
      <c r="M6741"/>
      <c r="N6741"/>
      <c r="P6741" s="10"/>
      <c r="Q6741" s="11"/>
      <c r="R6741" s="13"/>
      <c r="S6741" s="12"/>
      <c r="T6741" s="13"/>
      <c r="U6741"/>
    </row>
    <row r="6742" spans="1:21" x14ac:dyDescent="0.2">
      <c r="A6742"/>
      <c r="B6742" s="20"/>
      <c r="C6742" s="20"/>
      <c r="D6742"/>
      <c r="E6742"/>
      <c r="G6742"/>
      <c r="H6742"/>
      <c r="I6742"/>
      <c r="J6742" s="9"/>
      <c r="K6742"/>
      <c r="M6742"/>
      <c r="N6742"/>
      <c r="P6742" s="10"/>
      <c r="Q6742" s="11"/>
      <c r="R6742" s="13"/>
      <c r="S6742" s="12"/>
      <c r="T6742" s="13"/>
      <c r="U6742"/>
    </row>
    <row r="6743" spans="1:21" x14ac:dyDescent="0.2">
      <c r="A6743"/>
      <c r="B6743" s="20"/>
      <c r="C6743" s="20"/>
      <c r="D6743"/>
      <c r="E6743"/>
      <c r="G6743"/>
      <c r="H6743"/>
      <c r="I6743"/>
      <c r="J6743" s="9"/>
      <c r="K6743"/>
      <c r="M6743"/>
      <c r="N6743"/>
      <c r="P6743" s="10"/>
      <c r="Q6743" s="11"/>
      <c r="R6743" s="13"/>
      <c r="S6743" s="12"/>
      <c r="T6743" s="13"/>
      <c r="U6743"/>
    </row>
    <row r="6744" spans="1:21" x14ac:dyDescent="0.2">
      <c r="A6744"/>
      <c r="B6744" s="20"/>
      <c r="C6744" s="20"/>
      <c r="D6744"/>
      <c r="E6744"/>
      <c r="G6744"/>
      <c r="H6744"/>
      <c r="I6744"/>
      <c r="J6744" s="9"/>
      <c r="K6744"/>
      <c r="M6744"/>
      <c r="N6744"/>
      <c r="P6744" s="10"/>
      <c r="Q6744" s="11"/>
      <c r="R6744" s="13"/>
      <c r="S6744" s="12"/>
      <c r="T6744" s="13"/>
      <c r="U6744"/>
    </row>
    <row r="6745" spans="1:21" x14ac:dyDescent="0.2">
      <c r="A6745"/>
      <c r="B6745" s="20"/>
      <c r="C6745" s="20"/>
      <c r="D6745"/>
      <c r="E6745"/>
      <c r="G6745"/>
      <c r="H6745"/>
      <c r="I6745"/>
      <c r="J6745" s="9"/>
      <c r="K6745"/>
      <c r="M6745"/>
      <c r="N6745"/>
      <c r="P6745" s="10"/>
      <c r="Q6745" s="11"/>
      <c r="R6745" s="13"/>
      <c r="S6745" s="12"/>
      <c r="T6745" s="13"/>
      <c r="U6745"/>
    </row>
    <row r="6746" spans="1:21" x14ac:dyDescent="0.2">
      <c r="A6746"/>
      <c r="B6746" s="20"/>
      <c r="C6746" s="20"/>
      <c r="D6746"/>
      <c r="E6746"/>
      <c r="G6746"/>
      <c r="H6746"/>
      <c r="I6746"/>
      <c r="J6746" s="9"/>
      <c r="K6746"/>
      <c r="M6746"/>
      <c r="N6746"/>
      <c r="P6746" s="10"/>
      <c r="Q6746" s="11"/>
      <c r="R6746" s="13"/>
      <c r="S6746" s="12"/>
      <c r="T6746" s="13"/>
      <c r="U6746"/>
    </row>
    <row r="6747" spans="1:21" x14ac:dyDescent="0.2">
      <c r="A6747"/>
      <c r="B6747" s="20"/>
      <c r="C6747" s="20"/>
      <c r="D6747"/>
      <c r="E6747"/>
      <c r="G6747"/>
      <c r="H6747"/>
      <c r="I6747"/>
      <c r="J6747" s="9"/>
      <c r="K6747"/>
      <c r="M6747"/>
      <c r="N6747"/>
      <c r="P6747" s="10"/>
      <c r="Q6747" s="11"/>
      <c r="R6747" s="13"/>
      <c r="S6747" s="12"/>
      <c r="T6747" s="13"/>
      <c r="U6747"/>
    </row>
    <row r="6748" spans="1:21" x14ac:dyDescent="0.2">
      <c r="A6748"/>
      <c r="B6748" s="20"/>
      <c r="C6748" s="20"/>
      <c r="D6748"/>
      <c r="E6748"/>
      <c r="G6748"/>
      <c r="H6748"/>
      <c r="I6748"/>
      <c r="J6748" s="9"/>
      <c r="K6748"/>
      <c r="M6748"/>
      <c r="N6748"/>
      <c r="P6748" s="10"/>
      <c r="Q6748" s="11"/>
      <c r="R6748" s="13"/>
      <c r="S6748" s="12"/>
      <c r="T6748" s="13"/>
      <c r="U6748"/>
    </row>
    <row r="6749" spans="1:21" x14ac:dyDescent="0.2">
      <c r="A6749"/>
      <c r="B6749" s="20"/>
      <c r="C6749" s="20"/>
      <c r="D6749"/>
      <c r="E6749"/>
      <c r="G6749"/>
      <c r="H6749"/>
      <c r="I6749"/>
      <c r="J6749" s="9"/>
      <c r="K6749"/>
      <c r="M6749"/>
      <c r="N6749"/>
      <c r="P6749" s="10"/>
      <c r="Q6749" s="11"/>
      <c r="R6749" s="13"/>
      <c r="S6749" s="12"/>
      <c r="T6749" s="13"/>
      <c r="U6749"/>
    </row>
    <row r="6750" spans="1:21" x14ac:dyDescent="0.2">
      <c r="A6750"/>
      <c r="B6750" s="20"/>
      <c r="C6750" s="20"/>
      <c r="D6750"/>
      <c r="E6750"/>
      <c r="G6750"/>
      <c r="H6750"/>
      <c r="I6750"/>
      <c r="J6750" s="9"/>
      <c r="K6750"/>
      <c r="M6750"/>
      <c r="N6750"/>
      <c r="P6750" s="10"/>
      <c r="Q6750" s="11"/>
      <c r="R6750" s="13"/>
      <c r="S6750" s="12"/>
      <c r="T6750" s="13"/>
      <c r="U6750"/>
    </row>
    <row r="6751" spans="1:21" x14ac:dyDescent="0.2">
      <c r="A6751"/>
      <c r="B6751" s="20"/>
      <c r="C6751" s="20"/>
      <c r="D6751"/>
      <c r="E6751"/>
      <c r="G6751"/>
      <c r="H6751"/>
      <c r="I6751"/>
      <c r="J6751" s="9"/>
      <c r="K6751"/>
      <c r="M6751"/>
      <c r="N6751"/>
      <c r="P6751" s="10"/>
      <c r="Q6751" s="11"/>
      <c r="R6751" s="13"/>
      <c r="S6751" s="12"/>
      <c r="T6751" s="13"/>
      <c r="U6751"/>
    </row>
    <row r="6752" spans="1:21" x14ac:dyDescent="0.2">
      <c r="A6752"/>
      <c r="B6752" s="20"/>
      <c r="C6752" s="20"/>
      <c r="D6752"/>
      <c r="E6752"/>
      <c r="G6752"/>
      <c r="H6752"/>
      <c r="I6752"/>
      <c r="J6752" s="9"/>
      <c r="K6752"/>
      <c r="M6752"/>
      <c r="N6752"/>
      <c r="P6752" s="10"/>
      <c r="Q6752" s="11"/>
      <c r="R6752" s="13"/>
      <c r="S6752" s="12"/>
      <c r="T6752" s="13"/>
      <c r="U6752"/>
    </row>
    <row r="6753" spans="1:21" x14ac:dyDescent="0.2">
      <c r="A6753"/>
      <c r="B6753" s="20"/>
      <c r="C6753" s="20"/>
      <c r="D6753"/>
      <c r="E6753"/>
      <c r="G6753"/>
      <c r="H6753"/>
      <c r="I6753"/>
      <c r="J6753" s="9"/>
      <c r="K6753"/>
      <c r="M6753"/>
      <c r="N6753"/>
      <c r="P6753" s="10"/>
      <c r="Q6753" s="11"/>
      <c r="R6753" s="13"/>
      <c r="S6753" s="12"/>
      <c r="T6753" s="13"/>
      <c r="U6753"/>
    </row>
    <row r="6754" spans="1:21" x14ac:dyDescent="0.2">
      <c r="A6754"/>
      <c r="B6754" s="20"/>
      <c r="C6754" s="20"/>
      <c r="D6754"/>
      <c r="E6754"/>
      <c r="G6754"/>
      <c r="H6754"/>
      <c r="I6754"/>
      <c r="J6754" s="9"/>
      <c r="K6754"/>
      <c r="M6754"/>
      <c r="N6754"/>
      <c r="P6754" s="10"/>
      <c r="Q6754" s="11"/>
      <c r="R6754" s="13"/>
      <c r="S6754" s="12"/>
      <c r="T6754" s="13"/>
      <c r="U6754"/>
    </row>
    <row r="6755" spans="1:21" x14ac:dyDescent="0.2">
      <c r="A6755"/>
      <c r="B6755" s="20"/>
      <c r="C6755" s="20"/>
      <c r="D6755"/>
      <c r="E6755"/>
      <c r="G6755"/>
      <c r="H6755"/>
      <c r="I6755"/>
      <c r="J6755" s="9"/>
      <c r="K6755"/>
      <c r="M6755"/>
      <c r="N6755"/>
      <c r="P6755" s="10"/>
      <c r="Q6755" s="11"/>
      <c r="R6755" s="13"/>
      <c r="S6755" s="12"/>
      <c r="T6755" s="13"/>
      <c r="U6755"/>
    </row>
    <row r="6756" spans="1:21" x14ac:dyDescent="0.2">
      <c r="A6756"/>
      <c r="B6756" s="20"/>
      <c r="C6756" s="20"/>
      <c r="D6756"/>
      <c r="E6756"/>
      <c r="G6756"/>
      <c r="H6756"/>
      <c r="I6756"/>
      <c r="J6756" s="9"/>
      <c r="K6756"/>
      <c r="M6756"/>
      <c r="N6756"/>
      <c r="P6756" s="10"/>
      <c r="Q6756" s="11"/>
      <c r="R6756" s="13"/>
      <c r="S6756" s="12"/>
      <c r="T6756" s="13"/>
      <c r="U6756"/>
    </row>
    <row r="6757" spans="1:21" x14ac:dyDescent="0.2">
      <c r="A6757"/>
      <c r="B6757" s="20"/>
      <c r="C6757" s="20"/>
      <c r="D6757"/>
      <c r="E6757"/>
      <c r="G6757"/>
      <c r="H6757"/>
      <c r="I6757"/>
      <c r="J6757" s="9"/>
      <c r="K6757"/>
      <c r="M6757"/>
      <c r="N6757"/>
      <c r="P6757" s="10"/>
      <c r="Q6757" s="11"/>
      <c r="R6757" s="13"/>
      <c r="S6757" s="12"/>
      <c r="T6757" s="13"/>
      <c r="U6757"/>
    </row>
    <row r="6758" spans="1:21" x14ac:dyDescent="0.2">
      <c r="A6758"/>
      <c r="B6758" s="20"/>
      <c r="C6758" s="20"/>
      <c r="D6758"/>
      <c r="E6758"/>
      <c r="G6758"/>
      <c r="H6758"/>
      <c r="I6758"/>
      <c r="J6758" s="9"/>
      <c r="K6758"/>
      <c r="M6758"/>
      <c r="N6758"/>
      <c r="P6758" s="10"/>
      <c r="Q6758" s="11"/>
      <c r="R6758" s="13"/>
      <c r="S6758" s="12"/>
      <c r="T6758" s="13"/>
      <c r="U6758"/>
    </row>
    <row r="6759" spans="1:21" x14ac:dyDescent="0.2">
      <c r="A6759"/>
      <c r="B6759" s="20"/>
      <c r="C6759" s="20"/>
      <c r="D6759"/>
      <c r="E6759"/>
      <c r="G6759"/>
      <c r="H6759"/>
      <c r="I6759"/>
      <c r="J6759" s="9"/>
      <c r="K6759"/>
      <c r="M6759"/>
      <c r="N6759"/>
      <c r="P6759" s="10"/>
      <c r="Q6759" s="11"/>
      <c r="R6759" s="13"/>
      <c r="S6759" s="12"/>
      <c r="T6759" s="13"/>
      <c r="U6759"/>
    </row>
    <row r="6760" spans="1:21" x14ac:dyDescent="0.2">
      <c r="A6760"/>
      <c r="B6760" s="20"/>
      <c r="C6760" s="20"/>
      <c r="D6760"/>
      <c r="E6760"/>
      <c r="G6760"/>
      <c r="H6760"/>
      <c r="I6760"/>
      <c r="J6760" s="9"/>
      <c r="K6760"/>
      <c r="M6760"/>
      <c r="N6760"/>
      <c r="P6760" s="10"/>
      <c r="Q6760" s="11"/>
      <c r="R6760" s="13"/>
      <c r="S6760" s="12"/>
      <c r="T6760" s="13"/>
      <c r="U6760"/>
    </row>
    <row r="6761" spans="1:21" x14ac:dyDescent="0.2">
      <c r="A6761"/>
      <c r="B6761" s="20"/>
      <c r="C6761" s="20"/>
      <c r="D6761"/>
      <c r="E6761"/>
      <c r="G6761"/>
      <c r="H6761"/>
      <c r="I6761"/>
      <c r="J6761" s="9"/>
      <c r="K6761"/>
      <c r="M6761"/>
      <c r="N6761"/>
      <c r="P6761" s="10"/>
      <c r="Q6761" s="11"/>
      <c r="R6761" s="13"/>
      <c r="S6761" s="12"/>
      <c r="T6761" s="13"/>
      <c r="U6761"/>
    </row>
    <row r="6762" spans="1:21" x14ac:dyDescent="0.2">
      <c r="A6762"/>
      <c r="B6762" s="20"/>
      <c r="C6762" s="20"/>
      <c r="D6762"/>
      <c r="E6762"/>
      <c r="G6762"/>
      <c r="H6762"/>
      <c r="I6762"/>
      <c r="J6762" s="9"/>
      <c r="K6762"/>
      <c r="M6762"/>
      <c r="N6762"/>
      <c r="P6762" s="10"/>
      <c r="Q6762" s="11"/>
      <c r="R6762" s="13"/>
      <c r="S6762" s="12"/>
      <c r="T6762" s="13"/>
      <c r="U6762"/>
    </row>
    <row r="6763" spans="1:21" x14ac:dyDescent="0.2">
      <c r="A6763"/>
      <c r="B6763" s="20"/>
      <c r="C6763" s="20"/>
      <c r="D6763"/>
      <c r="E6763"/>
      <c r="G6763"/>
      <c r="H6763"/>
      <c r="I6763"/>
      <c r="J6763" s="9"/>
      <c r="K6763"/>
      <c r="M6763"/>
      <c r="N6763"/>
      <c r="P6763" s="10"/>
      <c r="Q6763" s="11"/>
      <c r="R6763" s="13"/>
      <c r="S6763" s="12"/>
      <c r="T6763" s="13"/>
      <c r="U6763"/>
    </row>
    <row r="6764" spans="1:21" x14ac:dyDescent="0.2">
      <c r="A6764"/>
      <c r="B6764" s="20"/>
      <c r="C6764" s="20"/>
      <c r="D6764"/>
      <c r="E6764"/>
      <c r="G6764"/>
      <c r="H6764"/>
      <c r="I6764"/>
      <c r="J6764" s="9"/>
      <c r="K6764"/>
      <c r="M6764"/>
      <c r="N6764"/>
      <c r="P6764" s="10"/>
      <c r="Q6764" s="11"/>
      <c r="R6764" s="13"/>
      <c r="S6764" s="12"/>
      <c r="T6764" s="13"/>
      <c r="U6764"/>
    </row>
    <row r="6765" spans="1:21" x14ac:dyDescent="0.2">
      <c r="A6765"/>
      <c r="B6765" s="20"/>
      <c r="C6765" s="20"/>
      <c r="D6765"/>
      <c r="E6765"/>
      <c r="G6765"/>
      <c r="H6765"/>
      <c r="I6765"/>
      <c r="J6765" s="9"/>
      <c r="K6765"/>
      <c r="M6765"/>
      <c r="N6765"/>
      <c r="P6765" s="10"/>
      <c r="Q6765" s="11"/>
      <c r="R6765" s="13"/>
      <c r="S6765" s="12"/>
      <c r="T6765" s="13"/>
      <c r="U6765"/>
    </row>
    <row r="6766" spans="1:21" x14ac:dyDescent="0.2">
      <c r="A6766"/>
      <c r="B6766" s="20"/>
      <c r="C6766" s="20"/>
      <c r="D6766"/>
      <c r="E6766"/>
      <c r="G6766"/>
      <c r="H6766"/>
      <c r="I6766"/>
      <c r="J6766" s="9"/>
      <c r="K6766"/>
      <c r="M6766"/>
      <c r="N6766"/>
      <c r="P6766" s="10"/>
      <c r="Q6766" s="11"/>
      <c r="R6766" s="13"/>
      <c r="S6766" s="12"/>
      <c r="T6766" s="13"/>
      <c r="U6766"/>
    </row>
    <row r="6767" spans="1:21" x14ac:dyDescent="0.2">
      <c r="A6767"/>
      <c r="B6767" s="20"/>
      <c r="C6767" s="20"/>
      <c r="D6767"/>
      <c r="E6767"/>
      <c r="G6767"/>
      <c r="H6767"/>
      <c r="I6767"/>
      <c r="J6767" s="9"/>
      <c r="K6767"/>
      <c r="M6767"/>
      <c r="N6767"/>
      <c r="P6767" s="10"/>
      <c r="Q6767" s="11"/>
      <c r="R6767" s="13"/>
      <c r="S6767" s="12"/>
      <c r="T6767" s="13"/>
      <c r="U6767"/>
    </row>
    <row r="6768" spans="1:21" x14ac:dyDescent="0.2">
      <c r="A6768"/>
      <c r="B6768" s="20"/>
      <c r="C6768" s="20"/>
      <c r="D6768"/>
      <c r="E6768"/>
      <c r="G6768"/>
      <c r="H6768"/>
      <c r="I6768"/>
      <c r="J6768" s="9"/>
      <c r="K6768"/>
      <c r="M6768"/>
      <c r="N6768"/>
      <c r="P6768" s="10"/>
      <c r="Q6768" s="11"/>
      <c r="R6768" s="13"/>
      <c r="S6768" s="12"/>
      <c r="T6768" s="13"/>
      <c r="U6768"/>
    </row>
    <row r="6769" spans="1:21" x14ac:dyDescent="0.2">
      <c r="A6769"/>
      <c r="B6769" s="20"/>
      <c r="C6769" s="20"/>
      <c r="D6769"/>
      <c r="E6769"/>
      <c r="G6769"/>
      <c r="H6769"/>
      <c r="I6769"/>
      <c r="J6769" s="9"/>
      <c r="K6769"/>
      <c r="M6769"/>
      <c r="N6769"/>
      <c r="P6769" s="10"/>
      <c r="Q6769" s="11"/>
      <c r="R6769" s="13"/>
      <c r="S6769" s="12"/>
      <c r="T6769" s="13"/>
      <c r="U6769"/>
    </row>
    <row r="6770" spans="1:21" x14ac:dyDescent="0.2">
      <c r="A6770"/>
      <c r="B6770" s="20"/>
      <c r="C6770" s="20"/>
      <c r="D6770"/>
      <c r="E6770"/>
      <c r="G6770"/>
      <c r="H6770"/>
      <c r="I6770"/>
      <c r="J6770" s="9"/>
      <c r="K6770"/>
      <c r="M6770"/>
      <c r="N6770"/>
      <c r="P6770" s="10"/>
      <c r="Q6770" s="11"/>
      <c r="R6770" s="13"/>
      <c r="S6770" s="12"/>
      <c r="T6770" s="13"/>
      <c r="U6770"/>
    </row>
    <row r="6771" spans="1:21" x14ac:dyDescent="0.2">
      <c r="A6771"/>
      <c r="B6771" s="20"/>
      <c r="C6771" s="20"/>
      <c r="D6771"/>
      <c r="E6771"/>
      <c r="G6771"/>
      <c r="H6771"/>
      <c r="I6771"/>
      <c r="J6771" s="9"/>
      <c r="K6771"/>
      <c r="M6771"/>
      <c r="N6771"/>
      <c r="P6771" s="10"/>
      <c r="Q6771" s="11"/>
      <c r="R6771" s="13"/>
      <c r="S6771" s="12"/>
      <c r="T6771" s="13"/>
      <c r="U6771"/>
    </row>
    <row r="6772" spans="1:21" x14ac:dyDescent="0.2">
      <c r="A6772"/>
      <c r="B6772" s="20"/>
      <c r="C6772" s="20"/>
      <c r="D6772"/>
      <c r="E6772"/>
      <c r="G6772"/>
      <c r="H6772"/>
      <c r="I6772"/>
      <c r="J6772" s="9"/>
      <c r="K6772"/>
      <c r="M6772"/>
      <c r="N6772"/>
      <c r="P6772" s="10"/>
      <c r="Q6772" s="11"/>
      <c r="R6772" s="13"/>
      <c r="S6772" s="12"/>
      <c r="T6772" s="13"/>
      <c r="U6772"/>
    </row>
    <row r="6773" spans="1:21" x14ac:dyDescent="0.2">
      <c r="A6773"/>
      <c r="B6773" s="20"/>
      <c r="C6773" s="20"/>
      <c r="D6773"/>
      <c r="E6773"/>
      <c r="G6773"/>
      <c r="H6773"/>
      <c r="I6773"/>
      <c r="J6773" s="9"/>
      <c r="K6773"/>
      <c r="M6773"/>
      <c r="N6773"/>
      <c r="P6773" s="10"/>
      <c r="Q6773" s="11"/>
      <c r="R6773" s="13"/>
      <c r="S6773" s="12"/>
      <c r="T6773" s="13"/>
      <c r="U6773"/>
    </row>
    <row r="6774" spans="1:21" x14ac:dyDescent="0.2">
      <c r="A6774"/>
      <c r="B6774" s="20"/>
      <c r="C6774" s="20"/>
      <c r="D6774"/>
      <c r="E6774"/>
      <c r="G6774"/>
      <c r="H6774"/>
      <c r="I6774"/>
      <c r="J6774" s="9"/>
      <c r="K6774"/>
      <c r="M6774"/>
      <c r="N6774"/>
      <c r="P6774" s="10"/>
      <c r="Q6774" s="11"/>
      <c r="R6774" s="13"/>
      <c r="S6774" s="12"/>
      <c r="T6774" s="13"/>
      <c r="U6774"/>
    </row>
    <row r="6775" spans="1:21" x14ac:dyDescent="0.2">
      <c r="A6775"/>
      <c r="B6775" s="20"/>
      <c r="C6775" s="20"/>
      <c r="D6775"/>
      <c r="E6775"/>
      <c r="G6775"/>
      <c r="H6775"/>
      <c r="I6775"/>
      <c r="J6775" s="9"/>
      <c r="K6775"/>
      <c r="M6775"/>
      <c r="N6775"/>
      <c r="P6775" s="10"/>
      <c r="Q6775" s="11"/>
      <c r="R6775" s="13"/>
      <c r="S6775" s="12"/>
      <c r="T6775" s="13"/>
      <c r="U6775"/>
    </row>
    <row r="6776" spans="1:21" x14ac:dyDescent="0.2">
      <c r="A6776"/>
      <c r="B6776" s="20"/>
      <c r="C6776" s="20"/>
      <c r="D6776"/>
      <c r="E6776"/>
      <c r="G6776"/>
      <c r="H6776"/>
      <c r="I6776"/>
      <c r="J6776" s="9"/>
      <c r="K6776"/>
      <c r="M6776"/>
      <c r="N6776"/>
      <c r="P6776" s="10"/>
      <c r="Q6776" s="11"/>
      <c r="R6776" s="13"/>
      <c r="S6776" s="12"/>
      <c r="T6776" s="13"/>
      <c r="U6776"/>
    </row>
    <row r="6777" spans="1:21" x14ac:dyDescent="0.2">
      <c r="A6777"/>
      <c r="B6777" s="20"/>
      <c r="C6777" s="20"/>
      <c r="D6777"/>
      <c r="E6777"/>
      <c r="G6777"/>
      <c r="H6777"/>
      <c r="I6777"/>
      <c r="J6777" s="9"/>
      <c r="K6777"/>
      <c r="M6777"/>
      <c r="N6777"/>
      <c r="P6777" s="10"/>
      <c r="Q6777" s="11"/>
      <c r="R6777" s="13"/>
      <c r="S6777" s="12"/>
      <c r="T6777" s="13"/>
      <c r="U6777"/>
    </row>
    <row r="6778" spans="1:21" x14ac:dyDescent="0.2">
      <c r="A6778"/>
      <c r="B6778" s="20"/>
      <c r="C6778" s="20"/>
      <c r="D6778"/>
      <c r="E6778"/>
      <c r="G6778"/>
      <c r="H6778"/>
      <c r="I6778"/>
      <c r="J6778" s="9"/>
      <c r="K6778"/>
      <c r="M6778"/>
      <c r="N6778"/>
      <c r="P6778" s="10"/>
      <c r="Q6778" s="11"/>
      <c r="R6778" s="13"/>
      <c r="S6778" s="12"/>
      <c r="T6778" s="13"/>
      <c r="U6778"/>
    </row>
    <row r="6779" spans="1:21" x14ac:dyDescent="0.2">
      <c r="A6779"/>
      <c r="B6779" s="20"/>
      <c r="C6779" s="20"/>
      <c r="D6779"/>
      <c r="E6779"/>
      <c r="G6779"/>
      <c r="H6779"/>
      <c r="I6779"/>
      <c r="J6779" s="9"/>
      <c r="K6779"/>
      <c r="M6779"/>
      <c r="N6779"/>
      <c r="P6779" s="10"/>
      <c r="Q6779" s="11"/>
      <c r="R6779" s="13"/>
      <c r="S6779" s="12"/>
      <c r="T6779" s="13"/>
      <c r="U6779"/>
    </row>
    <row r="6780" spans="1:21" x14ac:dyDescent="0.2">
      <c r="A6780"/>
      <c r="B6780" s="20"/>
      <c r="C6780" s="20"/>
      <c r="D6780"/>
      <c r="E6780"/>
      <c r="G6780"/>
      <c r="H6780"/>
      <c r="I6780"/>
      <c r="J6780" s="9"/>
      <c r="K6780"/>
      <c r="M6780"/>
      <c r="N6780"/>
      <c r="P6780" s="10"/>
      <c r="Q6780" s="11"/>
      <c r="R6780" s="13"/>
      <c r="S6780" s="12"/>
      <c r="T6780" s="13"/>
      <c r="U6780"/>
    </row>
    <row r="6781" spans="1:21" x14ac:dyDescent="0.2">
      <c r="A6781"/>
      <c r="B6781" s="20"/>
      <c r="C6781" s="20"/>
      <c r="D6781"/>
      <c r="E6781"/>
      <c r="G6781"/>
      <c r="H6781"/>
      <c r="I6781"/>
      <c r="J6781" s="9"/>
      <c r="K6781"/>
      <c r="M6781"/>
      <c r="N6781"/>
      <c r="P6781" s="10"/>
      <c r="Q6781" s="11"/>
      <c r="R6781" s="13"/>
      <c r="S6781" s="12"/>
      <c r="T6781" s="13"/>
      <c r="U6781"/>
    </row>
    <row r="6782" spans="1:21" x14ac:dyDescent="0.2">
      <c r="A6782"/>
      <c r="B6782" s="20"/>
      <c r="C6782" s="20"/>
      <c r="D6782"/>
      <c r="E6782"/>
      <c r="G6782"/>
      <c r="H6782"/>
      <c r="I6782"/>
      <c r="J6782" s="9"/>
      <c r="K6782"/>
      <c r="M6782"/>
      <c r="N6782"/>
      <c r="P6782" s="10"/>
      <c r="Q6782" s="11"/>
      <c r="R6782" s="13"/>
      <c r="S6782" s="12"/>
      <c r="T6782" s="13"/>
      <c r="U6782"/>
    </row>
    <row r="6783" spans="1:21" x14ac:dyDescent="0.2">
      <c r="A6783"/>
      <c r="B6783" s="20"/>
      <c r="C6783" s="20"/>
      <c r="D6783"/>
      <c r="E6783"/>
      <c r="G6783"/>
      <c r="H6783"/>
      <c r="I6783"/>
      <c r="J6783" s="9"/>
      <c r="K6783"/>
      <c r="M6783"/>
      <c r="N6783"/>
      <c r="P6783" s="10"/>
      <c r="Q6783" s="11"/>
      <c r="R6783" s="13"/>
      <c r="S6783" s="12"/>
      <c r="T6783" s="13"/>
      <c r="U6783"/>
    </row>
    <row r="6784" spans="1:21" x14ac:dyDescent="0.2">
      <c r="A6784"/>
      <c r="B6784" s="20"/>
      <c r="C6784" s="20"/>
      <c r="D6784"/>
      <c r="E6784"/>
      <c r="G6784"/>
      <c r="H6784"/>
      <c r="I6784"/>
      <c r="J6784" s="9"/>
      <c r="K6784"/>
      <c r="M6784"/>
      <c r="N6784"/>
      <c r="P6784" s="10"/>
      <c r="Q6784" s="11"/>
      <c r="R6784" s="13"/>
      <c r="S6784" s="12"/>
      <c r="T6784" s="13"/>
      <c r="U6784"/>
    </row>
    <row r="6785" spans="1:21" x14ac:dyDescent="0.2">
      <c r="A6785"/>
      <c r="B6785" s="20"/>
      <c r="C6785" s="20"/>
      <c r="D6785"/>
      <c r="E6785"/>
      <c r="G6785"/>
      <c r="H6785"/>
      <c r="I6785"/>
      <c r="J6785" s="9"/>
      <c r="K6785"/>
      <c r="M6785"/>
      <c r="N6785"/>
      <c r="P6785" s="10"/>
      <c r="Q6785" s="11"/>
      <c r="R6785" s="13"/>
      <c r="S6785" s="12"/>
      <c r="T6785" s="13"/>
      <c r="U6785"/>
    </row>
    <row r="6786" spans="1:21" x14ac:dyDescent="0.2">
      <c r="A6786"/>
      <c r="B6786" s="20"/>
      <c r="C6786" s="20"/>
      <c r="D6786"/>
      <c r="E6786"/>
      <c r="G6786"/>
      <c r="H6786"/>
      <c r="I6786"/>
      <c r="J6786" s="9"/>
      <c r="K6786"/>
      <c r="M6786"/>
      <c r="N6786"/>
      <c r="P6786" s="10"/>
      <c r="Q6786" s="11"/>
      <c r="R6786" s="13"/>
      <c r="S6786" s="12"/>
      <c r="T6786" s="13"/>
      <c r="U6786"/>
    </row>
    <row r="6787" spans="1:21" x14ac:dyDescent="0.2">
      <c r="A6787"/>
      <c r="B6787" s="20"/>
      <c r="C6787" s="20"/>
      <c r="D6787"/>
      <c r="E6787"/>
      <c r="G6787"/>
      <c r="H6787"/>
      <c r="I6787"/>
      <c r="J6787" s="9"/>
      <c r="K6787"/>
      <c r="M6787"/>
      <c r="N6787"/>
      <c r="P6787" s="10"/>
      <c r="Q6787" s="11"/>
      <c r="R6787" s="13"/>
      <c r="S6787" s="12"/>
      <c r="T6787" s="13"/>
      <c r="U6787"/>
    </row>
    <row r="6788" spans="1:21" x14ac:dyDescent="0.2">
      <c r="A6788"/>
      <c r="B6788" s="20"/>
      <c r="C6788" s="20"/>
      <c r="D6788"/>
      <c r="E6788"/>
      <c r="G6788"/>
      <c r="H6788"/>
      <c r="I6788"/>
      <c r="J6788" s="9"/>
      <c r="K6788"/>
      <c r="M6788"/>
      <c r="N6788"/>
      <c r="P6788" s="10"/>
      <c r="Q6788" s="11"/>
      <c r="R6788" s="13"/>
      <c r="S6788" s="12"/>
      <c r="T6788" s="13"/>
      <c r="U6788"/>
    </row>
    <row r="6789" spans="1:21" x14ac:dyDescent="0.2">
      <c r="A6789"/>
      <c r="B6789" s="20"/>
      <c r="C6789" s="20"/>
      <c r="D6789"/>
      <c r="E6789"/>
      <c r="G6789"/>
      <c r="H6789"/>
      <c r="I6789"/>
      <c r="J6789" s="9"/>
      <c r="K6789"/>
      <c r="M6789"/>
      <c r="N6789"/>
      <c r="P6789" s="10"/>
      <c r="Q6789" s="11"/>
      <c r="R6789" s="13"/>
      <c r="S6789" s="12"/>
      <c r="T6789" s="13"/>
      <c r="U6789"/>
    </row>
    <row r="6790" spans="1:21" x14ac:dyDescent="0.2">
      <c r="A6790"/>
      <c r="B6790" s="20"/>
      <c r="C6790" s="20"/>
      <c r="D6790"/>
      <c r="E6790"/>
      <c r="G6790"/>
      <c r="H6790"/>
      <c r="I6790"/>
      <c r="J6790" s="9"/>
      <c r="K6790"/>
      <c r="M6790"/>
      <c r="N6790"/>
      <c r="P6790" s="10"/>
      <c r="Q6790" s="11"/>
      <c r="R6790" s="13"/>
      <c r="S6790" s="12"/>
      <c r="T6790" s="13"/>
      <c r="U6790"/>
    </row>
    <row r="6791" spans="1:21" x14ac:dyDescent="0.2">
      <c r="A6791"/>
      <c r="B6791" s="20"/>
      <c r="C6791" s="20"/>
      <c r="D6791"/>
      <c r="E6791"/>
      <c r="G6791"/>
      <c r="H6791"/>
      <c r="I6791"/>
      <c r="J6791" s="9"/>
      <c r="K6791"/>
      <c r="M6791"/>
      <c r="N6791"/>
      <c r="P6791" s="10"/>
      <c r="Q6791" s="11"/>
      <c r="R6791" s="13"/>
      <c r="S6791" s="12"/>
      <c r="T6791" s="13"/>
      <c r="U6791"/>
    </row>
    <row r="6792" spans="1:21" x14ac:dyDescent="0.2">
      <c r="A6792"/>
      <c r="B6792" s="20"/>
      <c r="C6792" s="20"/>
      <c r="D6792"/>
      <c r="E6792"/>
      <c r="G6792"/>
      <c r="H6792"/>
      <c r="I6792"/>
      <c r="J6792" s="9"/>
      <c r="K6792"/>
      <c r="M6792"/>
      <c r="N6792"/>
      <c r="P6792" s="10"/>
      <c r="Q6792" s="11"/>
      <c r="R6792" s="13"/>
      <c r="S6792" s="12"/>
      <c r="T6792" s="13"/>
      <c r="U6792"/>
    </row>
    <row r="6793" spans="1:21" x14ac:dyDescent="0.2">
      <c r="A6793"/>
      <c r="B6793" s="20"/>
      <c r="C6793" s="20"/>
      <c r="D6793"/>
      <c r="E6793"/>
      <c r="G6793"/>
      <c r="H6793"/>
      <c r="I6793"/>
      <c r="J6793" s="9"/>
      <c r="K6793"/>
      <c r="M6793"/>
      <c r="N6793"/>
      <c r="P6793" s="10"/>
      <c r="Q6793" s="11"/>
      <c r="R6793" s="13"/>
      <c r="S6793" s="12"/>
      <c r="T6793" s="13"/>
      <c r="U6793"/>
    </row>
    <row r="6794" spans="1:21" x14ac:dyDescent="0.2">
      <c r="A6794"/>
      <c r="B6794" s="20"/>
      <c r="C6794" s="20"/>
      <c r="D6794"/>
      <c r="E6794"/>
      <c r="G6794"/>
      <c r="H6794"/>
      <c r="I6794"/>
      <c r="J6794" s="9"/>
      <c r="K6794"/>
      <c r="M6794"/>
      <c r="N6794"/>
      <c r="P6794" s="10"/>
      <c r="Q6794" s="11"/>
      <c r="R6794" s="13"/>
      <c r="S6794" s="12"/>
      <c r="T6794" s="13"/>
      <c r="U6794"/>
    </row>
    <row r="6795" spans="1:21" x14ac:dyDescent="0.2">
      <c r="A6795"/>
      <c r="B6795" s="20"/>
      <c r="C6795" s="20"/>
      <c r="D6795"/>
      <c r="E6795"/>
      <c r="G6795"/>
      <c r="H6795"/>
      <c r="I6795"/>
      <c r="J6795" s="9"/>
      <c r="K6795"/>
      <c r="M6795"/>
      <c r="N6795"/>
      <c r="P6795" s="10"/>
      <c r="Q6795" s="11"/>
      <c r="R6795" s="13"/>
      <c r="S6795" s="12"/>
      <c r="T6795" s="13"/>
      <c r="U6795"/>
    </row>
    <row r="6796" spans="1:21" x14ac:dyDescent="0.2">
      <c r="A6796"/>
      <c r="B6796" s="20"/>
      <c r="C6796" s="20"/>
      <c r="D6796"/>
      <c r="E6796"/>
      <c r="G6796"/>
      <c r="H6796"/>
      <c r="I6796"/>
      <c r="J6796" s="9"/>
      <c r="K6796"/>
      <c r="M6796"/>
      <c r="N6796"/>
      <c r="P6796" s="10"/>
      <c r="Q6796" s="11"/>
      <c r="R6796" s="13"/>
      <c r="S6796" s="12"/>
      <c r="T6796" s="13"/>
      <c r="U6796"/>
    </row>
    <row r="6797" spans="1:21" x14ac:dyDescent="0.2">
      <c r="A6797"/>
      <c r="B6797" s="20"/>
      <c r="C6797" s="20"/>
      <c r="D6797"/>
      <c r="E6797"/>
      <c r="G6797"/>
      <c r="H6797"/>
      <c r="I6797"/>
      <c r="J6797" s="9"/>
      <c r="K6797"/>
      <c r="M6797"/>
      <c r="N6797"/>
      <c r="P6797" s="10"/>
      <c r="Q6797" s="11"/>
      <c r="R6797" s="13"/>
      <c r="S6797" s="12"/>
      <c r="T6797" s="13"/>
      <c r="U6797"/>
    </row>
    <row r="6798" spans="1:21" x14ac:dyDescent="0.2">
      <c r="A6798"/>
      <c r="B6798" s="20"/>
      <c r="C6798" s="20"/>
      <c r="D6798"/>
      <c r="E6798"/>
      <c r="G6798"/>
      <c r="H6798"/>
      <c r="I6798"/>
      <c r="J6798" s="9"/>
      <c r="K6798"/>
      <c r="M6798"/>
      <c r="N6798"/>
      <c r="P6798" s="10"/>
      <c r="Q6798" s="11"/>
      <c r="R6798" s="13"/>
      <c r="S6798" s="12"/>
      <c r="T6798" s="13"/>
      <c r="U6798"/>
    </row>
    <row r="6799" spans="1:21" x14ac:dyDescent="0.2">
      <c r="A6799"/>
      <c r="B6799" s="20"/>
      <c r="C6799" s="20"/>
      <c r="D6799"/>
      <c r="E6799"/>
      <c r="G6799"/>
      <c r="H6799"/>
      <c r="I6799"/>
      <c r="J6799" s="9"/>
      <c r="K6799"/>
      <c r="M6799"/>
      <c r="N6799"/>
      <c r="P6799" s="10"/>
      <c r="Q6799" s="11"/>
      <c r="R6799" s="13"/>
      <c r="S6799" s="12"/>
      <c r="T6799" s="13"/>
      <c r="U6799"/>
    </row>
    <row r="6800" spans="1:21" x14ac:dyDescent="0.2">
      <c r="A6800"/>
      <c r="B6800" s="20"/>
      <c r="C6800" s="20"/>
      <c r="D6800"/>
      <c r="E6800"/>
      <c r="G6800"/>
      <c r="H6800"/>
      <c r="I6800"/>
      <c r="J6800" s="9"/>
      <c r="K6800"/>
      <c r="M6800"/>
      <c r="N6800"/>
      <c r="P6800" s="10"/>
      <c r="Q6800" s="11"/>
      <c r="R6800" s="13"/>
      <c r="S6800" s="12"/>
      <c r="T6800" s="13"/>
      <c r="U6800"/>
    </row>
    <row r="6801" spans="1:21" x14ac:dyDescent="0.2">
      <c r="A6801"/>
      <c r="B6801" s="20"/>
      <c r="C6801" s="20"/>
      <c r="D6801"/>
      <c r="E6801"/>
      <c r="G6801"/>
      <c r="H6801"/>
      <c r="I6801"/>
      <c r="J6801" s="9"/>
      <c r="K6801"/>
      <c r="M6801"/>
      <c r="N6801"/>
      <c r="P6801" s="10"/>
      <c r="Q6801" s="11"/>
      <c r="R6801" s="13"/>
      <c r="S6801" s="12"/>
      <c r="T6801" s="13"/>
      <c r="U6801"/>
    </row>
    <row r="6802" spans="1:21" x14ac:dyDescent="0.2">
      <c r="A6802"/>
      <c r="B6802" s="20"/>
      <c r="C6802" s="20"/>
      <c r="D6802"/>
      <c r="E6802"/>
      <c r="G6802"/>
      <c r="H6802"/>
      <c r="I6802"/>
      <c r="J6802" s="9"/>
      <c r="K6802"/>
      <c r="M6802"/>
      <c r="N6802"/>
      <c r="P6802" s="10"/>
      <c r="Q6802" s="11"/>
      <c r="R6802" s="13"/>
      <c r="S6802" s="12"/>
      <c r="T6802" s="13"/>
      <c r="U6802"/>
    </row>
    <row r="6803" spans="1:21" x14ac:dyDescent="0.2">
      <c r="A6803"/>
      <c r="B6803" s="20"/>
      <c r="C6803" s="20"/>
      <c r="D6803"/>
      <c r="E6803"/>
      <c r="G6803"/>
      <c r="H6803"/>
      <c r="I6803"/>
      <c r="J6803" s="9"/>
      <c r="K6803"/>
      <c r="M6803"/>
      <c r="N6803"/>
      <c r="P6803" s="10"/>
      <c r="Q6803" s="11"/>
      <c r="R6803" s="13"/>
      <c r="S6803" s="12"/>
      <c r="T6803" s="13"/>
      <c r="U6803"/>
    </row>
    <row r="6804" spans="1:21" x14ac:dyDescent="0.2">
      <c r="A6804"/>
      <c r="B6804" s="20"/>
      <c r="C6804" s="20"/>
      <c r="D6804"/>
      <c r="E6804"/>
      <c r="G6804"/>
      <c r="H6804"/>
      <c r="I6804"/>
      <c r="J6804" s="9"/>
      <c r="K6804"/>
      <c r="M6804"/>
      <c r="N6804"/>
      <c r="P6804" s="10"/>
      <c r="Q6804" s="11"/>
      <c r="R6804" s="13"/>
      <c r="S6804" s="12"/>
      <c r="T6804" s="13"/>
      <c r="U6804"/>
    </row>
    <row r="6805" spans="1:21" x14ac:dyDescent="0.2">
      <c r="A6805"/>
      <c r="B6805" s="20"/>
      <c r="C6805" s="20"/>
      <c r="D6805"/>
      <c r="E6805"/>
      <c r="G6805"/>
      <c r="H6805"/>
      <c r="I6805"/>
      <c r="J6805" s="9"/>
      <c r="K6805"/>
      <c r="M6805"/>
      <c r="N6805"/>
      <c r="P6805" s="10"/>
      <c r="Q6805" s="11"/>
      <c r="R6805" s="13"/>
      <c r="S6805" s="12"/>
      <c r="T6805" s="13"/>
      <c r="U6805"/>
    </row>
    <row r="6806" spans="1:21" x14ac:dyDescent="0.2">
      <c r="A6806"/>
      <c r="B6806" s="20"/>
      <c r="C6806" s="20"/>
      <c r="D6806"/>
      <c r="E6806"/>
      <c r="G6806"/>
      <c r="H6806"/>
      <c r="I6806"/>
      <c r="J6806" s="9"/>
      <c r="K6806"/>
      <c r="M6806"/>
      <c r="N6806"/>
      <c r="P6806" s="10"/>
      <c r="Q6806" s="11"/>
      <c r="R6806" s="13"/>
      <c r="S6806" s="12"/>
      <c r="T6806" s="13"/>
      <c r="U6806"/>
    </row>
    <row r="6807" spans="1:21" x14ac:dyDescent="0.2">
      <c r="A6807"/>
      <c r="B6807" s="20"/>
      <c r="C6807" s="20"/>
      <c r="D6807"/>
      <c r="E6807"/>
      <c r="G6807"/>
      <c r="H6807"/>
      <c r="I6807"/>
      <c r="J6807" s="9"/>
      <c r="K6807"/>
      <c r="M6807"/>
      <c r="N6807"/>
      <c r="P6807" s="10"/>
      <c r="Q6807" s="11"/>
      <c r="R6807" s="13"/>
      <c r="S6807" s="12"/>
      <c r="T6807" s="13"/>
      <c r="U6807"/>
    </row>
    <row r="6808" spans="1:21" x14ac:dyDescent="0.2">
      <c r="A6808"/>
      <c r="B6808" s="20"/>
      <c r="C6808" s="20"/>
      <c r="D6808"/>
      <c r="E6808"/>
      <c r="G6808"/>
      <c r="H6808"/>
      <c r="I6808"/>
      <c r="J6808" s="9"/>
      <c r="K6808"/>
      <c r="M6808"/>
      <c r="N6808"/>
      <c r="P6808" s="10"/>
      <c r="Q6808" s="11"/>
      <c r="R6808" s="13"/>
      <c r="S6808" s="12"/>
      <c r="T6808" s="13"/>
      <c r="U6808"/>
    </row>
    <row r="6809" spans="1:21" x14ac:dyDescent="0.2">
      <c r="A6809"/>
      <c r="B6809" s="20"/>
      <c r="C6809" s="20"/>
      <c r="D6809"/>
      <c r="E6809"/>
      <c r="G6809"/>
      <c r="H6809"/>
      <c r="I6809"/>
      <c r="J6809" s="9"/>
      <c r="K6809"/>
      <c r="M6809"/>
      <c r="N6809"/>
      <c r="P6809" s="10"/>
      <c r="Q6809" s="11"/>
      <c r="R6809" s="13"/>
      <c r="S6809" s="12"/>
      <c r="T6809" s="13"/>
      <c r="U6809"/>
    </row>
    <row r="6810" spans="1:21" x14ac:dyDescent="0.2">
      <c r="A6810"/>
      <c r="B6810" s="20"/>
      <c r="C6810" s="20"/>
      <c r="D6810"/>
      <c r="E6810"/>
      <c r="G6810"/>
      <c r="H6810"/>
      <c r="I6810"/>
      <c r="J6810" s="9"/>
      <c r="K6810"/>
      <c r="M6810"/>
      <c r="N6810"/>
      <c r="P6810" s="10"/>
      <c r="Q6810" s="11"/>
      <c r="R6810" s="13"/>
      <c r="S6810" s="12"/>
      <c r="T6810" s="13"/>
      <c r="U6810"/>
    </row>
    <row r="6811" spans="1:21" x14ac:dyDescent="0.2">
      <c r="A6811"/>
      <c r="B6811" s="20"/>
      <c r="C6811" s="20"/>
      <c r="D6811"/>
      <c r="E6811"/>
      <c r="G6811"/>
      <c r="H6811"/>
      <c r="I6811"/>
      <c r="J6811" s="9"/>
      <c r="K6811"/>
      <c r="M6811"/>
      <c r="N6811"/>
      <c r="P6811" s="10"/>
      <c r="Q6811" s="11"/>
      <c r="R6811" s="13"/>
      <c r="S6811" s="12"/>
      <c r="T6811" s="13"/>
      <c r="U6811"/>
    </row>
    <row r="6812" spans="1:21" x14ac:dyDescent="0.2">
      <c r="A6812"/>
      <c r="B6812" s="20"/>
      <c r="C6812" s="20"/>
      <c r="D6812"/>
      <c r="E6812"/>
      <c r="G6812"/>
      <c r="H6812"/>
      <c r="I6812"/>
      <c r="J6812" s="9"/>
      <c r="K6812"/>
      <c r="M6812"/>
      <c r="N6812"/>
      <c r="P6812" s="10"/>
      <c r="Q6812" s="11"/>
      <c r="R6812" s="13"/>
      <c r="S6812" s="12"/>
      <c r="T6812" s="13"/>
      <c r="U6812"/>
    </row>
    <row r="6813" spans="1:21" x14ac:dyDescent="0.2">
      <c r="A6813"/>
      <c r="B6813" s="20"/>
      <c r="C6813" s="20"/>
      <c r="D6813"/>
      <c r="E6813"/>
      <c r="G6813"/>
      <c r="H6813"/>
      <c r="I6813"/>
      <c r="J6813" s="9"/>
      <c r="K6813"/>
      <c r="M6813"/>
      <c r="N6813"/>
      <c r="P6813" s="10"/>
      <c r="Q6813" s="11"/>
      <c r="R6813" s="13"/>
      <c r="S6813" s="12"/>
      <c r="T6813" s="13"/>
      <c r="U6813"/>
    </row>
    <row r="6814" spans="1:21" x14ac:dyDescent="0.2">
      <c r="A6814"/>
      <c r="B6814" s="20"/>
      <c r="C6814" s="20"/>
      <c r="D6814"/>
      <c r="E6814"/>
      <c r="G6814"/>
      <c r="H6814"/>
      <c r="I6814"/>
      <c r="J6814" s="9"/>
      <c r="K6814"/>
      <c r="M6814"/>
      <c r="N6814"/>
      <c r="P6814" s="10"/>
      <c r="Q6814" s="11"/>
      <c r="R6814" s="13"/>
      <c r="S6814" s="12"/>
      <c r="T6814" s="13"/>
      <c r="U6814"/>
    </row>
    <row r="6815" spans="1:21" x14ac:dyDescent="0.2">
      <c r="A6815"/>
      <c r="B6815" s="20"/>
      <c r="C6815" s="20"/>
      <c r="D6815"/>
      <c r="E6815"/>
      <c r="G6815"/>
      <c r="H6815"/>
      <c r="I6815"/>
      <c r="J6815" s="9"/>
      <c r="K6815"/>
      <c r="M6815"/>
      <c r="N6815"/>
      <c r="P6815" s="10"/>
      <c r="Q6815" s="11"/>
      <c r="R6815" s="13"/>
      <c r="S6815" s="12"/>
      <c r="T6815" s="13"/>
      <c r="U6815"/>
    </row>
    <row r="6816" spans="1:21" x14ac:dyDescent="0.2">
      <c r="A6816"/>
      <c r="B6816" s="20"/>
      <c r="C6816" s="20"/>
      <c r="D6816"/>
      <c r="E6816"/>
      <c r="G6816"/>
      <c r="H6816"/>
      <c r="I6816"/>
      <c r="J6816" s="9"/>
      <c r="K6816"/>
      <c r="M6816"/>
      <c r="N6816"/>
      <c r="P6816" s="10"/>
      <c r="Q6816" s="11"/>
      <c r="R6816" s="13"/>
      <c r="S6816" s="12"/>
      <c r="T6816" s="13"/>
      <c r="U6816"/>
    </row>
    <row r="6817" spans="1:21" x14ac:dyDescent="0.2">
      <c r="A6817"/>
      <c r="B6817" s="20"/>
      <c r="C6817" s="20"/>
      <c r="D6817"/>
      <c r="E6817"/>
      <c r="G6817"/>
      <c r="H6817"/>
      <c r="I6817"/>
      <c r="J6817" s="9"/>
      <c r="K6817"/>
      <c r="M6817"/>
      <c r="N6817"/>
      <c r="P6817" s="10"/>
      <c r="Q6817" s="11"/>
      <c r="R6817" s="13"/>
      <c r="S6817" s="12"/>
      <c r="T6817" s="13"/>
      <c r="U6817"/>
    </row>
    <row r="6818" spans="1:21" x14ac:dyDescent="0.2">
      <c r="A6818"/>
      <c r="B6818" s="20"/>
      <c r="C6818" s="20"/>
      <c r="D6818"/>
      <c r="E6818"/>
      <c r="G6818"/>
      <c r="H6818"/>
      <c r="I6818"/>
      <c r="J6818" s="9"/>
      <c r="K6818"/>
      <c r="M6818"/>
      <c r="N6818"/>
      <c r="P6818" s="10"/>
      <c r="Q6818" s="11"/>
      <c r="R6818" s="13"/>
      <c r="S6818" s="12"/>
      <c r="T6818" s="13"/>
      <c r="U6818"/>
    </row>
    <row r="6819" spans="1:21" x14ac:dyDescent="0.2">
      <c r="A6819"/>
      <c r="B6819" s="20"/>
      <c r="C6819" s="20"/>
      <c r="D6819"/>
      <c r="E6819"/>
      <c r="G6819"/>
      <c r="H6819"/>
      <c r="I6819"/>
      <c r="J6819" s="9"/>
      <c r="K6819"/>
      <c r="M6819"/>
      <c r="N6819"/>
      <c r="P6819" s="10"/>
      <c r="Q6819" s="11"/>
      <c r="R6819" s="13"/>
      <c r="S6819" s="12"/>
      <c r="T6819" s="13"/>
      <c r="U6819"/>
    </row>
    <row r="6820" spans="1:21" x14ac:dyDescent="0.2">
      <c r="A6820"/>
      <c r="B6820" s="20"/>
      <c r="C6820" s="20"/>
      <c r="D6820"/>
      <c r="E6820"/>
      <c r="G6820"/>
      <c r="H6820"/>
      <c r="I6820"/>
      <c r="J6820" s="9"/>
      <c r="K6820"/>
      <c r="M6820"/>
      <c r="N6820"/>
      <c r="P6820" s="10"/>
      <c r="Q6820" s="11"/>
      <c r="R6820" s="13"/>
      <c r="S6820" s="12"/>
      <c r="T6820" s="13"/>
      <c r="U6820"/>
    </row>
    <row r="6821" spans="1:21" x14ac:dyDescent="0.2">
      <c r="A6821"/>
      <c r="B6821" s="20"/>
      <c r="C6821" s="20"/>
      <c r="D6821"/>
      <c r="E6821"/>
      <c r="G6821"/>
      <c r="H6821"/>
      <c r="I6821"/>
      <c r="J6821" s="9"/>
      <c r="K6821"/>
      <c r="M6821"/>
      <c r="N6821"/>
      <c r="P6821" s="10"/>
      <c r="Q6821" s="11"/>
      <c r="R6821" s="13"/>
      <c r="S6821" s="12"/>
      <c r="T6821" s="13"/>
      <c r="U6821"/>
    </row>
    <row r="6822" spans="1:21" x14ac:dyDescent="0.2">
      <c r="A6822"/>
      <c r="B6822" s="20"/>
      <c r="C6822" s="20"/>
      <c r="D6822"/>
      <c r="E6822"/>
      <c r="G6822"/>
      <c r="H6822"/>
      <c r="I6822"/>
      <c r="J6822" s="9"/>
      <c r="K6822"/>
      <c r="M6822"/>
      <c r="N6822"/>
      <c r="P6822" s="10"/>
      <c r="Q6822" s="11"/>
      <c r="R6822" s="13"/>
      <c r="S6822" s="12"/>
      <c r="T6822" s="13"/>
      <c r="U6822"/>
    </row>
    <row r="6823" spans="1:21" x14ac:dyDescent="0.2">
      <c r="A6823"/>
      <c r="B6823" s="20"/>
      <c r="C6823" s="20"/>
      <c r="D6823"/>
      <c r="E6823"/>
      <c r="G6823"/>
      <c r="H6823"/>
      <c r="I6823"/>
      <c r="J6823" s="9"/>
      <c r="K6823"/>
      <c r="M6823"/>
      <c r="N6823"/>
      <c r="P6823" s="10"/>
      <c r="Q6823" s="11"/>
      <c r="R6823" s="13"/>
      <c r="S6823" s="12"/>
      <c r="T6823" s="13"/>
      <c r="U6823"/>
    </row>
    <row r="6824" spans="1:21" x14ac:dyDescent="0.2">
      <c r="A6824"/>
      <c r="B6824" s="20"/>
      <c r="C6824" s="20"/>
      <c r="D6824"/>
      <c r="E6824"/>
      <c r="G6824"/>
      <c r="H6824"/>
      <c r="I6824"/>
      <c r="J6824" s="9"/>
      <c r="K6824"/>
      <c r="M6824"/>
      <c r="N6824"/>
      <c r="P6824" s="10"/>
      <c r="Q6824" s="11"/>
      <c r="R6824" s="13"/>
      <c r="S6824" s="12"/>
      <c r="T6824" s="13"/>
      <c r="U6824"/>
    </row>
    <row r="6825" spans="1:21" x14ac:dyDescent="0.2">
      <c r="A6825"/>
      <c r="B6825" s="20"/>
      <c r="C6825" s="20"/>
      <c r="D6825"/>
      <c r="E6825"/>
      <c r="G6825"/>
      <c r="H6825"/>
      <c r="I6825"/>
      <c r="J6825" s="9"/>
      <c r="K6825"/>
      <c r="M6825"/>
      <c r="N6825"/>
      <c r="P6825" s="10"/>
      <c r="Q6825" s="11"/>
      <c r="R6825" s="13"/>
      <c r="S6825" s="12"/>
      <c r="T6825" s="13"/>
      <c r="U6825"/>
    </row>
    <row r="6826" spans="1:21" x14ac:dyDescent="0.2">
      <c r="A6826"/>
      <c r="B6826" s="20"/>
      <c r="C6826" s="20"/>
      <c r="D6826"/>
      <c r="E6826"/>
      <c r="G6826"/>
      <c r="H6826"/>
      <c r="I6826"/>
      <c r="J6826" s="9"/>
      <c r="K6826"/>
      <c r="M6826"/>
      <c r="N6826"/>
      <c r="P6826" s="10"/>
      <c r="Q6826" s="11"/>
      <c r="R6826" s="13"/>
      <c r="S6826" s="12"/>
      <c r="T6826" s="13"/>
      <c r="U6826"/>
    </row>
    <row r="6827" spans="1:21" x14ac:dyDescent="0.2">
      <c r="A6827"/>
      <c r="B6827" s="20"/>
      <c r="C6827" s="20"/>
      <c r="D6827"/>
      <c r="E6827"/>
      <c r="G6827"/>
      <c r="H6827"/>
      <c r="I6827"/>
      <c r="J6827" s="9"/>
      <c r="K6827"/>
      <c r="M6827"/>
      <c r="N6827"/>
      <c r="P6827" s="10"/>
      <c r="Q6827" s="11"/>
      <c r="R6827" s="13"/>
      <c r="S6827" s="12"/>
      <c r="T6827" s="13"/>
      <c r="U6827"/>
    </row>
    <row r="6828" spans="1:21" x14ac:dyDescent="0.2">
      <c r="A6828"/>
      <c r="B6828" s="20"/>
      <c r="C6828" s="20"/>
      <c r="D6828"/>
      <c r="E6828"/>
      <c r="G6828"/>
      <c r="H6828"/>
      <c r="I6828"/>
      <c r="J6828" s="9"/>
      <c r="K6828"/>
      <c r="M6828"/>
      <c r="N6828"/>
      <c r="P6828" s="10"/>
      <c r="Q6828" s="11"/>
      <c r="R6828" s="13"/>
      <c r="S6828" s="12"/>
      <c r="T6828" s="13"/>
      <c r="U6828"/>
    </row>
    <row r="6829" spans="1:21" x14ac:dyDescent="0.2">
      <c r="A6829"/>
      <c r="B6829" s="20"/>
      <c r="C6829" s="20"/>
      <c r="D6829"/>
      <c r="E6829"/>
      <c r="G6829"/>
      <c r="H6829"/>
      <c r="I6829"/>
      <c r="J6829" s="9"/>
      <c r="K6829"/>
      <c r="M6829"/>
      <c r="N6829"/>
      <c r="P6829" s="10"/>
      <c r="Q6829" s="11"/>
      <c r="R6829" s="13"/>
      <c r="S6829" s="12"/>
      <c r="T6829" s="13"/>
      <c r="U6829"/>
    </row>
    <row r="6830" spans="1:21" x14ac:dyDescent="0.2">
      <c r="A6830"/>
      <c r="B6830" s="20"/>
      <c r="C6830" s="20"/>
      <c r="D6830"/>
      <c r="E6830"/>
      <c r="G6830"/>
      <c r="H6830"/>
      <c r="I6830"/>
      <c r="J6830" s="9"/>
      <c r="K6830"/>
      <c r="M6830"/>
      <c r="N6830"/>
      <c r="P6830" s="10"/>
      <c r="Q6830" s="11"/>
      <c r="R6830" s="13"/>
      <c r="S6830" s="12"/>
      <c r="T6830" s="13"/>
      <c r="U6830"/>
    </row>
    <row r="6831" spans="1:21" x14ac:dyDescent="0.2">
      <c r="A6831"/>
      <c r="B6831" s="20"/>
      <c r="C6831" s="20"/>
      <c r="D6831"/>
      <c r="E6831"/>
      <c r="G6831"/>
      <c r="H6831"/>
      <c r="I6831"/>
      <c r="J6831" s="9"/>
      <c r="K6831"/>
      <c r="M6831"/>
      <c r="N6831"/>
      <c r="P6831" s="10"/>
      <c r="Q6831" s="11"/>
      <c r="R6831" s="13"/>
      <c r="S6831" s="12"/>
      <c r="T6831" s="13"/>
      <c r="U6831"/>
    </row>
    <row r="6832" spans="1:21" x14ac:dyDescent="0.2">
      <c r="A6832"/>
      <c r="B6832" s="20"/>
      <c r="C6832" s="20"/>
      <c r="D6832"/>
      <c r="E6832"/>
      <c r="G6832"/>
      <c r="H6832"/>
      <c r="I6832"/>
      <c r="J6832" s="9"/>
      <c r="K6832"/>
      <c r="M6832"/>
      <c r="N6832"/>
      <c r="P6832" s="10"/>
      <c r="Q6832" s="11"/>
      <c r="R6832" s="13"/>
      <c r="S6832" s="12"/>
      <c r="T6832" s="13"/>
      <c r="U6832"/>
    </row>
    <row r="6833" spans="1:21" x14ac:dyDescent="0.2">
      <c r="A6833"/>
      <c r="B6833" s="20"/>
      <c r="C6833" s="20"/>
      <c r="D6833"/>
      <c r="E6833"/>
      <c r="G6833"/>
      <c r="H6833"/>
      <c r="I6833"/>
      <c r="J6833" s="9"/>
      <c r="K6833"/>
      <c r="M6833"/>
      <c r="N6833"/>
      <c r="P6833" s="10"/>
      <c r="Q6833" s="11"/>
      <c r="R6833" s="13"/>
      <c r="S6833" s="12"/>
      <c r="T6833" s="13"/>
      <c r="U6833"/>
    </row>
    <row r="6834" spans="1:21" x14ac:dyDescent="0.2">
      <c r="A6834"/>
      <c r="B6834" s="20"/>
      <c r="C6834" s="20"/>
      <c r="D6834"/>
      <c r="E6834"/>
      <c r="G6834"/>
      <c r="H6834"/>
      <c r="I6834"/>
      <c r="J6834" s="9"/>
      <c r="K6834"/>
      <c r="M6834"/>
      <c r="N6834"/>
      <c r="P6834" s="10"/>
      <c r="Q6834" s="11"/>
      <c r="R6834" s="13"/>
      <c r="S6834" s="12"/>
      <c r="T6834" s="13"/>
      <c r="U6834"/>
    </row>
    <row r="6835" spans="1:21" x14ac:dyDescent="0.2">
      <c r="A6835"/>
      <c r="B6835" s="20"/>
      <c r="C6835" s="20"/>
      <c r="D6835"/>
      <c r="E6835"/>
      <c r="G6835"/>
      <c r="H6835"/>
      <c r="I6835"/>
      <c r="J6835" s="9"/>
      <c r="K6835"/>
      <c r="M6835"/>
      <c r="N6835"/>
      <c r="P6835" s="10"/>
      <c r="Q6835" s="11"/>
      <c r="R6835" s="13"/>
      <c r="S6835" s="12"/>
      <c r="T6835" s="13"/>
      <c r="U6835"/>
    </row>
    <row r="6836" spans="1:21" x14ac:dyDescent="0.2">
      <c r="A6836"/>
      <c r="B6836" s="20"/>
      <c r="C6836" s="20"/>
      <c r="D6836"/>
      <c r="E6836"/>
      <c r="G6836"/>
      <c r="H6836"/>
      <c r="I6836"/>
      <c r="J6836" s="9"/>
      <c r="K6836"/>
      <c r="M6836"/>
      <c r="N6836"/>
      <c r="P6836" s="10"/>
      <c r="Q6836" s="11"/>
      <c r="R6836" s="13"/>
      <c r="S6836" s="12"/>
      <c r="T6836" s="13"/>
      <c r="U6836"/>
    </row>
    <row r="6837" spans="1:21" x14ac:dyDescent="0.2">
      <c r="A6837"/>
      <c r="B6837" s="20"/>
      <c r="C6837" s="20"/>
      <c r="D6837"/>
      <c r="E6837"/>
      <c r="G6837"/>
      <c r="H6837"/>
      <c r="I6837"/>
      <c r="J6837" s="9"/>
      <c r="K6837"/>
      <c r="M6837"/>
      <c r="N6837"/>
      <c r="P6837" s="10"/>
      <c r="Q6837" s="11"/>
      <c r="R6837" s="13"/>
      <c r="S6837" s="12"/>
      <c r="T6837" s="13"/>
      <c r="U6837"/>
    </row>
    <row r="6838" spans="1:21" x14ac:dyDescent="0.2">
      <c r="A6838"/>
      <c r="B6838" s="20"/>
      <c r="C6838" s="20"/>
      <c r="D6838"/>
      <c r="E6838"/>
      <c r="G6838"/>
      <c r="H6838"/>
      <c r="I6838"/>
      <c r="J6838" s="9"/>
      <c r="K6838"/>
      <c r="M6838"/>
      <c r="N6838"/>
      <c r="P6838" s="10"/>
      <c r="Q6838" s="11"/>
      <c r="R6838" s="13"/>
      <c r="S6838" s="12"/>
      <c r="T6838" s="13"/>
      <c r="U6838"/>
    </row>
    <row r="6839" spans="1:21" x14ac:dyDescent="0.2">
      <c r="A6839"/>
      <c r="B6839" s="20"/>
      <c r="C6839" s="20"/>
      <c r="D6839"/>
      <c r="E6839"/>
      <c r="G6839"/>
      <c r="H6839"/>
      <c r="I6839"/>
      <c r="J6839" s="9"/>
      <c r="K6839"/>
      <c r="M6839"/>
      <c r="N6839"/>
      <c r="P6839" s="10"/>
      <c r="Q6839" s="11"/>
      <c r="R6839" s="13"/>
      <c r="S6839" s="12"/>
      <c r="T6839" s="13"/>
      <c r="U6839"/>
    </row>
    <row r="6840" spans="1:21" x14ac:dyDescent="0.2">
      <c r="A6840"/>
      <c r="B6840" s="20"/>
      <c r="C6840" s="20"/>
      <c r="D6840"/>
      <c r="E6840"/>
      <c r="G6840"/>
      <c r="H6840"/>
      <c r="I6840"/>
      <c r="J6840" s="9"/>
      <c r="K6840"/>
      <c r="M6840"/>
      <c r="N6840"/>
      <c r="P6840" s="10"/>
      <c r="Q6840" s="11"/>
      <c r="R6840" s="13"/>
      <c r="S6840" s="12"/>
      <c r="T6840" s="13"/>
      <c r="U6840"/>
    </row>
    <row r="6841" spans="1:21" x14ac:dyDescent="0.2">
      <c r="A6841"/>
      <c r="B6841" s="20"/>
      <c r="C6841" s="20"/>
      <c r="D6841"/>
      <c r="E6841"/>
      <c r="G6841"/>
      <c r="H6841"/>
      <c r="I6841"/>
      <c r="J6841" s="9"/>
      <c r="K6841"/>
      <c r="M6841"/>
      <c r="N6841"/>
      <c r="P6841" s="10"/>
      <c r="Q6841" s="11"/>
      <c r="R6841" s="13"/>
      <c r="S6841" s="12"/>
      <c r="T6841" s="13"/>
      <c r="U6841"/>
    </row>
    <row r="6842" spans="1:21" x14ac:dyDescent="0.2">
      <c r="A6842"/>
      <c r="B6842" s="20"/>
      <c r="C6842" s="20"/>
      <c r="D6842"/>
      <c r="E6842"/>
      <c r="G6842"/>
      <c r="H6842"/>
      <c r="I6842"/>
      <c r="J6842" s="9"/>
      <c r="K6842"/>
      <c r="M6842"/>
      <c r="N6842"/>
      <c r="P6842" s="10"/>
      <c r="Q6842" s="11"/>
      <c r="R6842" s="13"/>
      <c r="S6842" s="12"/>
      <c r="T6842" s="13"/>
      <c r="U6842"/>
    </row>
    <row r="6843" spans="1:21" x14ac:dyDescent="0.2">
      <c r="A6843"/>
      <c r="B6843" s="20"/>
      <c r="C6843" s="20"/>
      <c r="D6843"/>
      <c r="E6843"/>
      <c r="G6843"/>
      <c r="H6843"/>
      <c r="I6843"/>
      <c r="J6843" s="9"/>
      <c r="K6843"/>
      <c r="M6843"/>
      <c r="N6843"/>
      <c r="P6843" s="10"/>
      <c r="Q6843" s="11"/>
      <c r="R6843" s="13"/>
      <c r="S6843" s="12"/>
      <c r="T6843" s="13"/>
      <c r="U6843"/>
    </row>
    <row r="6844" spans="1:21" x14ac:dyDescent="0.2">
      <c r="A6844"/>
      <c r="B6844" s="20"/>
      <c r="C6844" s="20"/>
      <c r="D6844"/>
      <c r="E6844"/>
      <c r="G6844"/>
      <c r="H6844"/>
      <c r="I6844"/>
      <c r="J6844" s="9"/>
      <c r="K6844"/>
      <c r="M6844"/>
      <c r="N6844"/>
      <c r="P6844" s="10"/>
      <c r="Q6844" s="11"/>
      <c r="R6844" s="13"/>
      <c r="S6844" s="12"/>
      <c r="T6844" s="13"/>
      <c r="U6844"/>
    </row>
    <row r="6845" spans="1:21" x14ac:dyDescent="0.2">
      <c r="A6845"/>
      <c r="B6845" s="20"/>
      <c r="C6845" s="20"/>
      <c r="D6845"/>
      <c r="E6845"/>
      <c r="G6845"/>
      <c r="H6845"/>
      <c r="I6845"/>
      <c r="J6845" s="9"/>
      <c r="K6845"/>
      <c r="M6845"/>
      <c r="N6845"/>
      <c r="P6845" s="10"/>
      <c r="Q6845" s="11"/>
      <c r="R6845" s="13"/>
      <c r="S6845" s="12"/>
      <c r="T6845" s="13"/>
      <c r="U6845"/>
    </row>
    <row r="6846" spans="1:21" x14ac:dyDescent="0.2">
      <c r="A6846"/>
      <c r="B6846" s="20"/>
      <c r="C6846" s="20"/>
      <c r="D6846"/>
      <c r="E6846"/>
      <c r="G6846"/>
      <c r="H6846"/>
      <c r="I6846"/>
      <c r="J6846" s="9"/>
      <c r="K6846"/>
      <c r="M6846"/>
      <c r="N6846"/>
      <c r="P6846" s="10"/>
      <c r="Q6846" s="11"/>
      <c r="R6846" s="13"/>
      <c r="S6846" s="12"/>
      <c r="T6846" s="13"/>
      <c r="U6846"/>
    </row>
    <row r="6847" spans="1:21" x14ac:dyDescent="0.2">
      <c r="A6847"/>
      <c r="B6847" s="20"/>
      <c r="C6847" s="20"/>
      <c r="D6847"/>
      <c r="E6847"/>
      <c r="G6847"/>
      <c r="H6847"/>
      <c r="I6847"/>
      <c r="J6847" s="9"/>
      <c r="K6847"/>
      <c r="M6847"/>
      <c r="N6847"/>
      <c r="P6847" s="10"/>
      <c r="Q6847" s="11"/>
      <c r="R6847" s="13"/>
      <c r="S6847" s="12"/>
      <c r="T6847" s="13"/>
      <c r="U6847"/>
    </row>
    <row r="6848" spans="1:21" x14ac:dyDescent="0.2">
      <c r="A6848"/>
      <c r="B6848" s="20"/>
      <c r="C6848" s="20"/>
      <c r="D6848"/>
      <c r="E6848"/>
      <c r="G6848"/>
      <c r="H6848"/>
      <c r="I6848"/>
      <c r="J6848" s="9"/>
      <c r="K6848"/>
      <c r="M6848"/>
      <c r="N6848"/>
      <c r="P6848" s="10"/>
      <c r="Q6848" s="11"/>
      <c r="R6848" s="13"/>
      <c r="S6848" s="12"/>
      <c r="T6848" s="13"/>
      <c r="U6848"/>
    </row>
    <row r="6849" spans="1:21" x14ac:dyDescent="0.2">
      <c r="A6849"/>
      <c r="B6849" s="20"/>
      <c r="C6849" s="20"/>
      <c r="D6849"/>
      <c r="E6849"/>
      <c r="G6849"/>
      <c r="H6849"/>
      <c r="I6849"/>
      <c r="J6849" s="9"/>
      <c r="K6849"/>
      <c r="M6849"/>
      <c r="N6849"/>
      <c r="P6849" s="10"/>
      <c r="Q6849" s="11"/>
      <c r="R6849" s="13"/>
      <c r="S6849" s="12"/>
      <c r="T6849" s="13"/>
      <c r="U6849"/>
    </row>
    <row r="6850" spans="1:21" x14ac:dyDescent="0.2">
      <c r="A6850"/>
      <c r="B6850" s="20"/>
      <c r="C6850" s="20"/>
      <c r="D6850"/>
      <c r="E6850"/>
      <c r="G6850"/>
      <c r="H6850"/>
      <c r="I6850"/>
      <c r="J6850" s="9"/>
      <c r="K6850"/>
      <c r="M6850"/>
      <c r="N6850"/>
      <c r="P6850" s="10"/>
      <c r="Q6850" s="11"/>
      <c r="R6850" s="13"/>
      <c r="S6850" s="12"/>
      <c r="T6850" s="13"/>
      <c r="U6850"/>
    </row>
    <row r="6851" spans="1:21" x14ac:dyDescent="0.2">
      <c r="A6851"/>
      <c r="B6851" s="20"/>
      <c r="C6851" s="20"/>
      <c r="D6851"/>
      <c r="E6851"/>
      <c r="G6851"/>
      <c r="H6851"/>
      <c r="I6851"/>
      <c r="J6851" s="9"/>
      <c r="K6851"/>
      <c r="M6851"/>
      <c r="N6851"/>
      <c r="P6851" s="10"/>
      <c r="Q6851" s="11"/>
      <c r="R6851" s="13"/>
      <c r="S6851" s="12"/>
      <c r="T6851" s="13"/>
      <c r="U6851"/>
    </row>
    <row r="6852" spans="1:21" x14ac:dyDescent="0.2">
      <c r="A6852"/>
      <c r="B6852" s="20"/>
      <c r="C6852" s="20"/>
      <c r="D6852"/>
      <c r="E6852"/>
      <c r="G6852"/>
      <c r="H6852"/>
      <c r="I6852"/>
      <c r="J6852" s="9"/>
      <c r="K6852"/>
      <c r="M6852"/>
      <c r="N6852"/>
      <c r="P6852" s="10"/>
      <c r="Q6852" s="11"/>
      <c r="R6852" s="13"/>
      <c r="S6852" s="12"/>
      <c r="T6852" s="13"/>
      <c r="U6852"/>
    </row>
    <row r="6853" spans="1:21" x14ac:dyDescent="0.2">
      <c r="A6853"/>
      <c r="B6853" s="20"/>
      <c r="C6853" s="20"/>
      <c r="D6853"/>
      <c r="E6853"/>
      <c r="G6853"/>
      <c r="H6853"/>
      <c r="I6853"/>
      <c r="J6853" s="9"/>
      <c r="K6853"/>
      <c r="M6853"/>
      <c r="N6853"/>
      <c r="P6853" s="10"/>
      <c r="Q6853" s="11"/>
      <c r="R6853" s="13"/>
      <c r="S6853" s="12"/>
      <c r="T6853" s="13"/>
      <c r="U6853"/>
    </row>
    <row r="6854" spans="1:21" x14ac:dyDescent="0.2">
      <c r="A6854"/>
      <c r="B6854" s="20"/>
      <c r="C6854" s="20"/>
      <c r="D6854"/>
      <c r="E6854"/>
      <c r="G6854"/>
      <c r="H6854"/>
      <c r="I6854"/>
      <c r="J6854" s="9"/>
      <c r="K6854" s="50"/>
      <c r="M6854"/>
      <c r="N6854"/>
      <c r="P6854" s="10"/>
      <c r="Q6854" s="11"/>
      <c r="R6854" s="13"/>
      <c r="S6854" s="12"/>
      <c r="T6854" s="13"/>
      <c r="U6854"/>
    </row>
    <row r="6855" spans="1:21" x14ac:dyDescent="0.2">
      <c r="A6855"/>
      <c r="B6855" s="20"/>
      <c r="C6855" s="20"/>
      <c r="D6855"/>
      <c r="E6855"/>
      <c r="G6855"/>
      <c r="H6855"/>
      <c r="I6855"/>
      <c r="J6855" s="9"/>
      <c r="K6855"/>
      <c r="M6855"/>
      <c r="N6855"/>
      <c r="P6855" s="10"/>
      <c r="Q6855" s="11"/>
      <c r="R6855" s="13"/>
      <c r="S6855" s="12"/>
      <c r="T6855" s="13"/>
      <c r="U6855"/>
    </row>
    <row r="6856" spans="1:21" x14ac:dyDescent="0.2">
      <c r="A6856"/>
      <c r="B6856" s="20"/>
      <c r="C6856" s="20"/>
      <c r="D6856"/>
      <c r="E6856"/>
      <c r="G6856"/>
      <c r="H6856"/>
      <c r="I6856"/>
      <c r="J6856" s="9"/>
      <c r="K6856"/>
      <c r="M6856"/>
      <c r="N6856"/>
      <c r="P6856" s="10"/>
      <c r="Q6856" s="11"/>
      <c r="R6856" s="13"/>
      <c r="S6856" s="12"/>
      <c r="T6856" s="13"/>
      <c r="U6856"/>
    </row>
    <row r="6857" spans="1:21" x14ac:dyDescent="0.2">
      <c r="A6857"/>
      <c r="B6857" s="20"/>
      <c r="C6857" s="20"/>
      <c r="D6857"/>
      <c r="E6857"/>
      <c r="G6857"/>
      <c r="H6857"/>
      <c r="I6857"/>
      <c r="J6857" s="9"/>
      <c r="K6857"/>
      <c r="M6857"/>
      <c r="N6857"/>
      <c r="P6857" s="10"/>
      <c r="Q6857" s="11"/>
      <c r="R6857" s="13"/>
      <c r="S6857" s="12"/>
      <c r="T6857" s="13"/>
      <c r="U6857"/>
    </row>
    <row r="6858" spans="1:21" x14ac:dyDescent="0.2">
      <c r="A6858"/>
      <c r="B6858" s="20"/>
      <c r="C6858" s="20"/>
      <c r="D6858"/>
      <c r="E6858"/>
      <c r="G6858"/>
      <c r="H6858"/>
      <c r="I6858"/>
      <c r="J6858" s="9"/>
      <c r="K6858"/>
      <c r="M6858"/>
      <c r="N6858"/>
      <c r="P6858" s="10"/>
      <c r="Q6858" s="11"/>
      <c r="R6858" s="13"/>
      <c r="S6858" s="12"/>
      <c r="T6858" s="13"/>
      <c r="U6858"/>
    </row>
    <row r="6859" spans="1:21" x14ac:dyDescent="0.2">
      <c r="A6859"/>
      <c r="B6859" s="20"/>
      <c r="C6859" s="20"/>
      <c r="D6859"/>
      <c r="E6859"/>
      <c r="G6859"/>
      <c r="H6859"/>
      <c r="I6859"/>
      <c r="J6859" s="9"/>
      <c r="K6859"/>
      <c r="M6859"/>
      <c r="N6859"/>
      <c r="P6859" s="10"/>
      <c r="Q6859" s="11"/>
      <c r="R6859" s="13"/>
      <c r="S6859" s="12"/>
      <c r="T6859" s="13"/>
      <c r="U6859"/>
    </row>
    <row r="6860" spans="1:21" x14ac:dyDescent="0.2">
      <c r="A6860"/>
      <c r="B6860" s="20"/>
      <c r="C6860" s="20"/>
      <c r="D6860"/>
      <c r="E6860"/>
      <c r="G6860"/>
      <c r="H6860"/>
      <c r="I6860"/>
      <c r="J6860" s="9"/>
      <c r="K6860"/>
      <c r="M6860"/>
      <c r="N6860"/>
      <c r="P6860" s="10"/>
      <c r="Q6860" s="11"/>
      <c r="R6860" s="13"/>
      <c r="S6860" s="12"/>
      <c r="T6860" s="13"/>
      <c r="U6860"/>
    </row>
    <row r="6861" spans="1:21" x14ac:dyDescent="0.2">
      <c r="A6861"/>
      <c r="B6861" s="20"/>
      <c r="C6861" s="20"/>
      <c r="D6861"/>
      <c r="E6861"/>
      <c r="G6861"/>
      <c r="H6861"/>
      <c r="I6861"/>
      <c r="J6861" s="9"/>
      <c r="K6861"/>
      <c r="M6861"/>
      <c r="N6861"/>
      <c r="P6861" s="10"/>
      <c r="Q6861" s="11"/>
      <c r="R6861" s="13"/>
      <c r="S6861" s="12"/>
      <c r="T6861" s="13"/>
      <c r="U6861"/>
    </row>
    <row r="6862" spans="1:21" x14ac:dyDescent="0.2">
      <c r="A6862"/>
      <c r="B6862" s="20"/>
      <c r="C6862" s="20"/>
      <c r="D6862"/>
      <c r="E6862"/>
      <c r="G6862"/>
      <c r="H6862"/>
      <c r="I6862"/>
      <c r="J6862" s="9"/>
      <c r="K6862"/>
      <c r="M6862"/>
      <c r="N6862"/>
      <c r="P6862" s="10"/>
      <c r="Q6862" s="11"/>
      <c r="R6862" s="13"/>
      <c r="S6862" s="12"/>
      <c r="T6862" s="13"/>
      <c r="U6862"/>
    </row>
    <row r="6863" spans="1:21" x14ac:dyDescent="0.2">
      <c r="A6863"/>
      <c r="B6863" s="20"/>
      <c r="C6863" s="20"/>
      <c r="D6863"/>
      <c r="E6863"/>
      <c r="G6863"/>
      <c r="H6863"/>
      <c r="I6863"/>
      <c r="J6863" s="9"/>
      <c r="K6863"/>
      <c r="M6863"/>
      <c r="N6863"/>
      <c r="P6863" s="10"/>
      <c r="Q6863" s="11"/>
      <c r="R6863" s="13"/>
      <c r="S6863" s="12"/>
      <c r="T6863" s="13"/>
      <c r="U6863"/>
    </row>
    <row r="6864" spans="1:21" x14ac:dyDescent="0.2">
      <c r="A6864"/>
      <c r="B6864" s="20"/>
      <c r="C6864" s="20"/>
      <c r="D6864"/>
      <c r="E6864"/>
      <c r="G6864"/>
      <c r="H6864"/>
      <c r="I6864"/>
      <c r="J6864" s="9"/>
      <c r="K6864"/>
      <c r="M6864"/>
      <c r="N6864"/>
      <c r="P6864" s="10"/>
      <c r="Q6864" s="11"/>
      <c r="R6864" s="13"/>
      <c r="S6864" s="12"/>
      <c r="T6864" s="13"/>
      <c r="U6864"/>
    </row>
    <row r="6865" spans="1:21" x14ac:dyDescent="0.2">
      <c r="A6865"/>
      <c r="B6865" s="20"/>
      <c r="C6865" s="20"/>
      <c r="D6865"/>
      <c r="E6865"/>
      <c r="G6865"/>
      <c r="H6865"/>
      <c r="I6865"/>
      <c r="J6865" s="9"/>
      <c r="K6865"/>
      <c r="M6865"/>
      <c r="N6865"/>
      <c r="P6865" s="10"/>
      <c r="Q6865" s="11"/>
      <c r="R6865" s="13"/>
      <c r="S6865" s="12"/>
      <c r="T6865" s="13"/>
      <c r="U6865"/>
    </row>
    <row r="6866" spans="1:21" x14ac:dyDescent="0.2">
      <c r="A6866"/>
      <c r="B6866" s="20"/>
      <c r="C6866" s="20"/>
      <c r="D6866"/>
      <c r="E6866"/>
      <c r="G6866"/>
      <c r="H6866"/>
      <c r="I6866"/>
      <c r="J6866" s="9"/>
      <c r="K6866"/>
      <c r="M6866"/>
      <c r="N6866"/>
      <c r="P6866" s="10"/>
      <c r="Q6866" s="11"/>
      <c r="R6866" s="13"/>
      <c r="S6866" s="12"/>
      <c r="T6866" s="13"/>
      <c r="U6866"/>
    </row>
    <row r="6867" spans="1:21" x14ac:dyDescent="0.2">
      <c r="A6867"/>
      <c r="B6867" s="20"/>
      <c r="C6867" s="20"/>
      <c r="D6867"/>
      <c r="E6867"/>
      <c r="G6867"/>
      <c r="H6867"/>
      <c r="I6867"/>
      <c r="J6867" s="9"/>
      <c r="K6867"/>
      <c r="M6867"/>
      <c r="N6867"/>
      <c r="P6867" s="10"/>
      <c r="Q6867" s="11"/>
      <c r="R6867" s="13"/>
      <c r="S6867" s="12"/>
      <c r="T6867" s="13"/>
      <c r="U6867"/>
    </row>
    <row r="6868" spans="1:21" x14ac:dyDescent="0.2">
      <c r="A6868"/>
      <c r="B6868" s="20"/>
      <c r="C6868" s="20"/>
      <c r="D6868"/>
      <c r="E6868"/>
      <c r="G6868"/>
      <c r="H6868"/>
      <c r="I6868"/>
      <c r="J6868" s="9"/>
      <c r="K6868"/>
      <c r="M6868"/>
      <c r="N6868"/>
      <c r="P6868" s="10"/>
      <c r="Q6868" s="11"/>
      <c r="R6868" s="13"/>
      <c r="S6868" s="12"/>
      <c r="T6868" s="13"/>
      <c r="U6868"/>
    </row>
    <row r="6869" spans="1:21" x14ac:dyDescent="0.2">
      <c r="A6869"/>
      <c r="B6869" s="20"/>
      <c r="C6869" s="20"/>
      <c r="D6869"/>
      <c r="E6869"/>
      <c r="G6869"/>
      <c r="H6869"/>
      <c r="I6869"/>
      <c r="J6869" s="9"/>
      <c r="K6869"/>
      <c r="M6869"/>
      <c r="N6869"/>
      <c r="P6869" s="10"/>
      <c r="Q6869" s="11"/>
      <c r="R6869" s="13"/>
      <c r="S6869" s="12"/>
      <c r="T6869" s="13"/>
      <c r="U6869"/>
    </row>
    <row r="6870" spans="1:21" x14ac:dyDescent="0.2">
      <c r="A6870"/>
      <c r="B6870" s="20"/>
      <c r="C6870" s="20"/>
      <c r="D6870"/>
      <c r="E6870"/>
      <c r="G6870"/>
      <c r="H6870"/>
      <c r="I6870"/>
      <c r="J6870" s="9"/>
      <c r="K6870"/>
      <c r="M6870"/>
      <c r="N6870"/>
      <c r="P6870" s="10"/>
      <c r="Q6870" s="11"/>
      <c r="R6870" s="13"/>
      <c r="S6870" s="12"/>
      <c r="T6870" s="13"/>
      <c r="U6870"/>
    </row>
    <row r="6871" spans="1:21" x14ac:dyDescent="0.2">
      <c r="A6871"/>
      <c r="B6871" s="20"/>
      <c r="C6871" s="20"/>
      <c r="D6871"/>
      <c r="E6871"/>
      <c r="G6871"/>
      <c r="H6871"/>
      <c r="I6871"/>
      <c r="J6871" s="9"/>
      <c r="K6871"/>
      <c r="M6871"/>
      <c r="N6871"/>
      <c r="P6871" s="10"/>
      <c r="Q6871" s="11"/>
      <c r="R6871" s="13"/>
      <c r="S6871" s="12"/>
      <c r="T6871" s="13"/>
      <c r="U6871"/>
    </row>
    <row r="6872" spans="1:21" x14ac:dyDescent="0.2">
      <c r="A6872"/>
      <c r="B6872" s="20"/>
      <c r="C6872" s="20"/>
      <c r="D6872"/>
      <c r="E6872"/>
      <c r="G6872"/>
      <c r="H6872"/>
      <c r="I6872"/>
      <c r="J6872" s="9"/>
      <c r="K6872"/>
      <c r="M6872"/>
      <c r="N6872"/>
      <c r="P6872" s="10"/>
      <c r="Q6872" s="11"/>
      <c r="R6872" s="13"/>
      <c r="S6872" s="12"/>
      <c r="T6872" s="13"/>
      <c r="U6872"/>
    </row>
    <row r="6873" spans="1:21" x14ac:dyDescent="0.2">
      <c r="A6873"/>
      <c r="B6873" s="20"/>
      <c r="C6873" s="20"/>
      <c r="D6873"/>
      <c r="E6873"/>
      <c r="G6873"/>
      <c r="H6873"/>
      <c r="I6873"/>
      <c r="J6873" s="9"/>
      <c r="K6873"/>
      <c r="M6873"/>
      <c r="N6873"/>
      <c r="P6873" s="10"/>
      <c r="Q6873" s="11"/>
      <c r="R6873" s="13"/>
      <c r="S6873" s="12"/>
      <c r="T6873" s="13"/>
      <c r="U6873"/>
    </row>
    <row r="6874" spans="1:21" x14ac:dyDescent="0.2">
      <c r="A6874"/>
      <c r="B6874" s="20"/>
      <c r="C6874" s="20"/>
      <c r="D6874"/>
      <c r="E6874"/>
      <c r="G6874"/>
      <c r="H6874"/>
      <c r="I6874"/>
      <c r="J6874" s="9"/>
      <c r="K6874"/>
      <c r="M6874"/>
      <c r="N6874"/>
      <c r="P6874" s="10"/>
      <c r="Q6874" s="11"/>
      <c r="R6874" s="13"/>
      <c r="S6874" s="12"/>
      <c r="T6874" s="13"/>
      <c r="U6874"/>
    </row>
    <row r="6875" spans="1:21" x14ac:dyDescent="0.2">
      <c r="A6875"/>
      <c r="B6875" s="20"/>
      <c r="C6875" s="20"/>
      <c r="D6875"/>
      <c r="E6875"/>
      <c r="G6875"/>
      <c r="H6875"/>
      <c r="I6875"/>
      <c r="J6875" s="9"/>
      <c r="K6875"/>
      <c r="M6875"/>
      <c r="N6875"/>
      <c r="P6875" s="10"/>
      <c r="Q6875" s="11"/>
      <c r="R6875" s="13"/>
      <c r="S6875" s="12"/>
      <c r="T6875" s="13"/>
      <c r="U6875"/>
    </row>
    <row r="6876" spans="1:21" x14ac:dyDescent="0.2">
      <c r="A6876"/>
      <c r="B6876" s="20"/>
      <c r="C6876" s="20"/>
      <c r="D6876"/>
      <c r="E6876"/>
      <c r="G6876"/>
      <c r="H6876"/>
      <c r="I6876"/>
      <c r="J6876" s="9"/>
      <c r="K6876"/>
      <c r="M6876"/>
      <c r="N6876"/>
      <c r="P6876" s="10"/>
      <c r="Q6876" s="11"/>
      <c r="R6876" s="13"/>
      <c r="S6876" s="12"/>
      <c r="T6876" s="13"/>
      <c r="U6876"/>
    </row>
    <row r="6877" spans="1:21" x14ac:dyDescent="0.2">
      <c r="A6877"/>
      <c r="B6877" s="20"/>
      <c r="C6877" s="20"/>
      <c r="D6877"/>
      <c r="E6877"/>
      <c r="G6877"/>
      <c r="H6877"/>
      <c r="I6877"/>
      <c r="J6877" s="9"/>
      <c r="K6877"/>
      <c r="M6877"/>
      <c r="N6877"/>
      <c r="P6877" s="10"/>
      <c r="Q6877" s="11"/>
      <c r="R6877" s="13"/>
      <c r="S6877" s="12"/>
      <c r="T6877" s="13"/>
      <c r="U6877"/>
    </row>
    <row r="6878" spans="1:21" x14ac:dyDescent="0.2">
      <c r="A6878"/>
      <c r="B6878" s="20"/>
      <c r="C6878" s="20"/>
      <c r="D6878"/>
      <c r="E6878"/>
      <c r="G6878"/>
      <c r="H6878"/>
      <c r="I6878"/>
      <c r="J6878" s="9"/>
      <c r="K6878"/>
      <c r="M6878"/>
      <c r="N6878"/>
      <c r="P6878" s="10"/>
      <c r="Q6878" s="11"/>
      <c r="R6878" s="13"/>
      <c r="S6878" s="12"/>
      <c r="T6878" s="13"/>
      <c r="U6878"/>
    </row>
    <row r="6879" spans="1:21" x14ac:dyDescent="0.2">
      <c r="A6879"/>
      <c r="B6879" s="20"/>
      <c r="C6879" s="20"/>
      <c r="D6879"/>
      <c r="E6879"/>
      <c r="G6879"/>
      <c r="H6879"/>
      <c r="I6879"/>
      <c r="J6879" s="9"/>
      <c r="K6879"/>
      <c r="M6879"/>
      <c r="N6879"/>
      <c r="P6879" s="10"/>
      <c r="Q6879" s="11"/>
      <c r="R6879" s="13"/>
      <c r="S6879" s="12"/>
      <c r="T6879" s="13"/>
      <c r="U6879"/>
    </row>
    <row r="6880" spans="1:21" x14ac:dyDescent="0.2">
      <c r="A6880"/>
      <c r="B6880" s="20"/>
      <c r="C6880" s="20"/>
      <c r="D6880"/>
      <c r="E6880"/>
      <c r="G6880"/>
      <c r="H6880"/>
      <c r="I6880"/>
      <c r="J6880" s="9"/>
      <c r="K6880"/>
      <c r="M6880"/>
      <c r="N6880"/>
      <c r="P6880" s="10"/>
      <c r="Q6880" s="11"/>
      <c r="R6880" s="13"/>
      <c r="S6880" s="12"/>
      <c r="T6880" s="13"/>
      <c r="U6880"/>
    </row>
    <row r="6881" spans="1:21" x14ac:dyDescent="0.2">
      <c r="A6881"/>
      <c r="B6881" s="20"/>
      <c r="C6881" s="20"/>
      <c r="D6881"/>
      <c r="E6881"/>
      <c r="G6881"/>
      <c r="H6881"/>
      <c r="I6881"/>
      <c r="J6881" s="9"/>
      <c r="K6881"/>
      <c r="M6881"/>
      <c r="N6881"/>
      <c r="P6881" s="10"/>
      <c r="Q6881" s="11"/>
      <c r="R6881" s="13"/>
      <c r="S6881" s="12"/>
      <c r="T6881" s="13"/>
      <c r="U6881"/>
    </row>
    <row r="6882" spans="1:21" x14ac:dyDescent="0.2">
      <c r="A6882"/>
      <c r="B6882" s="20"/>
      <c r="C6882" s="20"/>
      <c r="D6882"/>
      <c r="E6882"/>
      <c r="G6882"/>
      <c r="H6882"/>
      <c r="I6882"/>
      <c r="J6882" s="9"/>
      <c r="K6882"/>
      <c r="M6882"/>
      <c r="N6882"/>
      <c r="P6882" s="10"/>
      <c r="Q6882" s="11"/>
      <c r="R6882" s="13"/>
      <c r="S6882" s="12"/>
      <c r="T6882" s="13"/>
      <c r="U6882"/>
    </row>
    <row r="6883" spans="1:21" x14ac:dyDescent="0.2">
      <c r="A6883"/>
      <c r="B6883" s="20"/>
      <c r="C6883" s="20"/>
      <c r="D6883"/>
      <c r="E6883"/>
      <c r="G6883"/>
      <c r="H6883"/>
      <c r="I6883"/>
      <c r="J6883" s="9"/>
      <c r="K6883"/>
      <c r="M6883"/>
      <c r="N6883"/>
      <c r="P6883" s="10"/>
      <c r="Q6883" s="11"/>
      <c r="R6883" s="13"/>
      <c r="S6883" s="12"/>
      <c r="T6883" s="13"/>
      <c r="U6883"/>
    </row>
    <row r="6884" spans="1:21" x14ac:dyDescent="0.2">
      <c r="A6884"/>
      <c r="B6884" s="20"/>
      <c r="C6884" s="20"/>
      <c r="D6884"/>
      <c r="E6884"/>
      <c r="G6884"/>
      <c r="H6884"/>
      <c r="I6884"/>
      <c r="J6884" s="9"/>
      <c r="K6884"/>
      <c r="M6884"/>
      <c r="N6884"/>
      <c r="P6884" s="10"/>
      <c r="Q6884" s="11"/>
      <c r="R6884" s="13"/>
      <c r="S6884" s="12"/>
      <c r="T6884" s="13"/>
      <c r="U6884"/>
    </row>
    <row r="6885" spans="1:21" x14ac:dyDescent="0.2">
      <c r="A6885"/>
      <c r="B6885" s="20"/>
      <c r="C6885" s="20"/>
      <c r="D6885"/>
      <c r="E6885"/>
      <c r="G6885"/>
      <c r="H6885"/>
      <c r="I6885"/>
      <c r="J6885" s="9"/>
      <c r="K6885"/>
      <c r="M6885"/>
      <c r="N6885"/>
      <c r="P6885" s="10"/>
      <c r="Q6885" s="11"/>
      <c r="R6885" s="13"/>
      <c r="S6885" s="12"/>
      <c r="T6885" s="13"/>
      <c r="U6885"/>
    </row>
    <row r="6886" spans="1:21" x14ac:dyDescent="0.2">
      <c r="A6886"/>
      <c r="B6886" s="20"/>
      <c r="C6886" s="20"/>
      <c r="D6886"/>
      <c r="E6886"/>
      <c r="G6886"/>
      <c r="H6886"/>
      <c r="I6886"/>
      <c r="J6886" s="9"/>
      <c r="K6886"/>
      <c r="M6886"/>
      <c r="N6886"/>
      <c r="P6886" s="10"/>
      <c r="Q6886" s="11"/>
      <c r="R6886" s="13"/>
      <c r="S6886" s="12"/>
      <c r="T6886" s="13"/>
      <c r="U6886"/>
    </row>
    <row r="6887" spans="1:21" x14ac:dyDescent="0.2">
      <c r="A6887"/>
      <c r="B6887" s="20"/>
      <c r="C6887" s="20"/>
      <c r="D6887"/>
      <c r="E6887"/>
      <c r="G6887"/>
      <c r="H6887"/>
      <c r="I6887"/>
      <c r="J6887" s="9"/>
      <c r="K6887"/>
      <c r="M6887"/>
      <c r="N6887"/>
      <c r="P6887" s="10"/>
      <c r="Q6887" s="11"/>
      <c r="R6887" s="13"/>
      <c r="S6887" s="12"/>
      <c r="T6887" s="13"/>
      <c r="U6887"/>
    </row>
    <row r="6888" spans="1:21" x14ac:dyDescent="0.2">
      <c r="A6888"/>
      <c r="B6888" s="20"/>
      <c r="C6888" s="20"/>
      <c r="D6888"/>
      <c r="E6888"/>
      <c r="G6888"/>
      <c r="H6888"/>
      <c r="I6888"/>
      <c r="J6888" s="9"/>
      <c r="K6888"/>
      <c r="M6888"/>
      <c r="N6888"/>
      <c r="P6888" s="10"/>
      <c r="Q6888" s="11"/>
      <c r="R6888" s="13"/>
      <c r="S6888" s="12"/>
      <c r="T6888" s="13"/>
      <c r="U6888"/>
    </row>
    <row r="6889" spans="1:21" x14ac:dyDescent="0.2">
      <c r="A6889"/>
      <c r="B6889" s="20"/>
      <c r="C6889" s="20"/>
      <c r="D6889"/>
      <c r="E6889"/>
      <c r="G6889"/>
      <c r="H6889"/>
      <c r="I6889"/>
      <c r="J6889" s="9"/>
      <c r="K6889"/>
      <c r="M6889"/>
      <c r="N6889"/>
      <c r="P6889" s="10"/>
      <c r="Q6889" s="11"/>
      <c r="R6889" s="13"/>
      <c r="S6889" s="12"/>
      <c r="T6889" s="13"/>
      <c r="U6889"/>
    </row>
    <row r="6890" spans="1:21" x14ac:dyDescent="0.2">
      <c r="A6890"/>
      <c r="B6890" s="20"/>
      <c r="C6890" s="20"/>
      <c r="D6890"/>
      <c r="E6890"/>
      <c r="G6890"/>
      <c r="H6890"/>
      <c r="I6890"/>
      <c r="J6890" s="9"/>
      <c r="K6890"/>
      <c r="M6890"/>
      <c r="N6890"/>
      <c r="P6890" s="10"/>
      <c r="Q6890" s="11"/>
      <c r="R6890" s="13"/>
      <c r="S6890" s="12"/>
      <c r="T6890" s="13"/>
      <c r="U6890"/>
    </row>
    <row r="6891" spans="1:21" x14ac:dyDescent="0.2">
      <c r="A6891"/>
      <c r="B6891" s="20"/>
      <c r="C6891" s="20"/>
      <c r="D6891"/>
      <c r="E6891"/>
      <c r="G6891"/>
      <c r="H6891"/>
      <c r="I6891"/>
      <c r="J6891" s="9"/>
      <c r="K6891"/>
      <c r="M6891"/>
      <c r="N6891"/>
      <c r="P6891" s="10"/>
      <c r="Q6891" s="11"/>
      <c r="R6891" s="13"/>
      <c r="S6891" s="12"/>
      <c r="T6891" s="13"/>
      <c r="U6891"/>
    </row>
    <row r="6892" spans="1:21" x14ac:dyDescent="0.2">
      <c r="A6892"/>
      <c r="B6892" s="20"/>
      <c r="C6892" s="20"/>
      <c r="D6892"/>
      <c r="E6892"/>
      <c r="G6892"/>
      <c r="H6892"/>
      <c r="I6892"/>
      <c r="J6892" s="9"/>
      <c r="K6892"/>
      <c r="M6892"/>
      <c r="N6892"/>
      <c r="P6892" s="10"/>
      <c r="Q6892" s="11"/>
      <c r="R6892" s="13"/>
      <c r="S6892" s="12"/>
      <c r="T6892" s="13"/>
      <c r="U6892"/>
    </row>
    <row r="6893" spans="1:21" x14ac:dyDescent="0.2">
      <c r="A6893"/>
      <c r="B6893" s="20"/>
      <c r="C6893" s="20"/>
      <c r="D6893"/>
      <c r="E6893"/>
      <c r="G6893"/>
      <c r="H6893"/>
      <c r="I6893"/>
      <c r="J6893" s="9"/>
      <c r="K6893"/>
      <c r="M6893"/>
      <c r="N6893"/>
      <c r="P6893" s="10"/>
      <c r="Q6893" s="11"/>
      <c r="R6893" s="13"/>
      <c r="S6893" s="12"/>
      <c r="T6893" s="13"/>
      <c r="U6893"/>
    </row>
    <row r="6894" spans="1:21" x14ac:dyDescent="0.2">
      <c r="A6894"/>
      <c r="B6894" s="20"/>
      <c r="C6894" s="20"/>
      <c r="D6894"/>
      <c r="E6894"/>
      <c r="G6894"/>
      <c r="H6894"/>
      <c r="I6894"/>
      <c r="J6894" s="9"/>
      <c r="K6894"/>
      <c r="M6894"/>
      <c r="N6894"/>
      <c r="P6894" s="10"/>
      <c r="Q6894" s="11"/>
      <c r="R6894" s="13"/>
      <c r="S6894" s="12"/>
      <c r="T6894" s="13"/>
      <c r="U6894"/>
    </row>
    <row r="6895" spans="1:21" x14ac:dyDescent="0.2">
      <c r="A6895"/>
      <c r="B6895" s="20"/>
      <c r="C6895" s="20"/>
      <c r="D6895"/>
      <c r="E6895"/>
      <c r="G6895"/>
      <c r="H6895"/>
      <c r="I6895"/>
      <c r="J6895" s="9"/>
      <c r="K6895"/>
      <c r="M6895"/>
      <c r="N6895"/>
      <c r="P6895" s="10"/>
      <c r="Q6895" s="11"/>
      <c r="R6895" s="13"/>
      <c r="S6895" s="12"/>
      <c r="T6895" s="13"/>
      <c r="U6895"/>
    </row>
    <row r="6896" spans="1:21" x14ac:dyDescent="0.2">
      <c r="A6896"/>
      <c r="B6896" s="20"/>
      <c r="C6896" s="20"/>
      <c r="D6896"/>
      <c r="E6896"/>
      <c r="G6896"/>
      <c r="H6896"/>
      <c r="I6896"/>
      <c r="J6896" s="9"/>
      <c r="K6896"/>
      <c r="M6896"/>
      <c r="N6896"/>
      <c r="P6896" s="10"/>
      <c r="Q6896" s="11"/>
      <c r="R6896" s="13"/>
      <c r="S6896" s="12"/>
      <c r="T6896" s="13"/>
      <c r="U6896"/>
    </row>
    <row r="6897" spans="1:21" x14ac:dyDescent="0.2">
      <c r="A6897"/>
      <c r="B6897" s="20"/>
      <c r="C6897" s="20"/>
      <c r="D6897"/>
      <c r="E6897"/>
      <c r="G6897"/>
      <c r="H6897"/>
      <c r="I6897"/>
      <c r="J6897" s="9"/>
      <c r="K6897"/>
      <c r="M6897"/>
      <c r="N6897"/>
      <c r="P6897" s="10"/>
      <c r="Q6897" s="11"/>
      <c r="R6897" s="13"/>
      <c r="S6897" s="12"/>
      <c r="T6897" s="13"/>
      <c r="U6897"/>
    </row>
    <row r="6898" spans="1:21" x14ac:dyDescent="0.2">
      <c r="A6898"/>
      <c r="B6898" s="20"/>
      <c r="C6898" s="20"/>
      <c r="D6898"/>
      <c r="E6898"/>
      <c r="G6898"/>
      <c r="H6898"/>
      <c r="I6898"/>
      <c r="J6898" s="9"/>
      <c r="K6898"/>
      <c r="M6898"/>
      <c r="N6898"/>
      <c r="P6898" s="10"/>
      <c r="Q6898" s="11"/>
      <c r="R6898" s="13"/>
      <c r="S6898" s="12"/>
      <c r="T6898" s="13"/>
      <c r="U6898"/>
    </row>
    <row r="6899" spans="1:21" x14ac:dyDescent="0.2">
      <c r="A6899"/>
      <c r="B6899" s="20"/>
      <c r="C6899" s="20"/>
      <c r="D6899"/>
      <c r="E6899"/>
      <c r="G6899"/>
      <c r="H6899"/>
      <c r="I6899"/>
      <c r="J6899" s="9"/>
      <c r="K6899"/>
      <c r="M6899"/>
      <c r="N6899"/>
      <c r="P6899" s="10"/>
      <c r="Q6899" s="11"/>
      <c r="R6899" s="13"/>
      <c r="S6899" s="12"/>
      <c r="T6899" s="13"/>
      <c r="U6899"/>
    </row>
    <row r="6900" spans="1:21" x14ac:dyDescent="0.2">
      <c r="A6900"/>
      <c r="B6900" s="20"/>
      <c r="C6900" s="20"/>
      <c r="D6900"/>
      <c r="E6900"/>
      <c r="G6900"/>
      <c r="H6900"/>
      <c r="I6900"/>
      <c r="J6900" s="9"/>
      <c r="K6900"/>
      <c r="M6900"/>
      <c r="N6900"/>
      <c r="P6900" s="10"/>
      <c r="Q6900" s="11"/>
      <c r="R6900" s="13"/>
      <c r="S6900" s="12"/>
      <c r="T6900" s="13"/>
      <c r="U6900"/>
    </row>
    <row r="6901" spans="1:21" x14ac:dyDescent="0.2">
      <c r="A6901"/>
      <c r="B6901" s="20"/>
      <c r="C6901" s="20"/>
      <c r="D6901"/>
      <c r="E6901"/>
      <c r="G6901"/>
      <c r="H6901"/>
      <c r="I6901"/>
      <c r="J6901" s="9"/>
      <c r="K6901"/>
      <c r="M6901"/>
      <c r="N6901"/>
      <c r="P6901" s="10"/>
      <c r="Q6901" s="11"/>
      <c r="R6901" s="13"/>
      <c r="S6901" s="12"/>
      <c r="T6901" s="13"/>
      <c r="U6901"/>
    </row>
    <row r="6902" spans="1:21" x14ac:dyDescent="0.2">
      <c r="A6902"/>
      <c r="B6902" s="20"/>
      <c r="C6902" s="20"/>
      <c r="D6902"/>
      <c r="E6902"/>
      <c r="G6902"/>
      <c r="H6902"/>
      <c r="I6902"/>
      <c r="J6902" s="9"/>
      <c r="K6902"/>
      <c r="M6902"/>
      <c r="N6902"/>
      <c r="P6902" s="10"/>
      <c r="Q6902" s="11"/>
      <c r="R6902" s="13"/>
      <c r="S6902" s="12"/>
      <c r="T6902" s="13"/>
      <c r="U6902"/>
    </row>
    <row r="6903" spans="1:21" x14ac:dyDescent="0.2">
      <c r="A6903"/>
      <c r="B6903" s="20"/>
      <c r="C6903" s="20"/>
      <c r="D6903"/>
      <c r="E6903"/>
      <c r="G6903"/>
      <c r="H6903"/>
      <c r="I6903"/>
      <c r="J6903" s="9"/>
      <c r="K6903"/>
      <c r="M6903"/>
      <c r="N6903"/>
      <c r="P6903" s="10"/>
      <c r="Q6903" s="11"/>
      <c r="R6903" s="13"/>
      <c r="S6903" s="12"/>
      <c r="T6903" s="13"/>
      <c r="U6903"/>
    </row>
    <row r="6904" spans="1:21" x14ac:dyDescent="0.2">
      <c r="A6904"/>
      <c r="B6904" s="20"/>
      <c r="C6904" s="20"/>
      <c r="D6904"/>
      <c r="E6904"/>
      <c r="G6904"/>
      <c r="H6904"/>
      <c r="I6904"/>
      <c r="J6904" s="9"/>
      <c r="K6904"/>
      <c r="M6904"/>
      <c r="N6904"/>
      <c r="P6904" s="10"/>
      <c r="Q6904" s="11"/>
      <c r="R6904" s="13"/>
      <c r="S6904" s="12"/>
      <c r="T6904" s="13"/>
      <c r="U6904"/>
    </row>
    <row r="6905" spans="1:21" x14ac:dyDescent="0.2">
      <c r="A6905"/>
      <c r="B6905" s="20"/>
      <c r="C6905" s="20"/>
      <c r="D6905"/>
      <c r="E6905"/>
      <c r="G6905"/>
      <c r="H6905"/>
      <c r="I6905"/>
      <c r="J6905" s="9"/>
      <c r="K6905"/>
      <c r="M6905"/>
      <c r="N6905"/>
      <c r="P6905" s="10"/>
      <c r="Q6905" s="11"/>
      <c r="R6905" s="13"/>
      <c r="S6905" s="12"/>
      <c r="T6905" s="13"/>
      <c r="U6905"/>
    </row>
    <row r="6906" spans="1:21" x14ac:dyDescent="0.2">
      <c r="A6906"/>
      <c r="B6906" s="20"/>
      <c r="C6906" s="20"/>
      <c r="D6906"/>
      <c r="E6906"/>
      <c r="G6906"/>
      <c r="H6906"/>
      <c r="I6906"/>
      <c r="J6906" s="9"/>
      <c r="K6906"/>
      <c r="M6906"/>
      <c r="N6906"/>
      <c r="P6906" s="10"/>
      <c r="Q6906" s="11"/>
      <c r="R6906" s="13"/>
      <c r="S6906" s="12"/>
      <c r="T6906" s="13"/>
      <c r="U6906"/>
    </row>
    <row r="6907" spans="1:21" x14ac:dyDescent="0.2">
      <c r="A6907"/>
      <c r="B6907" s="20"/>
      <c r="C6907" s="20"/>
      <c r="D6907"/>
      <c r="E6907"/>
      <c r="G6907"/>
      <c r="H6907"/>
      <c r="I6907"/>
      <c r="J6907" s="9"/>
      <c r="K6907"/>
      <c r="M6907"/>
      <c r="N6907"/>
      <c r="P6907" s="10"/>
      <c r="Q6907" s="11"/>
      <c r="R6907" s="13"/>
      <c r="S6907" s="12"/>
      <c r="T6907" s="13"/>
      <c r="U6907"/>
    </row>
    <row r="6908" spans="1:21" x14ac:dyDescent="0.2">
      <c r="A6908"/>
      <c r="B6908" s="20"/>
      <c r="C6908" s="20"/>
      <c r="D6908"/>
      <c r="E6908"/>
      <c r="G6908"/>
      <c r="H6908"/>
      <c r="I6908"/>
      <c r="J6908" s="9"/>
      <c r="K6908"/>
      <c r="M6908"/>
      <c r="N6908"/>
      <c r="P6908" s="10"/>
      <c r="Q6908" s="11"/>
      <c r="R6908" s="13"/>
      <c r="S6908" s="12"/>
      <c r="T6908" s="13"/>
      <c r="U6908"/>
    </row>
    <row r="6909" spans="1:21" x14ac:dyDescent="0.2">
      <c r="A6909"/>
      <c r="B6909" s="20"/>
      <c r="C6909" s="20"/>
      <c r="D6909"/>
      <c r="E6909"/>
      <c r="G6909"/>
      <c r="H6909"/>
      <c r="I6909"/>
      <c r="J6909" s="9"/>
      <c r="K6909"/>
      <c r="M6909"/>
      <c r="N6909"/>
      <c r="P6909" s="10"/>
      <c r="Q6909" s="11"/>
      <c r="R6909" s="13"/>
      <c r="S6909" s="12"/>
      <c r="T6909" s="13"/>
      <c r="U6909"/>
    </row>
    <row r="6910" spans="1:21" x14ac:dyDescent="0.2">
      <c r="A6910"/>
      <c r="B6910" s="20"/>
      <c r="C6910" s="20"/>
      <c r="D6910"/>
      <c r="E6910"/>
      <c r="G6910"/>
      <c r="H6910"/>
      <c r="I6910"/>
      <c r="J6910" s="9"/>
      <c r="K6910"/>
      <c r="M6910"/>
      <c r="N6910"/>
      <c r="P6910" s="10"/>
      <c r="Q6910" s="11"/>
      <c r="R6910" s="13"/>
      <c r="S6910" s="12"/>
      <c r="T6910" s="13"/>
      <c r="U6910"/>
    </row>
    <row r="6911" spans="1:21" x14ac:dyDescent="0.2">
      <c r="A6911"/>
      <c r="B6911" s="20"/>
      <c r="C6911" s="20"/>
      <c r="D6911"/>
      <c r="E6911"/>
      <c r="G6911"/>
      <c r="H6911"/>
      <c r="I6911"/>
      <c r="J6911" s="9"/>
      <c r="K6911"/>
      <c r="M6911"/>
      <c r="N6911"/>
      <c r="P6911" s="10"/>
      <c r="Q6911" s="11"/>
      <c r="R6911" s="13"/>
      <c r="S6911" s="12"/>
      <c r="T6911" s="13"/>
      <c r="U6911"/>
    </row>
    <row r="6912" spans="1:21" x14ac:dyDescent="0.2">
      <c r="A6912"/>
      <c r="B6912" s="20"/>
      <c r="C6912" s="20"/>
      <c r="D6912"/>
      <c r="E6912"/>
      <c r="G6912"/>
      <c r="H6912"/>
      <c r="I6912"/>
      <c r="J6912" s="9"/>
      <c r="K6912"/>
      <c r="M6912"/>
      <c r="N6912"/>
      <c r="P6912" s="10"/>
      <c r="Q6912" s="11"/>
      <c r="R6912" s="13"/>
      <c r="S6912" s="12"/>
      <c r="T6912" s="13"/>
      <c r="U6912"/>
    </row>
    <row r="6913" spans="1:21" x14ac:dyDescent="0.2">
      <c r="A6913"/>
      <c r="B6913" s="20"/>
      <c r="C6913" s="20"/>
      <c r="D6913"/>
      <c r="E6913"/>
      <c r="G6913"/>
      <c r="H6913"/>
      <c r="I6913"/>
      <c r="J6913" s="9"/>
      <c r="K6913"/>
      <c r="M6913"/>
      <c r="N6913"/>
      <c r="P6913" s="10"/>
      <c r="Q6913" s="11"/>
      <c r="R6913" s="13"/>
      <c r="S6913" s="12"/>
      <c r="T6913" s="13"/>
      <c r="U6913"/>
    </row>
    <row r="6914" spans="1:21" x14ac:dyDescent="0.2">
      <c r="A6914"/>
      <c r="B6914" s="20"/>
      <c r="C6914" s="20"/>
      <c r="D6914"/>
      <c r="E6914"/>
      <c r="G6914"/>
      <c r="H6914"/>
      <c r="I6914"/>
      <c r="J6914" s="9"/>
      <c r="K6914"/>
      <c r="M6914"/>
      <c r="N6914"/>
      <c r="P6914" s="10"/>
      <c r="Q6914" s="11"/>
      <c r="R6914" s="13"/>
      <c r="S6914" s="12"/>
      <c r="T6914" s="13"/>
      <c r="U6914"/>
    </row>
    <row r="6915" spans="1:21" x14ac:dyDescent="0.2">
      <c r="A6915"/>
      <c r="B6915" s="20"/>
      <c r="C6915" s="20"/>
      <c r="D6915"/>
      <c r="E6915"/>
      <c r="G6915"/>
      <c r="H6915"/>
      <c r="I6915"/>
      <c r="J6915" s="9"/>
      <c r="K6915"/>
      <c r="M6915"/>
      <c r="N6915"/>
      <c r="P6915" s="10"/>
      <c r="Q6915" s="11"/>
      <c r="R6915" s="13"/>
      <c r="S6915" s="12"/>
      <c r="T6915" s="13"/>
      <c r="U6915"/>
    </row>
    <row r="6916" spans="1:21" x14ac:dyDescent="0.2">
      <c r="A6916"/>
      <c r="B6916" s="20"/>
      <c r="C6916" s="20"/>
      <c r="D6916"/>
      <c r="E6916"/>
      <c r="G6916"/>
      <c r="H6916"/>
      <c r="I6916"/>
      <c r="J6916" s="9"/>
      <c r="K6916"/>
      <c r="M6916"/>
      <c r="N6916"/>
      <c r="P6916" s="10"/>
      <c r="Q6916" s="11"/>
      <c r="R6916" s="13"/>
      <c r="S6916" s="12"/>
      <c r="T6916" s="13"/>
      <c r="U6916"/>
    </row>
    <row r="6917" spans="1:21" x14ac:dyDescent="0.2">
      <c r="A6917"/>
      <c r="B6917" s="20"/>
      <c r="C6917" s="20"/>
      <c r="D6917"/>
      <c r="E6917"/>
      <c r="G6917"/>
      <c r="H6917"/>
      <c r="I6917"/>
      <c r="J6917" s="9"/>
      <c r="K6917"/>
      <c r="M6917"/>
      <c r="N6917"/>
      <c r="P6917" s="10"/>
      <c r="Q6917" s="11"/>
      <c r="R6917" s="13"/>
      <c r="S6917" s="12"/>
      <c r="T6917" s="13"/>
      <c r="U6917"/>
    </row>
    <row r="6918" spans="1:21" x14ac:dyDescent="0.2">
      <c r="A6918"/>
      <c r="B6918" s="20"/>
      <c r="C6918" s="20"/>
      <c r="D6918"/>
      <c r="E6918"/>
      <c r="G6918"/>
      <c r="H6918"/>
      <c r="I6918"/>
      <c r="J6918" s="9"/>
      <c r="K6918"/>
      <c r="M6918"/>
      <c r="N6918"/>
      <c r="P6918" s="10"/>
      <c r="Q6918" s="11"/>
      <c r="R6918" s="13"/>
      <c r="S6918" s="12"/>
      <c r="T6918" s="13"/>
      <c r="U6918"/>
    </row>
    <row r="6919" spans="1:21" x14ac:dyDescent="0.2">
      <c r="A6919"/>
      <c r="B6919" s="20"/>
      <c r="C6919" s="20"/>
      <c r="D6919"/>
      <c r="E6919"/>
      <c r="G6919"/>
      <c r="H6919"/>
      <c r="I6919"/>
      <c r="J6919" s="9"/>
      <c r="K6919"/>
      <c r="M6919"/>
      <c r="N6919"/>
      <c r="P6919" s="10"/>
      <c r="Q6919" s="11"/>
      <c r="R6919" s="13"/>
      <c r="S6919" s="12"/>
      <c r="T6919" s="13"/>
      <c r="U6919"/>
    </row>
    <row r="6920" spans="1:21" x14ac:dyDescent="0.2">
      <c r="A6920"/>
      <c r="B6920" s="20"/>
      <c r="C6920" s="20"/>
      <c r="D6920"/>
      <c r="E6920"/>
      <c r="G6920"/>
      <c r="H6920"/>
      <c r="I6920"/>
      <c r="J6920" s="9"/>
      <c r="K6920"/>
      <c r="M6920"/>
      <c r="N6920"/>
      <c r="P6920" s="10"/>
      <c r="Q6920" s="11"/>
      <c r="R6920" s="13"/>
      <c r="S6920" s="12"/>
      <c r="T6920" s="13"/>
      <c r="U6920"/>
    </row>
    <row r="6921" spans="1:21" x14ac:dyDescent="0.2">
      <c r="A6921"/>
      <c r="B6921" s="20"/>
      <c r="C6921" s="20"/>
      <c r="D6921"/>
      <c r="E6921"/>
      <c r="G6921"/>
      <c r="H6921"/>
      <c r="I6921"/>
      <c r="J6921" s="9"/>
      <c r="K6921"/>
      <c r="M6921"/>
      <c r="N6921"/>
      <c r="P6921" s="10"/>
      <c r="Q6921" s="11"/>
      <c r="R6921" s="13"/>
      <c r="S6921" s="12"/>
      <c r="T6921" s="13"/>
      <c r="U6921"/>
    </row>
    <row r="6922" spans="1:21" x14ac:dyDescent="0.2">
      <c r="A6922"/>
      <c r="B6922" s="20"/>
      <c r="C6922" s="20"/>
      <c r="D6922"/>
      <c r="E6922"/>
      <c r="G6922"/>
      <c r="H6922"/>
      <c r="I6922"/>
      <c r="J6922" s="9"/>
      <c r="K6922"/>
      <c r="M6922"/>
      <c r="N6922"/>
      <c r="P6922" s="10"/>
      <c r="Q6922" s="11"/>
      <c r="R6922" s="13"/>
      <c r="S6922" s="12"/>
      <c r="T6922" s="13"/>
      <c r="U6922"/>
    </row>
    <row r="6923" spans="1:21" x14ac:dyDescent="0.2">
      <c r="A6923"/>
      <c r="B6923" s="20"/>
      <c r="C6923" s="20"/>
      <c r="D6923"/>
      <c r="E6923"/>
      <c r="G6923"/>
      <c r="H6923"/>
      <c r="I6923"/>
      <c r="J6923" s="9"/>
      <c r="K6923"/>
      <c r="M6923"/>
      <c r="N6923"/>
      <c r="P6923" s="10"/>
      <c r="Q6923" s="11"/>
      <c r="R6923" s="13"/>
      <c r="S6923" s="12"/>
      <c r="T6923" s="13"/>
      <c r="U6923"/>
    </row>
    <row r="6924" spans="1:21" x14ac:dyDescent="0.2">
      <c r="A6924"/>
      <c r="B6924" s="20"/>
      <c r="C6924" s="20"/>
      <c r="D6924"/>
      <c r="E6924"/>
      <c r="G6924"/>
      <c r="H6924"/>
      <c r="I6924"/>
      <c r="J6924" s="9"/>
      <c r="K6924"/>
      <c r="M6924"/>
      <c r="N6924"/>
      <c r="P6924" s="10"/>
      <c r="Q6924" s="11"/>
      <c r="R6924" s="13"/>
      <c r="S6924" s="12"/>
      <c r="T6924" s="13"/>
      <c r="U6924"/>
    </row>
    <row r="6925" spans="1:21" x14ac:dyDescent="0.2">
      <c r="A6925"/>
      <c r="B6925" s="20"/>
      <c r="C6925" s="20"/>
      <c r="D6925"/>
      <c r="E6925"/>
      <c r="G6925"/>
      <c r="H6925"/>
      <c r="I6925"/>
      <c r="J6925" s="9"/>
      <c r="K6925"/>
      <c r="M6925"/>
      <c r="N6925"/>
      <c r="P6925" s="10"/>
      <c r="Q6925" s="11"/>
      <c r="R6925" s="13"/>
      <c r="S6925" s="12"/>
      <c r="T6925" s="13"/>
      <c r="U6925"/>
    </row>
    <row r="6926" spans="1:21" x14ac:dyDescent="0.2">
      <c r="A6926"/>
      <c r="B6926" s="20"/>
      <c r="C6926" s="20"/>
      <c r="D6926"/>
      <c r="E6926"/>
      <c r="G6926"/>
      <c r="H6926"/>
      <c r="I6926"/>
      <c r="J6926" s="9"/>
      <c r="K6926"/>
      <c r="M6926"/>
      <c r="N6926"/>
      <c r="P6926" s="10"/>
      <c r="Q6926" s="11"/>
      <c r="R6926" s="13"/>
      <c r="S6926" s="12"/>
      <c r="T6926" s="13"/>
      <c r="U6926"/>
    </row>
    <row r="6927" spans="1:21" x14ac:dyDescent="0.2">
      <c r="A6927"/>
      <c r="B6927" s="20"/>
      <c r="C6927" s="20"/>
      <c r="D6927"/>
      <c r="E6927"/>
      <c r="G6927"/>
      <c r="H6927"/>
      <c r="I6927"/>
      <c r="J6927" s="9"/>
      <c r="K6927"/>
      <c r="M6927"/>
      <c r="N6927"/>
      <c r="P6927" s="10"/>
      <c r="Q6927" s="11"/>
      <c r="R6927" s="13"/>
      <c r="S6927" s="12"/>
      <c r="T6927" s="13"/>
      <c r="U6927"/>
    </row>
    <row r="6928" spans="1:21" x14ac:dyDescent="0.2">
      <c r="A6928"/>
      <c r="B6928" s="20"/>
      <c r="C6928" s="20"/>
      <c r="D6928"/>
      <c r="E6928"/>
      <c r="G6928"/>
      <c r="H6928"/>
      <c r="I6928"/>
      <c r="J6928" s="9"/>
      <c r="K6928"/>
      <c r="M6928"/>
      <c r="N6928"/>
      <c r="P6928" s="10"/>
      <c r="Q6928" s="11"/>
      <c r="R6928" s="13"/>
      <c r="S6928" s="12"/>
      <c r="T6928" s="13"/>
      <c r="U6928"/>
    </row>
    <row r="6929" spans="1:21" x14ac:dyDescent="0.2">
      <c r="A6929"/>
      <c r="B6929" s="20"/>
      <c r="C6929" s="20"/>
      <c r="D6929"/>
      <c r="E6929"/>
      <c r="G6929"/>
      <c r="H6929"/>
      <c r="I6929"/>
      <c r="J6929" s="9"/>
      <c r="K6929"/>
      <c r="M6929"/>
      <c r="N6929"/>
      <c r="P6929" s="10"/>
      <c r="Q6929" s="11"/>
      <c r="R6929" s="13"/>
      <c r="S6929" s="12"/>
      <c r="T6929" s="13"/>
      <c r="U6929"/>
    </row>
    <row r="6930" spans="1:21" x14ac:dyDescent="0.2">
      <c r="A6930"/>
      <c r="B6930" s="20"/>
      <c r="C6930" s="20"/>
      <c r="D6930"/>
      <c r="E6930"/>
      <c r="G6930"/>
      <c r="H6930"/>
      <c r="I6930"/>
      <c r="J6930" s="9"/>
      <c r="K6930"/>
      <c r="M6930"/>
      <c r="N6930"/>
      <c r="P6930" s="10"/>
      <c r="Q6930" s="11"/>
      <c r="R6930" s="13"/>
      <c r="S6930" s="12"/>
      <c r="T6930" s="13"/>
      <c r="U6930"/>
    </row>
    <row r="6931" spans="1:21" x14ac:dyDescent="0.2">
      <c r="A6931"/>
      <c r="B6931" s="20"/>
      <c r="C6931" s="20"/>
      <c r="D6931"/>
      <c r="E6931"/>
      <c r="G6931"/>
      <c r="H6931"/>
      <c r="I6931"/>
      <c r="J6931" s="9"/>
      <c r="K6931"/>
      <c r="M6931"/>
      <c r="N6931"/>
      <c r="P6931" s="10"/>
      <c r="Q6931" s="11"/>
      <c r="R6931" s="13"/>
      <c r="S6931" s="12"/>
      <c r="T6931" s="13"/>
      <c r="U6931"/>
    </row>
    <row r="6932" spans="1:21" x14ac:dyDescent="0.2">
      <c r="A6932"/>
      <c r="B6932" s="20"/>
      <c r="C6932" s="20"/>
      <c r="D6932"/>
      <c r="E6932"/>
      <c r="G6932"/>
      <c r="H6932"/>
      <c r="I6932"/>
      <c r="J6932" s="9"/>
      <c r="K6932"/>
      <c r="M6932"/>
      <c r="N6932"/>
      <c r="P6932" s="10"/>
      <c r="Q6932" s="11"/>
      <c r="R6932" s="13"/>
      <c r="S6932" s="12"/>
      <c r="T6932" s="13"/>
      <c r="U6932"/>
    </row>
    <row r="6933" spans="1:21" x14ac:dyDescent="0.2">
      <c r="A6933"/>
      <c r="B6933" s="20"/>
      <c r="C6933" s="20"/>
      <c r="D6933"/>
      <c r="E6933"/>
      <c r="G6933"/>
      <c r="H6933"/>
      <c r="I6933"/>
      <c r="J6933" s="9"/>
      <c r="K6933"/>
      <c r="M6933"/>
      <c r="N6933"/>
      <c r="P6933" s="10"/>
      <c r="Q6933" s="11"/>
      <c r="R6933" s="13"/>
      <c r="S6933" s="12"/>
      <c r="T6933" s="13"/>
      <c r="U6933"/>
    </row>
    <row r="6934" spans="1:21" x14ac:dyDescent="0.2">
      <c r="A6934"/>
      <c r="B6934" s="20"/>
      <c r="C6934" s="20"/>
      <c r="D6934"/>
      <c r="E6934"/>
      <c r="G6934"/>
      <c r="H6934"/>
      <c r="I6934"/>
      <c r="J6934" s="9"/>
      <c r="K6934"/>
      <c r="M6934"/>
      <c r="N6934"/>
      <c r="P6934" s="10"/>
      <c r="Q6934" s="11"/>
      <c r="R6934" s="13"/>
      <c r="S6934" s="12"/>
      <c r="T6934" s="13"/>
      <c r="U6934"/>
    </row>
    <row r="6935" spans="1:21" x14ac:dyDescent="0.2">
      <c r="A6935"/>
      <c r="B6935" s="20"/>
      <c r="C6935" s="20"/>
      <c r="D6935"/>
      <c r="E6935"/>
      <c r="G6935"/>
      <c r="H6935"/>
      <c r="I6935"/>
      <c r="J6935" s="9"/>
      <c r="K6935"/>
      <c r="M6935"/>
      <c r="N6935"/>
      <c r="P6935" s="10"/>
      <c r="Q6935" s="11"/>
      <c r="R6935" s="13"/>
      <c r="S6935" s="12"/>
      <c r="T6935" s="13"/>
      <c r="U6935"/>
    </row>
    <row r="6936" spans="1:21" x14ac:dyDescent="0.2">
      <c r="A6936"/>
      <c r="B6936" s="20"/>
      <c r="C6936" s="20"/>
      <c r="D6936"/>
      <c r="E6936"/>
      <c r="G6936"/>
      <c r="H6936"/>
      <c r="I6936"/>
      <c r="J6936" s="9"/>
      <c r="K6936"/>
      <c r="M6936"/>
      <c r="N6936"/>
      <c r="P6936" s="10"/>
      <c r="Q6936" s="11"/>
      <c r="R6936" s="13"/>
      <c r="S6936" s="12"/>
      <c r="T6936" s="13"/>
      <c r="U6936"/>
    </row>
    <row r="6937" spans="1:21" x14ac:dyDescent="0.2">
      <c r="A6937"/>
      <c r="B6937" s="20"/>
      <c r="C6937" s="20"/>
      <c r="D6937"/>
      <c r="E6937"/>
      <c r="G6937"/>
      <c r="H6937"/>
      <c r="I6937"/>
      <c r="J6937" s="9"/>
      <c r="K6937"/>
      <c r="M6937"/>
      <c r="N6937"/>
      <c r="P6937" s="10"/>
      <c r="Q6937" s="11"/>
      <c r="R6937" s="13"/>
      <c r="S6937" s="12"/>
      <c r="T6937" s="13"/>
      <c r="U6937"/>
    </row>
    <row r="6938" spans="1:21" x14ac:dyDescent="0.2">
      <c r="A6938"/>
      <c r="B6938" s="20"/>
      <c r="C6938" s="20"/>
      <c r="D6938"/>
      <c r="E6938"/>
      <c r="G6938"/>
      <c r="H6938"/>
      <c r="I6938"/>
      <c r="J6938" s="9"/>
      <c r="K6938"/>
      <c r="M6938"/>
      <c r="N6938"/>
      <c r="P6938" s="10"/>
      <c r="Q6938" s="11"/>
      <c r="R6938" s="13"/>
      <c r="S6938" s="12"/>
      <c r="T6938" s="13"/>
      <c r="U6938"/>
    </row>
    <row r="6939" spans="1:21" x14ac:dyDescent="0.2">
      <c r="A6939"/>
      <c r="B6939" s="20"/>
      <c r="C6939" s="20"/>
      <c r="D6939"/>
      <c r="E6939"/>
      <c r="G6939"/>
      <c r="H6939"/>
      <c r="I6939"/>
      <c r="J6939" s="9"/>
      <c r="K6939"/>
      <c r="M6939"/>
      <c r="N6939"/>
      <c r="P6939" s="10"/>
      <c r="Q6939" s="11"/>
      <c r="R6939" s="13"/>
      <c r="S6939" s="12"/>
      <c r="T6939" s="13"/>
      <c r="U6939"/>
    </row>
    <row r="6940" spans="1:21" x14ac:dyDescent="0.2">
      <c r="A6940"/>
      <c r="B6940" s="20"/>
      <c r="C6940" s="20"/>
      <c r="D6940"/>
      <c r="E6940"/>
      <c r="G6940"/>
      <c r="H6940"/>
      <c r="I6940"/>
      <c r="J6940" s="9"/>
      <c r="K6940"/>
      <c r="M6940"/>
      <c r="N6940"/>
      <c r="P6940" s="10"/>
      <c r="Q6940" s="11"/>
      <c r="R6940" s="13"/>
      <c r="S6940" s="12"/>
      <c r="T6940" s="13"/>
      <c r="U6940"/>
    </row>
    <row r="6941" spans="1:21" x14ac:dyDescent="0.2">
      <c r="A6941"/>
      <c r="B6941" s="20"/>
      <c r="C6941" s="20"/>
      <c r="D6941"/>
      <c r="E6941"/>
      <c r="G6941"/>
      <c r="H6941"/>
      <c r="I6941"/>
      <c r="J6941" s="9"/>
      <c r="K6941"/>
      <c r="M6941"/>
      <c r="N6941"/>
      <c r="P6941" s="10"/>
      <c r="Q6941" s="11"/>
      <c r="R6941" s="13"/>
      <c r="S6941" s="12"/>
      <c r="T6941" s="13"/>
      <c r="U6941"/>
    </row>
    <row r="6942" spans="1:21" x14ac:dyDescent="0.2">
      <c r="A6942"/>
      <c r="B6942" s="20"/>
      <c r="C6942" s="20"/>
      <c r="D6942"/>
      <c r="E6942"/>
      <c r="G6942"/>
      <c r="H6942"/>
      <c r="I6942"/>
      <c r="J6942" s="9"/>
      <c r="K6942"/>
      <c r="M6942"/>
      <c r="N6942"/>
      <c r="P6942" s="10"/>
      <c r="Q6942" s="11"/>
      <c r="R6942" s="13"/>
      <c r="S6942" s="12"/>
      <c r="T6942" s="13"/>
      <c r="U6942"/>
    </row>
    <row r="6943" spans="1:21" x14ac:dyDescent="0.2">
      <c r="A6943"/>
      <c r="B6943" s="20"/>
      <c r="C6943" s="20"/>
      <c r="D6943"/>
      <c r="E6943"/>
      <c r="G6943"/>
      <c r="H6943"/>
      <c r="I6943"/>
      <c r="J6943" s="9"/>
      <c r="K6943"/>
      <c r="M6943"/>
      <c r="N6943"/>
      <c r="P6943" s="10"/>
      <c r="Q6943" s="11"/>
      <c r="R6943" s="13"/>
      <c r="S6943" s="12"/>
      <c r="T6943" s="13"/>
      <c r="U6943"/>
    </row>
    <row r="6944" spans="1:21" x14ac:dyDescent="0.2">
      <c r="A6944"/>
      <c r="B6944" s="20"/>
      <c r="C6944" s="20"/>
      <c r="D6944"/>
      <c r="E6944"/>
      <c r="G6944"/>
      <c r="H6944"/>
      <c r="I6944"/>
      <c r="J6944" s="9"/>
      <c r="K6944"/>
      <c r="M6944"/>
      <c r="N6944"/>
      <c r="P6944" s="10"/>
      <c r="Q6944" s="11"/>
      <c r="R6944" s="13"/>
      <c r="S6944" s="12"/>
      <c r="T6944" s="13"/>
      <c r="U6944"/>
    </row>
    <row r="6945" spans="1:21" x14ac:dyDescent="0.2">
      <c r="A6945"/>
      <c r="B6945" s="20"/>
      <c r="C6945" s="20"/>
      <c r="D6945"/>
      <c r="E6945"/>
      <c r="G6945"/>
      <c r="H6945"/>
      <c r="I6945"/>
      <c r="J6945" s="9"/>
      <c r="K6945"/>
      <c r="M6945"/>
      <c r="N6945"/>
      <c r="P6945" s="10"/>
      <c r="Q6945" s="11"/>
      <c r="R6945" s="13"/>
      <c r="S6945" s="12"/>
      <c r="T6945" s="13"/>
      <c r="U6945"/>
    </row>
    <row r="6946" spans="1:21" x14ac:dyDescent="0.2">
      <c r="A6946"/>
      <c r="B6946" s="20"/>
      <c r="C6946" s="20"/>
      <c r="D6946"/>
      <c r="E6946"/>
      <c r="G6946"/>
      <c r="H6946"/>
      <c r="I6946"/>
      <c r="J6946" s="9"/>
      <c r="K6946"/>
      <c r="M6946"/>
      <c r="N6946"/>
      <c r="P6946" s="10"/>
      <c r="Q6946" s="11"/>
      <c r="R6946" s="13"/>
      <c r="S6946" s="12"/>
      <c r="T6946" s="13"/>
      <c r="U6946"/>
    </row>
    <row r="6947" spans="1:21" x14ac:dyDescent="0.2">
      <c r="A6947"/>
      <c r="B6947" s="20"/>
      <c r="C6947" s="20"/>
      <c r="D6947"/>
      <c r="E6947"/>
      <c r="G6947"/>
      <c r="H6947"/>
      <c r="I6947"/>
      <c r="J6947" s="9"/>
      <c r="K6947"/>
      <c r="M6947"/>
      <c r="N6947"/>
      <c r="P6947" s="10"/>
      <c r="Q6947" s="11"/>
      <c r="R6947" s="13"/>
      <c r="S6947" s="12"/>
      <c r="T6947" s="13"/>
      <c r="U6947"/>
    </row>
    <row r="6948" spans="1:21" x14ac:dyDescent="0.2">
      <c r="A6948"/>
      <c r="B6948" s="20"/>
      <c r="C6948" s="20"/>
      <c r="D6948"/>
      <c r="E6948"/>
      <c r="G6948"/>
      <c r="H6948"/>
      <c r="I6948"/>
      <c r="J6948" s="9"/>
      <c r="K6948"/>
      <c r="M6948"/>
      <c r="N6948"/>
      <c r="P6948" s="10"/>
      <c r="Q6948" s="11"/>
      <c r="R6948" s="13"/>
      <c r="S6948" s="12"/>
      <c r="T6948" s="13"/>
      <c r="U6948"/>
    </row>
    <row r="6949" spans="1:21" x14ac:dyDescent="0.2">
      <c r="A6949"/>
      <c r="B6949" s="20"/>
      <c r="C6949" s="20"/>
      <c r="D6949"/>
      <c r="E6949"/>
      <c r="G6949"/>
      <c r="H6949"/>
      <c r="I6949"/>
      <c r="J6949" s="9"/>
      <c r="K6949"/>
      <c r="M6949"/>
      <c r="N6949"/>
      <c r="P6949" s="10"/>
      <c r="Q6949" s="11"/>
      <c r="R6949" s="13"/>
      <c r="S6949" s="12"/>
      <c r="T6949" s="13"/>
      <c r="U6949"/>
    </row>
    <row r="6950" spans="1:21" x14ac:dyDescent="0.2">
      <c r="A6950"/>
      <c r="B6950" s="20"/>
      <c r="C6950" s="20"/>
      <c r="D6950"/>
      <c r="E6950"/>
      <c r="G6950"/>
      <c r="H6950"/>
      <c r="I6950"/>
      <c r="J6950" s="9"/>
      <c r="K6950"/>
      <c r="M6950"/>
      <c r="N6950"/>
      <c r="P6950" s="10"/>
      <c r="Q6950" s="11"/>
      <c r="R6950" s="13"/>
      <c r="S6950" s="12"/>
      <c r="T6950" s="13"/>
      <c r="U6950"/>
    </row>
    <row r="6951" spans="1:21" x14ac:dyDescent="0.2">
      <c r="A6951"/>
      <c r="B6951" s="20"/>
      <c r="C6951" s="20"/>
      <c r="D6951"/>
      <c r="E6951"/>
      <c r="G6951"/>
      <c r="H6951"/>
      <c r="I6951"/>
      <c r="J6951" s="9"/>
      <c r="K6951"/>
      <c r="M6951"/>
      <c r="N6951"/>
      <c r="P6951" s="10"/>
      <c r="Q6951" s="11"/>
      <c r="R6951" s="13"/>
      <c r="S6951" s="12"/>
      <c r="T6951" s="13"/>
      <c r="U6951"/>
    </row>
    <row r="6952" spans="1:21" x14ac:dyDescent="0.2">
      <c r="A6952"/>
      <c r="B6952" s="20"/>
      <c r="C6952" s="20"/>
      <c r="D6952"/>
      <c r="E6952"/>
      <c r="G6952"/>
      <c r="H6952"/>
      <c r="I6952"/>
      <c r="J6952" s="9"/>
      <c r="K6952"/>
      <c r="M6952"/>
      <c r="N6952"/>
      <c r="P6952" s="10"/>
      <c r="Q6952" s="11"/>
      <c r="R6952" s="13"/>
      <c r="S6952" s="12"/>
      <c r="T6952" s="13"/>
      <c r="U6952"/>
    </row>
    <row r="6953" spans="1:21" x14ac:dyDescent="0.2">
      <c r="A6953"/>
      <c r="B6953" s="20"/>
      <c r="C6953" s="20"/>
      <c r="D6953"/>
      <c r="E6953"/>
      <c r="G6953"/>
      <c r="H6953"/>
      <c r="I6953"/>
      <c r="J6953" s="9"/>
      <c r="K6953"/>
      <c r="M6953"/>
      <c r="N6953"/>
      <c r="P6953" s="10"/>
      <c r="Q6953" s="11"/>
      <c r="R6953" s="13"/>
      <c r="S6953" s="12"/>
      <c r="T6953" s="13"/>
      <c r="U6953"/>
    </row>
    <row r="6954" spans="1:21" x14ac:dyDescent="0.2">
      <c r="A6954"/>
      <c r="B6954" s="20"/>
      <c r="C6954" s="20"/>
      <c r="D6954"/>
      <c r="E6954"/>
      <c r="G6954"/>
      <c r="H6954"/>
      <c r="I6954"/>
      <c r="J6954" s="9"/>
      <c r="K6954"/>
      <c r="M6954"/>
      <c r="N6954"/>
      <c r="P6954" s="10"/>
      <c r="Q6954" s="11"/>
      <c r="R6954" s="13"/>
      <c r="S6954" s="12"/>
      <c r="T6954" s="13"/>
      <c r="U6954"/>
    </row>
    <row r="6955" spans="1:21" x14ac:dyDescent="0.2">
      <c r="A6955"/>
      <c r="B6955" s="20"/>
      <c r="C6955" s="20"/>
      <c r="D6955"/>
      <c r="E6955"/>
      <c r="G6955"/>
      <c r="H6955"/>
      <c r="I6955"/>
      <c r="J6955" s="9"/>
      <c r="K6955"/>
      <c r="M6955"/>
      <c r="N6955"/>
      <c r="P6955" s="10"/>
      <c r="Q6955" s="11"/>
      <c r="R6955" s="13"/>
      <c r="S6955" s="12"/>
      <c r="T6955" s="13"/>
      <c r="U6955"/>
    </row>
    <row r="6956" spans="1:21" x14ac:dyDescent="0.2">
      <c r="A6956"/>
      <c r="B6956" s="20"/>
      <c r="C6956" s="20"/>
      <c r="D6956"/>
      <c r="E6956"/>
      <c r="G6956"/>
      <c r="H6956"/>
      <c r="I6956"/>
      <c r="J6956" s="9"/>
      <c r="K6956"/>
      <c r="M6956"/>
      <c r="N6956"/>
      <c r="P6956" s="10"/>
      <c r="Q6956" s="11"/>
      <c r="R6956" s="13"/>
      <c r="S6956" s="12"/>
      <c r="T6956" s="13"/>
      <c r="U6956"/>
    </row>
    <row r="6957" spans="1:21" x14ac:dyDescent="0.2">
      <c r="A6957"/>
      <c r="B6957" s="20"/>
      <c r="C6957" s="20"/>
      <c r="D6957"/>
      <c r="E6957"/>
      <c r="G6957"/>
      <c r="H6957"/>
      <c r="I6957"/>
      <c r="J6957" s="9"/>
      <c r="K6957"/>
      <c r="M6957"/>
      <c r="N6957"/>
      <c r="P6957" s="10"/>
      <c r="Q6957" s="11"/>
      <c r="R6957" s="13"/>
      <c r="S6957" s="12"/>
      <c r="T6957" s="13"/>
      <c r="U6957"/>
    </row>
    <row r="6958" spans="1:21" x14ac:dyDescent="0.2">
      <c r="A6958"/>
      <c r="B6958" s="20"/>
      <c r="C6958" s="20"/>
      <c r="D6958"/>
      <c r="E6958"/>
      <c r="G6958"/>
      <c r="H6958"/>
      <c r="I6958"/>
      <c r="J6958" s="9"/>
      <c r="K6958"/>
      <c r="M6958"/>
      <c r="N6958"/>
      <c r="P6958" s="10"/>
      <c r="Q6958" s="11"/>
      <c r="R6958" s="13"/>
      <c r="S6958" s="12"/>
      <c r="T6958" s="13"/>
      <c r="U6958"/>
    </row>
    <row r="6959" spans="1:21" x14ac:dyDescent="0.2">
      <c r="A6959"/>
      <c r="B6959" s="20"/>
      <c r="C6959" s="20"/>
      <c r="D6959"/>
      <c r="E6959"/>
      <c r="G6959"/>
      <c r="H6959"/>
      <c r="I6959"/>
      <c r="J6959" s="9"/>
      <c r="K6959"/>
      <c r="M6959"/>
      <c r="N6959"/>
      <c r="P6959" s="10"/>
      <c r="Q6959" s="11"/>
      <c r="R6959" s="13"/>
      <c r="S6959" s="12"/>
      <c r="T6959" s="13"/>
      <c r="U6959"/>
    </row>
    <row r="6960" spans="1:21" x14ac:dyDescent="0.2">
      <c r="A6960"/>
      <c r="B6960" s="20"/>
      <c r="C6960" s="20"/>
      <c r="D6960"/>
      <c r="E6960"/>
      <c r="G6960"/>
      <c r="H6960"/>
      <c r="I6960"/>
      <c r="J6960" s="9"/>
      <c r="K6960"/>
      <c r="M6960"/>
      <c r="N6960"/>
      <c r="P6960" s="10"/>
      <c r="Q6960" s="11"/>
      <c r="R6960" s="13"/>
      <c r="S6960" s="12"/>
      <c r="T6960" s="13"/>
      <c r="U6960"/>
    </row>
    <row r="6961" spans="1:21" x14ac:dyDescent="0.2">
      <c r="A6961"/>
      <c r="B6961" s="20"/>
      <c r="C6961" s="20"/>
      <c r="D6961"/>
      <c r="E6961"/>
      <c r="G6961"/>
      <c r="H6961"/>
      <c r="I6961"/>
      <c r="J6961" s="9"/>
      <c r="K6961"/>
      <c r="M6961"/>
      <c r="N6961"/>
      <c r="P6961" s="10"/>
      <c r="Q6961" s="11"/>
      <c r="R6961" s="13"/>
      <c r="S6961" s="12"/>
      <c r="T6961" s="13"/>
      <c r="U6961"/>
    </row>
    <row r="6962" spans="1:21" x14ac:dyDescent="0.2">
      <c r="A6962"/>
      <c r="B6962" s="20"/>
      <c r="C6962" s="20"/>
      <c r="D6962"/>
      <c r="E6962"/>
      <c r="G6962"/>
      <c r="H6962"/>
      <c r="I6962"/>
      <c r="J6962" s="9"/>
      <c r="K6962" s="50"/>
      <c r="M6962"/>
      <c r="N6962"/>
      <c r="P6962" s="10"/>
      <c r="Q6962" s="11"/>
      <c r="R6962" s="13"/>
      <c r="S6962" s="12"/>
      <c r="T6962" s="13"/>
      <c r="U6962"/>
    </row>
    <row r="6963" spans="1:21" x14ac:dyDescent="0.2">
      <c r="A6963"/>
      <c r="B6963" s="20"/>
      <c r="C6963" s="20"/>
      <c r="D6963"/>
      <c r="E6963"/>
      <c r="G6963"/>
      <c r="H6963"/>
      <c r="I6963"/>
      <c r="J6963" s="9"/>
      <c r="K6963"/>
      <c r="M6963"/>
      <c r="N6963"/>
      <c r="P6963" s="10"/>
      <c r="Q6963" s="11"/>
      <c r="R6963" s="13"/>
      <c r="S6963" s="12"/>
      <c r="T6963" s="13"/>
      <c r="U6963"/>
    </row>
    <row r="6964" spans="1:21" x14ac:dyDescent="0.2">
      <c r="A6964"/>
      <c r="B6964" s="20"/>
      <c r="C6964" s="20"/>
      <c r="D6964"/>
      <c r="E6964"/>
      <c r="G6964"/>
      <c r="H6964"/>
      <c r="I6964"/>
      <c r="J6964" s="9"/>
      <c r="K6964"/>
      <c r="M6964"/>
      <c r="N6964"/>
      <c r="P6964" s="10"/>
      <c r="Q6964" s="11"/>
      <c r="R6964" s="13"/>
      <c r="S6964" s="12"/>
      <c r="T6964" s="13"/>
      <c r="U6964"/>
    </row>
    <row r="6965" spans="1:21" x14ac:dyDescent="0.2">
      <c r="A6965"/>
      <c r="B6965" s="20"/>
      <c r="C6965" s="20"/>
      <c r="D6965"/>
      <c r="E6965"/>
      <c r="G6965"/>
      <c r="H6965"/>
      <c r="I6965"/>
      <c r="J6965" s="9"/>
      <c r="K6965"/>
      <c r="M6965"/>
      <c r="N6965"/>
      <c r="P6965" s="10"/>
      <c r="Q6965" s="11"/>
      <c r="R6965" s="13"/>
      <c r="S6965" s="12"/>
      <c r="T6965" s="13"/>
      <c r="U6965"/>
    </row>
    <row r="6966" spans="1:21" x14ac:dyDescent="0.2">
      <c r="A6966"/>
      <c r="B6966" s="20"/>
      <c r="C6966" s="20"/>
      <c r="D6966"/>
      <c r="E6966"/>
      <c r="G6966"/>
      <c r="H6966"/>
      <c r="I6966"/>
      <c r="J6966" s="9"/>
      <c r="K6966"/>
      <c r="M6966"/>
      <c r="N6966"/>
      <c r="P6966" s="10"/>
      <c r="Q6966" s="11"/>
      <c r="R6966" s="13"/>
      <c r="S6966" s="12"/>
      <c r="T6966" s="13"/>
      <c r="U6966"/>
    </row>
    <row r="6967" spans="1:21" x14ac:dyDescent="0.2">
      <c r="A6967"/>
      <c r="B6967" s="20"/>
      <c r="C6967" s="20"/>
      <c r="D6967"/>
      <c r="E6967"/>
      <c r="G6967"/>
      <c r="H6967"/>
      <c r="I6967"/>
      <c r="J6967" s="9"/>
      <c r="K6967"/>
      <c r="M6967"/>
      <c r="N6967"/>
      <c r="P6967" s="10"/>
      <c r="Q6967" s="11"/>
      <c r="R6967" s="13"/>
      <c r="S6967" s="12"/>
      <c r="T6967" s="13"/>
      <c r="U6967"/>
    </row>
    <row r="6968" spans="1:21" x14ac:dyDescent="0.2">
      <c r="A6968"/>
      <c r="B6968" s="20"/>
      <c r="C6968" s="20"/>
      <c r="D6968"/>
      <c r="E6968"/>
      <c r="G6968"/>
      <c r="H6968"/>
      <c r="I6968"/>
      <c r="J6968" s="9"/>
      <c r="K6968"/>
      <c r="M6968"/>
      <c r="N6968"/>
      <c r="P6968" s="10"/>
      <c r="Q6968" s="11"/>
      <c r="R6968" s="13"/>
      <c r="S6968" s="12"/>
      <c r="T6968" s="13"/>
      <c r="U6968"/>
    </row>
    <row r="6969" spans="1:21" x14ac:dyDescent="0.2">
      <c r="A6969"/>
      <c r="B6969" s="20"/>
      <c r="C6969" s="20"/>
      <c r="D6969"/>
      <c r="E6969"/>
      <c r="G6969"/>
      <c r="H6969"/>
      <c r="I6969"/>
      <c r="J6969" s="9"/>
      <c r="K6969"/>
      <c r="M6969"/>
      <c r="N6969"/>
      <c r="P6969" s="10"/>
      <c r="Q6969" s="11"/>
      <c r="R6969" s="13"/>
      <c r="S6969" s="12"/>
      <c r="T6969" s="13"/>
      <c r="U6969"/>
    </row>
    <row r="6970" spans="1:21" x14ac:dyDescent="0.2">
      <c r="A6970"/>
      <c r="B6970" s="20"/>
      <c r="C6970" s="20"/>
      <c r="D6970"/>
      <c r="E6970"/>
      <c r="G6970"/>
      <c r="H6970"/>
      <c r="I6970"/>
      <c r="J6970" s="9"/>
      <c r="K6970"/>
      <c r="M6970"/>
      <c r="N6970"/>
      <c r="P6970" s="10"/>
      <c r="Q6970" s="11"/>
      <c r="R6970" s="13"/>
      <c r="S6970" s="12"/>
      <c r="T6970" s="13"/>
      <c r="U6970"/>
    </row>
    <row r="6971" spans="1:21" x14ac:dyDescent="0.2">
      <c r="A6971"/>
      <c r="B6971" s="20"/>
      <c r="C6971" s="20"/>
      <c r="D6971"/>
      <c r="E6971"/>
      <c r="G6971"/>
      <c r="H6971"/>
      <c r="I6971"/>
      <c r="J6971" s="9"/>
      <c r="K6971"/>
      <c r="M6971"/>
      <c r="N6971"/>
      <c r="P6971" s="10"/>
      <c r="Q6971" s="11"/>
      <c r="R6971" s="13"/>
      <c r="S6971" s="12"/>
      <c r="T6971" s="13"/>
      <c r="U6971"/>
    </row>
    <row r="6972" spans="1:21" x14ac:dyDescent="0.2">
      <c r="A6972"/>
      <c r="B6972" s="20"/>
      <c r="C6972" s="20"/>
      <c r="D6972"/>
      <c r="E6972"/>
      <c r="G6972"/>
      <c r="H6972"/>
      <c r="I6972"/>
      <c r="J6972" s="9"/>
      <c r="K6972"/>
      <c r="M6972"/>
      <c r="N6972"/>
      <c r="P6972" s="10"/>
      <c r="Q6972" s="11"/>
      <c r="R6972" s="13"/>
      <c r="S6972" s="12"/>
      <c r="T6972" s="13"/>
      <c r="U6972"/>
    </row>
    <row r="6973" spans="1:21" x14ac:dyDescent="0.2">
      <c r="A6973"/>
      <c r="B6973" s="20"/>
      <c r="C6973" s="20"/>
      <c r="D6973"/>
      <c r="E6973"/>
      <c r="G6973"/>
      <c r="H6973"/>
      <c r="I6973"/>
      <c r="J6973" s="9"/>
      <c r="K6973"/>
      <c r="M6973"/>
      <c r="N6973"/>
      <c r="P6973" s="10"/>
      <c r="Q6973" s="11"/>
      <c r="R6973" s="13"/>
      <c r="S6973" s="12"/>
      <c r="T6973" s="13"/>
      <c r="U6973"/>
    </row>
    <row r="6974" spans="1:21" x14ac:dyDescent="0.2">
      <c r="A6974"/>
      <c r="B6974" s="20"/>
      <c r="C6974" s="20"/>
      <c r="D6974"/>
      <c r="E6974"/>
      <c r="G6974"/>
      <c r="H6974"/>
      <c r="I6974"/>
      <c r="J6974" s="9"/>
      <c r="K6974"/>
      <c r="M6974"/>
      <c r="N6974"/>
      <c r="P6974" s="10"/>
      <c r="Q6974" s="11"/>
      <c r="R6974" s="13"/>
      <c r="S6974" s="12"/>
      <c r="T6974" s="13"/>
      <c r="U6974"/>
    </row>
    <row r="6975" spans="1:21" x14ac:dyDescent="0.2">
      <c r="A6975"/>
      <c r="B6975" s="20"/>
      <c r="C6975" s="20"/>
      <c r="D6975"/>
      <c r="E6975"/>
      <c r="G6975"/>
      <c r="H6975"/>
      <c r="I6975"/>
      <c r="J6975" s="9"/>
      <c r="K6975"/>
      <c r="M6975"/>
      <c r="N6975"/>
      <c r="P6975" s="10"/>
      <c r="Q6975" s="11"/>
      <c r="R6975" s="13"/>
      <c r="S6975" s="12"/>
      <c r="T6975" s="13"/>
      <c r="U6975"/>
    </row>
    <row r="6976" spans="1:21" x14ac:dyDescent="0.2">
      <c r="A6976"/>
      <c r="B6976" s="20"/>
      <c r="C6976" s="20"/>
      <c r="D6976"/>
      <c r="E6976"/>
      <c r="G6976"/>
      <c r="H6976"/>
      <c r="I6976"/>
      <c r="J6976" s="9"/>
      <c r="K6976"/>
      <c r="M6976"/>
      <c r="N6976"/>
      <c r="P6976" s="10"/>
      <c r="Q6976" s="11"/>
      <c r="R6976" s="13"/>
      <c r="S6976" s="12"/>
      <c r="T6976" s="13"/>
      <c r="U6976"/>
    </row>
    <row r="6977" spans="1:21" x14ac:dyDescent="0.2">
      <c r="A6977"/>
      <c r="B6977" s="20"/>
      <c r="C6977" s="20"/>
      <c r="D6977"/>
      <c r="E6977"/>
      <c r="G6977"/>
      <c r="H6977"/>
      <c r="I6977"/>
      <c r="J6977" s="9"/>
      <c r="K6977"/>
      <c r="M6977"/>
      <c r="N6977"/>
      <c r="P6977" s="10"/>
      <c r="Q6977" s="11"/>
      <c r="R6977" s="13"/>
      <c r="S6977" s="12"/>
      <c r="T6977" s="13"/>
      <c r="U6977"/>
    </row>
    <row r="6978" spans="1:21" x14ac:dyDescent="0.2">
      <c r="A6978"/>
      <c r="B6978" s="20"/>
      <c r="C6978" s="20"/>
      <c r="D6978"/>
      <c r="E6978"/>
      <c r="G6978"/>
      <c r="H6978"/>
      <c r="I6978"/>
      <c r="J6978" s="9"/>
      <c r="K6978"/>
      <c r="M6978"/>
      <c r="N6978"/>
      <c r="P6978" s="10"/>
      <c r="Q6978" s="11"/>
      <c r="R6978" s="13"/>
      <c r="S6978" s="12"/>
      <c r="T6978" s="13"/>
      <c r="U6978"/>
    </row>
    <row r="6979" spans="1:21" x14ac:dyDescent="0.2">
      <c r="A6979"/>
      <c r="B6979" s="20"/>
      <c r="C6979" s="20"/>
      <c r="D6979"/>
      <c r="E6979"/>
      <c r="G6979"/>
      <c r="H6979"/>
      <c r="I6979"/>
      <c r="J6979" s="9"/>
      <c r="K6979"/>
      <c r="M6979"/>
      <c r="N6979"/>
      <c r="P6979" s="10"/>
      <c r="Q6979" s="11"/>
      <c r="R6979" s="13"/>
      <c r="S6979" s="12"/>
      <c r="T6979" s="13"/>
      <c r="U6979"/>
    </row>
    <row r="6980" spans="1:21" x14ac:dyDescent="0.2">
      <c r="A6980"/>
      <c r="B6980" s="20"/>
      <c r="C6980" s="20"/>
      <c r="D6980"/>
      <c r="E6980"/>
      <c r="G6980"/>
      <c r="H6980"/>
      <c r="I6980"/>
      <c r="J6980" s="9"/>
      <c r="K6980"/>
      <c r="M6980"/>
      <c r="N6980"/>
      <c r="P6980" s="10"/>
      <c r="Q6980" s="11"/>
      <c r="R6980" s="13"/>
      <c r="S6980" s="12"/>
      <c r="T6980" s="13"/>
      <c r="U6980"/>
    </row>
    <row r="6981" spans="1:21" x14ac:dyDescent="0.2">
      <c r="A6981"/>
      <c r="B6981" s="20"/>
      <c r="C6981" s="20"/>
      <c r="D6981"/>
      <c r="E6981"/>
      <c r="G6981"/>
      <c r="H6981"/>
      <c r="I6981"/>
      <c r="J6981" s="9"/>
      <c r="K6981"/>
      <c r="M6981"/>
      <c r="N6981"/>
      <c r="P6981" s="10"/>
      <c r="Q6981" s="11"/>
      <c r="R6981" s="13"/>
      <c r="S6981" s="12"/>
      <c r="T6981" s="13"/>
      <c r="U6981"/>
    </row>
    <row r="6982" spans="1:21" x14ac:dyDescent="0.2">
      <c r="A6982"/>
      <c r="B6982" s="20"/>
      <c r="C6982" s="20"/>
      <c r="D6982"/>
      <c r="E6982"/>
      <c r="G6982"/>
      <c r="H6982"/>
      <c r="I6982"/>
      <c r="J6982" s="9"/>
      <c r="K6982"/>
      <c r="M6982"/>
      <c r="N6982"/>
      <c r="P6982" s="10"/>
      <c r="Q6982" s="11"/>
      <c r="R6982" s="13"/>
      <c r="S6982" s="12"/>
      <c r="T6982" s="13"/>
      <c r="U6982"/>
    </row>
    <row r="6983" spans="1:21" x14ac:dyDescent="0.2">
      <c r="A6983"/>
      <c r="B6983" s="20"/>
      <c r="C6983" s="20"/>
      <c r="D6983"/>
      <c r="E6983"/>
      <c r="G6983"/>
      <c r="H6983"/>
      <c r="I6983"/>
      <c r="J6983" s="9"/>
      <c r="K6983"/>
      <c r="M6983"/>
      <c r="N6983"/>
      <c r="P6983" s="10"/>
      <c r="Q6983" s="11"/>
      <c r="R6983" s="13"/>
      <c r="S6983" s="12"/>
      <c r="T6983" s="13"/>
      <c r="U6983"/>
    </row>
    <row r="6984" spans="1:21" x14ac:dyDescent="0.2">
      <c r="A6984"/>
      <c r="B6984" s="20"/>
      <c r="C6984" s="20"/>
      <c r="D6984"/>
      <c r="E6984"/>
      <c r="G6984"/>
      <c r="H6984"/>
      <c r="I6984"/>
      <c r="J6984" s="9"/>
      <c r="K6984"/>
      <c r="M6984"/>
      <c r="N6984"/>
      <c r="P6984" s="10"/>
      <c r="Q6984" s="11"/>
      <c r="R6984" s="13"/>
      <c r="S6984" s="12"/>
      <c r="T6984" s="13"/>
      <c r="U6984"/>
    </row>
    <row r="6985" spans="1:21" x14ac:dyDescent="0.2">
      <c r="A6985"/>
      <c r="B6985" s="20"/>
      <c r="C6985" s="20"/>
      <c r="D6985"/>
      <c r="E6985"/>
      <c r="G6985"/>
      <c r="H6985"/>
      <c r="I6985"/>
      <c r="J6985" s="9"/>
      <c r="K6985"/>
      <c r="M6985"/>
      <c r="N6985"/>
      <c r="P6985" s="10"/>
      <c r="Q6985" s="11"/>
      <c r="R6985" s="13"/>
      <c r="S6985" s="12"/>
      <c r="T6985" s="13"/>
      <c r="U6985"/>
    </row>
    <row r="6986" spans="1:21" x14ac:dyDescent="0.2">
      <c r="A6986"/>
      <c r="B6986" s="20"/>
      <c r="C6986" s="20"/>
      <c r="D6986"/>
      <c r="E6986"/>
      <c r="G6986"/>
      <c r="H6986"/>
      <c r="I6986"/>
      <c r="J6986" s="9"/>
      <c r="K6986"/>
      <c r="M6986"/>
      <c r="N6986"/>
      <c r="P6986" s="10"/>
      <c r="Q6986" s="11"/>
      <c r="R6986" s="13"/>
      <c r="S6986" s="12"/>
      <c r="T6986" s="13"/>
      <c r="U6986"/>
    </row>
    <row r="6987" spans="1:21" x14ac:dyDescent="0.2">
      <c r="A6987"/>
      <c r="B6987" s="20"/>
      <c r="C6987" s="20"/>
      <c r="D6987"/>
      <c r="E6987"/>
      <c r="G6987"/>
      <c r="H6987"/>
      <c r="I6987"/>
      <c r="J6987" s="9"/>
      <c r="K6987"/>
      <c r="M6987"/>
      <c r="N6987"/>
      <c r="P6987" s="10"/>
      <c r="Q6987" s="11"/>
      <c r="R6987" s="13"/>
      <c r="S6987" s="12"/>
      <c r="T6987" s="13"/>
      <c r="U6987"/>
    </row>
    <row r="6988" spans="1:21" x14ac:dyDescent="0.2">
      <c r="A6988"/>
      <c r="B6988" s="20"/>
      <c r="C6988" s="20"/>
      <c r="D6988"/>
      <c r="E6988"/>
      <c r="G6988"/>
      <c r="H6988"/>
      <c r="I6988"/>
      <c r="J6988" s="9"/>
      <c r="K6988"/>
      <c r="M6988"/>
      <c r="N6988"/>
      <c r="P6988" s="10"/>
      <c r="Q6988" s="11"/>
      <c r="R6988" s="13"/>
      <c r="S6988" s="12"/>
      <c r="T6988" s="13"/>
      <c r="U6988"/>
    </row>
    <row r="6989" spans="1:21" x14ac:dyDescent="0.2">
      <c r="A6989"/>
      <c r="B6989" s="20"/>
      <c r="C6989" s="20"/>
      <c r="D6989"/>
      <c r="E6989"/>
      <c r="G6989"/>
      <c r="H6989"/>
      <c r="I6989"/>
      <c r="J6989" s="9"/>
      <c r="K6989"/>
      <c r="M6989"/>
      <c r="N6989"/>
      <c r="P6989" s="10"/>
      <c r="Q6989" s="11"/>
      <c r="R6989" s="13"/>
      <c r="S6989" s="12"/>
      <c r="T6989" s="13"/>
      <c r="U6989"/>
    </row>
    <row r="6990" spans="1:21" x14ac:dyDescent="0.2">
      <c r="A6990"/>
      <c r="B6990" s="20"/>
      <c r="C6990" s="20"/>
      <c r="D6990"/>
      <c r="E6990"/>
      <c r="G6990"/>
      <c r="H6990"/>
      <c r="I6990"/>
      <c r="J6990" s="9"/>
      <c r="K6990"/>
      <c r="M6990"/>
      <c r="N6990"/>
      <c r="P6990" s="10"/>
      <c r="Q6990" s="11"/>
      <c r="R6990" s="13"/>
      <c r="S6990" s="12"/>
      <c r="T6990" s="13"/>
      <c r="U6990"/>
    </row>
    <row r="6991" spans="1:21" x14ac:dyDescent="0.2">
      <c r="A6991"/>
      <c r="B6991" s="20"/>
      <c r="C6991" s="20"/>
      <c r="D6991"/>
      <c r="E6991"/>
      <c r="G6991"/>
      <c r="H6991"/>
      <c r="I6991"/>
      <c r="J6991" s="9"/>
      <c r="K6991"/>
      <c r="M6991"/>
      <c r="N6991"/>
      <c r="P6991" s="10"/>
      <c r="Q6991" s="11"/>
      <c r="R6991" s="13"/>
      <c r="S6991" s="12"/>
      <c r="T6991" s="13"/>
      <c r="U6991"/>
    </row>
    <row r="6992" spans="1:21" x14ac:dyDescent="0.2">
      <c r="A6992"/>
      <c r="B6992" s="20"/>
      <c r="C6992" s="20"/>
      <c r="D6992"/>
      <c r="E6992"/>
      <c r="G6992"/>
      <c r="H6992"/>
      <c r="I6992"/>
      <c r="J6992" s="9"/>
      <c r="K6992"/>
      <c r="M6992"/>
      <c r="N6992"/>
      <c r="P6992" s="10"/>
      <c r="Q6992" s="11"/>
      <c r="R6992" s="13"/>
      <c r="S6992" s="12"/>
      <c r="T6992" s="13"/>
      <c r="U6992"/>
    </row>
    <row r="6993" spans="1:21" x14ac:dyDescent="0.2">
      <c r="A6993"/>
      <c r="B6993" s="20"/>
      <c r="C6993" s="20"/>
      <c r="D6993"/>
      <c r="E6993"/>
      <c r="G6993"/>
      <c r="H6993"/>
      <c r="I6993"/>
      <c r="J6993" s="9"/>
      <c r="K6993"/>
      <c r="M6993"/>
      <c r="N6993"/>
      <c r="P6993" s="10"/>
      <c r="Q6993" s="11"/>
      <c r="R6993" s="13"/>
      <c r="S6993" s="12"/>
      <c r="T6993" s="13"/>
      <c r="U6993"/>
    </row>
    <row r="6994" spans="1:21" x14ac:dyDescent="0.2">
      <c r="A6994"/>
      <c r="B6994" s="20"/>
      <c r="C6994" s="20"/>
      <c r="D6994"/>
      <c r="E6994"/>
      <c r="G6994"/>
      <c r="H6994"/>
      <c r="I6994"/>
      <c r="J6994" s="9"/>
      <c r="K6994"/>
      <c r="M6994"/>
      <c r="N6994"/>
      <c r="P6994" s="10"/>
      <c r="Q6994" s="11"/>
      <c r="R6994" s="13"/>
      <c r="S6994" s="12"/>
      <c r="T6994" s="13"/>
      <c r="U6994"/>
    </row>
    <row r="6995" spans="1:21" x14ac:dyDescent="0.2">
      <c r="A6995"/>
      <c r="B6995" s="20"/>
      <c r="C6995" s="20"/>
      <c r="D6995"/>
      <c r="E6995"/>
      <c r="G6995"/>
      <c r="H6995"/>
      <c r="I6995"/>
      <c r="J6995" s="9"/>
      <c r="K6995"/>
      <c r="M6995"/>
      <c r="N6995"/>
      <c r="P6995" s="10"/>
      <c r="Q6995" s="11"/>
      <c r="R6995" s="13"/>
      <c r="S6995" s="12"/>
      <c r="T6995" s="13"/>
      <c r="U6995"/>
    </row>
    <row r="6996" spans="1:21" x14ac:dyDescent="0.2">
      <c r="A6996"/>
      <c r="B6996" s="20"/>
      <c r="C6996" s="20"/>
      <c r="D6996"/>
      <c r="E6996"/>
      <c r="G6996"/>
      <c r="H6996"/>
      <c r="I6996"/>
      <c r="J6996" s="9"/>
      <c r="K6996"/>
      <c r="M6996"/>
      <c r="N6996"/>
      <c r="P6996" s="10"/>
      <c r="Q6996" s="11"/>
      <c r="R6996" s="13"/>
      <c r="S6996" s="12"/>
      <c r="T6996" s="13"/>
      <c r="U6996"/>
    </row>
    <row r="6997" spans="1:21" x14ac:dyDescent="0.2">
      <c r="A6997"/>
      <c r="B6997" s="20"/>
      <c r="C6997" s="20"/>
      <c r="D6997"/>
      <c r="E6997"/>
      <c r="G6997"/>
      <c r="H6997"/>
      <c r="I6997"/>
      <c r="J6997" s="9"/>
      <c r="K6997"/>
      <c r="M6997"/>
      <c r="N6997"/>
      <c r="P6997" s="10"/>
      <c r="Q6997" s="11"/>
      <c r="R6997" s="13"/>
      <c r="S6997" s="12"/>
      <c r="T6997" s="13"/>
      <c r="U6997"/>
    </row>
    <row r="6998" spans="1:21" x14ac:dyDescent="0.2">
      <c r="A6998"/>
      <c r="B6998" s="20"/>
      <c r="C6998" s="20"/>
      <c r="D6998"/>
      <c r="E6998"/>
      <c r="G6998"/>
      <c r="H6998"/>
      <c r="I6998"/>
      <c r="J6998" s="9"/>
      <c r="K6998"/>
      <c r="M6998"/>
      <c r="N6998"/>
      <c r="P6998" s="10"/>
      <c r="Q6998" s="11"/>
      <c r="R6998" s="13"/>
      <c r="S6998" s="12"/>
      <c r="T6998" s="13"/>
      <c r="U6998"/>
    </row>
    <row r="6999" spans="1:21" x14ac:dyDescent="0.2">
      <c r="A6999"/>
      <c r="B6999" s="20"/>
      <c r="C6999" s="20"/>
      <c r="D6999"/>
      <c r="E6999"/>
      <c r="G6999"/>
      <c r="H6999"/>
      <c r="I6999"/>
      <c r="J6999" s="9"/>
      <c r="K6999"/>
      <c r="M6999"/>
      <c r="N6999"/>
      <c r="P6999" s="10"/>
      <c r="Q6999" s="11"/>
      <c r="R6999" s="13"/>
      <c r="S6999" s="12"/>
      <c r="T6999" s="13"/>
      <c r="U6999"/>
    </row>
    <row r="7000" spans="1:21" x14ac:dyDescent="0.2">
      <c r="A7000"/>
      <c r="B7000" s="20"/>
      <c r="C7000" s="20"/>
      <c r="D7000"/>
      <c r="E7000"/>
      <c r="G7000"/>
      <c r="H7000"/>
      <c r="I7000"/>
      <c r="J7000" s="9"/>
      <c r="K7000"/>
      <c r="M7000"/>
      <c r="N7000"/>
      <c r="P7000" s="10"/>
      <c r="Q7000" s="11"/>
      <c r="R7000" s="13"/>
      <c r="S7000" s="12"/>
      <c r="T7000" s="13"/>
      <c r="U7000"/>
    </row>
    <row r="7001" spans="1:21" x14ac:dyDescent="0.2">
      <c r="A7001"/>
      <c r="B7001" s="20"/>
      <c r="C7001" s="20"/>
      <c r="D7001"/>
      <c r="E7001"/>
      <c r="G7001"/>
      <c r="H7001"/>
      <c r="I7001"/>
      <c r="J7001" s="9"/>
      <c r="K7001"/>
      <c r="M7001"/>
      <c r="N7001"/>
      <c r="P7001" s="10"/>
      <c r="Q7001" s="11"/>
      <c r="R7001" s="13"/>
      <c r="S7001" s="12"/>
      <c r="T7001" s="13"/>
      <c r="U7001"/>
    </row>
    <row r="7002" spans="1:21" x14ac:dyDescent="0.2">
      <c r="A7002"/>
      <c r="B7002" s="20"/>
      <c r="C7002" s="20"/>
      <c r="D7002"/>
      <c r="E7002"/>
      <c r="G7002"/>
      <c r="H7002"/>
      <c r="I7002"/>
      <c r="J7002" s="9"/>
      <c r="K7002"/>
      <c r="M7002"/>
      <c r="N7002"/>
      <c r="P7002" s="10"/>
      <c r="Q7002" s="11"/>
      <c r="R7002" s="13"/>
      <c r="S7002" s="12"/>
      <c r="T7002" s="13"/>
      <c r="U7002"/>
    </row>
    <row r="7003" spans="1:21" x14ac:dyDescent="0.2">
      <c r="A7003"/>
      <c r="B7003" s="20"/>
      <c r="C7003" s="20"/>
      <c r="D7003"/>
      <c r="E7003"/>
      <c r="G7003"/>
      <c r="H7003"/>
      <c r="I7003"/>
      <c r="J7003" s="9"/>
      <c r="K7003"/>
      <c r="M7003"/>
      <c r="N7003"/>
      <c r="P7003" s="10"/>
      <c r="Q7003" s="11"/>
      <c r="R7003" s="13"/>
      <c r="S7003" s="12"/>
      <c r="T7003" s="13"/>
      <c r="U7003"/>
    </row>
    <row r="7004" spans="1:21" x14ac:dyDescent="0.2">
      <c r="A7004"/>
      <c r="B7004" s="20"/>
      <c r="C7004" s="20"/>
      <c r="D7004"/>
      <c r="E7004"/>
      <c r="G7004"/>
      <c r="H7004"/>
      <c r="I7004"/>
      <c r="J7004" s="9"/>
      <c r="K7004"/>
      <c r="M7004"/>
      <c r="N7004"/>
      <c r="P7004" s="10"/>
      <c r="Q7004" s="11"/>
      <c r="R7004" s="13"/>
      <c r="S7004" s="12"/>
      <c r="T7004" s="13"/>
      <c r="U7004"/>
    </row>
    <row r="7005" spans="1:21" x14ac:dyDescent="0.2">
      <c r="A7005"/>
      <c r="B7005" s="20"/>
      <c r="C7005" s="20"/>
      <c r="D7005"/>
      <c r="E7005"/>
      <c r="G7005"/>
      <c r="H7005"/>
      <c r="I7005"/>
      <c r="J7005" s="9"/>
      <c r="K7005"/>
      <c r="M7005"/>
      <c r="N7005"/>
      <c r="P7005" s="10"/>
      <c r="Q7005" s="11"/>
      <c r="R7005" s="13"/>
      <c r="S7005" s="12"/>
      <c r="T7005" s="13"/>
      <c r="U7005"/>
    </row>
    <row r="7006" spans="1:21" x14ac:dyDescent="0.2">
      <c r="A7006"/>
      <c r="B7006" s="20"/>
      <c r="C7006" s="20"/>
      <c r="D7006"/>
      <c r="E7006"/>
      <c r="G7006"/>
      <c r="H7006"/>
      <c r="I7006"/>
      <c r="J7006" s="9"/>
      <c r="K7006"/>
      <c r="M7006"/>
      <c r="N7006"/>
      <c r="P7006" s="10"/>
      <c r="Q7006" s="11"/>
      <c r="R7006" s="13"/>
      <c r="S7006" s="12"/>
      <c r="T7006" s="13"/>
      <c r="U7006"/>
    </row>
    <row r="7007" spans="1:21" x14ac:dyDescent="0.2">
      <c r="A7007"/>
      <c r="B7007" s="20"/>
      <c r="C7007" s="20"/>
      <c r="D7007"/>
      <c r="E7007"/>
      <c r="G7007"/>
      <c r="H7007"/>
      <c r="I7007"/>
      <c r="J7007" s="9"/>
      <c r="K7007"/>
      <c r="M7007"/>
      <c r="N7007"/>
      <c r="P7007" s="10"/>
      <c r="Q7007" s="11"/>
      <c r="R7007" s="13"/>
      <c r="S7007" s="12"/>
      <c r="T7007" s="13"/>
      <c r="U7007"/>
    </row>
    <row r="7008" spans="1:21" x14ac:dyDescent="0.2">
      <c r="A7008"/>
      <c r="B7008" s="20"/>
      <c r="C7008" s="20"/>
      <c r="D7008"/>
      <c r="E7008"/>
      <c r="G7008"/>
      <c r="H7008"/>
      <c r="I7008"/>
      <c r="J7008" s="9"/>
      <c r="K7008"/>
      <c r="M7008"/>
      <c r="N7008"/>
      <c r="P7008" s="10"/>
      <c r="Q7008" s="11"/>
      <c r="R7008" s="13"/>
      <c r="S7008" s="12"/>
      <c r="T7008" s="13"/>
      <c r="U7008"/>
    </row>
    <row r="7009" spans="1:21" x14ac:dyDescent="0.2">
      <c r="A7009"/>
      <c r="B7009" s="20"/>
      <c r="C7009" s="20"/>
      <c r="D7009"/>
      <c r="E7009"/>
      <c r="G7009"/>
      <c r="H7009"/>
      <c r="I7009"/>
      <c r="J7009" s="9"/>
      <c r="K7009"/>
      <c r="M7009"/>
      <c r="N7009"/>
      <c r="P7009" s="10"/>
      <c r="Q7009" s="11"/>
      <c r="R7009" s="13"/>
      <c r="S7009" s="12"/>
      <c r="T7009" s="13"/>
      <c r="U7009"/>
    </row>
    <row r="7010" spans="1:21" x14ac:dyDescent="0.2">
      <c r="A7010"/>
      <c r="B7010" s="20"/>
      <c r="C7010" s="20"/>
      <c r="D7010"/>
      <c r="E7010"/>
      <c r="G7010"/>
      <c r="H7010"/>
      <c r="I7010"/>
      <c r="J7010" s="9"/>
      <c r="K7010"/>
      <c r="M7010"/>
      <c r="N7010"/>
      <c r="P7010" s="10"/>
      <c r="Q7010" s="11"/>
      <c r="R7010" s="13"/>
      <c r="S7010" s="12"/>
      <c r="T7010" s="13"/>
      <c r="U7010"/>
    </row>
    <row r="7011" spans="1:21" x14ac:dyDescent="0.2">
      <c r="A7011"/>
      <c r="B7011" s="20"/>
      <c r="C7011" s="20"/>
      <c r="D7011"/>
      <c r="E7011"/>
      <c r="G7011"/>
      <c r="H7011"/>
      <c r="I7011"/>
      <c r="J7011" s="9"/>
      <c r="K7011"/>
      <c r="M7011"/>
      <c r="N7011"/>
      <c r="P7011" s="10"/>
      <c r="Q7011" s="11"/>
      <c r="R7011" s="13"/>
      <c r="S7011" s="12"/>
      <c r="T7011" s="13"/>
      <c r="U7011"/>
    </row>
    <row r="7012" spans="1:21" x14ac:dyDescent="0.2">
      <c r="A7012"/>
      <c r="B7012" s="20"/>
      <c r="C7012" s="20"/>
      <c r="D7012"/>
      <c r="E7012"/>
      <c r="G7012"/>
      <c r="H7012"/>
      <c r="I7012"/>
      <c r="J7012" s="9"/>
      <c r="K7012"/>
      <c r="M7012"/>
      <c r="N7012"/>
      <c r="P7012" s="10"/>
      <c r="Q7012" s="11"/>
      <c r="R7012" s="13"/>
      <c r="S7012" s="12"/>
      <c r="T7012" s="13"/>
      <c r="U7012"/>
    </row>
    <row r="7013" spans="1:21" x14ac:dyDescent="0.2">
      <c r="A7013"/>
      <c r="B7013" s="20"/>
      <c r="C7013" s="20"/>
      <c r="D7013"/>
      <c r="E7013"/>
      <c r="G7013"/>
      <c r="H7013"/>
      <c r="I7013"/>
      <c r="J7013" s="9"/>
      <c r="K7013"/>
      <c r="M7013"/>
      <c r="N7013"/>
      <c r="P7013" s="10"/>
      <c r="Q7013" s="11"/>
      <c r="R7013" s="13"/>
      <c r="S7013" s="12"/>
      <c r="T7013" s="13"/>
      <c r="U7013"/>
    </row>
    <row r="7014" spans="1:21" x14ac:dyDescent="0.2">
      <c r="A7014"/>
      <c r="B7014" s="20"/>
      <c r="C7014" s="20"/>
      <c r="D7014"/>
      <c r="E7014"/>
      <c r="G7014"/>
      <c r="H7014"/>
      <c r="I7014"/>
      <c r="J7014" s="9"/>
      <c r="K7014"/>
      <c r="M7014"/>
      <c r="N7014"/>
      <c r="P7014" s="10"/>
      <c r="Q7014" s="11"/>
      <c r="R7014" s="13"/>
      <c r="S7014" s="12"/>
      <c r="T7014" s="13"/>
      <c r="U7014"/>
    </row>
    <row r="7015" spans="1:21" x14ac:dyDescent="0.2">
      <c r="A7015"/>
      <c r="B7015" s="20"/>
      <c r="C7015" s="20"/>
      <c r="D7015"/>
      <c r="E7015"/>
      <c r="G7015"/>
      <c r="H7015"/>
      <c r="I7015"/>
      <c r="J7015" s="9"/>
      <c r="K7015"/>
      <c r="M7015"/>
      <c r="N7015"/>
      <c r="P7015" s="10"/>
      <c r="Q7015" s="11"/>
      <c r="R7015" s="13"/>
      <c r="S7015" s="12"/>
      <c r="T7015" s="13"/>
      <c r="U7015"/>
    </row>
    <row r="7016" spans="1:21" x14ac:dyDescent="0.2">
      <c r="A7016"/>
      <c r="B7016" s="20"/>
      <c r="C7016" s="20"/>
      <c r="D7016"/>
      <c r="E7016"/>
      <c r="G7016"/>
      <c r="H7016"/>
      <c r="I7016"/>
      <c r="J7016" s="9"/>
      <c r="K7016"/>
      <c r="M7016"/>
      <c r="N7016"/>
      <c r="P7016" s="10"/>
      <c r="Q7016" s="11"/>
      <c r="R7016" s="13"/>
      <c r="S7016" s="12"/>
      <c r="T7016" s="13"/>
      <c r="U7016"/>
    </row>
    <row r="7017" spans="1:21" x14ac:dyDescent="0.2">
      <c r="A7017"/>
      <c r="B7017" s="20"/>
      <c r="C7017" s="20"/>
      <c r="D7017"/>
      <c r="E7017"/>
      <c r="G7017"/>
      <c r="H7017"/>
      <c r="I7017"/>
      <c r="J7017" s="9"/>
      <c r="K7017"/>
      <c r="M7017"/>
      <c r="N7017"/>
      <c r="P7017" s="10"/>
      <c r="Q7017" s="11"/>
      <c r="R7017" s="13"/>
      <c r="S7017" s="12"/>
      <c r="T7017" s="13"/>
      <c r="U7017"/>
    </row>
    <row r="7018" spans="1:21" x14ac:dyDescent="0.2">
      <c r="A7018"/>
      <c r="B7018" s="20"/>
      <c r="C7018" s="20"/>
      <c r="D7018"/>
      <c r="E7018"/>
      <c r="G7018"/>
      <c r="H7018"/>
      <c r="I7018"/>
      <c r="J7018" s="9"/>
      <c r="K7018"/>
      <c r="M7018"/>
      <c r="N7018"/>
      <c r="P7018" s="10"/>
      <c r="Q7018" s="11"/>
      <c r="R7018" s="13"/>
      <c r="S7018" s="12"/>
      <c r="T7018" s="13"/>
      <c r="U7018"/>
    </row>
    <row r="7019" spans="1:21" x14ac:dyDescent="0.2">
      <c r="A7019"/>
      <c r="B7019" s="20"/>
      <c r="C7019" s="20"/>
      <c r="D7019"/>
      <c r="E7019"/>
      <c r="G7019"/>
      <c r="H7019"/>
      <c r="I7019"/>
      <c r="J7019" s="9"/>
      <c r="K7019"/>
      <c r="M7019"/>
      <c r="N7019"/>
      <c r="P7019" s="10"/>
      <c r="Q7019" s="11"/>
      <c r="R7019" s="13"/>
      <c r="S7019" s="12"/>
      <c r="T7019" s="13"/>
      <c r="U7019"/>
    </row>
    <row r="7020" spans="1:21" x14ac:dyDescent="0.2">
      <c r="A7020"/>
      <c r="B7020" s="20"/>
      <c r="C7020" s="20"/>
      <c r="D7020"/>
      <c r="E7020"/>
      <c r="G7020"/>
      <c r="H7020"/>
      <c r="I7020"/>
      <c r="J7020" s="9"/>
      <c r="K7020"/>
      <c r="M7020"/>
      <c r="N7020"/>
      <c r="P7020" s="10"/>
      <c r="Q7020" s="11"/>
      <c r="R7020" s="13"/>
      <c r="S7020" s="12"/>
      <c r="T7020" s="13"/>
      <c r="U7020"/>
    </row>
    <row r="7021" spans="1:21" x14ac:dyDescent="0.2">
      <c r="A7021"/>
      <c r="B7021" s="20"/>
      <c r="C7021" s="20"/>
      <c r="D7021"/>
      <c r="E7021"/>
      <c r="G7021"/>
      <c r="H7021"/>
      <c r="I7021"/>
      <c r="J7021" s="9"/>
      <c r="K7021"/>
      <c r="M7021"/>
      <c r="N7021"/>
      <c r="P7021" s="10"/>
      <c r="Q7021" s="11"/>
      <c r="R7021" s="13"/>
      <c r="S7021" s="12"/>
      <c r="T7021" s="13"/>
      <c r="U7021"/>
    </row>
    <row r="7022" spans="1:21" x14ac:dyDescent="0.2">
      <c r="A7022"/>
      <c r="B7022" s="20"/>
      <c r="C7022" s="20"/>
      <c r="D7022"/>
      <c r="E7022"/>
      <c r="G7022"/>
      <c r="H7022"/>
      <c r="I7022"/>
      <c r="J7022" s="9"/>
      <c r="K7022"/>
      <c r="M7022"/>
      <c r="N7022"/>
      <c r="P7022" s="10"/>
      <c r="Q7022" s="11"/>
      <c r="R7022" s="13"/>
      <c r="S7022" s="12"/>
      <c r="T7022" s="13"/>
      <c r="U7022"/>
    </row>
    <row r="7023" spans="1:21" x14ac:dyDescent="0.2">
      <c r="A7023"/>
      <c r="B7023" s="20"/>
      <c r="C7023" s="20"/>
      <c r="D7023"/>
      <c r="E7023"/>
      <c r="G7023"/>
      <c r="H7023"/>
      <c r="I7023"/>
      <c r="J7023" s="9"/>
      <c r="K7023"/>
      <c r="M7023"/>
      <c r="N7023"/>
      <c r="P7023" s="10"/>
      <c r="Q7023" s="11"/>
      <c r="R7023" s="13"/>
      <c r="S7023" s="12"/>
      <c r="T7023" s="13"/>
      <c r="U7023"/>
    </row>
    <row r="7024" spans="1:21" x14ac:dyDescent="0.2">
      <c r="A7024"/>
      <c r="B7024" s="20"/>
      <c r="C7024" s="20"/>
      <c r="D7024"/>
      <c r="E7024"/>
      <c r="G7024"/>
      <c r="H7024"/>
      <c r="I7024"/>
      <c r="J7024" s="9"/>
      <c r="K7024"/>
      <c r="M7024"/>
      <c r="N7024"/>
      <c r="P7024" s="10"/>
      <c r="Q7024" s="11"/>
      <c r="R7024" s="13"/>
      <c r="S7024" s="12"/>
      <c r="T7024" s="13"/>
      <c r="U7024"/>
    </row>
    <row r="7025" spans="1:21" x14ac:dyDescent="0.2">
      <c r="A7025"/>
      <c r="B7025" s="20"/>
      <c r="C7025" s="20"/>
      <c r="D7025"/>
      <c r="E7025"/>
      <c r="G7025"/>
      <c r="H7025"/>
      <c r="I7025"/>
      <c r="J7025" s="9"/>
      <c r="K7025"/>
      <c r="M7025"/>
      <c r="N7025"/>
      <c r="P7025" s="10"/>
      <c r="Q7025" s="11"/>
      <c r="R7025" s="13"/>
      <c r="S7025" s="12"/>
      <c r="T7025" s="13"/>
      <c r="U7025"/>
    </row>
    <row r="7026" spans="1:21" x14ac:dyDescent="0.2">
      <c r="A7026"/>
      <c r="B7026" s="20"/>
      <c r="C7026" s="20"/>
      <c r="D7026"/>
      <c r="E7026"/>
      <c r="G7026"/>
      <c r="H7026"/>
      <c r="I7026"/>
      <c r="J7026" s="9"/>
      <c r="K7026"/>
      <c r="M7026"/>
      <c r="N7026"/>
      <c r="P7026" s="10"/>
      <c r="Q7026" s="11"/>
      <c r="R7026" s="13"/>
      <c r="S7026" s="12"/>
      <c r="T7026" s="13"/>
      <c r="U7026"/>
    </row>
    <row r="7027" spans="1:21" x14ac:dyDescent="0.2">
      <c r="A7027"/>
      <c r="B7027" s="20"/>
      <c r="C7027" s="20"/>
      <c r="D7027"/>
      <c r="E7027"/>
      <c r="G7027"/>
      <c r="H7027"/>
      <c r="I7027"/>
      <c r="J7027" s="9"/>
      <c r="K7027"/>
      <c r="M7027"/>
      <c r="N7027"/>
      <c r="P7027" s="10"/>
      <c r="Q7027" s="11"/>
      <c r="R7027" s="13"/>
      <c r="S7027" s="12"/>
      <c r="T7027" s="13"/>
      <c r="U7027"/>
    </row>
    <row r="7028" spans="1:21" x14ac:dyDescent="0.2">
      <c r="A7028"/>
      <c r="B7028" s="20"/>
      <c r="C7028" s="20"/>
      <c r="D7028"/>
      <c r="E7028"/>
      <c r="G7028"/>
      <c r="H7028"/>
      <c r="I7028"/>
      <c r="J7028" s="9"/>
      <c r="K7028"/>
      <c r="M7028"/>
      <c r="N7028"/>
      <c r="P7028" s="10"/>
      <c r="Q7028" s="11"/>
      <c r="R7028" s="13"/>
      <c r="S7028" s="12"/>
      <c r="T7028" s="13"/>
      <c r="U7028"/>
    </row>
    <row r="7029" spans="1:21" x14ac:dyDescent="0.2">
      <c r="A7029"/>
      <c r="B7029" s="20"/>
      <c r="C7029" s="20"/>
      <c r="D7029"/>
      <c r="E7029"/>
      <c r="G7029"/>
      <c r="H7029"/>
      <c r="I7029"/>
      <c r="J7029" s="9"/>
      <c r="K7029"/>
      <c r="M7029"/>
      <c r="N7029"/>
      <c r="P7029" s="10"/>
      <c r="Q7029" s="11"/>
      <c r="R7029" s="13"/>
      <c r="S7029" s="12"/>
      <c r="T7029" s="13"/>
      <c r="U7029"/>
    </row>
    <row r="7030" spans="1:21" x14ac:dyDescent="0.2">
      <c r="A7030"/>
      <c r="B7030" s="20"/>
      <c r="C7030" s="20"/>
      <c r="D7030"/>
      <c r="E7030"/>
      <c r="G7030"/>
      <c r="H7030"/>
      <c r="I7030"/>
      <c r="J7030" s="9"/>
      <c r="K7030"/>
      <c r="M7030"/>
      <c r="N7030"/>
      <c r="P7030" s="10"/>
      <c r="Q7030" s="11"/>
      <c r="R7030" s="13"/>
      <c r="S7030" s="12"/>
      <c r="T7030" s="13"/>
      <c r="U7030"/>
    </row>
    <row r="7031" spans="1:21" x14ac:dyDescent="0.2">
      <c r="A7031"/>
      <c r="B7031" s="20"/>
      <c r="C7031" s="20"/>
      <c r="D7031"/>
      <c r="E7031"/>
      <c r="G7031"/>
      <c r="H7031"/>
      <c r="I7031"/>
      <c r="J7031" s="9"/>
      <c r="K7031"/>
      <c r="M7031"/>
      <c r="N7031"/>
      <c r="P7031" s="10"/>
      <c r="Q7031" s="11"/>
      <c r="R7031" s="13"/>
      <c r="S7031" s="12"/>
      <c r="T7031" s="13"/>
      <c r="U7031"/>
    </row>
    <row r="7032" spans="1:21" x14ac:dyDescent="0.2">
      <c r="A7032"/>
      <c r="B7032" s="20"/>
      <c r="C7032" s="20"/>
      <c r="D7032"/>
      <c r="E7032"/>
      <c r="G7032"/>
      <c r="H7032"/>
      <c r="I7032"/>
      <c r="J7032" s="9"/>
      <c r="K7032"/>
      <c r="M7032"/>
      <c r="N7032"/>
      <c r="P7032" s="10"/>
      <c r="Q7032" s="11"/>
      <c r="R7032" s="13"/>
      <c r="S7032" s="12"/>
      <c r="T7032" s="13"/>
      <c r="U7032"/>
    </row>
    <row r="7033" spans="1:21" x14ac:dyDescent="0.2">
      <c r="A7033"/>
      <c r="B7033" s="20"/>
      <c r="C7033" s="20"/>
      <c r="D7033"/>
      <c r="E7033"/>
      <c r="G7033"/>
      <c r="H7033"/>
      <c r="I7033"/>
      <c r="J7033" s="9"/>
      <c r="K7033"/>
      <c r="M7033"/>
      <c r="N7033"/>
      <c r="P7033" s="10"/>
      <c r="Q7033" s="11"/>
      <c r="R7033" s="13"/>
      <c r="S7033" s="12"/>
      <c r="T7033" s="13"/>
      <c r="U7033"/>
    </row>
    <row r="7034" spans="1:21" x14ac:dyDescent="0.2">
      <c r="A7034"/>
      <c r="B7034" s="20"/>
      <c r="C7034" s="20"/>
      <c r="D7034"/>
      <c r="E7034"/>
      <c r="G7034"/>
      <c r="H7034"/>
      <c r="I7034"/>
      <c r="J7034" s="9"/>
      <c r="K7034"/>
      <c r="M7034"/>
      <c r="N7034"/>
      <c r="P7034" s="10"/>
      <c r="Q7034" s="11"/>
      <c r="R7034" s="13"/>
      <c r="S7034" s="12"/>
      <c r="T7034" s="13"/>
      <c r="U7034"/>
    </row>
    <row r="7035" spans="1:21" x14ac:dyDescent="0.2">
      <c r="A7035"/>
      <c r="B7035" s="20"/>
      <c r="C7035" s="20"/>
      <c r="D7035"/>
      <c r="E7035"/>
      <c r="G7035"/>
      <c r="H7035"/>
      <c r="I7035"/>
      <c r="J7035" s="9"/>
      <c r="K7035"/>
      <c r="M7035"/>
      <c r="N7035"/>
      <c r="P7035" s="10"/>
      <c r="Q7035" s="11"/>
      <c r="R7035" s="13"/>
      <c r="S7035" s="12"/>
      <c r="T7035" s="13"/>
      <c r="U7035"/>
    </row>
    <row r="7036" spans="1:21" x14ac:dyDescent="0.2">
      <c r="A7036"/>
      <c r="B7036" s="20"/>
      <c r="C7036" s="20"/>
      <c r="D7036"/>
      <c r="E7036"/>
      <c r="G7036"/>
      <c r="H7036"/>
      <c r="I7036"/>
      <c r="J7036" s="9"/>
      <c r="K7036"/>
      <c r="M7036"/>
      <c r="N7036"/>
      <c r="P7036" s="10"/>
      <c r="Q7036" s="11"/>
      <c r="R7036" s="13"/>
      <c r="S7036" s="12"/>
      <c r="T7036" s="13"/>
      <c r="U7036"/>
    </row>
    <row r="7037" spans="1:21" x14ac:dyDescent="0.2">
      <c r="A7037"/>
      <c r="B7037" s="20"/>
      <c r="C7037" s="20"/>
      <c r="D7037"/>
      <c r="E7037"/>
      <c r="G7037"/>
      <c r="H7037"/>
      <c r="I7037"/>
      <c r="J7037" s="9"/>
      <c r="K7037"/>
      <c r="M7037"/>
      <c r="N7037"/>
      <c r="P7037" s="10"/>
      <c r="Q7037" s="11"/>
      <c r="R7037" s="13"/>
      <c r="S7037" s="12"/>
      <c r="T7037" s="13"/>
      <c r="U7037"/>
    </row>
    <row r="7038" spans="1:21" x14ac:dyDescent="0.2">
      <c r="A7038"/>
      <c r="B7038" s="20"/>
      <c r="C7038" s="20"/>
      <c r="D7038"/>
      <c r="E7038"/>
      <c r="G7038"/>
      <c r="H7038"/>
      <c r="I7038"/>
      <c r="J7038" s="9"/>
      <c r="K7038"/>
      <c r="M7038"/>
      <c r="N7038"/>
      <c r="P7038" s="10"/>
      <c r="Q7038" s="11"/>
      <c r="R7038" s="13"/>
      <c r="S7038" s="12"/>
      <c r="T7038" s="13"/>
      <c r="U7038"/>
    </row>
    <row r="7039" spans="1:21" x14ac:dyDescent="0.2">
      <c r="A7039"/>
      <c r="B7039" s="20"/>
      <c r="C7039" s="20"/>
      <c r="D7039"/>
      <c r="E7039"/>
      <c r="G7039"/>
      <c r="H7039"/>
      <c r="I7039"/>
      <c r="J7039" s="9"/>
      <c r="K7039"/>
      <c r="M7039"/>
      <c r="N7039"/>
      <c r="P7039" s="10"/>
      <c r="Q7039" s="11"/>
      <c r="R7039" s="13"/>
      <c r="S7039" s="12"/>
      <c r="T7039" s="13"/>
      <c r="U7039"/>
    </row>
    <row r="7040" spans="1:21" x14ac:dyDescent="0.2">
      <c r="A7040"/>
      <c r="B7040" s="20"/>
      <c r="C7040" s="20"/>
      <c r="D7040"/>
      <c r="E7040"/>
      <c r="G7040"/>
      <c r="H7040"/>
      <c r="I7040"/>
      <c r="J7040" s="9"/>
      <c r="K7040"/>
      <c r="M7040"/>
      <c r="N7040"/>
      <c r="P7040" s="10"/>
      <c r="Q7040" s="11"/>
      <c r="R7040" s="13"/>
      <c r="S7040" s="12"/>
      <c r="T7040" s="13"/>
      <c r="U7040"/>
    </row>
    <row r="7041" spans="1:21" x14ac:dyDescent="0.2">
      <c r="A7041"/>
      <c r="B7041" s="20"/>
      <c r="C7041" s="20"/>
      <c r="D7041"/>
      <c r="E7041"/>
      <c r="G7041"/>
      <c r="H7041"/>
      <c r="I7041"/>
      <c r="J7041" s="9"/>
      <c r="K7041"/>
      <c r="M7041"/>
      <c r="N7041"/>
      <c r="P7041" s="10"/>
      <c r="Q7041" s="11"/>
      <c r="R7041" s="13"/>
      <c r="S7041" s="12"/>
      <c r="T7041" s="13"/>
      <c r="U7041"/>
    </row>
    <row r="7042" spans="1:21" x14ac:dyDescent="0.2">
      <c r="A7042"/>
      <c r="B7042" s="20"/>
      <c r="C7042" s="20"/>
      <c r="D7042"/>
      <c r="E7042"/>
      <c r="G7042"/>
      <c r="H7042"/>
      <c r="I7042"/>
      <c r="J7042" s="9"/>
      <c r="K7042"/>
      <c r="M7042"/>
      <c r="N7042"/>
      <c r="P7042" s="10"/>
      <c r="Q7042" s="11"/>
      <c r="R7042" s="13"/>
      <c r="S7042" s="12"/>
      <c r="T7042" s="13"/>
      <c r="U7042"/>
    </row>
    <row r="7043" spans="1:21" x14ac:dyDescent="0.2">
      <c r="A7043"/>
      <c r="B7043" s="20"/>
      <c r="C7043" s="20"/>
      <c r="D7043"/>
      <c r="E7043"/>
      <c r="G7043"/>
      <c r="H7043"/>
      <c r="I7043"/>
      <c r="J7043" s="9"/>
      <c r="K7043"/>
      <c r="M7043"/>
      <c r="N7043"/>
      <c r="P7043" s="10"/>
      <c r="Q7043" s="11"/>
      <c r="R7043" s="13"/>
      <c r="S7043" s="12"/>
      <c r="T7043" s="13"/>
      <c r="U7043"/>
    </row>
    <row r="7044" spans="1:21" x14ac:dyDescent="0.2">
      <c r="A7044"/>
      <c r="B7044" s="20"/>
      <c r="C7044" s="20"/>
      <c r="D7044"/>
      <c r="E7044"/>
      <c r="G7044"/>
      <c r="H7044"/>
      <c r="I7044"/>
      <c r="J7044" s="9"/>
      <c r="K7044"/>
      <c r="M7044"/>
      <c r="N7044"/>
      <c r="P7044" s="10"/>
      <c r="Q7044" s="11"/>
      <c r="R7044" s="13"/>
      <c r="S7044" s="12"/>
      <c r="T7044" s="13"/>
      <c r="U7044"/>
    </row>
    <row r="7045" spans="1:21" x14ac:dyDescent="0.2">
      <c r="A7045"/>
      <c r="B7045" s="20"/>
      <c r="C7045" s="20"/>
      <c r="D7045"/>
      <c r="E7045"/>
      <c r="G7045"/>
      <c r="H7045"/>
      <c r="I7045"/>
      <c r="J7045" s="9"/>
      <c r="K7045"/>
      <c r="M7045"/>
      <c r="N7045"/>
      <c r="P7045" s="10"/>
      <c r="Q7045" s="11"/>
      <c r="R7045" s="13"/>
      <c r="S7045" s="12"/>
      <c r="T7045" s="13"/>
      <c r="U7045"/>
    </row>
    <row r="7046" spans="1:21" x14ac:dyDescent="0.2">
      <c r="A7046"/>
      <c r="B7046" s="20"/>
      <c r="C7046" s="20"/>
      <c r="D7046"/>
      <c r="E7046"/>
      <c r="G7046"/>
      <c r="H7046"/>
      <c r="I7046"/>
      <c r="J7046" s="9"/>
      <c r="K7046"/>
      <c r="M7046"/>
      <c r="N7046"/>
      <c r="P7046" s="10"/>
      <c r="Q7046" s="11"/>
      <c r="R7046" s="13"/>
      <c r="S7046" s="12"/>
      <c r="T7046" s="13"/>
      <c r="U7046"/>
    </row>
    <row r="7047" spans="1:21" x14ac:dyDescent="0.2">
      <c r="A7047"/>
      <c r="B7047" s="20"/>
      <c r="C7047" s="20"/>
      <c r="D7047"/>
      <c r="E7047"/>
      <c r="G7047"/>
      <c r="H7047"/>
      <c r="I7047"/>
      <c r="J7047" s="9"/>
      <c r="K7047"/>
      <c r="M7047"/>
      <c r="N7047"/>
      <c r="P7047" s="10"/>
      <c r="Q7047" s="11"/>
      <c r="R7047" s="13"/>
      <c r="S7047" s="12"/>
      <c r="T7047" s="13"/>
      <c r="U7047"/>
    </row>
    <row r="7048" spans="1:21" x14ac:dyDescent="0.2">
      <c r="A7048"/>
      <c r="B7048" s="20"/>
      <c r="C7048" s="20"/>
      <c r="D7048"/>
      <c r="E7048"/>
      <c r="G7048"/>
      <c r="H7048"/>
      <c r="I7048"/>
      <c r="J7048" s="9"/>
      <c r="K7048"/>
      <c r="M7048"/>
      <c r="N7048"/>
      <c r="P7048" s="10"/>
      <c r="Q7048" s="11"/>
      <c r="R7048" s="13"/>
      <c r="S7048" s="12"/>
      <c r="T7048" s="13"/>
      <c r="U7048"/>
    </row>
    <row r="7049" spans="1:21" x14ac:dyDescent="0.2">
      <c r="A7049"/>
      <c r="B7049" s="20"/>
      <c r="C7049" s="20"/>
      <c r="D7049"/>
      <c r="E7049"/>
      <c r="G7049"/>
      <c r="H7049"/>
      <c r="I7049"/>
      <c r="J7049" s="9"/>
      <c r="K7049"/>
      <c r="M7049"/>
      <c r="N7049"/>
      <c r="P7049" s="10"/>
      <c r="Q7049" s="11"/>
      <c r="R7049" s="13"/>
      <c r="S7049" s="12"/>
      <c r="T7049" s="13"/>
      <c r="U7049"/>
    </row>
    <row r="7050" spans="1:21" x14ac:dyDescent="0.2">
      <c r="A7050"/>
      <c r="B7050" s="20"/>
      <c r="C7050" s="20"/>
      <c r="D7050"/>
      <c r="E7050"/>
      <c r="G7050"/>
      <c r="H7050"/>
      <c r="I7050"/>
      <c r="J7050" s="9"/>
      <c r="K7050"/>
      <c r="M7050"/>
      <c r="N7050"/>
      <c r="P7050" s="10"/>
      <c r="Q7050" s="11"/>
      <c r="R7050" s="13"/>
      <c r="S7050" s="12"/>
      <c r="T7050" s="13"/>
      <c r="U7050"/>
    </row>
    <row r="7051" spans="1:21" x14ac:dyDescent="0.2">
      <c r="A7051"/>
      <c r="B7051" s="20"/>
      <c r="C7051" s="20"/>
      <c r="D7051"/>
      <c r="E7051"/>
      <c r="G7051"/>
      <c r="H7051"/>
      <c r="I7051"/>
      <c r="J7051" s="9"/>
      <c r="K7051"/>
      <c r="M7051"/>
      <c r="N7051"/>
      <c r="P7051" s="10"/>
      <c r="Q7051" s="11"/>
      <c r="R7051" s="13"/>
      <c r="S7051" s="12"/>
      <c r="T7051" s="13"/>
      <c r="U7051"/>
    </row>
    <row r="7052" spans="1:21" x14ac:dyDescent="0.2">
      <c r="A7052"/>
      <c r="B7052" s="20"/>
      <c r="C7052" s="20"/>
      <c r="D7052"/>
      <c r="E7052"/>
      <c r="G7052"/>
      <c r="H7052"/>
      <c r="I7052"/>
      <c r="J7052" s="9"/>
      <c r="K7052"/>
      <c r="M7052"/>
      <c r="N7052"/>
      <c r="P7052" s="10"/>
      <c r="Q7052" s="11"/>
      <c r="R7052" s="13"/>
      <c r="S7052" s="12"/>
      <c r="T7052" s="13"/>
      <c r="U7052"/>
    </row>
    <row r="7053" spans="1:21" x14ac:dyDescent="0.2">
      <c r="A7053"/>
      <c r="B7053" s="20"/>
      <c r="C7053" s="20"/>
      <c r="D7053"/>
      <c r="E7053"/>
      <c r="G7053"/>
      <c r="H7053"/>
      <c r="I7053"/>
      <c r="J7053" s="9"/>
      <c r="K7053"/>
      <c r="M7053"/>
      <c r="N7053"/>
      <c r="P7053" s="10"/>
      <c r="Q7053" s="11"/>
      <c r="R7053" s="13"/>
      <c r="S7053" s="12"/>
      <c r="T7053" s="13"/>
      <c r="U7053"/>
    </row>
    <row r="7054" spans="1:21" x14ac:dyDescent="0.2">
      <c r="A7054"/>
      <c r="B7054" s="20"/>
      <c r="C7054" s="20"/>
      <c r="D7054"/>
      <c r="E7054"/>
      <c r="G7054"/>
      <c r="H7054"/>
      <c r="I7054"/>
      <c r="J7054" s="9"/>
      <c r="K7054"/>
      <c r="M7054"/>
      <c r="N7054"/>
      <c r="P7054" s="10"/>
      <c r="Q7054" s="11"/>
      <c r="R7054" s="13"/>
      <c r="S7054" s="12"/>
      <c r="T7054" s="13"/>
      <c r="U7054"/>
    </row>
    <row r="7055" spans="1:21" x14ac:dyDescent="0.2">
      <c r="A7055"/>
      <c r="B7055" s="20"/>
      <c r="C7055" s="20"/>
      <c r="D7055"/>
      <c r="E7055"/>
      <c r="G7055"/>
      <c r="H7055"/>
      <c r="I7055"/>
      <c r="J7055" s="9"/>
      <c r="K7055"/>
      <c r="M7055"/>
      <c r="N7055"/>
      <c r="P7055" s="10"/>
      <c r="Q7055" s="11"/>
      <c r="R7055" s="13"/>
      <c r="S7055" s="12"/>
      <c r="T7055" s="13"/>
      <c r="U7055"/>
    </row>
    <row r="7056" spans="1:21" x14ac:dyDescent="0.2">
      <c r="A7056"/>
      <c r="B7056" s="20"/>
      <c r="C7056" s="20"/>
      <c r="D7056"/>
      <c r="E7056"/>
      <c r="G7056"/>
      <c r="H7056"/>
      <c r="I7056"/>
      <c r="J7056" s="9"/>
      <c r="K7056"/>
      <c r="M7056"/>
      <c r="N7056"/>
      <c r="P7056" s="10"/>
      <c r="Q7056" s="11"/>
      <c r="R7056" s="13"/>
      <c r="S7056" s="12"/>
      <c r="T7056" s="13"/>
      <c r="U7056"/>
    </row>
    <row r="7057" spans="1:21" x14ac:dyDescent="0.2">
      <c r="A7057"/>
      <c r="B7057" s="20"/>
      <c r="C7057" s="20"/>
      <c r="D7057"/>
      <c r="E7057"/>
      <c r="G7057"/>
      <c r="H7057"/>
      <c r="I7057"/>
      <c r="J7057" s="9"/>
      <c r="K7057"/>
      <c r="M7057"/>
      <c r="N7057"/>
      <c r="P7057" s="10"/>
      <c r="Q7057" s="11"/>
      <c r="R7057" s="13"/>
      <c r="S7057" s="12"/>
      <c r="T7057" s="13"/>
      <c r="U7057"/>
    </row>
    <row r="7058" spans="1:21" x14ac:dyDescent="0.2">
      <c r="A7058"/>
      <c r="B7058" s="20"/>
      <c r="C7058" s="20"/>
      <c r="D7058"/>
      <c r="E7058"/>
      <c r="G7058"/>
      <c r="H7058"/>
      <c r="I7058"/>
      <c r="J7058" s="9"/>
      <c r="K7058"/>
      <c r="M7058"/>
      <c r="N7058"/>
      <c r="P7058" s="10"/>
      <c r="Q7058" s="11"/>
      <c r="R7058" s="13"/>
      <c r="S7058" s="12"/>
      <c r="T7058" s="13"/>
      <c r="U7058"/>
    </row>
    <row r="7059" spans="1:21" x14ac:dyDescent="0.2">
      <c r="A7059"/>
      <c r="B7059" s="20"/>
      <c r="C7059" s="20"/>
      <c r="D7059"/>
      <c r="E7059"/>
      <c r="G7059"/>
      <c r="H7059"/>
      <c r="I7059"/>
      <c r="J7059" s="9"/>
      <c r="K7059"/>
      <c r="M7059"/>
      <c r="N7059"/>
      <c r="P7059" s="10"/>
      <c r="Q7059" s="11"/>
      <c r="R7059" s="13"/>
      <c r="S7059" s="12"/>
      <c r="T7059" s="13"/>
      <c r="U7059"/>
    </row>
    <row r="7060" spans="1:21" x14ac:dyDescent="0.2">
      <c r="A7060"/>
      <c r="B7060" s="20"/>
      <c r="C7060" s="20"/>
      <c r="D7060"/>
      <c r="E7060"/>
      <c r="G7060"/>
      <c r="H7060"/>
      <c r="I7060"/>
      <c r="J7060" s="9"/>
      <c r="K7060"/>
      <c r="M7060"/>
      <c r="N7060"/>
      <c r="P7060" s="10"/>
      <c r="Q7060" s="11"/>
      <c r="R7060" s="13"/>
      <c r="S7060" s="12"/>
      <c r="T7060" s="13"/>
      <c r="U7060"/>
    </row>
    <row r="7061" spans="1:21" x14ac:dyDescent="0.2">
      <c r="A7061"/>
      <c r="B7061" s="20"/>
      <c r="C7061" s="20"/>
      <c r="D7061"/>
      <c r="E7061"/>
      <c r="G7061"/>
      <c r="H7061"/>
      <c r="I7061"/>
      <c r="J7061" s="9"/>
      <c r="K7061"/>
      <c r="M7061"/>
      <c r="N7061"/>
      <c r="P7061" s="10"/>
      <c r="Q7061" s="11"/>
      <c r="R7061" s="13"/>
      <c r="S7061" s="12"/>
      <c r="T7061" s="13"/>
      <c r="U7061"/>
    </row>
    <row r="7062" spans="1:21" x14ac:dyDescent="0.2">
      <c r="A7062"/>
      <c r="B7062" s="20"/>
      <c r="C7062" s="20"/>
      <c r="D7062"/>
      <c r="E7062"/>
      <c r="G7062"/>
      <c r="H7062"/>
      <c r="I7062"/>
      <c r="J7062" s="9"/>
      <c r="K7062"/>
      <c r="M7062"/>
      <c r="N7062"/>
      <c r="P7062" s="10"/>
      <c r="Q7062" s="11"/>
      <c r="R7062" s="13"/>
      <c r="S7062" s="12"/>
      <c r="T7062" s="13"/>
      <c r="U7062"/>
    </row>
    <row r="7063" spans="1:21" x14ac:dyDescent="0.2">
      <c r="A7063"/>
      <c r="B7063" s="20"/>
      <c r="C7063" s="20"/>
      <c r="D7063"/>
      <c r="E7063"/>
      <c r="G7063"/>
      <c r="H7063"/>
      <c r="I7063"/>
      <c r="J7063" s="9"/>
      <c r="K7063"/>
      <c r="M7063"/>
      <c r="N7063"/>
      <c r="P7063" s="10"/>
      <c r="Q7063" s="11"/>
      <c r="R7063" s="13"/>
      <c r="S7063" s="12"/>
      <c r="T7063" s="13"/>
      <c r="U7063"/>
    </row>
    <row r="7064" spans="1:21" x14ac:dyDescent="0.2">
      <c r="A7064"/>
      <c r="B7064" s="20"/>
      <c r="C7064" s="20"/>
      <c r="D7064"/>
      <c r="E7064"/>
      <c r="G7064"/>
      <c r="H7064"/>
      <c r="I7064"/>
      <c r="J7064" s="9"/>
      <c r="K7064"/>
      <c r="M7064"/>
      <c r="N7064"/>
      <c r="P7064" s="10"/>
      <c r="Q7064" s="11"/>
      <c r="R7064" s="13"/>
      <c r="S7064" s="12"/>
      <c r="T7064" s="13"/>
      <c r="U7064"/>
    </row>
    <row r="7065" spans="1:21" x14ac:dyDescent="0.2">
      <c r="A7065"/>
      <c r="B7065" s="20"/>
      <c r="C7065" s="20"/>
      <c r="D7065"/>
      <c r="E7065"/>
      <c r="G7065"/>
      <c r="H7065"/>
      <c r="I7065"/>
      <c r="J7065" s="9"/>
      <c r="K7065"/>
      <c r="M7065"/>
      <c r="N7065"/>
      <c r="P7065" s="10"/>
      <c r="Q7065" s="11"/>
      <c r="R7065" s="13"/>
      <c r="S7065" s="12"/>
      <c r="T7065" s="13"/>
      <c r="U7065"/>
    </row>
    <row r="7066" spans="1:21" x14ac:dyDescent="0.2">
      <c r="A7066"/>
      <c r="B7066" s="20"/>
      <c r="C7066" s="20"/>
      <c r="D7066"/>
      <c r="E7066"/>
      <c r="G7066"/>
      <c r="H7066"/>
      <c r="I7066"/>
      <c r="J7066" s="9"/>
      <c r="K7066"/>
      <c r="M7066"/>
      <c r="N7066"/>
      <c r="P7066" s="10"/>
      <c r="Q7066" s="11"/>
      <c r="R7066" s="13"/>
      <c r="S7066" s="12"/>
      <c r="T7066" s="13"/>
      <c r="U7066"/>
    </row>
    <row r="7067" spans="1:21" x14ac:dyDescent="0.2">
      <c r="A7067"/>
      <c r="B7067" s="20"/>
      <c r="C7067" s="20"/>
      <c r="D7067"/>
      <c r="E7067"/>
      <c r="G7067"/>
      <c r="H7067"/>
      <c r="I7067"/>
      <c r="J7067" s="9"/>
      <c r="K7067"/>
      <c r="M7067"/>
      <c r="N7067"/>
      <c r="P7067" s="10"/>
      <c r="Q7067" s="11"/>
      <c r="R7067" s="13"/>
      <c r="S7067" s="12"/>
      <c r="T7067" s="13"/>
      <c r="U7067"/>
    </row>
    <row r="7068" spans="1:21" x14ac:dyDescent="0.2">
      <c r="A7068"/>
      <c r="B7068" s="20"/>
      <c r="C7068" s="20"/>
      <c r="D7068"/>
      <c r="E7068"/>
      <c r="G7068"/>
      <c r="H7068"/>
      <c r="I7068"/>
      <c r="J7068" s="9"/>
      <c r="K7068"/>
      <c r="M7068"/>
      <c r="N7068"/>
      <c r="P7068" s="10"/>
      <c r="Q7068" s="11"/>
      <c r="R7068" s="13"/>
      <c r="S7068" s="12"/>
      <c r="T7068" s="13"/>
      <c r="U7068"/>
    </row>
    <row r="7069" spans="1:21" x14ac:dyDescent="0.2">
      <c r="A7069"/>
      <c r="B7069" s="20"/>
      <c r="C7069" s="20"/>
      <c r="D7069"/>
      <c r="E7069"/>
      <c r="G7069"/>
      <c r="H7069"/>
      <c r="I7069"/>
      <c r="J7069" s="9"/>
      <c r="K7069"/>
      <c r="M7069"/>
      <c r="N7069"/>
      <c r="P7069" s="10"/>
      <c r="Q7069" s="11"/>
      <c r="R7069" s="13"/>
      <c r="S7069" s="12"/>
      <c r="T7069" s="13"/>
      <c r="U7069"/>
    </row>
    <row r="7070" spans="1:21" x14ac:dyDescent="0.2">
      <c r="A7070"/>
      <c r="B7070" s="20"/>
      <c r="C7070" s="20"/>
      <c r="D7070"/>
      <c r="E7070"/>
      <c r="G7070"/>
      <c r="H7070"/>
      <c r="I7070"/>
      <c r="J7070" s="9"/>
      <c r="K7070"/>
      <c r="M7070"/>
      <c r="N7070"/>
      <c r="P7070" s="10"/>
      <c r="Q7070" s="11"/>
      <c r="R7070" s="13"/>
      <c r="S7070" s="12"/>
      <c r="T7070" s="13"/>
      <c r="U7070"/>
    </row>
    <row r="7071" spans="1:21" x14ac:dyDescent="0.2">
      <c r="A7071"/>
      <c r="B7071" s="20"/>
      <c r="C7071" s="20"/>
      <c r="D7071"/>
      <c r="E7071"/>
      <c r="G7071"/>
      <c r="H7071"/>
      <c r="I7071"/>
      <c r="J7071" s="9"/>
      <c r="K7071"/>
      <c r="M7071"/>
      <c r="N7071"/>
      <c r="P7071" s="10"/>
      <c r="Q7071" s="11"/>
      <c r="R7071" s="13"/>
      <c r="S7071" s="12"/>
      <c r="T7071" s="13"/>
      <c r="U7071"/>
    </row>
    <row r="7072" spans="1:21" x14ac:dyDescent="0.2">
      <c r="A7072"/>
      <c r="B7072" s="20"/>
      <c r="C7072" s="20"/>
      <c r="D7072"/>
      <c r="E7072"/>
      <c r="G7072"/>
      <c r="H7072"/>
      <c r="I7072"/>
      <c r="J7072" s="9"/>
      <c r="K7072"/>
      <c r="M7072"/>
      <c r="N7072"/>
      <c r="P7072" s="10"/>
      <c r="Q7072" s="11"/>
      <c r="R7072" s="13"/>
      <c r="S7072" s="12"/>
      <c r="T7072" s="13"/>
      <c r="U7072"/>
    </row>
    <row r="7073" spans="1:21" x14ac:dyDescent="0.2">
      <c r="A7073"/>
      <c r="B7073" s="20"/>
      <c r="C7073" s="20"/>
      <c r="D7073"/>
      <c r="E7073"/>
      <c r="G7073"/>
      <c r="H7073"/>
      <c r="I7073"/>
      <c r="J7073" s="9"/>
      <c r="K7073"/>
      <c r="M7073"/>
      <c r="N7073"/>
      <c r="P7073" s="10"/>
      <c r="Q7073" s="11"/>
      <c r="R7073" s="13"/>
      <c r="S7073" s="12"/>
      <c r="T7073" s="13"/>
      <c r="U7073"/>
    </row>
    <row r="7074" spans="1:21" x14ac:dyDescent="0.2">
      <c r="A7074"/>
      <c r="B7074" s="20"/>
      <c r="C7074" s="20"/>
      <c r="D7074"/>
      <c r="E7074"/>
      <c r="G7074"/>
      <c r="H7074"/>
      <c r="I7074"/>
      <c r="J7074" s="9"/>
      <c r="K7074"/>
      <c r="M7074"/>
      <c r="N7074"/>
      <c r="P7074" s="10"/>
      <c r="Q7074" s="11"/>
      <c r="R7074" s="13"/>
      <c r="S7074" s="12"/>
      <c r="T7074" s="13"/>
      <c r="U7074"/>
    </row>
    <row r="7075" spans="1:21" x14ac:dyDescent="0.2">
      <c r="A7075"/>
      <c r="B7075" s="20"/>
      <c r="C7075" s="20"/>
      <c r="D7075"/>
      <c r="E7075"/>
      <c r="G7075"/>
      <c r="H7075"/>
      <c r="I7075"/>
      <c r="J7075" s="9"/>
      <c r="K7075"/>
      <c r="M7075"/>
      <c r="N7075"/>
      <c r="P7075" s="10"/>
      <c r="Q7075" s="11"/>
      <c r="R7075" s="13"/>
      <c r="S7075" s="12"/>
      <c r="T7075" s="13"/>
      <c r="U7075"/>
    </row>
    <row r="7076" spans="1:21" x14ac:dyDescent="0.2">
      <c r="A7076"/>
      <c r="B7076" s="20"/>
      <c r="C7076" s="20"/>
      <c r="D7076"/>
      <c r="E7076"/>
      <c r="G7076"/>
      <c r="H7076"/>
      <c r="I7076"/>
      <c r="J7076" s="9"/>
      <c r="K7076"/>
      <c r="M7076"/>
      <c r="N7076"/>
      <c r="P7076" s="10"/>
      <c r="Q7076" s="11"/>
      <c r="R7076" s="13"/>
      <c r="S7076" s="12"/>
      <c r="T7076" s="13"/>
      <c r="U7076"/>
    </row>
    <row r="7077" spans="1:21" x14ac:dyDescent="0.2">
      <c r="A7077"/>
      <c r="B7077" s="20"/>
      <c r="C7077" s="20"/>
      <c r="D7077"/>
      <c r="E7077"/>
      <c r="G7077"/>
      <c r="H7077"/>
      <c r="I7077"/>
      <c r="J7077" s="9"/>
      <c r="K7077"/>
      <c r="M7077"/>
      <c r="N7077"/>
      <c r="P7077" s="10"/>
      <c r="Q7077" s="11"/>
      <c r="R7077" s="13"/>
      <c r="S7077" s="12"/>
      <c r="T7077" s="13"/>
      <c r="U7077"/>
    </row>
    <row r="7078" spans="1:21" x14ac:dyDescent="0.2">
      <c r="A7078"/>
      <c r="B7078" s="20"/>
      <c r="C7078" s="20"/>
      <c r="D7078"/>
      <c r="E7078"/>
      <c r="G7078"/>
      <c r="H7078"/>
      <c r="I7078"/>
      <c r="J7078" s="9"/>
      <c r="K7078"/>
      <c r="M7078"/>
      <c r="N7078"/>
      <c r="P7078" s="10"/>
      <c r="Q7078" s="11"/>
      <c r="R7078" s="13"/>
      <c r="S7078" s="12"/>
      <c r="T7078" s="13"/>
      <c r="U7078"/>
    </row>
    <row r="7079" spans="1:21" x14ac:dyDescent="0.2">
      <c r="A7079"/>
      <c r="B7079" s="20"/>
      <c r="C7079" s="20"/>
      <c r="D7079"/>
      <c r="E7079"/>
      <c r="G7079"/>
      <c r="H7079"/>
      <c r="I7079"/>
      <c r="J7079" s="9"/>
      <c r="K7079"/>
      <c r="M7079"/>
      <c r="N7079"/>
      <c r="P7079" s="10"/>
      <c r="Q7079" s="11"/>
      <c r="R7079" s="13"/>
      <c r="S7079" s="12"/>
      <c r="T7079" s="13"/>
      <c r="U7079"/>
    </row>
    <row r="7080" spans="1:21" x14ac:dyDescent="0.2">
      <c r="A7080"/>
      <c r="B7080" s="20"/>
      <c r="C7080" s="20"/>
      <c r="D7080"/>
      <c r="E7080"/>
      <c r="G7080"/>
      <c r="H7080"/>
      <c r="I7080"/>
      <c r="J7080" s="9"/>
      <c r="K7080"/>
      <c r="M7080"/>
      <c r="N7080"/>
      <c r="P7080" s="10"/>
      <c r="Q7080" s="11"/>
      <c r="R7080" s="13"/>
      <c r="S7080" s="12"/>
      <c r="T7080" s="13"/>
      <c r="U7080"/>
    </row>
    <row r="7081" spans="1:21" x14ac:dyDescent="0.2">
      <c r="A7081"/>
      <c r="B7081" s="20"/>
      <c r="C7081" s="20"/>
      <c r="D7081"/>
      <c r="E7081"/>
      <c r="G7081"/>
      <c r="H7081"/>
      <c r="I7081"/>
      <c r="J7081" s="9"/>
      <c r="K7081"/>
      <c r="M7081"/>
      <c r="N7081"/>
      <c r="P7081" s="10"/>
      <c r="Q7081" s="11"/>
      <c r="R7081" s="13"/>
      <c r="S7081" s="12"/>
      <c r="T7081" s="13"/>
      <c r="U7081"/>
    </row>
    <row r="7082" spans="1:21" x14ac:dyDescent="0.2">
      <c r="A7082"/>
      <c r="B7082" s="20"/>
      <c r="C7082" s="20"/>
      <c r="D7082"/>
      <c r="E7082"/>
      <c r="G7082"/>
      <c r="H7082"/>
      <c r="I7082"/>
      <c r="J7082" s="9"/>
      <c r="K7082"/>
      <c r="M7082"/>
      <c r="N7082"/>
      <c r="P7082" s="10"/>
      <c r="Q7082" s="11"/>
      <c r="R7082" s="13"/>
      <c r="S7082" s="12"/>
      <c r="T7082" s="13"/>
      <c r="U7082"/>
    </row>
    <row r="7083" spans="1:21" x14ac:dyDescent="0.2">
      <c r="A7083"/>
      <c r="B7083" s="20"/>
      <c r="C7083" s="20"/>
      <c r="D7083"/>
      <c r="E7083"/>
      <c r="G7083"/>
      <c r="H7083"/>
      <c r="I7083"/>
      <c r="J7083" s="9"/>
      <c r="K7083"/>
      <c r="M7083"/>
      <c r="N7083"/>
      <c r="P7083" s="10"/>
      <c r="Q7083" s="11"/>
      <c r="R7083" s="13"/>
      <c r="S7083" s="12"/>
      <c r="T7083" s="13"/>
      <c r="U7083"/>
    </row>
    <row r="7084" spans="1:21" x14ac:dyDescent="0.2">
      <c r="A7084"/>
      <c r="B7084" s="20"/>
      <c r="C7084" s="20"/>
      <c r="D7084"/>
      <c r="E7084"/>
      <c r="G7084"/>
      <c r="H7084"/>
      <c r="I7084"/>
      <c r="J7084" s="9"/>
      <c r="K7084"/>
      <c r="M7084"/>
      <c r="N7084"/>
      <c r="P7084" s="10"/>
      <c r="Q7084" s="11"/>
      <c r="R7084" s="13"/>
      <c r="S7084" s="12"/>
      <c r="T7084" s="13"/>
      <c r="U7084"/>
    </row>
    <row r="7085" spans="1:21" x14ac:dyDescent="0.2">
      <c r="A7085"/>
      <c r="B7085" s="20"/>
      <c r="C7085" s="20"/>
      <c r="D7085"/>
      <c r="E7085"/>
      <c r="G7085"/>
      <c r="H7085"/>
      <c r="I7085"/>
      <c r="J7085" s="9"/>
      <c r="K7085"/>
      <c r="M7085"/>
      <c r="N7085"/>
      <c r="P7085" s="10"/>
      <c r="Q7085" s="11"/>
      <c r="R7085" s="13"/>
      <c r="S7085" s="12"/>
      <c r="T7085" s="13"/>
      <c r="U7085"/>
    </row>
    <row r="7086" spans="1:21" x14ac:dyDescent="0.2">
      <c r="A7086"/>
      <c r="B7086" s="20"/>
      <c r="C7086" s="20"/>
      <c r="D7086"/>
      <c r="E7086"/>
      <c r="G7086"/>
      <c r="H7086"/>
      <c r="I7086"/>
      <c r="J7086" s="9"/>
      <c r="K7086"/>
      <c r="M7086"/>
      <c r="N7086"/>
      <c r="P7086" s="10"/>
      <c r="Q7086" s="11"/>
      <c r="R7086" s="13"/>
      <c r="S7086" s="12"/>
      <c r="T7086" s="13"/>
      <c r="U7086"/>
    </row>
    <row r="7087" spans="1:21" x14ac:dyDescent="0.2">
      <c r="A7087"/>
      <c r="B7087" s="20"/>
      <c r="C7087" s="20"/>
      <c r="D7087"/>
      <c r="E7087"/>
      <c r="G7087"/>
      <c r="H7087"/>
      <c r="I7087"/>
      <c r="J7087" s="9"/>
      <c r="K7087"/>
      <c r="M7087"/>
      <c r="N7087"/>
      <c r="P7087" s="10"/>
      <c r="Q7087" s="11"/>
      <c r="R7087" s="13"/>
      <c r="S7087" s="12"/>
      <c r="T7087" s="13"/>
      <c r="U7087"/>
    </row>
    <row r="7088" spans="1:21" x14ac:dyDescent="0.2">
      <c r="A7088"/>
      <c r="B7088" s="20"/>
      <c r="C7088" s="20"/>
      <c r="D7088"/>
      <c r="E7088"/>
      <c r="G7088"/>
      <c r="H7088"/>
      <c r="I7088"/>
      <c r="J7088" s="9"/>
      <c r="K7088"/>
      <c r="M7088"/>
      <c r="N7088"/>
      <c r="P7088" s="10"/>
      <c r="Q7088" s="11"/>
      <c r="R7088" s="13"/>
      <c r="S7088" s="12"/>
      <c r="T7088" s="13"/>
      <c r="U7088"/>
    </row>
    <row r="7089" spans="1:21" x14ac:dyDescent="0.2">
      <c r="A7089"/>
      <c r="B7089" s="20"/>
      <c r="C7089" s="20"/>
      <c r="D7089"/>
      <c r="E7089"/>
      <c r="G7089"/>
      <c r="H7089"/>
      <c r="I7089"/>
      <c r="J7089" s="9"/>
      <c r="K7089"/>
      <c r="M7089"/>
      <c r="N7089"/>
      <c r="P7089" s="10"/>
      <c r="Q7089" s="11"/>
      <c r="R7089" s="13"/>
      <c r="S7089" s="12"/>
      <c r="T7089" s="13"/>
      <c r="U7089"/>
    </row>
    <row r="7090" spans="1:21" x14ac:dyDescent="0.2">
      <c r="A7090"/>
      <c r="B7090" s="20"/>
      <c r="C7090" s="20"/>
      <c r="D7090"/>
      <c r="E7090"/>
      <c r="G7090"/>
      <c r="H7090"/>
      <c r="I7090"/>
      <c r="J7090" s="9"/>
      <c r="K7090"/>
      <c r="M7090"/>
      <c r="N7090"/>
      <c r="P7090" s="10"/>
      <c r="Q7090" s="11"/>
      <c r="R7090" s="13"/>
      <c r="S7090" s="12"/>
      <c r="T7090" s="13"/>
      <c r="U7090"/>
    </row>
    <row r="7091" spans="1:21" x14ac:dyDescent="0.2">
      <c r="A7091"/>
      <c r="B7091" s="20"/>
      <c r="C7091" s="20"/>
      <c r="D7091"/>
      <c r="E7091"/>
      <c r="G7091"/>
      <c r="H7091"/>
      <c r="I7091"/>
      <c r="J7091" s="9"/>
      <c r="K7091"/>
      <c r="M7091"/>
      <c r="N7091"/>
      <c r="P7091" s="10"/>
      <c r="Q7091" s="11"/>
      <c r="R7091" s="13"/>
      <c r="S7091" s="12"/>
      <c r="T7091" s="13"/>
      <c r="U7091"/>
    </row>
    <row r="7092" spans="1:21" x14ac:dyDescent="0.2">
      <c r="A7092"/>
      <c r="B7092" s="20"/>
      <c r="C7092" s="20"/>
      <c r="D7092"/>
      <c r="E7092"/>
      <c r="G7092"/>
      <c r="H7092"/>
      <c r="I7092"/>
      <c r="J7092" s="9"/>
      <c r="K7092"/>
      <c r="M7092"/>
      <c r="N7092"/>
      <c r="P7092" s="10"/>
      <c r="Q7092" s="11"/>
      <c r="R7092" s="13"/>
      <c r="S7092" s="12"/>
      <c r="T7092" s="13"/>
      <c r="U7092"/>
    </row>
    <row r="7093" spans="1:21" x14ac:dyDescent="0.2">
      <c r="A7093"/>
      <c r="B7093" s="20"/>
      <c r="C7093" s="20"/>
      <c r="D7093"/>
      <c r="E7093"/>
      <c r="G7093"/>
      <c r="H7093"/>
      <c r="I7093"/>
      <c r="J7093" s="9"/>
      <c r="K7093"/>
      <c r="M7093"/>
      <c r="N7093"/>
      <c r="P7093" s="10"/>
      <c r="Q7093" s="11"/>
      <c r="R7093" s="13"/>
      <c r="S7093" s="12"/>
      <c r="T7093" s="13"/>
      <c r="U7093"/>
    </row>
    <row r="7094" spans="1:21" x14ac:dyDescent="0.2">
      <c r="A7094"/>
      <c r="B7094" s="20"/>
      <c r="C7094" s="20"/>
      <c r="D7094"/>
      <c r="E7094"/>
      <c r="G7094"/>
      <c r="H7094"/>
      <c r="I7094"/>
      <c r="J7094" s="9"/>
      <c r="K7094"/>
      <c r="M7094"/>
      <c r="N7094"/>
      <c r="P7094" s="10"/>
      <c r="Q7094" s="11"/>
      <c r="R7094" s="13"/>
      <c r="S7094" s="12"/>
      <c r="T7094" s="13"/>
      <c r="U7094"/>
    </row>
    <row r="7095" spans="1:21" x14ac:dyDescent="0.2">
      <c r="A7095"/>
      <c r="B7095" s="20"/>
      <c r="C7095" s="20"/>
      <c r="D7095"/>
      <c r="E7095"/>
      <c r="G7095"/>
      <c r="H7095"/>
      <c r="I7095"/>
      <c r="J7095" s="9"/>
      <c r="K7095"/>
      <c r="M7095"/>
      <c r="N7095"/>
      <c r="P7095" s="10"/>
      <c r="Q7095" s="11"/>
      <c r="R7095" s="13"/>
      <c r="S7095" s="12"/>
      <c r="T7095" s="13"/>
      <c r="U7095"/>
    </row>
    <row r="7096" spans="1:21" x14ac:dyDescent="0.2">
      <c r="A7096"/>
      <c r="B7096" s="20"/>
      <c r="C7096" s="20"/>
      <c r="D7096"/>
      <c r="E7096"/>
      <c r="G7096"/>
      <c r="H7096"/>
      <c r="I7096"/>
      <c r="J7096" s="9"/>
      <c r="K7096"/>
      <c r="M7096"/>
      <c r="N7096"/>
      <c r="P7096" s="10"/>
      <c r="Q7096" s="11"/>
      <c r="R7096" s="13"/>
      <c r="S7096" s="12"/>
      <c r="T7096" s="13"/>
      <c r="U7096"/>
    </row>
    <row r="7097" spans="1:21" x14ac:dyDescent="0.2">
      <c r="A7097"/>
      <c r="B7097" s="20"/>
      <c r="C7097" s="20"/>
      <c r="D7097"/>
      <c r="E7097"/>
      <c r="G7097"/>
      <c r="H7097"/>
      <c r="I7097"/>
      <c r="J7097" s="9"/>
      <c r="K7097"/>
      <c r="M7097"/>
      <c r="N7097"/>
      <c r="P7097" s="10"/>
      <c r="Q7097" s="11"/>
      <c r="R7097" s="13"/>
      <c r="S7097" s="12"/>
      <c r="T7097" s="13"/>
      <c r="U7097"/>
    </row>
    <row r="7098" spans="1:21" x14ac:dyDescent="0.2">
      <c r="A7098"/>
      <c r="B7098" s="20"/>
      <c r="C7098" s="20"/>
      <c r="D7098"/>
      <c r="E7098"/>
      <c r="G7098"/>
      <c r="H7098"/>
      <c r="I7098"/>
      <c r="J7098" s="9"/>
      <c r="K7098"/>
      <c r="M7098"/>
      <c r="N7098"/>
      <c r="P7098" s="10"/>
      <c r="Q7098" s="11"/>
      <c r="R7098" s="13"/>
      <c r="S7098" s="12"/>
      <c r="T7098" s="13"/>
      <c r="U7098"/>
    </row>
    <row r="7099" spans="1:21" x14ac:dyDescent="0.2">
      <c r="A7099"/>
      <c r="B7099" s="20"/>
      <c r="C7099" s="20"/>
      <c r="D7099"/>
      <c r="E7099"/>
      <c r="G7099"/>
      <c r="H7099"/>
      <c r="I7099"/>
      <c r="J7099" s="9"/>
      <c r="K7099"/>
      <c r="M7099"/>
      <c r="N7099"/>
      <c r="P7099" s="10"/>
      <c r="Q7099" s="11"/>
      <c r="R7099" s="13"/>
      <c r="S7099" s="12"/>
      <c r="T7099" s="13"/>
      <c r="U7099"/>
    </row>
    <row r="7100" spans="1:21" x14ac:dyDescent="0.2">
      <c r="A7100"/>
      <c r="B7100" s="20"/>
      <c r="C7100" s="20"/>
      <c r="D7100"/>
      <c r="E7100"/>
      <c r="G7100"/>
      <c r="H7100"/>
      <c r="I7100"/>
      <c r="J7100" s="9"/>
      <c r="K7100"/>
      <c r="M7100"/>
      <c r="N7100"/>
      <c r="P7100" s="10"/>
      <c r="Q7100" s="11"/>
      <c r="R7100" s="13"/>
      <c r="S7100" s="12"/>
      <c r="T7100" s="13"/>
      <c r="U7100"/>
    </row>
    <row r="7101" spans="1:21" x14ac:dyDescent="0.2">
      <c r="A7101"/>
      <c r="B7101" s="20"/>
      <c r="C7101" s="20"/>
      <c r="D7101"/>
      <c r="E7101"/>
      <c r="G7101"/>
      <c r="H7101"/>
      <c r="I7101"/>
      <c r="J7101" s="9"/>
      <c r="K7101"/>
      <c r="M7101"/>
      <c r="N7101"/>
      <c r="P7101" s="10"/>
      <c r="Q7101" s="11"/>
      <c r="R7101" s="13"/>
      <c r="S7101" s="12"/>
      <c r="T7101" s="13"/>
      <c r="U7101"/>
    </row>
    <row r="7102" spans="1:21" x14ac:dyDescent="0.2">
      <c r="A7102"/>
      <c r="B7102" s="20"/>
      <c r="C7102" s="20"/>
      <c r="D7102"/>
      <c r="E7102"/>
      <c r="G7102"/>
      <c r="H7102"/>
      <c r="I7102"/>
      <c r="J7102" s="9"/>
      <c r="K7102"/>
      <c r="M7102"/>
      <c r="N7102"/>
      <c r="P7102" s="10"/>
      <c r="Q7102" s="11"/>
      <c r="R7102" s="13"/>
      <c r="S7102" s="12"/>
      <c r="T7102" s="13"/>
      <c r="U7102"/>
    </row>
    <row r="7103" spans="1:21" x14ac:dyDescent="0.2">
      <c r="A7103"/>
      <c r="B7103" s="20"/>
      <c r="C7103" s="20"/>
      <c r="D7103"/>
      <c r="E7103"/>
      <c r="G7103"/>
      <c r="H7103"/>
      <c r="I7103"/>
      <c r="J7103" s="9"/>
      <c r="K7103"/>
      <c r="M7103"/>
      <c r="N7103"/>
      <c r="P7103" s="10"/>
      <c r="Q7103" s="11"/>
      <c r="R7103" s="13"/>
      <c r="S7103" s="12"/>
      <c r="T7103" s="13"/>
      <c r="U7103"/>
    </row>
    <row r="7104" spans="1:21" x14ac:dyDescent="0.2">
      <c r="A7104"/>
      <c r="B7104" s="20"/>
      <c r="C7104" s="20"/>
      <c r="D7104"/>
      <c r="E7104"/>
      <c r="G7104"/>
      <c r="H7104"/>
      <c r="I7104"/>
      <c r="J7104" s="9"/>
      <c r="K7104"/>
      <c r="M7104"/>
      <c r="N7104"/>
      <c r="P7104" s="10"/>
      <c r="Q7104" s="11"/>
      <c r="R7104" s="13"/>
      <c r="S7104" s="12"/>
      <c r="T7104" s="13"/>
      <c r="U7104"/>
    </row>
    <row r="7105" spans="1:21" x14ac:dyDescent="0.2">
      <c r="A7105"/>
      <c r="B7105" s="20"/>
      <c r="C7105" s="20"/>
      <c r="D7105"/>
      <c r="E7105"/>
      <c r="G7105"/>
      <c r="H7105"/>
      <c r="I7105"/>
      <c r="J7105" s="9"/>
      <c r="K7105"/>
      <c r="M7105"/>
      <c r="N7105"/>
      <c r="P7105" s="10"/>
      <c r="Q7105" s="11"/>
      <c r="R7105" s="13"/>
      <c r="S7105" s="12"/>
      <c r="T7105" s="13"/>
      <c r="U7105"/>
    </row>
    <row r="7106" spans="1:21" x14ac:dyDescent="0.2">
      <c r="A7106"/>
      <c r="B7106" s="20"/>
      <c r="C7106" s="20"/>
      <c r="D7106"/>
      <c r="E7106"/>
      <c r="G7106"/>
      <c r="H7106"/>
      <c r="I7106"/>
      <c r="J7106" s="9"/>
      <c r="K7106"/>
      <c r="M7106"/>
      <c r="N7106"/>
      <c r="P7106" s="10"/>
      <c r="Q7106" s="11"/>
      <c r="R7106" s="13"/>
      <c r="S7106" s="12"/>
      <c r="T7106" s="13"/>
      <c r="U7106"/>
    </row>
    <row r="7107" spans="1:21" x14ac:dyDescent="0.2">
      <c r="A7107"/>
      <c r="B7107" s="20"/>
      <c r="C7107" s="20"/>
      <c r="D7107"/>
      <c r="E7107"/>
      <c r="G7107"/>
      <c r="H7107"/>
      <c r="I7107"/>
      <c r="J7107" s="9"/>
      <c r="K7107"/>
      <c r="M7107"/>
      <c r="N7107"/>
      <c r="P7107" s="10"/>
      <c r="Q7107" s="11"/>
      <c r="R7107" s="13"/>
      <c r="S7107" s="12"/>
      <c r="T7107" s="13"/>
      <c r="U7107"/>
    </row>
    <row r="7108" spans="1:21" x14ac:dyDescent="0.2">
      <c r="A7108"/>
      <c r="B7108" s="20"/>
      <c r="C7108" s="20"/>
      <c r="D7108"/>
      <c r="E7108"/>
      <c r="G7108"/>
      <c r="H7108"/>
      <c r="I7108"/>
      <c r="J7108" s="9"/>
      <c r="K7108"/>
      <c r="M7108"/>
      <c r="N7108"/>
      <c r="P7108" s="10"/>
      <c r="Q7108" s="11"/>
      <c r="R7108" s="13"/>
      <c r="S7108" s="12"/>
      <c r="T7108" s="13"/>
      <c r="U7108"/>
    </row>
    <row r="7109" spans="1:21" x14ac:dyDescent="0.2">
      <c r="A7109"/>
      <c r="B7109" s="20"/>
      <c r="C7109" s="20"/>
      <c r="D7109"/>
      <c r="E7109"/>
      <c r="G7109"/>
      <c r="H7109"/>
      <c r="I7109"/>
      <c r="J7109" s="9"/>
      <c r="K7109"/>
      <c r="M7109"/>
      <c r="N7109"/>
      <c r="P7109" s="10"/>
      <c r="Q7109" s="11"/>
      <c r="R7109" s="13"/>
      <c r="S7109" s="12"/>
      <c r="T7109" s="13"/>
      <c r="U7109"/>
    </row>
    <row r="7110" spans="1:21" x14ac:dyDescent="0.2">
      <c r="A7110"/>
      <c r="B7110" s="20"/>
      <c r="C7110" s="20"/>
      <c r="D7110"/>
      <c r="E7110"/>
      <c r="G7110"/>
      <c r="H7110"/>
      <c r="I7110"/>
      <c r="J7110" s="9"/>
      <c r="K7110"/>
      <c r="M7110"/>
      <c r="N7110"/>
      <c r="P7110" s="10"/>
      <c r="Q7110" s="11"/>
      <c r="R7110" s="13"/>
      <c r="S7110" s="12"/>
      <c r="T7110" s="13"/>
      <c r="U7110"/>
    </row>
    <row r="7111" spans="1:21" x14ac:dyDescent="0.2">
      <c r="A7111"/>
      <c r="B7111" s="20"/>
      <c r="C7111" s="20"/>
      <c r="D7111"/>
      <c r="E7111"/>
      <c r="G7111"/>
      <c r="H7111"/>
      <c r="I7111"/>
      <c r="J7111" s="9"/>
      <c r="K7111"/>
      <c r="M7111"/>
      <c r="N7111"/>
      <c r="P7111" s="10"/>
      <c r="Q7111" s="11"/>
      <c r="R7111" s="13"/>
      <c r="S7111" s="12"/>
      <c r="T7111" s="13"/>
      <c r="U7111"/>
    </row>
    <row r="7112" spans="1:21" x14ac:dyDescent="0.2">
      <c r="A7112"/>
      <c r="B7112" s="20"/>
      <c r="C7112" s="20"/>
      <c r="D7112"/>
      <c r="E7112"/>
      <c r="G7112"/>
      <c r="H7112"/>
      <c r="I7112"/>
      <c r="J7112" s="9"/>
      <c r="K7112"/>
      <c r="M7112"/>
      <c r="N7112"/>
      <c r="P7112" s="10"/>
      <c r="Q7112" s="11"/>
      <c r="R7112" s="13"/>
      <c r="S7112" s="12"/>
      <c r="T7112" s="13"/>
      <c r="U7112"/>
    </row>
    <row r="7113" spans="1:21" x14ac:dyDescent="0.2">
      <c r="A7113"/>
      <c r="B7113" s="20"/>
      <c r="C7113" s="20"/>
      <c r="D7113"/>
      <c r="E7113"/>
      <c r="G7113"/>
      <c r="H7113"/>
      <c r="I7113"/>
      <c r="J7113" s="9"/>
      <c r="K7113"/>
      <c r="M7113"/>
      <c r="N7113"/>
      <c r="P7113" s="10"/>
      <c r="Q7113" s="11"/>
      <c r="R7113" s="13"/>
      <c r="S7113" s="12"/>
      <c r="T7113" s="13"/>
      <c r="U7113"/>
    </row>
    <row r="7114" spans="1:21" x14ac:dyDescent="0.2">
      <c r="A7114"/>
      <c r="B7114" s="20"/>
      <c r="C7114" s="20"/>
      <c r="D7114"/>
      <c r="E7114"/>
      <c r="G7114"/>
      <c r="H7114"/>
      <c r="I7114"/>
      <c r="J7114" s="9"/>
      <c r="K7114"/>
      <c r="M7114"/>
      <c r="N7114"/>
      <c r="P7114" s="10"/>
      <c r="Q7114" s="11"/>
      <c r="R7114" s="13"/>
      <c r="S7114" s="12"/>
      <c r="T7114" s="13"/>
      <c r="U7114"/>
    </row>
    <row r="7115" spans="1:21" x14ac:dyDescent="0.2">
      <c r="A7115"/>
      <c r="B7115" s="20"/>
      <c r="C7115" s="20"/>
      <c r="D7115"/>
      <c r="E7115"/>
      <c r="G7115"/>
      <c r="H7115"/>
      <c r="I7115"/>
      <c r="J7115" s="9"/>
      <c r="K7115"/>
      <c r="M7115"/>
      <c r="N7115"/>
      <c r="P7115" s="10"/>
      <c r="Q7115" s="11"/>
      <c r="R7115" s="13"/>
      <c r="S7115" s="12"/>
      <c r="T7115" s="13"/>
      <c r="U7115"/>
    </row>
    <row r="7116" spans="1:21" x14ac:dyDescent="0.2">
      <c r="A7116"/>
      <c r="B7116" s="20"/>
      <c r="C7116" s="20"/>
      <c r="D7116"/>
      <c r="E7116"/>
      <c r="G7116"/>
      <c r="H7116"/>
      <c r="I7116"/>
      <c r="J7116" s="9"/>
      <c r="K7116"/>
      <c r="M7116"/>
      <c r="N7116"/>
      <c r="P7116" s="10"/>
      <c r="Q7116" s="11"/>
      <c r="R7116" s="13"/>
      <c r="S7116" s="12"/>
      <c r="T7116" s="13"/>
      <c r="U7116"/>
    </row>
    <row r="7117" spans="1:21" x14ac:dyDescent="0.2">
      <c r="A7117"/>
      <c r="B7117" s="20"/>
      <c r="C7117" s="20"/>
      <c r="D7117"/>
      <c r="E7117"/>
      <c r="G7117"/>
      <c r="H7117"/>
      <c r="I7117"/>
      <c r="J7117" s="9"/>
      <c r="K7117"/>
      <c r="M7117"/>
      <c r="N7117"/>
      <c r="P7117" s="10"/>
      <c r="Q7117" s="11"/>
      <c r="R7117" s="13"/>
      <c r="S7117" s="12"/>
      <c r="T7117" s="13"/>
      <c r="U7117"/>
    </row>
    <row r="7118" spans="1:21" x14ac:dyDescent="0.2">
      <c r="A7118"/>
      <c r="B7118" s="20"/>
      <c r="C7118" s="20"/>
      <c r="D7118"/>
      <c r="E7118"/>
      <c r="G7118"/>
      <c r="H7118"/>
      <c r="I7118"/>
      <c r="J7118" s="9"/>
      <c r="K7118"/>
      <c r="M7118"/>
      <c r="N7118"/>
      <c r="P7118" s="10"/>
      <c r="Q7118" s="11"/>
      <c r="R7118" s="13"/>
      <c r="S7118" s="12"/>
      <c r="T7118" s="13"/>
      <c r="U7118"/>
    </row>
    <row r="7119" spans="1:21" x14ac:dyDescent="0.2">
      <c r="A7119"/>
      <c r="B7119" s="20"/>
      <c r="C7119" s="20"/>
      <c r="D7119"/>
      <c r="E7119"/>
      <c r="G7119"/>
      <c r="H7119"/>
      <c r="I7119"/>
      <c r="J7119" s="9"/>
      <c r="K7119"/>
      <c r="M7119"/>
      <c r="N7119"/>
      <c r="P7119" s="10"/>
      <c r="Q7119" s="11"/>
      <c r="R7119" s="13"/>
      <c r="S7119" s="12"/>
      <c r="T7119" s="13"/>
      <c r="U7119"/>
    </row>
    <row r="7120" spans="1:21" x14ac:dyDescent="0.2">
      <c r="A7120"/>
      <c r="B7120" s="20"/>
      <c r="C7120" s="20"/>
      <c r="D7120"/>
      <c r="E7120"/>
      <c r="G7120"/>
      <c r="H7120"/>
      <c r="I7120"/>
      <c r="J7120" s="9"/>
      <c r="K7120"/>
      <c r="M7120"/>
      <c r="N7120"/>
      <c r="P7120" s="10"/>
      <c r="Q7120" s="11"/>
      <c r="R7120" s="13"/>
      <c r="S7120" s="12"/>
      <c r="T7120" s="13"/>
      <c r="U7120"/>
    </row>
    <row r="7121" spans="1:21" x14ac:dyDescent="0.2">
      <c r="A7121"/>
      <c r="B7121" s="20"/>
      <c r="C7121" s="20"/>
      <c r="D7121"/>
      <c r="E7121"/>
      <c r="G7121"/>
      <c r="H7121"/>
      <c r="I7121"/>
      <c r="J7121" s="9"/>
      <c r="K7121"/>
      <c r="M7121"/>
      <c r="N7121"/>
      <c r="P7121" s="10"/>
      <c r="Q7121" s="11"/>
      <c r="R7121" s="13"/>
      <c r="S7121" s="12"/>
      <c r="T7121" s="13"/>
      <c r="U7121"/>
    </row>
    <row r="7122" spans="1:21" x14ac:dyDescent="0.2">
      <c r="A7122"/>
      <c r="B7122" s="20"/>
      <c r="C7122" s="20"/>
      <c r="D7122"/>
      <c r="E7122"/>
      <c r="G7122"/>
      <c r="H7122"/>
      <c r="I7122"/>
      <c r="J7122" s="9"/>
      <c r="K7122"/>
      <c r="M7122"/>
      <c r="N7122"/>
      <c r="P7122" s="10"/>
      <c r="Q7122" s="11"/>
      <c r="R7122" s="13"/>
      <c r="S7122" s="12"/>
      <c r="T7122" s="13"/>
      <c r="U7122"/>
    </row>
    <row r="7123" spans="1:21" x14ac:dyDescent="0.2">
      <c r="A7123"/>
      <c r="B7123" s="20"/>
      <c r="C7123" s="20"/>
      <c r="D7123"/>
      <c r="E7123"/>
      <c r="G7123"/>
      <c r="H7123"/>
      <c r="I7123"/>
      <c r="J7123" s="9"/>
      <c r="K7123"/>
      <c r="M7123"/>
      <c r="N7123"/>
      <c r="P7123" s="10"/>
      <c r="Q7123" s="11"/>
      <c r="R7123" s="13"/>
      <c r="S7123" s="12"/>
      <c r="T7123" s="13"/>
      <c r="U7123"/>
    </row>
    <row r="7124" spans="1:21" x14ac:dyDescent="0.2">
      <c r="A7124"/>
      <c r="B7124" s="20"/>
      <c r="C7124" s="20"/>
      <c r="D7124"/>
      <c r="E7124"/>
      <c r="G7124"/>
      <c r="H7124"/>
      <c r="I7124"/>
      <c r="J7124" s="9"/>
      <c r="K7124"/>
      <c r="M7124"/>
      <c r="N7124"/>
      <c r="P7124" s="10"/>
      <c r="Q7124" s="11"/>
      <c r="R7124" s="13"/>
      <c r="S7124" s="12"/>
      <c r="T7124" s="13"/>
      <c r="U7124"/>
    </row>
    <row r="7125" spans="1:21" x14ac:dyDescent="0.2">
      <c r="A7125"/>
      <c r="B7125" s="20"/>
      <c r="C7125" s="20"/>
      <c r="D7125"/>
      <c r="E7125"/>
      <c r="G7125"/>
      <c r="H7125"/>
      <c r="I7125"/>
      <c r="J7125" s="9"/>
      <c r="K7125"/>
      <c r="M7125"/>
      <c r="N7125"/>
      <c r="P7125" s="10"/>
      <c r="Q7125" s="11"/>
      <c r="R7125" s="13"/>
      <c r="S7125" s="12"/>
      <c r="T7125" s="13"/>
      <c r="U7125"/>
    </row>
    <row r="7126" spans="1:21" x14ac:dyDescent="0.2">
      <c r="A7126"/>
      <c r="B7126" s="20"/>
      <c r="C7126" s="20"/>
      <c r="D7126"/>
      <c r="E7126"/>
      <c r="G7126"/>
      <c r="H7126"/>
      <c r="I7126"/>
      <c r="J7126" s="9"/>
      <c r="K7126"/>
      <c r="M7126"/>
      <c r="N7126"/>
      <c r="P7126" s="10"/>
      <c r="Q7126" s="11"/>
      <c r="R7126" s="13"/>
      <c r="S7126" s="12"/>
      <c r="T7126" s="13"/>
      <c r="U7126"/>
    </row>
    <row r="7127" spans="1:21" x14ac:dyDescent="0.2">
      <c r="A7127"/>
      <c r="B7127" s="20"/>
      <c r="C7127" s="20"/>
      <c r="D7127"/>
      <c r="E7127"/>
      <c r="G7127"/>
      <c r="H7127"/>
      <c r="I7127"/>
      <c r="J7127" s="9"/>
      <c r="K7127"/>
      <c r="M7127"/>
      <c r="N7127"/>
      <c r="P7127" s="10"/>
      <c r="Q7127" s="11"/>
      <c r="R7127" s="13"/>
      <c r="S7127" s="12"/>
      <c r="T7127" s="13"/>
      <c r="U7127"/>
    </row>
    <row r="7128" spans="1:21" x14ac:dyDescent="0.2">
      <c r="A7128"/>
      <c r="B7128" s="20"/>
      <c r="C7128" s="20"/>
      <c r="D7128"/>
      <c r="E7128"/>
      <c r="G7128"/>
      <c r="H7128"/>
      <c r="I7128"/>
      <c r="J7128" s="9"/>
      <c r="K7128"/>
      <c r="M7128"/>
      <c r="N7128"/>
      <c r="P7128" s="10"/>
      <c r="Q7128" s="11"/>
      <c r="R7128" s="13"/>
      <c r="S7128" s="12"/>
      <c r="T7128" s="13"/>
      <c r="U7128"/>
    </row>
    <row r="7129" spans="1:21" x14ac:dyDescent="0.2">
      <c r="A7129"/>
      <c r="B7129" s="20"/>
      <c r="C7129" s="20"/>
      <c r="D7129"/>
      <c r="E7129"/>
      <c r="G7129"/>
      <c r="H7129"/>
      <c r="I7129"/>
      <c r="J7129" s="9"/>
      <c r="K7129"/>
      <c r="M7129"/>
      <c r="N7129"/>
      <c r="P7129" s="10"/>
      <c r="Q7129" s="11"/>
      <c r="R7129" s="13"/>
      <c r="S7129" s="12"/>
      <c r="T7129" s="13"/>
      <c r="U7129"/>
    </row>
    <row r="7130" spans="1:21" x14ac:dyDescent="0.2">
      <c r="A7130"/>
      <c r="B7130" s="20"/>
      <c r="C7130" s="20"/>
      <c r="D7130"/>
      <c r="E7130"/>
      <c r="G7130"/>
      <c r="H7130"/>
      <c r="I7130"/>
      <c r="J7130" s="9"/>
      <c r="K7130"/>
      <c r="M7130"/>
      <c r="N7130"/>
      <c r="P7130" s="10"/>
      <c r="Q7130" s="11"/>
      <c r="R7130" s="13"/>
      <c r="S7130" s="12"/>
      <c r="T7130" s="13"/>
      <c r="U7130"/>
    </row>
    <row r="7131" spans="1:21" x14ac:dyDescent="0.2">
      <c r="A7131"/>
      <c r="B7131" s="20"/>
      <c r="C7131" s="20"/>
      <c r="D7131"/>
      <c r="E7131"/>
      <c r="G7131"/>
      <c r="H7131"/>
      <c r="I7131"/>
      <c r="J7131" s="9"/>
      <c r="K7131"/>
      <c r="M7131"/>
      <c r="N7131"/>
      <c r="P7131" s="10"/>
      <c r="Q7131" s="11"/>
      <c r="R7131" s="13"/>
      <c r="S7131" s="12"/>
      <c r="T7131" s="13"/>
      <c r="U7131"/>
    </row>
    <row r="7132" spans="1:21" x14ac:dyDescent="0.2">
      <c r="A7132"/>
      <c r="B7132" s="20"/>
      <c r="C7132" s="20"/>
      <c r="D7132"/>
      <c r="E7132"/>
      <c r="G7132"/>
      <c r="H7132"/>
      <c r="I7132"/>
      <c r="J7132" s="9"/>
      <c r="K7132"/>
      <c r="M7132"/>
      <c r="N7132"/>
      <c r="P7132" s="10"/>
      <c r="Q7132" s="11"/>
      <c r="R7132" s="13"/>
      <c r="S7132" s="12"/>
      <c r="T7132" s="13"/>
      <c r="U7132"/>
    </row>
    <row r="7133" spans="1:21" x14ac:dyDescent="0.2">
      <c r="A7133"/>
      <c r="B7133" s="20"/>
      <c r="C7133" s="20"/>
      <c r="D7133"/>
      <c r="E7133"/>
      <c r="G7133"/>
      <c r="H7133"/>
      <c r="I7133"/>
      <c r="J7133" s="9"/>
      <c r="K7133"/>
      <c r="M7133"/>
      <c r="N7133"/>
      <c r="P7133" s="10"/>
      <c r="Q7133" s="11"/>
      <c r="R7133" s="13"/>
      <c r="S7133" s="12"/>
      <c r="T7133" s="13"/>
      <c r="U7133"/>
    </row>
    <row r="7134" spans="1:21" x14ac:dyDescent="0.2">
      <c r="A7134"/>
      <c r="B7134" s="20"/>
      <c r="C7134" s="20"/>
      <c r="D7134"/>
      <c r="E7134"/>
      <c r="G7134"/>
      <c r="H7134"/>
      <c r="I7134"/>
      <c r="J7134" s="9"/>
      <c r="K7134"/>
      <c r="M7134"/>
      <c r="N7134"/>
      <c r="P7134" s="10"/>
      <c r="Q7134" s="11"/>
      <c r="R7134" s="13"/>
      <c r="S7134" s="12"/>
      <c r="T7134" s="13"/>
      <c r="U7134"/>
    </row>
    <row r="7135" spans="1:21" x14ac:dyDescent="0.2">
      <c r="A7135"/>
      <c r="B7135" s="20"/>
      <c r="C7135" s="20"/>
      <c r="D7135"/>
      <c r="E7135"/>
      <c r="G7135"/>
      <c r="H7135"/>
      <c r="I7135"/>
      <c r="J7135" s="9"/>
      <c r="K7135"/>
      <c r="M7135"/>
      <c r="N7135"/>
      <c r="P7135" s="10"/>
      <c r="Q7135" s="11"/>
      <c r="R7135" s="13"/>
      <c r="S7135" s="12"/>
      <c r="T7135" s="13"/>
      <c r="U7135"/>
    </row>
    <row r="7136" spans="1:21" x14ac:dyDescent="0.2">
      <c r="A7136"/>
      <c r="B7136" s="20"/>
      <c r="C7136" s="20"/>
      <c r="D7136"/>
      <c r="E7136"/>
      <c r="G7136"/>
      <c r="H7136"/>
      <c r="I7136"/>
      <c r="J7136" s="9"/>
      <c r="K7136"/>
      <c r="M7136"/>
      <c r="N7136"/>
      <c r="P7136" s="10"/>
      <c r="Q7136" s="11"/>
      <c r="R7136" s="13"/>
      <c r="S7136" s="12"/>
      <c r="T7136" s="13"/>
      <c r="U7136"/>
    </row>
    <row r="7137" spans="1:21" x14ac:dyDescent="0.2">
      <c r="A7137"/>
      <c r="B7137" s="20"/>
      <c r="C7137" s="20"/>
      <c r="D7137"/>
      <c r="E7137"/>
      <c r="G7137"/>
      <c r="H7137"/>
      <c r="I7137"/>
      <c r="J7137" s="9"/>
      <c r="K7137"/>
      <c r="M7137"/>
      <c r="N7137"/>
      <c r="P7137" s="10"/>
      <c r="Q7137" s="11"/>
      <c r="R7137" s="13"/>
      <c r="S7137" s="12"/>
      <c r="T7137" s="13"/>
      <c r="U7137"/>
    </row>
    <row r="7138" spans="1:21" x14ac:dyDescent="0.2">
      <c r="A7138"/>
      <c r="B7138" s="20"/>
      <c r="C7138" s="20"/>
      <c r="D7138"/>
      <c r="E7138"/>
      <c r="G7138"/>
      <c r="H7138"/>
      <c r="I7138"/>
      <c r="J7138" s="9"/>
      <c r="K7138"/>
      <c r="M7138"/>
      <c r="N7138"/>
      <c r="P7138" s="10"/>
      <c r="Q7138" s="11"/>
      <c r="R7138" s="13"/>
      <c r="S7138" s="12"/>
      <c r="T7138" s="13"/>
      <c r="U7138"/>
    </row>
    <row r="7139" spans="1:21" x14ac:dyDescent="0.2">
      <c r="A7139"/>
      <c r="B7139" s="20"/>
      <c r="C7139" s="20"/>
      <c r="D7139"/>
      <c r="E7139"/>
      <c r="G7139"/>
      <c r="H7139"/>
      <c r="I7139"/>
      <c r="J7139" s="9"/>
      <c r="K7139"/>
      <c r="M7139"/>
      <c r="N7139"/>
      <c r="P7139" s="10"/>
      <c r="Q7139" s="11"/>
      <c r="R7139" s="13"/>
      <c r="S7139" s="12"/>
      <c r="T7139" s="13"/>
      <c r="U7139"/>
    </row>
    <row r="7140" spans="1:21" x14ac:dyDescent="0.2">
      <c r="A7140"/>
      <c r="B7140" s="20"/>
      <c r="C7140" s="20"/>
      <c r="D7140"/>
      <c r="E7140"/>
      <c r="G7140"/>
      <c r="H7140"/>
      <c r="I7140"/>
      <c r="J7140" s="9"/>
      <c r="K7140"/>
      <c r="M7140"/>
      <c r="N7140"/>
      <c r="P7140" s="10"/>
      <c r="Q7140" s="11"/>
      <c r="R7140" s="13"/>
      <c r="S7140" s="12"/>
      <c r="T7140" s="13"/>
      <c r="U7140"/>
    </row>
    <row r="7141" spans="1:21" x14ac:dyDescent="0.2">
      <c r="A7141"/>
      <c r="B7141" s="20"/>
      <c r="C7141" s="20"/>
      <c r="D7141"/>
      <c r="E7141"/>
      <c r="G7141"/>
      <c r="H7141"/>
      <c r="I7141"/>
      <c r="J7141" s="9"/>
      <c r="K7141"/>
      <c r="M7141"/>
      <c r="N7141"/>
      <c r="P7141" s="10"/>
      <c r="Q7141" s="11"/>
      <c r="R7141" s="13"/>
      <c r="S7141" s="12"/>
      <c r="T7141" s="13"/>
      <c r="U7141"/>
    </row>
    <row r="7142" spans="1:21" x14ac:dyDescent="0.2">
      <c r="A7142"/>
      <c r="B7142" s="20"/>
      <c r="C7142" s="20"/>
      <c r="D7142"/>
      <c r="E7142"/>
      <c r="G7142"/>
      <c r="H7142"/>
      <c r="I7142"/>
      <c r="J7142" s="9"/>
      <c r="K7142"/>
      <c r="M7142"/>
      <c r="N7142"/>
      <c r="P7142" s="10"/>
      <c r="Q7142" s="11"/>
      <c r="R7142" s="13"/>
      <c r="S7142" s="12"/>
      <c r="T7142" s="13"/>
      <c r="U7142"/>
    </row>
    <row r="7143" spans="1:21" x14ac:dyDescent="0.2">
      <c r="A7143"/>
      <c r="B7143" s="20"/>
      <c r="C7143" s="20"/>
      <c r="D7143"/>
      <c r="E7143"/>
      <c r="G7143"/>
      <c r="H7143"/>
      <c r="I7143"/>
      <c r="J7143" s="9"/>
      <c r="K7143"/>
      <c r="M7143"/>
      <c r="N7143"/>
      <c r="P7143" s="10"/>
      <c r="Q7143" s="11"/>
      <c r="R7143" s="13"/>
      <c r="S7143" s="12"/>
      <c r="T7143" s="13"/>
      <c r="U7143"/>
    </row>
    <row r="7144" spans="1:21" x14ac:dyDescent="0.2">
      <c r="A7144"/>
      <c r="B7144" s="20"/>
      <c r="C7144" s="20"/>
      <c r="D7144"/>
      <c r="E7144"/>
      <c r="G7144"/>
      <c r="H7144"/>
      <c r="I7144"/>
      <c r="J7144" s="9"/>
      <c r="K7144"/>
      <c r="M7144"/>
      <c r="N7144"/>
      <c r="P7144" s="10"/>
      <c r="Q7144" s="11"/>
      <c r="R7144" s="13"/>
      <c r="S7144" s="12"/>
      <c r="T7144" s="13"/>
      <c r="U7144"/>
    </row>
    <row r="7145" spans="1:21" x14ac:dyDescent="0.2">
      <c r="A7145"/>
      <c r="B7145" s="20"/>
      <c r="C7145" s="20"/>
      <c r="D7145"/>
      <c r="E7145"/>
      <c r="G7145"/>
      <c r="H7145"/>
      <c r="I7145"/>
      <c r="J7145" s="9"/>
      <c r="K7145"/>
      <c r="M7145"/>
      <c r="N7145"/>
      <c r="P7145" s="10"/>
      <c r="Q7145" s="11"/>
      <c r="R7145" s="13"/>
      <c r="S7145" s="12"/>
      <c r="T7145" s="13"/>
      <c r="U7145"/>
    </row>
    <row r="7146" spans="1:21" x14ac:dyDescent="0.2">
      <c r="A7146"/>
      <c r="B7146" s="20"/>
      <c r="C7146" s="20"/>
      <c r="D7146"/>
      <c r="E7146"/>
      <c r="G7146"/>
      <c r="H7146"/>
      <c r="I7146"/>
      <c r="J7146" s="9"/>
      <c r="K7146"/>
      <c r="M7146"/>
      <c r="N7146"/>
      <c r="P7146" s="10"/>
      <c r="Q7146" s="11"/>
      <c r="R7146" s="13"/>
      <c r="S7146" s="12"/>
      <c r="T7146" s="13"/>
      <c r="U7146"/>
    </row>
    <row r="7147" spans="1:21" x14ac:dyDescent="0.2">
      <c r="A7147"/>
      <c r="B7147" s="20"/>
      <c r="C7147" s="20"/>
      <c r="D7147"/>
      <c r="E7147"/>
      <c r="G7147"/>
      <c r="H7147"/>
      <c r="I7147"/>
      <c r="J7147" s="9"/>
      <c r="K7147"/>
      <c r="M7147"/>
      <c r="N7147"/>
      <c r="P7147" s="10"/>
      <c r="Q7147" s="11"/>
      <c r="R7147" s="13"/>
      <c r="S7147" s="12"/>
      <c r="T7147" s="13"/>
      <c r="U7147"/>
    </row>
    <row r="7148" spans="1:21" x14ac:dyDescent="0.2">
      <c r="A7148"/>
      <c r="B7148" s="20"/>
      <c r="C7148" s="20"/>
      <c r="D7148"/>
      <c r="E7148"/>
      <c r="G7148"/>
      <c r="H7148"/>
      <c r="I7148"/>
      <c r="J7148" s="9"/>
      <c r="K7148"/>
      <c r="M7148"/>
      <c r="N7148"/>
      <c r="P7148" s="10"/>
      <c r="Q7148" s="11"/>
      <c r="R7148" s="13"/>
      <c r="S7148" s="12"/>
      <c r="T7148" s="13"/>
      <c r="U7148"/>
    </row>
    <row r="7149" spans="1:21" x14ac:dyDescent="0.2">
      <c r="A7149"/>
      <c r="B7149" s="20"/>
      <c r="C7149" s="20"/>
      <c r="D7149"/>
      <c r="E7149"/>
      <c r="G7149"/>
      <c r="H7149"/>
      <c r="I7149"/>
      <c r="J7149" s="9"/>
      <c r="K7149"/>
      <c r="M7149"/>
      <c r="N7149"/>
      <c r="P7149" s="10"/>
      <c r="Q7149" s="11"/>
      <c r="R7149" s="13"/>
      <c r="S7149" s="12"/>
      <c r="T7149" s="13"/>
      <c r="U7149"/>
    </row>
    <row r="7150" spans="1:21" x14ac:dyDescent="0.2">
      <c r="A7150"/>
      <c r="B7150" s="20"/>
      <c r="C7150" s="20"/>
      <c r="D7150"/>
      <c r="E7150"/>
      <c r="G7150"/>
      <c r="H7150"/>
      <c r="I7150"/>
      <c r="J7150" s="9"/>
      <c r="K7150"/>
      <c r="M7150"/>
      <c r="N7150"/>
      <c r="P7150" s="10"/>
      <c r="Q7150" s="11"/>
      <c r="R7150" s="13"/>
      <c r="S7150" s="12"/>
      <c r="T7150" s="13"/>
      <c r="U7150"/>
    </row>
    <row r="7151" spans="1:21" x14ac:dyDescent="0.2">
      <c r="A7151"/>
      <c r="B7151" s="20"/>
      <c r="C7151" s="20"/>
      <c r="D7151"/>
      <c r="E7151"/>
      <c r="G7151"/>
      <c r="H7151"/>
      <c r="I7151"/>
      <c r="J7151" s="9"/>
      <c r="K7151"/>
      <c r="M7151"/>
      <c r="N7151"/>
      <c r="P7151" s="10"/>
      <c r="Q7151" s="11"/>
      <c r="R7151" s="13"/>
      <c r="S7151" s="12"/>
      <c r="T7151" s="13"/>
      <c r="U7151"/>
    </row>
    <row r="7152" spans="1:21" x14ac:dyDescent="0.2">
      <c r="A7152"/>
      <c r="B7152" s="20"/>
      <c r="C7152" s="20"/>
      <c r="D7152"/>
      <c r="E7152"/>
      <c r="G7152"/>
      <c r="H7152"/>
      <c r="I7152"/>
      <c r="J7152" s="9"/>
      <c r="K7152"/>
      <c r="M7152"/>
      <c r="N7152"/>
      <c r="P7152" s="10"/>
      <c r="Q7152" s="11"/>
      <c r="R7152" s="13"/>
      <c r="S7152" s="12"/>
      <c r="T7152" s="13"/>
      <c r="U7152"/>
    </row>
    <row r="7153" spans="1:21" x14ac:dyDescent="0.2">
      <c r="A7153"/>
      <c r="B7153" s="20"/>
      <c r="C7153" s="20"/>
      <c r="D7153"/>
      <c r="E7153"/>
      <c r="G7153"/>
      <c r="H7153"/>
      <c r="I7153"/>
      <c r="J7153" s="9"/>
      <c r="K7153"/>
      <c r="M7153"/>
      <c r="N7153"/>
      <c r="P7153" s="10"/>
      <c r="Q7153" s="11"/>
      <c r="R7153" s="13"/>
      <c r="S7153" s="12"/>
      <c r="T7153" s="13"/>
      <c r="U7153"/>
    </row>
    <row r="7154" spans="1:21" x14ac:dyDescent="0.2">
      <c r="A7154"/>
      <c r="B7154" s="20"/>
      <c r="C7154" s="20"/>
      <c r="D7154"/>
      <c r="E7154"/>
      <c r="G7154"/>
      <c r="H7154"/>
      <c r="I7154"/>
      <c r="J7154" s="9"/>
      <c r="K7154"/>
      <c r="M7154"/>
      <c r="N7154"/>
      <c r="P7154" s="10"/>
      <c r="Q7154" s="11"/>
      <c r="R7154" s="13"/>
      <c r="S7154" s="12"/>
      <c r="T7154" s="13"/>
      <c r="U7154"/>
    </row>
    <row r="7155" spans="1:21" x14ac:dyDescent="0.2">
      <c r="A7155"/>
      <c r="B7155" s="20"/>
      <c r="C7155" s="20"/>
      <c r="D7155"/>
      <c r="E7155"/>
      <c r="G7155"/>
      <c r="H7155"/>
      <c r="I7155"/>
      <c r="J7155" s="9"/>
      <c r="K7155"/>
      <c r="M7155"/>
      <c r="N7155"/>
      <c r="P7155" s="10"/>
      <c r="Q7155" s="11"/>
      <c r="R7155" s="13"/>
      <c r="S7155" s="12"/>
      <c r="T7155" s="13"/>
      <c r="U7155"/>
    </row>
    <row r="7156" spans="1:21" x14ac:dyDescent="0.2">
      <c r="A7156"/>
      <c r="B7156" s="20"/>
      <c r="C7156" s="20"/>
      <c r="D7156"/>
      <c r="E7156"/>
      <c r="G7156"/>
      <c r="H7156"/>
      <c r="I7156"/>
      <c r="J7156" s="9"/>
      <c r="K7156"/>
      <c r="M7156"/>
      <c r="N7156"/>
      <c r="P7156" s="10"/>
      <c r="Q7156" s="11"/>
      <c r="R7156" s="13"/>
      <c r="S7156" s="12"/>
      <c r="T7156" s="13"/>
      <c r="U7156"/>
    </row>
    <row r="7157" spans="1:21" x14ac:dyDescent="0.2">
      <c r="A7157"/>
      <c r="B7157" s="20"/>
      <c r="C7157" s="20"/>
      <c r="D7157"/>
      <c r="E7157"/>
      <c r="G7157"/>
      <c r="H7157"/>
      <c r="I7157"/>
      <c r="J7157" s="9"/>
      <c r="K7157"/>
      <c r="M7157"/>
      <c r="N7157"/>
      <c r="P7157" s="10"/>
      <c r="Q7157" s="11"/>
      <c r="R7157" s="13"/>
      <c r="S7157" s="12"/>
      <c r="T7157" s="13"/>
      <c r="U7157"/>
    </row>
    <row r="7158" spans="1:21" x14ac:dyDescent="0.2">
      <c r="A7158"/>
      <c r="B7158" s="20"/>
      <c r="C7158" s="20"/>
      <c r="D7158"/>
      <c r="E7158"/>
      <c r="G7158"/>
      <c r="H7158"/>
      <c r="I7158"/>
      <c r="J7158" s="9"/>
      <c r="K7158"/>
      <c r="M7158"/>
      <c r="N7158"/>
      <c r="P7158" s="10"/>
      <c r="Q7158" s="11"/>
      <c r="R7158" s="13"/>
      <c r="S7158" s="12"/>
      <c r="T7158" s="13"/>
      <c r="U7158"/>
    </row>
    <row r="7159" spans="1:21" x14ac:dyDescent="0.2">
      <c r="A7159"/>
      <c r="B7159" s="20"/>
      <c r="C7159" s="20"/>
      <c r="D7159"/>
      <c r="E7159"/>
      <c r="G7159"/>
      <c r="H7159"/>
      <c r="I7159"/>
      <c r="J7159" s="9"/>
      <c r="K7159"/>
      <c r="M7159"/>
      <c r="N7159"/>
      <c r="P7159" s="10"/>
      <c r="Q7159" s="11"/>
      <c r="R7159" s="13"/>
      <c r="S7159" s="12"/>
      <c r="T7159" s="13"/>
      <c r="U7159"/>
    </row>
    <row r="7160" spans="1:21" x14ac:dyDescent="0.2">
      <c r="A7160"/>
      <c r="B7160" s="20"/>
      <c r="C7160" s="20"/>
      <c r="D7160"/>
      <c r="E7160"/>
      <c r="G7160"/>
      <c r="H7160"/>
      <c r="I7160"/>
      <c r="J7160" s="9"/>
      <c r="K7160"/>
      <c r="M7160"/>
      <c r="N7160"/>
      <c r="P7160" s="10"/>
      <c r="Q7160" s="11"/>
      <c r="R7160" s="13"/>
      <c r="S7160" s="12"/>
      <c r="T7160" s="13"/>
      <c r="U7160"/>
    </row>
    <row r="7161" spans="1:21" x14ac:dyDescent="0.2">
      <c r="A7161"/>
      <c r="B7161" s="20"/>
      <c r="C7161" s="20"/>
      <c r="D7161"/>
      <c r="E7161"/>
      <c r="G7161"/>
      <c r="H7161"/>
      <c r="I7161"/>
      <c r="J7161" s="9"/>
      <c r="K7161"/>
      <c r="M7161"/>
      <c r="N7161"/>
      <c r="P7161" s="10"/>
      <c r="Q7161" s="11"/>
      <c r="R7161" s="13"/>
      <c r="S7161" s="12"/>
      <c r="T7161" s="13"/>
      <c r="U7161"/>
    </row>
    <row r="7162" spans="1:21" x14ac:dyDescent="0.2">
      <c r="A7162"/>
      <c r="B7162" s="20"/>
      <c r="C7162" s="20"/>
      <c r="D7162"/>
      <c r="E7162"/>
      <c r="G7162"/>
      <c r="H7162"/>
      <c r="I7162"/>
      <c r="J7162" s="9"/>
      <c r="K7162"/>
      <c r="M7162"/>
      <c r="N7162"/>
      <c r="P7162" s="10"/>
      <c r="Q7162" s="11"/>
      <c r="R7162" s="13"/>
      <c r="S7162" s="12"/>
      <c r="T7162" s="13"/>
      <c r="U7162"/>
    </row>
    <row r="7163" spans="1:21" x14ac:dyDescent="0.2">
      <c r="A7163"/>
      <c r="B7163" s="20"/>
      <c r="C7163" s="20"/>
      <c r="D7163"/>
      <c r="E7163"/>
      <c r="G7163"/>
      <c r="H7163"/>
      <c r="I7163"/>
      <c r="J7163" s="9"/>
      <c r="K7163"/>
      <c r="M7163"/>
      <c r="N7163"/>
      <c r="P7163" s="10"/>
      <c r="Q7163" s="11"/>
      <c r="R7163" s="13"/>
      <c r="S7163" s="12"/>
      <c r="T7163" s="13"/>
      <c r="U7163"/>
    </row>
    <row r="7164" spans="1:21" x14ac:dyDescent="0.2">
      <c r="A7164"/>
      <c r="B7164" s="20"/>
      <c r="C7164" s="20"/>
      <c r="D7164"/>
      <c r="E7164"/>
      <c r="G7164"/>
      <c r="H7164"/>
      <c r="I7164"/>
      <c r="J7164" s="9"/>
      <c r="K7164"/>
      <c r="M7164"/>
      <c r="N7164"/>
      <c r="P7164" s="10"/>
      <c r="Q7164" s="11"/>
      <c r="R7164" s="13"/>
      <c r="S7164" s="12"/>
      <c r="T7164" s="13"/>
      <c r="U7164"/>
    </row>
    <row r="7165" spans="1:21" x14ac:dyDescent="0.2">
      <c r="A7165"/>
      <c r="B7165" s="20"/>
      <c r="C7165" s="20"/>
      <c r="D7165"/>
      <c r="E7165"/>
      <c r="G7165"/>
      <c r="H7165"/>
      <c r="I7165"/>
      <c r="J7165" s="9"/>
      <c r="K7165"/>
      <c r="M7165"/>
      <c r="N7165"/>
      <c r="P7165" s="10"/>
      <c r="Q7165" s="11"/>
      <c r="R7165" s="13"/>
      <c r="S7165" s="12"/>
      <c r="T7165" s="13"/>
      <c r="U7165"/>
    </row>
    <row r="7166" spans="1:21" x14ac:dyDescent="0.2">
      <c r="A7166"/>
      <c r="B7166" s="20"/>
      <c r="C7166" s="20"/>
      <c r="D7166"/>
      <c r="E7166"/>
      <c r="G7166"/>
      <c r="H7166"/>
      <c r="I7166"/>
      <c r="J7166" s="9"/>
      <c r="K7166"/>
      <c r="M7166"/>
      <c r="N7166"/>
      <c r="P7166" s="10"/>
      <c r="Q7166" s="11"/>
      <c r="R7166" s="13"/>
      <c r="S7166" s="12"/>
      <c r="T7166" s="13"/>
      <c r="U7166"/>
    </row>
    <row r="7167" spans="1:21" x14ac:dyDescent="0.2">
      <c r="A7167"/>
      <c r="B7167" s="20"/>
      <c r="C7167" s="20"/>
      <c r="D7167"/>
      <c r="E7167"/>
      <c r="G7167"/>
      <c r="H7167"/>
      <c r="I7167"/>
      <c r="J7167" s="9"/>
      <c r="K7167"/>
      <c r="M7167"/>
      <c r="N7167"/>
      <c r="P7167" s="10"/>
      <c r="Q7167" s="11"/>
      <c r="R7167" s="13"/>
      <c r="S7167" s="12"/>
      <c r="T7167" s="13"/>
      <c r="U7167"/>
    </row>
    <row r="7168" spans="1:21" x14ac:dyDescent="0.2">
      <c r="A7168"/>
      <c r="B7168" s="20"/>
      <c r="C7168" s="20"/>
      <c r="D7168"/>
      <c r="E7168"/>
      <c r="G7168"/>
      <c r="H7168"/>
      <c r="I7168"/>
      <c r="J7168" s="9"/>
      <c r="K7168"/>
      <c r="M7168"/>
      <c r="N7168"/>
      <c r="P7168" s="10"/>
      <c r="Q7168" s="11"/>
      <c r="R7168" s="13"/>
      <c r="S7168" s="12"/>
      <c r="T7168" s="13"/>
      <c r="U7168"/>
    </row>
    <row r="7169" spans="1:21" x14ac:dyDescent="0.2">
      <c r="A7169"/>
      <c r="B7169" s="20"/>
      <c r="C7169" s="20"/>
      <c r="D7169"/>
      <c r="E7169"/>
      <c r="G7169"/>
      <c r="H7169"/>
      <c r="I7169"/>
      <c r="J7169" s="9"/>
      <c r="K7169"/>
      <c r="M7169"/>
      <c r="N7169"/>
      <c r="P7169" s="10"/>
      <c r="Q7169" s="11"/>
      <c r="R7169" s="13"/>
      <c r="S7169" s="12"/>
      <c r="T7169" s="13"/>
      <c r="U7169"/>
    </row>
    <row r="7170" spans="1:21" x14ac:dyDescent="0.2">
      <c r="A7170"/>
      <c r="B7170" s="20"/>
      <c r="C7170" s="20"/>
      <c r="D7170"/>
      <c r="E7170"/>
      <c r="G7170"/>
      <c r="H7170"/>
      <c r="I7170"/>
      <c r="J7170" s="9"/>
      <c r="K7170"/>
      <c r="M7170"/>
      <c r="N7170"/>
      <c r="P7170" s="10"/>
      <c r="Q7170" s="11"/>
      <c r="R7170" s="13"/>
      <c r="S7170" s="12"/>
      <c r="T7170" s="13"/>
      <c r="U7170"/>
    </row>
    <row r="7171" spans="1:21" x14ac:dyDescent="0.2">
      <c r="A7171"/>
      <c r="B7171" s="20"/>
      <c r="C7171" s="20"/>
      <c r="D7171"/>
      <c r="E7171"/>
      <c r="G7171"/>
      <c r="H7171"/>
      <c r="I7171"/>
      <c r="J7171" s="9"/>
      <c r="K7171"/>
      <c r="M7171"/>
      <c r="N7171"/>
      <c r="P7171" s="10"/>
      <c r="Q7171" s="11"/>
      <c r="R7171" s="13"/>
      <c r="S7171" s="12"/>
      <c r="T7171" s="13"/>
      <c r="U7171"/>
    </row>
    <row r="7172" spans="1:21" x14ac:dyDescent="0.2">
      <c r="A7172"/>
      <c r="B7172" s="20"/>
      <c r="C7172" s="20"/>
      <c r="D7172"/>
      <c r="E7172"/>
      <c r="G7172"/>
      <c r="H7172"/>
      <c r="I7172"/>
      <c r="J7172" s="9"/>
      <c r="K7172"/>
      <c r="M7172"/>
      <c r="N7172"/>
      <c r="P7172" s="10"/>
      <c r="Q7172" s="11"/>
      <c r="R7172" s="13"/>
      <c r="S7172" s="12"/>
      <c r="T7172" s="13"/>
      <c r="U7172"/>
    </row>
    <row r="7173" spans="1:21" x14ac:dyDescent="0.2">
      <c r="A7173"/>
      <c r="B7173" s="20"/>
      <c r="C7173" s="20"/>
      <c r="D7173"/>
      <c r="E7173"/>
      <c r="G7173"/>
      <c r="H7173"/>
      <c r="I7173"/>
      <c r="J7173" s="9"/>
      <c r="K7173"/>
      <c r="M7173"/>
      <c r="N7173"/>
      <c r="P7173" s="10"/>
      <c r="Q7173" s="11"/>
      <c r="R7173" s="13"/>
      <c r="S7173" s="12"/>
      <c r="T7173" s="13"/>
      <c r="U7173"/>
    </row>
    <row r="7174" spans="1:21" x14ac:dyDescent="0.2">
      <c r="A7174"/>
      <c r="B7174" s="20"/>
      <c r="C7174" s="20"/>
      <c r="D7174"/>
      <c r="E7174"/>
      <c r="G7174"/>
      <c r="H7174"/>
      <c r="I7174"/>
      <c r="J7174" s="9"/>
      <c r="K7174"/>
      <c r="M7174"/>
      <c r="N7174"/>
      <c r="P7174" s="10"/>
      <c r="Q7174" s="11"/>
      <c r="R7174" s="13"/>
      <c r="S7174" s="12"/>
      <c r="T7174" s="13"/>
      <c r="U7174"/>
    </row>
    <row r="7175" spans="1:21" x14ac:dyDescent="0.2">
      <c r="A7175"/>
      <c r="B7175" s="20"/>
      <c r="C7175" s="20"/>
      <c r="D7175"/>
      <c r="E7175"/>
      <c r="G7175"/>
      <c r="H7175"/>
      <c r="I7175"/>
      <c r="J7175" s="9"/>
      <c r="K7175"/>
      <c r="M7175"/>
      <c r="N7175"/>
      <c r="P7175" s="10"/>
      <c r="Q7175" s="11"/>
      <c r="R7175" s="13"/>
      <c r="S7175" s="12"/>
      <c r="T7175" s="13"/>
      <c r="U7175"/>
    </row>
    <row r="7176" spans="1:21" x14ac:dyDescent="0.2">
      <c r="A7176"/>
      <c r="B7176" s="20"/>
      <c r="C7176" s="20"/>
      <c r="D7176"/>
      <c r="E7176"/>
      <c r="G7176"/>
      <c r="H7176"/>
      <c r="I7176"/>
      <c r="J7176" s="9"/>
      <c r="K7176"/>
      <c r="M7176"/>
      <c r="N7176"/>
      <c r="P7176" s="10"/>
      <c r="Q7176" s="11"/>
      <c r="R7176" s="13"/>
      <c r="S7176" s="12"/>
      <c r="T7176" s="13"/>
      <c r="U7176"/>
    </row>
    <row r="7177" spans="1:21" x14ac:dyDescent="0.2">
      <c r="A7177"/>
      <c r="B7177" s="20"/>
      <c r="C7177" s="20"/>
      <c r="D7177"/>
      <c r="E7177"/>
      <c r="G7177"/>
      <c r="H7177"/>
      <c r="I7177"/>
      <c r="J7177" s="9"/>
      <c r="K7177"/>
      <c r="M7177"/>
      <c r="N7177"/>
      <c r="P7177" s="10"/>
      <c r="Q7177" s="11"/>
      <c r="R7177" s="13"/>
      <c r="S7177" s="12"/>
      <c r="T7177" s="13"/>
      <c r="U7177"/>
    </row>
    <row r="7178" spans="1:21" x14ac:dyDescent="0.2">
      <c r="A7178"/>
      <c r="B7178" s="20"/>
      <c r="C7178" s="20"/>
      <c r="D7178"/>
      <c r="E7178"/>
      <c r="G7178"/>
      <c r="H7178"/>
      <c r="I7178"/>
      <c r="J7178" s="9"/>
      <c r="K7178"/>
      <c r="M7178"/>
      <c r="N7178"/>
      <c r="P7178" s="10"/>
      <c r="Q7178" s="11"/>
      <c r="R7178" s="13"/>
      <c r="S7178" s="12"/>
      <c r="T7178" s="13"/>
      <c r="U7178"/>
    </row>
    <row r="7179" spans="1:21" x14ac:dyDescent="0.2">
      <c r="A7179"/>
      <c r="B7179" s="20"/>
      <c r="C7179" s="20"/>
      <c r="D7179"/>
      <c r="E7179"/>
      <c r="G7179"/>
      <c r="H7179"/>
      <c r="I7179"/>
      <c r="J7179" s="9"/>
      <c r="K7179"/>
      <c r="M7179"/>
      <c r="N7179"/>
      <c r="P7179" s="10"/>
      <c r="Q7179" s="11"/>
      <c r="R7179" s="13"/>
      <c r="S7179" s="12"/>
      <c r="T7179" s="13"/>
      <c r="U7179"/>
    </row>
    <row r="7180" spans="1:21" x14ac:dyDescent="0.2">
      <c r="A7180"/>
      <c r="B7180" s="20"/>
      <c r="C7180" s="20"/>
      <c r="D7180"/>
      <c r="E7180"/>
      <c r="G7180"/>
      <c r="H7180"/>
      <c r="I7180"/>
      <c r="J7180" s="9"/>
      <c r="K7180"/>
      <c r="M7180"/>
      <c r="N7180"/>
      <c r="P7180" s="10"/>
      <c r="Q7180" s="11"/>
      <c r="R7180" s="13"/>
      <c r="S7180" s="12"/>
      <c r="T7180" s="13"/>
      <c r="U7180"/>
    </row>
    <row r="7181" spans="1:21" x14ac:dyDescent="0.2">
      <c r="A7181"/>
      <c r="B7181" s="20"/>
      <c r="C7181" s="20"/>
      <c r="D7181"/>
      <c r="E7181"/>
      <c r="G7181"/>
      <c r="H7181"/>
      <c r="I7181"/>
      <c r="J7181" s="9"/>
      <c r="K7181"/>
      <c r="M7181"/>
      <c r="N7181"/>
      <c r="P7181" s="10"/>
      <c r="Q7181" s="11"/>
      <c r="R7181" s="13"/>
      <c r="S7181" s="12"/>
      <c r="T7181" s="13"/>
      <c r="U7181"/>
    </row>
    <row r="7182" spans="1:21" x14ac:dyDescent="0.2">
      <c r="A7182"/>
      <c r="B7182" s="20"/>
      <c r="C7182" s="20"/>
      <c r="D7182"/>
      <c r="E7182"/>
      <c r="G7182"/>
      <c r="H7182"/>
      <c r="I7182"/>
      <c r="J7182" s="9"/>
      <c r="K7182"/>
      <c r="M7182"/>
      <c r="N7182"/>
      <c r="P7182" s="10"/>
      <c r="Q7182" s="11"/>
      <c r="R7182" s="13"/>
      <c r="S7182" s="12"/>
      <c r="T7182" s="13"/>
      <c r="U7182"/>
    </row>
    <row r="7183" spans="1:21" x14ac:dyDescent="0.2">
      <c r="A7183"/>
      <c r="B7183" s="20"/>
      <c r="C7183" s="20"/>
      <c r="D7183"/>
      <c r="E7183"/>
      <c r="G7183"/>
      <c r="H7183"/>
      <c r="I7183"/>
      <c r="J7183" s="9"/>
      <c r="K7183"/>
      <c r="M7183"/>
      <c r="N7183"/>
      <c r="P7183" s="10"/>
      <c r="Q7183" s="11"/>
      <c r="R7183" s="13"/>
      <c r="S7183" s="12"/>
      <c r="T7183" s="13"/>
      <c r="U7183"/>
    </row>
    <row r="7184" spans="1:21" x14ac:dyDescent="0.2">
      <c r="A7184"/>
      <c r="B7184" s="20"/>
      <c r="C7184" s="20"/>
      <c r="D7184"/>
      <c r="E7184"/>
      <c r="G7184"/>
      <c r="H7184"/>
      <c r="I7184"/>
      <c r="J7184" s="9"/>
      <c r="K7184"/>
      <c r="M7184"/>
      <c r="N7184"/>
      <c r="P7184" s="10"/>
      <c r="Q7184" s="11"/>
      <c r="R7184" s="13"/>
      <c r="S7184" s="12"/>
      <c r="T7184" s="13"/>
      <c r="U7184"/>
    </row>
    <row r="7185" spans="1:21" x14ac:dyDescent="0.2">
      <c r="A7185"/>
      <c r="B7185" s="20"/>
      <c r="C7185" s="20"/>
      <c r="D7185"/>
      <c r="E7185"/>
      <c r="G7185"/>
      <c r="H7185"/>
      <c r="I7185"/>
      <c r="J7185" s="9"/>
      <c r="K7185"/>
      <c r="M7185"/>
      <c r="N7185"/>
      <c r="P7185" s="10"/>
      <c r="Q7185" s="11"/>
      <c r="R7185" s="13"/>
      <c r="S7185" s="12"/>
      <c r="T7185" s="13"/>
      <c r="U7185"/>
    </row>
    <row r="7186" spans="1:21" x14ac:dyDescent="0.2">
      <c r="A7186"/>
      <c r="B7186" s="20"/>
      <c r="C7186" s="20"/>
      <c r="D7186"/>
      <c r="E7186"/>
      <c r="G7186"/>
      <c r="H7186"/>
      <c r="I7186"/>
      <c r="J7186" s="9"/>
      <c r="K7186"/>
      <c r="M7186"/>
      <c r="N7186"/>
      <c r="P7186" s="10"/>
      <c r="Q7186" s="11"/>
      <c r="R7186" s="13"/>
      <c r="S7186" s="12"/>
      <c r="T7186" s="13"/>
      <c r="U7186"/>
    </row>
    <row r="7187" spans="1:21" x14ac:dyDescent="0.2">
      <c r="A7187"/>
      <c r="B7187" s="20"/>
      <c r="C7187" s="20"/>
      <c r="D7187"/>
      <c r="E7187"/>
      <c r="G7187"/>
      <c r="H7187"/>
      <c r="I7187"/>
      <c r="J7187" s="9"/>
      <c r="K7187"/>
      <c r="M7187"/>
      <c r="N7187"/>
      <c r="P7187" s="10"/>
      <c r="Q7187" s="11"/>
      <c r="R7187" s="13"/>
      <c r="S7187" s="12"/>
      <c r="T7187" s="13"/>
      <c r="U7187"/>
    </row>
    <row r="7188" spans="1:21" x14ac:dyDescent="0.2">
      <c r="A7188"/>
      <c r="B7188" s="20"/>
      <c r="C7188" s="20"/>
      <c r="D7188"/>
      <c r="E7188"/>
      <c r="G7188"/>
      <c r="H7188"/>
      <c r="I7188"/>
      <c r="J7188" s="9"/>
      <c r="K7188"/>
      <c r="M7188"/>
      <c r="N7188"/>
      <c r="P7188" s="10"/>
      <c r="Q7188" s="11"/>
      <c r="R7188" s="13"/>
      <c r="S7188" s="12"/>
      <c r="T7188" s="13"/>
      <c r="U7188"/>
    </row>
    <row r="7189" spans="1:21" x14ac:dyDescent="0.2">
      <c r="A7189"/>
      <c r="B7189" s="20"/>
      <c r="C7189" s="20"/>
      <c r="D7189"/>
      <c r="E7189"/>
      <c r="G7189"/>
      <c r="H7189"/>
      <c r="I7189"/>
      <c r="J7189" s="9"/>
      <c r="K7189"/>
      <c r="M7189"/>
      <c r="N7189"/>
      <c r="P7189" s="10"/>
      <c r="Q7189" s="11"/>
      <c r="R7189" s="13"/>
      <c r="S7189" s="12"/>
      <c r="T7189" s="13"/>
      <c r="U7189"/>
    </row>
    <row r="7190" spans="1:21" x14ac:dyDescent="0.2">
      <c r="A7190"/>
      <c r="B7190" s="20"/>
      <c r="C7190" s="20"/>
      <c r="D7190"/>
      <c r="E7190"/>
      <c r="G7190"/>
      <c r="H7190"/>
      <c r="I7190"/>
      <c r="J7190" s="9"/>
      <c r="K7190"/>
      <c r="M7190"/>
      <c r="N7190"/>
      <c r="P7190" s="10"/>
      <c r="Q7190" s="11"/>
      <c r="R7190" s="13"/>
      <c r="S7190" s="12"/>
      <c r="T7190" s="13"/>
      <c r="U7190"/>
    </row>
    <row r="7191" spans="1:21" x14ac:dyDescent="0.2">
      <c r="A7191"/>
      <c r="B7191" s="20"/>
      <c r="C7191" s="20"/>
      <c r="D7191"/>
      <c r="E7191"/>
      <c r="G7191"/>
      <c r="H7191"/>
      <c r="I7191"/>
      <c r="J7191" s="9"/>
      <c r="K7191"/>
      <c r="M7191"/>
      <c r="N7191"/>
      <c r="P7191" s="10"/>
      <c r="Q7191" s="11"/>
      <c r="R7191" s="13"/>
      <c r="S7191" s="12"/>
      <c r="T7191" s="13"/>
      <c r="U7191"/>
    </row>
    <row r="7192" spans="1:21" x14ac:dyDescent="0.2">
      <c r="A7192"/>
      <c r="B7192" s="20"/>
      <c r="C7192" s="20"/>
      <c r="D7192"/>
      <c r="E7192"/>
      <c r="G7192"/>
      <c r="H7192"/>
      <c r="I7192"/>
      <c r="J7192" s="9"/>
      <c r="K7192"/>
      <c r="M7192"/>
      <c r="N7192"/>
      <c r="P7192" s="10"/>
      <c r="Q7192" s="11"/>
      <c r="R7192" s="13"/>
      <c r="S7192" s="12"/>
      <c r="T7192" s="13"/>
      <c r="U7192"/>
    </row>
    <row r="7193" spans="1:21" x14ac:dyDescent="0.2">
      <c r="A7193"/>
      <c r="B7193" s="20"/>
      <c r="C7193" s="20"/>
      <c r="D7193"/>
      <c r="E7193"/>
      <c r="G7193"/>
      <c r="H7193"/>
      <c r="I7193"/>
      <c r="J7193" s="9"/>
      <c r="K7193"/>
      <c r="M7193"/>
      <c r="N7193"/>
      <c r="P7193" s="10"/>
      <c r="Q7193" s="11"/>
      <c r="R7193" s="13"/>
      <c r="S7193" s="12"/>
      <c r="T7193" s="13"/>
      <c r="U7193"/>
    </row>
    <row r="7194" spans="1:21" x14ac:dyDescent="0.2">
      <c r="A7194"/>
      <c r="B7194" s="20"/>
      <c r="C7194" s="20"/>
      <c r="D7194"/>
      <c r="E7194"/>
      <c r="G7194"/>
      <c r="H7194"/>
      <c r="I7194"/>
      <c r="J7194" s="9"/>
      <c r="K7194"/>
      <c r="M7194"/>
      <c r="N7194"/>
      <c r="P7194" s="10"/>
      <c r="Q7194" s="11"/>
      <c r="R7194" s="13"/>
      <c r="S7194" s="12"/>
      <c r="T7194" s="13"/>
      <c r="U7194"/>
    </row>
    <row r="7195" spans="1:21" x14ac:dyDescent="0.2">
      <c r="A7195"/>
      <c r="B7195" s="20"/>
      <c r="C7195" s="20"/>
      <c r="D7195"/>
      <c r="E7195"/>
      <c r="G7195"/>
      <c r="H7195"/>
      <c r="I7195"/>
      <c r="J7195" s="9"/>
      <c r="K7195"/>
      <c r="M7195"/>
      <c r="N7195"/>
      <c r="P7195" s="10"/>
      <c r="Q7195" s="11"/>
      <c r="R7195" s="13"/>
      <c r="S7195" s="12"/>
      <c r="T7195" s="13"/>
      <c r="U7195"/>
    </row>
    <row r="7196" spans="1:21" x14ac:dyDescent="0.2">
      <c r="A7196"/>
      <c r="B7196" s="20"/>
      <c r="C7196" s="20"/>
      <c r="D7196"/>
      <c r="E7196"/>
      <c r="G7196"/>
      <c r="H7196"/>
      <c r="I7196"/>
      <c r="J7196" s="9"/>
      <c r="K7196"/>
      <c r="M7196"/>
      <c r="N7196"/>
      <c r="P7196" s="10"/>
      <c r="Q7196" s="11"/>
      <c r="R7196" s="13"/>
      <c r="S7196" s="12"/>
      <c r="T7196" s="13"/>
      <c r="U7196"/>
    </row>
    <row r="7197" spans="1:21" x14ac:dyDescent="0.2">
      <c r="A7197"/>
      <c r="B7197" s="20"/>
      <c r="C7197" s="20"/>
      <c r="D7197"/>
      <c r="E7197"/>
      <c r="G7197"/>
      <c r="H7197"/>
      <c r="I7197"/>
      <c r="J7197" s="9"/>
      <c r="K7197"/>
      <c r="M7197"/>
      <c r="N7197"/>
      <c r="P7197" s="10"/>
      <c r="Q7197" s="11"/>
      <c r="R7197" s="13"/>
      <c r="S7197" s="12"/>
      <c r="T7197" s="13"/>
      <c r="U7197"/>
    </row>
    <row r="7198" spans="1:21" x14ac:dyDescent="0.2">
      <c r="A7198"/>
      <c r="B7198" s="20"/>
      <c r="C7198" s="20"/>
      <c r="D7198"/>
      <c r="E7198"/>
      <c r="G7198"/>
      <c r="H7198"/>
      <c r="I7198"/>
      <c r="J7198" s="9"/>
      <c r="K7198"/>
      <c r="M7198"/>
      <c r="N7198"/>
      <c r="P7198" s="10"/>
      <c r="Q7198" s="11"/>
      <c r="R7198" s="13"/>
      <c r="S7198" s="12"/>
      <c r="T7198" s="13"/>
      <c r="U7198"/>
    </row>
    <row r="7199" spans="1:21" x14ac:dyDescent="0.2">
      <c r="A7199"/>
      <c r="B7199" s="20"/>
      <c r="C7199" s="20"/>
      <c r="D7199"/>
      <c r="E7199"/>
      <c r="G7199"/>
      <c r="H7199"/>
      <c r="I7199"/>
      <c r="J7199" s="9"/>
      <c r="K7199"/>
      <c r="M7199"/>
      <c r="N7199"/>
      <c r="P7199" s="10"/>
      <c r="Q7199" s="11"/>
      <c r="R7199" s="13"/>
      <c r="S7199" s="12"/>
      <c r="T7199" s="13"/>
      <c r="U7199"/>
    </row>
    <row r="7200" spans="1:21" x14ac:dyDescent="0.2">
      <c r="A7200"/>
      <c r="B7200" s="20"/>
      <c r="C7200" s="20"/>
      <c r="D7200"/>
      <c r="E7200"/>
      <c r="G7200"/>
      <c r="H7200"/>
      <c r="I7200"/>
      <c r="J7200" s="9"/>
      <c r="K7200"/>
      <c r="M7200"/>
      <c r="N7200"/>
      <c r="P7200" s="10"/>
      <c r="Q7200" s="11"/>
      <c r="R7200" s="13"/>
      <c r="S7200" s="12"/>
      <c r="T7200" s="13"/>
      <c r="U7200"/>
    </row>
    <row r="7201" spans="1:21" x14ac:dyDescent="0.2">
      <c r="A7201"/>
      <c r="B7201" s="20"/>
      <c r="C7201" s="20"/>
      <c r="D7201"/>
      <c r="E7201"/>
      <c r="G7201"/>
      <c r="H7201"/>
      <c r="I7201"/>
      <c r="J7201" s="9"/>
      <c r="K7201"/>
      <c r="M7201"/>
      <c r="N7201"/>
      <c r="P7201" s="10"/>
      <c r="Q7201" s="11"/>
      <c r="R7201" s="13"/>
      <c r="S7201" s="12"/>
      <c r="T7201" s="13"/>
      <c r="U7201"/>
    </row>
    <row r="7202" spans="1:21" x14ac:dyDescent="0.2">
      <c r="A7202"/>
      <c r="B7202" s="20"/>
      <c r="C7202" s="20"/>
      <c r="D7202"/>
      <c r="E7202"/>
      <c r="G7202"/>
      <c r="H7202"/>
      <c r="I7202"/>
      <c r="J7202" s="9"/>
      <c r="K7202"/>
      <c r="M7202"/>
      <c r="N7202"/>
      <c r="P7202" s="10"/>
      <c r="Q7202" s="11"/>
      <c r="R7202" s="13"/>
      <c r="S7202" s="12"/>
      <c r="T7202" s="13"/>
      <c r="U7202"/>
    </row>
    <row r="7203" spans="1:21" x14ac:dyDescent="0.2">
      <c r="A7203"/>
      <c r="B7203" s="20"/>
      <c r="C7203" s="20"/>
      <c r="D7203"/>
      <c r="E7203"/>
      <c r="G7203"/>
      <c r="H7203"/>
      <c r="I7203"/>
      <c r="J7203" s="9"/>
      <c r="K7203"/>
      <c r="M7203"/>
      <c r="N7203"/>
      <c r="P7203" s="10"/>
      <c r="Q7203" s="11"/>
      <c r="R7203" s="13"/>
      <c r="S7203" s="12"/>
      <c r="T7203" s="13"/>
      <c r="U7203"/>
    </row>
    <row r="7204" spans="1:21" x14ac:dyDescent="0.2">
      <c r="A7204"/>
      <c r="B7204" s="20"/>
      <c r="C7204" s="20"/>
      <c r="D7204"/>
      <c r="E7204"/>
      <c r="G7204"/>
      <c r="H7204"/>
      <c r="I7204"/>
      <c r="J7204" s="9"/>
      <c r="K7204"/>
      <c r="M7204"/>
      <c r="N7204"/>
      <c r="P7204" s="10"/>
      <c r="Q7204" s="11"/>
      <c r="R7204" s="13"/>
      <c r="S7204" s="12"/>
      <c r="T7204" s="13"/>
      <c r="U7204"/>
    </row>
    <row r="7205" spans="1:21" x14ac:dyDescent="0.2">
      <c r="A7205"/>
      <c r="B7205" s="20"/>
      <c r="C7205" s="20"/>
      <c r="D7205"/>
      <c r="E7205"/>
      <c r="G7205"/>
      <c r="H7205"/>
      <c r="I7205"/>
      <c r="J7205" s="9"/>
      <c r="K7205"/>
      <c r="M7205"/>
      <c r="N7205"/>
      <c r="P7205" s="10"/>
      <c r="Q7205" s="11"/>
      <c r="R7205" s="13"/>
      <c r="S7205" s="12"/>
      <c r="T7205" s="13"/>
      <c r="U7205"/>
    </row>
    <row r="7206" spans="1:21" x14ac:dyDescent="0.2">
      <c r="A7206"/>
      <c r="B7206" s="20"/>
      <c r="C7206" s="20"/>
      <c r="D7206"/>
      <c r="E7206"/>
      <c r="G7206"/>
      <c r="H7206"/>
      <c r="I7206"/>
      <c r="J7206" s="9"/>
      <c r="K7206"/>
      <c r="M7206"/>
      <c r="N7206"/>
      <c r="P7206" s="10"/>
      <c r="Q7206" s="11"/>
      <c r="R7206" s="13"/>
      <c r="S7206" s="12"/>
      <c r="T7206" s="13"/>
      <c r="U7206"/>
    </row>
    <row r="7207" spans="1:21" x14ac:dyDescent="0.2">
      <c r="A7207"/>
      <c r="B7207" s="20"/>
      <c r="C7207" s="20"/>
      <c r="D7207"/>
      <c r="E7207"/>
      <c r="G7207"/>
      <c r="H7207"/>
      <c r="I7207"/>
      <c r="J7207" s="9"/>
      <c r="K7207"/>
      <c r="M7207"/>
      <c r="N7207"/>
      <c r="P7207" s="10"/>
      <c r="Q7207" s="11"/>
      <c r="R7207" s="13"/>
      <c r="S7207" s="12"/>
      <c r="T7207" s="13"/>
      <c r="U7207"/>
    </row>
    <row r="7208" spans="1:21" x14ac:dyDescent="0.2">
      <c r="A7208"/>
      <c r="B7208" s="20"/>
      <c r="C7208" s="20"/>
      <c r="D7208"/>
      <c r="E7208"/>
      <c r="G7208"/>
      <c r="H7208"/>
      <c r="I7208"/>
      <c r="J7208" s="9"/>
      <c r="K7208"/>
      <c r="M7208"/>
      <c r="N7208"/>
      <c r="P7208" s="10"/>
      <c r="Q7208" s="11"/>
      <c r="R7208" s="13"/>
      <c r="S7208" s="12"/>
      <c r="T7208" s="13"/>
      <c r="U7208"/>
    </row>
    <row r="7209" spans="1:21" x14ac:dyDescent="0.2">
      <c r="A7209"/>
      <c r="B7209" s="20"/>
      <c r="C7209" s="20"/>
      <c r="D7209"/>
      <c r="E7209"/>
      <c r="G7209"/>
      <c r="H7209"/>
      <c r="I7209"/>
      <c r="J7209" s="9"/>
      <c r="K7209"/>
      <c r="M7209"/>
      <c r="N7209"/>
      <c r="P7209" s="10"/>
      <c r="Q7209" s="11"/>
      <c r="R7209" s="13"/>
      <c r="S7209" s="12"/>
      <c r="T7209" s="13"/>
      <c r="U7209"/>
    </row>
    <row r="7210" spans="1:21" x14ac:dyDescent="0.2">
      <c r="A7210"/>
      <c r="B7210" s="20"/>
      <c r="C7210" s="20"/>
      <c r="D7210"/>
      <c r="E7210"/>
      <c r="G7210"/>
      <c r="H7210"/>
      <c r="I7210"/>
      <c r="J7210" s="9"/>
      <c r="K7210"/>
      <c r="M7210"/>
      <c r="N7210"/>
      <c r="P7210" s="10"/>
      <c r="Q7210" s="11"/>
      <c r="R7210" s="13"/>
      <c r="S7210" s="12"/>
      <c r="T7210" s="13"/>
      <c r="U7210"/>
    </row>
    <row r="7211" spans="1:21" x14ac:dyDescent="0.2">
      <c r="A7211"/>
      <c r="B7211" s="20"/>
      <c r="C7211" s="20"/>
      <c r="D7211"/>
      <c r="E7211"/>
      <c r="G7211"/>
      <c r="H7211"/>
      <c r="I7211"/>
      <c r="J7211" s="9"/>
      <c r="K7211"/>
      <c r="M7211"/>
      <c r="N7211"/>
      <c r="P7211" s="10"/>
      <c r="Q7211" s="11"/>
      <c r="R7211" s="13"/>
      <c r="S7211" s="12"/>
      <c r="T7211" s="13"/>
      <c r="U7211"/>
    </row>
    <row r="7212" spans="1:21" x14ac:dyDescent="0.2">
      <c r="A7212"/>
      <c r="B7212" s="20"/>
      <c r="C7212" s="20"/>
      <c r="D7212"/>
      <c r="E7212"/>
      <c r="G7212"/>
      <c r="H7212"/>
      <c r="I7212"/>
      <c r="J7212" s="9"/>
      <c r="K7212"/>
      <c r="M7212"/>
      <c r="N7212"/>
      <c r="P7212" s="10"/>
      <c r="Q7212" s="11"/>
      <c r="R7212" s="13"/>
      <c r="S7212" s="12"/>
      <c r="T7212" s="13"/>
      <c r="U7212"/>
    </row>
    <row r="7213" spans="1:21" x14ac:dyDescent="0.2">
      <c r="A7213"/>
      <c r="B7213" s="20"/>
      <c r="C7213" s="20"/>
      <c r="D7213"/>
      <c r="E7213"/>
      <c r="G7213"/>
      <c r="H7213"/>
      <c r="I7213"/>
      <c r="J7213" s="9"/>
      <c r="K7213"/>
      <c r="M7213"/>
      <c r="N7213"/>
      <c r="P7213" s="10"/>
      <c r="Q7213" s="11"/>
      <c r="R7213" s="13"/>
      <c r="S7213" s="12"/>
      <c r="T7213" s="13"/>
      <c r="U7213"/>
    </row>
    <row r="7214" spans="1:21" x14ac:dyDescent="0.2">
      <c r="A7214"/>
      <c r="B7214" s="20"/>
      <c r="C7214" s="20"/>
      <c r="D7214"/>
      <c r="E7214"/>
      <c r="G7214"/>
      <c r="H7214"/>
      <c r="I7214"/>
      <c r="J7214" s="9"/>
      <c r="K7214"/>
      <c r="M7214"/>
      <c r="N7214"/>
      <c r="P7214" s="10"/>
      <c r="Q7214" s="11"/>
      <c r="R7214" s="13"/>
      <c r="S7214" s="12"/>
      <c r="T7214" s="13"/>
      <c r="U7214"/>
    </row>
    <row r="7215" spans="1:21" x14ac:dyDescent="0.2">
      <c r="A7215"/>
      <c r="B7215" s="20"/>
      <c r="C7215" s="20"/>
      <c r="D7215"/>
      <c r="E7215"/>
      <c r="G7215"/>
      <c r="H7215"/>
      <c r="I7215"/>
      <c r="J7215" s="9"/>
      <c r="K7215"/>
      <c r="M7215"/>
      <c r="N7215"/>
      <c r="P7215" s="10"/>
      <c r="Q7215" s="11"/>
      <c r="R7215" s="13"/>
      <c r="S7215" s="12"/>
      <c r="T7215" s="13"/>
      <c r="U7215"/>
    </row>
    <row r="7216" spans="1:21" x14ac:dyDescent="0.2">
      <c r="A7216"/>
      <c r="B7216" s="20"/>
      <c r="C7216" s="20"/>
      <c r="D7216"/>
      <c r="E7216"/>
      <c r="G7216"/>
      <c r="H7216"/>
      <c r="I7216"/>
      <c r="J7216" s="9"/>
      <c r="K7216"/>
      <c r="M7216"/>
      <c r="N7216"/>
      <c r="P7216" s="10"/>
      <c r="Q7216" s="11"/>
      <c r="R7216" s="13"/>
      <c r="S7216" s="12"/>
      <c r="T7216" s="13"/>
      <c r="U7216"/>
    </row>
    <row r="7217" spans="1:21" x14ac:dyDescent="0.2">
      <c r="A7217"/>
      <c r="B7217" s="20"/>
      <c r="C7217" s="20"/>
      <c r="D7217"/>
      <c r="E7217"/>
      <c r="G7217"/>
      <c r="H7217"/>
      <c r="I7217"/>
      <c r="J7217" s="9"/>
      <c r="K7217"/>
      <c r="M7217"/>
      <c r="N7217"/>
      <c r="P7217" s="10"/>
      <c r="Q7217" s="11"/>
      <c r="R7217" s="13"/>
      <c r="S7217" s="12"/>
      <c r="T7217" s="13"/>
      <c r="U7217"/>
    </row>
    <row r="7218" spans="1:21" x14ac:dyDescent="0.2">
      <c r="A7218"/>
      <c r="B7218" s="20"/>
      <c r="C7218" s="20"/>
      <c r="D7218"/>
      <c r="E7218"/>
      <c r="G7218"/>
      <c r="H7218"/>
      <c r="I7218"/>
      <c r="J7218" s="9"/>
      <c r="K7218"/>
      <c r="M7218"/>
      <c r="N7218"/>
      <c r="P7218" s="10"/>
      <c r="Q7218" s="11"/>
      <c r="R7218" s="13"/>
      <c r="S7218" s="12"/>
      <c r="T7218" s="13"/>
      <c r="U7218"/>
    </row>
    <row r="7219" spans="1:21" x14ac:dyDescent="0.2">
      <c r="A7219"/>
      <c r="B7219" s="20"/>
      <c r="C7219" s="20"/>
      <c r="D7219"/>
      <c r="E7219"/>
      <c r="G7219"/>
      <c r="H7219"/>
      <c r="I7219"/>
      <c r="J7219" s="9"/>
      <c r="K7219"/>
      <c r="M7219"/>
      <c r="N7219"/>
      <c r="P7219" s="10"/>
      <c r="Q7219" s="11"/>
      <c r="R7219" s="13"/>
      <c r="S7219" s="12"/>
      <c r="T7219" s="13"/>
      <c r="U7219"/>
    </row>
    <row r="7220" spans="1:21" x14ac:dyDescent="0.2">
      <c r="A7220"/>
      <c r="B7220" s="20"/>
      <c r="C7220" s="20"/>
      <c r="D7220"/>
      <c r="E7220"/>
      <c r="G7220"/>
      <c r="H7220"/>
      <c r="I7220"/>
      <c r="J7220" s="9"/>
      <c r="K7220"/>
      <c r="M7220"/>
      <c r="N7220"/>
      <c r="P7220" s="10"/>
      <c r="Q7220" s="11"/>
      <c r="R7220" s="13"/>
      <c r="S7220" s="12"/>
      <c r="T7220" s="13"/>
      <c r="U7220"/>
    </row>
    <row r="7221" spans="1:21" x14ac:dyDescent="0.2">
      <c r="A7221"/>
      <c r="B7221" s="20"/>
      <c r="C7221" s="20"/>
      <c r="D7221"/>
      <c r="E7221"/>
      <c r="G7221"/>
      <c r="H7221"/>
      <c r="I7221"/>
      <c r="J7221" s="9"/>
      <c r="K7221"/>
      <c r="M7221"/>
      <c r="N7221"/>
      <c r="P7221" s="10"/>
      <c r="Q7221" s="11"/>
      <c r="R7221" s="13"/>
      <c r="S7221" s="12"/>
      <c r="T7221" s="13"/>
      <c r="U7221"/>
    </row>
    <row r="7222" spans="1:21" x14ac:dyDescent="0.2">
      <c r="A7222"/>
      <c r="B7222" s="20"/>
      <c r="C7222" s="20"/>
      <c r="D7222"/>
      <c r="E7222"/>
      <c r="G7222"/>
      <c r="H7222"/>
      <c r="I7222"/>
      <c r="J7222" s="9"/>
      <c r="K7222"/>
      <c r="M7222"/>
      <c r="N7222"/>
      <c r="P7222" s="10"/>
      <c r="Q7222" s="11"/>
      <c r="R7222" s="13"/>
      <c r="S7222" s="12"/>
      <c r="T7222" s="13"/>
      <c r="U7222"/>
    </row>
    <row r="7223" spans="1:21" x14ac:dyDescent="0.2">
      <c r="A7223"/>
      <c r="B7223" s="20"/>
      <c r="C7223" s="20"/>
      <c r="D7223"/>
      <c r="E7223"/>
      <c r="G7223"/>
      <c r="H7223"/>
      <c r="I7223"/>
      <c r="J7223" s="9"/>
      <c r="K7223"/>
      <c r="M7223"/>
      <c r="N7223"/>
      <c r="P7223" s="10"/>
      <c r="Q7223" s="11"/>
      <c r="R7223" s="13"/>
      <c r="S7223" s="12"/>
      <c r="T7223" s="13"/>
      <c r="U7223"/>
    </row>
    <row r="7224" spans="1:21" x14ac:dyDescent="0.2">
      <c r="A7224"/>
      <c r="B7224" s="20"/>
      <c r="C7224" s="20"/>
      <c r="D7224"/>
      <c r="E7224"/>
      <c r="G7224"/>
      <c r="H7224"/>
      <c r="I7224"/>
      <c r="J7224" s="9"/>
      <c r="K7224"/>
      <c r="M7224"/>
      <c r="N7224"/>
      <c r="P7224" s="10"/>
      <c r="Q7224" s="11"/>
      <c r="R7224" s="13"/>
      <c r="S7224" s="12"/>
      <c r="T7224" s="13"/>
      <c r="U7224"/>
    </row>
    <row r="7225" spans="1:21" x14ac:dyDescent="0.2">
      <c r="A7225"/>
      <c r="B7225" s="20"/>
      <c r="C7225" s="20"/>
      <c r="D7225"/>
      <c r="E7225"/>
      <c r="G7225"/>
      <c r="H7225"/>
      <c r="I7225"/>
      <c r="J7225" s="9"/>
      <c r="K7225"/>
      <c r="M7225"/>
      <c r="N7225"/>
      <c r="P7225" s="10"/>
      <c r="Q7225" s="11"/>
      <c r="R7225" s="13"/>
      <c r="S7225" s="12"/>
      <c r="T7225" s="13"/>
      <c r="U7225"/>
    </row>
    <row r="7226" spans="1:21" x14ac:dyDescent="0.2">
      <c r="A7226"/>
      <c r="B7226" s="20"/>
      <c r="C7226" s="20"/>
      <c r="D7226"/>
      <c r="E7226"/>
      <c r="G7226"/>
      <c r="H7226"/>
      <c r="I7226"/>
      <c r="J7226" s="9"/>
      <c r="K7226"/>
      <c r="M7226"/>
      <c r="N7226"/>
      <c r="P7226" s="10"/>
      <c r="Q7226" s="11"/>
      <c r="R7226" s="13"/>
      <c r="S7226" s="12"/>
      <c r="T7226" s="13"/>
      <c r="U7226"/>
    </row>
    <row r="7227" spans="1:21" x14ac:dyDescent="0.2">
      <c r="A7227"/>
      <c r="B7227" s="20"/>
      <c r="C7227" s="20"/>
      <c r="D7227"/>
      <c r="E7227"/>
      <c r="G7227"/>
      <c r="H7227"/>
      <c r="I7227"/>
      <c r="J7227" s="9"/>
      <c r="K7227"/>
      <c r="M7227"/>
      <c r="N7227"/>
      <c r="P7227" s="10"/>
      <c r="Q7227" s="11"/>
      <c r="R7227" s="13"/>
      <c r="S7227" s="12"/>
      <c r="T7227" s="13"/>
      <c r="U7227"/>
    </row>
    <row r="7228" spans="1:21" x14ac:dyDescent="0.2">
      <c r="A7228"/>
      <c r="B7228" s="20"/>
      <c r="C7228" s="20"/>
      <c r="D7228"/>
      <c r="E7228"/>
      <c r="G7228"/>
      <c r="H7228"/>
      <c r="I7228"/>
      <c r="J7228" s="9"/>
      <c r="K7228"/>
      <c r="M7228"/>
      <c r="N7228"/>
      <c r="P7228" s="10"/>
      <c r="Q7228" s="11"/>
      <c r="R7228" s="13"/>
      <c r="S7228" s="12"/>
      <c r="T7228" s="13"/>
      <c r="U7228"/>
    </row>
    <row r="7229" spans="1:21" x14ac:dyDescent="0.2">
      <c r="A7229"/>
      <c r="B7229" s="20"/>
      <c r="C7229" s="20"/>
      <c r="D7229"/>
      <c r="E7229"/>
      <c r="G7229"/>
      <c r="H7229"/>
      <c r="I7229"/>
      <c r="J7229" s="9"/>
      <c r="K7229"/>
      <c r="M7229"/>
      <c r="N7229"/>
      <c r="P7229" s="10"/>
      <c r="Q7229" s="11"/>
      <c r="R7229" s="13"/>
      <c r="S7229" s="12"/>
      <c r="T7229" s="13"/>
      <c r="U7229"/>
    </row>
    <row r="7230" spans="1:21" x14ac:dyDescent="0.2">
      <c r="A7230"/>
      <c r="B7230" s="20"/>
      <c r="C7230" s="20"/>
      <c r="D7230"/>
      <c r="E7230"/>
      <c r="G7230"/>
      <c r="H7230"/>
      <c r="I7230"/>
      <c r="J7230" s="9"/>
      <c r="K7230"/>
      <c r="M7230"/>
      <c r="N7230"/>
      <c r="P7230" s="10"/>
      <c r="Q7230" s="11"/>
      <c r="R7230" s="13"/>
      <c r="S7230" s="12"/>
      <c r="T7230" s="13"/>
      <c r="U7230"/>
    </row>
    <row r="7231" spans="1:21" x14ac:dyDescent="0.2">
      <c r="A7231"/>
      <c r="B7231" s="20"/>
      <c r="C7231" s="20"/>
      <c r="D7231"/>
      <c r="E7231"/>
      <c r="G7231"/>
      <c r="H7231"/>
      <c r="I7231"/>
      <c r="J7231" s="9"/>
      <c r="K7231"/>
      <c r="M7231"/>
      <c r="N7231"/>
      <c r="P7231" s="10"/>
      <c r="Q7231" s="11"/>
      <c r="R7231" s="13"/>
      <c r="S7231" s="12"/>
      <c r="T7231" s="13"/>
      <c r="U7231"/>
    </row>
    <row r="7232" spans="1:21" x14ac:dyDescent="0.2">
      <c r="A7232"/>
      <c r="B7232" s="20"/>
      <c r="C7232" s="20"/>
      <c r="D7232"/>
      <c r="E7232"/>
      <c r="G7232"/>
      <c r="H7232"/>
      <c r="I7232"/>
      <c r="J7232" s="9"/>
      <c r="K7232"/>
      <c r="M7232"/>
      <c r="N7232"/>
      <c r="P7232" s="10"/>
      <c r="Q7232" s="11"/>
      <c r="R7232" s="13"/>
      <c r="S7232" s="12"/>
      <c r="T7232" s="13"/>
      <c r="U7232"/>
    </row>
    <row r="7233" spans="1:21" x14ac:dyDescent="0.2">
      <c r="A7233"/>
      <c r="B7233" s="20"/>
      <c r="C7233" s="20"/>
      <c r="D7233"/>
      <c r="E7233"/>
      <c r="G7233"/>
      <c r="H7233"/>
      <c r="I7233"/>
      <c r="J7233" s="9"/>
      <c r="K7233"/>
      <c r="M7233"/>
      <c r="N7233"/>
      <c r="P7233" s="10"/>
      <c r="Q7233" s="11"/>
      <c r="R7233" s="13"/>
      <c r="S7233" s="12"/>
      <c r="T7233" s="13"/>
      <c r="U7233"/>
    </row>
    <row r="7234" spans="1:21" x14ac:dyDescent="0.2">
      <c r="A7234"/>
      <c r="B7234" s="20"/>
      <c r="C7234" s="20"/>
      <c r="D7234"/>
      <c r="E7234"/>
      <c r="G7234"/>
      <c r="H7234"/>
      <c r="I7234"/>
      <c r="J7234" s="9"/>
      <c r="K7234"/>
      <c r="M7234"/>
      <c r="N7234"/>
      <c r="P7234" s="10"/>
      <c r="Q7234" s="11"/>
      <c r="R7234" s="13"/>
      <c r="S7234" s="12"/>
      <c r="T7234" s="13"/>
      <c r="U7234"/>
    </row>
    <row r="7235" spans="1:21" x14ac:dyDescent="0.2">
      <c r="A7235"/>
      <c r="B7235" s="20"/>
      <c r="C7235" s="20"/>
      <c r="D7235"/>
      <c r="E7235"/>
      <c r="G7235"/>
      <c r="H7235"/>
      <c r="I7235"/>
      <c r="J7235" s="9"/>
      <c r="K7235"/>
      <c r="M7235"/>
      <c r="N7235"/>
      <c r="P7235" s="10"/>
      <c r="Q7235" s="11"/>
      <c r="R7235" s="13"/>
      <c r="S7235" s="12"/>
      <c r="T7235" s="13"/>
      <c r="U7235"/>
    </row>
    <row r="7236" spans="1:21" x14ac:dyDescent="0.2">
      <c r="A7236"/>
      <c r="B7236" s="20"/>
      <c r="C7236" s="20"/>
      <c r="D7236"/>
      <c r="E7236"/>
      <c r="G7236"/>
      <c r="H7236"/>
      <c r="I7236"/>
      <c r="J7236" s="9"/>
      <c r="K7236"/>
      <c r="M7236"/>
      <c r="N7236"/>
      <c r="P7236" s="10"/>
      <c r="Q7236" s="11"/>
      <c r="R7236" s="13"/>
      <c r="S7236" s="12"/>
      <c r="T7236" s="13"/>
      <c r="U7236"/>
    </row>
    <row r="7237" spans="1:21" x14ac:dyDescent="0.2">
      <c r="A7237"/>
      <c r="B7237" s="20"/>
      <c r="C7237" s="20"/>
      <c r="D7237"/>
      <c r="E7237"/>
      <c r="G7237"/>
      <c r="H7237"/>
      <c r="I7237"/>
      <c r="J7237" s="9"/>
      <c r="K7237"/>
      <c r="M7237"/>
      <c r="N7237"/>
      <c r="P7237" s="10"/>
      <c r="Q7237" s="11"/>
      <c r="R7237" s="13"/>
      <c r="S7237" s="12"/>
      <c r="T7237" s="13"/>
      <c r="U7237"/>
    </row>
    <row r="7238" spans="1:21" x14ac:dyDescent="0.2">
      <c r="A7238"/>
      <c r="B7238" s="20"/>
      <c r="C7238" s="20"/>
      <c r="D7238"/>
      <c r="E7238"/>
      <c r="G7238"/>
      <c r="H7238"/>
      <c r="I7238"/>
      <c r="J7238" s="9"/>
      <c r="K7238"/>
      <c r="M7238"/>
      <c r="N7238"/>
      <c r="P7238" s="10"/>
      <c r="Q7238" s="11"/>
      <c r="R7238" s="13"/>
      <c r="S7238" s="12"/>
      <c r="T7238" s="13"/>
      <c r="U7238"/>
    </row>
    <row r="7239" spans="1:21" x14ac:dyDescent="0.2">
      <c r="A7239"/>
      <c r="B7239" s="20"/>
      <c r="C7239" s="20"/>
      <c r="D7239"/>
      <c r="E7239"/>
      <c r="G7239"/>
      <c r="H7239"/>
      <c r="I7239"/>
      <c r="J7239" s="9"/>
      <c r="K7239"/>
      <c r="M7239"/>
      <c r="N7239"/>
      <c r="P7239" s="10"/>
      <c r="Q7239" s="11"/>
      <c r="R7239" s="13"/>
      <c r="S7239" s="12"/>
      <c r="T7239" s="13"/>
      <c r="U7239"/>
    </row>
    <row r="7240" spans="1:21" x14ac:dyDescent="0.2">
      <c r="A7240"/>
      <c r="B7240" s="20"/>
      <c r="C7240" s="20"/>
      <c r="D7240"/>
      <c r="E7240"/>
      <c r="G7240"/>
      <c r="H7240"/>
      <c r="I7240"/>
      <c r="J7240" s="9"/>
      <c r="K7240"/>
      <c r="M7240"/>
      <c r="N7240"/>
      <c r="P7240" s="10"/>
      <c r="Q7240" s="11"/>
      <c r="R7240" s="13"/>
      <c r="S7240" s="12"/>
      <c r="T7240" s="13"/>
      <c r="U7240"/>
    </row>
    <row r="7241" spans="1:21" x14ac:dyDescent="0.2">
      <c r="A7241"/>
      <c r="B7241" s="20"/>
      <c r="C7241" s="20"/>
      <c r="D7241"/>
      <c r="E7241"/>
      <c r="G7241"/>
      <c r="H7241"/>
      <c r="I7241"/>
      <c r="J7241" s="9"/>
      <c r="K7241"/>
      <c r="M7241"/>
      <c r="N7241"/>
      <c r="P7241" s="10"/>
      <c r="Q7241" s="11"/>
      <c r="R7241" s="13"/>
      <c r="S7241" s="12"/>
      <c r="T7241" s="13"/>
      <c r="U7241"/>
    </row>
    <row r="7242" spans="1:21" x14ac:dyDescent="0.2">
      <c r="A7242"/>
      <c r="B7242" s="20"/>
      <c r="C7242" s="20"/>
      <c r="D7242"/>
      <c r="E7242"/>
      <c r="G7242"/>
      <c r="H7242"/>
      <c r="I7242"/>
      <c r="J7242" s="9"/>
      <c r="K7242"/>
      <c r="M7242"/>
      <c r="N7242"/>
      <c r="P7242" s="10"/>
      <c r="Q7242" s="11"/>
      <c r="R7242" s="13"/>
      <c r="S7242" s="12"/>
      <c r="T7242" s="13"/>
      <c r="U7242"/>
    </row>
    <row r="7243" spans="1:21" x14ac:dyDescent="0.2">
      <c r="A7243"/>
      <c r="B7243" s="20"/>
      <c r="C7243" s="20"/>
      <c r="D7243"/>
      <c r="E7243"/>
      <c r="G7243"/>
      <c r="H7243"/>
      <c r="I7243"/>
      <c r="J7243" s="9"/>
      <c r="K7243"/>
      <c r="M7243"/>
      <c r="N7243"/>
      <c r="P7243" s="10"/>
      <c r="Q7243" s="11"/>
      <c r="R7243" s="13"/>
      <c r="S7243" s="12"/>
      <c r="T7243" s="13"/>
      <c r="U7243"/>
    </row>
    <row r="7244" spans="1:21" x14ac:dyDescent="0.2">
      <c r="A7244"/>
      <c r="B7244" s="20"/>
      <c r="C7244" s="20"/>
      <c r="D7244"/>
      <c r="E7244"/>
      <c r="G7244"/>
      <c r="H7244"/>
      <c r="I7244"/>
      <c r="J7244" s="9"/>
      <c r="K7244"/>
      <c r="M7244"/>
      <c r="N7244"/>
      <c r="P7244" s="10"/>
      <c r="Q7244" s="11"/>
      <c r="R7244" s="13"/>
      <c r="S7244" s="12"/>
      <c r="T7244" s="13"/>
      <c r="U7244"/>
    </row>
    <row r="7245" spans="1:21" x14ac:dyDescent="0.2">
      <c r="A7245"/>
      <c r="B7245" s="20"/>
      <c r="C7245" s="20"/>
      <c r="D7245"/>
      <c r="E7245"/>
      <c r="G7245"/>
      <c r="H7245"/>
      <c r="I7245"/>
      <c r="J7245" s="9"/>
      <c r="K7245"/>
      <c r="M7245"/>
      <c r="N7245"/>
      <c r="P7245" s="10"/>
      <c r="Q7245" s="11"/>
      <c r="R7245" s="13"/>
      <c r="S7245" s="12"/>
      <c r="T7245" s="13"/>
      <c r="U7245"/>
    </row>
    <row r="7246" spans="1:21" x14ac:dyDescent="0.2">
      <c r="A7246"/>
      <c r="B7246" s="20"/>
      <c r="C7246" s="20"/>
      <c r="D7246"/>
      <c r="E7246"/>
      <c r="G7246"/>
      <c r="H7246"/>
      <c r="I7246"/>
      <c r="J7246" s="9"/>
      <c r="K7246"/>
      <c r="M7246"/>
      <c r="N7246"/>
      <c r="P7246" s="10"/>
      <c r="Q7246" s="11"/>
      <c r="R7246" s="13"/>
      <c r="S7246" s="12"/>
      <c r="T7246" s="13"/>
      <c r="U7246"/>
    </row>
    <row r="7247" spans="1:21" x14ac:dyDescent="0.2">
      <c r="A7247"/>
      <c r="B7247" s="20"/>
      <c r="C7247" s="20"/>
      <c r="D7247"/>
      <c r="E7247"/>
      <c r="G7247"/>
      <c r="H7247"/>
      <c r="I7247"/>
      <c r="J7247" s="9"/>
      <c r="K7247"/>
      <c r="M7247"/>
      <c r="N7247"/>
      <c r="P7247" s="10"/>
      <c r="Q7247" s="11"/>
      <c r="R7247" s="13"/>
      <c r="S7247" s="12"/>
      <c r="T7247" s="13"/>
      <c r="U7247"/>
    </row>
    <row r="7248" spans="1:21" x14ac:dyDescent="0.2">
      <c r="A7248"/>
      <c r="B7248" s="20"/>
      <c r="C7248" s="20"/>
      <c r="D7248"/>
      <c r="E7248"/>
      <c r="G7248"/>
      <c r="H7248"/>
      <c r="I7248"/>
      <c r="J7248" s="9"/>
      <c r="K7248"/>
      <c r="M7248"/>
      <c r="N7248"/>
      <c r="P7248" s="10"/>
      <c r="Q7248" s="11"/>
      <c r="R7248" s="13"/>
      <c r="S7248" s="12"/>
      <c r="T7248" s="13"/>
      <c r="U7248"/>
    </row>
    <row r="7249" spans="1:21" x14ac:dyDescent="0.2">
      <c r="A7249"/>
      <c r="B7249" s="20"/>
      <c r="C7249" s="20"/>
      <c r="D7249"/>
      <c r="E7249"/>
      <c r="G7249"/>
      <c r="H7249"/>
      <c r="I7249"/>
      <c r="J7249" s="9"/>
      <c r="K7249"/>
      <c r="M7249"/>
      <c r="N7249"/>
      <c r="P7249" s="10"/>
      <c r="Q7249" s="11"/>
      <c r="R7249" s="13"/>
      <c r="S7249" s="12"/>
      <c r="T7249" s="13"/>
      <c r="U7249"/>
    </row>
    <row r="7250" spans="1:21" x14ac:dyDescent="0.2">
      <c r="A7250"/>
      <c r="B7250" s="20"/>
      <c r="C7250" s="20"/>
      <c r="D7250"/>
      <c r="E7250"/>
      <c r="G7250"/>
      <c r="H7250"/>
      <c r="I7250"/>
      <c r="J7250" s="9"/>
      <c r="K7250"/>
      <c r="M7250"/>
      <c r="N7250"/>
      <c r="P7250" s="10"/>
      <c r="Q7250" s="11"/>
      <c r="R7250" s="13"/>
      <c r="S7250" s="12"/>
      <c r="T7250" s="13"/>
      <c r="U7250"/>
    </row>
    <row r="7251" spans="1:21" x14ac:dyDescent="0.2">
      <c r="A7251"/>
      <c r="B7251" s="20"/>
      <c r="C7251" s="20"/>
      <c r="D7251"/>
      <c r="E7251"/>
      <c r="G7251"/>
      <c r="H7251"/>
      <c r="I7251"/>
      <c r="J7251" s="9"/>
      <c r="K7251"/>
      <c r="M7251"/>
      <c r="N7251"/>
      <c r="P7251" s="10"/>
      <c r="Q7251" s="11"/>
      <c r="R7251" s="13"/>
      <c r="S7251" s="12"/>
      <c r="T7251" s="13"/>
      <c r="U7251"/>
    </row>
    <row r="7252" spans="1:21" x14ac:dyDescent="0.2">
      <c r="A7252"/>
      <c r="B7252" s="20"/>
      <c r="C7252" s="20"/>
      <c r="D7252"/>
      <c r="E7252"/>
      <c r="G7252"/>
      <c r="H7252"/>
      <c r="I7252"/>
      <c r="J7252" s="9"/>
      <c r="K7252"/>
      <c r="M7252"/>
      <c r="N7252"/>
      <c r="P7252" s="10"/>
      <c r="Q7252" s="11"/>
      <c r="R7252" s="13"/>
      <c r="S7252" s="12"/>
      <c r="T7252" s="13"/>
      <c r="U7252"/>
    </row>
    <row r="7253" spans="1:21" x14ac:dyDescent="0.2">
      <c r="A7253"/>
      <c r="B7253" s="20"/>
      <c r="C7253" s="20"/>
      <c r="D7253"/>
      <c r="E7253"/>
      <c r="G7253"/>
      <c r="H7253"/>
      <c r="I7253"/>
      <c r="J7253" s="9"/>
      <c r="K7253"/>
      <c r="M7253"/>
      <c r="N7253"/>
      <c r="P7253" s="10"/>
      <c r="Q7253" s="11"/>
      <c r="R7253" s="13"/>
      <c r="S7253" s="12"/>
      <c r="T7253" s="13"/>
      <c r="U7253"/>
    </row>
    <row r="7254" spans="1:21" x14ac:dyDescent="0.2">
      <c r="A7254"/>
      <c r="B7254" s="20"/>
      <c r="C7254" s="20"/>
      <c r="D7254"/>
      <c r="E7254"/>
      <c r="G7254"/>
      <c r="H7254"/>
      <c r="I7254"/>
      <c r="J7254" s="9"/>
      <c r="K7254"/>
      <c r="M7254"/>
      <c r="N7254"/>
      <c r="P7254" s="10"/>
      <c r="Q7254" s="11"/>
      <c r="R7254" s="13"/>
      <c r="S7254" s="12"/>
      <c r="T7254" s="13"/>
      <c r="U7254"/>
    </row>
    <row r="7255" spans="1:21" x14ac:dyDescent="0.2">
      <c r="A7255"/>
      <c r="B7255" s="20"/>
      <c r="C7255" s="20"/>
      <c r="D7255"/>
      <c r="E7255"/>
      <c r="G7255"/>
      <c r="H7255"/>
      <c r="I7255"/>
      <c r="J7255" s="9"/>
      <c r="K7255"/>
      <c r="M7255"/>
      <c r="N7255"/>
      <c r="P7255" s="10"/>
      <c r="Q7255" s="11"/>
      <c r="R7255" s="13"/>
      <c r="S7255" s="12"/>
      <c r="T7255" s="13"/>
      <c r="U7255"/>
    </row>
    <row r="7256" spans="1:21" x14ac:dyDescent="0.2">
      <c r="A7256"/>
      <c r="B7256" s="20"/>
      <c r="C7256" s="20"/>
      <c r="D7256"/>
      <c r="E7256"/>
      <c r="G7256"/>
      <c r="H7256"/>
      <c r="I7256"/>
      <c r="J7256" s="9"/>
      <c r="K7256"/>
      <c r="M7256"/>
      <c r="N7256"/>
      <c r="P7256" s="10"/>
      <c r="Q7256" s="11"/>
      <c r="R7256" s="13"/>
      <c r="S7256" s="12"/>
      <c r="T7256" s="13"/>
      <c r="U7256"/>
    </row>
    <row r="7257" spans="1:21" x14ac:dyDescent="0.2">
      <c r="A7257"/>
      <c r="B7257" s="20"/>
      <c r="C7257" s="20"/>
      <c r="D7257"/>
      <c r="E7257"/>
      <c r="G7257"/>
      <c r="H7257"/>
      <c r="I7257"/>
      <c r="J7257" s="9"/>
      <c r="K7257"/>
      <c r="M7257"/>
      <c r="N7257"/>
      <c r="P7257" s="10"/>
      <c r="Q7257" s="11"/>
      <c r="R7257" s="13"/>
      <c r="S7257" s="12"/>
      <c r="T7257" s="13"/>
      <c r="U7257"/>
    </row>
    <row r="7258" spans="1:21" x14ac:dyDescent="0.2">
      <c r="A7258"/>
      <c r="B7258" s="20"/>
      <c r="C7258" s="20"/>
      <c r="D7258"/>
      <c r="E7258"/>
      <c r="G7258"/>
      <c r="H7258"/>
      <c r="I7258"/>
      <c r="J7258" s="9"/>
      <c r="K7258"/>
      <c r="M7258"/>
      <c r="N7258"/>
      <c r="P7258" s="10"/>
      <c r="Q7258" s="11"/>
      <c r="R7258" s="13"/>
      <c r="S7258" s="12"/>
      <c r="T7258" s="13"/>
      <c r="U7258"/>
    </row>
    <row r="7259" spans="1:21" x14ac:dyDescent="0.2">
      <c r="A7259"/>
      <c r="B7259" s="20"/>
      <c r="C7259" s="20"/>
      <c r="D7259"/>
      <c r="E7259"/>
      <c r="G7259"/>
      <c r="H7259"/>
      <c r="I7259"/>
      <c r="J7259" s="9"/>
      <c r="K7259"/>
      <c r="M7259"/>
      <c r="N7259"/>
      <c r="P7259" s="10"/>
      <c r="Q7259" s="11"/>
      <c r="R7259" s="13"/>
      <c r="S7259" s="12"/>
      <c r="T7259" s="13"/>
      <c r="U7259"/>
    </row>
    <row r="7260" spans="1:21" x14ac:dyDescent="0.2">
      <c r="A7260"/>
      <c r="B7260" s="20"/>
      <c r="C7260" s="20"/>
      <c r="D7260"/>
      <c r="E7260"/>
      <c r="G7260"/>
      <c r="H7260"/>
      <c r="I7260"/>
      <c r="J7260" s="9"/>
      <c r="K7260"/>
      <c r="M7260"/>
      <c r="N7260"/>
      <c r="P7260" s="10"/>
      <c r="Q7260" s="11"/>
      <c r="R7260" s="13"/>
      <c r="S7260" s="12"/>
      <c r="T7260" s="13"/>
      <c r="U7260"/>
    </row>
    <row r="7261" spans="1:21" x14ac:dyDescent="0.2">
      <c r="A7261"/>
      <c r="B7261" s="20"/>
      <c r="C7261" s="20"/>
      <c r="D7261"/>
      <c r="E7261"/>
      <c r="G7261"/>
      <c r="H7261"/>
      <c r="I7261"/>
      <c r="J7261" s="9"/>
      <c r="K7261"/>
      <c r="M7261"/>
      <c r="N7261"/>
      <c r="P7261" s="10"/>
      <c r="Q7261" s="11"/>
      <c r="R7261" s="13"/>
      <c r="S7261" s="12"/>
      <c r="T7261" s="13"/>
      <c r="U7261"/>
    </row>
    <row r="7262" spans="1:21" x14ac:dyDescent="0.2">
      <c r="A7262"/>
      <c r="B7262" s="20"/>
      <c r="C7262" s="20"/>
      <c r="D7262"/>
      <c r="E7262"/>
      <c r="G7262"/>
      <c r="H7262"/>
      <c r="I7262"/>
      <c r="J7262" s="9"/>
      <c r="K7262"/>
      <c r="M7262"/>
      <c r="N7262"/>
      <c r="P7262" s="10"/>
      <c r="Q7262" s="11"/>
      <c r="R7262" s="13"/>
      <c r="S7262" s="12"/>
      <c r="T7262" s="13"/>
      <c r="U7262"/>
    </row>
    <row r="7263" spans="1:21" x14ac:dyDescent="0.2">
      <c r="A7263"/>
      <c r="B7263" s="20"/>
      <c r="C7263" s="20"/>
      <c r="D7263"/>
      <c r="E7263"/>
      <c r="G7263"/>
      <c r="H7263"/>
      <c r="I7263"/>
      <c r="J7263" s="9"/>
      <c r="K7263"/>
      <c r="M7263"/>
      <c r="N7263"/>
      <c r="P7263" s="10"/>
      <c r="Q7263" s="11"/>
      <c r="R7263" s="13"/>
      <c r="S7263" s="12"/>
      <c r="T7263" s="13"/>
      <c r="U7263"/>
    </row>
    <row r="7264" spans="1:21" x14ac:dyDescent="0.2">
      <c r="A7264"/>
      <c r="B7264" s="20"/>
      <c r="C7264" s="20"/>
      <c r="D7264"/>
      <c r="E7264"/>
      <c r="G7264"/>
      <c r="H7264"/>
      <c r="I7264"/>
      <c r="J7264" s="9"/>
      <c r="K7264"/>
      <c r="M7264"/>
      <c r="N7264"/>
      <c r="P7264" s="10"/>
      <c r="Q7264" s="11"/>
      <c r="R7264" s="13"/>
      <c r="S7264" s="12"/>
      <c r="T7264" s="13"/>
      <c r="U7264"/>
    </row>
    <row r="7265" spans="1:21" x14ac:dyDescent="0.2">
      <c r="A7265"/>
      <c r="B7265" s="20"/>
      <c r="C7265" s="20"/>
      <c r="D7265"/>
      <c r="E7265"/>
      <c r="G7265"/>
      <c r="H7265"/>
      <c r="I7265"/>
      <c r="J7265" s="9"/>
      <c r="K7265"/>
      <c r="M7265"/>
      <c r="N7265"/>
      <c r="P7265" s="10"/>
      <c r="Q7265" s="11"/>
      <c r="R7265" s="13"/>
      <c r="S7265" s="12"/>
      <c r="T7265" s="13"/>
      <c r="U7265"/>
    </row>
    <row r="7266" spans="1:21" x14ac:dyDescent="0.2">
      <c r="A7266"/>
      <c r="B7266" s="20"/>
      <c r="C7266" s="20"/>
      <c r="D7266"/>
      <c r="E7266"/>
      <c r="G7266"/>
      <c r="H7266"/>
      <c r="I7266"/>
      <c r="J7266" s="9"/>
      <c r="K7266"/>
      <c r="M7266"/>
      <c r="N7266"/>
      <c r="P7266" s="10"/>
      <c r="Q7266" s="11"/>
      <c r="R7266" s="13"/>
      <c r="S7266" s="12"/>
      <c r="T7266" s="13"/>
      <c r="U7266"/>
    </row>
    <row r="7267" spans="1:21" x14ac:dyDescent="0.2">
      <c r="A7267"/>
      <c r="B7267" s="20"/>
      <c r="C7267" s="20"/>
      <c r="D7267"/>
      <c r="E7267"/>
      <c r="G7267"/>
      <c r="H7267"/>
      <c r="I7267"/>
      <c r="J7267" s="9"/>
      <c r="K7267"/>
      <c r="M7267"/>
      <c r="N7267"/>
      <c r="P7267" s="10"/>
      <c r="Q7267" s="11"/>
      <c r="R7267" s="13"/>
      <c r="S7267" s="12"/>
      <c r="T7267" s="13"/>
      <c r="U7267"/>
    </row>
    <row r="7268" spans="1:21" x14ac:dyDescent="0.2">
      <c r="A7268"/>
      <c r="B7268" s="20"/>
      <c r="C7268" s="20"/>
      <c r="D7268"/>
      <c r="E7268"/>
      <c r="G7268"/>
      <c r="H7268"/>
      <c r="I7268"/>
      <c r="J7268" s="9"/>
      <c r="K7268"/>
      <c r="M7268"/>
      <c r="N7268"/>
      <c r="P7268" s="10"/>
      <c r="Q7268" s="11"/>
      <c r="R7268" s="13"/>
      <c r="S7268" s="12"/>
      <c r="T7268" s="13"/>
      <c r="U7268"/>
    </row>
    <row r="7269" spans="1:21" x14ac:dyDescent="0.2">
      <c r="A7269"/>
      <c r="B7269" s="20"/>
      <c r="C7269" s="20"/>
      <c r="D7269"/>
      <c r="E7269"/>
      <c r="G7269"/>
      <c r="H7269"/>
      <c r="I7269"/>
      <c r="J7269" s="9"/>
      <c r="K7269"/>
      <c r="M7269"/>
      <c r="N7269"/>
      <c r="P7269" s="10"/>
      <c r="Q7269" s="11"/>
      <c r="R7269" s="13"/>
      <c r="S7269" s="12"/>
      <c r="T7269" s="13"/>
      <c r="U7269"/>
    </row>
    <row r="7270" spans="1:21" x14ac:dyDescent="0.2">
      <c r="A7270"/>
      <c r="B7270" s="20"/>
      <c r="C7270" s="20"/>
      <c r="D7270"/>
      <c r="E7270"/>
      <c r="G7270"/>
      <c r="H7270"/>
      <c r="I7270"/>
      <c r="J7270" s="9"/>
      <c r="K7270"/>
      <c r="M7270"/>
      <c r="N7270"/>
      <c r="P7270" s="10"/>
      <c r="Q7270" s="11"/>
      <c r="R7270" s="13"/>
      <c r="S7270" s="12"/>
      <c r="T7270" s="13"/>
      <c r="U7270"/>
    </row>
    <row r="7271" spans="1:21" x14ac:dyDescent="0.2">
      <c r="A7271"/>
      <c r="B7271" s="20"/>
      <c r="C7271" s="20"/>
      <c r="D7271"/>
      <c r="E7271"/>
      <c r="G7271"/>
      <c r="H7271"/>
      <c r="I7271"/>
      <c r="J7271" s="9"/>
      <c r="K7271"/>
      <c r="M7271"/>
      <c r="N7271"/>
      <c r="P7271" s="10"/>
      <c r="Q7271" s="11"/>
      <c r="R7271" s="13"/>
      <c r="S7271" s="12"/>
      <c r="T7271" s="13"/>
      <c r="U7271"/>
    </row>
    <row r="7272" spans="1:21" x14ac:dyDescent="0.2">
      <c r="A7272"/>
      <c r="B7272" s="20"/>
      <c r="C7272" s="20"/>
      <c r="D7272"/>
      <c r="E7272"/>
      <c r="G7272"/>
      <c r="H7272"/>
      <c r="I7272"/>
      <c r="J7272" s="9"/>
      <c r="K7272"/>
      <c r="M7272"/>
      <c r="N7272"/>
      <c r="P7272" s="10"/>
      <c r="Q7272" s="11"/>
      <c r="R7272" s="13"/>
      <c r="S7272" s="12"/>
      <c r="T7272" s="13"/>
      <c r="U7272"/>
    </row>
    <row r="7273" spans="1:21" x14ac:dyDescent="0.2">
      <c r="A7273"/>
      <c r="B7273" s="20"/>
      <c r="C7273" s="20"/>
      <c r="D7273"/>
      <c r="E7273"/>
      <c r="G7273"/>
      <c r="H7273"/>
      <c r="I7273"/>
      <c r="J7273" s="9"/>
      <c r="K7273"/>
      <c r="M7273"/>
      <c r="N7273"/>
      <c r="P7273" s="10"/>
      <c r="Q7273" s="11"/>
      <c r="R7273" s="13"/>
      <c r="S7273" s="12"/>
      <c r="T7273" s="13"/>
      <c r="U7273"/>
    </row>
    <row r="7274" spans="1:21" x14ac:dyDescent="0.2">
      <c r="A7274"/>
      <c r="B7274" s="20"/>
      <c r="C7274" s="20"/>
      <c r="D7274"/>
      <c r="E7274"/>
      <c r="G7274"/>
      <c r="H7274"/>
      <c r="I7274"/>
      <c r="J7274" s="9"/>
      <c r="K7274"/>
      <c r="M7274"/>
      <c r="N7274"/>
      <c r="P7274" s="10"/>
      <c r="Q7274" s="11"/>
      <c r="R7274" s="13"/>
      <c r="S7274" s="12"/>
      <c r="T7274" s="13"/>
      <c r="U7274"/>
    </row>
    <row r="7275" spans="1:21" x14ac:dyDescent="0.2">
      <c r="A7275"/>
      <c r="B7275" s="20"/>
      <c r="C7275" s="20"/>
      <c r="D7275"/>
      <c r="E7275"/>
      <c r="G7275"/>
      <c r="H7275"/>
      <c r="I7275"/>
      <c r="J7275" s="9"/>
      <c r="K7275"/>
      <c r="M7275"/>
      <c r="N7275"/>
      <c r="P7275" s="10"/>
      <c r="Q7275" s="11"/>
      <c r="R7275" s="13"/>
      <c r="S7275" s="12"/>
      <c r="T7275" s="13"/>
      <c r="U7275"/>
    </row>
    <row r="7276" spans="1:21" x14ac:dyDescent="0.2">
      <c r="A7276"/>
      <c r="B7276" s="20"/>
      <c r="C7276" s="20"/>
      <c r="D7276"/>
      <c r="E7276"/>
      <c r="G7276"/>
      <c r="H7276"/>
      <c r="I7276"/>
      <c r="J7276" s="9"/>
      <c r="K7276"/>
      <c r="M7276"/>
      <c r="N7276"/>
      <c r="P7276" s="10"/>
      <c r="Q7276" s="11"/>
      <c r="R7276" s="13"/>
      <c r="S7276" s="12"/>
      <c r="T7276" s="13"/>
      <c r="U7276"/>
    </row>
    <row r="7277" spans="1:21" x14ac:dyDescent="0.2">
      <c r="A7277"/>
      <c r="B7277" s="20"/>
      <c r="C7277" s="20"/>
      <c r="D7277"/>
      <c r="E7277"/>
      <c r="G7277"/>
      <c r="H7277"/>
      <c r="I7277"/>
      <c r="J7277" s="9"/>
      <c r="K7277"/>
      <c r="M7277"/>
      <c r="N7277"/>
      <c r="P7277" s="10"/>
      <c r="Q7277" s="11"/>
      <c r="R7277" s="13"/>
      <c r="S7277" s="12"/>
      <c r="T7277" s="13"/>
      <c r="U7277"/>
    </row>
    <row r="7278" spans="1:21" x14ac:dyDescent="0.2">
      <c r="A7278"/>
      <c r="B7278" s="20"/>
      <c r="C7278" s="20"/>
      <c r="D7278"/>
      <c r="E7278"/>
      <c r="G7278"/>
      <c r="H7278"/>
      <c r="I7278"/>
      <c r="J7278" s="9"/>
      <c r="K7278"/>
      <c r="M7278"/>
      <c r="N7278"/>
      <c r="P7278" s="10"/>
      <c r="Q7278" s="11"/>
      <c r="R7278" s="13"/>
      <c r="S7278" s="12"/>
      <c r="T7278" s="13"/>
      <c r="U7278"/>
    </row>
    <row r="7279" spans="1:21" x14ac:dyDescent="0.2">
      <c r="A7279"/>
      <c r="B7279" s="20"/>
      <c r="C7279" s="20"/>
      <c r="D7279"/>
      <c r="E7279"/>
      <c r="G7279"/>
      <c r="H7279"/>
      <c r="I7279"/>
      <c r="J7279" s="9"/>
      <c r="K7279"/>
      <c r="M7279"/>
      <c r="N7279"/>
      <c r="P7279" s="10"/>
      <c r="Q7279" s="11"/>
      <c r="R7279" s="13"/>
      <c r="S7279" s="12"/>
      <c r="T7279" s="13"/>
      <c r="U7279"/>
    </row>
    <row r="7280" spans="1:21" x14ac:dyDescent="0.2">
      <c r="A7280"/>
      <c r="B7280" s="20"/>
      <c r="C7280" s="20"/>
      <c r="D7280"/>
      <c r="E7280"/>
      <c r="G7280"/>
      <c r="H7280"/>
      <c r="I7280"/>
      <c r="J7280" s="9"/>
      <c r="K7280"/>
      <c r="M7280"/>
      <c r="N7280"/>
      <c r="P7280" s="10"/>
      <c r="Q7280" s="11"/>
      <c r="R7280" s="13"/>
      <c r="S7280" s="12"/>
      <c r="T7280" s="13"/>
      <c r="U7280"/>
    </row>
    <row r="7281" spans="1:21" x14ac:dyDescent="0.2">
      <c r="A7281"/>
      <c r="B7281" s="20"/>
      <c r="C7281" s="20"/>
      <c r="D7281"/>
      <c r="E7281"/>
      <c r="G7281"/>
      <c r="H7281"/>
      <c r="I7281"/>
      <c r="J7281" s="9"/>
      <c r="K7281"/>
      <c r="M7281"/>
      <c r="N7281"/>
      <c r="P7281" s="10"/>
      <c r="Q7281" s="11"/>
      <c r="R7281" s="13"/>
      <c r="S7281" s="12"/>
      <c r="T7281" s="13"/>
      <c r="U7281"/>
    </row>
    <row r="7282" spans="1:21" x14ac:dyDescent="0.2">
      <c r="A7282"/>
      <c r="B7282" s="20"/>
      <c r="C7282" s="20"/>
      <c r="D7282"/>
      <c r="E7282"/>
      <c r="G7282"/>
      <c r="H7282"/>
      <c r="I7282"/>
      <c r="J7282" s="9"/>
      <c r="K7282"/>
      <c r="M7282"/>
      <c r="N7282"/>
      <c r="P7282" s="10"/>
      <c r="Q7282" s="11"/>
      <c r="R7282" s="13"/>
      <c r="S7282" s="12"/>
      <c r="T7282" s="13"/>
      <c r="U7282"/>
    </row>
    <row r="7283" spans="1:21" x14ac:dyDescent="0.2">
      <c r="A7283"/>
      <c r="B7283" s="20"/>
      <c r="C7283" s="20"/>
      <c r="D7283"/>
      <c r="E7283"/>
      <c r="G7283"/>
      <c r="H7283"/>
      <c r="I7283"/>
      <c r="J7283" s="9"/>
      <c r="K7283"/>
      <c r="M7283"/>
      <c r="N7283"/>
      <c r="P7283" s="10"/>
      <c r="Q7283" s="11"/>
      <c r="R7283" s="13"/>
      <c r="S7283" s="12"/>
      <c r="T7283" s="13"/>
      <c r="U7283"/>
    </row>
    <row r="7284" spans="1:21" x14ac:dyDescent="0.2">
      <c r="A7284"/>
      <c r="B7284" s="20"/>
      <c r="C7284" s="20"/>
      <c r="D7284"/>
      <c r="E7284"/>
      <c r="G7284"/>
      <c r="H7284"/>
      <c r="I7284"/>
      <c r="J7284" s="9"/>
      <c r="K7284"/>
      <c r="M7284"/>
      <c r="N7284"/>
      <c r="P7284" s="10"/>
      <c r="Q7284" s="11"/>
      <c r="R7284" s="13"/>
      <c r="S7284" s="12"/>
      <c r="T7284" s="13"/>
      <c r="U7284"/>
    </row>
    <row r="7285" spans="1:21" x14ac:dyDescent="0.2">
      <c r="A7285"/>
      <c r="B7285" s="20"/>
      <c r="C7285" s="20"/>
      <c r="D7285"/>
      <c r="E7285"/>
      <c r="G7285"/>
      <c r="H7285"/>
      <c r="I7285"/>
      <c r="J7285" s="9"/>
      <c r="K7285"/>
      <c r="M7285"/>
      <c r="N7285"/>
      <c r="P7285" s="10"/>
      <c r="Q7285" s="11"/>
      <c r="R7285" s="13"/>
      <c r="S7285" s="12"/>
      <c r="T7285" s="13"/>
      <c r="U7285"/>
    </row>
    <row r="7286" spans="1:21" x14ac:dyDescent="0.2">
      <c r="A7286"/>
      <c r="B7286" s="20"/>
      <c r="C7286" s="20"/>
      <c r="D7286"/>
      <c r="E7286"/>
      <c r="G7286"/>
      <c r="H7286"/>
      <c r="I7286"/>
      <c r="J7286" s="9"/>
      <c r="K7286"/>
      <c r="M7286"/>
      <c r="N7286"/>
      <c r="P7286" s="10"/>
      <c r="Q7286" s="11"/>
      <c r="R7286" s="13"/>
      <c r="S7286" s="12"/>
      <c r="T7286" s="13"/>
      <c r="U7286"/>
    </row>
    <row r="7287" spans="1:21" x14ac:dyDescent="0.2">
      <c r="A7287"/>
      <c r="B7287" s="20"/>
      <c r="C7287" s="20"/>
      <c r="D7287"/>
      <c r="E7287"/>
      <c r="G7287"/>
      <c r="H7287"/>
      <c r="I7287"/>
      <c r="J7287" s="9"/>
      <c r="K7287"/>
      <c r="M7287"/>
      <c r="N7287"/>
      <c r="P7287" s="10"/>
      <c r="Q7287" s="11"/>
      <c r="R7287" s="13"/>
      <c r="S7287" s="12"/>
      <c r="T7287" s="13"/>
      <c r="U7287"/>
    </row>
    <row r="7288" spans="1:21" x14ac:dyDescent="0.2">
      <c r="A7288"/>
      <c r="B7288" s="20"/>
      <c r="C7288" s="20"/>
      <c r="D7288"/>
      <c r="E7288"/>
      <c r="G7288"/>
      <c r="H7288"/>
      <c r="I7288"/>
      <c r="J7288" s="9"/>
      <c r="K7288"/>
      <c r="M7288"/>
      <c r="N7288"/>
      <c r="P7288" s="10"/>
      <c r="Q7288" s="11"/>
      <c r="R7288" s="13"/>
      <c r="S7288" s="12"/>
      <c r="T7288" s="13"/>
      <c r="U7288"/>
    </row>
    <row r="7289" spans="1:21" x14ac:dyDescent="0.2">
      <c r="A7289"/>
      <c r="B7289" s="20"/>
      <c r="C7289" s="20"/>
      <c r="D7289"/>
      <c r="E7289"/>
      <c r="G7289"/>
      <c r="H7289"/>
      <c r="I7289"/>
      <c r="J7289" s="9"/>
      <c r="K7289"/>
      <c r="M7289"/>
      <c r="N7289"/>
      <c r="P7289" s="10"/>
      <c r="Q7289" s="11"/>
      <c r="R7289" s="13"/>
      <c r="S7289" s="12"/>
      <c r="T7289" s="13"/>
      <c r="U7289"/>
    </row>
    <row r="7290" spans="1:21" x14ac:dyDescent="0.2">
      <c r="A7290"/>
      <c r="B7290" s="20"/>
      <c r="C7290" s="20"/>
      <c r="D7290"/>
      <c r="E7290"/>
      <c r="G7290"/>
      <c r="H7290"/>
      <c r="I7290"/>
      <c r="J7290" s="9"/>
      <c r="K7290"/>
      <c r="M7290"/>
      <c r="N7290"/>
      <c r="P7290" s="10"/>
      <c r="Q7290" s="11"/>
      <c r="R7290" s="13"/>
      <c r="S7290" s="12"/>
      <c r="T7290" s="13"/>
      <c r="U7290"/>
    </row>
    <row r="7291" spans="1:21" x14ac:dyDescent="0.2">
      <c r="A7291"/>
      <c r="B7291" s="20"/>
      <c r="C7291" s="20"/>
      <c r="D7291"/>
      <c r="E7291"/>
      <c r="G7291"/>
      <c r="H7291"/>
      <c r="I7291"/>
      <c r="J7291" s="9"/>
      <c r="K7291"/>
      <c r="M7291"/>
      <c r="N7291"/>
      <c r="P7291" s="10"/>
      <c r="Q7291" s="11"/>
      <c r="R7291" s="13"/>
      <c r="S7291" s="12"/>
      <c r="T7291" s="13"/>
      <c r="U7291"/>
    </row>
    <row r="7292" spans="1:21" x14ac:dyDescent="0.2">
      <c r="A7292"/>
      <c r="B7292" s="20"/>
      <c r="C7292" s="20"/>
      <c r="D7292"/>
      <c r="E7292"/>
      <c r="G7292"/>
      <c r="H7292"/>
      <c r="I7292"/>
      <c r="J7292" s="9"/>
      <c r="K7292"/>
      <c r="M7292"/>
      <c r="N7292"/>
      <c r="P7292" s="10"/>
      <c r="Q7292" s="11"/>
      <c r="R7292" s="13"/>
      <c r="S7292" s="12"/>
      <c r="T7292" s="13"/>
      <c r="U7292"/>
    </row>
    <row r="7293" spans="1:21" x14ac:dyDescent="0.2">
      <c r="A7293"/>
      <c r="B7293" s="20"/>
      <c r="C7293" s="20"/>
      <c r="D7293"/>
      <c r="E7293"/>
      <c r="G7293"/>
      <c r="H7293"/>
      <c r="I7293"/>
      <c r="J7293" s="9"/>
      <c r="K7293"/>
      <c r="M7293"/>
      <c r="N7293"/>
      <c r="P7293" s="10"/>
      <c r="Q7293" s="11"/>
      <c r="R7293" s="13"/>
      <c r="S7293" s="12"/>
      <c r="T7293" s="13"/>
      <c r="U7293"/>
    </row>
    <row r="7294" spans="1:21" x14ac:dyDescent="0.2">
      <c r="A7294"/>
      <c r="B7294" s="20"/>
      <c r="C7294" s="20"/>
      <c r="D7294"/>
      <c r="E7294"/>
      <c r="G7294"/>
      <c r="H7294"/>
      <c r="I7294"/>
      <c r="J7294" s="9"/>
      <c r="K7294"/>
      <c r="M7294"/>
      <c r="N7294"/>
      <c r="P7294" s="10"/>
      <c r="Q7294" s="11"/>
      <c r="R7294" s="13"/>
      <c r="S7294" s="12"/>
      <c r="T7294" s="13"/>
      <c r="U7294"/>
    </row>
    <row r="7295" spans="1:21" x14ac:dyDescent="0.2">
      <c r="A7295"/>
      <c r="B7295" s="20"/>
      <c r="C7295" s="20"/>
      <c r="D7295"/>
      <c r="E7295"/>
      <c r="G7295"/>
      <c r="H7295"/>
      <c r="I7295"/>
      <c r="J7295" s="9"/>
      <c r="K7295"/>
      <c r="M7295"/>
      <c r="N7295"/>
      <c r="P7295" s="10"/>
      <c r="Q7295" s="11"/>
      <c r="R7295" s="13"/>
      <c r="S7295" s="12"/>
      <c r="T7295" s="13"/>
      <c r="U7295"/>
    </row>
    <row r="7296" spans="1:21" x14ac:dyDescent="0.2">
      <c r="A7296"/>
      <c r="B7296" s="20"/>
      <c r="C7296" s="20"/>
      <c r="D7296"/>
      <c r="E7296"/>
      <c r="G7296"/>
      <c r="H7296"/>
      <c r="I7296"/>
      <c r="J7296" s="9"/>
      <c r="K7296"/>
      <c r="M7296"/>
      <c r="N7296"/>
      <c r="P7296" s="10"/>
      <c r="Q7296" s="11"/>
      <c r="R7296" s="13"/>
      <c r="S7296" s="12"/>
      <c r="T7296" s="13"/>
      <c r="U7296"/>
    </row>
    <row r="7297" spans="1:21" x14ac:dyDescent="0.2">
      <c r="A7297"/>
      <c r="B7297" s="20"/>
      <c r="C7297" s="20"/>
      <c r="D7297"/>
      <c r="E7297"/>
      <c r="G7297"/>
      <c r="H7297"/>
      <c r="I7297"/>
      <c r="J7297" s="9"/>
      <c r="K7297"/>
      <c r="M7297"/>
      <c r="N7297"/>
      <c r="P7297" s="10"/>
      <c r="Q7297" s="11"/>
      <c r="R7297" s="13"/>
      <c r="S7297" s="12"/>
      <c r="T7297" s="13"/>
      <c r="U7297"/>
    </row>
    <row r="7298" spans="1:21" x14ac:dyDescent="0.2">
      <c r="A7298"/>
      <c r="B7298" s="20"/>
      <c r="C7298" s="20"/>
      <c r="D7298"/>
      <c r="E7298"/>
      <c r="G7298"/>
      <c r="H7298"/>
      <c r="I7298"/>
      <c r="J7298" s="9"/>
      <c r="K7298"/>
      <c r="M7298"/>
      <c r="N7298"/>
      <c r="P7298" s="10"/>
      <c r="Q7298" s="11"/>
      <c r="R7298" s="13"/>
      <c r="S7298" s="12"/>
      <c r="T7298" s="13"/>
      <c r="U7298"/>
    </row>
    <row r="7299" spans="1:21" x14ac:dyDescent="0.2">
      <c r="A7299"/>
      <c r="B7299" s="20"/>
      <c r="C7299" s="20"/>
      <c r="D7299"/>
      <c r="E7299"/>
      <c r="G7299"/>
      <c r="H7299"/>
      <c r="I7299"/>
      <c r="J7299" s="9"/>
      <c r="K7299"/>
      <c r="M7299"/>
      <c r="N7299"/>
      <c r="P7299" s="10"/>
      <c r="Q7299" s="11"/>
      <c r="R7299" s="13"/>
      <c r="S7299" s="12"/>
      <c r="T7299" s="13"/>
      <c r="U7299"/>
    </row>
    <row r="7300" spans="1:21" x14ac:dyDescent="0.2">
      <c r="A7300"/>
      <c r="B7300" s="20"/>
      <c r="C7300" s="20"/>
      <c r="D7300"/>
      <c r="E7300"/>
      <c r="G7300"/>
      <c r="H7300"/>
      <c r="I7300"/>
      <c r="J7300" s="9"/>
      <c r="K7300"/>
      <c r="M7300"/>
      <c r="N7300"/>
      <c r="P7300" s="10"/>
      <c r="Q7300" s="11"/>
      <c r="R7300" s="13"/>
      <c r="S7300" s="12"/>
      <c r="T7300" s="13"/>
      <c r="U7300"/>
    </row>
    <row r="7301" spans="1:21" x14ac:dyDescent="0.2">
      <c r="A7301"/>
      <c r="B7301" s="20"/>
      <c r="C7301" s="20"/>
      <c r="D7301"/>
      <c r="E7301"/>
      <c r="G7301"/>
      <c r="H7301"/>
      <c r="I7301"/>
      <c r="J7301" s="9"/>
      <c r="K7301"/>
      <c r="M7301"/>
      <c r="N7301"/>
      <c r="P7301" s="10"/>
      <c r="Q7301" s="11"/>
      <c r="R7301" s="13"/>
      <c r="S7301" s="12"/>
      <c r="T7301" s="13"/>
      <c r="U7301"/>
    </row>
    <row r="7302" spans="1:21" x14ac:dyDescent="0.2">
      <c r="A7302"/>
      <c r="B7302" s="20"/>
      <c r="C7302" s="20"/>
      <c r="D7302"/>
      <c r="E7302"/>
      <c r="G7302"/>
      <c r="H7302"/>
      <c r="I7302"/>
      <c r="J7302" s="9"/>
      <c r="K7302"/>
      <c r="M7302"/>
      <c r="N7302"/>
      <c r="P7302" s="10"/>
      <c r="Q7302" s="11"/>
      <c r="R7302" s="13"/>
      <c r="S7302" s="12"/>
      <c r="T7302" s="13"/>
      <c r="U7302"/>
    </row>
    <row r="7303" spans="1:21" x14ac:dyDescent="0.2">
      <c r="A7303"/>
      <c r="B7303" s="20"/>
      <c r="C7303" s="20"/>
      <c r="D7303"/>
      <c r="E7303"/>
      <c r="G7303"/>
      <c r="H7303"/>
      <c r="I7303"/>
      <c r="J7303" s="9"/>
      <c r="K7303"/>
      <c r="M7303"/>
      <c r="N7303"/>
      <c r="P7303" s="10"/>
      <c r="Q7303" s="11"/>
      <c r="R7303" s="13"/>
      <c r="S7303" s="12"/>
      <c r="T7303" s="13"/>
      <c r="U7303"/>
    </row>
    <row r="7304" spans="1:21" x14ac:dyDescent="0.2">
      <c r="A7304"/>
      <c r="B7304" s="20"/>
      <c r="C7304" s="20"/>
      <c r="D7304"/>
      <c r="E7304"/>
      <c r="G7304"/>
      <c r="H7304"/>
      <c r="I7304"/>
      <c r="J7304" s="9"/>
      <c r="K7304"/>
      <c r="M7304"/>
      <c r="N7304"/>
      <c r="P7304" s="10"/>
      <c r="Q7304" s="11"/>
      <c r="R7304" s="13"/>
      <c r="S7304" s="12"/>
      <c r="T7304" s="13"/>
      <c r="U7304"/>
    </row>
    <row r="7305" spans="1:21" x14ac:dyDescent="0.2">
      <c r="A7305"/>
      <c r="B7305" s="20"/>
      <c r="C7305" s="20"/>
      <c r="D7305"/>
      <c r="E7305"/>
      <c r="G7305"/>
      <c r="H7305"/>
      <c r="I7305"/>
      <c r="J7305" s="9"/>
      <c r="K7305"/>
      <c r="M7305"/>
      <c r="N7305"/>
      <c r="P7305" s="10"/>
      <c r="Q7305" s="11"/>
      <c r="R7305" s="13"/>
      <c r="S7305" s="12"/>
      <c r="T7305" s="13"/>
      <c r="U7305"/>
    </row>
    <row r="7306" spans="1:21" x14ac:dyDescent="0.2">
      <c r="A7306"/>
      <c r="B7306" s="20"/>
      <c r="C7306" s="20"/>
      <c r="D7306"/>
      <c r="E7306"/>
      <c r="G7306"/>
      <c r="H7306"/>
      <c r="I7306"/>
      <c r="J7306" s="9"/>
      <c r="K7306"/>
      <c r="M7306"/>
      <c r="N7306"/>
      <c r="P7306" s="10"/>
      <c r="Q7306" s="11"/>
      <c r="R7306" s="13"/>
      <c r="S7306" s="12"/>
      <c r="T7306" s="13"/>
      <c r="U7306"/>
    </row>
    <row r="7307" spans="1:21" x14ac:dyDescent="0.2">
      <c r="A7307"/>
      <c r="B7307" s="20"/>
      <c r="C7307" s="20"/>
      <c r="D7307"/>
      <c r="E7307"/>
      <c r="G7307"/>
      <c r="H7307"/>
      <c r="I7307"/>
      <c r="J7307" s="9"/>
      <c r="K7307"/>
      <c r="M7307"/>
      <c r="N7307"/>
      <c r="P7307" s="10"/>
      <c r="Q7307" s="11"/>
      <c r="R7307" s="13"/>
      <c r="S7307" s="12"/>
      <c r="T7307" s="13"/>
      <c r="U7307"/>
    </row>
    <row r="7308" spans="1:21" x14ac:dyDescent="0.2">
      <c r="A7308"/>
      <c r="B7308" s="20"/>
      <c r="C7308" s="20"/>
      <c r="D7308"/>
      <c r="E7308"/>
      <c r="G7308"/>
      <c r="H7308"/>
      <c r="I7308"/>
      <c r="J7308" s="9"/>
      <c r="K7308"/>
      <c r="M7308"/>
      <c r="N7308"/>
      <c r="P7308" s="10"/>
      <c r="Q7308" s="11"/>
      <c r="R7308" s="13"/>
      <c r="S7308" s="12"/>
      <c r="T7308" s="13"/>
      <c r="U7308"/>
    </row>
    <row r="7309" spans="1:21" x14ac:dyDescent="0.2">
      <c r="A7309"/>
      <c r="B7309" s="20"/>
      <c r="C7309" s="20"/>
      <c r="D7309"/>
      <c r="E7309"/>
      <c r="G7309"/>
      <c r="H7309"/>
      <c r="I7309"/>
      <c r="J7309" s="9"/>
      <c r="K7309"/>
      <c r="M7309"/>
      <c r="N7309"/>
      <c r="P7309" s="10"/>
      <c r="Q7309" s="11"/>
      <c r="R7309" s="13"/>
      <c r="S7309" s="12"/>
      <c r="T7309" s="13"/>
      <c r="U7309"/>
    </row>
    <row r="7310" spans="1:21" x14ac:dyDescent="0.2">
      <c r="A7310"/>
      <c r="B7310" s="20"/>
      <c r="C7310" s="20"/>
      <c r="D7310"/>
      <c r="E7310"/>
      <c r="G7310"/>
      <c r="H7310"/>
      <c r="I7310"/>
      <c r="J7310" s="9"/>
      <c r="K7310"/>
      <c r="M7310"/>
      <c r="N7310"/>
      <c r="P7310" s="10"/>
      <c r="Q7310" s="11"/>
      <c r="R7310" s="13"/>
      <c r="S7310" s="12"/>
      <c r="T7310" s="13"/>
      <c r="U7310"/>
    </row>
    <row r="7311" spans="1:21" x14ac:dyDescent="0.2">
      <c r="A7311"/>
      <c r="B7311" s="20"/>
      <c r="C7311" s="20"/>
      <c r="D7311"/>
      <c r="E7311"/>
      <c r="G7311"/>
      <c r="H7311"/>
      <c r="I7311"/>
      <c r="J7311" s="9"/>
      <c r="K7311"/>
      <c r="M7311"/>
      <c r="N7311"/>
      <c r="P7311" s="10"/>
      <c r="Q7311" s="11"/>
      <c r="R7311" s="13"/>
      <c r="S7311" s="12"/>
      <c r="T7311" s="13"/>
      <c r="U7311"/>
    </row>
    <row r="7312" spans="1:21" x14ac:dyDescent="0.2">
      <c r="A7312"/>
      <c r="B7312" s="20"/>
      <c r="C7312" s="20"/>
      <c r="D7312"/>
      <c r="E7312"/>
      <c r="G7312"/>
      <c r="H7312"/>
      <c r="I7312"/>
      <c r="J7312" s="9"/>
      <c r="K7312"/>
      <c r="M7312"/>
      <c r="N7312"/>
      <c r="P7312" s="10"/>
      <c r="Q7312" s="11"/>
      <c r="R7312" s="13"/>
      <c r="S7312" s="12"/>
      <c r="T7312" s="13"/>
      <c r="U7312"/>
    </row>
    <row r="7313" spans="1:21" x14ac:dyDescent="0.2">
      <c r="A7313"/>
      <c r="B7313" s="20"/>
      <c r="C7313" s="20"/>
      <c r="D7313"/>
      <c r="E7313"/>
      <c r="G7313"/>
      <c r="H7313"/>
      <c r="I7313"/>
      <c r="J7313" s="9"/>
      <c r="K7313"/>
      <c r="M7313"/>
      <c r="N7313"/>
      <c r="P7313" s="10"/>
      <c r="Q7313" s="11"/>
      <c r="R7313" s="13"/>
      <c r="S7313" s="12"/>
      <c r="T7313" s="13"/>
      <c r="U7313"/>
    </row>
    <row r="7314" spans="1:21" x14ac:dyDescent="0.2">
      <c r="A7314"/>
      <c r="B7314" s="20"/>
      <c r="C7314" s="20"/>
      <c r="D7314"/>
      <c r="E7314"/>
      <c r="G7314"/>
      <c r="H7314"/>
      <c r="I7314"/>
      <c r="J7314" s="9"/>
      <c r="K7314"/>
      <c r="M7314"/>
      <c r="N7314"/>
      <c r="P7314" s="10"/>
      <c r="Q7314" s="11"/>
      <c r="R7314" s="13"/>
      <c r="S7314" s="12"/>
      <c r="T7314" s="13"/>
      <c r="U7314"/>
    </row>
    <row r="7315" spans="1:21" x14ac:dyDescent="0.2">
      <c r="A7315"/>
      <c r="B7315" s="20"/>
      <c r="C7315" s="20"/>
      <c r="D7315"/>
      <c r="E7315"/>
      <c r="G7315"/>
      <c r="H7315"/>
      <c r="I7315"/>
      <c r="J7315" s="9"/>
      <c r="K7315"/>
      <c r="M7315"/>
      <c r="N7315"/>
      <c r="P7315" s="10"/>
      <c r="Q7315" s="11"/>
      <c r="R7315" s="13"/>
      <c r="S7315" s="12"/>
      <c r="T7315" s="13"/>
      <c r="U7315"/>
    </row>
    <row r="7316" spans="1:21" x14ac:dyDescent="0.2">
      <c r="A7316"/>
      <c r="B7316" s="20"/>
      <c r="C7316" s="20"/>
      <c r="D7316"/>
      <c r="E7316"/>
      <c r="G7316"/>
      <c r="H7316"/>
      <c r="I7316"/>
      <c r="J7316" s="9"/>
      <c r="K7316"/>
      <c r="M7316"/>
      <c r="N7316"/>
      <c r="P7316" s="10"/>
      <c r="Q7316" s="11"/>
      <c r="R7316" s="13"/>
      <c r="S7316" s="12"/>
      <c r="T7316" s="13"/>
      <c r="U7316"/>
    </row>
    <row r="7317" spans="1:21" x14ac:dyDescent="0.2">
      <c r="A7317"/>
      <c r="B7317" s="20"/>
      <c r="C7317" s="20"/>
      <c r="D7317"/>
      <c r="E7317"/>
      <c r="G7317"/>
      <c r="H7317"/>
      <c r="I7317"/>
      <c r="J7317" s="9"/>
      <c r="K7317"/>
      <c r="M7317"/>
      <c r="N7317"/>
      <c r="P7317" s="10"/>
      <c r="Q7317" s="11"/>
      <c r="R7317" s="13"/>
      <c r="S7317" s="12"/>
      <c r="T7317" s="13"/>
      <c r="U7317"/>
    </row>
    <row r="7318" spans="1:21" x14ac:dyDescent="0.2">
      <c r="A7318"/>
      <c r="B7318" s="20"/>
      <c r="C7318" s="20"/>
      <c r="D7318"/>
      <c r="E7318"/>
      <c r="G7318"/>
      <c r="H7318"/>
      <c r="I7318"/>
      <c r="J7318" s="9"/>
      <c r="K7318"/>
      <c r="M7318"/>
      <c r="N7318"/>
      <c r="P7318" s="10"/>
      <c r="Q7318" s="11"/>
      <c r="R7318" s="13"/>
      <c r="S7318" s="12"/>
      <c r="T7318" s="13"/>
      <c r="U7318"/>
    </row>
    <row r="7319" spans="1:21" x14ac:dyDescent="0.2">
      <c r="A7319"/>
      <c r="B7319" s="20"/>
      <c r="C7319" s="20"/>
      <c r="D7319"/>
      <c r="E7319"/>
      <c r="G7319"/>
      <c r="H7319"/>
      <c r="I7319"/>
      <c r="J7319" s="9"/>
      <c r="K7319"/>
      <c r="M7319"/>
      <c r="N7319"/>
      <c r="P7319" s="10"/>
      <c r="Q7319" s="11"/>
      <c r="R7319" s="13"/>
      <c r="S7319" s="12"/>
      <c r="T7319" s="13"/>
      <c r="U7319"/>
    </row>
    <row r="7320" spans="1:21" x14ac:dyDescent="0.2">
      <c r="A7320"/>
      <c r="B7320" s="20"/>
      <c r="C7320" s="20"/>
      <c r="D7320"/>
      <c r="E7320"/>
      <c r="G7320"/>
      <c r="H7320"/>
      <c r="I7320"/>
      <c r="J7320" s="9"/>
      <c r="K7320"/>
      <c r="M7320"/>
      <c r="N7320"/>
      <c r="P7320" s="10"/>
      <c r="Q7320" s="11"/>
      <c r="R7320" s="13"/>
      <c r="S7320" s="12"/>
      <c r="T7320" s="13"/>
      <c r="U7320"/>
    </row>
    <row r="7321" spans="1:21" x14ac:dyDescent="0.2">
      <c r="A7321"/>
      <c r="B7321" s="20"/>
      <c r="C7321" s="20"/>
      <c r="D7321"/>
      <c r="E7321"/>
      <c r="G7321"/>
      <c r="H7321"/>
      <c r="I7321"/>
      <c r="J7321" s="9"/>
      <c r="K7321"/>
      <c r="M7321"/>
      <c r="N7321"/>
      <c r="P7321" s="10"/>
      <c r="Q7321" s="11"/>
      <c r="R7321" s="13"/>
      <c r="S7321" s="12"/>
      <c r="T7321" s="13"/>
      <c r="U7321"/>
    </row>
    <row r="7322" spans="1:21" x14ac:dyDescent="0.2">
      <c r="A7322"/>
      <c r="B7322" s="20"/>
      <c r="C7322" s="20"/>
      <c r="D7322"/>
      <c r="E7322"/>
      <c r="G7322"/>
      <c r="H7322"/>
      <c r="I7322"/>
      <c r="J7322" s="9"/>
      <c r="K7322"/>
      <c r="M7322"/>
      <c r="N7322"/>
      <c r="P7322" s="10"/>
      <c r="Q7322" s="11"/>
      <c r="R7322" s="13"/>
      <c r="S7322" s="12"/>
      <c r="T7322" s="13"/>
      <c r="U7322"/>
    </row>
    <row r="7323" spans="1:21" x14ac:dyDescent="0.2">
      <c r="A7323"/>
      <c r="B7323" s="20"/>
      <c r="C7323" s="20"/>
      <c r="D7323"/>
      <c r="E7323"/>
      <c r="G7323"/>
      <c r="H7323"/>
      <c r="I7323"/>
      <c r="J7323" s="9"/>
      <c r="K7323"/>
      <c r="M7323"/>
      <c r="N7323"/>
      <c r="P7323" s="10"/>
      <c r="Q7323" s="11"/>
      <c r="R7323" s="13"/>
      <c r="S7323" s="12"/>
      <c r="T7323" s="13"/>
      <c r="U7323"/>
    </row>
    <row r="7324" spans="1:21" x14ac:dyDescent="0.2">
      <c r="A7324"/>
      <c r="B7324" s="20"/>
      <c r="C7324" s="20"/>
      <c r="D7324"/>
      <c r="E7324"/>
      <c r="G7324"/>
      <c r="H7324"/>
      <c r="I7324"/>
      <c r="J7324" s="9"/>
      <c r="K7324"/>
      <c r="M7324"/>
      <c r="N7324"/>
      <c r="P7324" s="10"/>
      <c r="Q7324" s="11"/>
      <c r="R7324" s="13"/>
      <c r="S7324" s="12"/>
      <c r="T7324" s="13"/>
      <c r="U7324"/>
    </row>
    <row r="7325" spans="1:21" x14ac:dyDescent="0.2">
      <c r="A7325"/>
      <c r="B7325" s="20"/>
      <c r="C7325" s="20"/>
      <c r="D7325"/>
      <c r="E7325"/>
      <c r="G7325"/>
      <c r="H7325"/>
      <c r="I7325"/>
      <c r="J7325" s="9"/>
      <c r="K7325"/>
      <c r="M7325"/>
      <c r="N7325"/>
      <c r="P7325" s="10"/>
      <c r="Q7325" s="11"/>
      <c r="R7325" s="13"/>
      <c r="S7325" s="12"/>
      <c r="T7325" s="13"/>
      <c r="U7325"/>
    </row>
    <row r="7326" spans="1:21" x14ac:dyDescent="0.2">
      <c r="A7326"/>
      <c r="B7326" s="20"/>
      <c r="C7326" s="20"/>
      <c r="D7326"/>
      <c r="E7326"/>
      <c r="G7326"/>
      <c r="H7326"/>
      <c r="I7326"/>
      <c r="J7326" s="9"/>
      <c r="K7326"/>
      <c r="M7326"/>
      <c r="N7326"/>
      <c r="P7326" s="10"/>
      <c r="Q7326" s="11"/>
      <c r="R7326" s="13"/>
      <c r="S7326" s="12"/>
      <c r="T7326" s="13"/>
      <c r="U7326"/>
    </row>
    <row r="7327" spans="1:21" x14ac:dyDescent="0.2">
      <c r="A7327"/>
      <c r="B7327" s="20"/>
      <c r="C7327" s="20"/>
      <c r="D7327"/>
      <c r="E7327"/>
      <c r="G7327"/>
      <c r="H7327"/>
      <c r="I7327"/>
      <c r="J7327" s="9"/>
      <c r="K7327"/>
      <c r="M7327"/>
      <c r="N7327"/>
      <c r="P7327" s="10"/>
      <c r="Q7327" s="11"/>
      <c r="R7327" s="13"/>
      <c r="S7327" s="12"/>
      <c r="T7327" s="13"/>
      <c r="U7327"/>
    </row>
    <row r="7328" spans="1:21" x14ac:dyDescent="0.2">
      <c r="A7328"/>
      <c r="B7328" s="20"/>
      <c r="C7328" s="20"/>
      <c r="D7328"/>
      <c r="E7328"/>
      <c r="G7328"/>
      <c r="H7328"/>
      <c r="I7328"/>
      <c r="J7328" s="9"/>
      <c r="K7328"/>
      <c r="M7328"/>
      <c r="N7328"/>
      <c r="P7328" s="10"/>
      <c r="Q7328" s="11"/>
      <c r="R7328" s="13"/>
      <c r="S7328" s="12"/>
      <c r="T7328" s="13"/>
      <c r="U7328"/>
    </row>
    <row r="7329" spans="1:21" x14ac:dyDescent="0.2">
      <c r="A7329"/>
      <c r="B7329" s="20"/>
      <c r="C7329" s="20"/>
      <c r="D7329"/>
      <c r="E7329"/>
      <c r="G7329"/>
      <c r="H7329"/>
      <c r="I7329"/>
      <c r="J7329" s="9"/>
      <c r="K7329"/>
      <c r="M7329"/>
      <c r="N7329"/>
      <c r="P7329" s="10"/>
      <c r="Q7329" s="11"/>
      <c r="R7329" s="13"/>
      <c r="S7329" s="12"/>
      <c r="T7329" s="13"/>
      <c r="U7329"/>
    </row>
    <row r="7330" spans="1:21" x14ac:dyDescent="0.2">
      <c r="A7330"/>
      <c r="B7330" s="20"/>
      <c r="C7330" s="20"/>
      <c r="D7330"/>
      <c r="E7330"/>
      <c r="G7330"/>
      <c r="H7330"/>
      <c r="I7330"/>
      <c r="J7330" s="9"/>
      <c r="K7330"/>
      <c r="M7330"/>
      <c r="N7330"/>
      <c r="P7330" s="10"/>
      <c r="Q7330" s="11"/>
      <c r="R7330" s="13"/>
      <c r="S7330" s="12"/>
      <c r="T7330" s="13"/>
      <c r="U7330"/>
    </row>
    <row r="7331" spans="1:21" x14ac:dyDescent="0.2">
      <c r="A7331"/>
      <c r="B7331" s="20"/>
      <c r="C7331" s="20"/>
      <c r="D7331"/>
      <c r="E7331"/>
      <c r="G7331"/>
      <c r="H7331"/>
      <c r="I7331"/>
      <c r="J7331" s="9"/>
      <c r="K7331"/>
      <c r="M7331"/>
      <c r="N7331"/>
      <c r="P7331" s="10"/>
      <c r="Q7331" s="11"/>
      <c r="R7331" s="13"/>
      <c r="S7331" s="12"/>
      <c r="T7331" s="13"/>
      <c r="U7331"/>
    </row>
    <row r="7332" spans="1:21" x14ac:dyDescent="0.2">
      <c r="A7332"/>
      <c r="B7332" s="20"/>
      <c r="C7332" s="20"/>
      <c r="D7332"/>
      <c r="E7332"/>
      <c r="G7332"/>
      <c r="H7332"/>
      <c r="I7332"/>
      <c r="J7332" s="9"/>
      <c r="K7332"/>
      <c r="M7332"/>
      <c r="N7332"/>
      <c r="P7332" s="10"/>
      <c r="Q7332" s="11"/>
      <c r="R7332" s="13"/>
      <c r="S7332" s="12"/>
      <c r="T7332" s="13"/>
      <c r="U7332"/>
    </row>
    <row r="7333" spans="1:21" x14ac:dyDescent="0.2">
      <c r="A7333"/>
      <c r="B7333" s="20"/>
      <c r="C7333" s="20"/>
      <c r="D7333"/>
      <c r="E7333"/>
      <c r="G7333"/>
      <c r="H7333"/>
      <c r="I7333"/>
      <c r="J7333" s="9"/>
      <c r="K7333"/>
      <c r="M7333"/>
      <c r="N7333"/>
      <c r="P7333" s="10"/>
      <c r="Q7333" s="11"/>
      <c r="R7333" s="13"/>
      <c r="S7333" s="12"/>
      <c r="T7333" s="13"/>
      <c r="U7333"/>
    </row>
    <row r="7334" spans="1:21" x14ac:dyDescent="0.2">
      <c r="A7334"/>
      <c r="B7334" s="20"/>
      <c r="C7334" s="20"/>
      <c r="D7334"/>
      <c r="E7334"/>
      <c r="G7334"/>
      <c r="H7334"/>
      <c r="I7334"/>
      <c r="J7334" s="9"/>
      <c r="K7334"/>
      <c r="M7334"/>
      <c r="N7334"/>
      <c r="P7334" s="10"/>
      <c r="Q7334" s="11"/>
      <c r="R7334" s="13"/>
      <c r="S7334" s="12"/>
      <c r="T7334" s="13"/>
      <c r="U7334"/>
    </row>
    <row r="7335" spans="1:21" x14ac:dyDescent="0.2">
      <c r="A7335"/>
      <c r="B7335" s="20"/>
      <c r="C7335" s="20"/>
      <c r="D7335"/>
      <c r="E7335"/>
      <c r="G7335"/>
      <c r="H7335"/>
      <c r="I7335"/>
      <c r="J7335" s="9"/>
      <c r="K7335"/>
      <c r="M7335"/>
      <c r="N7335"/>
      <c r="P7335" s="10"/>
      <c r="Q7335" s="11"/>
      <c r="R7335" s="13"/>
      <c r="S7335" s="12"/>
      <c r="T7335" s="13"/>
      <c r="U7335"/>
    </row>
    <row r="7336" spans="1:21" x14ac:dyDescent="0.2">
      <c r="A7336"/>
      <c r="B7336" s="20"/>
      <c r="C7336" s="20"/>
      <c r="D7336"/>
      <c r="E7336"/>
      <c r="G7336"/>
      <c r="H7336"/>
      <c r="I7336"/>
      <c r="J7336" s="9"/>
      <c r="K7336"/>
      <c r="M7336"/>
      <c r="N7336"/>
      <c r="P7336" s="10"/>
      <c r="Q7336" s="11"/>
      <c r="R7336" s="13"/>
      <c r="S7336" s="12"/>
      <c r="T7336" s="13"/>
      <c r="U7336"/>
    </row>
    <row r="7337" spans="1:21" x14ac:dyDescent="0.2">
      <c r="A7337"/>
      <c r="B7337" s="20"/>
      <c r="C7337" s="20"/>
      <c r="D7337"/>
      <c r="E7337"/>
      <c r="G7337"/>
      <c r="H7337"/>
      <c r="I7337"/>
      <c r="J7337" s="9"/>
      <c r="K7337"/>
      <c r="M7337"/>
      <c r="N7337"/>
      <c r="P7337" s="10"/>
      <c r="Q7337" s="11"/>
      <c r="R7337" s="13"/>
      <c r="S7337" s="12"/>
      <c r="T7337" s="13"/>
      <c r="U7337"/>
    </row>
    <row r="7338" spans="1:21" x14ac:dyDescent="0.2">
      <c r="A7338"/>
      <c r="B7338" s="20"/>
      <c r="C7338" s="20"/>
      <c r="D7338"/>
      <c r="E7338"/>
      <c r="G7338"/>
      <c r="H7338"/>
      <c r="I7338"/>
      <c r="J7338" s="9"/>
      <c r="K7338"/>
      <c r="M7338"/>
      <c r="N7338"/>
      <c r="P7338" s="10"/>
      <c r="Q7338" s="11"/>
      <c r="R7338" s="13"/>
      <c r="S7338" s="12"/>
      <c r="T7338" s="13"/>
      <c r="U7338"/>
    </row>
    <row r="7339" spans="1:21" x14ac:dyDescent="0.2">
      <c r="A7339"/>
      <c r="B7339" s="20"/>
      <c r="C7339" s="20"/>
      <c r="D7339"/>
      <c r="E7339"/>
      <c r="G7339"/>
      <c r="H7339"/>
      <c r="I7339"/>
      <c r="J7339" s="9"/>
      <c r="K7339"/>
      <c r="M7339"/>
      <c r="N7339"/>
      <c r="P7339" s="10"/>
      <c r="Q7339" s="11"/>
      <c r="R7339" s="13"/>
      <c r="S7339" s="12"/>
      <c r="T7339" s="13"/>
      <c r="U7339"/>
    </row>
    <row r="7340" spans="1:21" x14ac:dyDescent="0.2">
      <c r="A7340"/>
      <c r="B7340" s="20"/>
      <c r="C7340" s="20"/>
      <c r="D7340"/>
      <c r="E7340"/>
      <c r="G7340"/>
      <c r="H7340"/>
      <c r="I7340"/>
      <c r="J7340" s="9"/>
      <c r="K7340"/>
      <c r="M7340"/>
      <c r="N7340"/>
      <c r="P7340" s="10"/>
      <c r="Q7340" s="11"/>
      <c r="R7340" s="13"/>
      <c r="S7340" s="12"/>
      <c r="T7340" s="13"/>
      <c r="U7340"/>
    </row>
    <row r="7341" spans="1:21" x14ac:dyDescent="0.2">
      <c r="A7341"/>
      <c r="B7341" s="20"/>
      <c r="C7341" s="20"/>
      <c r="D7341"/>
      <c r="E7341"/>
      <c r="G7341"/>
      <c r="H7341"/>
      <c r="I7341"/>
      <c r="J7341" s="9"/>
      <c r="K7341"/>
      <c r="M7341"/>
      <c r="N7341"/>
      <c r="P7341" s="10"/>
      <c r="Q7341" s="11"/>
      <c r="R7341" s="13"/>
      <c r="S7341" s="12"/>
      <c r="T7341" s="13"/>
      <c r="U7341"/>
    </row>
    <row r="7342" spans="1:21" x14ac:dyDescent="0.2">
      <c r="A7342"/>
      <c r="B7342" s="20"/>
      <c r="C7342" s="20"/>
      <c r="D7342"/>
      <c r="E7342"/>
      <c r="G7342"/>
      <c r="H7342"/>
      <c r="I7342"/>
      <c r="J7342" s="9"/>
      <c r="K7342"/>
      <c r="M7342"/>
      <c r="N7342"/>
      <c r="P7342" s="10"/>
      <c r="Q7342" s="11"/>
      <c r="R7342" s="13"/>
      <c r="S7342" s="12"/>
      <c r="T7342" s="13"/>
      <c r="U7342"/>
    </row>
    <row r="7343" spans="1:21" x14ac:dyDescent="0.2">
      <c r="A7343"/>
      <c r="B7343" s="20"/>
      <c r="C7343" s="20"/>
      <c r="D7343"/>
      <c r="E7343"/>
      <c r="G7343"/>
      <c r="H7343"/>
      <c r="I7343"/>
      <c r="J7343" s="9"/>
      <c r="K7343"/>
      <c r="M7343"/>
      <c r="N7343"/>
      <c r="P7343" s="10"/>
      <c r="Q7343" s="11"/>
      <c r="R7343" s="13"/>
      <c r="S7343" s="12"/>
      <c r="T7343" s="13"/>
      <c r="U7343"/>
    </row>
    <row r="7344" spans="1:21" x14ac:dyDescent="0.2">
      <c r="A7344"/>
      <c r="B7344" s="20"/>
      <c r="C7344" s="20"/>
      <c r="D7344"/>
      <c r="E7344"/>
      <c r="G7344"/>
      <c r="H7344"/>
      <c r="I7344"/>
      <c r="J7344" s="9"/>
      <c r="K7344"/>
      <c r="M7344"/>
      <c r="N7344"/>
      <c r="P7344" s="10"/>
      <c r="Q7344" s="11"/>
      <c r="R7344" s="13"/>
      <c r="S7344" s="12"/>
      <c r="T7344" s="13"/>
      <c r="U7344"/>
    </row>
    <row r="7345" spans="1:21" x14ac:dyDescent="0.2">
      <c r="A7345"/>
      <c r="B7345" s="20"/>
      <c r="C7345" s="20"/>
      <c r="D7345"/>
      <c r="E7345"/>
      <c r="G7345"/>
      <c r="H7345"/>
      <c r="I7345"/>
      <c r="J7345" s="9"/>
      <c r="K7345"/>
      <c r="M7345"/>
      <c r="N7345"/>
      <c r="P7345" s="10"/>
      <c r="Q7345" s="11"/>
      <c r="R7345" s="13"/>
      <c r="S7345" s="12"/>
      <c r="T7345" s="13"/>
      <c r="U7345"/>
    </row>
    <row r="7346" spans="1:21" x14ac:dyDescent="0.2">
      <c r="A7346"/>
      <c r="B7346" s="20"/>
      <c r="C7346" s="20"/>
      <c r="D7346"/>
      <c r="E7346"/>
      <c r="G7346"/>
      <c r="H7346"/>
      <c r="I7346"/>
      <c r="J7346" s="9"/>
      <c r="K7346"/>
      <c r="M7346"/>
      <c r="N7346"/>
      <c r="P7346" s="10"/>
      <c r="Q7346" s="11"/>
      <c r="R7346" s="13"/>
      <c r="S7346" s="12"/>
      <c r="T7346" s="13"/>
      <c r="U7346"/>
    </row>
    <row r="7347" spans="1:21" x14ac:dyDescent="0.2">
      <c r="A7347"/>
      <c r="B7347" s="20"/>
      <c r="C7347" s="20"/>
      <c r="D7347"/>
      <c r="E7347"/>
      <c r="G7347"/>
      <c r="H7347"/>
      <c r="I7347"/>
      <c r="J7347" s="9"/>
      <c r="K7347"/>
      <c r="M7347"/>
      <c r="N7347"/>
      <c r="P7347" s="10"/>
      <c r="Q7347" s="11"/>
      <c r="R7347" s="13"/>
      <c r="S7347" s="12"/>
      <c r="T7347" s="13"/>
      <c r="U7347"/>
    </row>
    <row r="7348" spans="1:21" x14ac:dyDescent="0.2">
      <c r="A7348"/>
      <c r="B7348" s="20"/>
      <c r="C7348" s="20"/>
      <c r="D7348"/>
      <c r="E7348"/>
      <c r="G7348"/>
      <c r="H7348"/>
      <c r="I7348"/>
      <c r="J7348" s="9"/>
      <c r="K7348"/>
      <c r="M7348"/>
      <c r="N7348"/>
      <c r="P7348" s="10"/>
      <c r="Q7348" s="11"/>
      <c r="R7348" s="13"/>
      <c r="S7348" s="12"/>
      <c r="T7348" s="13"/>
      <c r="U7348"/>
    </row>
    <row r="7349" spans="1:21" x14ac:dyDescent="0.2">
      <c r="A7349"/>
      <c r="B7349" s="20"/>
      <c r="C7349" s="20"/>
      <c r="D7349"/>
      <c r="E7349"/>
      <c r="G7349"/>
      <c r="H7349"/>
      <c r="I7349"/>
      <c r="J7349" s="9"/>
      <c r="K7349"/>
      <c r="M7349"/>
      <c r="N7349"/>
      <c r="P7349" s="10"/>
      <c r="Q7349" s="11"/>
      <c r="R7349" s="13"/>
      <c r="S7349" s="12"/>
      <c r="T7349" s="13"/>
      <c r="U7349"/>
    </row>
    <row r="7350" spans="1:21" x14ac:dyDescent="0.2">
      <c r="A7350"/>
      <c r="B7350" s="20"/>
      <c r="C7350" s="20"/>
      <c r="D7350"/>
      <c r="E7350"/>
      <c r="G7350"/>
      <c r="H7350"/>
      <c r="I7350"/>
      <c r="J7350" s="9"/>
      <c r="K7350"/>
      <c r="M7350"/>
      <c r="N7350"/>
      <c r="P7350" s="10"/>
      <c r="Q7350" s="11"/>
      <c r="R7350" s="13"/>
      <c r="S7350" s="12"/>
      <c r="T7350" s="13"/>
      <c r="U7350"/>
    </row>
    <row r="7351" spans="1:21" x14ac:dyDescent="0.2">
      <c r="A7351"/>
      <c r="B7351" s="20"/>
      <c r="C7351" s="20"/>
      <c r="D7351"/>
      <c r="E7351"/>
      <c r="G7351"/>
      <c r="H7351"/>
      <c r="I7351"/>
      <c r="J7351" s="9"/>
      <c r="K7351"/>
      <c r="M7351"/>
      <c r="N7351"/>
      <c r="P7351" s="10"/>
      <c r="Q7351" s="11"/>
      <c r="R7351" s="13"/>
      <c r="S7351" s="12"/>
      <c r="T7351" s="13"/>
      <c r="U7351"/>
    </row>
    <row r="7352" spans="1:21" x14ac:dyDescent="0.2">
      <c r="A7352"/>
      <c r="B7352" s="20"/>
      <c r="C7352" s="20"/>
      <c r="D7352"/>
      <c r="E7352"/>
      <c r="G7352"/>
      <c r="H7352"/>
      <c r="I7352"/>
      <c r="J7352" s="9"/>
      <c r="K7352"/>
      <c r="M7352"/>
      <c r="N7352"/>
      <c r="P7352" s="10"/>
      <c r="Q7352" s="11"/>
      <c r="R7352" s="13"/>
      <c r="S7352" s="12"/>
      <c r="T7352" s="13"/>
      <c r="U7352"/>
    </row>
    <row r="7353" spans="1:21" x14ac:dyDescent="0.2">
      <c r="A7353"/>
      <c r="B7353" s="20"/>
      <c r="C7353" s="20"/>
      <c r="D7353"/>
      <c r="E7353"/>
      <c r="G7353"/>
      <c r="H7353"/>
      <c r="I7353"/>
      <c r="J7353" s="9"/>
      <c r="K7353"/>
      <c r="M7353"/>
      <c r="N7353"/>
      <c r="P7353" s="10"/>
      <c r="Q7353" s="11"/>
      <c r="R7353" s="13"/>
      <c r="S7353" s="12"/>
      <c r="T7353" s="13"/>
      <c r="U7353"/>
    </row>
    <row r="7354" spans="1:21" x14ac:dyDescent="0.2">
      <c r="A7354"/>
      <c r="B7354" s="20"/>
      <c r="C7354" s="20"/>
      <c r="D7354"/>
      <c r="E7354"/>
      <c r="G7354"/>
      <c r="H7354"/>
      <c r="I7354"/>
      <c r="J7354" s="9"/>
      <c r="K7354"/>
      <c r="M7354"/>
      <c r="N7354"/>
      <c r="P7354" s="10"/>
      <c r="Q7354" s="11"/>
      <c r="R7354" s="13"/>
      <c r="S7354" s="12"/>
      <c r="T7354" s="13"/>
      <c r="U7354"/>
    </row>
    <row r="7355" spans="1:21" x14ac:dyDescent="0.2">
      <c r="A7355"/>
      <c r="B7355" s="20"/>
      <c r="C7355" s="20"/>
      <c r="D7355"/>
      <c r="E7355"/>
      <c r="G7355"/>
      <c r="H7355"/>
      <c r="I7355"/>
      <c r="J7355" s="9"/>
      <c r="K7355"/>
      <c r="M7355"/>
      <c r="N7355"/>
      <c r="P7355" s="10"/>
      <c r="Q7355" s="11"/>
      <c r="R7355" s="13"/>
      <c r="S7355" s="12"/>
      <c r="T7355" s="13"/>
      <c r="U7355"/>
    </row>
    <row r="7356" spans="1:21" x14ac:dyDescent="0.2">
      <c r="A7356"/>
      <c r="B7356" s="20"/>
      <c r="C7356" s="20"/>
      <c r="D7356"/>
      <c r="E7356"/>
      <c r="G7356"/>
      <c r="H7356"/>
      <c r="I7356"/>
      <c r="J7356" s="9"/>
      <c r="K7356"/>
      <c r="M7356"/>
      <c r="N7356"/>
      <c r="P7356" s="10"/>
      <c r="Q7356" s="11"/>
      <c r="R7356" s="13"/>
      <c r="S7356" s="12"/>
      <c r="T7356" s="13"/>
      <c r="U7356"/>
    </row>
    <row r="7357" spans="1:21" x14ac:dyDescent="0.2">
      <c r="A7357"/>
      <c r="B7357" s="20"/>
      <c r="C7357" s="20"/>
      <c r="D7357"/>
      <c r="E7357"/>
      <c r="G7357"/>
      <c r="H7357"/>
      <c r="I7357"/>
      <c r="J7357" s="9"/>
      <c r="K7357"/>
      <c r="M7357"/>
      <c r="N7357"/>
      <c r="P7357" s="10"/>
      <c r="Q7357" s="11"/>
      <c r="R7357" s="13"/>
      <c r="S7357" s="12"/>
      <c r="T7357" s="13"/>
      <c r="U7357"/>
    </row>
    <row r="7358" spans="1:21" x14ac:dyDescent="0.2">
      <c r="A7358"/>
      <c r="B7358" s="20"/>
      <c r="C7358" s="20"/>
      <c r="D7358"/>
      <c r="E7358"/>
      <c r="G7358"/>
      <c r="H7358"/>
      <c r="I7358"/>
      <c r="J7358" s="9"/>
      <c r="K7358"/>
      <c r="M7358"/>
      <c r="N7358"/>
      <c r="P7358" s="10"/>
      <c r="Q7358" s="11"/>
      <c r="R7358" s="13"/>
      <c r="S7358" s="12"/>
      <c r="T7358" s="13"/>
      <c r="U7358"/>
    </row>
    <row r="7359" spans="1:21" x14ac:dyDescent="0.2">
      <c r="A7359"/>
      <c r="B7359" s="20"/>
      <c r="C7359" s="20"/>
      <c r="D7359"/>
      <c r="E7359"/>
      <c r="G7359"/>
      <c r="H7359"/>
      <c r="I7359"/>
      <c r="J7359" s="9"/>
      <c r="K7359"/>
      <c r="M7359"/>
      <c r="N7359"/>
      <c r="P7359" s="10"/>
      <c r="Q7359" s="11"/>
      <c r="R7359" s="13"/>
      <c r="S7359" s="12"/>
      <c r="T7359" s="13"/>
      <c r="U7359"/>
    </row>
    <row r="7360" spans="1:21" x14ac:dyDescent="0.2">
      <c r="A7360"/>
      <c r="B7360" s="20"/>
      <c r="C7360" s="20"/>
      <c r="D7360"/>
      <c r="E7360"/>
      <c r="G7360"/>
      <c r="H7360"/>
      <c r="I7360"/>
      <c r="J7360" s="9"/>
      <c r="K7360"/>
      <c r="M7360"/>
      <c r="N7360"/>
      <c r="P7360" s="10"/>
      <c r="Q7360" s="11"/>
      <c r="R7360" s="13"/>
      <c r="S7360" s="12"/>
      <c r="T7360" s="13"/>
      <c r="U7360"/>
    </row>
    <row r="7361" spans="1:21" x14ac:dyDescent="0.2">
      <c r="A7361"/>
      <c r="B7361" s="20"/>
      <c r="C7361" s="20"/>
      <c r="D7361"/>
      <c r="E7361"/>
      <c r="G7361"/>
      <c r="H7361"/>
      <c r="I7361"/>
      <c r="J7361" s="9"/>
      <c r="K7361"/>
      <c r="M7361"/>
      <c r="N7361"/>
      <c r="P7361" s="10"/>
      <c r="Q7361" s="11"/>
      <c r="R7361" s="13"/>
      <c r="S7361" s="12"/>
      <c r="T7361" s="13"/>
      <c r="U7361"/>
    </row>
    <row r="7362" spans="1:21" x14ac:dyDescent="0.2">
      <c r="A7362"/>
      <c r="B7362" s="20"/>
      <c r="C7362" s="20"/>
      <c r="D7362"/>
      <c r="E7362"/>
      <c r="G7362"/>
      <c r="H7362"/>
      <c r="I7362"/>
      <c r="J7362" s="9"/>
      <c r="K7362"/>
      <c r="M7362"/>
      <c r="N7362"/>
      <c r="P7362" s="10"/>
      <c r="Q7362" s="11"/>
      <c r="R7362" s="13"/>
      <c r="S7362" s="12"/>
      <c r="T7362" s="13"/>
      <c r="U7362"/>
    </row>
    <row r="7363" spans="1:21" x14ac:dyDescent="0.2">
      <c r="A7363"/>
      <c r="B7363" s="20"/>
      <c r="C7363" s="20"/>
      <c r="D7363"/>
      <c r="E7363"/>
      <c r="G7363"/>
      <c r="H7363"/>
      <c r="I7363"/>
      <c r="J7363" s="9"/>
      <c r="K7363"/>
      <c r="M7363"/>
      <c r="N7363"/>
      <c r="P7363" s="10"/>
      <c r="Q7363" s="11"/>
      <c r="R7363" s="13"/>
      <c r="S7363" s="12"/>
      <c r="T7363" s="13"/>
      <c r="U7363"/>
    </row>
    <row r="7364" spans="1:21" x14ac:dyDescent="0.2">
      <c r="A7364"/>
      <c r="B7364" s="20"/>
      <c r="C7364" s="20"/>
      <c r="D7364"/>
      <c r="E7364"/>
      <c r="G7364"/>
      <c r="H7364"/>
      <c r="I7364"/>
      <c r="J7364" s="9"/>
      <c r="K7364"/>
      <c r="M7364"/>
      <c r="N7364"/>
      <c r="P7364" s="10"/>
      <c r="Q7364" s="11"/>
      <c r="R7364" s="13"/>
      <c r="S7364" s="12"/>
      <c r="T7364" s="13"/>
      <c r="U7364"/>
    </row>
    <row r="7365" spans="1:21" x14ac:dyDescent="0.2">
      <c r="A7365"/>
      <c r="B7365" s="20"/>
      <c r="C7365" s="20"/>
      <c r="D7365"/>
      <c r="E7365"/>
      <c r="G7365"/>
      <c r="H7365"/>
      <c r="I7365"/>
      <c r="J7365" s="9"/>
      <c r="K7365"/>
      <c r="M7365"/>
      <c r="N7365"/>
      <c r="P7365" s="10"/>
      <c r="Q7365" s="11"/>
      <c r="R7365" s="13"/>
      <c r="S7365" s="12"/>
      <c r="T7365" s="13"/>
      <c r="U7365"/>
    </row>
    <row r="7366" spans="1:21" x14ac:dyDescent="0.2">
      <c r="A7366"/>
      <c r="B7366" s="20"/>
      <c r="C7366" s="20"/>
      <c r="D7366"/>
      <c r="E7366"/>
      <c r="G7366"/>
      <c r="H7366"/>
      <c r="I7366"/>
      <c r="J7366" s="9"/>
      <c r="K7366"/>
      <c r="M7366"/>
      <c r="N7366"/>
      <c r="P7366" s="10"/>
      <c r="Q7366" s="11"/>
      <c r="R7366" s="13"/>
      <c r="S7366" s="12"/>
      <c r="T7366" s="13"/>
      <c r="U7366"/>
    </row>
    <row r="7367" spans="1:21" x14ac:dyDescent="0.2">
      <c r="A7367"/>
      <c r="B7367" s="20"/>
      <c r="C7367" s="20"/>
      <c r="D7367"/>
      <c r="E7367"/>
      <c r="G7367"/>
      <c r="H7367"/>
      <c r="I7367"/>
      <c r="J7367" s="9"/>
      <c r="K7367"/>
      <c r="M7367"/>
      <c r="N7367"/>
      <c r="P7367" s="10"/>
      <c r="Q7367" s="11"/>
      <c r="R7367" s="13"/>
      <c r="S7367" s="12"/>
      <c r="T7367" s="13"/>
      <c r="U7367"/>
    </row>
    <row r="7368" spans="1:21" x14ac:dyDescent="0.2">
      <c r="A7368"/>
      <c r="B7368" s="20"/>
      <c r="C7368" s="20"/>
      <c r="D7368"/>
      <c r="E7368"/>
      <c r="G7368"/>
      <c r="H7368"/>
      <c r="I7368"/>
      <c r="J7368" s="9"/>
      <c r="K7368"/>
      <c r="M7368"/>
      <c r="N7368"/>
      <c r="P7368" s="10"/>
      <c r="Q7368" s="11"/>
      <c r="R7368" s="13"/>
      <c r="S7368" s="12"/>
      <c r="T7368" s="13"/>
      <c r="U7368"/>
    </row>
    <row r="7369" spans="1:21" x14ac:dyDescent="0.2">
      <c r="A7369"/>
      <c r="B7369" s="20"/>
      <c r="C7369" s="20"/>
      <c r="D7369"/>
      <c r="E7369"/>
      <c r="G7369"/>
      <c r="H7369"/>
      <c r="I7369"/>
      <c r="J7369" s="9"/>
      <c r="K7369"/>
      <c r="M7369"/>
      <c r="N7369"/>
      <c r="P7369" s="10"/>
      <c r="Q7369" s="11"/>
      <c r="R7369" s="13"/>
      <c r="S7369" s="12"/>
      <c r="T7369" s="13"/>
      <c r="U7369"/>
    </row>
    <row r="7370" spans="1:21" x14ac:dyDescent="0.2">
      <c r="A7370"/>
      <c r="B7370" s="20"/>
      <c r="C7370" s="20"/>
      <c r="D7370"/>
      <c r="E7370"/>
      <c r="G7370"/>
      <c r="H7370"/>
      <c r="I7370"/>
      <c r="J7370" s="9"/>
      <c r="K7370"/>
      <c r="M7370"/>
      <c r="N7370"/>
      <c r="P7370" s="10"/>
      <c r="Q7370" s="11"/>
      <c r="R7370" s="13"/>
      <c r="S7370" s="12"/>
      <c r="T7370" s="13"/>
      <c r="U7370"/>
    </row>
    <row r="7371" spans="1:21" x14ac:dyDescent="0.2">
      <c r="A7371"/>
      <c r="B7371" s="20"/>
      <c r="C7371" s="20"/>
      <c r="D7371"/>
      <c r="E7371"/>
      <c r="G7371"/>
      <c r="H7371"/>
      <c r="I7371"/>
      <c r="J7371" s="9"/>
      <c r="K7371"/>
      <c r="M7371"/>
      <c r="N7371"/>
      <c r="P7371" s="10"/>
      <c r="Q7371" s="11"/>
      <c r="R7371" s="13"/>
      <c r="S7371" s="12"/>
      <c r="T7371" s="13"/>
      <c r="U7371"/>
    </row>
    <row r="7372" spans="1:21" x14ac:dyDescent="0.2">
      <c r="A7372"/>
      <c r="B7372" s="20"/>
      <c r="C7372" s="20"/>
      <c r="D7372"/>
      <c r="E7372"/>
      <c r="G7372"/>
      <c r="H7372"/>
      <c r="I7372"/>
      <c r="J7372" s="9"/>
      <c r="K7372"/>
      <c r="M7372"/>
      <c r="N7372"/>
      <c r="P7372" s="10"/>
      <c r="Q7372" s="11"/>
      <c r="R7372" s="13"/>
      <c r="S7372" s="12"/>
      <c r="T7372" s="13"/>
      <c r="U7372"/>
    </row>
    <row r="7373" spans="1:21" x14ac:dyDescent="0.2">
      <c r="A7373"/>
      <c r="B7373" s="20"/>
      <c r="C7373" s="20"/>
      <c r="D7373"/>
      <c r="E7373"/>
      <c r="G7373"/>
      <c r="H7373"/>
      <c r="I7373"/>
      <c r="J7373" s="9"/>
      <c r="K7373"/>
      <c r="M7373"/>
      <c r="N7373"/>
      <c r="P7373" s="10"/>
      <c r="Q7373" s="11"/>
      <c r="R7373" s="13"/>
      <c r="S7373" s="12"/>
      <c r="T7373" s="13"/>
      <c r="U7373"/>
    </row>
    <row r="7374" spans="1:21" x14ac:dyDescent="0.2">
      <c r="A7374"/>
      <c r="B7374" s="20"/>
      <c r="C7374" s="20"/>
      <c r="D7374"/>
      <c r="E7374"/>
      <c r="G7374"/>
      <c r="H7374"/>
      <c r="I7374"/>
      <c r="J7374" s="9"/>
      <c r="K7374"/>
      <c r="M7374"/>
      <c r="N7374"/>
      <c r="P7374" s="10"/>
      <c r="Q7374" s="11"/>
      <c r="R7374" s="13"/>
      <c r="S7374" s="12"/>
      <c r="T7374" s="13"/>
      <c r="U7374"/>
    </row>
    <row r="7375" spans="1:21" x14ac:dyDescent="0.2">
      <c r="A7375"/>
      <c r="B7375" s="20"/>
      <c r="C7375" s="20"/>
      <c r="D7375"/>
      <c r="E7375"/>
      <c r="G7375"/>
      <c r="H7375"/>
      <c r="I7375"/>
      <c r="J7375" s="9"/>
      <c r="K7375"/>
      <c r="M7375"/>
      <c r="N7375"/>
      <c r="P7375" s="10"/>
      <c r="Q7375" s="11"/>
      <c r="R7375" s="13"/>
      <c r="S7375" s="12"/>
      <c r="T7375" s="13"/>
      <c r="U7375"/>
    </row>
    <row r="7376" spans="1:21" x14ac:dyDescent="0.2">
      <c r="A7376"/>
      <c r="B7376" s="20"/>
      <c r="C7376" s="20"/>
      <c r="D7376"/>
      <c r="E7376"/>
      <c r="G7376"/>
      <c r="H7376"/>
      <c r="I7376"/>
      <c r="J7376" s="9"/>
      <c r="K7376"/>
      <c r="M7376"/>
      <c r="N7376"/>
      <c r="P7376" s="10"/>
      <c r="Q7376" s="11"/>
      <c r="R7376" s="13"/>
      <c r="S7376" s="12"/>
      <c r="T7376" s="13"/>
      <c r="U7376"/>
    </row>
    <row r="7377" spans="1:21" x14ac:dyDescent="0.2">
      <c r="A7377"/>
      <c r="B7377" s="20"/>
      <c r="C7377" s="20"/>
      <c r="D7377"/>
      <c r="E7377"/>
      <c r="G7377"/>
      <c r="H7377"/>
      <c r="I7377"/>
      <c r="J7377" s="9"/>
      <c r="K7377"/>
      <c r="M7377"/>
      <c r="N7377"/>
      <c r="P7377" s="10"/>
      <c r="Q7377" s="11"/>
      <c r="R7377" s="13"/>
      <c r="S7377" s="12"/>
      <c r="T7377" s="13"/>
      <c r="U7377"/>
    </row>
    <row r="7378" spans="1:21" x14ac:dyDescent="0.2">
      <c r="A7378"/>
      <c r="B7378" s="20"/>
      <c r="C7378" s="20"/>
      <c r="D7378"/>
      <c r="E7378"/>
      <c r="G7378"/>
      <c r="H7378"/>
      <c r="I7378"/>
      <c r="J7378" s="9"/>
      <c r="K7378"/>
      <c r="M7378"/>
      <c r="N7378"/>
      <c r="P7378" s="10"/>
      <c r="Q7378" s="11"/>
      <c r="R7378" s="13"/>
      <c r="S7378" s="12"/>
      <c r="T7378" s="13"/>
      <c r="U7378"/>
    </row>
    <row r="7379" spans="1:21" x14ac:dyDescent="0.2">
      <c r="A7379"/>
      <c r="B7379" s="20"/>
      <c r="C7379" s="20"/>
      <c r="D7379"/>
      <c r="E7379"/>
      <c r="G7379"/>
      <c r="H7379"/>
      <c r="I7379"/>
      <c r="J7379" s="9"/>
      <c r="K7379"/>
      <c r="M7379"/>
      <c r="N7379"/>
      <c r="P7379" s="10"/>
      <c r="Q7379" s="11"/>
      <c r="R7379" s="13"/>
      <c r="S7379" s="12"/>
      <c r="T7379" s="13"/>
      <c r="U7379"/>
    </row>
    <row r="7380" spans="1:21" x14ac:dyDescent="0.2">
      <c r="A7380"/>
      <c r="B7380" s="20"/>
      <c r="C7380" s="20"/>
      <c r="D7380"/>
      <c r="E7380"/>
      <c r="G7380"/>
      <c r="H7380"/>
      <c r="I7380"/>
      <c r="J7380" s="9"/>
      <c r="K7380"/>
      <c r="M7380"/>
      <c r="N7380"/>
      <c r="P7380" s="10"/>
      <c r="Q7380" s="11"/>
      <c r="R7380" s="13"/>
      <c r="S7380" s="12"/>
      <c r="T7380" s="13"/>
      <c r="U7380"/>
    </row>
    <row r="7381" spans="1:21" x14ac:dyDescent="0.2">
      <c r="A7381"/>
      <c r="B7381" s="20"/>
      <c r="C7381" s="20"/>
      <c r="D7381"/>
      <c r="E7381"/>
      <c r="G7381"/>
      <c r="H7381"/>
      <c r="I7381"/>
      <c r="J7381" s="9"/>
      <c r="K7381"/>
      <c r="M7381"/>
      <c r="N7381"/>
      <c r="P7381" s="10"/>
      <c r="Q7381" s="11"/>
      <c r="R7381" s="13"/>
      <c r="S7381" s="12"/>
      <c r="T7381" s="13"/>
      <c r="U7381"/>
    </row>
    <row r="7382" spans="1:21" x14ac:dyDescent="0.2">
      <c r="A7382"/>
      <c r="B7382" s="20"/>
      <c r="C7382" s="20"/>
      <c r="D7382"/>
      <c r="E7382"/>
      <c r="G7382"/>
      <c r="H7382"/>
      <c r="I7382"/>
      <c r="J7382" s="9"/>
      <c r="K7382"/>
      <c r="M7382"/>
      <c r="N7382"/>
      <c r="P7382" s="10"/>
      <c r="Q7382" s="11"/>
      <c r="R7382" s="13"/>
      <c r="S7382" s="12"/>
      <c r="T7382" s="13"/>
      <c r="U7382"/>
    </row>
    <row r="7383" spans="1:21" x14ac:dyDescent="0.2">
      <c r="A7383"/>
      <c r="B7383" s="20"/>
      <c r="C7383" s="20"/>
      <c r="D7383"/>
      <c r="E7383"/>
      <c r="G7383"/>
      <c r="H7383"/>
      <c r="I7383"/>
      <c r="J7383" s="9"/>
      <c r="K7383"/>
      <c r="M7383"/>
      <c r="N7383"/>
      <c r="P7383" s="10"/>
      <c r="Q7383" s="11"/>
      <c r="R7383" s="13"/>
      <c r="S7383" s="12"/>
      <c r="T7383" s="13"/>
      <c r="U7383"/>
    </row>
    <row r="7384" spans="1:21" x14ac:dyDescent="0.2">
      <c r="A7384"/>
      <c r="B7384" s="20"/>
      <c r="C7384" s="20"/>
      <c r="D7384"/>
      <c r="E7384"/>
      <c r="G7384"/>
      <c r="H7384"/>
      <c r="I7384"/>
      <c r="J7384" s="9"/>
      <c r="K7384"/>
      <c r="M7384"/>
      <c r="N7384"/>
      <c r="P7384" s="10"/>
      <c r="Q7384" s="11"/>
      <c r="R7384" s="13"/>
      <c r="S7384" s="12"/>
      <c r="T7384" s="13"/>
      <c r="U7384"/>
    </row>
    <row r="7385" spans="1:21" x14ac:dyDescent="0.2">
      <c r="A7385"/>
      <c r="B7385" s="20"/>
      <c r="C7385" s="20"/>
      <c r="D7385"/>
      <c r="E7385"/>
      <c r="G7385"/>
      <c r="H7385"/>
      <c r="I7385"/>
      <c r="J7385" s="9"/>
      <c r="K7385"/>
      <c r="M7385"/>
      <c r="N7385"/>
      <c r="P7385" s="10"/>
      <c r="Q7385" s="11"/>
      <c r="R7385" s="13"/>
      <c r="S7385" s="12"/>
      <c r="T7385" s="13"/>
      <c r="U7385"/>
    </row>
    <row r="7386" spans="1:21" x14ac:dyDescent="0.2">
      <c r="A7386"/>
      <c r="B7386" s="20"/>
      <c r="C7386" s="20"/>
      <c r="D7386"/>
      <c r="E7386"/>
      <c r="G7386"/>
      <c r="H7386"/>
      <c r="I7386"/>
      <c r="J7386" s="9"/>
      <c r="K7386"/>
      <c r="M7386"/>
      <c r="N7386"/>
      <c r="P7386" s="10"/>
      <c r="Q7386" s="11"/>
      <c r="R7386" s="13"/>
      <c r="S7386" s="12"/>
      <c r="T7386" s="13"/>
      <c r="U7386"/>
    </row>
    <row r="7387" spans="1:21" x14ac:dyDescent="0.2">
      <c r="A7387"/>
      <c r="B7387" s="20"/>
      <c r="C7387" s="20"/>
      <c r="D7387"/>
      <c r="E7387"/>
      <c r="G7387"/>
      <c r="H7387"/>
      <c r="I7387"/>
      <c r="J7387" s="9"/>
      <c r="K7387"/>
      <c r="M7387"/>
      <c r="N7387"/>
      <c r="P7387" s="10"/>
      <c r="Q7387" s="11"/>
      <c r="R7387" s="13"/>
      <c r="S7387" s="12"/>
      <c r="T7387" s="13"/>
      <c r="U7387"/>
    </row>
    <row r="7388" spans="1:21" x14ac:dyDescent="0.2">
      <c r="A7388"/>
      <c r="B7388" s="20"/>
      <c r="C7388" s="20"/>
      <c r="D7388"/>
      <c r="E7388"/>
      <c r="G7388"/>
      <c r="H7388"/>
      <c r="I7388"/>
      <c r="J7388" s="9"/>
      <c r="K7388"/>
      <c r="M7388"/>
      <c r="N7388"/>
      <c r="P7388" s="10"/>
      <c r="Q7388" s="11"/>
      <c r="R7388" s="13"/>
      <c r="S7388" s="12"/>
      <c r="T7388" s="13"/>
      <c r="U7388"/>
    </row>
    <row r="7389" spans="1:21" x14ac:dyDescent="0.2">
      <c r="A7389"/>
      <c r="B7389" s="20"/>
      <c r="C7389" s="20"/>
      <c r="D7389"/>
      <c r="E7389"/>
      <c r="G7389"/>
      <c r="H7389"/>
      <c r="I7389"/>
      <c r="J7389" s="9"/>
      <c r="K7389"/>
      <c r="M7389"/>
      <c r="N7389"/>
      <c r="P7389" s="10"/>
      <c r="Q7389" s="11"/>
      <c r="R7389" s="13"/>
      <c r="S7389" s="12"/>
      <c r="T7389" s="13"/>
      <c r="U7389"/>
    </row>
    <row r="7390" spans="1:21" x14ac:dyDescent="0.2">
      <c r="A7390"/>
      <c r="B7390" s="20"/>
      <c r="C7390" s="20"/>
      <c r="D7390"/>
      <c r="E7390"/>
      <c r="G7390"/>
      <c r="H7390"/>
      <c r="I7390"/>
      <c r="J7390" s="9"/>
      <c r="K7390"/>
      <c r="M7390"/>
      <c r="N7390"/>
      <c r="P7390" s="10"/>
      <c r="Q7390" s="11"/>
      <c r="R7390" s="13"/>
      <c r="S7390" s="12"/>
      <c r="T7390" s="13"/>
      <c r="U7390"/>
    </row>
    <row r="7391" spans="1:21" x14ac:dyDescent="0.2">
      <c r="A7391"/>
      <c r="B7391" s="20"/>
      <c r="C7391" s="20"/>
      <c r="D7391"/>
      <c r="E7391"/>
      <c r="G7391"/>
      <c r="H7391"/>
      <c r="I7391"/>
      <c r="J7391" s="9"/>
      <c r="K7391"/>
      <c r="M7391"/>
      <c r="N7391"/>
      <c r="P7391" s="10"/>
      <c r="Q7391" s="11"/>
      <c r="R7391" s="13"/>
      <c r="S7391" s="12"/>
      <c r="T7391" s="13"/>
      <c r="U7391"/>
    </row>
    <row r="7392" spans="1:21" x14ac:dyDescent="0.2">
      <c r="A7392"/>
      <c r="B7392" s="20"/>
      <c r="C7392" s="20"/>
      <c r="D7392"/>
      <c r="E7392"/>
      <c r="G7392"/>
      <c r="H7392"/>
      <c r="I7392"/>
      <c r="J7392" s="9"/>
      <c r="K7392"/>
      <c r="M7392"/>
      <c r="N7392"/>
      <c r="P7392" s="10"/>
      <c r="Q7392" s="11"/>
      <c r="R7392" s="13"/>
      <c r="S7392" s="12"/>
      <c r="T7392" s="13"/>
      <c r="U7392"/>
    </row>
    <row r="7393" spans="1:21" x14ac:dyDescent="0.2">
      <c r="A7393"/>
      <c r="B7393" s="20"/>
      <c r="C7393" s="20"/>
      <c r="D7393"/>
      <c r="E7393"/>
      <c r="G7393"/>
      <c r="H7393"/>
      <c r="I7393"/>
      <c r="J7393" s="9"/>
      <c r="K7393"/>
      <c r="M7393"/>
      <c r="N7393"/>
      <c r="P7393" s="10"/>
      <c r="Q7393" s="11"/>
      <c r="R7393" s="13"/>
      <c r="S7393" s="12"/>
      <c r="T7393" s="13"/>
      <c r="U7393"/>
    </row>
    <row r="7394" spans="1:21" x14ac:dyDescent="0.2">
      <c r="A7394"/>
      <c r="B7394" s="20"/>
      <c r="C7394" s="20"/>
      <c r="D7394"/>
      <c r="E7394"/>
      <c r="G7394"/>
      <c r="H7394"/>
      <c r="I7394"/>
      <c r="J7394" s="9"/>
      <c r="K7394"/>
      <c r="M7394"/>
      <c r="N7394"/>
      <c r="P7394" s="10"/>
      <c r="Q7394" s="11"/>
      <c r="R7394" s="13"/>
      <c r="S7394" s="12"/>
      <c r="T7394" s="13"/>
      <c r="U7394"/>
    </row>
    <row r="7395" spans="1:21" x14ac:dyDescent="0.2">
      <c r="A7395"/>
      <c r="B7395" s="20"/>
      <c r="C7395" s="20"/>
      <c r="D7395"/>
      <c r="E7395"/>
      <c r="G7395"/>
      <c r="H7395"/>
      <c r="I7395"/>
      <c r="J7395" s="9"/>
      <c r="K7395"/>
      <c r="M7395"/>
      <c r="N7395"/>
      <c r="P7395" s="10"/>
      <c r="Q7395" s="11"/>
      <c r="R7395" s="13"/>
      <c r="S7395" s="12"/>
      <c r="T7395" s="13"/>
      <c r="U7395"/>
    </row>
    <row r="7396" spans="1:21" x14ac:dyDescent="0.2">
      <c r="A7396"/>
      <c r="B7396" s="20"/>
      <c r="C7396" s="20"/>
      <c r="D7396"/>
      <c r="E7396"/>
      <c r="G7396"/>
      <c r="H7396"/>
      <c r="I7396"/>
      <c r="J7396" s="9"/>
      <c r="K7396"/>
      <c r="M7396"/>
      <c r="N7396"/>
      <c r="P7396" s="10"/>
      <c r="Q7396" s="11"/>
      <c r="R7396" s="13"/>
      <c r="S7396" s="12"/>
      <c r="T7396" s="13"/>
      <c r="U7396"/>
    </row>
    <row r="7397" spans="1:21" x14ac:dyDescent="0.2">
      <c r="A7397"/>
      <c r="B7397" s="20"/>
      <c r="C7397" s="20"/>
      <c r="D7397"/>
      <c r="E7397"/>
      <c r="G7397"/>
      <c r="H7397"/>
      <c r="I7397"/>
      <c r="J7397" s="9"/>
      <c r="K7397"/>
      <c r="M7397"/>
      <c r="N7397"/>
      <c r="P7397" s="10"/>
      <c r="Q7397" s="11"/>
      <c r="R7397" s="13"/>
      <c r="S7397" s="12"/>
      <c r="T7397" s="13"/>
      <c r="U7397"/>
    </row>
    <row r="7398" spans="1:21" x14ac:dyDescent="0.2">
      <c r="A7398"/>
      <c r="B7398" s="20"/>
      <c r="C7398" s="20"/>
      <c r="D7398"/>
      <c r="E7398"/>
      <c r="G7398"/>
      <c r="H7398"/>
      <c r="I7398"/>
      <c r="J7398" s="9"/>
      <c r="K7398"/>
      <c r="M7398"/>
      <c r="N7398"/>
      <c r="P7398" s="10"/>
      <c r="Q7398" s="11"/>
      <c r="R7398" s="13"/>
      <c r="S7398" s="12"/>
      <c r="T7398" s="13"/>
      <c r="U7398"/>
    </row>
    <row r="7399" spans="1:21" x14ac:dyDescent="0.2">
      <c r="A7399"/>
      <c r="B7399" s="20"/>
      <c r="C7399" s="20"/>
      <c r="D7399"/>
      <c r="E7399"/>
      <c r="G7399"/>
      <c r="H7399"/>
      <c r="I7399"/>
      <c r="J7399" s="9"/>
      <c r="K7399"/>
      <c r="M7399"/>
      <c r="N7399"/>
      <c r="P7399" s="10"/>
      <c r="Q7399" s="11"/>
      <c r="R7399" s="13"/>
      <c r="S7399" s="12"/>
      <c r="T7399" s="13"/>
      <c r="U7399"/>
    </row>
    <row r="7400" spans="1:21" x14ac:dyDescent="0.2">
      <c r="A7400"/>
      <c r="B7400" s="20"/>
      <c r="C7400" s="20"/>
      <c r="D7400"/>
      <c r="E7400"/>
      <c r="G7400"/>
      <c r="H7400"/>
      <c r="I7400"/>
      <c r="J7400" s="9"/>
      <c r="K7400"/>
      <c r="M7400"/>
      <c r="N7400"/>
      <c r="P7400" s="10"/>
      <c r="Q7400" s="11"/>
      <c r="R7400" s="13"/>
      <c r="S7400" s="12"/>
      <c r="T7400" s="13"/>
      <c r="U7400"/>
    </row>
    <row r="7401" spans="1:21" x14ac:dyDescent="0.2">
      <c r="A7401"/>
      <c r="B7401" s="20"/>
      <c r="C7401" s="20"/>
      <c r="D7401"/>
      <c r="E7401"/>
      <c r="G7401"/>
      <c r="H7401"/>
      <c r="I7401"/>
      <c r="J7401" s="9"/>
      <c r="K7401"/>
      <c r="M7401"/>
      <c r="N7401"/>
      <c r="P7401" s="10"/>
      <c r="Q7401" s="11"/>
      <c r="R7401" s="13"/>
      <c r="S7401" s="12"/>
      <c r="T7401" s="13"/>
      <c r="U7401"/>
    </row>
    <row r="7402" spans="1:21" x14ac:dyDescent="0.2">
      <c r="A7402"/>
      <c r="B7402" s="20"/>
      <c r="C7402" s="20"/>
      <c r="D7402"/>
      <c r="E7402"/>
      <c r="G7402"/>
      <c r="H7402"/>
      <c r="I7402"/>
      <c r="J7402" s="9"/>
      <c r="K7402"/>
      <c r="M7402"/>
      <c r="N7402"/>
      <c r="P7402" s="10"/>
      <c r="Q7402" s="11"/>
      <c r="R7402" s="13"/>
      <c r="S7402" s="12"/>
      <c r="T7402" s="13"/>
      <c r="U7402"/>
    </row>
    <row r="7403" spans="1:21" x14ac:dyDescent="0.2">
      <c r="A7403"/>
      <c r="B7403" s="20"/>
      <c r="C7403" s="20"/>
      <c r="D7403"/>
      <c r="E7403"/>
      <c r="G7403"/>
      <c r="H7403"/>
      <c r="I7403"/>
      <c r="J7403" s="9"/>
      <c r="K7403"/>
      <c r="M7403"/>
      <c r="N7403"/>
      <c r="P7403" s="10"/>
      <c r="Q7403" s="11"/>
      <c r="R7403" s="13"/>
      <c r="S7403" s="12"/>
      <c r="T7403" s="13"/>
      <c r="U7403"/>
    </row>
    <row r="7404" spans="1:21" x14ac:dyDescent="0.2">
      <c r="A7404"/>
      <c r="B7404" s="20"/>
      <c r="C7404" s="20"/>
      <c r="D7404"/>
      <c r="E7404"/>
      <c r="G7404"/>
      <c r="H7404"/>
      <c r="I7404"/>
      <c r="J7404" s="9"/>
      <c r="K7404"/>
      <c r="M7404"/>
      <c r="N7404"/>
      <c r="P7404" s="10"/>
      <c r="Q7404" s="11"/>
      <c r="R7404" s="13"/>
      <c r="S7404" s="12"/>
      <c r="T7404" s="13"/>
      <c r="U7404"/>
    </row>
    <row r="7405" spans="1:21" x14ac:dyDescent="0.2">
      <c r="A7405"/>
      <c r="B7405" s="20"/>
      <c r="C7405" s="20"/>
      <c r="D7405"/>
      <c r="E7405"/>
      <c r="G7405"/>
      <c r="H7405"/>
      <c r="I7405"/>
      <c r="J7405" s="9"/>
      <c r="K7405"/>
      <c r="M7405"/>
      <c r="N7405"/>
      <c r="P7405" s="10"/>
      <c r="Q7405" s="11"/>
      <c r="R7405" s="13"/>
      <c r="S7405" s="12"/>
      <c r="T7405" s="13"/>
      <c r="U7405"/>
    </row>
    <row r="7406" spans="1:21" x14ac:dyDescent="0.2">
      <c r="A7406"/>
      <c r="B7406" s="20"/>
      <c r="C7406" s="20"/>
      <c r="D7406"/>
      <c r="E7406"/>
      <c r="G7406"/>
      <c r="H7406"/>
      <c r="I7406"/>
      <c r="J7406" s="9"/>
      <c r="K7406"/>
      <c r="M7406"/>
      <c r="N7406"/>
      <c r="P7406" s="10"/>
      <c r="Q7406" s="11"/>
      <c r="R7406" s="13"/>
      <c r="S7406" s="12"/>
      <c r="T7406" s="13"/>
      <c r="U7406"/>
    </row>
    <row r="7407" spans="1:21" x14ac:dyDescent="0.2">
      <c r="A7407"/>
      <c r="B7407" s="20"/>
      <c r="C7407" s="20"/>
      <c r="D7407"/>
      <c r="E7407"/>
      <c r="G7407"/>
      <c r="H7407"/>
      <c r="I7407"/>
      <c r="J7407" s="9"/>
      <c r="K7407"/>
      <c r="M7407"/>
      <c r="N7407"/>
      <c r="P7407" s="10"/>
      <c r="Q7407" s="11"/>
      <c r="R7407" s="13"/>
      <c r="S7407" s="12"/>
      <c r="T7407" s="13"/>
      <c r="U7407"/>
    </row>
    <row r="7408" spans="1:21" x14ac:dyDescent="0.2">
      <c r="A7408"/>
      <c r="B7408" s="20"/>
      <c r="C7408" s="20"/>
      <c r="D7408"/>
      <c r="E7408"/>
      <c r="G7408"/>
      <c r="H7408"/>
      <c r="I7408"/>
      <c r="J7408" s="9"/>
      <c r="K7408"/>
      <c r="M7408"/>
      <c r="N7408"/>
      <c r="P7408" s="10"/>
      <c r="Q7408" s="11"/>
      <c r="R7408" s="13"/>
      <c r="S7408" s="12"/>
      <c r="T7408" s="13"/>
      <c r="U7408"/>
    </row>
    <row r="7409" spans="1:21" x14ac:dyDescent="0.2">
      <c r="A7409"/>
      <c r="B7409" s="20"/>
      <c r="C7409" s="20"/>
      <c r="D7409"/>
      <c r="E7409"/>
      <c r="G7409"/>
      <c r="H7409"/>
      <c r="I7409"/>
      <c r="J7409" s="9"/>
      <c r="K7409"/>
      <c r="M7409"/>
      <c r="N7409"/>
      <c r="P7409" s="10"/>
      <c r="Q7409" s="11"/>
      <c r="R7409" s="13"/>
      <c r="S7409" s="12"/>
      <c r="T7409" s="13"/>
      <c r="U7409"/>
    </row>
    <row r="7410" spans="1:21" x14ac:dyDescent="0.2">
      <c r="A7410"/>
      <c r="B7410" s="20"/>
      <c r="C7410" s="20"/>
      <c r="D7410"/>
      <c r="E7410"/>
      <c r="G7410"/>
      <c r="H7410"/>
      <c r="I7410"/>
      <c r="J7410" s="9"/>
      <c r="K7410"/>
      <c r="M7410"/>
      <c r="N7410"/>
      <c r="P7410" s="10"/>
      <c r="Q7410" s="11"/>
      <c r="R7410" s="13"/>
      <c r="S7410" s="12"/>
      <c r="T7410" s="13"/>
      <c r="U7410"/>
    </row>
    <row r="7411" spans="1:21" x14ac:dyDescent="0.2">
      <c r="A7411"/>
      <c r="B7411" s="20"/>
      <c r="C7411" s="20"/>
      <c r="D7411"/>
      <c r="E7411"/>
      <c r="G7411"/>
      <c r="H7411"/>
      <c r="I7411"/>
      <c r="J7411" s="9"/>
      <c r="K7411"/>
      <c r="M7411"/>
      <c r="N7411"/>
      <c r="P7411" s="10"/>
      <c r="Q7411" s="11"/>
      <c r="R7411" s="13"/>
      <c r="S7411" s="12"/>
      <c r="T7411" s="13"/>
      <c r="U7411"/>
    </row>
    <row r="7412" spans="1:21" x14ac:dyDescent="0.2">
      <c r="A7412"/>
      <c r="B7412" s="20"/>
      <c r="C7412" s="20"/>
      <c r="D7412"/>
      <c r="E7412"/>
      <c r="G7412"/>
      <c r="H7412"/>
      <c r="I7412"/>
      <c r="J7412" s="9"/>
      <c r="K7412"/>
      <c r="M7412"/>
      <c r="N7412"/>
      <c r="P7412" s="10"/>
      <c r="Q7412" s="11"/>
      <c r="R7412" s="13"/>
      <c r="S7412" s="12"/>
      <c r="T7412" s="13"/>
      <c r="U7412"/>
    </row>
    <row r="7413" spans="1:21" x14ac:dyDescent="0.2">
      <c r="A7413"/>
      <c r="B7413" s="20"/>
      <c r="C7413" s="20"/>
      <c r="D7413"/>
      <c r="E7413"/>
      <c r="G7413"/>
      <c r="H7413"/>
      <c r="I7413"/>
      <c r="J7413" s="9"/>
      <c r="K7413"/>
      <c r="M7413"/>
      <c r="N7413"/>
      <c r="P7413" s="10"/>
      <c r="Q7413" s="11"/>
      <c r="R7413" s="13"/>
      <c r="S7413" s="12"/>
      <c r="T7413" s="13"/>
      <c r="U7413"/>
    </row>
    <row r="7414" spans="1:21" x14ac:dyDescent="0.2">
      <c r="A7414"/>
      <c r="B7414" s="20"/>
      <c r="C7414" s="20"/>
      <c r="D7414"/>
      <c r="E7414"/>
      <c r="G7414"/>
      <c r="H7414"/>
      <c r="I7414"/>
      <c r="J7414" s="9"/>
      <c r="K7414"/>
      <c r="M7414"/>
      <c r="N7414"/>
      <c r="P7414" s="10"/>
      <c r="Q7414" s="11"/>
      <c r="R7414" s="13"/>
      <c r="S7414" s="12"/>
      <c r="T7414" s="13"/>
      <c r="U7414"/>
    </row>
    <row r="7415" spans="1:21" x14ac:dyDescent="0.2">
      <c r="A7415"/>
      <c r="B7415" s="20"/>
      <c r="C7415" s="20"/>
      <c r="D7415"/>
      <c r="E7415"/>
      <c r="G7415"/>
      <c r="H7415"/>
      <c r="I7415"/>
      <c r="J7415" s="9"/>
      <c r="K7415"/>
      <c r="M7415"/>
      <c r="N7415"/>
      <c r="P7415" s="10"/>
      <c r="Q7415" s="11"/>
      <c r="R7415" s="13"/>
      <c r="S7415" s="12"/>
      <c r="T7415" s="13"/>
      <c r="U7415"/>
    </row>
    <row r="7416" spans="1:21" x14ac:dyDescent="0.2">
      <c r="A7416"/>
      <c r="B7416" s="20"/>
      <c r="C7416" s="20"/>
      <c r="D7416"/>
      <c r="E7416"/>
      <c r="G7416"/>
      <c r="H7416"/>
      <c r="I7416"/>
      <c r="J7416" s="9"/>
      <c r="K7416"/>
      <c r="M7416"/>
      <c r="N7416"/>
      <c r="P7416" s="10"/>
      <c r="Q7416" s="11"/>
      <c r="R7416" s="13"/>
      <c r="S7416" s="12"/>
      <c r="T7416" s="13"/>
      <c r="U7416"/>
    </row>
    <row r="7417" spans="1:21" x14ac:dyDescent="0.2">
      <c r="A7417"/>
      <c r="B7417" s="20"/>
      <c r="C7417" s="20"/>
      <c r="D7417"/>
      <c r="E7417"/>
      <c r="G7417"/>
      <c r="H7417"/>
      <c r="I7417"/>
      <c r="J7417" s="9"/>
      <c r="K7417"/>
      <c r="M7417"/>
      <c r="N7417"/>
      <c r="P7417" s="10"/>
      <c r="Q7417" s="11"/>
      <c r="R7417" s="13"/>
      <c r="S7417" s="12"/>
      <c r="T7417" s="13"/>
      <c r="U7417"/>
    </row>
    <row r="7418" spans="1:21" x14ac:dyDescent="0.2">
      <c r="A7418"/>
      <c r="B7418" s="20"/>
      <c r="C7418" s="20"/>
      <c r="D7418"/>
      <c r="E7418"/>
      <c r="G7418"/>
      <c r="H7418"/>
      <c r="I7418"/>
      <c r="J7418" s="9"/>
      <c r="K7418"/>
      <c r="M7418"/>
      <c r="N7418"/>
      <c r="P7418" s="10"/>
      <c r="Q7418" s="11"/>
      <c r="R7418" s="13"/>
      <c r="S7418" s="12"/>
      <c r="T7418" s="13"/>
      <c r="U7418"/>
    </row>
    <row r="7419" spans="1:21" x14ac:dyDescent="0.2">
      <c r="A7419"/>
      <c r="B7419" s="20"/>
      <c r="C7419" s="20"/>
      <c r="D7419"/>
      <c r="E7419"/>
      <c r="G7419"/>
      <c r="H7419"/>
      <c r="I7419"/>
      <c r="J7419" s="9"/>
      <c r="K7419"/>
      <c r="M7419"/>
      <c r="N7419"/>
      <c r="P7419" s="10"/>
      <c r="Q7419" s="11"/>
      <c r="R7419" s="13"/>
      <c r="S7419" s="12"/>
      <c r="T7419" s="13"/>
      <c r="U7419"/>
    </row>
    <row r="7420" spans="1:21" x14ac:dyDescent="0.2">
      <c r="A7420"/>
      <c r="B7420" s="20"/>
      <c r="C7420" s="20"/>
      <c r="D7420"/>
      <c r="E7420"/>
      <c r="G7420"/>
      <c r="H7420"/>
      <c r="I7420"/>
      <c r="J7420" s="9"/>
      <c r="K7420"/>
      <c r="M7420"/>
      <c r="N7420"/>
      <c r="P7420" s="10"/>
      <c r="Q7420" s="11"/>
      <c r="R7420" s="13"/>
      <c r="S7420" s="12"/>
      <c r="T7420" s="13"/>
      <c r="U7420"/>
    </row>
    <row r="7421" spans="1:21" x14ac:dyDescent="0.2">
      <c r="A7421"/>
      <c r="B7421" s="20"/>
      <c r="C7421" s="20"/>
      <c r="D7421"/>
      <c r="E7421"/>
      <c r="G7421"/>
      <c r="H7421"/>
      <c r="I7421"/>
      <c r="J7421" s="9"/>
      <c r="K7421"/>
      <c r="M7421"/>
      <c r="N7421"/>
      <c r="P7421" s="10"/>
      <c r="Q7421" s="11"/>
      <c r="R7421" s="13"/>
      <c r="S7421" s="12"/>
      <c r="T7421" s="13"/>
      <c r="U7421"/>
    </row>
    <row r="7422" spans="1:21" x14ac:dyDescent="0.2">
      <c r="A7422"/>
      <c r="B7422" s="20"/>
      <c r="C7422" s="20"/>
      <c r="D7422"/>
      <c r="E7422"/>
      <c r="G7422"/>
      <c r="H7422"/>
      <c r="I7422"/>
      <c r="J7422" s="9"/>
      <c r="K7422"/>
      <c r="M7422"/>
      <c r="N7422"/>
      <c r="P7422" s="10"/>
      <c r="Q7422" s="11"/>
      <c r="R7422" s="13"/>
      <c r="S7422" s="12"/>
      <c r="T7422" s="13"/>
      <c r="U7422"/>
    </row>
    <row r="7423" spans="1:21" x14ac:dyDescent="0.2">
      <c r="A7423"/>
      <c r="B7423" s="20"/>
      <c r="C7423" s="20"/>
      <c r="D7423"/>
      <c r="E7423"/>
      <c r="G7423"/>
      <c r="H7423"/>
      <c r="I7423"/>
      <c r="J7423" s="9"/>
      <c r="K7423"/>
      <c r="M7423"/>
      <c r="N7423"/>
      <c r="P7423" s="10"/>
      <c r="Q7423" s="11"/>
      <c r="R7423" s="13"/>
      <c r="S7423" s="12"/>
      <c r="T7423" s="13"/>
      <c r="U7423"/>
    </row>
    <row r="7424" spans="1:21" x14ac:dyDescent="0.2">
      <c r="A7424"/>
      <c r="B7424" s="20"/>
      <c r="C7424" s="20"/>
      <c r="D7424"/>
      <c r="E7424"/>
      <c r="G7424"/>
      <c r="H7424"/>
      <c r="I7424"/>
      <c r="J7424" s="9"/>
      <c r="K7424"/>
      <c r="M7424"/>
      <c r="N7424"/>
      <c r="P7424" s="10"/>
      <c r="Q7424" s="11"/>
      <c r="R7424" s="13"/>
      <c r="S7424" s="12"/>
      <c r="T7424" s="13"/>
      <c r="U7424"/>
    </row>
    <row r="7425" spans="1:21" x14ac:dyDescent="0.2">
      <c r="A7425"/>
      <c r="B7425" s="20"/>
      <c r="C7425" s="20"/>
      <c r="D7425"/>
      <c r="E7425"/>
      <c r="G7425"/>
      <c r="H7425"/>
      <c r="I7425"/>
      <c r="J7425" s="9"/>
      <c r="K7425"/>
      <c r="M7425"/>
      <c r="N7425"/>
      <c r="P7425" s="10"/>
      <c r="Q7425" s="11"/>
      <c r="R7425" s="13"/>
      <c r="S7425" s="12"/>
      <c r="T7425" s="13"/>
      <c r="U7425"/>
    </row>
    <row r="7426" spans="1:21" x14ac:dyDescent="0.2">
      <c r="A7426"/>
      <c r="B7426" s="20"/>
      <c r="C7426" s="20"/>
      <c r="D7426"/>
      <c r="E7426"/>
      <c r="G7426"/>
      <c r="H7426"/>
      <c r="I7426"/>
      <c r="J7426" s="9"/>
      <c r="K7426"/>
      <c r="M7426"/>
      <c r="N7426"/>
      <c r="P7426" s="10"/>
      <c r="Q7426" s="11"/>
      <c r="R7426" s="13"/>
      <c r="S7426" s="12"/>
      <c r="T7426" s="13"/>
      <c r="U7426"/>
    </row>
    <row r="7427" spans="1:21" x14ac:dyDescent="0.2">
      <c r="A7427"/>
      <c r="B7427" s="20"/>
      <c r="C7427" s="20"/>
      <c r="D7427"/>
      <c r="E7427"/>
      <c r="G7427"/>
      <c r="H7427"/>
      <c r="I7427"/>
      <c r="J7427" s="9"/>
      <c r="K7427"/>
      <c r="M7427"/>
      <c r="N7427"/>
      <c r="P7427" s="10"/>
      <c r="Q7427" s="11"/>
      <c r="R7427" s="13"/>
      <c r="S7427" s="12"/>
      <c r="T7427" s="13"/>
      <c r="U7427"/>
    </row>
    <row r="7428" spans="1:21" x14ac:dyDescent="0.2">
      <c r="A7428"/>
      <c r="B7428" s="20"/>
      <c r="C7428" s="20"/>
      <c r="D7428"/>
      <c r="E7428"/>
      <c r="G7428"/>
      <c r="H7428"/>
      <c r="I7428"/>
      <c r="J7428" s="9"/>
      <c r="K7428"/>
      <c r="M7428"/>
      <c r="N7428"/>
      <c r="P7428" s="10"/>
      <c r="Q7428" s="11"/>
      <c r="R7428" s="13"/>
      <c r="S7428" s="12"/>
      <c r="T7428" s="13"/>
      <c r="U7428"/>
    </row>
    <row r="7429" spans="1:21" x14ac:dyDescent="0.2">
      <c r="A7429"/>
      <c r="B7429" s="20"/>
      <c r="C7429" s="20"/>
      <c r="D7429"/>
      <c r="E7429"/>
      <c r="G7429"/>
      <c r="H7429"/>
      <c r="I7429"/>
      <c r="J7429" s="9"/>
      <c r="K7429"/>
      <c r="M7429"/>
      <c r="N7429"/>
      <c r="P7429" s="10"/>
      <c r="Q7429" s="11"/>
      <c r="R7429" s="13"/>
      <c r="S7429" s="12"/>
      <c r="T7429" s="13"/>
      <c r="U7429"/>
    </row>
    <row r="7430" spans="1:21" x14ac:dyDescent="0.2">
      <c r="A7430"/>
      <c r="B7430" s="20"/>
      <c r="C7430" s="20"/>
      <c r="D7430"/>
      <c r="E7430"/>
      <c r="G7430"/>
      <c r="H7430"/>
      <c r="I7430"/>
      <c r="J7430" s="9"/>
      <c r="K7430"/>
      <c r="M7430"/>
      <c r="N7430"/>
      <c r="P7430" s="10"/>
      <c r="Q7430" s="11"/>
      <c r="R7430" s="13"/>
      <c r="S7430" s="12"/>
      <c r="T7430" s="13"/>
      <c r="U7430"/>
    </row>
    <row r="7431" spans="1:21" x14ac:dyDescent="0.2">
      <c r="A7431"/>
      <c r="B7431" s="20"/>
      <c r="C7431" s="20"/>
      <c r="D7431"/>
      <c r="E7431"/>
      <c r="G7431"/>
      <c r="H7431"/>
      <c r="I7431"/>
      <c r="J7431" s="9"/>
      <c r="K7431"/>
      <c r="M7431"/>
      <c r="N7431"/>
      <c r="P7431" s="10"/>
      <c r="Q7431" s="11"/>
      <c r="R7431" s="13"/>
      <c r="S7431" s="12"/>
      <c r="T7431" s="13"/>
      <c r="U7431"/>
    </row>
    <row r="7432" spans="1:21" x14ac:dyDescent="0.2">
      <c r="A7432"/>
      <c r="B7432" s="20"/>
      <c r="C7432" s="20"/>
      <c r="D7432"/>
      <c r="E7432"/>
      <c r="G7432"/>
      <c r="H7432"/>
      <c r="I7432"/>
      <c r="J7432" s="9"/>
      <c r="K7432"/>
      <c r="M7432"/>
      <c r="N7432"/>
      <c r="P7432" s="10"/>
      <c r="Q7432" s="11"/>
      <c r="R7432" s="13"/>
      <c r="S7432" s="12"/>
      <c r="T7432" s="13"/>
      <c r="U7432"/>
    </row>
    <row r="7433" spans="1:21" x14ac:dyDescent="0.2">
      <c r="A7433"/>
      <c r="B7433" s="20"/>
      <c r="C7433" s="20"/>
      <c r="D7433"/>
      <c r="E7433"/>
      <c r="G7433"/>
      <c r="H7433"/>
      <c r="I7433"/>
      <c r="J7433" s="9"/>
      <c r="K7433"/>
      <c r="M7433"/>
      <c r="N7433"/>
      <c r="P7433" s="10"/>
      <c r="Q7433" s="11"/>
      <c r="R7433" s="13"/>
      <c r="S7433" s="12"/>
      <c r="T7433" s="13"/>
      <c r="U7433"/>
    </row>
    <row r="7434" spans="1:21" x14ac:dyDescent="0.2">
      <c r="A7434"/>
      <c r="B7434" s="20"/>
      <c r="C7434" s="20"/>
      <c r="D7434"/>
      <c r="E7434"/>
      <c r="G7434"/>
      <c r="H7434"/>
      <c r="I7434"/>
      <c r="J7434" s="9"/>
      <c r="K7434"/>
      <c r="M7434"/>
      <c r="N7434"/>
      <c r="P7434" s="10"/>
      <c r="Q7434" s="11"/>
      <c r="R7434" s="13"/>
      <c r="S7434" s="12"/>
      <c r="T7434" s="13"/>
      <c r="U7434"/>
    </row>
    <row r="7435" spans="1:21" x14ac:dyDescent="0.2">
      <c r="A7435"/>
      <c r="B7435" s="20"/>
      <c r="C7435" s="20"/>
      <c r="D7435"/>
      <c r="E7435"/>
      <c r="G7435"/>
      <c r="H7435"/>
      <c r="I7435"/>
      <c r="J7435" s="9"/>
      <c r="K7435"/>
      <c r="M7435"/>
      <c r="N7435"/>
      <c r="P7435" s="10"/>
      <c r="Q7435" s="11"/>
      <c r="R7435" s="13"/>
      <c r="S7435" s="12"/>
      <c r="T7435" s="13"/>
      <c r="U7435"/>
    </row>
    <row r="7436" spans="1:21" x14ac:dyDescent="0.2">
      <c r="A7436"/>
      <c r="B7436" s="20"/>
      <c r="C7436" s="20"/>
      <c r="D7436"/>
      <c r="E7436"/>
      <c r="G7436"/>
      <c r="H7436"/>
      <c r="I7436"/>
      <c r="J7436" s="9"/>
      <c r="K7436"/>
      <c r="M7436"/>
      <c r="N7436"/>
      <c r="P7436" s="10"/>
      <c r="Q7436" s="11"/>
      <c r="R7436" s="13"/>
      <c r="S7436" s="12"/>
      <c r="T7436" s="13"/>
      <c r="U7436"/>
    </row>
    <row r="7437" spans="1:21" x14ac:dyDescent="0.2">
      <c r="A7437"/>
      <c r="B7437" s="20"/>
      <c r="C7437" s="20"/>
      <c r="D7437"/>
      <c r="E7437"/>
      <c r="G7437"/>
      <c r="H7437"/>
      <c r="I7437"/>
      <c r="J7437" s="9"/>
      <c r="K7437"/>
      <c r="M7437"/>
      <c r="N7437"/>
      <c r="P7437" s="10"/>
      <c r="Q7437" s="11"/>
      <c r="R7437" s="13"/>
      <c r="S7437" s="12"/>
      <c r="T7437" s="13"/>
      <c r="U7437"/>
    </row>
    <row r="7438" spans="1:21" x14ac:dyDescent="0.2">
      <c r="A7438"/>
      <c r="B7438" s="20"/>
      <c r="C7438" s="20"/>
      <c r="D7438"/>
      <c r="E7438"/>
      <c r="G7438"/>
      <c r="H7438"/>
      <c r="I7438"/>
      <c r="J7438" s="9"/>
      <c r="K7438"/>
      <c r="M7438"/>
      <c r="N7438"/>
      <c r="P7438" s="10"/>
      <c r="Q7438" s="11"/>
      <c r="R7438" s="13"/>
      <c r="S7438" s="12"/>
      <c r="T7438" s="13"/>
      <c r="U7438"/>
    </row>
    <row r="7439" spans="1:21" x14ac:dyDescent="0.2">
      <c r="A7439"/>
      <c r="B7439" s="20"/>
      <c r="C7439" s="20"/>
      <c r="D7439"/>
      <c r="E7439"/>
      <c r="G7439"/>
      <c r="H7439"/>
      <c r="I7439"/>
      <c r="J7439" s="9"/>
      <c r="K7439"/>
      <c r="M7439"/>
      <c r="N7439"/>
      <c r="P7439" s="10"/>
      <c r="Q7439" s="11"/>
      <c r="R7439" s="13"/>
      <c r="S7439" s="12"/>
      <c r="T7439" s="13"/>
      <c r="U7439"/>
    </row>
    <row r="7440" spans="1:21" x14ac:dyDescent="0.2">
      <c r="A7440"/>
      <c r="B7440" s="20"/>
      <c r="C7440" s="20"/>
      <c r="D7440"/>
      <c r="E7440"/>
      <c r="G7440"/>
      <c r="H7440"/>
      <c r="I7440"/>
      <c r="J7440" s="9"/>
      <c r="K7440"/>
      <c r="M7440"/>
      <c r="N7440"/>
      <c r="P7440" s="10"/>
      <c r="Q7440" s="11"/>
      <c r="R7440" s="13"/>
      <c r="S7440" s="12"/>
      <c r="T7440" s="13"/>
      <c r="U7440"/>
    </row>
    <row r="7441" spans="1:21" x14ac:dyDescent="0.2">
      <c r="A7441"/>
      <c r="B7441" s="20"/>
      <c r="C7441" s="20"/>
      <c r="D7441"/>
      <c r="E7441"/>
      <c r="G7441"/>
      <c r="H7441"/>
      <c r="I7441"/>
      <c r="J7441" s="9"/>
      <c r="K7441"/>
      <c r="M7441"/>
      <c r="N7441"/>
      <c r="P7441" s="10"/>
      <c r="Q7441" s="11"/>
      <c r="R7441" s="13"/>
      <c r="S7441" s="12"/>
      <c r="T7441" s="13"/>
      <c r="U7441"/>
    </row>
    <row r="7442" spans="1:21" x14ac:dyDescent="0.2">
      <c r="A7442"/>
      <c r="B7442" s="20"/>
      <c r="C7442" s="20"/>
      <c r="D7442"/>
      <c r="E7442"/>
      <c r="G7442"/>
      <c r="H7442"/>
      <c r="I7442"/>
      <c r="J7442" s="9"/>
      <c r="K7442"/>
      <c r="M7442"/>
      <c r="N7442"/>
      <c r="P7442" s="10"/>
      <c r="Q7442" s="11"/>
      <c r="R7442" s="13"/>
      <c r="S7442" s="12"/>
      <c r="T7442" s="13"/>
      <c r="U744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7442"/>
  <sheetViews>
    <sheetView workbookViewId="0">
      <pane xSplit="9" ySplit="1" topLeftCell="N2366" activePane="bottomRight" state="frozen"/>
      <selection pane="topRight" activeCell="I1" sqref="I1"/>
      <selection pane="bottomLeft" activeCell="A2" sqref="A2"/>
      <selection pane="bottomRight" activeCell="P2371" sqref="P2371"/>
    </sheetView>
  </sheetViews>
  <sheetFormatPr defaultRowHeight="12.75" x14ac:dyDescent="0.2"/>
  <cols>
    <col min="1" max="1" width="7" style="31" customWidth="1"/>
    <col min="2" max="2" width="12.85546875" style="31" customWidth="1"/>
    <col min="3" max="3" width="9.85546875" style="31" bestFit="1" customWidth="1"/>
    <col min="4" max="4" width="10.42578125" style="31" customWidth="1"/>
    <col min="5" max="6" width="9.140625" style="31"/>
    <col min="7" max="7" width="9.140625" style="34"/>
    <col min="8" max="8" width="9.140625" style="31"/>
    <col min="9" max="9" width="17.5703125" style="31" customWidth="1"/>
    <col min="10" max="12" width="9.140625" style="31"/>
    <col min="13" max="13" width="10" style="40" customWidth="1"/>
    <col min="14" max="15" width="9.140625" style="31"/>
    <col min="16" max="16" width="12.28515625" style="41" customWidth="1"/>
    <col min="17" max="17" width="16.42578125" style="31" customWidth="1"/>
    <col min="18" max="19" width="9.28515625" style="31" hidden="1" customWidth="1"/>
    <col min="20" max="20" width="10.42578125" style="31" hidden="1" customWidth="1"/>
    <col min="21" max="22" width="9.140625" style="31" hidden="1" customWidth="1"/>
    <col min="23" max="23" width="14.42578125" style="45" customWidth="1"/>
    <col min="24" max="24" width="13.140625" style="53" bestFit="1" customWidth="1"/>
    <col min="25" max="16384" width="9.140625" style="31"/>
  </cols>
  <sheetData>
    <row r="1" spans="1:25" s="29" customFormat="1" ht="36" customHeight="1" x14ac:dyDescent="0.2">
      <c r="A1" s="47" t="s">
        <v>834</v>
      </c>
      <c r="B1" s="21" t="s">
        <v>604</v>
      </c>
      <c r="C1" s="22" t="s">
        <v>440</v>
      </c>
      <c r="D1" s="22" t="s">
        <v>441</v>
      </c>
      <c r="E1" s="21" t="s">
        <v>605</v>
      </c>
      <c r="F1" s="21" t="s">
        <v>606</v>
      </c>
      <c r="G1" s="23" t="s">
        <v>444</v>
      </c>
      <c r="H1" s="21" t="s">
        <v>445</v>
      </c>
      <c r="I1" s="21" t="s">
        <v>446</v>
      </c>
      <c r="J1" s="21" t="s">
        <v>447</v>
      </c>
      <c r="K1" s="21" t="s">
        <v>607</v>
      </c>
      <c r="L1" s="21" t="s">
        <v>449</v>
      </c>
      <c r="M1" s="39" t="s">
        <v>450</v>
      </c>
      <c r="N1" s="21" t="s">
        <v>451</v>
      </c>
      <c r="O1" s="24" t="s">
        <v>452</v>
      </c>
      <c r="P1" s="42" t="s">
        <v>453</v>
      </c>
      <c r="Q1" s="25" t="s">
        <v>454</v>
      </c>
      <c r="R1" s="24" t="s">
        <v>455</v>
      </c>
      <c r="S1" s="26" t="s">
        <v>456</v>
      </c>
      <c r="T1" s="27" t="s">
        <v>457</v>
      </c>
      <c r="U1" s="28" t="s">
        <v>458</v>
      </c>
      <c r="V1" s="29">
        <v>12</v>
      </c>
      <c r="W1" s="43" t="s">
        <v>608</v>
      </c>
      <c r="X1" s="52" t="s">
        <v>609</v>
      </c>
      <c r="Y1" s="30"/>
    </row>
    <row r="2" spans="1:25" s="33" customFormat="1" x14ac:dyDescent="0.2">
      <c r="A2" s="32" t="str">
        <f t="shared" ref="A2:A64" si="0">+TEXT(C2,"YYYY")&amp;"-"&amp;TEXT(C2,"M")</f>
        <v>2026-1</v>
      </c>
      <c r="B2" t="s">
        <v>1218</v>
      </c>
      <c r="C2" s="20">
        <v>46052</v>
      </c>
      <c r="D2" s="20">
        <v>46041</v>
      </c>
      <c r="E2" t="s">
        <v>356</v>
      </c>
      <c r="F2" t="s">
        <v>357</v>
      </c>
      <c r="G2" s="19"/>
      <c r="H2" t="s">
        <v>1647</v>
      </c>
      <c r="I2" t="s">
        <v>664</v>
      </c>
      <c r="J2" t="s">
        <v>722</v>
      </c>
      <c r="K2" s="9" t="str">
        <f t="shared" ref="K2:K28" si="1">+LEFT(V2,4)</f>
        <v>ALM-</v>
      </c>
      <c r="L2" t="s">
        <v>41</v>
      </c>
      <c r="M2" s="36">
        <v>555</v>
      </c>
      <c r="N2" t="s">
        <v>70</v>
      </c>
      <c r="O2" t="s">
        <v>7</v>
      </c>
      <c r="P2" s="48">
        <v>2.9203999999999999</v>
      </c>
      <c r="Q2" s="10">
        <f t="shared" ref="Q2:Q65" si="2">ROUND(P2*M2,2)</f>
        <v>1620.82</v>
      </c>
      <c r="R2" s="11">
        <f t="shared" ref="R2:R65" si="3">IF(O2="HKD",7.8,IF(O2="CNY",7.30034,1))</f>
        <v>7.3003400000000003</v>
      </c>
      <c r="S2" s="13">
        <f t="shared" ref="S2:S65" si="4">+ROUND(P2/R2,4)</f>
        <v>0.4</v>
      </c>
      <c r="T2" s="12">
        <f t="shared" ref="T2:T65" si="5">ROUND(S2*M2,2)</f>
        <v>222</v>
      </c>
      <c r="U2" s="13" t="s">
        <v>135</v>
      </c>
      <c r="V2" t="s">
        <v>73</v>
      </c>
      <c r="W2" s="44">
        <v>7.0288000000000004</v>
      </c>
      <c r="X2" s="53">
        <f>+ROUND(Q2/W2,2)</f>
        <v>230.6</v>
      </c>
    </row>
    <row r="3" spans="1:25" s="33" customFormat="1" x14ac:dyDescent="0.2">
      <c r="A3" s="32" t="str">
        <f t="shared" si="0"/>
        <v>2026-1</v>
      </c>
      <c r="B3" t="s">
        <v>1219</v>
      </c>
      <c r="C3" s="20">
        <v>46043</v>
      </c>
      <c r="D3" s="20">
        <v>46035</v>
      </c>
      <c r="E3" t="s">
        <v>356</v>
      </c>
      <c r="F3" t="s">
        <v>357</v>
      </c>
      <c r="G3" s="19"/>
      <c r="H3" t="s">
        <v>1648</v>
      </c>
      <c r="I3" t="s">
        <v>666</v>
      </c>
      <c r="J3" t="s">
        <v>724</v>
      </c>
      <c r="K3" s="9" t="str">
        <f t="shared" si="1"/>
        <v>ALM-</v>
      </c>
      <c r="L3" t="s">
        <v>41</v>
      </c>
      <c r="M3" s="36">
        <v>559</v>
      </c>
      <c r="N3" t="s">
        <v>70</v>
      </c>
      <c r="O3" t="s">
        <v>7</v>
      </c>
      <c r="P3" s="48">
        <v>2.9203999999999999</v>
      </c>
      <c r="Q3" s="10">
        <f t="shared" si="2"/>
        <v>1632.5</v>
      </c>
      <c r="R3" s="11">
        <f t="shared" si="3"/>
        <v>7.3003400000000003</v>
      </c>
      <c r="S3" s="13">
        <f t="shared" si="4"/>
        <v>0.4</v>
      </c>
      <c r="T3" s="12">
        <f t="shared" si="5"/>
        <v>223.6</v>
      </c>
      <c r="U3" s="13" t="s">
        <v>135</v>
      </c>
      <c r="V3" t="s">
        <v>73</v>
      </c>
      <c r="W3" s="44">
        <v>7.0288000000000004</v>
      </c>
      <c r="X3" s="53">
        <f t="shared" ref="X3:X66" si="6">+ROUND(Q3/W3,2)</f>
        <v>232.26</v>
      </c>
    </row>
    <row r="4" spans="1:25" x14ac:dyDescent="0.2">
      <c r="A4" s="32" t="str">
        <f t="shared" si="0"/>
        <v>2026-1</v>
      </c>
      <c r="B4" t="s">
        <v>1220</v>
      </c>
      <c r="C4" s="20">
        <v>46027</v>
      </c>
      <c r="D4" s="20">
        <v>46015</v>
      </c>
      <c r="E4" t="s">
        <v>356</v>
      </c>
      <c r="F4" t="s">
        <v>357</v>
      </c>
      <c r="G4" s="19"/>
      <c r="H4" t="s">
        <v>1600</v>
      </c>
      <c r="I4" t="s">
        <v>360</v>
      </c>
      <c r="J4" t="s">
        <v>361</v>
      </c>
      <c r="K4" s="9" t="str">
        <f t="shared" si="1"/>
        <v>ALM-</v>
      </c>
      <c r="L4" t="s">
        <v>41</v>
      </c>
      <c r="M4" s="36">
        <v>668</v>
      </c>
      <c r="N4" t="s">
        <v>70</v>
      </c>
      <c r="O4" t="s">
        <v>7</v>
      </c>
      <c r="P4" s="48">
        <v>2.9203999999999999</v>
      </c>
      <c r="Q4" s="10">
        <f t="shared" si="2"/>
        <v>1950.83</v>
      </c>
      <c r="R4" s="11">
        <f t="shared" si="3"/>
        <v>7.3003400000000003</v>
      </c>
      <c r="S4" s="13">
        <f t="shared" si="4"/>
        <v>0.4</v>
      </c>
      <c r="T4" s="12">
        <f t="shared" si="5"/>
        <v>267.2</v>
      </c>
      <c r="U4" s="13" t="s">
        <v>135</v>
      </c>
      <c r="V4" t="s">
        <v>73</v>
      </c>
      <c r="W4" s="44">
        <v>7.0288000000000004</v>
      </c>
      <c r="X4" s="53">
        <f t="shared" si="6"/>
        <v>277.55</v>
      </c>
    </row>
    <row r="5" spans="1:25" x14ac:dyDescent="0.2">
      <c r="A5" s="32" t="str">
        <f t="shared" si="0"/>
        <v>2026-1</v>
      </c>
      <c r="B5" t="s">
        <v>1221</v>
      </c>
      <c r="C5" s="20">
        <v>46027</v>
      </c>
      <c r="D5" s="20">
        <v>46015</v>
      </c>
      <c r="E5" t="s">
        <v>356</v>
      </c>
      <c r="F5" t="s">
        <v>357</v>
      </c>
      <c r="G5" s="19"/>
      <c r="H5" t="s">
        <v>1649</v>
      </c>
      <c r="I5" t="s">
        <v>665</v>
      </c>
      <c r="J5" t="s">
        <v>723</v>
      </c>
      <c r="K5" s="9" t="str">
        <f t="shared" si="1"/>
        <v>ALM-</v>
      </c>
      <c r="L5" t="s">
        <v>41</v>
      </c>
      <c r="M5" s="36">
        <v>804</v>
      </c>
      <c r="N5" t="s">
        <v>70</v>
      </c>
      <c r="O5" t="s">
        <v>7</v>
      </c>
      <c r="P5" s="48">
        <v>2.9203999999999999</v>
      </c>
      <c r="Q5" s="10">
        <f t="shared" si="2"/>
        <v>2348</v>
      </c>
      <c r="R5" s="11">
        <f t="shared" si="3"/>
        <v>7.3003400000000003</v>
      </c>
      <c r="S5" s="13">
        <f t="shared" si="4"/>
        <v>0.4</v>
      </c>
      <c r="T5" s="12">
        <f t="shared" si="5"/>
        <v>321.60000000000002</v>
      </c>
      <c r="U5" s="13" t="s">
        <v>135</v>
      </c>
      <c r="V5" t="s">
        <v>73</v>
      </c>
      <c r="W5" s="44">
        <v>7.0288000000000004</v>
      </c>
      <c r="X5" s="53">
        <f t="shared" si="6"/>
        <v>334.05</v>
      </c>
    </row>
    <row r="6" spans="1:25" x14ac:dyDescent="0.2">
      <c r="A6" s="32" t="str">
        <f t="shared" si="0"/>
        <v>2026-1</v>
      </c>
      <c r="B6" t="s">
        <v>1222</v>
      </c>
      <c r="C6" s="20">
        <v>46043</v>
      </c>
      <c r="D6" s="20">
        <v>46030</v>
      </c>
      <c r="E6" t="s">
        <v>356</v>
      </c>
      <c r="F6" t="s">
        <v>357</v>
      </c>
      <c r="G6" s="19"/>
      <c r="H6" t="s">
        <v>1648</v>
      </c>
      <c r="I6" t="s">
        <v>560</v>
      </c>
      <c r="J6" t="s">
        <v>561</v>
      </c>
      <c r="K6" s="9" t="str">
        <f t="shared" si="1"/>
        <v>ALM-</v>
      </c>
      <c r="L6" t="s">
        <v>41</v>
      </c>
      <c r="M6" s="36">
        <v>885</v>
      </c>
      <c r="N6" t="s">
        <v>70</v>
      </c>
      <c r="O6" t="s">
        <v>7</v>
      </c>
      <c r="P6" s="48">
        <v>2.9203999999999999</v>
      </c>
      <c r="Q6" s="10">
        <f t="shared" si="2"/>
        <v>2584.5500000000002</v>
      </c>
      <c r="R6" s="11">
        <f t="shared" si="3"/>
        <v>7.3003400000000003</v>
      </c>
      <c r="S6" s="13">
        <f t="shared" si="4"/>
        <v>0.4</v>
      </c>
      <c r="T6" s="12">
        <f t="shared" si="5"/>
        <v>354</v>
      </c>
      <c r="U6" s="13" t="s">
        <v>135</v>
      </c>
      <c r="V6" t="s">
        <v>73</v>
      </c>
      <c r="W6" s="44">
        <v>7.0288000000000004</v>
      </c>
      <c r="X6" s="53">
        <f t="shared" si="6"/>
        <v>367.71</v>
      </c>
    </row>
    <row r="7" spans="1:25" x14ac:dyDescent="0.2">
      <c r="A7" s="32" t="str">
        <f t="shared" si="0"/>
        <v>2026-1</v>
      </c>
      <c r="B7" t="s">
        <v>1223</v>
      </c>
      <c r="C7" s="20">
        <v>46043</v>
      </c>
      <c r="D7" s="20">
        <v>46032</v>
      </c>
      <c r="E7" t="s">
        <v>356</v>
      </c>
      <c r="F7" t="s">
        <v>357</v>
      </c>
      <c r="G7" s="19"/>
      <c r="H7" t="s">
        <v>1648</v>
      </c>
      <c r="I7" t="s">
        <v>650</v>
      </c>
      <c r="J7" t="s">
        <v>707</v>
      </c>
      <c r="K7" s="9" t="str">
        <f t="shared" si="1"/>
        <v>ALM-</v>
      </c>
      <c r="L7" t="s">
        <v>41</v>
      </c>
      <c r="M7" s="36">
        <v>955</v>
      </c>
      <c r="N7" t="s">
        <v>70</v>
      </c>
      <c r="O7" t="s">
        <v>7</v>
      </c>
      <c r="P7" s="48">
        <v>2.9203999999999999</v>
      </c>
      <c r="Q7" s="10">
        <f t="shared" si="2"/>
        <v>2788.98</v>
      </c>
      <c r="R7" s="11">
        <f t="shared" si="3"/>
        <v>7.3003400000000003</v>
      </c>
      <c r="S7" s="13">
        <f t="shared" si="4"/>
        <v>0.4</v>
      </c>
      <c r="T7" s="12">
        <f t="shared" si="5"/>
        <v>382</v>
      </c>
      <c r="U7" s="13" t="s">
        <v>135</v>
      </c>
      <c r="V7" t="s">
        <v>73</v>
      </c>
      <c r="W7" s="44">
        <v>7.0288000000000004</v>
      </c>
      <c r="X7" s="53">
        <f t="shared" si="6"/>
        <v>396.79</v>
      </c>
    </row>
    <row r="8" spans="1:25" x14ac:dyDescent="0.2">
      <c r="A8" s="32" t="str">
        <f t="shared" si="0"/>
        <v>2026-1</v>
      </c>
      <c r="B8" t="s">
        <v>1232</v>
      </c>
      <c r="C8" s="20">
        <v>46027</v>
      </c>
      <c r="D8" s="20">
        <v>46015</v>
      </c>
      <c r="E8" t="s">
        <v>356</v>
      </c>
      <c r="F8" t="s">
        <v>357</v>
      </c>
      <c r="G8" s="19"/>
      <c r="H8" t="s">
        <v>1652</v>
      </c>
      <c r="I8" t="s">
        <v>358</v>
      </c>
      <c r="J8" t="s">
        <v>359</v>
      </c>
      <c r="K8" s="9" t="str">
        <f t="shared" si="1"/>
        <v>ALM-</v>
      </c>
      <c r="L8" t="s">
        <v>41</v>
      </c>
      <c r="M8" s="36">
        <v>1048</v>
      </c>
      <c r="N8" t="s">
        <v>70</v>
      </c>
      <c r="O8" t="s">
        <v>7</v>
      </c>
      <c r="P8" s="48">
        <v>3.0973000000000002</v>
      </c>
      <c r="Q8" s="10">
        <f t="shared" si="2"/>
        <v>3245.97</v>
      </c>
      <c r="R8" s="11">
        <f t="shared" si="3"/>
        <v>7.3003400000000003</v>
      </c>
      <c r="S8" s="13">
        <f t="shared" si="4"/>
        <v>0.42430000000000001</v>
      </c>
      <c r="T8" s="12">
        <f t="shared" si="5"/>
        <v>444.67</v>
      </c>
      <c r="U8" s="13" t="s">
        <v>135</v>
      </c>
      <c r="V8" t="s">
        <v>73</v>
      </c>
      <c r="W8" s="44">
        <v>7.0288000000000004</v>
      </c>
      <c r="X8" s="53">
        <f t="shared" si="6"/>
        <v>461.81</v>
      </c>
    </row>
    <row r="9" spans="1:25" x14ac:dyDescent="0.2">
      <c r="A9" s="32" t="str">
        <f t="shared" si="0"/>
        <v>2026-1</v>
      </c>
      <c r="B9" t="s">
        <v>1017</v>
      </c>
      <c r="C9" s="20">
        <v>46037</v>
      </c>
      <c r="D9" s="20">
        <v>46009</v>
      </c>
      <c r="E9" t="s">
        <v>71</v>
      </c>
      <c r="F9" t="s">
        <v>72</v>
      </c>
      <c r="G9" s="19"/>
      <c r="H9" t="s">
        <v>1653</v>
      </c>
      <c r="I9" t="s">
        <v>658</v>
      </c>
      <c r="J9" t="s">
        <v>715</v>
      </c>
      <c r="K9" s="9" t="str">
        <f t="shared" si="1"/>
        <v>ALM-</v>
      </c>
      <c r="L9" t="s">
        <v>41</v>
      </c>
      <c r="M9" s="36">
        <v>95</v>
      </c>
      <c r="N9" t="s">
        <v>70</v>
      </c>
      <c r="O9" t="s">
        <v>7</v>
      </c>
      <c r="P9" s="48">
        <v>3.1415999999999999</v>
      </c>
      <c r="Q9" s="10">
        <f t="shared" si="2"/>
        <v>298.45</v>
      </c>
      <c r="R9" s="11">
        <f t="shared" si="3"/>
        <v>7.3003400000000003</v>
      </c>
      <c r="S9" s="13">
        <f t="shared" si="4"/>
        <v>0.43030000000000002</v>
      </c>
      <c r="T9" s="12">
        <f t="shared" si="5"/>
        <v>40.880000000000003</v>
      </c>
      <c r="U9" s="13" t="s">
        <v>135</v>
      </c>
      <c r="V9" t="s">
        <v>73</v>
      </c>
      <c r="W9" s="44">
        <v>7.0288000000000004</v>
      </c>
      <c r="X9" s="53">
        <f t="shared" si="6"/>
        <v>42.46</v>
      </c>
    </row>
    <row r="10" spans="1:25" x14ac:dyDescent="0.2">
      <c r="A10" s="32" t="str">
        <f t="shared" si="0"/>
        <v>2026-1</v>
      </c>
      <c r="B10" t="s">
        <v>1235</v>
      </c>
      <c r="C10" s="20">
        <v>46041</v>
      </c>
      <c r="D10" s="20">
        <v>46015</v>
      </c>
      <c r="E10" t="s">
        <v>71</v>
      </c>
      <c r="F10" t="s">
        <v>72</v>
      </c>
      <c r="G10" s="19"/>
      <c r="H10" t="s">
        <v>1654</v>
      </c>
      <c r="I10" t="s">
        <v>82</v>
      </c>
      <c r="J10" t="s">
        <v>83</v>
      </c>
      <c r="K10" s="9" t="str">
        <f t="shared" si="1"/>
        <v>ALM-</v>
      </c>
      <c r="L10" t="s">
        <v>41</v>
      </c>
      <c r="M10" s="36">
        <v>100</v>
      </c>
      <c r="N10" t="s">
        <v>70</v>
      </c>
      <c r="O10" t="s">
        <v>7</v>
      </c>
      <c r="P10" s="48">
        <v>3.1415999999999999</v>
      </c>
      <c r="Q10" s="10">
        <f t="shared" si="2"/>
        <v>314.16000000000003</v>
      </c>
      <c r="R10" s="11">
        <f t="shared" si="3"/>
        <v>7.3003400000000003</v>
      </c>
      <c r="S10" s="13">
        <f t="shared" si="4"/>
        <v>0.43030000000000002</v>
      </c>
      <c r="T10" s="12">
        <f t="shared" si="5"/>
        <v>43.03</v>
      </c>
      <c r="U10" s="13" t="s">
        <v>135</v>
      </c>
      <c r="V10" t="s">
        <v>73</v>
      </c>
      <c r="W10" s="44">
        <v>7.0288000000000004</v>
      </c>
      <c r="X10" s="53">
        <f t="shared" si="6"/>
        <v>44.7</v>
      </c>
    </row>
    <row r="11" spans="1:25" x14ac:dyDescent="0.2">
      <c r="A11" s="32" t="str">
        <f t="shared" si="0"/>
        <v>2026-1</v>
      </c>
      <c r="B11" t="s">
        <v>1236</v>
      </c>
      <c r="C11" s="20">
        <v>46041</v>
      </c>
      <c r="D11" s="20">
        <v>46030</v>
      </c>
      <c r="E11" t="s">
        <v>71</v>
      </c>
      <c r="F11" t="s">
        <v>72</v>
      </c>
      <c r="G11" s="19"/>
      <c r="H11" t="s">
        <v>1654</v>
      </c>
      <c r="I11" t="s">
        <v>391</v>
      </c>
      <c r="J11" t="s">
        <v>392</v>
      </c>
      <c r="K11" s="9" t="str">
        <f t="shared" si="1"/>
        <v>ALM-</v>
      </c>
      <c r="L11" t="s">
        <v>41</v>
      </c>
      <c r="M11" s="36">
        <v>100</v>
      </c>
      <c r="N11" t="s">
        <v>70</v>
      </c>
      <c r="O11" t="s">
        <v>7</v>
      </c>
      <c r="P11" s="48">
        <v>3.1415999999999999</v>
      </c>
      <c r="Q11" s="10">
        <f t="shared" si="2"/>
        <v>314.16000000000003</v>
      </c>
      <c r="R11" s="11">
        <f t="shared" si="3"/>
        <v>7.3003400000000003</v>
      </c>
      <c r="S11" s="13">
        <f t="shared" si="4"/>
        <v>0.43030000000000002</v>
      </c>
      <c r="T11" s="12">
        <f t="shared" si="5"/>
        <v>43.03</v>
      </c>
      <c r="U11" s="13" t="s">
        <v>135</v>
      </c>
      <c r="V11" t="s">
        <v>73</v>
      </c>
      <c r="W11" s="44">
        <v>7.0288000000000004</v>
      </c>
      <c r="X11" s="53">
        <f t="shared" si="6"/>
        <v>44.7</v>
      </c>
    </row>
    <row r="12" spans="1:25" x14ac:dyDescent="0.2">
      <c r="A12" s="32" t="str">
        <f t="shared" si="0"/>
        <v>2026-1</v>
      </c>
      <c r="B12" t="s">
        <v>1237</v>
      </c>
      <c r="C12" s="20">
        <v>46046</v>
      </c>
      <c r="D12" s="20">
        <v>46035</v>
      </c>
      <c r="E12" t="s">
        <v>71</v>
      </c>
      <c r="F12" t="s">
        <v>72</v>
      </c>
      <c r="G12" s="19"/>
      <c r="H12" t="s">
        <v>1655</v>
      </c>
      <c r="I12" t="s">
        <v>875</v>
      </c>
      <c r="J12" t="s">
        <v>876</v>
      </c>
      <c r="K12" s="9" t="str">
        <f t="shared" si="1"/>
        <v>ALM-</v>
      </c>
      <c r="L12" t="s">
        <v>41</v>
      </c>
      <c r="M12" s="36">
        <v>100</v>
      </c>
      <c r="N12" t="s">
        <v>70</v>
      </c>
      <c r="O12" t="s">
        <v>7</v>
      </c>
      <c r="P12" s="48">
        <v>3.1415999999999999</v>
      </c>
      <c r="Q12" s="10">
        <f t="shared" si="2"/>
        <v>314.16000000000003</v>
      </c>
      <c r="R12" s="11">
        <f t="shared" si="3"/>
        <v>7.3003400000000003</v>
      </c>
      <c r="S12" s="13">
        <f t="shared" si="4"/>
        <v>0.43030000000000002</v>
      </c>
      <c r="T12" s="12">
        <f t="shared" si="5"/>
        <v>43.03</v>
      </c>
      <c r="U12" s="13" t="s">
        <v>135</v>
      </c>
      <c r="V12" t="s">
        <v>73</v>
      </c>
      <c r="W12" s="44">
        <v>7.0288000000000004</v>
      </c>
      <c r="X12" s="53">
        <f t="shared" si="6"/>
        <v>44.7</v>
      </c>
    </row>
    <row r="13" spans="1:25" x14ac:dyDescent="0.2">
      <c r="A13" s="32" t="str">
        <f t="shared" si="0"/>
        <v>2026-1</v>
      </c>
      <c r="B13" t="s">
        <v>1238</v>
      </c>
      <c r="C13" s="20">
        <v>46037</v>
      </c>
      <c r="D13" s="20">
        <v>46015</v>
      </c>
      <c r="E13" t="s">
        <v>71</v>
      </c>
      <c r="F13" t="s">
        <v>72</v>
      </c>
      <c r="G13" s="19"/>
      <c r="H13" t="s">
        <v>1653</v>
      </c>
      <c r="I13" t="s">
        <v>80</v>
      </c>
      <c r="J13" t="s">
        <v>81</v>
      </c>
      <c r="K13" s="9" t="str">
        <f t="shared" si="1"/>
        <v>ALM-</v>
      </c>
      <c r="L13" t="s">
        <v>41</v>
      </c>
      <c r="M13" s="36">
        <v>150</v>
      </c>
      <c r="N13" t="s">
        <v>70</v>
      </c>
      <c r="O13" t="s">
        <v>7</v>
      </c>
      <c r="P13" s="48">
        <v>3.1415999999999999</v>
      </c>
      <c r="Q13" s="10">
        <f t="shared" si="2"/>
        <v>471.24</v>
      </c>
      <c r="R13" s="11">
        <f t="shared" si="3"/>
        <v>7.3003400000000003</v>
      </c>
      <c r="S13" s="13">
        <f t="shared" si="4"/>
        <v>0.43030000000000002</v>
      </c>
      <c r="T13" s="12">
        <f t="shared" si="5"/>
        <v>64.55</v>
      </c>
      <c r="U13" s="13" t="s">
        <v>135</v>
      </c>
      <c r="V13" t="s">
        <v>73</v>
      </c>
      <c r="W13" s="44">
        <v>7.0288000000000004</v>
      </c>
      <c r="X13" s="53">
        <f t="shared" si="6"/>
        <v>67.040000000000006</v>
      </c>
    </row>
    <row r="14" spans="1:25" x14ac:dyDescent="0.2">
      <c r="A14" s="32" t="str">
        <f t="shared" si="0"/>
        <v>2026-1</v>
      </c>
      <c r="B14" t="s">
        <v>1239</v>
      </c>
      <c r="C14" s="20">
        <v>46039</v>
      </c>
      <c r="D14" s="20">
        <v>46015</v>
      </c>
      <c r="E14" t="s">
        <v>71</v>
      </c>
      <c r="F14" t="s">
        <v>72</v>
      </c>
      <c r="G14" s="19"/>
      <c r="H14" t="s">
        <v>1656</v>
      </c>
      <c r="I14" t="s">
        <v>78</v>
      </c>
      <c r="J14" t="s">
        <v>79</v>
      </c>
      <c r="K14" s="9" t="str">
        <f t="shared" si="1"/>
        <v>ALM-</v>
      </c>
      <c r="L14" t="s">
        <v>41</v>
      </c>
      <c r="M14" s="36">
        <v>170</v>
      </c>
      <c r="N14" t="s">
        <v>70</v>
      </c>
      <c r="O14" t="s">
        <v>7</v>
      </c>
      <c r="P14" s="48">
        <v>3.1415999999999999</v>
      </c>
      <c r="Q14" s="10">
        <f t="shared" si="2"/>
        <v>534.07000000000005</v>
      </c>
      <c r="R14" s="11">
        <f t="shared" si="3"/>
        <v>7.3003400000000003</v>
      </c>
      <c r="S14" s="13">
        <f t="shared" si="4"/>
        <v>0.43030000000000002</v>
      </c>
      <c r="T14" s="12">
        <f t="shared" si="5"/>
        <v>73.150000000000006</v>
      </c>
      <c r="U14" s="13" t="s">
        <v>135</v>
      </c>
      <c r="V14" t="s">
        <v>73</v>
      </c>
      <c r="W14" s="44">
        <v>7.0288000000000004</v>
      </c>
      <c r="X14" s="53">
        <f t="shared" si="6"/>
        <v>75.98</v>
      </c>
    </row>
    <row r="15" spans="1:25" x14ac:dyDescent="0.2">
      <c r="A15" s="32" t="str">
        <f t="shared" si="0"/>
        <v>2026-1</v>
      </c>
      <c r="B15" t="s">
        <v>1240</v>
      </c>
      <c r="C15" s="20">
        <v>46039</v>
      </c>
      <c r="D15" s="20">
        <v>46015</v>
      </c>
      <c r="E15" t="s">
        <v>71</v>
      </c>
      <c r="F15" t="s">
        <v>72</v>
      </c>
      <c r="G15" s="19"/>
      <c r="H15" t="s">
        <v>1656</v>
      </c>
      <c r="I15" t="s">
        <v>76</v>
      </c>
      <c r="J15" t="s">
        <v>77</v>
      </c>
      <c r="K15" s="9" t="str">
        <f t="shared" si="1"/>
        <v>ALM-</v>
      </c>
      <c r="L15" t="s">
        <v>41</v>
      </c>
      <c r="M15" s="36">
        <v>170</v>
      </c>
      <c r="N15" t="s">
        <v>70</v>
      </c>
      <c r="O15" t="s">
        <v>7</v>
      </c>
      <c r="P15" s="48">
        <v>3.1415999999999999</v>
      </c>
      <c r="Q15" s="10">
        <f t="shared" si="2"/>
        <v>534.07000000000005</v>
      </c>
      <c r="R15" s="11">
        <f t="shared" si="3"/>
        <v>7.3003400000000003</v>
      </c>
      <c r="S15" s="13">
        <f t="shared" si="4"/>
        <v>0.43030000000000002</v>
      </c>
      <c r="T15" s="12">
        <f t="shared" si="5"/>
        <v>73.150000000000006</v>
      </c>
      <c r="U15" s="13" t="s">
        <v>135</v>
      </c>
      <c r="V15" t="s">
        <v>73</v>
      </c>
      <c r="W15" s="44">
        <v>7.0288000000000004</v>
      </c>
      <c r="X15" s="53">
        <f t="shared" si="6"/>
        <v>75.98</v>
      </c>
    </row>
    <row r="16" spans="1:25" x14ac:dyDescent="0.2">
      <c r="A16" s="32" t="str">
        <f t="shared" si="0"/>
        <v>2026-1</v>
      </c>
      <c r="B16" t="s">
        <v>1241</v>
      </c>
      <c r="C16" s="20">
        <v>46037</v>
      </c>
      <c r="D16" s="20">
        <v>46015</v>
      </c>
      <c r="E16" t="s">
        <v>71</v>
      </c>
      <c r="F16" t="s">
        <v>72</v>
      </c>
      <c r="G16" s="19"/>
      <c r="H16" t="s">
        <v>1653</v>
      </c>
      <c r="I16" t="s">
        <v>562</v>
      </c>
      <c r="J16" t="s">
        <v>390</v>
      </c>
      <c r="K16" s="9" t="str">
        <f t="shared" si="1"/>
        <v>ALM-</v>
      </c>
      <c r="L16" t="s">
        <v>41</v>
      </c>
      <c r="M16" s="36">
        <v>180</v>
      </c>
      <c r="N16" t="s">
        <v>70</v>
      </c>
      <c r="O16" t="s">
        <v>7</v>
      </c>
      <c r="P16" s="48">
        <v>3.1415999999999999</v>
      </c>
      <c r="Q16" s="10">
        <f t="shared" si="2"/>
        <v>565.49</v>
      </c>
      <c r="R16" s="11">
        <f t="shared" si="3"/>
        <v>7.3003400000000003</v>
      </c>
      <c r="S16" s="13">
        <f t="shared" si="4"/>
        <v>0.43030000000000002</v>
      </c>
      <c r="T16" s="12">
        <f t="shared" si="5"/>
        <v>77.45</v>
      </c>
      <c r="U16" s="13" t="s">
        <v>135</v>
      </c>
      <c r="V16" t="s">
        <v>73</v>
      </c>
      <c r="W16" s="44">
        <v>7.0288000000000004</v>
      </c>
      <c r="X16" s="53">
        <f t="shared" si="6"/>
        <v>80.45</v>
      </c>
    </row>
    <row r="17" spans="1:24" x14ac:dyDescent="0.2">
      <c r="A17" s="32" t="str">
        <f t="shared" si="0"/>
        <v>2026-1</v>
      </c>
      <c r="B17" t="s">
        <v>1242</v>
      </c>
      <c r="C17" s="20">
        <v>46046</v>
      </c>
      <c r="D17" s="20">
        <v>46032</v>
      </c>
      <c r="E17" t="s">
        <v>71</v>
      </c>
      <c r="F17" t="s">
        <v>72</v>
      </c>
      <c r="G17" s="19"/>
      <c r="H17" t="s">
        <v>1655</v>
      </c>
      <c r="I17" t="s">
        <v>388</v>
      </c>
      <c r="J17" t="s">
        <v>389</v>
      </c>
      <c r="K17" s="9" t="str">
        <f t="shared" si="1"/>
        <v>ALM-</v>
      </c>
      <c r="L17" t="s">
        <v>41</v>
      </c>
      <c r="M17" s="36">
        <v>250</v>
      </c>
      <c r="N17" t="s">
        <v>70</v>
      </c>
      <c r="O17" t="s">
        <v>7</v>
      </c>
      <c r="P17" s="48">
        <v>3.1415999999999999</v>
      </c>
      <c r="Q17" s="10">
        <f t="shared" si="2"/>
        <v>785.4</v>
      </c>
      <c r="R17" s="11">
        <f t="shared" si="3"/>
        <v>7.3003400000000003</v>
      </c>
      <c r="S17" s="13">
        <f t="shared" si="4"/>
        <v>0.43030000000000002</v>
      </c>
      <c r="T17" s="12">
        <f t="shared" si="5"/>
        <v>107.58</v>
      </c>
      <c r="U17" s="13" t="s">
        <v>135</v>
      </c>
      <c r="V17" t="s">
        <v>73</v>
      </c>
      <c r="W17" s="44">
        <v>7.0288000000000004</v>
      </c>
      <c r="X17" s="53">
        <f t="shared" si="6"/>
        <v>111.74</v>
      </c>
    </row>
    <row r="18" spans="1:24" x14ac:dyDescent="0.2">
      <c r="A18" s="32" t="str">
        <f t="shared" si="0"/>
        <v>2026-1</v>
      </c>
      <c r="B18" t="s">
        <v>1243</v>
      </c>
      <c r="C18" s="20">
        <v>46041</v>
      </c>
      <c r="D18" s="20">
        <v>46015</v>
      </c>
      <c r="E18" t="s">
        <v>71</v>
      </c>
      <c r="F18" t="s">
        <v>72</v>
      </c>
      <c r="G18" s="19"/>
      <c r="H18" t="s">
        <v>1654</v>
      </c>
      <c r="I18" t="s">
        <v>840</v>
      </c>
      <c r="J18" t="s">
        <v>857</v>
      </c>
      <c r="K18" s="9" t="str">
        <f t="shared" si="1"/>
        <v>ALM-</v>
      </c>
      <c r="L18" t="s">
        <v>41</v>
      </c>
      <c r="M18" s="36">
        <v>330</v>
      </c>
      <c r="N18" t="s">
        <v>70</v>
      </c>
      <c r="O18" t="s">
        <v>7</v>
      </c>
      <c r="P18" s="48">
        <v>3.1415999999999999</v>
      </c>
      <c r="Q18" s="10">
        <f t="shared" si="2"/>
        <v>1036.73</v>
      </c>
      <c r="R18" s="11">
        <f t="shared" si="3"/>
        <v>7.3003400000000003</v>
      </c>
      <c r="S18" s="13">
        <f t="shared" si="4"/>
        <v>0.43030000000000002</v>
      </c>
      <c r="T18" s="12">
        <f t="shared" si="5"/>
        <v>142</v>
      </c>
      <c r="U18" s="13" t="s">
        <v>135</v>
      </c>
      <c r="V18" t="s">
        <v>73</v>
      </c>
      <c r="W18" s="44">
        <v>7.0288000000000004</v>
      </c>
      <c r="X18" s="53">
        <f t="shared" si="6"/>
        <v>147.5</v>
      </c>
    </row>
    <row r="19" spans="1:24" x14ac:dyDescent="0.2">
      <c r="A19" s="32" t="str">
        <f t="shared" si="0"/>
        <v>2026-1</v>
      </c>
      <c r="B19" t="s">
        <v>1244</v>
      </c>
      <c r="C19" s="20">
        <v>46046</v>
      </c>
      <c r="D19" s="20">
        <v>46032</v>
      </c>
      <c r="E19" t="s">
        <v>71</v>
      </c>
      <c r="F19" t="s">
        <v>72</v>
      </c>
      <c r="G19" s="19"/>
      <c r="H19" t="s">
        <v>1655</v>
      </c>
      <c r="I19" t="s">
        <v>80</v>
      </c>
      <c r="J19" t="s">
        <v>81</v>
      </c>
      <c r="K19" s="9" t="str">
        <f t="shared" si="1"/>
        <v>ALM-</v>
      </c>
      <c r="L19" t="s">
        <v>41</v>
      </c>
      <c r="M19" s="36">
        <v>380</v>
      </c>
      <c r="N19" t="s">
        <v>70</v>
      </c>
      <c r="O19" t="s">
        <v>7</v>
      </c>
      <c r="P19" s="48">
        <v>3.1415999999999999</v>
      </c>
      <c r="Q19" s="10">
        <f t="shared" si="2"/>
        <v>1193.81</v>
      </c>
      <c r="R19" s="11">
        <f t="shared" si="3"/>
        <v>7.3003400000000003</v>
      </c>
      <c r="S19" s="13">
        <f t="shared" si="4"/>
        <v>0.43030000000000002</v>
      </c>
      <c r="T19" s="12">
        <f t="shared" si="5"/>
        <v>163.51</v>
      </c>
      <c r="U19" s="13" t="s">
        <v>135</v>
      </c>
      <c r="V19" t="s">
        <v>73</v>
      </c>
      <c r="W19" s="44">
        <v>7.0288000000000004</v>
      </c>
      <c r="X19" s="53">
        <f t="shared" si="6"/>
        <v>169.85</v>
      </c>
    </row>
    <row r="20" spans="1:24" x14ac:dyDescent="0.2">
      <c r="A20" s="32" t="str">
        <f t="shared" si="0"/>
        <v>2026-1</v>
      </c>
      <c r="B20" t="s">
        <v>1245</v>
      </c>
      <c r="C20" s="20">
        <v>46037</v>
      </c>
      <c r="D20" s="20">
        <v>46015</v>
      </c>
      <c r="E20" t="s">
        <v>71</v>
      </c>
      <c r="F20" t="s">
        <v>72</v>
      </c>
      <c r="G20" s="19"/>
      <c r="H20" t="s">
        <v>1653</v>
      </c>
      <c r="I20" t="s">
        <v>391</v>
      </c>
      <c r="J20" t="s">
        <v>392</v>
      </c>
      <c r="K20" s="9" t="str">
        <f t="shared" si="1"/>
        <v>ALM-</v>
      </c>
      <c r="L20" t="s">
        <v>41</v>
      </c>
      <c r="M20" s="36">
        <v>517</v>
      </c>
      <c r="N20" t="s">
        <v>70</v>
      </c>
      <c r="O20" t="s">
        <v>7</v>
      </c>
      <c r="P20" s="48">
        <v>3.1415999999999999</v>
      </c>
      <c r="Q20" s="10">
        <f t="shared" si="2"/>
        <v>1624.21</v>
      </c>
      <c r="R20" s="11">
        <f t="shared" si="3"/>
        <v>7.3003400000000003</v>
      </c>
      <c r="S20" s="13">
        <f t="shared" si="4"/>
        <v>0.43030000000000002</v>
      </c>
      <c r="T20" s="12">
        <f t="shared" si="5"/>
        <v>222.47</v>
      </c>
      <c r="U20" s="13" t="s">
        <v>135</v>
      </c>
      <c r="V20" t="s">
        <v>73</v>
      </c>
      <c r="W20" s="44">
        <v>7.0288000000000004</v>
      </c>
      <c r="X20" s="53">
        <f t="shared" si="6"/>
        <v>231.08</v>
      </c>
    </row>
    <row r="21" spans="1:24" x14ac:dyDescent="0.2">
      <c r="A21" s="32" t="str">
        <f t="shared" si="0"/>
        <v>2026-1</v>
      </c>
      <c r="B21" t="s">
        <v>1246</v>
      </c>
      <c r="C21" s="20">
        <v>46039</v>
      </c>
      <c r="D21" s="20">
        <v>46015</v>
      </c>
      <c r="E21" t="s">
        <v>71</v>
      </c>
      <c r="F21" t="s">
        <v>72</v>
      </c>
      <c r="G21" s="19"/>
      <c r="H21" t="s">
        <v>1656</v>
      </c>
      <c r="I21" t="s">
        <v>796</v>
      </c>
      <c r="J21" t="s">
        <v>797</v>
      </c>
      <c r="K21" s="9" t="str">
        <f t="shared" si="1"/>
        <v>ALM-</v>
      </c>
      <c r="L21" t="s">
        <v>41</v>
      </c>
      <c r="M21" s="36">
        <v>520</v>
      </c>
      <c r="N21" t="s">
        <v>70</v>
      </c>
      <c r="O21" t="s">
        <v>7</v>
      </c>
      <c r="P21" s="48">
        <v>3.1415999999999999</v>
      </c>
      <c r="Q21" s="10">
        <f t="shared" si="2"/>
        <v>1633.63</v>
      </c>
      <c r="R21" s="11">
        <f t="shared" si="3"/>
        <v>7.3003400000000003</v>
      </c>
      <c r="S21" s="13">
        <f t="shared" si="4"/>
        <v>0.43030000000000002</v>
      </c>
      <c r="T21" s="12">
        <f t="shared" si="5"/>
        <v>223.76</v>
      </c>
      <c r="U21" s="13" t="s">
        <v>135</v>
      </c>
      <c r="V21" t="s">
        <v>73</v>
      </c>
      <c r="W21" s="44">
        <v>7.0288000000000004</v>
      </c>
      <c r="X21" s="53">
        <f t="shared" si="6"/>
        <v>232.42</v>
      </c>
    </row>
    <row r="22" spans="1:24" x14ac:dyDescent="0.2">
      <c r="A22" s="32" t="str">
        <f t="shared" si="0"/>
        <v>2026-1</v>
      </c>
      <c r="B22" t="s">
        <v>1247</v>
      </c>
      <c r="C22" s="20">
        <v>46046</v>
      </c>
      <c r="D22" s="20">
        <v>46032</v>
      </c>
      <c r="E22" t="s">
        <v>71</v>
      </c>
      <c r="F22" t="s">
        <v>72</v>
      </c>
      <c r="G22" s="19"/>
      <c r="H22" t="s">
        <v>1655</v>
      </c>
      <c r="I22" t="s">
        <v>74</v>
      </c>
      <c r="J22" t="s">
        <v>75</v>
      </c>
      <c r="K22" s="9" t="str">
        <f t="shared" si="1"/>
        <v>ALM-</v>
      </c>
      <c r="L22" t="s">
        <v>41</v>
      </c>
      <c r="M22" s="36">
        <v>530</v>
      </c>
      <c r="N22" t="s">
        <v>70</v>
      </c>
      <c r="O22" t="s">
        <v>7</v>
      </c>
      <c r="P22" s="48">
        <v>3.1415999999999999</v>
      </c>
      <c r="Q22" s="10">
        <f t="shared" si="2"/>
        <v>1665.05</v>
      </c>
      <c r="R22" s="11">
        <f t="shared" si="3"/>
        <v>7.3003400000000003</v>
      </c>
      <c r="S22" s="13">
        <f t="shared" si="4"/>
        <v>0.43030000000000002</v>
      </c>
      <c r="T22" s="12">
        <f t="shared" si="5"/>
        <v>228.06</v>
      </c>
      <c r="U22" s="13" t="s">
        <v>135</v>
      </c>
      <c r="V22" t="s">
        <v>73</v>
      </c>
      <c r="W22" s="44">
        <v>7.0288000000000004</v>
      </c>
      <c r="X22" s="53">
        <f t="shared" si="6"/>
        <v>236.89</v>
      </c>
    </row>
    <row r="23" spans="1:24" x14ac:dyDescent="0.2">
      <c r="A23" s="32" t="str">
        <f t="shared" si="0"/>
        <v>2026-1</v>
      </c>
      <c r="B23" t="s">
        <v>1248</v>
      </c>
      <c r="C23" s="20">
        <v>46046</v>
      </c>
      <c r="D23" s="20">
        <v>46032</v>
      </c>
      <c r="E23" t="s">
        <v>71</v>
      </c>
      <c r="F23" t="s">
        <v>72</v>
      </c>
      <c r="G23" s="19"/>
      <c r="H23" t="s">
        <v>1655</v>
      </c>
      <c r="I23" t="s">
        <v>648</v>
      </c>
      <c r="J23" t="s">
        <v>705</v>
      </c>
      <c r="K23" s="9" t="str">
        <f t="shared" si="1"/>
        <v>ALM-</v>
      </c>
      <c r="L23" t="s">
        <v>41</v>
      </c>
      <c r="M23" s="36">
        <v>550</v>
      </c>
      <c r="N23" t="s">
        <v>70</v>
      </c>
      <c r="O23" t="s">
        <v>7</v>
      </c>
      <c r="P23" s="48">
        <v>3.1415999999999999</v>
      </c>
      <c r="Q23" s="10">
        <f t="shared" si="2"/>
        <v>1727.88</v>
      </c>
      <c r="R23" s="11">
        <f t="shared" si="3"/>
        <v>7.3003400000000003</v>
      </c>
      <c r="S23" s="13">
        <f t="shared" si="4"/>
        <v>0.43030000000000002</v>
      </c>
      <c r="T23" s="12">
        <f t="shared" si="5"/>
        <v>236.67</v>
      </c>
      <c r="U23" s="13" t="s">
        <v>135</v>
      </c>
      <c r="V23" t="s">
        <v>73</v>
      </c>
      <c r="W23" s="44">
        <v>7.0288000000000004</v>
      </c>
      <c r="X23" s="53">
        <f t="shared" si="6"/>
        <v>245.83</v>
      </c>
    </row>
    <row r="24" spans="1:24" x14ac:dyDescent="0.2">
      <c r="A24" s="32" t="str">
        <f t="shared" si="0"/>
        <v>2026-1</v>
      </c>
      <c r="B24" t="s">
        <v>1245</v>
      </c>
      <c r="C24" s="20">
        <v>46041</v>
      </c>
      <c r="D24" s="20">
        <v>46015</v>
      </c>
      <c r="E24" t="s">
        <v>71</v>
      </c>
      <c r="F24" t="s">
        <v>72</v>
      </c>
      <c r="G24" s="19"/>
      <c r="H24" t="s">
        <v>1654</v>
      </c>
      <c r="I24" t="s">
        <v>391</v>
      </c>
      <c r="J24" t="s">
        <v>392</v>
      </c>
      <c r="K24" s="9" t="str">
        <f t="shared" si="1"/>
        <v>ALM-</v>
      </c>
      <c r="L24" t="s">
        <v>41</v>
      </c>
      <c r="M24" s="36">
        <v>613</v>
      </c>
      <c r="N24" t="s">
        <v>70</v>
      </c>
      <c r="O24" t="s">
        <v>7</v>
      </c>
      <c r="P24" s="48">
        <v>3.1415999999999999</v>
      </c>
      <c r="Q24" s="10">
        <f t="shared" si="2"/>
        <v>1925.8</v>
      </c>
      <c r="R24" s="11">
        <f t="shared" si="3"/>
        <v>7.3003400000000003</v>
      </c>
      <c r="S24" s="13">
        <f t="shared" si="4"/>
        <v>0.43030000000000002</v>
      </c>
      <c r="T24" s="12">
        <f t="shared" si="5"/>
        <v>263.77</v>
      </c>
      <c r="U24" s="13" t="s">
        <v>135</v>
      </c>
      <c r="V24" t="s">
        <v>73</v>
      </c>
      <c r="W24" s="44">
        <v>7.0288000000000004</v>
      </c>
      <c r="X24" s="53">
        <f t="shared" si="6"/>
        <v>273.99</v>
      </c>
    </row>
    <row r="25" spans="1:24" x14ac:dyDescent="0.2">
      <c r="A25" s="32" t="str">
        <f t="shared" si="0"/>
        <v>2026-1</v>
      </c>
      <c r="B25" t="s">
        <v>1245</v>
      </c>
      <c r="C25" s="20">
        <v>46039</v>
      </c>
      <c r="D25" s="20">
        <v>46015</v>
      </c>
      <c r="E25" t="s">
        <v>71</v>
      </c>
      <c r="F25" t="s">
        <v>72</v>
      </c>
      <c r="G25" s="19"/>
      <c r="H25" t="s">
        <v>1656</v>
      </c>
      <c r="I25" t="s">
        <v>391</v>
      </c>
      <c r="J25" t="s">
        <v>392</v>
      </c>
      <c r="K25" s="9" t="str">
        <f t="shared" si="1"/>
        <v>ALM-</v>
      </c>
      <c r="L25" t="s">
        <v>41</v>
      </c>
      <c r="M25" s="36">
        <v>670</v>
      </c>
      <c r="N25" t="s">
        <v>70</v>
      </c>
      <c r="O25" t="s">
        <v>7</v>
      </c>
      <c r="P25" s="48">
        <v>3.1415999999999999</v>
      </c>
      <c r="Q25" s="10">
        <f t="shared" si="2"/>
        <v>2104.87</v>
      </c>
      <c r="R25" s="11">
        <f t="shared" si="3"/>
        <v>7.3003400000000003</v>
      </c>
      <c r="S25" s="13">
        <f t="shared" si="4"/>
        <v>0.43030000000000002</v>
      </c>
      <c r="T25" s="12">
        <f t="shared" si="5"/>
        <v>288.3</v>
      </c>
      <c r="U25" s="13" t="s">
        <v>135</v>
      </c>
      <c r="V25" t="s">
        <v>73</v>
      </c>
      <c r="W25" s="44">
        <v>7.0288000000000004</v>
      </c>
      <c r="X25" s="53">
        <f t="shared" si="6"/>
        <v>299.45999999999998</v>
      </c>
    </row>
    <row r="26" spans="1:24" x14ac:dyDescent="0.2">
      <c r="A26" s="32" t="str">
        <f t="shared" si="0"/>
        <v>2026-1</v>
      </c>
      <c r="B26" t="s">
        <v>1249</v>
      </c>
      <c r="C26" s="20">
        <v>46041</v>
      </c>
      <c r="D26" s="20">
        <v>46030</v>
      </c>
      <c r="E26" t="s">
        <v>71</v>
      </c>
      <c r="F26" t="s">
        <v>72</v>
      </c>
      <c r="G26" s="19"/>
      <c r="H26" t="s">
        <v>1654</v>
      </c>
      <c r="I26" t="s">
        <v>391</v>
      </c>
      <c r="J26" t="s">
        <v>392</v>
      </c>
      <c r="K26" s="9" t="str">
        <f t="shared" si="1"/>
        <v>ALM-</v>
      </c>
      <c r="L26" t="s">
        <v>41</v>
      </c>
      <c r="M26" s="36">
        <v>1017</v>
      </c>
      <c r="N26" t="s">
        <v>70</v>
      </c>
      <c r="O26" t="s">
        <v>7</v>
      </c>
      <c r="P26" s="48">
        <v>3.1415999999999999</v>
      </c>
      <c r="Q26" s="10">
        <f t="shared" si="2"/>
        <v>3195.01</v>
      </c>
      <c r="R26" s="11">
        <f t="shared" si="3"/>
        <v>7.3003400000000003</v>
      </c>
      <c r="S26" s="13">
        <f t="shared" si="4"/>
        <v>0.43030000000000002</v>
      </c>
      <c r="T26" s="12">
        <f t="shared" si="5"/>
        <v>437.62</v>
      </c>
      <c r="U26" s="13" t="s">
        <v>135</v>
      </c>
      <c r="V26" t="s">
        <v>73</v>
      </c>
      <c r="W26" s="44">
        <v>7.0288000000000004</v>
      </c>
      <c r="X26" s="53">
        <f t="shared" si="6"/>
        <v>454.56</v>
      </c>
    </row>
    <row r="27" spans="1:24" x14ac:dyDescent="0.2">
      <c r="A27" s="32" t="str">
        <f t="shared" si="0"/>
        <v>2026-1</v>
      </c>
      <c r="B27" t="s">
        <v>1250</v>
      </c>
      <c r="C27" s="20">
        <v>46046</v>
      </c>
      <c r="D27" s="20">
        <v>46038</v>
      </c>
      <c r="E27" t="s">
        <v>71</v>
      </c>
      <c r="F27" t="s">
        <v>72</v>
      </c>
      <c r="G27" s="19"/>
      <c r="H27" t="s">
        <v>1655</v>
      </c>
      <c r="I27" t="s">
        <v>388</v>
      </c>
      <c r="J27" t="s">
        <v>389</v>
      </c>
      <c r="K27" s="9" t="str">
        <f t="shared" si="1"/>
        <v>ALM-</v>
      </c>
      <c r="L27" t="s">
        <v>41</v>
      </c>
      <c r="M27" s="36">
        <v>1100</v>
      </c>
      <c r="N27" t="s">
        <v>70</v>
      </c>
      <c r="O27" t="s">
        <v>7</v>
      </c>
      <c r="P27" s="48">
        <v>3.1415999999999999</v>
      </c>
      <c r="Q27" s="10">
        <f t="shared" si="2"/>
        <v>3455.76</v>
      </c>
      <c r="R27" s="11">
        <f t="shared" si="3"/>
        <v>7.3003400000000003</v>
      </c>
      <c r="S27" s="13">
        <f t="shared" si="4"/>
        <v>0.43030000000000002</v>
      </c>
      <c r="T27" s="12">
        <f t="shared" si="5"/>
        <v>473.33</v>
      </c>
      <c r="U27" s="13" t="s">
        <v>135</v>
      </c>
      <c r="V27" t="s">
        <v>73</v>
      </c>
      <c r="W27" s="44">
        <v>7.0288000000000004</v>
      </c>
      <c r="X27" s="53">
        <f t="shared" si="6"/>
        <v>491.66</v>
      </c>
    </row>
    <row r="28" spans="1:24" x14ac:dyDescent="0.2">
      <c r="A28" s="32" t="str">
        <f t="shared" si="0"/>
        <v>2026-1</v>
      </c>
      <c r="B28" t="s">
        <v>1007</v>
      </c>
      <c r="C28" s="20">
        <v>46037</v>
      </c>
      <c r="D28" s="20">
        <v>45999</v>
      </c>
      <c r="E28" t="s">
        <v>71</v>
      </c>
      <c r="F28" t="s">
        <v>72</v>
      </c>
      <c r="G28" s="19"/>
      <c r="H28" t="s">
        <v>1653</v>
      </c>
      <c r="I28" t="s">
        <v>657</v>
      </c>
      <c r="J28" t="s">
        <v>714</v>
      </c>
      <c r="K28" s="9" t="str">
        <f t="shared" si="1"/>
        <v>ALM-</v>
      </c>
      <c r="L28" t="s">
        <v>41</v>
      </c>
      <c r="M28" s="36">
        <v>50</v>
      </c>
      <c r="N28" t="s">
        <v>70</v>
      </c>
      <c r="O28" t="s">
        <v>7</v>
      </c>
      <c r="P28" s="48">
        <v>3.6282999999999999</v>
      </c>
      <c r="Q28" s="10">
        <f t="shared" si="2"/>
        <v>181.42</v>
      </c>
      <c r="R28" s="11">
        <f t="shared" si="3"/>
        <v>7.3003400000000003</v>
      </c>
      <c r="S28" s="13">
        <f t="shared" si="4"/>
        <v>0.497</v>
      </c>
      <c r="T28" s="12">
        <f t="shared" si="5"/>
        <v>24.85</v>
      </c>
      <c r="U28" s="13" t="s">
        <v>135</v>
      </c>
      <c r="V28" t="s">
        <v>73</v>
      </c>
      <c r="W28" s="44">
        <v>7.0288000000000004</v>
      </c>
      <c r="X28" s="53">
        <f t="shared" si="6"/>
        <v>25.81</v>
      </c>
    </row>
    <row r="29" spans="1:24" x14ac:dyDescent="0.2">
      <c r="A29" s="32" t="str">
        <f t="shared" si="0"/>
        <v>2026-1</v>
      </c>
      <c r="B29" t="s">
        <v>1149</v>
      </c>
      <c r="C29" s="20">
        <v>46035</v>
      </c>
      <c r="D29" s="20">
        <v>45989</v>
      </c>
      <c r="E29" t="s">
        <v>44</v>
      </c>
      <c r="F29" t="s">
        <v>45</v>
      </c>
      <c r="G29" s="19"/>
      <c r="H29" t="s">
        <v>316</v>
      </c>
      <c r="I29" t="s">
        <v>401</v>
      </c>
      <c r="J29" t="s">
        <v>402</v>
      </c>
      <c r="K29" s="9" t="s">
        <v>512</v>
      </c>
      <c r="L29" t="s">
        <v>6</v>
      </c>
      <c r="M29" s="36">
        <v>2050</v>
      </c>
      <c r="N29" t="s">
        <v>459</v>
      </c>
      <c r="O29" t="s">
        <v>7</v>
      </c>
      <c r="P29" s="48">
        <v>0.8</v>
      </c>
      <c r="Q29" s="10">
        <f t="shared" si="2"/>
        <v>1640</v>
      </c>
      <c r="R29" s="11">
        <f t="shared" si="3"/>
        <v>7.3003400000000003</v>
      </c>
      <c r="S29" s="13">
        <f t="shared" si="4"/>
        <v>0.1096</v>
      </c>
      <c r="T29" s="12">
        <f t="shared" si="5"/>
        <v>224.68</v>
      </c>
      <c r="U29" s="13" t="s">
        <v>135</v>
      </c>
      <c r="V29" t="s">
        <v>20</v>
      </c>
      <c r="W29" s="44">
        <v>7.0288000000000004</v>
      </c>
      <c r="X29" s="53">
        <f t="shared" si="6"/>
        <v>233.33</v>
      </c>
    </row>
    <row r="30" spans="1:24" x14ac:dyDescent="0.2">
      <c r="A30" s="32" t="str">
        <f t="shared" si="0"/>
        <v>2026-1</v>
      </c>
      <c r="B30" t="s">
        <v>1150</v>
      </c>
      <c r="C30" s="20">
        <v>46035</v>
      </c>
      <c r="D30" s="20">
        <v>46000</v>
      </c>
      <c r="E30" t="s">
        <v>44</v>
      </c>
      <c r="F30" t="s">
        <v>45</v>
      </c>
      <c r="G30" s="19"/>
      <c r="H30" t="s">
        <v>316</v>
      </c>
      <c r="I30" t="s">
        <v>401</v>
      </c>
      <c r="J30" t="s">
        <v>402</v>
      </c>
      <c r="K30" s="9" t="s">
        <v>512</v>
      </c>
      <c r="L30" t="s">
        <v>6</v>
      </c>
      <c r="M30" s="36">
        <v>2600</v>
      </c>
      <c r="N30" t="s">
        <v>459</v>
      </c>
      <c r="O30" t="s">
        <v>7</v>
      </c>
      <c r="P30" s="48">
        <v>0.8</v>
      </c>
      <c r="Q30" s="10">
        <f t="shared" si="2"/>
        <v>2080</v>
      </c>
      <c r="R30" s="11">
        <f t="shared" si="3"/>
        <v>7.3003400000000003</v>
      </c>
      <c r="S30" s="13">
        <f t="shared" si="4"/>
        <v>0.1096</v>
      </c>
      <c r="T30" s="12">
        <f t="shared" si="5"/>
        <v>284.95999999999998</v>
      </c>
      <c r="U30" s="13" t="s">
        <v>135</v>
      </c>
      <c r="V30" t="s">
        <v>20</v>
      </c>
      <c r="W30" s="44">
        <v>7.0288000000000004</v>
      </c>
      <c r="X30" s="53">
        <f t="shared" si="6"/>
        <v>295.93</v>
      </c>
    </row>
    <row r="31" spans="1:24" x14ac:dyDescent="0.2">
      <c r="A31" s="32" t="str">
        <f t="shared" si="0"/>
        <v>2026-1</v>
      </c>
      <c r="B31" t="s">
        <v>1151</v>
      </c>
      <c r="C31" s="20">
        <v>46035</v>
      </c>
      <c r="D31" s="20">
        <v>46003</v>
      </c>
      <c r="E31" t="s">
        <v>44</v>
      </c>
      <c r="F31" t="s">
        <v>45</v>
      </c>
      <c r="G31" s="19"/>
      <c r="H31" t="s">
        <v>316</v>
      </c>
      <c r="I31" t="s">
        <v>533</v>
      </c>
      <c r="J31" t="s">
        <v>534</v>
      </c>
      <c r="K31" s="9" t="s">
        <v>512</v>
      </c>
      <c r="L31" t="s">
        <v>6</v>
      </c>
      <c r="M31" s="36">
        <v>4000</v>
      </c>
      <c r="N31" t="s">
        <v>459</v>
      </c>
      <c r="O31" t="s">
        <v>7</v>
      </c>
      <c r="P31" s="48">
        <v>0.8</v>
      </c>
      <c r="Q31" s="10">
        <f t="shared" si="2"/>
        <v>3200</v>
      </c>
      <c r="R31" s="11">
        <f t="shared" si="3"/>
        <v>7.3003400000000003</v>
      </c>
      <c r="S31" s="13">
        <f t="shared" si="4"/>
        <v>0.1096</v>
      </c>
      <c r="T31" s="12">
        <f t="shared" si="5"/>
        <v>438.4</v>
      </c>
      <c r="U31" s="13" t="s">
        <v>135</v>
      </c>
      <c r="V31" t="s">
        <v>20</v>
      </c>
      <c r="W31" s="44">
        <v>7.0288000000000004</v>
      </c>
      <c r="X31" s="53">
        <f t="shared" si="6"/>
        <v>455.27</v>
      </c>
    </row>
    <row r="32" spans="1:24" x14ac:dyDescent="0.2">
      <c r="A32" s="32" t="str">
        <f t="shared" si="0"/>
        <v>2026-1</v>
      </c>
      <c r="B32" t="s">
        <v>1152</v>
      </c>
      <c r="C32" s="20">
        <v>46035</v>
      </c>
      <c r="D32" s="20">
        <v>46003</v>
      </c>
      <c r="E32" t="s">
        <v>44</v>
      </c>
      <c r="F32" t="s">
        <v>45</v>
      </c>
      <c r="G32" s="19"/>
      <c r="H32" t="s">
        <v>316</v>
      </c>
      <c r="I32" t="s">
        <v>401</v>
      </c>
      <c r="J32" t="s">
        <v>402</v>
      </c>
      <c r="K32" s="9" t="s">
        <v>512</v>
      </c>
      <c r="L32" t="s">
        <v>6</v>
      </c>
      <c r="M32" s="36">
        <v>6300</v>
      </c>
      <c r="N32" t="s">
        <v>459</v>
      </c>
      <c r="O32" t="s">
        <v>7</v>
      </c>
      <c r="P32" s="48">
        <v>0.8</v>
      </c>
      <c r="Q32" s="10">
        <f t="shared" si="2"/>
        <v>5040</v>
      </c>
      <c r="R32" s="11">
        <f t="shared" si="3"/>
        <v>7.3003400000000003</v>
      </c>
      <c r="S32" s="13">
        <f t="shared" si="4"/>
        <v>0.1096</v>
      </c>
      <c r="T32" s="12">
        <f t="shared" si="5"/>
        <v>690.48</v>
      </c>
      <c r="U32" s="13" t="s">
        <v>135</v>
      </c>
      <c r="V32" t="s">
        <v>20</v>
      </c>
      <c r="W32" s="44">
        <v>7.0288000000000004</v>
      </c>
      <c r="X32" s="53">
        <f t="shared" si="6"/>
        <v>717.05</v>
      </c>
    </row>
    <row r="33" spans="1:24" x14ac:dyDescent="0.2">
      <c r="A33" s="32" t="str">
        <f t="shared" si="0"/>
        <v>2026-1</v>
      </c>
      <c r="B33" t="s">
        <v>1154</v>
      </c>
      <c r="C33" s="20">
        <v>46042</v>
      </c>
      <c r="D33" s="20">
        <v>46003</v>
      </c>
      <c r="E33" t="s">
        <v>99</v>
      </c>
      <c r="F33" t="s">
        <v>100</v>
      </c>
      <c r="G33" s="19"/>
      <c r="H33" t="s">
        <v>69</v>
      </c>
      <c r="I33" t="s">
        <v>621</v>
      </c>
      <c r="J33" t="s">
        <v>678</v>
      </c>
      <c r="K33" s="9" t="s">
        <v>512</v>
      </c>
      <c r="L33" t="s">
        <v>6</v>
      </c>
      <c r="M33" s="36">
        <v>5000</v>
      </c>
      <c r="N33" t="s">
        <v>459</v>
      </c>
      <c r="O33" t="s">
        <v>7</v>
      </c>
      <c r="P33" s="48">
        <v>0.873</v>
      </c>
      <c r="Q33" s="10">
        <f t="shared" si="2"/>
        <v>4365</v>
      </c>
      <c r="R33" s="11">
        <f t="shared" si="3"/>
        <v>7.3003400000000003</v>
      </c>
      <c r="S33" s="13">
        <f t="shared" si="4"/>
        <v>0.1196</v>
      </c>
      <c r="T33" s="12">
        <f t="shared" si="5"/>
        <v>598</v>
      </c>
      <c r="U33" s="13" t="s">
        <v>135</v>
      </c>
      <c r="V33" t="s">
        <v>20</v>
      </c>
      <c r="W33" s="44">
        <v>7.0288000000000004</v>
      </c>
      <c r="X33" s="53">
        <f t="shared" si="6"/>
        <v>621.02</v>
      </c>
    </row>
    <row r="34" spans="1:24" x14ac:dyDescent="0.2">
      <c r="A34" s="32" t="str">
        <f t="shared" si="0"/>
        <v>2026-1</v>
      </c>
      <c r="B34" t="s">
        <v>1155</v>
      </c>
      <c r="C34" s="20">
        <v>46038</v>
      </c>
      <c r="D34" s="20">
        <v>45989</v>
      </c>
      <c r="E34" t="s">
        <v>99</v>
      </c>
      <c r="F34" t="s">
        <v>100</v>
      </c>
      <c r="G34" s="19"/>
      <c r="H34" t="s">
        <v>196</v>
      </c>
      <c r="I34" t="s">
        <v>621</v>
      </c>
      <c r="J34" t="s">
        <v>678</v>
      </c>
      <c r="K34" s="9" t="s">
        <v>512</v>
      </c>
      <c r="L34" t="s">
        <v>6</v>
      </c>
      <c r="M34" s="36">
        <v>5100</v>
      </c>
      <c r="N34" t="s">
        <v>459</v>
      </c>
      <c r="O34" t="s">
        <v>7</v>
      </c>
      <c r="P34" s="48">
        <v>0.873</v>
      </c>
      <c r="Q34" s="10">
        <f t="shared" si="2"/>
        <v>4452.3</v>
      </c>
      <c r="R34" s="11">
        <f t="shared" si="3"/>
        <v>7.3003400000000003</v>
      </c>
      <c r="S34" s="13">
        <f t="shared" si="4"/>
        <v>0.1196</v>
      </c>
      <c r="T34" s="12">
        <f t="shared" si="5"/>
        <v>609.96</v>
      </c>
      <c r="U34" s="13" t="s">
        <v>135</v>
      </c>
      <c r="V34" t="s">
        <v>20</v>
      </c>
      <c r="W34" s="44">
        <v>7.0288000000000004</v>
      </c>
      <c r="X34" s="53">
        <f t="shared" si="6"/>
        <v>633.44000000000005</v>
      </c>
    </row>
    <row r="35" spans="1:24" x14ac:dyDescent="0.2">
      <c r="A35" s="32" t="str">
        <f t="shared" si="0"/>
        <v>2026-1</v>
      </c>
      <c r="B35" t="s">
        <v>1156</v>
      </c>
      <c r="C35" s="20">
        <v>46042</v>
      </c>
      <c r="D35" s="20">
        <v>46003</v>
      </c>
      <c r="E35" t="s">
        <v>99</v>
      </c>
      <c r="F35" t="s">
        <v>100</v>
      </c>
      <c r="G35" s="19"/>
      <c r="H35" t="s">
        <v>69</v>
      </c>
      <c r="I35" t="s">
        <v>222</v>
      </c>
      <c r="J35" t="s">
        <v>223</v>
      </c>
      <c r="K35" s="9" t="s">
        <v>512</v>
      </c>
      <c r="L35" t="s">
        <v>6</v>
      </c>
      <c r="M35" s="36">
        <v>4100</v>
      </c>
      <c r="N35" t="s">
        <v>459</v>
      </c>
      <c r="O35" t="s">
        <v>7</v>
      </c>
      <c r="P35" s="48">
        <v>0.88200000000000001</v>
      </c>
      <c r="Q35" s="10">
        <f t="shared" si="2"/>
        <v>3616.2</v>
      </c>
      <c r="R35" s="11">
        <f t="shared" si="3"/>
        <v>7.3003400000000003</v>
      </c>
      <c r="S35" s="13">
        <f t="shared" si="4"/>
        <v>0.1208</v>
      </c>
      <c r="T35" s="12">
        <f t="shared" si="5"/>
        <v>495.28</v>
      </c>
      <c r="U35" s="13" t="s">
        <v>135</v>
      </c>
      <c r="V35" t="s">
        <v>20</v>
      </c>
      <c r="W35" s="44">
        <v>7.0288000000000004</v>
      </c>
      <c r="X35" s="53">
        <f t="shared" si="6"/>
        <v>514.48</v>
      </c>
    </row>
    <row r="36" spans="1:24" x14ac:dyDescent="0.2">
      <c r="A36" s="32" t="str">
        <f t="shared" si="0"/>
        <v>2026-1</v>
      </c>
      <c r="B36" t="s">
        <v>1176</v>
      </c>
      <c r="C36" s="20">
        <v>46042</v>
      </c>
      <c r="D36" s="20">
        <v>46030</v>
      </c>
      <c r="E36" t="s">
        <v>99</v>
      </c>
      <c r="F36" t="s">
        <v>100</v>
      </c>
      <c r="G36" s="19"/>
      <c r="H36" t="s">
        <v>69</v>
      </c>
      <c r="I36" t="s">
        <v>362</v>
      </c>
      <c r="J36" t="s">
        <v>363</v>
      </c>
      <c r="K36" s="9" t="s">
        <v>512</v>
      </c>
      <c r="L36" t="s">
        <v>6</v>
      </c>
      <c r="M36" s="36">
        <v>1250</v>
      </c>
      <c r="N36" t="s">
        <v>459</v>
      </c>
      <c r="O36" t="s">
        <v>7</v>
      </c>
      <c r="P36" s="48">
        <v>1.31</v>
      </c>
      <c r="Q36" s="10">
        <f t="shared" si="2"/>
        <v>1637.5</v>
      </c>
      <c r="R36" s="11">
        <f t="shared" si="3"/>
        <v>7.3003400000000003</v>
      </c>
      <c r="S36" s="13">
        <f t="shared" si="4"/>
        <v>0.1794</v>
      </c>
      <c r="T36" s="12">
        <f t="shared" si="5"/>
        <v>224.25</v>
      </c>
      <c r="U36" s="13" t="s">
        <v>135</v>
      </c>
      <c r="V36" t="s">
        <v>20</v>
      </c>
      <c r="W36" s="44">
        <v>7.0288000000000004</v>
      </c>
      <c r="X36" s="53">
        <f t="shared" si="6"/>
        <v>232.97</v>
      </c>
    </row>
    <row r="37" spans="1:24" x14ac:dyDescent="0.2">
      <c r="A37" s="32" t="str">
        <f t="shared" si="0"/>
        <v>2026-1</v>
      </c>
      <c r="B37" t="s">
        <v>1177</v>
      </c>
      <c r="C37" s="20">
        <v>46042</v>
      </c>
      <c r="D37" s="20">
        <v>45989</v>
      </c>
      <c r="E37" t="s">
        <v>99</v>
      </c>
      <c r="F37" t="s">
        <v>100</v>
      </c>
      <c r="G37" s="19"/>
      <c r="H37" t="s">
        <v>69</v>
      </c>
      <c r="I37" t="s">
        <v>515</v>
      </c>
      <c r="J37" t="s">
        <v>516</v>
      </c>
      <c r="K37" s="9" t="s">
        <v>512</v>
      </c>
      <c r="L37" t="s">
        <v>6</v>
      </c>
      <c r="M37" s="36">
        <v>3050</v>
      </c>
      <c r="N37" t="s">
        <v>459</v>
      </c>
      <c r="O37" t="s">
        <v>7</v>
      </c>
      <c r="P37" s="48">
        <v>1.3524</v>
      </c>
      <c r="Q37" s="10">
        <f t="shared" si="2"/>
        <v>4124.82</v>
      </c>
      <c r="R37" s="11">
        <f t="shared" si="3"/>
        <v>7.3003400000000003</v>
      </c>
      <c r="S37" s="13">
        <f t="shared" si="4"/>
        <v>0.18529999999999999</v>
      </c>
      <c r="T37" s="12">
        <f t="shared" si="5"/>
        <v>565.16999999999996</v>
      </c>
      <c r="U37" s="13" t="s">
        <v>135</v>
      </c>
      <c r="V37" t="s">
        <v>20</v>
      </c>
      <c r="W37" s="44">
        <v>7.0288000000000004</v>
      </c>
      <c r="X37" s="53">
        <f t="shared" si="6"/>
        <v>586.85</v>
      </c>
    </row>
    <row r="38" spans="1:24" x14ac:dyDescent="0.2">
      <c r="A38" s="32" t="str">
        <f t="shared" si="0"/>
        <v>2026-1</v>
      </c>
      <c r="B38" t="s">
        <v>1178</v>
      </c>
      <c r="C38" s="20">
        <v>46038</v>
      </c>
      <c r="D38" s="20">
        <v>46009</v>
      </c>
      <c r="E38" t="s">
        <v>99</v>
      </c>
      <c r="F38" t="s">
        <v>100</v>
      </c>
      <c r="G38" s="19"/>
      <c r="H38" t="s">
        <v>196</v>
      </c>
      <c r="I38" t="s">
        <v>515</v>
      </c>
      <c r="J38" t="s">
        <v>516</v>
      </c>
      <c r="K38" s="9" t="s">
        <v>512</v>
      </c>
      <c r="L38" t="s">
        <v>6</v>
      </c>
      <c r="M38" s="36">
        <v>3050</v>
      </c>
      <c r="N38" t="s">
        <v>459</v>
      </c>
      <c r="O38" t="s">
        <v>7</v>
      </c>
      <c r="P38" s="48">
        <v>1.3524</v>
      </c>
      <c r="Q38" s="10">
        <f t="shared" si="2"/>
        <v>4124.82</v>
      </c>
      <c r="R38" s="11">
        <f t="shared" si="3"/>
        <v>7.3003400000000003</v>
      </c>
      <c r="S38" s="13">
        <f t="shared" si="4"/>
        <v>0.18529999999999999</v>
      </c>
      <c r="T38" s="12">
        <f t="shared" si="5"/>
        <v>565.16999999999996</v>
      </c>
      <c r="U38" s="13" t="s">
        <v>135</v>
      </c>
      <c r="V38" t="s">
        <v>20</v>
      </c>
      <c r="W38" s="44">
        <v>7.0288000000000004</v>
      </c>
      <c r="X38" s="53">
        <f t="shared" si="6"/>
        <v>586.85</v>
      </c>
    </row>
    <row r="39" spans="1:24" x14ac:dyDescent="0.2">
      <c r="A39" s="32" t="str">
        <f t="shared" si="0"/>
        <v>2026-1</v>
      </c>
      <c r="B39" t="s">
        <v>1179</v>
      </c>
      <c r="C39" s="20">
        <v>46042</v>
      </c>
      <c r="D39" s="20">
        <v>46003</v>
      </c>
      <c r="E39" t="s">
        <v>99</v>
      </c>
      <c r="F39" t="s">
        <v>100</v>
      </c>
      <c r="G39" s="19"/>
      <c r="H39" t="s">
        <v>69</v>
      </c>
      <c r="I39" t="s">
        <v>218</v>
      </c>
      <c r="J39" t="s">
        <v>219</v>
      </c>
      <c r="K39" s="9" t="s">
        <v>512</v>
      </c>
      <c r="L39" t="s">
        <v>6</v>
      </c>
      <c r="M39" s="36">
        <v>3250</v>
      </c>
      <c r="N39" t="s">
        <v>459</v>
      </c>
      <c r="O39" t="s">
        <v>7</v>
      </c>
      <c r="P39" s="48">
        <v>1.3524</v>
      </c>
      <c r="Q39" s="10">
        <f t="shared" si="2"/>
        <v>4395.3</v>
      </c>
      <c r="R39" s="11">
        <f t="shared" si="3"/>
        <v>7.3003400000000003</v>
      </c>
      <c r="S39" s="13">
        <f t="shared" si="4"/>
        <v>0.18529999999999999</v>
      </c>
      <c r="T39" s="12">
        <f t="shared" si="5"/>
        <v>602.23</v>
      </c>
      <c r="U39" s="13" t="s">
        <v>135</v>
      </c>
      <c r="V39" t="s">
        <v>20</v>
      </c>
      <c r="W39" s="44">
        <v>7.0288000000000004</v>
      </c>
      <c r="X39" s="53">
        <f t="shared" si="6"/>
        <v>625.33000000000004</v>
      </c>
    </row>
    <row r="40" spans="1:24" x14ac:dyDescent="0.2">
      <c r="A40" s="32" t="str">
        <f t="shared" si="0"/>
        <v>2026-1</v>
      </c>
      <c r="B40" t="s">
        <v>1181</v>
      </c>
      <c r="C40" s="20">
        <v>46042</v>
      </c>
      <c r="D40" s="20">
        <v>46030</v>
      </c>
      <c r="E40" t="s">
        <v>99</v>
      </c>
      <c r="F40" t="s">
        <v>100</v>
      </c>
      <c r="G40" s="19"/>
      <c r="H40" t="s">
        <v>69</v>
      </c>
      <c r="I40" t="s">
        <v>218</v>
      </c>
      <c r="J40" t="s">
        <v>219</v>
      </c>
      <c r="K40" s="9" t="s">
        <v>512</v>
      </c>
      <c r="L40" t="s">
        <v>6</v>
      </c>
      <c r="M40" s="36">
        <v>900</v>
      </c>
      <c r="N40" t="s">
        <v>459</v>
      </c>
      <c r="O40" t="s">
        <v>7</v>
      </c>
      <c r="P40" s="48">
        <v>1.38</v>
      </c>
      <c r="Q40" s="10">
        <f t="shared" si="2"/>
        <v>1242</v>
      </c>
      <c r="R40" s="11">
        <f t="shared" si="3"/>
        <v>7.3003400000000003</v>
      </c>
      <c r="S40" s="13">
        <f t="shared" si="4"/>
        <v>0.189</v>
      </c>
      <c r="T40" s="12">
        <f t="shared" si="5"/>
        <v>170.1</v>
      </c>
      <c r="U40" s="13" t="s">
        <v>135</v>
      </c>
      <c r="V40" t="s">
        <v>20</v>
      </c>
      <c r="W40" s="44">
        <v>7.0288000000000004</v>
      </c>
      <c r="X40" s="53">
        <f t="shared" si="6"/>
        <v>176.7</v>
      </c>
    </row>
    <row r="41" spans="1:24" x14ac:dyDescent="0.2">
      <c r="A41" s="32" t="str">
        <f t="shared" si="0"/>
        <v>2026-1</v>
      </c>
      <c r="B41" t="s">
        <v>1209</v>
      </c>
      <c r="C41" s="20">
        <v>46037</v>
      </c>
      <c r="D41" s="20">
        <v>46009</v>
      </c>
      <c r="E41" t="s">
        <v>185</v>
      </c>
      <c r="F41" t="s">
        <v>186</v>
      </c>
      <c r="G41" s="19"/>
      <c r="H41" t="s">
        <v>254</v>
      </c>
      <c r="I41" t="s">
        <v>493</v>
      </c>
      <c r="J41" t="s">
        <v>494</v>
      </c>
      <c r="K41" s="9" t="s">
        <v>490</v>
      </c>
      <c r="L41" t="s">
        <v>6</v>
      </c>
      <c r="M41" s="36">
        <v>3100</v>
      </c>
      <c r="N41" t="s">
        <v>459</v>
      </c>
      <c r="O41" t="s">
        <v>7</v>
      </c>
      <c r="P41" s="48">
        <v>2.6949999999999998</v>
      </c>
      <c r="Q41" s="10">
        <f t="shared" si="2"/>
        <v>8354.5</v>
      </c>
      <c r="R41" s="11">
        <f t="shared" si="3"/>
        <v>7.3003400000000003</v>
      </c>
      <c r="S41" s="13">
        <f t="shared" si="4"/>
        <v>0.36919999999999997</v>
      </c>
      <c r="T41" s="12">
        <f t="shared" si="5"/>
        <v>1144.52</v>
      </c>
      <c r="U41" s="13" t="s">
        <v>135</v>
      </c>
      <c r="V41" t="s">
        <v>20</v>
      </c>
      <c r="W41" s="44">
        <v>7.0288000000000004</v>
      </c>
      <c r="X41" s="53">
        <f t="shared" si="6"/>
        <v>1188.6099999999999</v>
      </c>
    </row>
    <row r="42" spans="1:24" x14ac:dyDescent="0.2">
      <c r="A42" s="32" t="str">
        <f t="shared" si="0"/>
        <v>2026-1</v>
      </c>
      <c r="B42" t="s">
        <v>1230</v>
      </c>
      <c r="C42" s="20">
        <v>46029</v>
      </c>
      <c r="D42" s="20">
        <v>45989</v>
      </c>
      <c r="E42" t="s">
        <v>185</v>
      </c>
      <c r="F42" t="s">
        <v>186</v>
      </c>
      <c r="G42" s="19"/>
      <c r="H42" t="s">
        <v>403</v>
      </c>
      <c r="I42" t="s">
        <v>506</v>
      </c>
      <c r="J42" t="s">
        <v>507</v>
      </c>
      <c r="K42" s="9" t="s">
        <v>490</v>
      </c>
      <c r="L42" t="s">
        <v>6</v>
      </c>
      <c r="M42" s="36">
        <v>3000</v>
      </c>
      <c r="N42" t="s">
        <v>459</v>
      </c>
      <c r="O42" t="s">
        <v>7</v>
      </c>
      <c r="P42" s="48">
        <v>3.0379999999999998</v>
      </c>
      <c r="Q42" s="10">
        <f t="shared" si="2"/>
        <v>9114</v>
      </c>
      <c r="R42" s="11">
        <f t="shared" si="3"/>
        <v>7.3003400000000003</v>
      </c>
      <c r="S42" s="13">
        <f t="shared" si="4"/>
        <v>0.41610000000000003</v>
      </c>
      <c r="T42" s="12">
        <f t="shared" si="5"/>
        <v>1248.3</v>
      </c>
      <c r="U42" s="13" t="s">
        <v>135</v>
      </c>
      <c r="V42" t="s">
        <v>20</v>
      </c>
      <c r="W42" s="44">
        <v>7.0288000000000004</v>
      </c>
      <c r="X42" s="53">
        <f t="shared" si="6"/>
        <v>1296.67</v>
      </c>
    </row>
    <row r="43" spans="1:24" x14ac:dyDescent="0.2">
      <c r="A43" s="32" t="str">
        <f t="shared" si="0"/>
        <v>2026-1</v>
      </c>
      <c r="B43" t="s">
        <v>1268</v>
      </c>
      <c r="C43" s="20">
        <v>46037</v>
      </c>
      <c r="D43" s="20">
        <v>46003</v>
      </c>
      <c r="E43" t="s">
        <v>185</v>
      </c>
      <c r="F43" t="s">
        <v>186</v>
      </c>
      <c r="G43" s="19"/>
      <c r="H43" t="s">
        <v>254</v>
      </c>
      <c r="I43" t="s">
        <v>498</v>
      </c>
      <c r="J43" t="s">
        <v>499</v>
      </c>
      <c r="K43" s="9" t="s">
        <v>490</v>
      </c>
      <c r="L43" t="s">
        <v>6</v>
      </c>
      <c r="M43" s="36">
        <v>1050</v>
      </c>
      <c r="N43" t="s">
        <v>459</v>
      </c>
      <c r="O43" t="s">
        <v>7</v>
      </c>
      <c r="P43" s="48">
        <v>3.5</v>
      </c>
      <c r="Q43" s="10">
        <f t="shared" si="2"/>
        <v>3675</v>
      </c>
      <c r="R43" s="11">
        <f t="shared" si="3"/>
        <v>7.3003400000000003</v>
      </c>
      <c r="S43" s="13">
        <f t="shared" si="4"/>
        <v>0.47939999999999999</v>
      </c>
      <c r="T43" s="12">
        <f t="shared" si="5"/>
        <v>503.37</v>
      </c>
      <c r="U43" s="13" t="s">
        <v>135</v>
      </c>
      <c r="V43" t="s">
        <v>20</v>
      </c>
      <c r="W43" s="44">
        <v>7.0288000000000004</v>
      </c>
      <c r="X43" s="53">
        <f t="shared" si="6"/>
        <v>522.85</v>
      </c>
    </row>
    <row r="44" spans="1:24" x14ac:dyDescent="0.2">
      <c r="A44" s="32" t="str">
        <f t="shared" si="0"/>
        <v>2026-1</v>
      </c>
      <c r="B44" t="s">
        <v>1276</v>
      </c>
      <c r="C44" s="20">
        <v>46034</v>
      </c>
      <c r="D44" s="20">
        <v>46003</v>
      </c>
      <c r="E44" t="s">
        <v>228</v>
      </c>
      <c r="F44" t="s">
        <v>229</v>
      </c>
      <c r="G44" s="19"/>
      <c r="H44" t="s">
        <v>367</v>
      </c>
      <c r="I44" t="s">
        <v>522</v>
      </c>
      <c r="J44" t="s">
        <v>523</v>
      </c>
      <c r="K44" s="9" t="s">
        <v>521</v>
      </c>
      <c r="L44" t="s">
        <v>6</v>
      </c>
      <c r="M44" s="36">
        <v>300</v>
      </c>
      <c r="N44" t="s">
        <v>459</v>
      </c>
      <c r="O44" t="s">
        <v>7</v>
      </c>
      <c r="P44" s="48">
        <v>3.7345000000000002</v>
      </c>
      <c r="Q44" s="10">
        <f t="shared" si="2"/>
        <v>1120.3499999999999</v>
      </c>
      <c r="R44" s="11">
        <f t="shared" si="3"/>
        <v>7.3003400000000003</v>
      </c>
      <c r="S44" s="13">
        <f t="shared" si="4"/>
        <v>0.51160000000000005</v>
      </c>
      <c r="T44" s="12">
        <f t="shared" si="5"/>
        <v>153.47999999999999</v>
      </c>
      <c r="U44" s="13" t="s">
        <v>135</v>
      </c>
      <c r="V44" t="s">
        <v>20</v>
      </c>
      <c r="W44" s="44">
        <v>7.0288000000000004</v>
      </c>
      <c r="X44" s="53">
        <f t="shared" si="6"/>
        <v>159.38999999999999</v>
      </c>
    </row>
    <row r="45" spans="1:24" x14ac:dyDescent="0.2">
      <c r="A45" s="32" t="str">
        <f t="shared" si="0"/>
        <v>2026-1</v>
      </c>
      <c r="B45" t="s">
        <v>1277</v>
      </c>
      <c r="C45" s="20">
        <v>46048</v>
      </c>
      <c r="D45" s="20">
        <v>46022</v>
      </c>
      <c r="E45" t="s">
        <v>228</v>
      </c>
      <c r="F45" t="s">
        <v>229</v>
      </c>
      <c r="G45" s="19"/>
      <c r="H45" t="s">
        <v>1665</v>
      </c>
      <c r="I45" t="s">
        <v>522</v>
      </c>
      <c r="J45" t="s">
        <v>523</v>
      </c>
      <c r="K45" s="9" t="s">
        <v>521</v>
      </c>
      <c r="L45" t="s">
        <v>6</v>
      </c>
      <c r="M45" s="36">
        <v>900</v>
      </c>
      <c r="N45" t="s">
        <v>459</v>
      </c>
      <c r="O45" t="s">
        <v>7</v>
      </c>
      <c r="P45" s="48">
        <v>3.7345000000000002</v>
      </c>
      <c r="Q45" s="10">
        <f t="shared" si="2"/>
        <v>3361.05</v>
      </c>
      <c r="R45" s="11">
        <f t="shared" si="3"/>
        <v>7.3003400000000003</v>
      </c>
      <c r="S45" s="13">
        <f t="shared" si="4"/>
        <v>0.51160000000000005</v>
      </c>
      <c r="T45" s="12">
        <f t="shared" si="5"/>
        <v>460.44</v>
      </c>
      <c r="U45" s="13" t="s">
        <v>135</v>
      </c>
      <c r="V45" t="s">
        <v>20</v>
      </c>
      <c r="W45" s="44">
        <v>7.0288000000000004</v>
      </c>
      <c r="X45" s="53">
        <f t="shared" si="6"/>
        <v>478.18</v>
      </c>
    </row>
    <row r="46" spans="1:24" x14ac:dyDescent="0.2">
      <c r="A46" s="32" t="str">
        <f t="shared" si="0"/>
        <v>2026-1</v>
      </c>
      <c r="B46" t="s">
        <v>1278</v>
      </c>
      <c r="C46" s="20">
        <v>46034</v>
      </c>
      <c r="D46" s="20">
        <v>46009</v>
      </c>
      <c r="E46" t="s">
        <v>228</v>
      </c>
      <c r="F46" t="s">
        <v>229</v>
      </c>
      <c r="G46" s="19"/>
      <c r="H46" t="s">
        <v>367</v>
      </c>
      <c r="I46" t="s">
        <v>522</v>
      </c>
      <c r="J46" t="s">
        <v>523</v>
      </c>
      <c r="K46" s="9" t="s">
        <v>521</v>
      </c>
      <c r="L46" t="s">
        <v>6</v>
      </c>
      <c r="M46" s="36">
        <v>1000</v>
      </c>
      <c r="N46" t="s">
        <v>459</v>
      </c>
      <c r="O46" t="s">
        <v>7</v>
      </c>
      <c r="P46" s="48">
        <v>3.7345000000000002</v>
      </c>
      <c r="Q46" s="10">
        <f t="shared" si="2"/>
        <v>3734.5</v>
      </c>
      <c r="R46" s="11">
        <f t="shared" si="3"/>
        <v>7.3003400000000003</v>
      </c>
      <c r="S46" s="13">
        <f t="shared" si="4"/>
        <v>0.51160000000000005</v>
      </c>
      <c r="T46" s="12">
        <f t="shared" si="5"/>
        <v>511.6</v>
      </c>
      <c r="U46" s="13" t="s">
        <v>135</v>
      </c>
      <c r="V46" t="s">
        <v>20</v>
      </c>
      <c r="W46" s="44">
        <v>7.0288000000000004</v>
      </c>
      <c r="X46" s="53">
        <f t="shared" si="6"/>
        <v>531.30999999999995</v>
      </c>
    </row>
    <row r="47" spans="1:24" x14ac:dyDescent="0.2">
      <c r="A47" s="32" t="str">
        <f t="shared" si="0"/>
        <v>2026-1</v>
      </c>
      <c r="B47" t="s">
        <v>1279</v>
      </c>
      <c r="C47" s="20">
        <v>46048</v>
      </c>
      <c r="D47" s="20">
        <v>46035</v>
      </c>
      <c r="E47" t="s">
        <v>228</v>
      </c>
      <c r="F47" t="s">
        <v>229</v>
      </c>
      <c r="G47" s="19"/>
      <c r="H47" t="s">
        <v>1665</v>
      </c>
      <c r="I47" t="s">
        <v>522</v>
      </c>
      <c r="J47" t="s">
        <v>523</v>
      </c>
      <c r="K47" s="9" t="s">
        <v>521</v>
      </c>
      <c r="L47" t="s">
        <v>6</v>
      </c>
      <c r="M47" s="36">
        <v>1000</v>
      </c>
      <c r="N47" t="s">
        <v>459</v>
      </c>
      <c r="O47" t="s">
        <v>7</v>
      </c>
      <c r="P47" s="48">
        <v>3.7345000000000002</v>
      </c>
      <c r="Q47" s="10">
        <f t="shared" si="2"/>
        <v>3734.5</v>
      </c>
      <c r="R47" s="11">
        <f t="shared" si="3"/>
        <v>7.3003400000000003</v>
      </c>
      <c r="S47" s="13">
        <f t="shared" si="4"/>
        <v>0.51160000000000005</v>
      </c>
      <c r="T47" s="12">
        <f t="shared" si="5"/>
        <v>511.6</v>
      </c>
      <c r="U47" s="13" t="s">
        <v>135</v>
      </c>
      <c r="V47" t="s">
        <v>20</v>
      </c>
      <c r="W47" s="44">
        <v>7.0288000000000004</v>
      </c>
      <c r="X47" s="53">
        <f t="shared" si="6"/>
        <v>531.30999999999995</v>
      </c>
    </row>
    <row r="48" spans="1:24" x14ac:dyDescent="0.2">
      <c r="A48" s="32" t="str">
        <f t="shared" si="0"/>
        <v>2026-1</v>
      </c>
      <c r="B48" t="s">
        <v>1280</v>
      </c>
      <c r="C48" s="20">
        <v>46034</v>
      </c>
      <c r="D48" s="20">
        <v>46009</v>
      </c>
      <c r="E48" t="s">
        <v>228</v>
      </c>
      <c r="F48" t="s">
        <v>229</v>
      </c>
      <c r="G48" s="19"/>
      <c r="H48" t="s">
        <v>367</v>
      </c>
      <c r="I48" t="s">
        <v>522</v>
      </c>
      <c r="J48" t="s">
        <v>523</v>
      </c>
      <c r="K48" s="9" t="s">
        <v>521</v>
      </c>
      <c r="L48" t="s">
        <v>6</v>
      </c>
      <c r="M48" s="36">
        <v>1050</v>
      </c>
      <c r="N48" t="s">
        <v>459</v>
      </c>
      <c r="O48" t="s">
        <v>7</v>
      </c>
      <c r="P48" s="48">
        <v>3.7345000000000002</v>
      </c>
      <c r="Q48" s="10">
        <f t="shared" si="2"/>
        <v>3921.23</v>
      </c>
      <c r="R48" s="11">
        <f t="shared" si="3"/>
        <v>7.3003400000000003</v>
      </c>
      <c r="S48" s="13">
        <f t="shared" si="4"/>
        <v>0.51160000000000005</v>
      </c>
      <c r="T48" s="12">
        <f t="shared" si="5"/>
        <v>537.17999999999995</v>
      </c>
      <c r="U48" s="13" t="s">
        <v>135</v>
      </c>
      <c r="V48" t="s">
        <v>20</v>
      </c>
      <c r="W48" s="44">
        <v>7.0288000000000004</v>
      </c>
      <c r="X48" s="53">
        <f t="shared" si="6"/>
        <v>557.88</v>
      </c>
    </row>
    <row r="49" spans="1:24" x14ac:dyDescent="0.2">
      <c r="A49" s="32" t="str">
        <f t="shared" si="0"/>
        <v>2026-1</v>
      </c>
      <c r="B49" t="s">
        <v>1295</v>
      </c>
      <c r="C49" s="20">
        <v>46053</v>
      </c>
      <c r="D49" s="20">
        <v>46027</v>
      </c>
      <c r="E49" t="s">
        <v>185</v>
      </c>
      <c r="F49" t="s">
        <v>186</v>
      </c>
      <c r="G49" s="19"/>
      <c r="H49" t="s">
        <v>0</v>
      </c>
      <c r="I49" t="s">
        <v>183</v>
      </c>
      <c r="J49" t="s">
        <v>184</v>
      </c>
      <c r="K49" s="9" t="s">
        <v>490</v>
      </c>
      <c r="L49" t="s">
        <v>6</v>
      </c>
      <c r="M49" s="36">
        <v>1300</v>
      </c>
      <c r="N49" t="s">
        <v>459</v>
      </c>
      <c r="O49" t="s">
        <v>7</v>
      </c>
      <c r="P49" s="48">
        <v>3.85</v>
      </c>
      <c r="Q49" s="10">
        <f t="shared" si="2"/>
        <v>5005</v>
      </c>
      <c r="R49" s="11">
        <f t="shared" si="3"/>
        <v>7.3003400000000003</v>
      </c>
      <c r="S49" s="13">
        <f t="shared" si="4"/>
        <v>0.52739999999999998</v>
      </c>
      <c r="T49" s="12">
        <f t="shared" si="5"/>
        <v>685.62</v>
      </c>
      <c r="U49" s="13" t="s">
        <v>135</v>
      </c>
      <c r="V49" t="s">
        <v>20</v>
      </c>
      <c r="W49" s="44">
        <v>7.0288000000000004</v>
      </c>
      <c r="X49" s="53">
        <f t="shared" si="6"/>
        <v>712.07</v>
      </c>
    </row>
    <row r="50" spans="1:24" x14ac:dyDescent="0.2">
      <c r="A50" s="32" t="str">
        <f t="shared" si="0"/>
        <v>2026-1</v>
      </c>
      <c r="B50" t="s">
        <v>1300</v>
      </c>
      <c r="C50" s="20">
        <v>46048</v>
      </c>
      <c r="D50" s="20">
        <v>46030</v>
      </c>
      <c r="E50" t="s">
        <v>228</v>
      </c>
      <c r="F50" t="s">
        <v>229</v>
      </c>
      <c r="G50" s="19"/>
      <c r="H50" t="s">
        <v>1665</v>
      </c>
      <c r="I50" t="s">
        <v>524</v>
      </c>
      <c r="J50" t="s">
        <v>525</v>
      </c>
      <c r="K50" s="9" t="s">
        <v>521</v>
      </c>
      <c r="L50" t="s">
        <v>6</v>
      </c>
      <c r="M50" s="36">
        <v>1300</v>
      </c>
      <c r="N50" t="s">
        <v>459</v>
      </c>
      <c r="O50" t="s">
        <v>7</v>
      </c>
      <c r="P50" s="48">
        <v>3.9188000000000001</v>
      </c>
      <c r="Q50" s="10">
        <f t="shared" si="2"/>
        <v>5094.4399999999996</v>
      </c>
      <c r="R50" s="11">
        <f t="shared" si="3"/>
        <v>7.3003400000000003</v>
      </c>
      <c r="S50" s="13">
        <f t="shared" si="4"/>
        <v>0.53680000000000005</v>
      </c>
      <c r="T50" s="12">
        <f t="shared" si="5"/>
        <v>697.84</v>
      </c>
      <c r="U50" s="13" t="s">
        <v>135</v>
      </c>
      <c r="V50" t="s">
        <v>20</v>
      </c>
      <c r="W50" s="44">
        <v>7.0288000000000004</v>
      </c>
      <c r="X50" s="53">
        <f t="shared" si="6"/>
        <v>724.8</v>
      </c>
    </row>
    <row r="51" spans="1:24" x14ac:dyDescent="0.2">
      <c r="A51" s="32" t="str">
        <f t="shared" si="0"/>
        <v>2026-1</v>
      </c>
      <c r="B51" t="s">
        <v>1301</v>
      </c>
      <c r="C51" s="20">
        <v>46034</v>
      </c>
      <c r="D51" s="20">
        <v>46003</v>
      </c>
      <c r="E51" t="s">
        <v>228</v>
      </c>
      <c r="F51" t="s">
        <v>229</v>
      </c>
      <c r="G51" s="19"/>
      <c r="H51" t="s">
        <v>367</v>
      </c>
      <c r="I51" t="s">
        <v>524</v>
      </c>
      <c r="J51" t="s">
        <v>525</v>
      </c>
      <c r="K51" s="9" t="s">
        <v>521</v>
      </c>
      <c r="L51" t="s">
        <v>6</v>
      </c>
      <c r="M51" s="36">
        <v>1950</v>
      </c>
      <c r="N51" t="s">
        <v>459</v>
      </c>
      <c r="O51" t="s">
        <v>7</v>
      </c>
      <c r="P51" s="48">
        <v>3.9188000000000001</v>
      </c>
      <c r="Q51" s="10">
        <f t="shared" si="2"/>
        <v>7641.66</v>
      </c>
      <c r="R51" s="11">
        <f t="shared" si="3"/>
        <v>7.3003400000000003</v>
      </c>
      <c r="S51" s="13">
        <f t="shared" si="4"/>
        <v>0.53680000000000005</v>
      </c>
      <c r="T51" s="12">
        <f t="shared" si="5"/>
        <v>1046.76</v>
      </c>
      <c r="U51" s="13" t="s">
        <v>135</v>
      </c>
      <c r="V51" t="s">
        <v>20</v>
      </c>
      <c r="W51" s="44">
        <v>7.0288000000000004</v>
      </c>
      <c r="X51" s="53">
        <f t="shared" si="6"/>
        <v>1087.19</v>
      </c>
    </row>
    <row r="52" spans="1:24" x14ac:dyDescent="0.2">
      <c r="A52" s="32" t="str">
        <f t="shared" si="0"/>
        <v>2026-1</v>
      </c>
      <c r="B52" t="s">
        <v>1308</v>
      </c>
      <c r="C52" s="20">
        <v>46037</v>
      </c>
      <c r="D52" s="20">
        <v>46003</v>
      </c>
      <c r="E52" t="s">
        <v>185</v>
      </c>
      <c r="F52" t="s">
        <v>186</v>
      </c>
      <c r="G52" s="19"/>
      <c r="H52" t="s">
        <v>254</v>
      </c>
      <c r="I52" t="s">
        <v>488</v>
      </c>
      <c r="J52" t="s">
        <v>489</v>
      </c>
      <c r="K52" s="9" t="s">
        <v>490</v>
      </c>
      <c r="L52" t="s">
        <v>6</v>
      </c>
      <c r="M52" s="36">
        <v>50</v>
      </c>
      <c r="N52" t="s">
        <v>459</v>
      </c>
      <c r="O52" t="s">
        <v>7</v>
      </c>
      <c r="P52" s="48">
        <v>4.2</v>
      </c>
      <c r="Q52" s="10">
        <f t="shared" si="2"/>
        <v>210</v>
      </c>
      <c r="R52" s="11">
        <f t="shared" si="3"/>
        <v>7.3003400000000003</v>
      </c>
      <c r="S52" s="13">
        <f t="shared" si="4"/>
        <v>0.57530000000000003</v>
      </c>
      <c r="T52" s="12">
        <f t="shared" si="5"/>
        <v>28.77</v>
      </c>
      <c r="U52" s="13" t="s">
        <v>135</v>
      </c>
      <c r="V52" t="s">
        <v>20</v>
      </c>
      <c r="W52" s="44">
        <v>7.0288000000000004</v>
      </c>
      <c r="X52" s="53">
        <f t="shared" si="6"/>
        <v>29.88</v>
      </c>
    </row>
    <row r="53" spans="1:24" x14ac:dyDescent="0.2">
      <c r="A53" s="32" t="str">
        <f t="shared" si="0"/>
        <v>2026-1</v>
      </c>
      <c r="B53" t="s">
        <v>991</v>
      </c>
      <c r="C53" s="20">
        <v>46032</v>
      </c>
      <c r="D53" s="20">
        <v>45946</v>
      </c>
      <c r="E53" t="s">
        <v>294</v>
      </c>
      <c r="F53" t="s">
        <v>295</v>
      </c>
      <c r="G53" s="19"/>
      <c r="H53" t="s">
        <v>1670</v>
      </c>
      <c r="I53" t="s">
        <v>478</v>
      </c>
      <c r="J53" t="s">
        <v>479</v>
      </c>
      <c r="K53" s="9" t="s">
        <v>470</v>
      </c>
      <c r="L53" t="s">
        <v>6</v>
      </c>
      <c r="M53" s="36">
        <v>5000</v>
      </c>
      <c r="N53" t="s">
        <v>459</v>
      </c>
      <c r="O53" t="s">
        <v>7</v>
      </c>
      <c r="P53" s="48">
        <v>4.2301000000000002</v>
      </c>
      <c r="Q53" s="10">
        <f t="shared" si="2"/>
        <v>21150.5</v>
      </c>
      <c r="R53" s="11">
        <f t="shared" si="3"/>
        <v>7.3003400000000003</v>
      </c>
      <c r="S53" s="13">
        <f t="shared" si="4"/>
        <v>0.57940000000000003</v>
      </c>
      <c r="T53" s="12">
        <f t="shared" si="5"/>
        <v>2897</v>
      </c>
      <c r="U53" s="13" t="s">
        <v>135</v>
      </c>
      <c r="V53" t="s">
        <v>20</v>
      </c>
      <c r="W53" s="44">
        <v>7.0288000000000004</v>
      </c>
      <c r="X53" s="53">
        <f t="shared" si="6"/>
        <v>3009.12</v>
      </c>
    </row>
    <row r="54" spans="1:24" x14ac:dyDescent="0.2">
      <c r="A54" s="32" t="str">
        <f t="shared" si="0"/>
        <v>2026-1</v>
      </c>
      <c r="B54" t="s">
        <v>991</v>
      </c>
      <c r="C54" s="20">
        <v>46043</v>
      </c>
      <c r="D54" s="20">
        <v>45946</v>
      </c>
      <c r="E54" t="s">
        <v>294</v>
      </c>
      <c r="F54" t="s">
        <v>295</v>
      </c>
      <c r="G54" s="19"/>
      <c r="H54" t="s">
        <v>1671</v>
      </c>
      <c r="I54" t="s">
        <v>478</v>
      </c>
      <c r="J54" t="s">
        <v>479</v>
      </c>
      <c r="K54" s="9" t="s">
        <v>470</v>
      </c>
      <c r="L54" t="s">
        <v>6</v>
      </c>
      <c r="M54" s="36">
        <v>10000</v>
      </c>
      <c r="N54" t="s">
        <v>459</v>
      </c>
      <c r="O54" t="s">
        <v>7</v>
      </c>
      <c r="P54" s="48">
        <v>4.2301000000000002</v>
      </c>
      <c r="Q54" s="10">
        <f t="shared" si="2"/>
        <v>42301</v>
      </c>
      <c r="R54" s="11">
        <f t="shared" si="3"/>
        <v>7.3003400000000003</v>
      </c>
      <c r="S54" s="13">
        <f t="shared" si="4"/>
        <v>0.57940000000000003</v>
      </c>
      <c r="T54" s="12">
        <f t="shared" si="5"/>
        <v>5794</v>
      </c>
      <c r="U54" s="13" t="s">
        <v>135</v>
      </c>
      <c r="V54" t="s">
        <v>20</v>
      </c>
      <c r="W54" s="44">
        <v>7.0288000000000004</v>
      </c>
      <c r="X54" s="53">
        <f t="shared" si="6"/>
        <v>6018.24</v>
      </c>
    </row>
    <row r="55" spans="1:24" x14ac:dyDescent="0.2">
      <c r="A55" s="32" t="str">
        <f t="shared" si="0"/>
        <v>2026-1</v>
      </c>
      <c r="B55" t="s">
        <v>993</v>
      </c>
      <c r="C55" s="20">
        <v>46032</v>
      </c>
      <c r="D55" s="20">
        <v>45957</v>
      </c>
      <c r="E55" t="s">
        <v>294</v>
      </c>
      <c r="F55" t="s">
        <v>295</v>
      </c>
      <c r="G55" s="19"/>
      <c r="H55" t="s">
        <v>1677</v>
      </c>
      <c r="I55" t="s">
        <v>480</v>
      </c>
      <c r="J55" t="s">
        <v>481</v>
      </c>
      <c r="K55" s="9" t="s">
        <v>470</v>
      </c>
      <c r="L55" t="s">
        <v>6</v>
      </c>
      <c r="M55" s="36">
        <v>5000</v>
      </c>
      <c r="N55" t="s">
        <v>459</v>
      </c>
      <c r="O55" t="s">
        <v>7</v>
      </c>
      <c r="P55" s="48">
        <v>4.7256999999999998</v>
      </c>
      <c r="Q55" s="10">
        <f t="shared" si="2"/>
        <v>23628.5</v>
      </c>
      <c r="R55" s="11">
        <f t="shared" si="3"/>
        <v>7.3003400000000003</v>
      </c>
      <c r="S55" s="13">
        <f t="shared" si="4"/>
        <v>0.64729999999999999</v>
      </c>
      <c r="T55" s="12">
        <f t="shared" si="5"/>
        <v>3236.5</v>
      </c>
      <c r="U55" s="13" t="s">
        <v>135</v>
      </c>
      <c r="V55" t="s">
        <v>20</v>
      </c>
      <c r="W55" s="44">
        <v>7.0288000000000004</v>
      </c>
      <c r="X55" s="53">
        <f t="shared" si="6"/>
        <v>3361.67</v>
      </c>
    </row>
    <row r="56" spans="1:24" x14ac:dyDescent="0.2">
      <c r="A56" s="32" t="str">
        <f t="shared" si="0"/>
        <v>2026-1</v>
      </c>
      <c r="B56" t="s">
        <v>993</v>
      </c>
      <c r="C56" s="20">
        <v>46043</v>
      </c>
      <c r="D56" s="20">
        <v>45957</v>
      </c>
      <c r="E56" t="s">
        <v>294</v>
      </c>
      <c r="F56" t="s">
        <v>295</v>
      </c>
      <c r="G56" s="19"/>
      <c r="H56" t="s">
        <v>1678</v>
      </c>
      <c r="I56" t="s">
        <v>480</v>
      </c>
      <c r="J56" t="s">
        <v>481</v>
      </c>
      <c r="K56" s="9" t="s">
        <v>470</v>
      </c>
      <c r="L56" t="s">
        <v>6</v>
      </c>
      <c r="M56" s="36">
        <v>15000</v>
      </c>
      <c r="N56" t="s">
        <v>459</v>
      </c>
      <c r="O56" t="s">
        <v>7</v>
      </c>
      <c r="P56" s="48">
        <v>4.7256999999999998</v>
      </c>
      <c r="Q56" s="10">
        <f t="shared" si="2"/>
        <v>70885.5</v>
      </c>
      <c r="R56" s="11">
        <f t="shared" si="3"/>
        <v>7.3003400000000003</v>
      </c>
      <c r="S56" s="13">
        <f t="shared" si="4"/>
        <v>0.64729999999999999</v>
      </c>
      <c r="T56" s="12">
        <f t="shared" si="5"/>
        <v>9709.5</v>
      </c>
      <c r="U56" s="13" t="s">
        <v>135</v>
      </c>
      <c r="V56" t="s">
        <v>20</v>
      </c>
      <c r="W56" s="44">
        <v>7.0288000000000004</v>
      </c>
      <c r="X56" s="53">
        <f t="shared" si="6"/>
        <v>10085.01</v>
      </c>
    </row>
    <row r="57" spans="1:24" x14ac:dyDescent="0.2">
      <c r="A57" s="32" t="str">
        <f t="shared" si="0"/>
        <v>2026-1</v>
      </c>
      <c r="B57" t="s">
        <v>1340</v>
      </c>
      <c r="C57" s="20">
        <v>46034</v>
      </c>
      <c r="D57" s="20">
        <v>46003</v>
      </c>
      <c r="E57" t="s">
        <v>228</v>
      </c>
      <c r="F57" t="s">
        <v>229</v>
      </c>
      <c r="G57" s="19"/>
      <c r="H57" t="s">
        <v>367</v>
      </c>
      <c r="I57" t="s">
        <v>311</v>
      </c>
      <c r="J57" t="s">
        <v>312</v>
      </c>
      <c r="K57" s="9" t="s">
        <v>521</v>
      </c>
      <c r="L57" t="s">
        <v>6</v>
      </c>
      <c r="M57" s="36">
        <v>100</v>
      </c>
      <c r="N57" t="s">
        <v>459</v>
      </c>
      <c r="O57" t="s">
        <v>7</v>
      </c>
      <c r="P57" s="48">
        <v>4.8499999999999996</v>
      </c>
      <c r="Q57" s="10">
        <f t="shared" si="2"/>
        <v>485</v>
      </c>
      <c r="R57" s="11">
        <f t="shared" si="3"/>
        <v>7.3003400000000003</v>
      </c>
      <c r="S57" s="13">
        <f t="shared" si="4"/>
        <v>0.66439999999999999</v>
      </c>
      <c r="T57" s="12">
        <f t="shared" si="5"/>
        <v>66.44</v>
      </c>
      <c r="U57" s="13" t="s">
        <v>135</v>
      </c>
      <c r="V57" t="s">
        <v>20</v>
      </c>
      <c r="W57" s="44">
        <v>7.0288000000000004</v>
      </c>
      <c r="X57" s="53">
        <f t="shared" si="6"/>
        <v>69</v>
      </c>
    </row>
    <row r="58" spans="1:24" x14ac:dyDescent="0.2">
      <c r="A58" s="32" t="str">
        <f t="shared" si="0"/>
        <v>2026-1</v>
      </c>
      <c r="B58" t="s">
        <v>1341</v>
      </c>
      <c r="C58" s="20">
        <v>46048</v>
      </c>
      <c r="D58" s="20">
        <v>46031</v>
      </c>
      <c r="E58" t="s">
        <v>228</v>
      </c>
      <c r="F58" t="s">
        <v>229</v>
      </c>
      <c r="G58" s="19"/>
      <c r="H58" t="s">
        <v>1665</v>
      </c>
      <c r="I58" t="s">
        <v>311</v>
      </c>
      <c r="J58" t="s">
        <v>312</v>
      </c>
      <c r="K58" s="9" t="s">
        <v>521</v>
      </c>
      <c r="L58" t="s">
        <v>6</v>
      </c>
      <c r="M58" s="36">
        <v>1000</v>
      </c>
      <c r="N58" t="s">
        <v>459</v>
      </c>
      <c r="O58" t="s">
        <v>7</v>
      </c>
      <c r="P58" s="48">
        <v>4.8499999999999996</v>
      </c>
      <c r="Q58" s="10">
        <f t="shared" si="2"/>
        <v>4850</v>
      </c>
      <c r="R58" s="11">
        <f t="shared" si="3"/>
        <v>7.3003400000000003</v>
      </c>
      <c r="S58" s="13">
        <f t="shared" si="4"/>
        <v>0.66439999999999999</v>
      </c>
      <c r="T58" s="12">
        <f t="shared" si="5"/>
        <v>664.4</v>
      </c>
      <c r="U58" s="13" t="s">
        <v>135</v>
      </c>
      <c r="V58" t="s">
        <v>20</v>
      </c>
      <c r="W58" s="44">
        <v>7.0288000000000004</v>
      </c>
      <c r="X58" s="53">
        <f t="shared" si="6"/>
        <v>690.02</v>
      </c>
    </row>
    <row r="59" spans="1:24" x14ac:dyDescent="0.2">
      <c r="A59" s="32" t="str">
        <f t="shared" si="0"/>
        <v>2026-1</v>
      </c>
      <c r="B59" t="s">
        <v>1342</v>
      </c>
      <c r="C59" s="20">
        <v>46029</v>
      </c>
      <c r="D59" s="20">
        <v>45979</v>
      </c>
      <c r="E59" t="s">
        <v>185</v>
      </c>
      <c r="F59" t="s">
        <v>186</v>
      </c>
      <c r="G59" s="19"/>
      <c r="H59" t="s">
        <v>403</v>
      </c>
      <c r="I59" t="s">
        <v>258</v>
      </c>
      <c r="J59" t="s">
        <v>259</v>
      </c>
      <c r="K59" s="9" t="s">
        <v>490</v>
      </c>
      <c r="L59" t="s">
        <v>6</v>
      </c>
      <c r="M59" s="36">
        <v>1000</v>
      </c>
      <c r="N59" t="s">
        <v>459</v>
      </c>
      <c r="O59" t="s">
        <v>7</v>
      </c>
      <c r="P59" s="48">
        <v>4.9000000000000004</v>
      </c>
      <c r="Q59" s="10">
        <f t="shared" si="2"/>
        <v>4900</v>
      </c>
      <c r="R59" s="11">
        <f t="shared" si="3"/>
        <v>7.3003400000000003</v>
      </c>
      <c r="S59" s="13">
        <f t="shared" si="4"/>
        <v>0.67120000000000002</v>
      </c>
      <c r="T59" s="12">
        <f t="shared" si="5"/>
        <v>671.2</v>
      </c>
      <c r="U59" s="13" t="s">
        <v>135</v>
      </c>
      <c r="V59" t="s">
        <v>20</v>
      </c>
      <c r="W59" s="44">
        <v>7.0288000000000004</v>
      </c>
      <c r="X59" s="53">
        <f t="shared" si="6"/>
        <v>697.13</v>
      </c>
    </row>
    <row r="60" spans="1:24" x14ac:dyDescent="0.2">
      <c r="A60" s="32" t="str">
        <f t="shared" si="0"/>
        <v>2026-1</v>
      </c>
      <c r="B60" t="s">
        <v>1343</v>
      </c>
      <c r="C60" s="20">
        <v>46053</v>
      </c>
      <c r="D60" s="20">
        <v>46030</v>
      </c>
      <c r="E60" t="s">
        <v>185</v>
      </c>
      <c r="F60" t="s">
        <v>186</v>
      </c>
      <c r="G60" s="19"/>
      <c r="H60" t="s">
        <v>1624</v>
      </c>
      <c r="I60" t="s">
        <v>258</v>
      </c>
      <c r="J60" t="s">
        <v>259</v>
      </c>
      <c r="K60" s="9" t="s">
        <v>490</v>
      </c>
      <c r="L60" t="s">
        <v>6</v>
      </c>
      <c r="M60" s="36">
        <v>1050</v>
      </c>
      <c r="N60" t="s">
        <v>459</v>
      </c>
      <c r="O60" t="s">
        <v>7</v>
      </c>
      <c r="P60" s="48">
        <v>4.9000000000000004</v>
      </c>
      <c r="Q60" s="10">
        <f t="shared" si="2"/>
        <v>5145</v>
      </c>
      <c r="R60" s="11">
        <f t="shared" si="3"/>
        <v>7.3003400000000003</v>
      </c>
      <c r="S60" s="13">
        <f t="shared" si="4"/>
        <v>0.67120000000000002</v>
      </c>
      <c r="T60" s="12">
        <f t="shared" si="5"/>
        <v>704.76</v>
      </c>
      <c r="U60" s="13" t="s">
        <v>135</v>
      </c>
      <c r="V60" t="s">
        <v>20</v>
      </c>
      <c r="W60" s="44">
        <v>7.0288000000000004</v>
      </c>
      <c r="X60" s="53">
        <f t="shared" si="6"/>
        <v>731.99</v>
      </c>
    </row>
    <row r="61" spans="1:24" x14ac:dyDescent="0.2">
      <c r="A61" s="32" t="str">
        <f t="shared" si="0"/>
        <v>2026-1</v>
      </c>
      <c r="B61" t="s">
        <v>1359</v>
      </c>
      <c r="C61" s="20">
        <v>46043</v>
      </c>
      <c r="D61" s="20">
        <v>46014</v>
      </c>
      <c r="E61" t="s">
        <v>294</v>
      </c>
      <c r="F61" t="s">
        <v>295</v>
      </c>
      <c r="G61" s="19"/>
      <c r="H61" t="s">
        <v>1688</v>
      </c>
      <c r="I61" t="s">
        <v>482</v>
      </c>
      <c r="J61" t="s">
        <v>483</v>
      </c>
      <c r="K61" s="9" t="s">
        <v>470</v>
      </c>
      <c r="L61" t="s">
        <v>6</v>
      </c>
      <c r="M61" s="36">
        <v>3000</v>
      </c>
      <c r="N61" t="s">
        <v>459</v>
      </c>
      <c r="O61" t="s">
        <v>7</v>
      </c>
      <c r="P61" s="48">
        <v>5.1947000000000001</v>
      </c>
      <c r="Q61" s="10">
        <f t="shared" si="2"/>
        <v>15584.1</v>
      </c>
      <c r="R61" s="11">
        <f t="shared" si="3"/>
        <v>7.3003400000000003</v>
      </c>
      <c r="S61" s="13">
        <f t="shared" si="4"/>
        <v>0.71160000000000001</v>
      </c>
      <c r="T61" s="12">
        <f t="shared" si="5"/>
        <v>2134.8000000000002</v>
      </c>
      <c r="U61" s="13" t="s">
        <v>135</v>
      </c>
      <c r="V61" t="s">
        <v>20</v>
      </c>
      <c r="W61" s="44">
        <v>7.0288000000000004</v>
      </c>
      <c r="X61" s="53">
        <f t="shared" si="6"/>
        <v>2217.1799999999998</v>
      </c>
    </row>
    <row r="62" spans="1:24" x14ac:dyDescent="0.2">
      <c r="A62" s="32" t="str">
        <f t="shared" si="0"/>
        <v>2026-1</v>
      </c>
      <c r="B62" t="s">
        <v>1362</v>
      </c>
      <c r="C62" s="20">
        <v>46043</v>
      </c>
      <c r="D62" s="20">
        <v>45986</v>
      </c>
      <c r="E62" t="s">
        <v>294</v>
      </c>
      <c r="F62" t="s">
        <v>295</v>
      </c>
      <c r="G62" s="19"/>
      <c r="H62" t="s">
        <v>1689</v>
      </c>
      <c r="I62" t="s">
        <v>319</v>
      </c>
      <c r="J62" t="s">
        <v>320</v>
      </c>
      <c r="K62" s="9" t="s">
        <v>470</v>
      </c>
      <c r="L62" t="s">
        <v>6</v>
      </c>
      <c r="M62" s="36">
        <v>22008</v>
      </c>
      <c r="N62" t="s">
        <v>459</v>
      </c>
      <c r="O62" t="s">
        <v>7</v>
      </c>
      <c r="P62" s="48">
        <v>5.2743000000000002</v>
      </c>
      <c r="Q62" s="10">
        <f t="shared" si="2"/>
        <v>116076.79</v>
      </c>
      <c r="R62" s="11">
        <f t="shared" si="3"/>
        <v>7.3003400000000003</v>
      </c>
      <c r="S62" s="13">
        <f t="shared" si="4"/>
        <v>0.72250000000000003</v>
      </c>
      <c r="T62" s="12">
        <f t="shared" si="5"/>
        <v>15900.78</v>
      </c>
      <c r="U62" s="13" t="s">
        <v>135</v>
      </c>
      <c r="V62" t="s">
        <v>20</v>
      </c>
      <c r="W62" s="44">
        <v>7.0288000000000004</v>
      </c>
      <c r="X62" s="53">
        <f t="shared" si="6"/>
        <v>16514.45</v>
      </c>
    </row>
    <row r="63" spans="1:24" x14ac:dyDescent="0.2">
      <c r="A63" s="32" t="str">
        <f t="shared" si="0"/>
        <v>2026-1</v>
      </c>
      <c r="B63" t="s">
        <v>1363</v>
      </c>
      <c r="C63" s="20">
        <v>46048</v>
      </c>
      <c r="D63" s="20">
        <v>46034</v>
      </c>
      <c r="E63" t="s">
        <v>228</v>
      </c>
      <c r="F63" t="s">
        <v>229</v>
      </c>
      <c r="G63" s="19"/>
      <c r="H63" t="s">
        <v>1690</v>
      </c>
      <c r="I63" t="s">
        <v>226</v>
      </c>
      <c r="J63" t="s">
        <v>227</v>
      </c>
      <c r="K63" s="9" t="s">
        <v>521</v>
      </c>
      <c r="L63" t="s">
        <v>6</v>
      </c>
      <c r="M63" s="36">
        <v>1000</v>
      </c>
      <c r="N63" t="s">
        <v>459</v>
      </c>
      <c r="O63" t="s">
        <v>7</v>
      </c>
      <c r="P63" s="48">
        <v>5.3253000000000004</v>
      </c>
      <c r="Q63" s="10">
        <f t="shared" si="2"/>
        <v>5325.3</v>
      </c>
      <c r="R63" s="11">
        <f t="shared" si="3"/>
        <v>7.3003400000000003</v>
      </c>
      <c r="S63" s="13">
        <f t="shared" si="4"/>
        <v>0.72950000000000004</v>
      </c>
      <c r="T63" s="12">
        <f t="shared" si="5"/>
        <v>729.5</v>
      </c>
      <c r="U63" s="13" t="s">
        <v>135</v>
      </c>
      <c r="V63" t="s">
        <v>20</v>
      </c>
      <c r="W63" s="44">
        <v>7.0288000000000004</v>
      </c>
      <c r="X63" s="53">
        <f t="shared" si="6"/>
        <v>757.64</v>
      </c>
    </row>
    <row r="64" spans="1:24" x14ac:dyDescent="0.2">
      <c r="A64" s="32" t="str">
        <f t="shared" si="0"/>
        <v>2026-1</v>
      </c>
      <c r="B64" t="s">
        <v>1364</v>
      </c>
      <c r="C64" s="20">
        <v>46048</v>
      </c>
      <c r="D64" s="20">
        <v>46030</v>
      </c>
      <c r="E64" t="s">
        <v>228</v>
      </c>
      <c r="F64" t="s">
        <v>229</v>
      </c>
      <c r="G64" s="19"/>
      <c r="H64" t="s">
        <v>1690</v>
      </c>
      <c r="I64" t="s">
        <v>226</v>
      </c>
      <c r="J64" t="s">
        <v>227</v>
      </c>
      <c r="K64" s="9" t="s">
        <v>521</v>
      </c>
      <c r="L64" t="s">
        <v>6</v>
      </c>
      <c r="M64" s="36">
        <v>1050</v>
      </c>
      <c r="N64" t="s">
        <v>459</v>
      </c>
      <c r="O64" t="s">
        <v>7</v>
      </c>
      <c r="P64" s="48">
        <v>5.3253000000000004</v>
      </c>
      <c r="Q64" s="10">
        <f t="shared" si="2"/>
        <v>5591.57</v>
      </c>
      <c r="R64" s="11">
        <f t="shared" si="3"/>
        <v>7.3003400000000003</v>
      </c>
      <c r="S64" s="13">
        <f t="shared" si="4"/>
        <v>0.72950000000000004</v>
      </c>
      <c r="T64" s="12">
        <f t="shared" si="5"/>
        <v>765.98</v>
      </c>
      <c r="U64" s="13" t="s">
        <v>135</v>
      </c>
      <c r="V64" t="s">
        <v>20</v>
      </c>
      <c r="W64" s="44">
        <v>7.0288000000000004</v>
      </c>
      <c r="X64" s="53">
        <f t="shared" si="6"/>
        <v>795.52</v>
      </c>
    </row>
    <row r="65" spans="1:24" x14ac:dyDescent="0.2">
      <c r="A65" s="32" t="str">
        <f t="shared" ref="A65:A128" si="7">+TEXT(C65,"YYYY")&amp;"-"&amp;TEXT(C65,"M")</f>
        <v>2026-1</v>
      </c>
      <c r="B65" t="s">
        <v>595</v>
      </c>
      <c r="C65" s="20">
        <v>46032</v>
      </c>
      <c r="D65" s="20">
        <v>45309</v>
      </c>
      <c r="E65" t="s">
        <v>294</v>
      </c>
      <c r="F65" t="s">
        <v>295</v>
      </c>
      <c r="G65" s="19"/>
      <c r="H65" t="s">
        <v>1691</v>
      </c>
      <c r="I65" t="s">
        <v>482</v>
      </c>
      <c r="J65" t="s">
        <v>483</v>
      </c>
      <c r="K65" s="9" t="s">
        <v>470</v>
      </c>
      <c r="L65" t="s">
        <v>6</v>
      </c>
      <c r="M65" s="36">
        <v>1000</v>
      </c>
      <c r="N65" t="s">
        <v>459</v>
      </c>
      <c r="O65" t="s">
        <v>7</v>
      </c>
      <c r="P65" s="48">
        <v>5.3574999999999999</v>
      </c>
      <c r="Q65" s="10">
        <f t="shared" si="2"/>
        <v>5357.5</v>
      </c>
      <c r="R65" s="11">
        <f t="shared" si="3"/>
        <v>7.3003400000000003</v>
      </c>
      <c r="S65" s="13">
        <f t="shared" si="4"/>
        <v>0.7339</v>
      </c>
      <c r="T65" s="12">
        <f t="shared" si="5"/>
        <v>733.9</v>
      </c>
      <c r="U65" s="13" t="s">
        <v>135</v>
      </c>
      <c r="V65" t="s">
        <v>20</v>
      </c>
      <c r="W65" s="44">
        <v>7.0288000000000004</v>
      </c>
      <c r="X65" s="53">
        <f t="shared" si="6"/>
        <v>762.22</v>
      </c>
    </row>
    <row r="66" spans="1:24" x14ac:dyDescent="0.2">
      <c r="A66" s="32" t="str">
        <f t="shared" si="7"/>
        <v>2026-1</v>
      </c>
      <c r="B66" t="s">
        <v>1372</v>
      </c>
      <c r="C66" s="20">
        <v>46029</v>
      </c>
      <c r="D66" s="20">
        <v>45979</v>
      </c>
      <c r="E66" t="s">
        <v>185</v>
      </c>
      <c r="F66" t="s">
        <v>186</v>
      </c>
      <c r="G66" s="19"/>
      <c r="H66" t="s">
        <v>403</v>
      </c>
      <c r="I66" t="s">
        <v>256</v>
      </c>
      <c r="J66" t="s">
        <v>257</v>
      </c>
      <c r="K66" s="9" t="s">
        <v>490</v>
      </c>
      <c r="L66" t="s">
        <v>6</v>
      </c>
      <c r="M66" s="36">
        <v>1000</v>
      </c>
      <c r="N66" t="s">
        <v>459</v>
      </c>
      <c r="O66" t="s">
        <v>7</v>
      </c>
      <c r="P66" s="48">
        <v>5.7</v>
      </c>
      <c r="Q66" s="10">
        <f t="shared" ref="Q66:Q129" si="8">ROUND(P66*M66,2)</f>
        <v>5700</v>
      </c>
      <c r="R66" s="11">
        <f t="shared" ref="R66:R129" si="9">IF(O66="HKD",7.8,IF(O66="CNY",7.30034,1))</f>
        <v>7.3003400000000003</v>
      </c>
      <c r="S66" s="13">
        <f t="shared" ref="S66:S129" si="10">+ROUND(P66/R66,4)</f>
        <v>0.78080000000000005</v>
      </c>
      <c r="T66" s="12">
        <f t="shared" ref="T66:T129" si="11">ROUND(S66*M66,2)</f>
        <v>780.8</v>
      </c>
      <c r="U66" s="13" t="s">
        <v>135</v>
      </c>
      <c r="V66" t="s">
        <v>20</v>
      </c>
      <c r="W66" s="44">
        <v>7.0288000000000004</v>
      </c>
      <c r="X66" s="53">
        <f t="shared" si="6"/>
        <v>810.95</v>
      </c>
    </row>
    <row r="67" spans="1:24" x14ac:dyDescent="0.2">
      <c r="A67" s="32" t="str">
        <f t="shared" si="7"/>
        <v>2026-1</v>
      </c>
      <c r="B67" t="s">
        <v>1373</v>
      </c>
      <c r="C67" s="20">
        <v>46053</v>
      </c>
      <c r="D67" s="20">
        <v>46030</v>
      </c>
      <c r="E67" t="s">
        <v>185</v>
      </c>
      <c r="F67" t="s">
        <v>186</v>
      </c>
      <c r="G67" s="19"/>
      <c r="H67" t="s">
        <v>1624</v>
      </c>
      <c r="I67" t="s">
        <v>256</v>
      </c>
      <c r="J67" t="s">
        <v>257</v>
      </c>
      <c r="K67" s="9" t="s">
        <v>490</v>
      </c>
      <c r="L67" t="s">
        <v>6</v>
      </c>
      <c r="M67" s="36">
        <v>1250</v>
      </c>
      <c r="N67" t="s">
        <v>459</v>
      </c>
      <c r="O67" t="s">
        <v>7</v>
      </c>
      <c r="P67" s="48">
        <v>5.7</v>
      </c>
      <c r="Q67" s="10">
        <f t="shared" si="8"/>
        <v>7125</v>
      </c>
      <c r="R67" s="11">
        <f t="shared" si="9"/>
        <v>7.3003400000000003</v>
      </c>
      <c r="S67" s="13">
        <f t="shared" si="10"/>
        <v>0.78080000000000005</v>
      </c>
      <c r="T67" s="12">
        <f t="shared" si="11"/>
        <v>976</v>
      </c>
      <c r="U67" s="13" t="s">
        <v>135</v>
      </c>
      <c r="V67" t="s">
        <v>20</v>
      </c>
      <c r="W67" s="44">
        <v>7.0288000000000004</v>
      </c>
      <c r="X67" s="53">
        <f t="shared" ref="X67:X130" si="12">+ROUND(Q67/W67,2)</f>
        <v>1013.69</v>
      </c>
    </row>
    <row r="68" spans="1:24" x14ac:dyDescent="0.2">
      <c r="A68" s="32" t="str">
        <f t="shared" si="7"/>
        <v>2026-1</v>
      </c>
      <c r="B68" t="s">
        <v>1382</v>
      </c>
      <c r="C68" s="20">
        <v>46043</v>
      </c>
      <c r="D68" s="20">
        <v>45973</v>
      </c>
      <c r="E68" t="s">
        <v>294</v>
      </c>
      <c r="F68" t="s">
        <v>295</v>
      </c>
      <c r="G68" s="19"/>
      <c r="H68" t="s">
        <v>1703</v>
      </c>
      <c r="I68" t="s">
        <v>323</v>
      </c>
      <c r="J68" t="s">
        <v>324</v>
      </c>
      <c r="K68" s="9" t="s">
        <v>470</v>
      </c>
      <c r="L68" t="s">
        <v>6</v>
      </c>
      <c r="M68" s="36">
        <v>16464</v>
      </c>
      <c r="N68" t="s">
        <v>459</v>
      </c>
      <c r="O68" t="s">
        <v>7</v>
      </c>
      <c r="P68" s="48">
        <v>5.8230000000000004</v>
      </c>
      <c r="Q68" s="10">
        <f t="shared" si="8"/>
        <v>95869.87</v>
      </c>
      <c r="R68" s="11">
        <f t="shared" si="9"/>
        <v>7.3003400000000003</v>
      </c>
      <c r="S68" s="13">
        <f t="shared" si="10"/>
        <v>0.79759999999999998</v>
      </c>
      <c r="T68" s="12">
        <f t="shared" si="11"/>
        <v>13131.69</v>
      </c>
      <c r="U68" s="13" t="s">
        <v>135</v>
      </c>
      <c r="V68" t="s">
        <v>20</v>
      </c>
      <c r="W68" s="44">
        <v>7.0288000000000004</v>
      </c>
      <c r="X68" s="53">
        <f t="shared" si="12"/>
        <v>13639.58</v>
      </c>
    </row>
    <row r="69" spans="1:24" x14ac:dyDescent="0.2">
      <c r="A69" s="32" t="str">
        <f t="shared" si="7"/>
        <v>2026-1</v>
      </c>
      <c r="B69" t="s">
        <v>1383</v>
      </c>
      <c r="C69" s="20">
        <v>46048</v>
      </c>
      <c r="D69" s="20">
        <v>46030</v>
      </c>
      <c r="E69" t="s">
        <v>228</v>
      </c>
      <c r="F69" t="s">
        <v>229</v>
      </c>
      <c r="G69" s="19"/>
      <c r="H69" t="s">
        <v>1690</v>
      </c>
      <c r="I69" t="s">
        <v>231</v>
      </c>
      <c r="J69" t="s">
        <v>232</v>
      </c>
      <c r="K69" s="9" t="s">
        <v>521</v>
      </c>
      <c r="L69" t="s">
        <v>6</v>
      </c>
      <c r="M69" s="36">
        <v>1250</v>
      </c>
      <c r="N69" t="s">
        <v>459</v>
      </c>
      <c r="O69" t="s">
        <v>7</v>
      </c>
      <c r="P69" s="48">
        <v>5.8296999999999999</v>
      </c>
      <c r="Q69" s="10">
        <f t="shared" si="8"/>
        <v>7287.13</v>
      </c>
      <c r="R69" s="11">
        <f t="shared" si="9"/>
        <v>7.3003400000000003</v>
      </c>
      <c r="S69" s="13">
        <f t="shared" si="10"/>
        <v>0.79859999999999998</v>
      </c>
      <c r="T69" s="12">
        <f t="shared" si="11"/>
        <v>998.25</v>
      </c>
      <c r="U69" s="13" t="s">
        <v>135</v>
      </c>
      <c r="V69" t="s">
        <v>20</v>
      </c>
      <c r="W69" s="44">
        <v>7.0288000000000004</v>
      </c>
      <c r="X69" s="53">
        <f t="shared" si="12"/>
        <v>1036.75</v>
      </c>
    </row>
    <row r="70" spans="1:24" x14ac:dyDescent="0.2">
      <c r="A70" s="32" t="str">
        <f t="shared" si="7"/>
        <v>2026-1</v>
      </c>
      <c r="B70" t="s">
        <v>610</v>
      </c>
      <c r="C70" s="20">
        <v>46032</v>
      </c>
      <c r="D70" s="20">
        <v>45498</v>
      </c>
      <c r="E70" t="s">
        <v>294</v>
      </c>
      <c r="F70" t="s">
        <v>295</v>
      </c>
      <c r="G70" s="19"/>
      <c r="H70" t="s">
        <v>1705</v>
      </c>
      <c r="I70" t="s">
        <v>323</v>
      </c>
      <c r="J70" t="s">
        <v>324</v>
      </c>
      <c r="K70" s="9" t="s">
        <v>470</v>
      </c>
      <c r="L70" t="s">
        <v>6</v>
      </c>
      <c r="M70" s="36">
        <v>5016</v>
      </c>
      <c r="N70" t="s">
        <v>459</v>
      </c>
      <c r="O70" t="s">
        <v>7</v>
      </c>
      <c r="P70" s="48">
        <v>5.9381000000000004</v>
      </c>
      <c r="Q70" s="10">
        <f t="shared" si="8"/>
        <v>29785.51</v>
      </c>
      <c r="R70" s="11">
        <f t="shared" si="9"/>
        <v>7.3003400000000003</v>
      </c>
      <c r="S70" s="13">
        <f t="shared" si="10"/>
        <v>0.81340000000000001</v>
      </c>
      <c r="T70" s="12">
        <f t="shared" si="11"/>
        <v>4080.01</v>
      </c>
      <c r="U70" s="13" t="s">
        <v>135</v>
      </c>
      <c r="V70" t="s">
        <v>20</v>
      </c>
      <c r="W70" s="44">
        <v>7.0288000000000004</v>
      </c>
      <c r="X70" s="53">
        <f t="shared" si="12"/>
        <v>4237.6400000000003</v>
      </c>
    </row>
    <row r="71" spans="1:24" x14ac:dyDescent="0.2">
      <c r="A71" s="32" t="str">
        <f t="shared" si="7"/>
        <v>2026-1</v>
      </c>
      <c r="B71" t="s">
        <v>296</v>
      </c>
      <c r="C71" s="20">
        <v>46032</v>
      </c>
      <c r="D71" s="20">
        <v>45309</v>
      </c>
      <c r="E71" t="s">
        <v>294</v>
      </c>
      <c r="F71" t="s">
        <v>295</v>
      </c>
      <c r="G71" s="19"/>
      <c r="H71" t="s">
        <v>1691</v>
      </c>
      <c r="I71" t="s">
        <v>292</v>
      </c>
      <c r="J71" t="s">
        <v>293</v>
      </c>
      <c r="K71" s="9" t="s">
        <v>470</v>
      </c>
      <c r="L71" t="s">
        <v>6</v>
      </c>
      <c r="M71" s="36">
        <v>1000</v>
      </c>
      <c r="N71" t="s">
        <v>459</v>
      </c>
      <c r="O71" t="s">
        <v>7</v>
      </c>
      <c r="P71" s="48">
        <v>6.0212000000000003</v>
      </c>
      <c r="Q71" s="10">
        <f t="shared" si="8"/>
        <v>6021.2</v>
      </c>
      <c r="R71" s="11">
        <f t="shared" si="9"/>
        <v>7.3003400000000003</v>
      </c>
      <c r="S71" s="13">
        <f t="shared" si="10"/>
        <v>0.82479999999999998</v>
      </c>
      <c r="T71" s="12">
        <f t="shared" si="11"/>
        <v>824.8</v>
      </c>
      <c r="U71" s="13" t="s">
        <v>135</v>
      </c>
      <c r="V71" t="s">
        <v>20</v>
      </c>
      <c r="W71" s="44">
        <v>7.0288000000000004</v>
      </c>
      <c r="X71" s="53">
        <f t="shared" si="12"/>
        <v>856.65</v>
      </c>
    </row>
    <row r="72" spans="1:24" x14ac:dyDescent="0.2">
      <c r="A72" s="32" t="str">
        <f t="shared" si="7"/>
        <v>2026-1</v>
      </c>
      <c r="B72" t="s">
        <v>296</v>
      </c>
      <c r="C72" s="20">
        <v>46043</v>
      </c>
      <c r="D72" s="20">
        <v>45309</v>
      </c>
      <c r="E72" t="s">
        <v>294</v>
      </c>
      <c r="F72" t="s">
        <v>295</v>
      </c>
      <c r="G72" s="19"/>
      <c r="H72" t="s">
        <v>1706</v>
      </c>
      <c r="I72" t="s">
        <v>292</v>
      </c>
      <c r="J72" t="s">
        <v>293</v>
      </c>
      <c r="K72" s="9" t="s">
        <v>470</v>
      </c>
      <c r="L72" t="s">
        <v>6</v>
      </c>
      <c r="M72" s="36">
        <v>3000</v>
      </c>
      <c r="N72" t="s">
        <v>459</v>
      </c>
      <c r="O72" t="s">
        <v>7</v>
      </c>
      <c r="P72" s="48">
        <v>6.0212000000000003</v>
      </c>
      <c r="Q72" s="10">
        <f t="shared" si="8"/>
        <v>18063.599999999999</v>
      </c>
      <c r="R72" s="11">
        <f t="shared" si="9"/>
        <v>7.3003400000000003</v>
      </c>
      <c r="S72" s="13">
        <f t="shared" si="10"/>
        <v>0.82479999999999998</v>
      </c>
      <c r="T72" s="12">
        <f t="shared" si="11"/>
        <v>2474.4</v>
      </c>
      <c r="U72" s="13" t="s">
        <v>135</v>
      </c>
      <c r="V72" t="s">
        <v>20</v>
      </c>
      <c r="W72" s="44">
        <v>7.0288000000000004</v>
      </c>
      <c r="X72" s="53">
        <f t="shared" si="12"/>
        <v>2569.94</v>
      </c>
    </row>
    <row r="73" spans="1:24" x14ac:dyDescent="0.2">
      <c r="A73" s="32" t="str">
        <f t="shared" si="7"/>
        <v>2026-1</v>
      </c>
      <c r="B73" t="s">
        <v>930</v>
      </c>
      <c r="C73" s="20">
        <v>46032</v>
      </c>
      <c r="D73" s="20">
        <v>45842</v>
      </c>
      <c r="E73" t="s">
        <v>934</v>
      </c>
      <c r="F73" t="s">
        <v>935</v>
      </c>
      <c r="G73" s="19"/>
      <c r="H73" t="s">
        <v>1708</v>
      </c>
      <c r="I73" t="s">
        <v>303</v>
      </c>
      <c r="J73" t="s">
        <v>304</v>
      </c>
      <c r="K73" s="9" t="s">
        <v>470</v>
      </c>
      <c r="L73" t="s">
        <v>6</v>
      </c>
      <c r="M73" s="36">
        <v>1000</v>
      </c>
      <c r="N73" t="s">
        <v>459</v>
      </c>
      <c r="O73" t="s">
        <v>7</v>
      </c>
      <c r="P73" s="48">
        <v>6.2427999999999999</v>
      </c>
      <c r="Q73" s="10">
        <f t="shared" si="8"/>
        <v>6242.8</v>
      </c>
      <c r="R73" s="11">
        <f t="shared" si="9"/>
        <v>7.3003400000000003</v>
      </c>
      <c r="S73" s="13">
        <f t="shared" si="10"/>
        <v>0.85509999999999997</v>
      </c>
      <c r="T73" s="12">
        <f t="shared" si="11"/>
        <v>855.1</v>
      </c>
      <c r="U73" s="13" t="s">
        <v>135</v>
      </c>
      <c r="V73" t="s">
        <v>20</v>
      </c>
      <c r="W73" s="44">
        <v>7.0288000000000004</v>
      </c>
      <c r="X73" s="53">
        <f t="shared" si="12"/>
        <v>888.17</v>
      </c>
    </row>
    <row r="74" spans="1:24" x14ac:dyDescent="0.2">
      <c r="A74" s="32" t="str">
        <f t="shared" si="7"/>
        <v>2026-1</v>
      </c>
      <c r="B74" t="s">
        <v>930</v>
      </c>
      <c r="C74" s="20">
        <v>46043</v>
      </c>
      <c r="D74" s="20">
        <v>45842</v>
      </c>
      <c r="E74" t="s">
        <v>934</v>
      </c>
      <c r="F74" t="s">
        <v>935</v>
      </c>
      <c r="G74" s="19"/>
      <c r="H74" t="s">
        <v>1709</v>
      </c>
      <c r="I74" t="s">
        <v>303</v>
      </c>
      <c r="J74" t="s">
        <v>304</v>
      </c>
      <c r="K74" s="9" t="s">
        <v>470</v>
      </c>
      <c r="L74" t="s">
        <v>6</v>
      </c>
      <c r="M74" s="36">
        <v>4000</v>
      </c>
      <c r="N74" t="s">
        <v>459</v>
      </c>
      <c r="O74" t="s">
        <v>7</v>
      </c>
      <c r="P74" s="48">
        <v>6.2427999999999999</v>
      </c>
      <c r="Q74" s="10">
        <f t="shared" si="8"/>
        <v>24971.200000000001</v>
      </c>
      <c r="R74" s="11">
        <f t="shared" si="9"/>
        <v>7.3003400000000003</v>
      </c>
      <c r="S74" s="13">
        <f t="shared" si="10"/>
        <v>0.85509999999999997</v>
      </c>
      <c r="T74" s="12">
        <f t="shared" si="11"/>
        <v>3420.4</v>
      </c>
      <c r="U74" s="13" t="s">
        <v>135</v>
      </c>
      <c r="V74" t="s">
        <v>20</v>
      </c>
      <c r="W74" s="44">
        <v>7.0288000000000004</v>
      </c>
      <c r="X74" s="53">
        <f t="shared" si="12"/>
        <v>3552.7</v>
      </c>
    </row>
    <row r="75" spans="1:24" x14ac:dyDescent="0.2">
      <c r="A75" s="32" t="str">
        <f t="shared" si="7"/>
        <v>2026-1</v>
      </c>
      <c r="B75" t="s">
        <v>1394</v>
      </c>
      <c r="C75" s="20">
        <v>46045</v>
      </c>
      <c r="D75" s="20">
        <v>45989</v>
      </c>
      <c r="E75" t="s">
        <v>114</v>
      </c>
      <c r="F75" t="s">
        <v>115</v>
      </c>
      <c r="G75" s="19"/>
      <c r="H75" t="s">
        <v>46</v>
      </c>
      <c r="I75" t="s">
        <v>34</v>
      </c>
      <c r="J75" t="s">
        <v>35</v>
      </c>
      <c r="K75" s="9" t="s">
        <v>464</v>
      </c>
      <c r="L75" t="s">
        <v>6</v>
      </c>
      <c r="M75" s="36">
        <v>2100</v>
      </c>
      <c r="N75" t="s">
        <v>459</v>
      </c>
      <c r="O75" t="s">
        <v>7</v>
      </c>
      <c r="P75" s="48">
        <v>6.2552000000000003</v>
      </c>
      <c r="Q75" s="10">
        <f t="shared" si="8"/>
        <v>13135.92</v>
      </c>
      <c r="R75" s="11">
        <f t="shared" si="9"/>
        <v>7.3003400000000003</v>
      </c>
      <c r="S75" s="13">
        <f t="shared" si="10"/>
        <v>0.85680000000000001</v>
      </c>
      <c r="T75" s="12">
        <f t="shared" si="11"/>
        <v>1799.28</v>
      </c>
      <c r="U75" s="13" t="s">
        <v>135</v>
      </c>
      <c r="V75" t="s">
        <v>20</v>
      </c>
      <c r="W75" s="44">
        <v>7.0288000000000004</v>
      </c>
      <c r="X75" s="53">
        <f t="shared" si="12"/>
        <v>1868.87</v>
      </c>
    </row>
    <row r="76" spans="1:24" x14ac:dyDescent="0.2">
      <c r="A76" s="32" t="str">
        <f t="shared" si="7"/>
        <v>2026-1</v>
      </c>
      <c r="B76" t="s">
        <v>1395</v>
      </c>
      <c r="C76" s="20">
        <v>46052</v>
      </c>
      <c r="D76" s="20">
        <v>46000</v>
      </c>
      <c r="E76" t="s">
        <v>114</v>
      </c>
      <c r="F76" t="s">
        <v>115</v>
      </c>
      <c r="G76" s="19"/>
      <c r="H76" t="s">
        <v>1710</v>
      </c>
      <c r="I76" t="s">
        <v>34</v>
      </c>
      <c r="J76" t="s">
        <v>35</v>
      </c>
      <c r="K76" s="9" t="s">
        <v>464</v>
      </c>
      <c r="L76" t="s">
        <v>6</v>
      </c>
      <c r="M76" s="36">
        <v>2100</v>
      </c>
      <c r="N76" t="s">
        <v>459</v>
      </c>
      <c r="O76" t="s">
        <v>7</v>
      </c>
      <c r="P76" s="48">
        <v>6.2552000000000003</v>
      </c>
      <c r="Q76" s="10">
        <f t="shared" si="8"/>
        <v>13135.92</v>
      </c>
      <c r="R76" s="11">
        <f t="shared" si="9"/>
        <v>7.3003400000000003</v>
      </c>
      <c r="S76" s="13">
        <f t="shared" si="10"/>
        <v>0.85680000000000001</v>
      </c>
      <c r="T76" s="12">
        <f t="shared" si="11"/>
        <v>1799.28</v>
      </c>
      <c r="U76" s="13" t="s">
        <v>135</v>
      </c>
      <c r="V76" t="s">
        <v>20</v>
      </c>
      <c r="W76" s="44">
        <v>7.0288000000000004</v>
      </c>
      <c r="X76" s="53">
        <f t="shared" si="12"/>
        <v>1868.87</v>
      </c>
    </row>
    <row r="77" spans="1:24" x14ac:dyDescent="0.2">
      <c r="A77" s="32" t="str">
        <f t="shared" si="7"/>
        <v>2026-1</v>
      </c>
      <c r="B77" t="s">
        <v>1396</v>
      </c>
      <c r="C77" s="20">
        <v>46052</v>
      </c>
      <c r="D77" s="20">
        <v>46003</v>
      </c>
      <c r="E77" t="s">
        <v>114</v>
      </c>
      <c r="F77" t="s">
        <v>115</v>
      </c>
      <c r="G77" s="19"/>
      <c r="H77" t="s">
        <v>1710</v>
      </c>
      <c r="I77" t="s">
        <v>34</v>
      </c>
      <c r="J77" t="s">
        <v>35</v>
      </c>
      <c r="K77" s="9" t="s">
        <v>464</v>
      </c>
      <c r="L77" t="s">
        <v>6</v>
      </c>
      <c r="M77" s="36">
        <v>3100</v>
      </c>
      <c r="N77" t="s">
        <v>459</v>
      </c>
      <c r="O77" t="s">
        <v>7</v>
      </c>
      <c r="P77" s="48">
        <v>6.2552000000000003</v>
      </c>
      <c r="Q77" s="10">
        <f t="shared" si="8"/>
        <v>19391.12</v>
      </c>
      <c r="R77" s="11">
        <f t="shared" si="9"/>
        <v>7.3003400000000003</v>
      </c>
      <c r="S77" s="13">
        <f t="shared" si="10"/>
        <v>0.85680000000000001</v>
      </c>
      <c r="T77" s="12">
        <f t="shared" si="11"/>
        <v>2656.08</v>
      </c>
      <c r="U77" s="13" t="s">
        <v>135</v>
      </c>
      <c r="V77" t="s">
        <v>20</v>
      </c>
      <c r="W77" s="44">
        <v>7.0288000000000004</v>
      </c>
      <c r="X77" s="53">
        <f t="shared" si="12"/>
        <v>2758.81</v>
      </c>
    </row>
    <row r="78" spans="1:24" x14ac:dyDescent="0.2">
      <c r="A78" s="32" t="str">
        <f t="shared" si="7"/>
        <v>2026-1</v>
      </c>
      <c r="B78" t="s">
        <v>1401</v>
      </c>
      <c r="C78" s="20">
        <v>46045</v>
      </c>
      <c r="D78" s="20">
        <v>45996</v>
      </c>
      <c r="E78" t="s">
        <v>114</v>
      </c>
      <c r="F78" t="s">
        <v>115</v>
      </c>
      <c r="G78" s="19"/>
      <c r="H78" t="s">
        <v>46</v>
      </c>
      <c r="I78" t="s">
        <v>34</v>
      </c>
      <c r="J78" t="s">
        <v>35</v>
      </c>
      <c r="K78" s="9" t="s">
        <v>464</v>
      </c>
      <c r="L78" t="s">
        <v>6</v>
      </c>
      <c r="M78" s="36">
        <v>400</v>
      </c>
      <c r="N78" t="s">
        <v>459</v>
      </c>
      <c r="O78" t="s">
        <v>7</v>
      </c>
      <c r="P78" s="48">
        <v>6.3829000000000002</v>
      </c>
      <c r="Q78" s="10">
        <f t="shared" si="8"/>
        <v>2553.16</v>
      </c>
      <c r="R78" s="11">
        <f t="shared" si="9"/>
        <v>7.3003400000000003</v>
      </c>
      <c r="S78" s="13">
        <f t="shared" si="10"/>
        <v>0.87429999999999997</v>
      </c>
      <c r="T78" s="12">
        <f t="shared" si="11"/>
        <v>349.72</v>
      </c>
      <c r="U78" s="13" t="s">
        <v>135</v>
      </c>
      <c r="V78" t="s">
        <v>20</v>
      </c>
      <c r="W78" s="44">
        <v>7.0288000000000004</v>
      </c>
      <c r="X78" s="53">
        <f t="shared" si="12"/>
        <v>363.24</v>
      </c>
    </row>
    <row r="79" spans="1:24" x14ac:dyDescent="0.2">
      <c r="A79" s="32" t="str">
        <f t="shared" si="7"/>
        <v>2026-1</v>
      </c>
      <c r="B79" t="s">
        <v>992</v>
      </c>
      <c r="C79" s="20">
        <v>46032</v>
      </c>
      <c r="D79" s="20">
        <v>45957</v>
      </c>
      <c r="E79" t="s">
        <v>294</v>
      </c>
      <c r="F79" t="s">
        <v>295</v>
      </c>
      <c r="G79" s="19"/>
      <c r="H79" t="s">
        <v>1677</v>
      </c>
      <c r="I79" t="s">
        <v>321</v>
      </c>
      <c r="J79" t="s">
        <v>322</v>
      </c>
      <c r="K79" s="9" t="s">
        <v>470</v>
      </c>
      <c r="L79" t="s">
        <v>6</v>
      </c>
      <c r="M79" s="36">
        <v>5000</v>
      </c>
      <c r="N79" t="s">
        <v>459</v>
      </c>
      <c r="O79" t="s">
        <v>7</v>
      </c>
      <c r="P79" s="48">
        <v>6.4602000000000004</v>
      </c>
      <c r="Q79" s="10">
        <f t="shared" si="8"/>
        <v>32301</v>
      </c>
      <c r="R79" s="11">
        <f t="shared" si="9"/>
        <v>7.3003400000000003</v>
      </c>
      <c r="S79" s="13">
        <f t="shared" si="10"/>
        <v>0.88490000000000002</v>
      </c>
      <c r="T79" s="12">
        <f t="shared" si="11"/>
        <v>4424.5</v>
      </c>
      <c r="U79" s="13" t="s">
        <v>135</v>
      </c>
      <c r="V79" t="s">
        <v>20</v>
      </c>
      <c r="W79" s="44">
        <v>7.0288000000000004</v>
      </c>
      <c r="X79" s="53">
        <f t="shared" si="12"/>
        <v>4595.5200000000004</v>
      </c>
    </row>
    <row r="80" spans="1:24" x14ac:dyDescent="0.2">
      <c r="A80" s="32" t="str">
        <f t="shared" si="7"/>
        <v>2026-1</v>
      </c>
      <c r="B80" t="s">
        <v>992</v>
      </c>
      <c r="C80" s="20">
        <v>46043</v>
      </c>
      <c r="D80" s="20">
        <v>45957</v>
      </c>
      <c r="E80" t="s">
        <v>294</v>
      </c>
      <c r="F80" t="s">
        <v>295</v>
      </c>
      <c r="G80" s="19"/>
      <c r="H80" t="s">
        <v>1678</v>
      </c>
      <c r="I80" t="s">
        <v>321</v>
      </c>
      <c r="J80" t="s">
        <v>322</v>
      </c>
      <c r="K80" s="9" t="s">
        <v>470</v>
      </c>
      <c r="L80" t="s">
        <v>6</v>
      </c>
      <c r="M80" s="36">
        <v>10000</v>
      </c>
      <c r="N80" t="s">
        <v>459</v>
      </c>
      <c r="O80" t="s">
        <v>7</v>
      </c>
      <c r="P80" s="48">
        <v>6.4602000000000004</v>
      </c>
      <c r="Q80" s="10">
        <f t="shared" si="8"/>
        <v>64602</v>
      </c>
      <c r="R80" s="11">
        <f t="shared" si="9"/>
        <v>7.3003400000000003</v>
      </c>
      <c r="S80" s="13">
        <f t="shared" si="10"/>
        <v>0.88490000000000002</v>
      </c>
      <c r="T80" s="12">
        <f t="shared" si="11"/>
        <v>8849</v>
      </c>
      <c r="U80" s="13" t="s">
        <v>135</v>
      </c>
      <c r="V80" t="s">
        <v>20</v>
      </c>
      <c r="W80" s="44">
        <v>7.0288000000000004</v>
      </c>
      <c r="X80" s="53">
        <f t="shared" si="12"/>
        <v>9191.0400000000009</v>
      </c>
    </row>
    <row r="81" spans="1:24" x14ac:dyDescent="0.2">
      <c r="A81" s="32" t="str">
        <f t="shared" si="7"/>
        <v>2026-1</v>
      </c>
      <c r="B81" t="s">
        <v>957</v>
      </c>
      <c r="C81" s="20">
        <v>46049</v>
      </c>
      <c r="D81" s="20">
        <v>45957</v>
      </c>
      <c r="E81" t="s">
        <v>114</v>
      </c>
      <c r="F81" t="s">
        <v>115</v>
      </c>
      <c r="G81" s="19"/>
      <c r="H81" t="s">
        <v>1658</v>
      </c>
      <c r="I81" t="s">
        <v>32</v>
      </c>
      <c r="J81" t="s">
        <v>33</v>
      </c>
      <c r="K81" s="9" t="s">
        <v>464</v>
      </c>
      <c r="L81" t="s">
        <v>6</v>
      </c>
      <c r="M81" s="36">
        <v>60</v>
      </c>
      <c r="N81" t="s">
        <v>459</v>
      </c>
      <c r="O81" t="s">
        <v>7</v>
      </c>
      <c r="P81" s="48">
        <v>6.4610000000000003</v>
      </c>
      <c r="Q81" s="10">
        <f t="shared" si="8"/>
        <v>387.66</v>
      </c>
      <c r="R81" s="11">
        <f t="shared" si="9"/>
        <v>7.3003400000000003</v>
      </c>
      <c r="S81" s="13">
        <f t="shared" si="10"/>
        <v>0.88500000000000001</v>
      </c>
      <c r="T81" s="12">
        <f t="shared" si="11"/>
        <v>53.1</v>
      </c>
      <c r="U81" s="13" t="s">
        <v>135</v>
      </c>
      <c r="V81" t="s">
        <v>20</v>
      </c>
      <c r="W81" s="44">
        <v>7.0288000000000004</v>
      </c>
      <c r="X81" s="53">
        <f t="shared" si="12"/>
        <v>55.15</v>
      </c>
    </row>
    <row r="82" spans="1:24" x14ac:dyDescent="0.2">
      <c r="A82" s="32" t="str">
        <f t="shared" si="7"/>
        <v>2026-1</v>
      </c>
      <c r="B82" t="s">
        <v>932</v>
      </c>
      <c r="C82" s="20">
        <v>46045</v>
      </c>
      <c r="D82" s="20">
        <v>45937</v>
      </c>
      <c r="E82" t="s">
        <v>114</v>
      </c>
      <c r="F82" t="s">
        <v>115</v>
      </c>
      <c r="G82" s="19"/>
      <c r="H82" t="s">
        <v>1714</v>
      </c>
      <c r="I82" t="s">
        <v>34</v>
      </c>
      <c r="J82" t="s">
        <v>35</v>
      </c>
      <c r="K82" s="9" t="s">
        <v>464</v>
      </c>
      <c r="L82" t="s">
        <v>6</v>
      </c>
      <c r="M82" s="36">
        <v>-91</v>
      </c>
      <c r="N82" t="s">
        <v>459</v>
      </c>
      <c r="O82" t="s">
        <v>7</v>
      </c>
      <c r="P82" s="48">
        <v>6.5929000000000002</v>
      </c>
      <c r="Q82" s="10">
        <f t="shared" si="8"/>
        <v>-599.95000000000005</v>
      </c>
      <c r="R82" s="11">
        <f t="shared" si="9"/>
        <v>7.3003400000000003</v>
      </c>
      <c r="S82" s="13">
        <f t="shared" si="10"/>
        <v>0.90310000000000001</v>
      </c>
      <c r="T82" s="12">
        <f t="shared" si="11"/>
        <v>-82.18</v>
      </c>
      <c r="U82" s="13" t="s">
        <v>135</v>
      </c>
      <c r="V82" t="s">
        <v>20</v>
      </c>
      <c r="W82" s="44">
        <v>7.0288000000000004</v>
      </c>
      <c r="X82" s="53">
        <f t="shared" si="12"/>
        <v>-85.36</v>
      </c>
    </row>
    <row r="83" spans="1:24" x14ac:dyDescent="0.2">
      <c r="A83" s="32" t="str">
        <f t="shared" si="7"/>
        <v>2026-1</v>
      </c>
      <c r="B83" t="s">
        <v>932</v>
      </c>
      <c r="C83" s="20">
        <v>46045</v>
      </c>
      <c r="D83" s="20">
        <v>45937</v>
      </c>
      <c r="E83" t="s">
        <v>114</v>
      </c>
      <c r="F83" t="s">
        <v>115</v>
      </c>
      <c r="G83" s="19"/>
      <c r="H83" t="s">
        <v>46</v>
      </c>
      <c r="I83" t="s">
        <v>34</v>
      </c>
      <c r="J83" t="s">
        <v>35</v>
      </c>
      <c r="K83" s="9" t="s">
        <v>464</v>
      </c>
      <c r="L83" t="s">
        <v>6</v>
      </c>
      <c r="M83" s="36">
        <v>91</v>
      </c>
      <c r="N83" t="s">
        <v>459</v>
      </c>
      <c r="O83" t="s">
        <v>7</v>
      </c>
      <c r="P83" s="48">
        <v>6.5929000000000002</v>
      </c>
      <c r="Q83" s="10">
        <f t="shared" si="8"/>
        <v>599.95000000000005</v>
      </c>
      <c r="R83" s="11">
        <f t="shared" si="9"/>
        <v>7.3003400000000003</v>
      </c>
      <c r="S83" s="13">
        <f t="shared" si="10"/>
        <v>0.90310000000000001</v>
      </c>
      <c r="T83" s="12">
        <f t="shared" si="11"/>
        <v>82.18</v>
      </c>
      <c r="U83" s="13" t="s">
        <v>135</v>
      </c>
      <c r="V83" t="s">
        <v>20</v>
      </c>
      <c r="W83" s="44">
        <v>7.0288000000000004</v>
      </c>
      <c r="X83" s="53">
        <f t="shared" si="12"/>
        <v>85.36</v>
      </c>
    </row>
    <row r="84" spans="1:24" x14ac:dyDescent="0.2">
      <c r="A84" s="32" t="str">
        <f t="shared" si="7"/>
        <v>2026-1</v>
      </c>
      <c r="B84" t="s">
        <v>931</v>
      </c>
      <c r="C84" s="20">
        <v>46027</v>
      </c>
      <c r="D84" s="20">
        <v>45889</v>
      </c>
      <c r="E84" t="s">
        <v>114</v>
      </c>
      <c r="F84" t="s">
        <v>115</v>
      </c>
      <c r="G84" s="19"/>
      <c r="H84" t="s">
        <v>420</v>
      </c>
      <c r="I84" t="s">
        <v>34</v>
      </c>
      <c r="J84" t="s">
        <v>35</v>
      </c>
      <c r="K84" s="9" t="s">
        <v>464</v>
      </c>
      <c r="L84" t="s">
        <v>6</v>
      </c>
      <c r="M84" s="36">
        <v>1169</v>
      </c>
      <c r="N84" t="s">
        <v>459</v>
      </c>
      <c r="O84" t="s">
        <v>7</v>
      </c>
      <c r="P84" s="48">
        <v>6.5929000000000002</v>
      </c>
      <c r="Q84" s="10">
        <f t="shared" si="8"/>
        <v>7707.1</v>
      </c>
      <c r="R84" s="11">
        <f t="shared" si="9"/>
        <v>7.3003400000000003</v>
      </c>
      <c r="S84" s="13">
        <f t="shared" si="10"/>
        <v>0.90310000000000001</v>
      </c>
      <c r="T84" s="12">
        <f t="shared" si="11"/>
        <v>1055.72</v>
      </c>
      <c r="U84" s="13" t="s">
        <v>135</v>
      </c>
      <c r="V84" t="s">
        <v>20</v>
      </c>
      <c r="W84" s="44">
        <v>7.0288000000000004</v>
      </c>
      <c r="X84" s="53">
        <f t="shared" si="12"/>
        <v>1096.5</v>
      </c>
    </row>
    <row r="85" spans="1:24" x14ac:dyDescent="0.2">
      <c r="A85" s="32" t="str">
        <f t="shared" si="7"/>
        <v>2026-1</v>
      </c>
      <c r="B85" t="s">
        <v>1420</v>
      </c>
      <c r="C85" s="20">
        <v>46045</v>
      </c>
      <c r="D85" s="20">
        <v>45986</v>
      </c>
      <c r="E85" t="s">
        <v>114</v>
      </c>
      <c r="F85" t="s">
        <v>115</v>
      </c>
      <c r="G85" s="19"/>
      <c r="H85" t="s">
        <v>22</v>
      </c>
      <c r="I85" t="s">
        <v>542</v>
      </c>
      <c r="J85" t="s">
        <v>543</v>
      </c>
      <c r="K85" s="9" t="s">
        <v>464</v>
      </c>
      <c r="L85" t="s">
        <v>6</v>
      </c>
      <c r="M85" s="36">
        <v>2200</v>
      </c>
      <c r="N85" t="s">
        <v>459</v>
      </c>
      <c r="O85" t="s">
        <v>7</v>
      </c>
      <c r="P85" s="48">
        <v>6.9678000000000004</v>
      </c>
      <c r="Q85" s="10">
        <f t="shared" si="8"/>
        <v>15329.16</v>
      </c>
      <c r="R85" s="11">
        <f t="shared" si="9"/>
        <v>7.3003400000000003</v>
      </c>
      <c r="S85" s="13">
        <f t="shared" si="10"/>
        <v>0.95440000000000003</v>
      </c>
      <c r="T85" s="12">
        <f t="shared" si="11"/>
        <v>2099.6799999999998</v>
      </c>
      <c r="U85" s="13" t="s">
        <v>135</v>
      </c>
      <c r="V85" t="s">
        <v>20</v>
      </c>
      <c r="W85" s="44">
        <v>7.0288000000000004</v>
      </c>
      <c r="X85" s="53">
        <f t="shared" si="12"/>
        <v>2180.91</v>
      </c>
    </row>
    <row r="86" spans="1:24" x14ac:dyDescent="0.2">
      <c r="A86" s="32" t="str">
        <f t="shared" si="7"/>
        <v>2026-1</v>
      </c>
      <c r="B86" t="s">
        <v>1421</v>
      </c>
      <c r="C86" s="20">
        <v>46052</v>
      </c>
      <c r="D86" s="20">
        <v>46003</v>
      </c>
      <c r="E86" t="s">
        <v>114</v>
      </c>
      <c r="F86" t="s">
        <v>115</v>
      </c>
      <c r="G86" s="19"/>
      <c r="H86" t="s">
        <v>1710</v>
      </c>
      <c r="I86" t="s">
        <v>542</v>
      </c>
      <c r="J86" t="s">
        <v>543</v>
      </c>
      <c r="K86" s="9" t="s">
        <v>464</v>
      </c>
      <c r="L86" t="s">
        <v>6</v>
      </c>
      <c r="M86" s="36">
        <v>1000</v>
      </c>
      <c r="N86" t="s">
        <v>459</v>
      </c>
      <c r="O86" t="s">
        <v>7</v>
      </c>
      <c r="P86" s="48">
        <v>7.11</v>
      </c>
      <c r="Q86" s="10">
        <f t="shared" si="8"/>
        <v>7110</v>
      </c>
      <c r="R86" s="11">
        <f t="shared" si="9"/>
        <v>7.3003400000000003</v>
      </c>
      <c r="S86" s="13">
        <f t="shared" si="10"/>
        <v>0.97389999999999999</v>
      </c>
      <c r="T86" s="12">
        <f t="shared" si="11"/>
        <v>973.9</v>
      </c>
      <c r="U86" s="13" t="s">
        <v>135</v>
      </c>
      <c r="V86" t="s">
        <v>20</v>
      </c>
      <c r="W86" s="44">
        <v>7.0288000000000004</v>
      </c>
      <c r="X86" s="53">
        <f t="shared" si="12"/>
        <v>1011.55</v>
      </c>
    </row>
    <row r="87" spans="1:24" x14ac:dyDescent="0.2">
      <c r="A87" s="32" t="str">
        <f t="shared" si="7"/>
        <v>2026-1</v>
      </c>
      <c r="B87" t="s">
        <v>933</v>
      </c>
      <c r="C87" s="20">
        <v>46052</v>
      </c>
      <c r="D87" s="20">
        <v>45911</v>
      </c>
      <c r="E87" t="s">
        <v>114</v>
      </c>
      <c r="F87" t="s">
        <v>115</v>
      </c>
      <c r="G87" s="19"/>
      <c r="H87" t="s">
        <v>1721</v>
      </c>
      <c r="I87" t="s">
        <v>332</v>
      </c>
      <c r="J87" t="s">
        <v>333</v>
      </c>
      <c r="K87" s="9" t="s">
        <v>464</v>
      </c>
      <c r="L87" t="s">
        <v>6</v>
      </c>
      <c r="M87" s="36">
        <v>28</v>
      </c>
      <c r="N87" t="s">
        <v>459</v>
      </c>
      <c r="O87" t="s">
        <v>7</v>
      </c>
      <c r="P87" s="48">
        <v>7.3479999999999999</v>
      </c>
      <c r="Q87" s="10">
        <f t="shared" si="8"/>
        <v>205.74</v>
      </c>
      <c r="R87" s="11">
        <f t="shared" si="9"/>
        <v>7.3003400000000003</v>
      </c>
      <c r="S87" s="13">
        <f t="shared" si="10"/>
        <v>1.0065</v>
      </c>
      <c r="T87" s="12">
        <f t="shared" si="11"/>
        <v>28.18</v>
      </c>
      <c r="U87" s="13" t="s">
        <v>135</v>
      </c>
      <c r="V87" t="s">
        <v>20</v>
      </c>
      <c r="W87" s="44">
        <v>7.0288000000000004</v>
      </c>
      <c r="X87" s="53">
        <f t="shared" si="12"/>
        <v>29.27</v>
      </c>
    </row>
    <row r="88" spans="1:24" x14ac:dyDescent="0.2">
      <c r="A88" s="32" t="str">
        <f t="shared" si="7"/>
        <v>2026-1</v>
      </c>
      <c r="B88" t="s">
        <v>775</v>
      </c>
      <c r="C88" s="20">
        <v>46049</v>
      </c>
      <c r="D88" s="20">
        <v>45702</v>
      </c>
      <c r="E88" t="s">
        <v>114</v>
      </c>
      <c r="F88" t="s">
        <v>115</v>
      </c>
      <c r="G88" s="19"/>
      <c r="H88" t="s">
        <v>1722</v>
      </c>
      <c r="I88" t="s">
        <v>620</v>
      </c>
      <c r="J88" t="s">
        <v>36</v>
      </c>
      <c r="K88" s="9" t="s">
        <v>464</v>
      </c>
      <c r="L88" t="s">
        <v>6</v>
      </c>
      <c r="M88" s="36">
        <v>90</v>
      </c>
      <c r="N88" t="s">
        <v>459</v>
      </c>
      <c r="O88" t="s">
        <v>7</v>
      </c>
      <c r="P88" s="48">
        <v>7.3479999999999999</v>
      </c>
      <c r="Q88" s="10">
        <f t="shared" si="8"/>
        <v>661.32</v>
      </c>
      <c r="R88" s="11">
        <f t="shared" si="9"/>
        <v>7.3003400000000003</v>
      </c>
      <c r="S88" s="13">
        <f t="shared" si="10"/>
        <v>1.0065</v>
      </c>
      <c r="T88" s="12">
        <f t="shared" si="11"/>
        <v>90.59</v>
      </c>
      <c r="U88" s="13" t="s">
        <v>135</v>
      </c>
      <c r="V88" t="s">
        <v>20</v>
      </c>
      <c r="W88" s="44">
        <v>7.0288000000000004</v>
      </c>
      <c r="X88" s="53">
        <f t="shared" si="12"/>
        <v>94.09</v>
      </c>
    </row>
    <row r="89" spans="1:24" x14ac:dyDescent="0.2">
      <c r="A89" s="32" t="str">
        <f t="shared" si="7"/>
        <v>2026-1</v>
      </c>
      <c r="B89" t="s">
        <v>933</v>
      </c>
      <c r="C89" s="20">
        <v>46049</v>
      </c>
      <c r="D89" s="20">
        <v>45911</v>
      </c>
      <c r="E89" t="s">
        <v>114</v>
      </c>
      <c r="F89" t="s">
        <v>115</v>
      </c>
      <c r="G89" s="19"/>
      <c r="H89" t="s">
        <v>1658</v>
      </c>
      <c r="I89" t="s">
        <v>332</v>
      </c>
      <c r="J89" t="s">
        <v>333</v>
      </c>
      <c r="K89" s="9" t="s">
        <v>464</v>
      </c>
      <c r="L89" t="s">
        <v>6</v>
      </c>
      <c r="M89" s="36">
        <v>107</v>
      </c>
      <c r="N89" t="s">
        <v>459</v>
      </c>
      <c r="O89" t="s">
        <v>7</v>
      </c>
      <c r="P89" s="48">
        <v>7.3479999999999999</v>
      </c>
      <c r="Q89" s="10">
        <f t="shared" si="8"/>
        <v>786.24</v>
      </c>
      <c r="R89" s="11">
        <f t="shared" si="9"/>
        <v>7.3003400000000003</v>
      </c>
      <c r="S89" s="13">
        <f t="shared" si="10"/>
        <v>1.0065</v>
      </c>
      <c r="T89" s="12">
        <f t="shared" si="11"/>
        <v>107.7</v>
      </c>
      <c r="U89" s="13" t="s">
        <v>135</v>
      </c>
      <c r="V89" t="s">
        <v>20</v>
      </c>
      <c r="W89" s="44">
        <v>7.0288000000000004</v>
      </c>
      <c r="X89" s="53">
        <f t="shared" si="12"/>
        <v>111.86</v>
      </c>
    </row>
    <row r="90" spans="1:24" x14ac:dyDescent="0.2">
      <c r="A90" s="32" t="str">
        <f t="shared" si="7"/>
        <v>2026-1</v>
      </c>
      <c r="B90" t="s">
        <v>994</v>
      </c>
      <c r="C90" s="20">
        <v>46049</v>
      </c>
      <c r="D90" s="20">
        <v>45965</v>
      </c>
      <c r="E90" t="s">
        <v>114</v>
      </c>
      <c r="F90" t="s">
        <v>115</v>
      </c>
      <c r="G90" s="19"/>
      <c r="H90" t="s">
        <v>1639</v>
      </c>
      <c r="I90" t="s">
        <v>233</v>
      </c>
      <c r="J90" t="s">
        <v>234</v>
      </c>
      <c r="K90" s="9" t="s">
        <v>464</v>
      </c>
      <c r="L90" t="s">
        <v>6</v>
      </c>
      <c r="M90" s="36">
        <v>20</v>
      </c>
      <c r="N90" t="s">
        <v>459</v>
      </c>
      <c r="O90" t="s">
        <v>7</v>
      </c>
      <c r="P90" s="48">
        <v>7.35</v>
      </c>
      <c r="Q90" s="10">
        <f t="shared" si="8"/>
        <v>147</v>
      </c>
      <c r="R90" s="11">
        <f t="shared" si="9"/>
        <v>7.3003400000000003</v>
      </c>
      <c r="S90" s="13">
        <f t="shared" si="10"/>
        <v>1.0067999999999999</v>
      </c>
      <c r="T90" s="12">
        <f t="shared" si="11"/>
        <v>20.14</v>
      </c>
      <c r="U90" s="13" t="s">
        <v>135</v>
      </c>
      <c r="V90" t="s">
        <v>20</v>
      </c>
      <c r="W90" s="44">
        <v>7.0288000000000004</v>
      </c>
      <c r="X90" s="53">
        <f t="shared" si="12"/>
        <v>20.91</v>
      </c>
    </row>
    <row r="91" spans="1:24" x14ac:dyDescent="0.2">
      <c r="A91" s="32" t="str">
        <f t="shared" si="7"/>
        <v>2026-1</v>
      </c>
      <c r="B91" t="s">
        <v>1428</v>
      </c>
      <c r="C91" s="20">
        <v>46052</v>
      </c>
      <c r="D91" s="20">
        <v>45994</v>
      </c>
      <c r="E91" t="s">
        <v>114</v>
      </c>
      <c r="F91" t="s">
        <v>115</v>
      </c>
      <c r="G91" s="19"/>
      <c r="H91" t="s">
        <v>1710</v>
      </c>
      <c r="I91" t="s">
        <v>620</v>
      </c>
      <c r="J91" t="s">
        <v>36</v>
      </c>
      <c r="K91" s="9" t="s">
        <v>464</v>
      </c>
      <c r="L91" t="s">
        <v>6</v>
      </c>
      <c r="M91" s="36">
        <v>2050</v>
      </c>
      <c r="N91" t="s">
        <v>459</v>
      </c>
      <c r="O91" t="s">
        <v>7</v>
      </c>
      <c r="P91" s="48">
        <v>7.35</v>
      </c>
      <c r="Q91" s="10">
        <f t="shared" si="8"/>
        <v>15067.5</v>
      </c>
      <c r="R91" s="11">
        <f t="shared" si="9"/>
        <v>7.3003400000000003</v>
      </c>
      <c r="S91" s="13">
        <f t="shared" si="10"/>
        <v>1.0067999999999999</v>
      </c>
      <c r="T91" s="12">
        <f t="shared" si="11"/>
        <v>2063.94</v>
      </c>
      <c r="U91" s="13" t="s">
        <v>135</v>
      </c>
      <c r="V91" t="s">
        <v>20</v>
      </c>
      <c r="W91" s="44">
        <v>7.0288000000000004</v>
      </c>
      <c r="X91" s="53">
        <f t="shared" si="12"/>
        <v>2143.6799999999998</v>
      </c>
    </row>
    <row r="92" spans="1:24" x14ac:dyDescent="0.2">
      <c r="A92" s="32" t="str">
        <f t="shared" si="7"/>
        <v>2026-1</v>
      </c>
      <c r="B92" t="s">
        <v>958</v>
      </c>
      <c r="C92" s="20">
        <v>46049</v>
      </c>
      <c r="D92" s="20">
        <v>45944</v>
      </c>
      <c r="E92" t="s">
        <v>114</v>
      </c>
      <c r="F92" t="s">
        <v>115</v>
      </c>
      <c r="G92" s="19"/>
      <c r="H92" t="s">
        <v>1658</v>
      </c>
      <c r="I92" t="s">
        <v>542</v>
      </c>
      <c r="J92" t="s">
        <v>543</v>
      </c>
      <c r="K92" s="9" t="s">
        <v>464</v>
      </c>
      <c r="L92" t="s">
        <v>6</v>
      </c>
      <c r="M92" s="36">
        <v>46</v>
      </c>
      <c r="N92" t="s">
        <v>459</v>
      </c>
      <c r="O92" t="s">
        <v>7</v>
      </c>
      <c r="P92" s="48">
        <v>7.42</v>
      </c>
      <c r="Q92" s="10">
        <f t="shared" si="8"/>
        <v>341.32</v>
      </c>
      <c r="R92" s="11">
        <f t="shared" si="9"/>
        <v>7.3003400000000003</v>
      </c>
      <c r="S92" s="13">
        <f t="shared" si="10"/>
        <v>1.0164</v>
      </c>
      <c r="T92" s="12">
        <f t="shared" si="11"/>
        <v>46.75</v>
      </c>
      <c r="U92" s="13" t="s">
        <v>135</v>
      </c>
      <c r="V92" t="s">
        <v>20</v>
      </c>
      <c r="W92" s="44">
        <v>7.0288000000000004</v>
      </c>
      <c r="X92" s="53">
        <f t="shared" si="12"/>
        <v>48.56</v>
      </c>
    </row>
    <row r="93" spans="1:24" x14ac:dyDescent="0.2">
      <c r="A93" s="32" t="str">
        <f t="shared" si="7"/>
        <v>2026-1</v>
      </c>
      <c r="B93" t="s">
        <v>1431</v>
      </c>
      <c r="C93" s="20">
        <v>46027</v>
      </c>
      <c r="D93" s="20">
        <v>45979</v>
      </c>
      <c r="E93" t="s">
        <v>114</v>
      </c>
      <c r="F93" t="s">
        <v>115</v>
      </c>
      <c r="G93" s="19"/>
      <c r="H93" t="s">
        <v>420</v>
      </c>
      <c r="I93" t="s">
        <v>24</v>
      </c>
      <c r="J93" t="s">
        <v>25</v>
      </c>
      <c r="K93" s="9" t="s">
        <v>464</v>
      </c>
      <c r="L93" t="s">
        <v>6</v>
      </c>
      <c r="M93" s="36">
        <v>2050</v>
      </c>
      <c r="N93" t="s">
        <v>459</v>
      </c>
      <c r="O93" t="s">
        <v>7</v>
      </c>
      <c r="P93" s="48">
        <v>7.6440000000000001</v>
      </c>
      <c r="Q93" s="10">
        <f t="shared" si="8"/>
        <v>15670.2</v>
      </c>
      <c r="R93" s="11">
        <f t="shared" si="9"/>
        <v>7.3003400000000003</v>
      </c>
      <c r="S93" s="13">
        <f t="shared" si="10"/>
        <v>1.0470999999999999</v>
      </c>
      <c r="T93" s="12">
        <f t="shared" si="11"/>
        <v>2146.56</v>
      </c>
      <c r="U93" s="13" t="s">
        <v>135</v>
      </c>
      <c r="V93" t="s">
        <v>20</v>
      </c>
      <c r="W93" s="44">
        <v>7.0288000000000004</v>
      </c>
      <c r="X93" s="53">
        <f t="shared" si="12"/>
        <v>2229.4299999999998</v>
      </c>
    </row>
    <row r="94" spans="1:24" x14ac:dyDescent="0.2">
      <c r="A94" s="32" t="str">
        <f t="shared" si="7"/>
        <v>2026-1</v>
      </c>
      <c r="B94" t="s">
        <v>1435</v>
      </c>
      <c r="C94" s="20">
        <v>46045</v>
      </c>
      <c r="D94" s="20">
        <v>45986</v>
      </c>
      <c r="E94" t="s">
        <v>114</v>
      </c>
      <c r="F94" t="s">
        <v>115</v>
      </c>
      <c r="G94" s="19"/>
      <c r="H94" t="s">
        <v>22</v>
      </c>
      <c r="I94" t="s">
        <v>24</v>
      </c>
      <c r="J94" t="s">
        <v>25</v>
      </c>
      <c r="K94" s="9" t="s">
        <v>464</v>
      </c>
      <c r="L94" t="s">
        <v>6</v>
      </c>
      <c r="M94" s="36">
        <v>1000</v>
      </c>
      <c r="N94" t="s">
        <v>459</v>
      </c>
      <c r="O94" t="s">
        <v>7</v>
      </c>
      <c r="P94" s="48">
        <v>7.8</v>
      </c>
      <c r="Q94" s="10">
        <f t="shared" si="8"/>
        <v>7800</v>
      </c>
      <c r="R94" s="11">
        <f t="shared" si="9"/>
        <v>7.3003400000000003</v>
      </c>
      <c r="S94" s="13">
        <f t="shared" si="10"/>
        <v>1.0684</v>
      </c>
      <c r="T94" s="12">
        <f t="shared" si="11"/>
        <v>1068.4000000000001</v>
      </c>
      <c r="U94" s="13" t="s">
        <v>135</v>
      </c>
      <c r="V94" t="s">
        <v>20</v>
      </c>
      <c r="W94" s="44">
        <v>7.0288000000000004</v>
      </c>
      <c r="X94" s="53">
        <f t="shared" si="12"/>
        <v>1109.72</v>
      </c>
    </row>
    <row r="95" spans="1:24" x14ac:dyDescent="0.2">
      <c r="A95" s="32" t="str">
        <f t="shared" si="7"/>
        <v>2026-1</v>
      </c>
      <c r="B95" t="s">
        <v>1447</v>
      </c>
      <c r="C95" s="20">
        <v>46032</v>
      </c>
      <c r="D95" s="20">
        <v>46014</v>
      </c>
      <c r="E95" t="s">
        <v>294</v>
      </c>
      <c r="F95" t="s">
        <v>295</v>
      </c>
      <c r="G95" s="19"/>
      <c r="H95" t="s">
        <v>1726</v>
      </c>
      <c r="I95" t="s">
        <v>536</v>
      </c>
      <c r="J95" t="s">
        <v>537</v>
      </c>
      <c r="K95" s="9" t="s">
        <v>470</v>
      </c>
      <c r="L95" t="s">
        <v>6</v>
      </c>
      <c r="M95" s="36">
        <v>2000</v>
      </c>
      <c r="N95" t="s">
        <v>459</v>
      </c>
      <c r="O95" t="s">
        <v>7</v>
      </c>
      <c r="P95" s="48">
        <v>7.9558</v>
      </c>
      <c r="Q95" s="10">
        <f t="shared" si="8"/>
        <v>15911.6</v>
      </c>
      <c r="R95" s="11">
        <f t="shared" si="9"/>
        <v>7.3003400000000003</v>
      </c>
      <c r="S95" s="13">
        <f t="shared" si="10"/>
        <v>1.0898000000000001</v>
      </c>
      <c r="T95" s="12">
        <f t="shared" si="11"/>
        <v>2179.6</v>
      </c>
      <c r="U95" s="13" t="s">
        <v>135</v>
      </c>
      <c r="V95" t="s">
        <v>20</v>
      </c>
      <c r="W95" s="44">
        <v>7.0288000000000004</v>
      </c>
      <c r="X95" s="53">
        <f t="shared" si="12"/>
        <v>2263.77</v>
      </c>
    </row>
    <row r="96" spans="1:24" x14ac:dyDescent="0.2">
      <c r="A96" s="32" t="str">
        <f t="shared" si="7"/>
        <v>2026-1</v>
      </c>
      <c r="B96" t="s">
        <v>960</v>
      </c>
      <c r="C96" s="20">
        <v>46027</v>
      </c>
      <c r="D96" s="20">
        <v>45944</v>
      </c>
      <c r="E96" t="s">
        <v>114</v>
      </c>
      <c r="F96" t="s">
        <v>115</v>
      </c>
      <c r="G96" s="19"/>
      <c r="H96" t="s">
        <v>420</v>
      </c>
      <c r="I96" t="s">
        <v>24</v>
      </c>
      <c r="J96" t="s">
        <v>25</v>
      </c>
      <c r="K96" s="9" t="s">
        <v>464</v>
      </c>
      <c r="L96" t="s">
        <v>6</v>
      </c>
      <c r="M96" s="36">
        <v>130</v>
      </c>
      <c r="N96" t="s">
        <v>459</v>
      </c>
      <c r="O96" t="s">
        <v>7</v>
      </c>
      <c r="P96" s="48">
        <v>8.15</v>
      </c>
      <c r="Q96" s="10">
        <f t="shared" si="8"/>
        <v>1059.5</v>
      </c>
      <c r="R96" s="11">
        <f t="shared" si="9"/>
        <v>7.3003400000000003</v>
      </c>
      <c r="S96" s="13">
        <f t="shared" si="10"/>
        <v>1.1164000000000001</v>
      </c>
      <c r="T96" s="12">
        <f t="shared" si="11"/>
        <v>145.13</v>
      </c>
      <c r="U96" s="13" t="s">
        <v>135</v>
      </c>
      <c r="V96" t="s">
        <v>20</v>
      </c>
      <c r="W96" s="44">
        <v>7.0288000000000004</v>
      </c>
      <c r="X96" s="53">
        <f t="shared" si="12"/>
        <v>150.74</v>
      </c>
    </row>
    <row r="97" spans="1:24" x14ac:dyDescent="0.2">
      <c r="A97" s="32" t="str">
        <f t="shared" si="7"/>
        <v>2026-1</v>
      </c>
      <c r="B97" t="s">
        <v>1449</v>
      </c>
      <c r="C97" s="20">
        <v>46027</v>
      </c>
      <c r="D97" s="20">
        <v>45989</v>
      </c>
      <c r="E97" t="s">
        <v>114</v>
      </c>
      <c r="F97" t="s">
        <v>115</v>
      </c>
      <c r="G97" s="19"/>
      <c r="H97" t="s">
        <v>419</v>
      </c>
      <c r="I97" t="s">
        <v>26</v>
      </c>
      <c r="J97" t="s">
        <v>27</v>
      </c>
      <c r="K97" s="9" t="s">
        <v>464</v>
      </c>
      <c r="L97" t="s">
        <v>6</v>
      </c>
      <c r="M97" s="36">
        <v>1000</v>
      </c>
      <c r="N97" t="s">
        <v>459</v>
      </c>
      <c r="O97" t="s">
        <v>7</v>
      </c>
      <c r="P97" s="48">
        <v>8.4499999999999993</v>
      </c>
      <c r="Q97" s="10">
        <f t="shared" si="8"/>
        <v>8450</v>
      </c>
      <c r="R97" s="11">
        <f t="shared" si="9"/>
        <v>7.3003400000000003</v>
      </c>
      <c r="S97" s="13">
        <f t="shared" si="10"/>
        <v>1.1575</v>
      </c>
      <c r="T97" s="12">
        <f t="shared" si="11"/>
        <v>1157.5</v>
      </c>
      <c r="U97" s="13" t="s">
        <v>135</v>
      </c>
      <c r="V97" t="s">
        <v>20</v>
      </c>
      <c r="W97" s="44">
        <v>7.0288000000000004</v>
      </c>
      <c r="X97" s="53">
        <f t="shared" si="12"/>
        <v>1202.2</v>
      </c>
    </row>
    <row r="98" spans="1:24" x14ac:dyDescent="0.2">
      <c r="A98" s="32" t="str">
        <f t="shared" si="7"/>
        <v>2026-1</v>
      </c>
      <c r="B98" t="s">
        <v>1450</v>
      </c>
      <c r="C98" s="20">
        <v>46045</v>
      </c>
      <c r="D98" s="20">
        <v>45986</v>
      </c>
      <c r="E98" t="s">
        <v>114</v>
      </c>
      <c r="F98" t="s">
        <v>115</v>
      </c>
      <c r="G98" s="19"/>
      <c r="H98" t="s">
        <v>22</v>
      </c>
      <c r="I98" t="s">
        <v>26</v>
      </c>
      <c r="J98" t="s">
        <v>27</v>
      </c>
      <c r="K98" s="9" t="s">
        <v>464</v>
      </c>
      <c r="L98" t="s">
        <v>6</v>
      </c>
      <c r="M98" s="36">
        <v>1050</v>
      </c>
      <c r="N98" t="s">
        <v>459</v>
      </c>
      <c r="O98" t="s">
        <v>7</v>
      </c>
      <c r="P98" s="48">
        <v>8.4499999999999993</v>
      </c>
      <c r="Q98" s="10">
        <f t="shared" si="8"/>
        <v>8872.5</v>
      </c>
      <c r="R98" s="11">
        <f t="shared" si="9"/>
        <v>7.3003400000000003</v>
      </c>
      <c r="S98" s="13">
        <f t="shared" si="10"/>
        <v>1.1575</v>
      </c>
      <c r="T98" s="12">
        <f t="shared" si="11"/>
        <v>1215.3800000000001</v>
      </c>
      <c r="U98" s="13" t="s">
        <v>135</v>
      </c>
      <c r="V98" t="s">
        <v>20</v>
      </c>
      <c r="W98" s="44">
        <v>7.0288000000000004</v>
      </c>
      <c r="X98" s="53">
        <f t="shared" si="12"/>
        <v>1262.31</v>
      </c>
    </row>
    <row r="99" spans="1:24" x14ac:dyDescent="0.2">
      <c r="A99" s="32" t="str">
        <f t="shared" si="7"/>
        <v>2026-1</v>
      </c>
      <c r="B99" t="s">
        <v>1451</v>
      </c>
      <c r="C99" s="20">
        <v>46027</v>
      </c>
      <c r="D99" s="20">
        <v>45988</v>
      </c>
      <c r="E99" t="s">
        <v>114</v>
      </c>
      <c r="F99" t="s">
        <v>115</v>
      </c>
      <c r="G99" s="19"/>
      <c r="H99" t="s">
        <v>419</v>
      </c>
      <c r="I99" t="s">
        <v>26</v>
      </c>
      <c r="J99" t="s">
        <v>27</v>
      </c>
      <c r="K99" s="9" t="s">
        <v>464</v>
      </c>
      <c r="L99" t="s">
        <v>6</v>
      </c>
      <c r="M99" s="36">
        <v>1050</v>
      </c>
      <c r="N99" t="s">
        <v>459</v>
      </c>
      <c r="O99" t="s">
        <v>7</v>
      </c>
      <c r="P99" s="48">
        <v>8.4499999999999993</v>
      </c>
      <c r="Q99" s="10">
        <f t="shared" si="8"/>
        <v>8872.5</v>
      </c>
      <c r="R99" s="11">
        <f t="shared" si="9"/>
        <v>7.3003400000000003</v>
      </c>
      <c r="S99" s="13">
        <f t="shared" si="10"/>
        <v>1.1575</v>
      </c>
      <c r="T99" s="12">
        <f t="shared" si="11"/>
        <v>1215.3800000000001</v>
      </c>
      <c r="U99" s="13" t="s">
        <v>135</v>
      </c>
      <c r="V99" t="s">
        <v>20</v>
      </c>
      <c r="W99" s="44">
        <v>7.0288000000000004</v>
      </c>
      <c r="X99" s="53">
        <f t="shared" si="12"/>
        <v>1262.31</v>
      </c>
    </row>
    <row r="100" spans="1:24" x14ac:dyDescent="0.2">
      <c r="A100" s="32" t="str">
        <f t="shared" si="7"/>
        <v>2026-1</v>
      </c>
      <c r="B100" t="s">
        <v>961</v>
      </c>
      <c r="C100" s="20">
        <v>46027</v>
      </c>
      <c r="D100" s="20">
        <v>45944</v>
      </c>
      <c r="E100" t="s">
        <v>114</v>
      </c>
      <c r="F100" t="s">
        <v>115</v>
      </c>
      <c r="G100" s="19"/>
      <c r="H100" t="s">
        <v>419</v>
      </c>
      <c r="I100" t="s">
        <v>26</v>
      </c>
      <c r="J100" t="s">
        <v>27</v>
      </c>
      <c r="K100" s="9" t="s">
        <v>464</v>
      </c>
      <c r="L100" t="s">
        <v>6</v>
      </c>
      <c r="M100" s="36">
        <v>34</v>
      </c>
      <c r="N100" t="s">
        <v>459</v>
      </c>
      <c r="O100" t="s">
        <v>7</v>
      </c>
      <c r="P100" s="48">
        <v>8.84</v>
      </c>
      <c r="Q100" s="10">
        <f t="shared" si="8"/>
        <v>300.56</v>
      </c>
      <c r="R100" s="11">
        <f t="shared" si="9"/>
        <v>7.3003400000000003</v>
      </c>
      <c r="S100" s="13">
        <f t="shared" si="10"/>
        <v>1.2109000000000001</v>
      </c>
      <c r="T100" s="12">
        <f t="shared" si="11"/>
        <v>41.17</v>
      </c>
      <c r="U100" s="13" t="s">
        <v>135</v>
      </c>
      <c r="V100" t="s">
        <v>20</v>
      </c>
      <c r="W100" s="44">
        <v>7.0288000000000004</v>
      </c>
      <c r="X100" s="53">
        <f t="shared" si="12"/>
        <v>42.76</v>
      </c>
    </row>
    <row r="101" spans="1:24" x14ac:dyDescent="0.2">
      <c r="A101" s="32" t="str">
        <f t="shared" si="7"/>
        <v>2026-1</v>
      </c>
      <c r="B101" t="s">
        <v>310</v>
      </c>
      <c r="C101" s="20">
        <v>46032</v>
      </c>
      <c r="D101" s="20">
        <v>45526</v>
      </c>
      <c r="E101" t="s">
        <v>294</v>
      </c>
      <c r="F101" t="s">
        <v>295</v>
      </c>
      <c r="G101" s="19"/>
      <c r="H101" t="s">
        <v>1729</v>
      </c>
      <c r="I101" t="s">
        <v>308</v>
      </c>
      <c r="J101" t="s">
        <v>309</v>
      </c>
      <c r="K101" s="9" t="s">
        <v>470</v>
      </c>
      <c r="L101" t="s">
        <v>6</v>
      </c>
      <c r="M101" s="36">
        <v>10512</v>
      </c>
      <c r="N101" t="s">
        <v>459</v>
      </c>
      <c r="O101" t="s">
        <v>7</v>
      </c>
      <c r="P101" s="48">
        <v>9.2124000000000006</v>
      </c>
      <c r="Q101" s="10">
        <f t="shared" si="8"/>
        <v>96840.75</v>
      </c>
      <c r="R101" s="11">
        <f t="shared" si="9"/>
        <v>7.3003400000000003</v>
      </c>
      <c r="S101" s="13">
        <f t="shared" si="10"/>
        <v>1.2619</v>
      </c>
      <c r="T101" s="12">
        <f t="shared" si="11"/>
        <v>13265.09</v>
      </c>
      <c r="U101" s="13" t="s">
        <v>135</v>
      </c>
      <c r="V101" t="s">
        <v>20</v>
      </c>
      <c r="W101" s="44">
        <v>7.0288000000000004</v>
      </c>
      <c r="X101" s="53">
        <f t="shared" si="12"/>
        <v>13777.71</v>
      </c>
    </row>
    <row r="102" spans="1:24" x14ac:dyDescent="0.2">
      <c r="A102" s="32" t="str">
        <f t="shared" si="7"/>
        <v>2026-1</v>
      </c>
      <c r="B102" t="s">
        <v>307</v>
      </c>
      <c r="C102" s="20">
        <v>46032</v>
      </c>
      <c r="D102" s="20">
        <v>45526</v>
      </c>
      <c r="E102" t="s">
        <v>294</v>
      </c>
      <c r="F102" t="s">
        <v>295</v>
      </c>
      <c r="G102" s="19"/>
      <c r="H102" t="s">
        <v>1729</v>
      </c>
      <c r="I102" t="s">
        <v>305</v>
      </c>
      <c r="J102" t="s">
        <v>306</v>
      </c>
      <c r="K102" s="9" t="s">
        <v>470</v>
      </c>
      <c r="L102" t="s">
        <v>6</v>
      </c>
      <c r="M102" s="36">
        <v>1212</v>
      </c>
      <c r="N102" t="s">
        <v>459</v>
      </c>
      <c r="O102" t="s">
        <v>7</v>
      </c>
      <c r="P102" s="48">
        <v>9.7788000000000004</v>
      </c>
      <c r="Q102" s="10">
        <f t="shared" si="8"/>
        <v>11851.91</v>
      </c>
      <c r="R102" s="11">
        <f t="shared" si="9"/>
        <v>7.3003400000000003</v>
      </c>
      <c r="S102" s="13">
        <f t="shared" si="10"/>
        <v>1.3394999999999999</v>
      </c>
      <c r="T102" s="12">
        <f t="shared" si="11"/>
        <v>1623.47</v>
      </c>
      <c r="U102" s="13" t="s">
        <v>135</v>
      </c>
      <c r="V102" t="s">
        <v>20</v>
      </c>
      <c r="W102" s="44">
        <v>7.0288000000000004</v>
      </c>
      <c r="X102" s="53">
        <f t="shared" si="12"/>
        <v>1686.19</v>
      </c>
    </row>
    <row r="103" spans="1:24" x14ac:dyDescent="0.2">
      <c r="A103" s="32" t="str">
        <f t="shared" si="7"/>
        <v>2026-1</v>
      </c>
      <c r="B103" t="s">
        <v>611</v>
      </c>
      <c r="C103" s="20">
        <v>46043</v>
      </c>
      <c r="D103" s="20">
        <v>45646</v>
      </c>
      <c r="E103" t="s">
        <v>294</v>
      </c>
      <c r="F103" t="s">
        <v>295</v>
      </c>
      <c r="G103" s="19"/>
      <c r="H103" t="s">
        <v>1737</v>
      </c>
      <c r="I103" t="s">
        <v>301</v>
      </c>
      <c r="J103" t="s">
        <v>302</v>
      </c>
      <c r="K103" s="9" t="s">
        <v>470</v>
      </c>
      <c r="L103" t="s">
        <v>6</v>
      </c>
      <c r="M103" s="36">
        <v>1500</v>
      </c>
      <c r="N103" t="s">
        <v>459</v>
      </c>
      <c r="O103" t="s">
        <v>7</v>
      </c>
      <c r="P103" s="48">
        <v>11.672599999999999</v>
      </c>
      <c r="Q103" s="10">
        <f t="shared" si="8"/>
        <v>17508.900000000001</v>
      </c>
      <c r="R103" s="11">
        <f t="shared" si="9"/>
        <v>7.3003400000000003</v>
      </c>
      <c r="S103" s="13">
        <f t="shared" si="10"/>
        <v>1.5989</v>
      </c>
      <c r="T103" s="12">
        <f t="shared" si="11"/>
        <v>2398.35</v>
      </c>
      <c r="U103" s="13" t="s">
        <v>135</v>
      </c>
      <c r="V103" t="s">
        <v>20</v>
      </c>
      <c r="W103" s="44">
        <v>7.0288000000000004</v>
      </c>
      <c r="X103" s="53">
        <f t="shared" si="12"/>
        <v>2491.02</v>
      </c>
    </row>
    <row r="104" spans="1:24" x14ac:dyDescent="0.2">
      <c r="A104" s="32" t="str">
        <f t="shared" si="7"/>
        <v>2026-1</v>
      </c>
      <c r="B104" t="s">
        <v>611</v>
      </c>
      <c r="C104" s="20">
        <v>46032</v>
      </c>
      <c r="D104" s="20">
        <v>45646</v>
      </c>
      <c r="E104" t="s">
        <v>294</v>
      </c>
      <c r="F104" t="s">
        <v>295</v>
      </c>
      <c r="G104" s="19"/>
      <c r="H104" t="s">
        <v>1738</v>
      </c>
      <c r="I104" t="s">
        <v>301</v>
      </c>
      <c r="J104" t="s">
        <v>302</v>
      </c>
      <c r="K104" s="9" t="s">
        <v>470</v>
      </c>
      <c r="L104" t="s">
        <v>6</v>
      </c>
      <c r="M104" s="36">
        <v>1500</v>
      </c>
      <c r="N104" t="s">
        <v>459</v>
      </c>
      <c r="O104" t="s">
        <v>7</v>
      </c>
      <c r="P104" s="48">
        <v>11.672599999999999</v>
      </c>
      <c r="Q104" s="10">
        <f t="shared" si="8"/>
        <v>17508.900000000001</v>
      </c>
      <c r="R104" s="11">
        <f t="shared" si="9"/>
        <v>7.3003400000000003</v>
      </c>
      <c r="S104" s="13">
        <f t="shared" si="10"/>
        <v>1.5989</v>
      </c>
      <c r="T104" s="12">
        <f t="shared" si="11"/>
        <v>2398.35</v>
      </c>
      <c r="U104" s="13" t="s">
        <v>135</v>
      </c>
      <c r="V104" t="s">
        <v>20</v>
      </c>
      <c r="W104" s="44">
        <v>7.0288000000000004</v>
      </c>
      <c r="X104" s="53">
        <f t="shared" si="12"/>
        <v>2491.02</v>
      </c>
    </row>
    <row r="105" spans="1:24" x14ac:dyDescent="0.2">
      <c r="A105" s="32" t="str">
        <f t="shared" si="7"/>
        <v>2026-1</v>
      </c>
      <c r="B105" t="s">
        <v>596</v>
      </c>
      <c r="C105" s="20">
        <v>46032</v>
      </c>
      <c r="D105" s="20">
        <v>45646</v>
      </c>
      <c r="E105" t="s">
        <v>294</v>
      </c>
      <c r="F105" t="s">
        <v>295</v>
      </c>
      <c r="G105" s="19"/>
      <c r="H105" t="s">
        <v>1738</v>
      </c>
      <c r="I105" t="s">
        <v>531</v>
      </c>
      <c r="J105" t="s">
        <v>592</v>
      </c>
      <c r="K105" s="9" t="s">
        <v>470</v>
      </c>
      <c r="L105" t="s">
        <v>6</v>
      </c>
      <c r="M105" s="36">
        <v>2004</v>
      </c>
      <c r="N105" t="s">
        <v>459</v>
      </c>
      <c r="O105" t="s">
        <v>7</v>
      </c>
      <c r="P105" s="48">
        <v>17.805299999999999</v>
      </c>
      <c r="Q105" s="10">
        <f t="shared" si="8"/>
        <v>35681.82</v>
      </c>
      <c r="R105" s="11">
        <f t="shared" si="9"/>
        <v>7.3003400000000003</v>
      </c>
      <c r="S105" s="13">
        <f t="shared" si="10"/>
        <v>2.4390000000000001</v>
      </c>
      <c r="T105" s="12">
        <f t="shared" si="11"/>
        <v>4887.76</v>
      </c>
      <c r="U105" s="13" t="s">
        <v>135</v>
      </c>
      <c r="V105" t="s">
        <v>20</v>
      </c>
      <c r="W105" s="44">
        <v>7.0288000000000004</v>
      </c>
      <c r="X105" s="53">
        <f t="shared" si="12"/>
        <v>5076.5200000000004</v>
      </c>
    </row>
    <row r="106" spans="1:24" x14ac:dyDescent="0.2">
      <c r="A106" s="32" t="str">
        <f t="shared" si="7"/>
        <v>2026-1</v>
      </c>
      <c r="B106" t="s">
        <v>1072</v>
      </c>
      <c r="C106" s="20">
        <v>46028</v>
      </c>
      <c r="D106" s="20">
        <v>45996</v>
      </c>
      <c r="E106" t="s">
        <v>268</v>
      </c>
      <c r="F106" t="s">
        <v>269</v>
      </c>
      <c r="G106" s="19"/>
      <c r="H106" t="s">
        <v>1614</v>
      </c>
      <c r="I106" t="s">
        <v>733</v>
      </c>
      <c r="J106" t="s">
        <v>734</v>
      </c>
      <c r="K106" s="9" t="str">
        <f t="shared" ref="K106:K169" si="13">+LEFT(V106,4)</f>
        <v>BAG-</v>
      </c>
      <c r="L106" t="s">
        <v>6</v>
      </c>
      <c r="M106" s="36">
        <v>3000</v>
      </c>
      <c r="N106" t="s">
        <v>459</v>
      </c>
      <c r="O106" t="s">
        <v>7</v>
      </c>
      <c r="P106" s="48">
        <v>6.7000000000000004E-2</v>
      </c>
      <c r="Q106" s="10">
        <f t="shared" si="8"/>
        <v>201</v>
      </c>
      <c r="R106" s="11">
        <f t="shared" si="9"/>
        <v>7.3003400000000003</v>
      </c>
      <c r="S106" s="13">
        <f t="shared" si="10"/>
        <v>9.1999999999999998E-3</v>
      </c>
      <c r="T106" s="12">
        <f t="shared" si="11"/>
        <v>27.6</v>
      </c>
      <c r="U106" s="13" t="s">
        <v>135</v>
      </c>
      <c r="V106" t="s">
        <v>270</v>
      </c>
      <c r="W106" s="44">
        <v>7.0288000000000004</v>
      </c>
      <c r="X106" s="53">
        <f t="shared" si="12"/>
        <v>28.6</v>
      </c>
    </row>
    <row r="107" spans="1:24" x14ac:dyDescent="0.2">
      <c r="A107" s="32" t="str">
        <f t="shared" si="7"/>
        <v>2026-1</v>
      </c>
      <c r="B107" t="s">
        <v>1077</v>
      </c>
      <c r="C107" s="20">
        <v>46028</v>
      </c>
      <c r="D107" s="20">
        <v>46016</v>
      </c>
      <c r="E107" t="s">
        <v>268</v>
      </c>
      <c r="F107" t="s">
        <v>269</v>
      </c>
      <c r="G107" s="19"/>
      <c r="H107" t="s">
        <v>1614</v>
      </c>
      <c r="I107" t="s">
        <v>273</v>
      </c>
      <c r="J107" t="s">
        <v>274</v>
      </c>
      <c r="K107" s="9" t="str">
        <f t="shared" si="13"/>
        <v>BAG-</v>
      </c>
      <c r="L107" t="s">
        <v>6</v>
      </c>
      <c r="M107" s="36">
        <v>25000</v>
      </c>
      <c r="N107" t="s">
        <v>459</v>
      </c>
      <c r="O107" t="s">
        <v>7</v>
      </c>
      <c r="P107" s="48">
        <v>0.08</v>
      </c>
      <c r="Q107" s="10">
        <f t="shared" si="8"/>
        <v>2000</v>
      </c>
      <c r="R107" s="11">
        <f t="shared" si="9"/>
        <v>7.3003400000000003</v>
      </c>
      <c r="S107" s="13">
        <f t="shared" si="10"/>
        <v>1.0999999999999999E-2</v>
      </c>
      <c r="T107" s="12">
        <f t="shared" si="11"/>
        <v>275</v>
      </c>
      <c r="U107" s="13" t="s">
        <v>135</v>
      </c>
      <c r="V107" t="s">
        <v>270</v>
      </c>
      <c r="W107" s="44">
        <v>7.0288000000000004</v>
      </c>
      <c r="X107" s="53">
        <f t="shared" si="12"/>
        <v>284.54000000000002</v>
      </c>
    </row>
    <row r="108" spans="1:24" x14ac:dyDescent="0.2">
      <c r="A108" s="32" t="str">
        <f t="shared" si="7"/>
        <v>2026-1</v>
      </c>
      <c r="B108" t="s">
        <v>1078</v>
      </c>
      <c r="C108" s="20">
        <v>46037</v>
      </c>
      <c r="D108" s="20">
        <v>46034</v>
      </c>
      <c r="E108" t="s">
        <v>268</v>
      </c>
      <c r="F108" t="s">
        <v>269</v>
      </c>
      <c r="G108" s="19"/>
      <c r="H108" t="s">
        <v>1617</v>
      </c>
      <c r="I108" t="s">
        <v>271</v>
      </c>
      <c r="J108" t="s">
        <v>272</v>
      </c>
      <c r="K108" s="9" t="str">
        <f t="shared" si="13"/>
        <v>BAG-</v>
      </c>
      <c r="L108" t="s">
        <v>6</v>
      </c>
      <c r="M108" s="36">
        <v>1000</v>
      </c>
      <c r="N108" t="s">
        <v>459</v>
      </c>
      <c r="O108" t="s">
        <v>7</v>
      </c>
      <c r="P108" s="48">
        <v>8.5000000000000006E-2</v>
      </c>
      <c r="Q108" s="10">
        <f t="shared" si="8"/>
        <v>85</v>
      </c>
      <c r="R108" s="11">
        <f t="shared" si="9"/>
        <v>7.3003400000000003</v>
      </c>
      <c r="S108" s="13">
        <f t="shared" si="10"/>
        <v>1.1599999999999999E-2</v>
      </c>
      <c r="T108" s="12">
        <f t="shared" si="11"/>
        <v>11.6</v>
      </c>
      <c r="U108" s="13" t="s">
        <v>135</v>
      </c>
      <c r="V108" t="s">
        <v>270</v>
      </c>
      <c r="W108" s="44">
        <v>7.0288000000000004</v>
      </c>
      <c r="X108" s="53">
        <f t="shared" si="12"/>
        <v>12.09</v>
      </c>
    </row>
    <row r="109" spans="1:24" x14ac:dyDescent="0.2">
      <c r="A109" s="32" t="str">
        <f t="shared" si="7"/>
        <v>2026-1</v>
      </c>
      <c r="B109" t="s">
        <v>1080</v>
      </c>
      <c r="C109" s="20">
        <v>46037</v>
      </c>
      <c r="D109" s="20">
        <v>46016</v>
      </c>
      <c r="E109" t="s">
        <v>268</v>
      </c>
      <c r="F109" t="s">
        <v>269</v>
      </c>
      <c r="G109" s="19"/>
      <c r="H109" t="s">
        <v>1617</v>
      </c>
      <c r="I109" t="s">
        <v>653</v>
      </c>
      <c r="J109" t="s">
        <v>710</v>
      </c>
      <c r="K109" s="9" t="str">
        <f t="shared" si="13"/>
        <v>BAG-</v>
      </c>
      <c r="L109" t="s">
        <v>6</v>
      </c>
      <c r="M109" s="36">
        <v>800</v>
      </c>
      <c r="N109" t="s">
        <v>459</v>
      </c>
      <c r="O109" t="s">
        <v>7</v>
      </c>
      <c r="P109" s="48">
        <v>8.7999999999999995E-2</v>
      </c>
      <c r="Q109" s="10">
        <f t="shared" si="8"/>
        <v>70.400000000000006</v>
      </c>
      <c r="R109" s="11">
        <f t="shared" si="9"/>
        <v>7.3003400000000003</v>
      </c>
      <c r="S109" s="13">
        <f t="shared" si="10"/>
        <v>1.21E-2</v>
      </c>
      <c r="T109" s="12">
        <f t="shared" si="11"/>
        <v>9.68</v>
      </c>
      <c r="U109" s="13" t="s">
        <v>135</v>
      </c>
      <c r="V109" t="s">
        <v>270</v>
      </c>
      <c r="W109" s="44">
        <v>7.0288000000000004</v>
      </c>
      <c r="X109" s="53">
        <f t="shared" si="12"/>
        <v>10.02</v>
      </c>
    </row>
    <row r="110" spans="1:24" x14ac:dyDescent="0.2">
      <c r="A110" s="32" t="str">
        <f t="shared" si="7"/>
        <v>2026-1</v>
      </c>
      <c r="B110" t="s">
        <v>1080</v>
      </c>
      <c r="C110" s="20">
        <v>46028</v>
      </c>
      <c r="D110" s="20">
        <v>46016</v>
      </c>
      <c r="E110" t="s">
        <v>268</v>
      </c>
      <c r="F110" t="s">
        <v>269</v>
      </c>
      <c r="G110" s="19"/>
      <c r="H110" t="s">
        <v>1618</v>
      </c>
      <c r="I110" t="s">
        <v>653</v>
      </c>
      <c r="J110" t="s">
        <v>710</v>
      </c>
      <c r="K110" s="9" t="str">
        <f t="shared" si="13"/>
        <v>BAG-</v>
      </c>
      <c r="L110" t="s">
        <v>6</v>
      </c>
      <c r="M110" s="36">
        <v>9200</v>
      </c>
      <c r="N110" t="s">
        <v>459</v>
      </c>
      <c r="O110" t="s">
        <v>7</v>
      </c>
      <c r="P110" s="48">
        <v>8.7999999999999995E-2</v>
      </c>
      <c r="Q110" s="10">
        <f t="shared" si="8"/>
        <v>809.6</v>
      </c>
      <c r="R110" s="11">
        <f t="shared" si="9"/>
        <v>7.3003400000000003</v>
      </c>
      <c r="S110" s="13">
        <f t="shared" si="10"/>
        <v>1.21E-2</v>
      </c>
      <c r="T110" s="12">
        <f t="shared" si="11"/>
        <v>111.32</v>
      </c>
      <c r="U110" s="13" t="s">
        <v>135</v>
      </c>
      <c r="V110" t="s">
        <v>270</v>
      </c>
      <c r="W110" s="44">
        <v>7.0288000000000004</v>
      </c>
      <c r="X110" s="53">
        <f t="shared" si="12"/>
        <v>115.18</v>
      </c>
    </row>
    <row r="111" spans="1:24" x14ac:dyDescent="0.2">
      <c r="A111" s="32" t="str">
        <f t="shared" si="7"/>
        <v>2026-1</v>
      </c>
      <c r="B111" t="s">
        <v>1082</v>
      </c>
      <c r="C111" s="20">
        <v>46028</v>
      </c>
      <c r="D111" s="20">
        <v>46000</v>
      </c>
      <c r="E111" t="s">
        <v>268</v>
      </c>
      <c r="F111" t="s">
        <v>269</v>
      </c>
      <c r="G111" s="19"/>
      <c r="H111" t="s">
        <v>1614</v>
      </c>
      <c r="I111" t="s">
        <v>654</v>
      </c>
      <c r="J111" t="s">
        <v>711</v>
      </c>
      <c r="K111" s="9" t="str">
        <f t="shared" si="13"/>
        <v>BAG-</v>
      </c>
      <c r="L111" t="s">
        <v>6</v>
      </c>
      <c r="M111" s="36">
        <v>10000</v>
      </c>
      <c r="N111" t="s">
        <v>459</v>
      </c>
      <c r="O111" t="s">
        <v>7</v>
      </c>
      <c r="P111" s="48">
        <v>0.1</v>
      </c>
      <c r="Q111" s="10">
        <f t="shared" si="8"/>
        <v>1000</v>
      </c>
      <c r="R111" s="11">
        <f t="shared" si="9"/>
        <v>7.3003400000000003</v>
      </c>
      <c r="S111" s="13">
        <f t="shared" si="10"/>
        <v>1.37E-2</v>
      </c>
      <c r="T111" s="12">
        <f t="shared" si="11"/>
        <v>137</v>
      </c>
      <c r="U111" s="13" t="s">
        <v>135</v>
      </c>
      <c r="V111" t="s">
        <v>270</v>
      </c>
      <c r="W111" s="44">
        <v>7.0288000000000004</v>
      </c>
      <c r="X111" s="53">
        <f t="shared" si="12"/>
        <v>142.27000000000001</v>
      </c>
    </row>
    <row r="112" spans="1:24" x14ac:dyDescent="0.2">
      <c r="A112" s="32" t="str">
        <f t="shared" si="7"/>
        <v>2026-1</v>
      </c>
      <c r="B112" t="s">
        <v>1083</v>
      </c>
      <c r="C112" s="20">
        <v>46037</v>
      </c>
      <c r="D112" s="20">
        <v>46029</v>
      </c>
      <c r="E112" t="s">
        <v>268</v>
      </c>
      <c r="F112" t="s">
        <v>269</v>
      </c>
      <c r="G112" s="19"/>
      <c r="H112" t="s">
        <v>1617</v>
      </c>
      <c r="I112" t="s">
        <v>654</v>
      </c>
      <c r="J112" t="s">
        <v>711</v>
      </c>
      <c r="K112" s="9" t="str">
        <f t="shared" si="13"/>
        <v>BAG-</v>
      </c>
      <c r="L112" t="s">
        <v>6</v>
      </c>
      <c r="M112" s="36">
        <v>10000</v>
      </c>
      <c r="N112" t="s">
        <v>459</v>
      </c>
      <c r="O112" t="s">
        <v>7</v>
      </c>
      <c r="P112" s="48">
        <v>0.1</v>
      </c>
      <c r="Q112" s="10">
        <f t="shared" si="8"/>
        <v>1000</v>
      </c>
      <c r="R112" s="11">
        <f t="shared" si="9"/>
        <v>7.3003400000000003</v>
      </c>
      <c r="S112" s="13">
        <f t="shared" si="10"/>
        <v>1.37E-2</v>
      </c>
      <c r="T112" s="12">
        <f t="shared" si="11"/>
        <v>137</v>
      </c>
      <c r="U112" s="13" t="s">
        <v>135</v>
      </c>
      <c r="V112" t="s">
        <v>270</v>
      </c>
      <c r="W112" s="44">
        <v>7.0288000000000004</v>
      </c>
      <c r="X112" s="53">
        <f t="shared" si="12"/>
        <v>142.27000000000001</v>
      </c>
    </row>
    <row r="113" spans="1:24" x14ac:dyDescent="0.2">
      <c r="A113" s="32" t="str">
        <f t="shared" si="7"/>
        <v>2026-1</v>
      </c>
      <c r="B113" t="s">
        <v>1084</v>
      </c>
      <c r="C113" s="20">
        <v>46028</v>
      </c>
      <c r="D113" s="20">
        <v>46016</v>
      </c>
      <c r="E113" t="s">
        <v>268</v>
      </c>
      <c r="F113" t="s">
        <v>269</v>
      </c>
      <c r="G113" s="19"/>
      <c r="H113" t="s">
        <v>1618</v>
      </c>
      <c r="I113" t="s">
        <v>654</v>
      </c>
      <c r="J113" t="s">
        <v>711</v>
      </c>
      <c r="K113" s="9" t="str">
        <f t="shared" si="13"/>
        <v>BAG-</v>
      </c>
      <c r="L113" t="s">
        <v>6</v>
      </c>
      <c r="M113" s="36">
        <v>15000</v>
      </c>
      <c r="N113" t="s">
        <v>459</v>
      </c>
      <c r="O113" t="s">
        <v>7</v>
      </c>
      <c r="P113" s="48">
        <v>0.1</v>
      </c>
      <c r="Q113" s="10">
        <f t="shared" si="8"/>
        <v>1500</v>
      </c>
      <c r="R113" s="11">
        <f t="shared" si="9"/>
        <v>7.3003400000000003</v>
      </c>
      <c r="S113" s="13">
        <f t="shared" si="10"/>
        <v>1.37E-2</v>
      </c>
      <c r="T113" s="12">
        <f t="shared" si="11"/>
        <v>205.5</v>
      </c>
      <c r="U113" s="13" t="s">
        <v>135</v>
      </c>
      <c r="V113" t="s">
        <v>270</v>
      </c>
      <c r="W113" s="44">
        <v>7.0288000000000004</v>
      </c>
      <c r="X113" s="53">
        <f t="shared" si="12"/>
        <v>213.41</v>
      </c>
    </row>
    <row r="114" spans="1:24" x14ac:dyDescent="0.2">
      <c r="A114" s="32" t="str">
        <f t="shared" si="7"/>
        <v>2026-1</v>
      </c>
      <c r="B114" t="s">
        <v>1090</v>
      </c>
      <c r="C114" s="20">
        <v>46037</v>
      </c>
      <c r="D114" s="20">
        <v>46029</v>
      </c>
      <c r="E114" t="s">
        <v>268</v>
      </c>
      <c r="F114" t="s">
        <v>269</v>
      </c>
      <c r="G114" s="19"/>
      <c r="H114" t="s">
        <v>1617</v>
      </c>
      <c r="I114" t="s">
        <v>655</v>
      </c>
      <c r="J114" t="s">
        <v>712</v>
      </c>
      <c r="K114" s="9" t="str">
        <f t="shared" si="13"/>
        <v>BAG-</v>
      </c>
      <c r="L114" t="s">
        <v>6</v>
      </c>
      <c r="M114" s="36">
        <v>15000</v>
      </c>
      <c r="N114" t="s">
        <v>459</v>
      </c>
      <c r="O114" t="s">
        <v>7</v>
      </c>
      <c r="P114" s="48">
        <v>0.13</v>
      </c>
      <c r="Q114" s="10">
        <f t="shared" si="8"/>
        <v>1950</v>
      </c>
      <c r="R114" s="11">
        <f t="shared" si="9"/>
        <v>7.3003400000000003</v>
      </c>
      <c r="S114" s="13">
        <f t="shared" si="10"/>
        <v>1.78E-2</v>
      </c>
      <c r="T114" s="12">
        <f t="shared" si="11"/>
        <v>267</v>
      </c>
      <c r="U114" s="13" t="s">
        <v>135</v>
      </c>
      <c r="V114" t="s">
        <v>270</v>
      </c>
      <c r="W114" s="44">
        <v>7.0288000000000004</v>
      </c>
      <c r="X114" s="53">
        <f t="shared" si="12"/>
        <v>277.43</v>
      </c>
    </row>
    <row r="115" spans="1:24" x14ac:dyDescent="0.2">
      <c r="A115" s="32" t="str">
        <f t="shared" si="7"/>
        <v>2026-1</v>
      </c>
      <c r="B115" t="s">
        <v>1091</v>
      </c>
      <c r="C115" s="20">
        <v>46028</v>
      </c>
      <c r="D115" s="20">
        <v>46000</v>
      </c>
      <c r="E115" t="s">
        <v>268</v>
      </c>
      <c r="F115" t="s">
        <v>269</v>
      </c>
      <c r="G115" s="19"/>
      <c r="H115" t="s">
        <v>1614</v>
      </c>
      <c r="I115" t="s">
        <v>655</v>
      </c>
      <c r="J115" t="s">
        <v>712</v>
      </c>
      <c r="K115" s="9" t="str">
        <f t="shared" si="13"/>
        <v>BAG-</v>
      </c>
      <c r="L115" t="s">
        <v>6</v>
      </c>
      <c r="M115" s="36">
        <v>20000</v>
      </c>
      <c r="N115" t="s">
        <v>459</v>
      </c>
      <c r="O115" t="s">
        <v>7</v>
      </c>
      <c r="P115" s="48">
        <v>0.13</v>
      </c>
      <c r="Q115" s="10">
        <f t="shared" si="8"/>
        <v>2600</v>
      </c>
      <c r="R115" s="11">
        <f t="shared" si="9"/>
        <v>7.3003400000000003</v>
      </c>
      <c r="S115" s="13">
        <f t="shared" si="10"/>
        <v>1.78E-2</v>
      </c>
      <c r="T115" s="12">
        <f t="shared" si="11"/>
        <v>356</v>
      </c>
      <c r="U115" s="13" t="s">
        <v>135</v>
      </c>
      <c r="V115" t="s">
        <v>270</v>
      </c>
      <c r="W115" s="44">
        <v>7.0288000000000004</v>
      </c>
      <c r="X115" s="53">
        <f t="shared" si="12"/>
        <v>369.91</v>
      </c>
    </row>
    <row r="116" spans="1:24" x14ac:dyDescent="0.2">
      <c r="A116" s="32" t="str">
        <f t="shared" si="7"/>
        <v>2026-1</v>
      </c>
      <c r="B116" t="s">
        <v>1092</v>
      </c>
      <c r="C116" s="20">
        <v>46028</v>
      </c>
      <c r="D116" s="20">
        <v>46016</v>
      </c>
      <c r="E116" t="s">
        <v>268</v>
      </c>
      <c r="F116" t="s">
        <v>269</v>
      </c>
      <c r="G116" s="19"/>
      <c r="H116" t="s">
        <v>1618</v>
      </c>
      <c r="I116" t="s">
        <v>655</v>
      </c>
      <c r="J116" t="s">
        <v>712</v>
      </c>
      <c r="K116" s="9" t="str">
        <f t="shared" si="13"/>
        <v>BAG-</v>
      </c>
      <c r="L116" t="s">
        <v>6</v>
      </c>
      <c r="M116" s="36">
        <v>20000</v>
      </c>
      <c r="N116" t="s">
        <v>459</v>
      </c>
      <c r="O116" t="s">
        <v>7</v>
      </c>
      <c r="P116" s="48">
        <v>0.13</v>
      </c>
      <c r="Q116" s="10">
        <f t="shared" si="8"/>
        <v>2600</v>
      </c>
      <c r="R116" s="11">
        <f t="shared" si="9"/>
        <v>7.3003400000000003</v>
      </c>
      <c r="S116" s="13">
        <f t="shared" si="10"/>
        <v>1.78E-2</v>
      </c>
      <c r="T116" s="12">
        <f t="shared" si="11"/>
        <v>356</v>
      </c>
      <c r="U116" s="13" t="s">
        <v>135</v>
      </c>
      <c r="V116" t="s">
        <v>270</v>
      </c>
      <c r="W116" s="44">
        <v>7.0288000000000004</v>
      </c>
      <c r="X116" s="53">
        <f t="shared" si="12"/>
        <v>369.91</v>
      </c>
    </row>
    <row r="117" spans="1:24" x14ac:dyDescent="0.2">
      <c r="A117" s="32" t="str">
        <f t="shared" si="7"/>
        <v>2026-1</v>
      </c>
      <c r="B117" t="s">
        <v>1096</v>
      </c>
      <c r="C117" s="20">
        <v>46028</v>
      </c>
      <c r="D117" s="20">
        <v>46016</v>
      </c>
      <c r="E117" t="s">
        <v>268</v>
      </c>
      <c r="F117" t="s">
        <v>269</v>
      </c>
      <c r="G117" s="19"/>
      <c r="H117" t="s">
        <v>1618</v>
      </c>
      <c r="I117" t="s">
        <v>656</v>
      </c>
      <c r="J117" t="s">
        <v>713</v>
      </c>
      <c r="K117" s="9" t="str">
        <f t="shared" si="13"/>
        <v>BAG-</v>
      </c>
      <c r="L117" t="s">
        <v>6</v>
      </c>
      <c r="M117" s="36">
        <v>6000</v>
      </c>
      <c r="N117" t="s">
        <v>459</v>
      </c>
      <c r="O117" t="s">
        <v>7</v>
      </c>
      <c r="P117" s="48">
        <v>0.14000000000000001</v>
      </c>
      <c r="Q117" s="10">
        <f t="shared" si="8"/>
        <v>840</v>
      </c>
      <c r="R117" s="11">
        <f t="shared" si="9"/>
        <v>7.3003400000000003</v>
      </c>
      <c r="S117" s="13">
        <f t="shared" si="10"/>
        <v>1.9199999999999998E-2</v>
      </c>
      <c r="T117" s="12">
        <f t="shared" si="11"/>
        <v>115.2</v>
      </c>
      <c r="U117" s="13" t="s">
        <v>135</v>
      </c>
      <c r="V117" t="s">
        <v>270</v>
      </c>
      <c r="W117" s="44">
        <v>7.0288000000000004</v>
      </c>
      <c r="X117" s="53">
        <f t="shared" si="12"/>
        <v>119.51</v>
      </c>
    </row>
    <row r="118" spans="1:24" x14ac:dyDescent="0.2">
      <c r="A118" s="32" t="str">
        <f t="shared" si="7"/>
        <v>2026-1</v>
      </c>
      <c r="B118" t="s">
        <v>1097</v>
      </c>
      <c r="C118" s="20">
        <v>46037</v>
      </c>
      <c r="D118" s="20">
        <v>46029</v>
      </c>
      <c r="E118" t="s">
        <v>268</v>
      </c>
      <c r="F118" t="s">
        <v>269</v>
      </c>
      <c r="G118" s="19"/>
      <c r="H118" t="s">
        <v>1617</v>
      </c>
      <c r="I118" t="s">
        <v>656</v>
      </c>
      <c r="J118" t="s">
        <v>713</v>
      </c>
      <c r="K118" s="9" t="str">
        <f t="shared" si="13"/>
        <v>BAG-</v>
      </c>
      <c r="L118" t="s">
        <v>6</v>
      </c>
      <c r="M118" s="36">
        <v>10000</v>
      </c>
      <c r="N118" t="s">
        <v>459</v>
      </c>
      <c r="O118" t="s">
        <v>7</v>
      </c>
      <c r="P118" s="48">
        <v>0.14000000000000001</v>
      </c>
      <c r="Q118" s="10">
        <f t="shared" si="8"/>
        <v>1400</v>
      </c>
      <c r="R118" s="11">
        <f t="shared" si="9"/>
        <v>7.3003400000000003</v>
      </c>
      <c r="S118" s="13">
        <f t="shared" si="10"/>
        <v>1.9199999999999998E-2</v>
      </c>
      <c r="T118" s="12">
        <f t="shared" si="11"/>
        <v>192</v>
      </c>
      <c r="U118" s="13" t="s">
        <v>135</v>
      </c>
      <c r="V118" t="s">
        <v>270</v>
      </c>
      <c r="W118" s="44">
        <v>7.0288000000000004</v>
      </c>
      <c r="X118" s="53">
        <f t="shared" si="12"/>
        <v>199.18</v>
      </c>
    </row>
    <row r="119" spans="1:24" x14ac:dyDescent="0.2">
      <c r="A119" s="32" t="str">
        <f t="shared" si="7"/>
        <v>2026-1</v>
      </c>
      <c r="B119" t="s">
        <v>1104</v>
      </c>
      <c r="C119" s="20">
        <v>46037</v>
      </c>
      <c r="D119" s="20">
        <v>46029</v>
      </c>
      <c r="E119" t="s">
        <v>268</v>
      </c>
      <c r="F119" t="s">
        <v>269</v>
      </c>
      <c r="G119" s="19"/>
      <c r="H119" t="s">
        <v>1617</v>
      </c>
      <c r="I119" t="s">
        <v>548</v>
      </c>
      <c r="J119" t="s">
        <v>549</v>
      </c>
      <c r="K119" s="9" t="str">
        <f t="shared" si="13"/>
        <v>BAG-</v>
      </c>
      <c r="L119" t="s">
        <v>6</v>
      </c>
      <c r="M119" s="36">
        <v>10000</v>
      </c>
      <c r="N119" t="s">
        <v>459</v>
      </c>
      <c r="O119" t="s">
        <v>7</v>
      </c>
      <c r="P119" s="48">
        <v>0.17299999999999999</v>
      </c>
      <c r="Q119" s="10">
        <f t="shared" si="8"/>
        <v>1730</v>
      </c>
      <c r="R119" s="11">
        <f t="shared" si="9"/>
        <v>7.3003400000000003</v>
      </c>
      <c r="S119" s="13">
        <f t="shared" si="10"/>
        <v>2.3699999999999999E-2</v>
      </c>
      <c r="T119" s="12">
        <f t="shared" si="11"/>
        <v>237</v>
      </c>
      <c r="U119" s="13" t="s">
        <v>135</v>
      </c>
      <c r="V119" t="s">
        <v>270</v>
      </c>
      <c r="W119" s="44">
        <v>7.0288000000000004</v>
      </c>
      <c r="X119" s="53">
        <f t="shared" si="12"/>
        <v>246.13</v>
      </c>
    </row>
    <row r="120" spans="1:24" x14ac:dyDescent="0.2">
      <c r="A120" s="32" t="str">
        <f t="shared" si="7"/>
        <v>2026-1</v>
      </c>
      <c r="B120" t="s">
        <v>1106</v>
      </c>
      <c r="C120" s="20">
        <v>46028</v>
      </c>
      <c r="D120" s="20">
        <v>46016</v>
      </c>
      <c r="E120" t="s">
        <v>268</v>
      </c>
      <c r="F120" t="s">
        <v>269</v>
      </c>
      <c r="G120" s="19"/>
      <c r="H120" t="s">
        <v>1618</v>
      </c>
      <c r="I120" t="s">
        <v>662</v>
      </c>
      <c r="J120" t="s">
        <v>720</v>
      </c>
      <c r="K120" s="9" t="str">
        <f t="shared" si="13"/>
        <v>BAG-</v>
      </c>
      <c r="L120" t="s">
        <v>6</v>
      </c>
      <c r="M120" s="36">
        <v>5000</v>
      </c>
      <c r="N120" t="s">
        <v>459</v>
      </c>
      <c r="O120" t="s">
        <v>7</v>
      </c>
      <c r="P120" s="48">
        <v>0.185</v>
      </c>
      <c r="Q120" s="10">
        <f t="shared" si="8"/>
        <v>925</v>
      </c>
      <c r="R120" s="11">
        <f t="shared" si="9"/>
        <v>7.3003400000000003</v>
      </c>
      <c r="S120" s="13">
        <f t="shared" si="10"/>
        <v>2.53E-2</v>
      </c>
      <c r="T120" s="12">
        <f t="shared" si="11"/>
        <v>126.5</v>
      </c>
      <c r="U120" s="13" t="s">
        <v>135</v>
      </c>
      <c r="V120" t="s">
        <v>270</v>
      </c>
      <c r="W120" s="44">
        <v>7.0288000000000004</v>
      </c>
      <c r="X120" s="53">
        <f t="shared" si="12"/>
        <v>131.6</v>
      </c>
    </row>
    <row r="121" spans="1:24" x14ac:dyDescent="0.2">
      <c r="A121" s="32" t="str">
        <f t="shared" si="7"/>
        <v>2026-1</v>
      </c>
      <c r="B121" t="s">
        <v>1110</v>
      </c>
      <c r="C121" s="20">
        <v>46037</v>
      </c>
      <c r="D121" s="20">
        <v>46029</v>
      </c>
      <c r="E121" t="s">
        <v>268</v>
      </c>
      <c r="F121" t="s">
        <v>269</v>
      </c>
      <c r="G121" s="19"/>
      <c r="H121" t="s">
        <v>1617</v>
      </c>
      <c r="I121" t="s">
        <v>735</v>
      </c>
      <c r="J121" t="s">
        <v>736</v>
      </c>
      <c r="K121" s="9" t="str">
        <f t="shared" si="13"/>
        <v>BAG-</v>
      </c>
      <c r="L121" t="s">
        <v>6</v>
      </c>
      <c r="M121" s="36">
        <v>5000</v>
      </c>
      <c r="N121" t="s">
        <v>459</v>
      </c>
      <c r="O121" t="s">
        <v>7</v>
      </c>
      <c r="P121" s="48">
        <v>0.2</v>
      </c>
      <c r="Q121" s="10">
        <f t="shared" si="8"/>
        <v>1000</v>
      </c>
      <c r="R121" s="11">
        <f t="shared" si="9"/>
        <v>7.3003400000000003</v>
      </c>
      <c r="S121" s="13">
        <f t="shared" si="10"/>
        <v>2.7400000000000001E-2</v>
      </c>
      <c r="T121" s="12">
        <f t="shared" si="11"/>
        <v>137</v>
      </c>
      <c r="U121" s="13" t="s">
        <v>135</v>
      </c>
      <c r="V121" t="s">
        <v>270</v>
      </c>
      <c r="W121" s="44">
        <v>7.0288000000000004</v>
      </c>
      <c r="X121" s="53">
        <f t="shared" si="12"/>
        <v>142.27000000000001</v>
      </c>
    </row>
    <row r="122" spans="1:24" x14ac:dyDescent="0.2">
      <c r="A122" s="32" t="str">
        <f t="shared" si="7"/>
        <v>2026-1</v>
      </c>
      <c r="B122" t="s">
        <v>1005</v>
      </c>
      <c r="C122" s="20">
        <v>46028</v>
      </c>
      <c r="D122" s="20">
        <v>45996</v>
      </c>
      <c r="E122" t="s">
        <v>268</v>
      </c>
      <c r="F122" t="s">
        <v>269</v>
      </c>
      <c r="G122" s="19"/>
      <c r="H122" t="s">
        <v>1614</v>
      </c>
      <c r="I122" t="s">
        <v>741</v>
      </c>
      <c r="J122" t="s">
        <v>742</v>
      </c>
      <c r="K122" s="9" t="str">
        <f t="shared" si="13"/>
        <v>BAG-</v>
      </c>
      <c r="L122" t="s">
        <v>6</v>
      </c>
      <c r="M122" s="36">
        <v>1010</v>
      </c>
      <c r="N122" t="s">
        <v>459</v>
      </c>
      <c r="O122" t="s">
        <v>7</v>
      </c>
      <c r="P122" s="48">
        <v>0.23699999999999999</v>
      </c>
      <c r="Q122" s="10">
        <f t="shared" si="8"/>
        <v>239.37</v>
      </c>
      <c r="R122" s="11">
        <f t="shared" si="9"/>
        <v>7.3003400000000003</v>
      </c>
      <c r="S122" s="13">
        <f t="shared" si="10"/>
        <v>3.2500000000000001E-2</v>
      </c>
      <c r="T122" s="12">
        <f t="shared" si="11"/>
        <v>32.83</v>
      </c>
      <c r="U122" s="13" t="s">
        <v>135</v>
      </c>
      <c r="V122" t="s">
        <v>270</v>
      </c>
      <c r="W122" s="44">
        <v>7.0288000000000004</v>
      </c>
      <c r="X122" s="53">
        <f t="shared" si="12"/>
        <v>34.06</v>
      </c>
    </row>
    <row r="123" spans="1:24" x14ac:dyDescent="0.2">
      <c r="A123" s="32" t="str">
        <f t="shared" si="7"/>
        <v>2026-1</v>
      </c>
      <c r="B123" t="s">
        <v>1123</v>
      </c>
      <c r="C123" s="20">
        <v>46028</v>
      </c>
      <c r="D123" s="20">
        <v>46016</v>
      </c>
      <c r="E123" t="s">
        <v>268</v>
      </c>
      <c r="F123" t="s">
        <v>269</v>
      </c>
      <c r="G123" s="19"/>
      <c r="H123" t="s">
        <v>1618</v>
      </c>
      <c r="I123" t="s">
        <v>743</v>
      </c>
      <c r="J123" t="s">
        <v>744</v>
      </c>
      <c r="K123" s="9" t="str">
        <f t="shared" si="13"/>
        <v>BAG-</v>
      </c>
      <c r="L123" t="s">
        <v>6</v>
      </c>
      <c r="M123" s="36">
        <v>2000</v>
      </c>
      <c r="N123" t="s">
        <v>459</v>
      </c>
      <c r="O123" t="s">
        <v>7</v>
      </c>
      <c r="P123" s="48">
        <v>0.26</v>
      </c>
      <c r="Q123" s="10">
        <f t="shared" si="8"/>
        <v>520</v>
      </c>
      <c r="R123" s="11">
        <f t="shared" si="9"/>
        <v>7.3003400000000003</v>
      </c>
      <c r="S123" s="13">
        <f t="shared" si="10"/>
        <v>3.56E-2</v>
      </c>
      <c r="T123" s="12">
        <f t="shared" si="11"/>
        <v>71.2</v>
      </c>
      <c r="U123" s="13" t="s">
        <v>135</v>
      </c>
      <c r="V123" t="s">
        <v>270</v>
      </c>
      <c r="W123" s="44">
        <v>7.0288000000000004</v>
      </c>
      <c r="X123" s="53">
        <f t="shared" si="12"/>
        <v>73.98</v>
      </c>
    </row>
    <row r="124" spans="1:24" x14ac:dyDescent="0.2">
      <c r="A124" s="32" t="str">
        <f t="shared" si="7"/>
        <v>2026-1</v>
      </c>
      <c r="B124" t="s">
        <v>1134</v>
      </c>
      <c r="C124" s="20">
        <v>46037</v>
      </c>
      <c r="D124" s="20">
        <v>46029</v>
      </c>
      <c r="E124" t="s">
        <v>268</v>
      </c>
      <c r="F124" t="s">
        <v>269</v>
      </c>
      <c r="G124" s="19"/>
      <c r="H124" t="s">
        <v>1617</v>
      </c>
      <c r="I124" t="s">
        <v>745</v>
      </c>
      <c r="J124" t="s">
        <v>746</v>
      </c>
      <c r="K124" s="9" t="str">
        <f t="shared" si="13"/>
        <v>BAG-</v>
      </c>
      <c r="L124" t="s">
        <v>6</v>
      </c>
      <c r="M124" s="36">
        <v>1000</v>
      </c>
      <c r="N124" t="s">
        <v>459</v>
      </c>
      <c r="O124" t="s">
        <v>7</v>
      </c>
      <c r="P124" s="48">
        <v>0.32</v>
      </c>
      <c r="Q124" s="10">
        <f t="shared" si="8"/>
        <v>320</v>
      </c>
      <c r="R124" s="11">
        <f t="shared" si="9"/>
        <v>7.3003400000000003</v>
      </c>
      <c r="S124" s="13">
        <f t="shared" si="10"/>
        <v>4.3799999999999999E-2</v>
      </c>
      <c r="T124" s="12">
        <f t="shared" si="11"/>
        <v>43.8</v>
      </c>
      <c r="U124" s="13" t="s">
        <v>135</v>
      </c>
      <c r="V124" t="s">
        <v>270</v>
      </c>
      <c r="W124" s="44">
        <v>7.0288000000000004</v>
      </c>
      <c r="X124" s="53">
        <f t="shared" si="12"/>
        <v>45.53</v>
      </c>
    </row>
    <row r="125" spans="1:24" x14ac:dyDescent="0.2">
      <c r="A125" s="32" t="str">
        <f t="shared" si="7"/>
        <v>2026-1</v>
      </c>
      <c r="B125" t="s">
        <v>1186</v>
      </c>
      <c r="C125" s="20">
        <v>46034</v>
      </c>
      <c r="D125" s="20">
        <v>46032</v>
      </c>
      <c r="E125" t="s">
        <v>3</v>
      </c>
      <c r="F125" t="s">
        <v>4</v>
      </c>
      <c r="G125" s="19"/>
      <c r="H125" t="s">
        <v>1635</v>
      </c>
      <c r="I125" t="s">
        <v>672</v>
      </c>
      <c r="J125" t="s">
        <v>729</v>
      </c>
      <c r="K125" s="9" t="str">
        <f t="shared" si="13"/>
        <v>BOX-</v>
      </c>
      <c r="L125" t="s">
        <v>6</v>
      </c>
      <c r="M125" s="36">
        <v>3020</v>
      </c>
      <c r="N125" t="s">
        <v>459</v>
      </c>
      <c r="O125" t="s">
        <v>7</v>
      </c>
      <c r="P125" s="48">
        <v>1.65</v>
      </c>
      <c r="Q125" s="10">
        <f t="shared" si="8"/>
        <v>4983</v>
      </c>
      <c r="R125" s="11">
        <f t="shared" si="9"/>
        <v>7.3003400000000003</v>
      </c>
      <c r="S125" s="13">
        <f t="shared" si="10"/>
        <v>0.22600000000000001</v>
      </c>
      <c r="T125" s="12">
        <f t="shared" si="11"/>
        <v>682.52</v>
      </c>
      <c r="U125" s="13" t="s">
        <v>135</v>
      </c>
      <c r="V125" t="s">
        <v>1</v>
      </c>
      <c r="W125" s="44">
        <v>7.0288000000000004</v>
      </c>
      <c r="X125" s="53">
        <f t="shared" si="12"/>
        <v>708.94</v>
      </c>
    </row>
    <row r="126" spans="1:24" x14ac:dyDescent="0.2">
      <c r="A126" s="32" t="str">
        <f t="shared" si="7"/>
        <v>2026-1</v>
      </c>
      <c r="B126" t="s">
        <v>1188</v>
      </c>
      <c r="C126" s="20">
        <v>46051</v>
      </c>
      <c r="D126" s="20">
        <v>46042</v>
      </c>
      <c r="E126" t="s">
        <v>3</v>
      </c>
      <c r="F126" t="s">
        <v>4</v>
      </c>
      <c r="G126" s="19"/>
      <c r="H126" t="s">
        <v>1636</v>
      </c>
      <c r="I126" t="s">
        <v>955</v>
      </c>
      <c r="J126" t="s">
        <v>956</v>
      </c>
      <c r="K126" s="9" t="str">
        <f t="shared" si="13"/>
        <v>BOX-</v>
      </c>
      <c r="L126" t="s">
        <v>6</v>
      </c>
      <c r="M126" s="36">
        <v>3020</v>
      </c>
      <c r="N126" t="s">
        <v>459</v>
      </c>
      <c r="O126" t="s">
        <v>7</v>
      </c>
      <c r="P126" s="48">
        <v>1.87</v>
      </c>
      <c r="Q126" s="10">
        <f t="shared" si="8"/>
        <v>5647.4</v>
      </c>
      <c r="R126" s="11">
        <f t="shared" si="9"/>
        <v>7.3003400000000003</v>
      </c>
      <c r="S126" s="13">
        <f t="shared" si="10"/>
        <v>0.25619999999999998</v>
      </c>
      <c r="T126" s="12">
        <f t="shared" si="11"/>
        <v>773.72</v>
      </c>
      <c r="U126" s="13" t="s">
        <v>135</v>
      </c>
      <c r="V126" t="s">
        <v>1</v>
      </c>
      <c r="W126" s="44">
        <v>7.0288000000000004</v>
      </c>
      <c r="X126" s="53">
        <f t="shared" si="12"/>
        <v>803.47</v>
      </c>
    </row>
    <row r="127" spans="1:24" x14ac:dyDescent="0.2">
      <c r="A127" s="32" t="str">
        <f t="shared" si="7"/>
        <v>2026-1</v>
      </c>
      <c r="B127" t="s">
        <v>1191</v>
      </c>
      <c r="C127" s="20">
        <v>46044</v>
      </c>
      <c r="D127" s="20">
        <v>46042</v>
      </c>
      <c r="E127" t="s">
        <v>3</v>
      </c>
      <c r="F127" t="s">
        <v>4</v>
      </c>
      <c r="G127" s="19"/>
      <c r="H127" t="s">
        <v>1638</v>
      </c>
      <c r="I127" t="s">
        <v>154</v>
      </c>
      <c r="J127" t="s">
        <v>155</v>
      </c>
      <c r="K127" s="9" t="str">
        <f t="shared" si="13"/>
        <v>BOX-</v>
      </c>
      <c r="L127" t="s">
        <v>6</v>
      </c>
      <c r="M127" s="36">
        <v>1010</v>
      </c>
      <c r="N127" t="s">
        <v>459</v>
      </c>
      <c r="O127" t="s">
        <v>7</v>
      </c>
      <c r="P127" s="48">
        <v>2.0299999999999998</v>
      </c>
      <c r="Q127" s="10">
        <f t="shared" si="8"/>
        <v>2050.3000000000002</v>
      </c>
      <c r="R127" s="11">
        <f t="shared" si="9"/>
        <v>7.3003400000000003</v>
      </c>
      <c r="S127" s="13">
        <f t="shared" si="10"/>
        <v>0.27810000000000001</v>
      </c>
      <c r="T127" s="12">
        <f t="shared" si="11"/>
        <v>280.88</v>
      </c>
      <c r="U127" s="13" t="s">
        <v>135</v>
      </c>
      <c r="V127" t="s">
        <v>1</v>
      </c>
      <c r="W127" s="44">
        <v>7.0288000000000004</v>
      </c>
      <c r="X127" s="53">
        <f t="shared" si="12"/>
        <v>291.7</v>
      </c>
    </row>
    <row r="128" spans="1:24" x14ac:dyDescent="0.2">
      <c r="A128" s="32" t="str">
        <f t="shared" si="7"/>
        <v>2026-1</v>
      </c>
      <c r="B128" t="s">
        <v>1197</v>
      </c>
      <c r="C128" s="20">
        <v>46034</v>
      </c>
      <c r="D128" s="20">
        <v>46034</v>
      </c>
      <c r="E128" t="s">
        <v>3</v>
      </c>
      <c r="F128" t="s">
        <v>4</v>
      </c>
      <c r="G128" s="19"/>
      <c r="H128" t="s">
        <v>1642</v>
      </c>
      <c r="I128" t="s">
        <v>938</v>
      </c>
      <c r="J128" t="s">
        <v>156</v>
      </c>
      <c r="K128" s="9" t="str">
        <f t="shared" si="13"/>
        <v>BOX-</v>
      </c>
      <c r="L128" t="s">
        <v>6</v>
      </c>
      <c r="M128" s="36">
        <v>2020</v>
      </c>
      <c r="N128" t="s">
        <v>459</v>
      </c>
      <c r="O128" t="s">
        <v>7</v>
      </c>
      <c r="P128" s="48">
        <v>2.33</v>
      </c>
      <c r="Q128" s="10">
        <f t="shared" si="8"/>
        <v>4706.6000000000004</v>
      </c>
      <c r="R128" s="11">
        <f t="shared" si="9"/>
        <v>7.3003400000000003</v>
      </c>
      <c r="S128" s="13">
        <f t="shared" si="10"/>
        <v>0.31919999999999998</v>
      </c>
      <c r="T128" s="12">
        <f t="shared" si="11"/>
        <v>644.78</v>
      </c>
      <c r="U128" s="13" t="s">
        <v>135</v>
      </c>
      <c r="V128" t="s">
        <v>1</v>
      </c>
      <c r="W128" s="44">
        <v>7.0288000000000004</v>
      </c>
      <c r="X128" s="53">
        <f t="shared" si="12"/>
        <v>669.62</v>
      </c>
    </row>
    <row r="129" spans="1:24" x14ac:dyDescent="0.2">
      <c r="A129" s="32" t="str">
        <f t="shared" ref="A129:A192" si="14">+TEXT(C129,"YYYY")&amp;"-"&amp;TEXT(C129,"M")</f>
        <v>2026-1</v>
      </c>
      <c r="B129" t="s">
        <v>1202</v>
      </c>
      <c r="C129" s="20">
        <v>46051</v>
      </c>
      <c r="D129" s="20">
        <v>46022</v>
      </c>
      <c r="E129" t="s">
        <v>3</v>
      </c>
      <c r="F129" t="s">
        <v>4</v>
      </c>
      <c r="G129" s="19"/>
      <c r="H129" t="s">
        <v>1636</v>
      </c>
      <c r="I129" t="s">
        <v>668</v>
      </c>
      <c r="J129" t="s">
        <v>726</v>
      </c>
      <c r="K129" s="9" t="str">
        <f t="shared" si="13"/>
        <v>BOX-</v>
      </c>
      <c r="L129" t="s">
        <v>6</v>
      </c>
      <c r="M129" s="36">
        <v>505</v>
      </c>
      <c r="N129" t="s">
        <v>459</v>
      </c>
      <c r="O129" t="s">
        <v>7</v>
      </c>
      <c r="P129" s="48">
        <v>2.57</v>
      </c>
      <c r="Q129" s="10">
        <f t="shared" si="8"/>
        <v>1297.8499999999999</v>
      </c>
      <c r="R129" s="11">
        <f t="shared" si="9"/>
        <v>7.3003400000000003</v>
      </c>
      <c r="S129" s="13">
        <f t="shared" si="10"/>
        <v>0.35199999999999998</v>
      </c>
      <c r="T129" s="12">
        <f t="shared" si="11"/>
        <v>177.76</v>
      </c>
      <c r="U129" s="13" t="s">
        <v>135</v>
      </c>
      <c r="V129" t="s">
        <v>1</v>
      </c>
      <c r="W129" s="44">
        <v>7.0288000000000004</v>
      </c>
      <c r="X129" s="53">
        <f t="shared" si="12"/>
        <v>184.65</v>
      </c>
    </row>
    <row r="130" spans="1:24" x14ac:dyDescent="0.2">
      <c r="A130" s="32" t="str">
        <f t="shared" si="14"/>
        <v>2026-1</v>
      </c>
      <c r="B130" t="s">
        <v>1203</v>
      </c>
      <c r="C130" s="20">
        <v>46051</v>
      </c>
      <c r="D130" s="20">
        <v>46044</v>
      </c>
      <c r="E130" t="s">
        <v>3</v>
      </c>
      <c r="F130" t="s">
        <v>4</v>
      </c>
      <c r="G130" s="19"/>
      <c r="H130" t="s">
        <v>1636</v>
      </c>
      <c r="I130" t="s">
        <v>1543</v>
      </c>
      <c r="J130" t="s">
        <v>1544</v>
      </c>
      <c r="K130" s="9" t="str">
        <f t="shared" si="13"/>
        <v>BOX-</v>
      </c>
      <c r="L130" t="s">
        <v>6</v>
      </c>
      <c r="M130" s="36">
        <v>80</v>
      </c>
      <c r="N130" t="s">
        <v>459</v>
      </c>
      <c r="O130" t="s">
        <v>7</v>
      </c>
      <c r="P130" s="48">
        <v>2.6</v>
      </c>
      <c r="Q130" s="10">
        <f t="shared" ref="Q130:Q193" si="15">ROUND(P130*M130,2)</f>
        <v>208</v>
      </c>
      <c r="R130" s="11">
        <f t="shared" ref="R130:R193" si="16">IF(O130="HKD",7.8,IF(O130="CNY",7.30034,1))</f>
        <v>7.3003400000000003</v>
      </c>
      <c r="S130" s="13">
        <f t="shared" ref="S130:S193" si="17">+ROUND(P130/R130,4)</f>
        <v>0.35610000000000003</v>
      </c>
      <c r="T130" s="12">
        <f t="shared" ref="T130:T193" si="18">ROUND(S130*M130,2)</f>
        <v>28.49</v>
      </c>
      <c r="U130" s="13" t="s">
        <v>135</v>
      </c>
      <c r="V130" t="s">
        <v>1</v>
      </c>
      <c r="W130" s="44">
        <v>7.0288000000000004</v>
      </c>
      <c r="X130" s="53">
        <f t="shared" si="12"/>
        <v>29.59</v>
      </c>
    </row>
    <row r="131" spans="1:24" x14ac:dyDescent="0.2">
      <c r="A131" s="32" t="str">
        <f t="shared" si="14"/>
        <v>2026-1</v>
      </c>
      <c r="B131" t="s">
        <v>1204</v>
      </c>
      <c r="C131" s="20">
        <v>46034</v>
      </c>
      <c r="D131" s="20">
        <v>46009</v>
      </c>
      <c r="E131" t="s">
        <v>3</v>
      </c>
      <c r="F131" t="s">
        <v>4</v>
      </c>
      <c r="G131" s="19"/>
      <c r="H131" t="s">
        <v>1635</v>
      </c>
      <c r="I131" t="s">
        <v>152</v>
      </c>
      <c r="J131" t="s">
        <v>153</v>
      </c>
      <c r="K131" s="9" t="str">
        <f t="shared" si="13"/>
        <v>BOX-</v>
      </c>
      <c r="L131" t="s">
        <v>6</v>
      </c>
      <c r="M131" s="36">
        <v>1810</v>
      </c>
      <c r="N131" t="s">
        <v>459</v>
      </c>
      <c r="O131" t="s">
        <v>7</v>
      </c>
      <c r="P131" s="48">
        <v>2.6</v>
      </c>
      <c r="Q131" s="10">
        <f t="shared" si="15"/>
        <v>4706</v>
      </c>
      <c r="R131" s="11">
        <f t="shared" si="16"/>
        <v>7.3003400000000003</v>
      </c>
      <c r="S131" s="13">
        <f t="shared" si="17"/>
        <v>0.35610000000000003</v>
      </c>
      <c r="T131" s="12">
        <f t="shared" si="18"/>
        <v>644.54</v>
      </c>
      <c r="U131" s="13" t="s">
        <v>135</v>
      </c>
      <c r="V131" t="s">
        <v>1</v>
      </c>
      <c r="W131" s="44">
        <v>7.0288000000000004</v>
      </c>
      <c r="X131" s="53">
        <f t="shared" ref="X131:X194" si="19">+ROUND(Q131/W131,2)</f>
        <v>669.53</v>
      </c>
    </row>
    <row r="132" spans="1:24" x14ac:dyDescent="0.2">
      <c r="A132" s="32" t="str">
        <f t="shared" si="14"/>
        <v>2026-1</v>
      </c>
      <c r="B132" t="s">
        <v>1205</v>
      </c>
      <c r="C132" s="20">
        <v>46027</v>
      </c>
      <c r="D132" s="20">
        <v>46003</v>
      </c>
      <c r="E132" t="s">
        <v>3</v>
      </c>
      <c r="F132" t="s">
        <v>4</v>
      </c>
      <c r="G132" s="19"/>
      <c r="H132" t="s">
        <v>1644</v>
      </c>
      <c r="I132" t="s">
        <v>163</v>
      </c>
      <c r="J132" t="s">
        <v>164</v>
      </c>
      <c r="K132" s="9" t="str">
        <f t="shared" si="13"/>
        <v>BOX-</v>
      </c>
      <c r="L132" t="s">
        <v>6</v>
      </c>
      <c r="M132" s="36">
        <v>2020</v>
      </c>
      <c r="N132" t="s">
        <v>459</v>
      </c>
      <c r="O132" t="s">
        <v>7</v>
      </c>
      <c r="P132" s="48">
        <v>2.6</v>
      </c>
      <c r="Q132" s="10">
        <f t="shared" si="15"/>
        <v>5252</v>
      </c>
      <c r="R132" s="11">
        <f t="shared" si="16"/>
        <v>7.3003400000000003</v>
      </c>
      <c r="S132" s="13">
        <f t="shared" si="17"/>
        <v>0.35610000000000003</v>
      </c>
      <c r="T132" s="12">
        <f t="shared" si="18"/>
        <v>719.32</v>
      </c>
      <c r="U132" s="13" t="s">
        <v>135</v>
      </c>
      <c r="V132" t="s">
        <v>1</v>
      </c>
      <c r="W132" s="44">
        <v>7.0288000000000004</v>
      </c>
      <c r="X132" s="53">
        <f t="shared" si="19"/>
        <v>747.21</v>
      </c>
    </row>
    <row r="133" spans="1:24" x14ac:dyDescent="0.2">
      <c r="A133" s="32" t="str">
        <f t="shared" si="14"/>
        <v>2026-1</v>
      </c>
      <c r="B133" t="s">
        <v>1206</v>
      </c>
      <c r="C133" s="20">
        <v>46051</v>
      </c>
      <c r="D133" s="20">
        <v>46044</v>
      </c>
      <c r="E133" t="s">
        <v>3</v>
      </c>
      <c r="F133" t="s">
        <v>4</v>
      </c>
      <c r="G133" s="19"/>
      <c r="H133" t="s">
        <v>1636</v>
      </c>
      <c r="I133" t="s">
        <v>1543</v>
      </c>
      <c r="J133" t="s">
        <v>1544</v>
      </c>
      <c r="K133" s="9" t="str">
        <f t="shared" si="13"/>
        <v>BOX-</v>
      </c>
      <c r="L133" t="s">
        <v>6</v>
      </c>
      <c r="M133" s="36">
        <v>5070</v>
      </c>
      <c r="N133" t="s">
        <v>459</v>
      </c>
      <c r="O133" t="s">
        <v>7</v>
      </c>
      <c r="P133" s="48">
        <v>2.6</v>
      </c>
      <c r="Q133" s="10">
        <f t="shared" si="15"/>
        <v>13182</v>
      </c>
      <c r="R133" s="11">
        <f t="shared" si="16"/>
        <v>7.3003400000000003</v>
      </c>
      <c r="S133" s="13">
        <f t="shared" si="17"/>
        <v>0.35610000000000003</v>
      </c>
      <c r="T133" s="12">
        <f t="shared" si="18"/>
        <v>1805.43</v>
      </c>
      <c r="U133" s="13" t="s">
        <v>135</v>
      </c>
      <c r="V133" t="s">
        <v>1</v>
      </c>
      <c r="W133" s="44">
        <v>7.0288000000000004</v>
      </c>
      <c r="X133" s="53">
        <f t="shared" si="19"/>
        <v>1875.43</v>
      </c>
    </row>
    <row r="134" spans="1:24" x14ac:dyDescent="0.2">
      <c r="A134" s="32" t="str">
        <f t="shared" si="14"/>
        <v>2026-1</v>
      </c>
      <c r="B134" t="s">
        <v>1208</v>
      </c>
      <c r="C134" s="20">
        <v>46027</v>
      </c>
      <c r="D134" s="20">
        <v>45975</v>
      </c>
      <c r="E134" t="s">
        <v>3</v>
      </c>
      <c r="F134" t="s">
        <v>4</v>
      </c>
      <c r="G134" s="19"/>
      <c r="H134" t="s">
        <v>1645</v>
      </c>
      <c r="I134" t="s">
        <v>163</v>
      </c>
      <c r="J134" t="s">
        <v>164</v>
      </c>
      <c r="K134" s="9" t="str">
        <f t="shared" si="13"/>
        <v>BOX-</v>
      </c>
      <c r="L134" t="s">
        <v>6</v>
      </c>
      <c r="M134" s="36">
        <v>3020</v>
      </c>
      <c r="N134" t="s">
        <v>459</v>
      </c>
      <c r="O134" t="s">
        <v>7</v>
      </c>
      <c r="P134" s="48">
        <v>2.66</v>
      </c>
      <c r="Q134" s="10">
        <f t="shared" si="15"/>
        <v>8033.2</v>
      </c>
      <c r="R134" s="11">
        <f t="shared" si="16"/>
        <v>7.3003400000000003</v>
      </c>
      <c r="S134" s="13">
        <f t="shared" si="17"/>
        <v>0.3644</v>
      </c>
      <c r="T134" s="12">
        <f t="shared" si="18"/>
        <v>1100.49</v>
      </c>
      <c r="U134" s="13" t="s">
        <v>135</v>
      </c>
      <c r="V134" t="s">
        <v>1</v>
      </c>
      <c r="W134" s="44">
        <v>7.0288000000000004</v>
      </c>
      <c r="X134" s="53">
        <f t="shared" si="19"/>
        <v>1142.9000000000001</v>
      </c>
    </row>
    <row r="135" spans="1:24" x14ac:dyDescent="0.2">
      <c r="A135" s="32" t="str">
        <f t="shared" si="14"/>
        <v>2026-1</v>
      </c>
      <c r="B135" t="s">
        <v>1210</v>
      </c>
      <c r="C135" s="20">
        <v>46051</v>
      </c>
      <c r="D135" s="20">
        <v>46044</v>
      </c>
      <c r="E135" t="s">
        <v>3</v>
      </c>
      <c r="F135" t="s">
        <v>4</v>
      </c>
      <c r="G135" s="19"/>
      <c r="H135" t="s">
        <v>1636</v>
      </c>
      <c r="I135" t="s">
        <v>1545</v>
      </c>
      <c r="J135" t="s">
        <v>1546</v>
      </c>
      <c r="K135" s="9" t="str">
        <f t="shared" si="13"/>
        <v>BOX-</v>
      </c>
      <c r="L135" t="s">
        <v>6</v>
      </c>
      <c r="M135" s="36">
        <v>20</v>
      </c>
      <c r="N135" t="s">
        <v>459</v>
      </c>
      <c r="O135" t="s">
        <v>7</v>
      </c>
      <c r="P135" s="48">
        <v>2.73</v>
      </c>
      <c r="Q135" s="10">
        <f t="shared" si="15"/>
        <v>54.6</v>
      </c>
      <c r="R135" s="11">
        <f t="shared" si="16"/>
        <v>7.3003400000000003</v>
      </c>
      <c r="S135" s="13">
        <f t="shared" si="17"/>
        <v>0.374</v>
      </c>
      <c r="T135" s="12">
        <f t="shared" si="18"/>
        <v>7.48</v>
      </c>
      <c r="U135" s="13" t="s">
        <v>135</v>
      </c>
      <c r="V135" t="s">
        <v>1</v>
      </c>
      <c r="W135" s="44">
        <v>7.0288000000000004</v>
      </c>
      <c r="X135" s="53">
        <f t="shared" si="19"/>
        <v>7.77</v>
      </c>
    </row>
    <row r="136" spans="1:24" x14ac:dyDescent="0.2">
      <c r="A136" s="32" t="str">
        <f t="shared" si="14"/>
        <v>2026-1</v>
      </c>
      <c r="B136" t="s">
        <v>1211</v>
      </c>
      <c r="C136" s="20">
        <v>46051</v>
      </c>
      <c r="D136" s="20">
        <v>46044</v>
      </c>
      <c r="E136" t="s">
        <v>3</v>
      </c>
      <c r="F136" t="s">
        <v>4</v>
      </c>
      <c r="G136" s="19"/>
      <c r="H136" t="s">
        <v>1636</v>
      </c>
      <c r="I136" t="s">
        <v>1545</v>
      </c>
      <c r="J136" t="s">
        <v>1546</v>
      </c>
      <c r="K136" s="9" t="str">
        <f t="shared" si="13"/>
        <v>BOX-</v>
      </c>
      <c r="L136" t="s">
        <v>6</v>
      </c>
      <c r="M136" s="36">
        <v>2040</v>
      </c>
      <c r="N136" t="s">
        <v>459</v>
      </c>
      <c r="O136" t="s">
        <v>7</v>
      </c>
      <c r="P136" s="48">
        <v>2.73</v>
      </c>
      <c r="Q136" s="10">
        <f t="shared" si="15"/>
        <v>5569.2</v>
      </c>
      <c r="R136" s="11">
        <f t="shared" si="16"/>
        <v>7.3003400000000003</v>
      </c>
      <c r="S136" s="13">
        <f t="shared" si="17"/>
        <v>0.374</v>
      </c>
      <c r="T136" s="12">
        <f t="shared" si="18"/>
        <v>762.96</v>
      </c>
      <c r="U136" s="13" t="s">
        <v>135</v>
      </c>
      <c r="V136" t="s">
        <v>1</v>
      </c>
      <c r="W136" s="44">
        <v>7.0288000000000004</v>
      </c>
      <c r="X136" s="53">
        <f t="shared" si="19"/>
        <v>792.34</v>
      </c>
    </row>
    <row r="137" spans="1:24" x14ac:dyDescent="0.2">
      <c r="A137" s="32" t="str">
        <f t="shared" si="14"/>
        <v>2026-1</v>
      </c>
      <c r="B137" t="s">
        <v>1212</v>
      </c>
      <c r="C137" s="20">
        <v>46044</v>
      </c>
      <c r="D137" s="20">
        <v>46009</v>
      </c>
      <c r="E137" t="s">
        <v>3</v>
      </c>
      <c r="F137" t="s">
        <v>4</v>
      </c>
      <c r="G137" s="19"/>
      <c r="H137" t="s">
        <v>1638</v>
      </c>
      <c r="I137" t="s">
        <v>673</v>
      </c>
      <c r="J137" t="s">
        <v>730</v>
      </c>
      <c r="K137" s="9" t="str">
        <f t="shared" si="13"/>
        <v>BOX-</v>
      </c>
      <c r="L137" t="s">
        <v>6</v>
      </c>
      <c r="M137" s="36">
        <v>1010</v>
      </c>
      <c r="N137" t="s">
        <v>459</v>
      </c>
      <c r="O137" t="s">
        <v>7</v>
      </c>
      <c r="P137" s="48">
        <v>2.76</v>
      </c>
      <c r="Q137" s="10">
        <f t="shared" si="15"/>
        <v>2787.6</v>
      </c>
      <c r="R137" s="11">
        <f t="shared" si="16"/>
        <v>7.3003400000000003</v>
      </c>
      <c r="S137" s="13">
        <f t="shared" si="17"/>
        <v>0.37809999999999999</v>
      </c>
      <c r="T137" s="12">
        <f t="shared" si="18"/>
        <v>381.88</v>
      </c>
      <c r="U137" s="13" t="s">
        <v>135</v>
      </c>
      <c r="V137" t="s">
        <v>1</v>
      </c>
      <c r="W137" s="44">
        <v>7.0288000000000004</v>
      </c>
      <c r="X137" s="53">
        <f t="shared" si="19"/>
        <v>396.6</v>
      </c>
    </row>
    <row r="138" spans="1:24" x14ac:dyDescent="0.2">
      <c r="A138" s="32" t="str">
        <f t="shared" si="14"/>
        <v>2026-1</v>
      </c>
      <c r="B138" t="s">
        <v>1213</v>
      </c>
      <c r="C138" s="20">
        <v>46044</v>
      </c>
      <c r="D138" s="20">
        <v>46009</v>
      </c>
      <c r="E138" t="s">
        <v>3</v>
      </c>
      <c r="F138" t="s">
        <v>4</v>
      </c>
      <c r="G138" s="19"/>
      <c r="H138" t="s">
        <v>1638</v>
      </c>
      <c r="I138" t="s">
        <v>673</v>
      </c>
      <c r="J138" t="s">
        <v>730</v>
      </c>
      <c r="K138" s="9" t="str">
        <f t="shared" si="13"/>
        <v>BOX-</v>
      </c>
      <c r="L138" t="s">
        <v>6</v>
      </c>
      <c r="M138" s="36">
        <v>1010</v>
      </c>
      <c r="N138" t="s">
        <v>459</v>
      </c>
      <c r="O138" t="s">
        <v>7</v>
      </c>
      <c r="P138" s="48">
        <v>2.76</v>
      </c>
      <c r="Q138" s="10">
        <f t="shared" si="15"/>
        <v>2787.6</v>
      </c>
      <c r="R138" s="11">
        <f t="shared" si="16"/>
        <v>7.3003400000000003</v>
      </c>
      <c r="S138" s="13">
        <f t="shared" si="17"/>
        <v>0.37809999999999999</v>
      </c>
      <c r="T138" s="12">
        <f t="shared" si="18"/>
        <v>381.88</v>
      </c>
      <c r="U138" s="13" t="s">
        <v>135</v>
      </c>
      <c r="V138" t="s">
        <v>1</v>
      </c>
      <c r="W138" s="44">
        <v>7.0288000000000004</v>
      </c>
      <c r="X138" s="53">
        <f t="shared" si="19"/>
        <v>396.6</v>
      </c>
    </row>
    <row r="139" spans="1:24" x14ac:dyDescent="0.2">
      <c r="A139" s="32" t="str">
        <f t="shared" si="14"/>
        <v>2026-1</v>
      </c>
      <c r="B139" t="s">
        <v>1214</v>
      </c>
      <c r="C139" s="20">
        <v>46044</v>
      </c>
      <c r="D139" s="20">
        <v>46042</v>
      </c>
      <c r="E139" t="s">
        <v>3</v>
      </c>
      <c r="F139" t="s">
        <v>4</v>
      </c>
      <c r="G139" s="19"/>
      <c r="H139" t="s">
        <v>1638</v>
      </c>
      <c r="I139" t="s">
        <v>150</v>
      </c>
      <c r="J139" t="s">
        <v>151</v>
      </c>
      <c r="K139" s="9" t="str">
        <f t="shared" si="13"/>
        <v>BOX-</v>
      </c>
      <c r="L139" t="s">
        <v>6</v>
      </c>
      <c r="M139" s="36">
        <v>1010</v>
      </c>
      <c r="N139" t="s">
        <v>459</v>
      </c>
      <c r="O139" t="s">
        <v>7</v>
      </c>
      <c r="P139" s="48">
        <v>2.76</v>
      </c>
      <c r="Q139" s="10">
        <f t="shared" si="15"/>
        <v>2787.6</v>
      </c>
      <c r="R139" s="11">
        <f t="shared" si="16"/>
        <v>7.3003400000000003</v>
      </c>
      <c r="S139" s="13">
        <f t="shared" si="17"/>
        <v>0.37809999999999999</v>
      </c>
      <c r="T139" s="12">
        <f t="shared" si="18"/>
        <v>381.88</v>
      </c>
      <c r="U139" s="13" t="s">
        <v>135</v>
      </c>
      <c r="V139" t="s">
        <v>1</v>
      </c>
      <c r="W139" s="44">
        <v>7.0288000000000004</v>
      </c>
      <c r="X139" s="53">
        <f t="shared" si="19"/>
        <v>396.6</v>
      </c>
    </row>
    <row r="140" spans="1:24" x14ac:dyDescent="0.2">
      <c r="A140" s="32" t="str">
        <f t="shared" si="14"/>
        <v>2026-1</v>
      </c>
      <c r="B140" t="s">
        <v>1215</v>
      </c>
      <c r="C140" s="20">
        <v>46027</v>
      </c>
      <c r="D140" s="20">
        <v>46017</v>
      </c>
      <c r="E140" t="s">
        <v>3</v>
      </c>
      <c r="F140" t="s">
        <v>4</v>
      </c>
      <c r="G140" s="19"/>
      <c r="H140" t="s">
        <v>1646</v>
      </c>
      <c r="I140" t="s">
        <v>1547</v>
      </c>
      <c r="J140" t="s">
        <v>1548</v>
      </c>
      <c r="K140" s="9" t="str">
        <f t="shared" si="13"/>
        <v>BOX-</v>
      </c>
      <c r="L140" t="s">
        <v>6</v>
      </c>
      <c r="M140" s="36">
        <v>505</v>
      </c>
      <c r="N140" t="s">
        <v>459</v>
      </c>
      <c r="O140" t="s">
        <v>7</v>
      </c>
      <c r="P140" s="48">
        <v>2.79</v>
      </c>
      <c r="Q140" s="10">
        <f t="shared" si="15"/>
        <v>1408.95</v>
      </c>
      <c r="R140" s="11">
        <f t="shared" si="16"/>
        <v>7.3003400000000003</v>
      </c>
      <c r="S140" s="13">
        <f t="shared" si="17"/>
        <v>0.38219999999999998</v>
      </c>
      <c r="T140" s="12">
        <f t="shared" si="18"/>
        <v>193.01</v>
      </c>
      <c r="U140" s="13" t="s">
        <v>135</v>
      </c>
      <c r="V140" t="s">
        <v>1</v>
      </c>
      <c r="W140" s="44">
        <v>7.0288000000000004</v>
      </c>
      <c r="X140" s="53">
        <f t="shared" si="19"/>
        <v>200.45</v>
      </c>
    </row>
    <row r="141" spans="1:24" x14ac:dyDescent="0.2">
      <c r="A141" s="32" t="str">
        <f t="shared" si="14"/>
        <v>2026-1</v>
      </c>
      <c r="B141" t="s">
        <v>1216</v>
      </c>
      <c r="C141" s="20">
        <v>46051</v>
      </c>
      <c r="D141" s="20">
        <v>46042</v>
      </c>
      <c r="E141" t="s">
        <v>3</v>
      </c>
      <c r="F141" t="s">
        <v>4</v>
      </c>
      <c r="G141" s="19"/>
      <c r="H141" t="s">
        <v>1636</v>
      </c>
      <c r="I141" t="s">
        <v>671</v>
      </c>
      <c r="J141" t="s">
        <v>159</v>
      </c>
      <c r="K141" s="9" t="str">
        <f t="shared" si="13"/>
        <v>BOX-</v>
      </c>
      <c r="L141" t="s">
        <v>6</v>
      </c>
      <c r="M141" s="36">
        <v>1010</v>
      </c>
      <c r="N141" t="s">
        <v>459</v>
      </c>
      <c r="O141" t="s">
        <v>7</v>
      </c>
      <c r="P141" s="48">
        <v>2.82</v>
      </c>
      <c r="Q141" s="10">
        <f t="shared" si="15"/>
        <v>2848.2</v>
      </c>
      <c r="R141" s="11">
        <f t="shared" si="16"/>
        <v>7.3003400000000003</v>
      </c>
      <c r="S141" s="13">
        <f t="shared" si="17"/>
        <v>0.38629999999999998</v>
      </c>
      <c r="T141" s="12">
        <f t="shared" si="18"/>
        <v>390.16</v>
      </c>
      <c r="U141" s="13" t="s">
        <v>135</v>
      </c>
      <c r="V141" t="s">
        <v>1</v>
      </c>
      <c r="W141" s="44">
        <v>7.0288000000000004</v>
      </c>
      <c r="X141" s="53">
        <f t="shared" si="19"/>
        <v>405.22</v>
      </c>
    </row>
    <row r="142" spans="1:24" x14ac:dyDescent="0.2">
      <c r="A142" s="32" t="str">
        <f t="shared" si="14"/>
        <v>2026-1</v>
      </c>
      <c r="B142" t="s">
        <v>1217</v>
      </c>
      <c r="C142" s="20">
        <v>46034</v>
      </c>
      <c r="D142" s="20">
        <v>46032</v>
      </c>
      <c r="E142" t="s">
        <v>3</v>
      </c>
      <c r="F142" t="s">
        <v>4</v>
      </c>
      <c r="G142" s="19"/>
      <c r="H142" t="s">
        <v>1635</v>
      </c>
      <c r="I142" t="s">
        <v>671</v>
      </c>
      <c r="J142" t="s">
        <v>159</v>
      </c>
      <c r="K142" s="9" t="str">
        <f t="shared" si="13"/>
        <v>BOX-</v>
      </c>
      <c r="L142" t="s">
        <v>6</v>
      </c>
      <c r="M142" s="36">
        <v>1050</v>
      </c>
      <c r="N142" t="s">
        <v>459</v>
      </c>
      <c r="O142" t="s">
        <v>7</v>
      </c>
      <c r="P142" s="48">
        <v>2.82</v>
      </c>
      <c r="Q142" s="10">
        <f t="shared" si="15"/>
        <v>2961</v>
      </c>
      <c r="R142" s="11">
        <f t="shared" si="16"/>
        <v>7.3003400000000003</v>
      </c>
      <c r="S142" s="13">
        <f t="shared" si="17"/>
        <v>0.38629999999999998</v>
      </c>
      <c r="T142" s="12">
        <f t="shared" si="18"/>
        <v>405.62</v>
      </c>
      <c r="U142" s="13" t="s">
        <v>135</v>
      </c>
      <c r="V142" t="s">
        <v>1</v>
      </c>
      <c r="W142" s="44">
        <v>7.0288000000000004</v>
      </c>
      <c r="X142" s="53">
        <f t="shared" si="19"/>
        <v>421.27</v>
      </c>
    </row>
    <row r="143" spans="1:24" x14ac:dyDescent="0.2">
      <c r="A143" s="32" t="str">
        <f t="shared" si="14"/>
        <v>2026-1</v>
      </c>
      <c r="B143" t="s">
        <v>1224</v>
      </c>
      <c r="C143" s="20">
        <v>46034</v>
      </c>
      <c r="D143" s="20">
        <v>46032</v>
      </c>
      <c r="E143" t="s">
        <v>3</v>
      </c>
      <c r="F143" t="s">
        <v>4</v>
      </c>
      <c r="G143" s="19"/>
      <c r="H143" t="s">
        <v>1635</v>
      </c>
      <c r="I143" t="s">
        <v>795</v>
      </c>
      <c r="J143" t="s">
        <v>461</v>
      </c>
      <c r="K143" s="9" t="str">
        <f t="shared" si="13"/>
        <v>BOX-</v>
      </c>
      <c r="L143" t="s">
        <v>6</v>
      </c>
      <c r="M143" s="36">
        <v>100</v>
      </c>
      <c r="N143" t="s">
        <v>459</v>
      </c>
      <c r="O143" t="s">
        <v>7</v>
      </c>
      <c r="P143" s="48">
        <v>2.97</v>
      </c>
      <c r="Q143" s="10">
        <f t="shared" si="15"/>
        <v>297</v>
      </c>
      <c r="R143" s="11">
        <f t="shared" si="16"/>
        <v>7.3003400000000003</v>
      </c>
      <c r="S143" s="13">
        <f t="shared" si="17"/>
        <v>0.40679999999999999</v>
      </c>
      <c r="T143" s="12">
        <f t="shared" si="18"/>
        <v>40.68</v>
      </c>
      <c r="U143" s="13" t="s">
        <v>135</v>
      </c>
      <c r="V143" t="s">
        <v>1</v>
      </c>
      <c r="W143" s="44">
        <v>7.0288000000000004</v>
      </c>
      <c r="X143" s="53">
        <f t="shared" si="19"/>
        <v>42.25</v>
      </c>
    </row>
    <row r="144" spans="1:24" x14ac:dyDescent="0.2">
      <c r="A144" s="32" t="str">
        <f t="shared" si="14"/>
        <v>2026-1</v>
      </c>
      <c r="B144" t="s">
        <v>1225</v>
      </c>
      <c r="C144" s="20">
        <v>46034</v>
      </c>
      <c r="D144" s="20">
        <v>46032</v>
      </c>
      <c r="E144" t="s">
        <v>3</v>
      </c>
      <c r="F144" t="s">
        <v>4</v>
      </c>
      <c r="G144" s="19"/>
      <c r="H144" t="s">
        <v>1635</v>
      </c>
      <c r="I144" t="s">
        <v>795</v>
      </c>
      <c r="J144" t="s">
        <v>461</v>
      </c>
      <c r="K144" s="9" t="str">
        <f t="shared" si="13"/>
        <v>BOX-</v>
      </c>
      <c r="L144" t="s">
        <v>6</v>
      </c>
      <c r="M144" s="36">
        <v>1010</v>
      </c>
      <c r="N144" t="s">
        <v>459</v>
      </c>
      <c r="O144" t="s">
        <v>7</v>
      </c>
      <c r="P144" s="48">
        <v>2.97</v>
      </c>
      <c r="Q144" s="10">
        <f t="shared" si="15"/>
        <v>2999.7</v>
      </c>
      <c r="R144" s="11">
        <f t="shared" si="16"/>
        <v>7.3003400000000003</v>
      </c>
      <c r="S144" s="13">
        <f t="shared" si="17"/>
        <v>0.40679999999999999</v>
      </c>
      <c r="T144" s="12">
        <f t="shared" si="18"/>
        <v>410.87</v>
      </c>
      <c r="U144" s="13" t="s">
        <v>135</v>
      </c>
      <c r="V144" t="s">
        <v>1</v>
      </c>
      <c r="W144" s="44">
        <v>7.0288000000000004</v>
      </c>
      <c r="X144" s="53">
        <f t="shared" si="19"/>
        <v>426.77</v>
      </c>
    </row>
    <row r="145" spans="1:24" x14ac:dyDescent="0.2">
      <c r="A145" s="32" t="str">
        <f t="shared" si="14"/>
        <v>2026-1</v>
      </c>
      <c r="B145" t="s">
        <v>1226</v>
      </c>
      <c r="C145" s="20">
        <v>46027</v>
      </c>
      <c r="D145" s="20">
        <v>45975</v>
      </c>
      <c r="E145" t="s">
        <v>3</v>
      </c>
      <c r="F145" t="s">
        <v>4</v>
      </c>
      <c r="G145" s="19"/>
      <c r="H145" t="s">
        <v>1646</v>
      </c>
      <c r="I145" t="s">
        <v>900</v>
      </c>
      <c r="J145" t="s">
        <v>901</v>
      </c>
      <c r="K145" s="9" t="str">
        <f t="shared" si="13"/>
        <v>BOX-</v>
      </c>
      <c r="L145" t="s">
        <v>6</v>
      </c>
      <c r="M145" s="36">
        <v>30</v>
      </c>
      <c r="N145" t="s">
        <v>459</v>
      </c>
      <c r="O145" t="s">
        <v>7</v>
      </c>
      <c r="P145" s="48">
        <v>3</v>
      </c>
      <c r="Q145" s="10">
        <f t="shared" si="15"/>
        <v>90</v>
      </c>
      <c r="R145" s="11">
        <f t="shared" si="16"/>
        <v>7.3003400000000003</v>
      </c>
      <c r="S145" s="13">
        <f t="shared" si="17"/>
        <v>0.41089999999999999</v>
      </c>
      <c r="T145" s="12">
        <f t="shared" si="18"/>
        <v>12.33</v>
      </c>
      <c r="U145" s="13" t="s">
        <v>135</v>
      </c>
      <c r="V145" t="s">
        <v>1</v>
      </c>
      <c r="W145" s="44">
        <v>7.0288000000000004</v>
      </c>
      <c r="X145" s="53">
        <f t="shared" si="19"/>
        <v>12.8</v>
      </c>
    </row>
    <row r="146" spans="1:24" x14ac:dyDescent="0.2">
      <c r="A146" s="32" t="str">
        <f t="shared" si="14"/>
        <v>2026-1</v>
      </c>
      <c r="B146" t="s">
        <v>1227</v>
      </c>
      <c r="C146" s="20">
        <v>46031</v>
      </c>
      <c r="D146" s="20">
        <v>46030</v>
      </c>
      <c r="E146" t="s">
        <v>3</v>
      </c>
      <c r="F146" t="s">
        <v>4</v>
      </c>
      <c r="G146" s="19"/>
      <c r="H146" t="s">
        <v>1650</v>
      </c>
      <c r="I146" t="s">
        <v>1549</v>
      </c>
      <c r="J146" t="s">
        <v>901</v>
      </c>
      <c r="K146" s="9" t="str">
        <f t="shared" si="13"/>
        <v>BOX-</v>
      </c>
      <c r="L146" t="s">
        <v>6</v>
      </c>
      <c r="M146" s="36">
        <v>1010</v>
      </c>
      <c r="N146" t="s">
        <v>459</v>
      </c>
      <c r="O146" t="s">
        <v>7</v>
      </c>
      <c r="P146" s="48">
        <v>3</v>
      </c>
      <c r="Q146" s="10">
        <f t="shared" si="15"/>
        <v>3030</v>
      </c>
      <c r="R146" s="11">
        <f t="shared" si="16"/>
        <v>7.3003400000000003</v>
      </c>
      <c r="S146" s="13">
        <f t="shared" si="17"/>
        <v>0.41089999999999999</v>
      </c>
      <c r="T146" s="12">
        <f t="shared" si="18"/>
        <v>415.01</v>
      </c>
      <c r="U146" s="13" t="s">
        <v>135</v>
      </c>
      <c r="V146" t="s">
        <v>1</v>
      </c>
      <c r="W146" s="44">
        <v>7.0288000000000004</v>
      </c>
      <c r="X146" s="53">
        <f t="shared" si="19"/>
        <v>431.08</v>
      </c>
    </row>
    <row r="147" spans="1:24" x14ac:dyDescent="0.2">
      <c r="A147" s="32" t="str">
        <f t="shared" si="14"/>
        <v>2026-1</v>
      </c>
      <c r="B147" t="s">
        <v>1253</v>
      </c>
      <c r="C147" s="20">
        <v>46044</v>
      </c>
      <c r="D147" s="20">
        <v>46006</v>
      </c>
      <c r="E147" t="s">
        <v>3</v>
      </c>
      <c r="F147" t="s">
        <v>4</v>
      </c>
      <c r="G147" s="19"/>
      <c r="H147" t="s">
        <v>1638</v>
      </c>
      <c r="I147" t="s">
        <v>148</v>
      </c>
      <c r="J147" t="s">
        <v>149</v>
      </c>
      <c r="K147" s="9" t="str">
        <f t="shared" si="13"/>
        <v>BOX-</v>
      </c>
      <c r="L147" t="s">
        <v>6</v>
      </c>
      <c r="M147" s="36">
        <v>1010</v>
      </c>
      <c r="N147" t="s">
        <v>459</v>
      </c>
      <c r="O147" t="s">
        <v>7</v>
      </c>
      <c r="P147" s="48">
        <v>3.23</v>
      </c>
      <c r="Q147" s="10">
        <f t="shared" si="15"/>
        <v>3262.3</v>
      </c>
      <c r="R147" s="11">
        <f t="shared" si="16"/>
        <v>7.3003400000000003</v>
      </c>
      <c r="S147" s="13">
        <f t="shared" si="17"/>
        <v>0.44240000000000002</v>
      </c>
      <c r="T147" s="12">
        <f t="shared" si="18"/>
        <v>446.82</v>
      </c>
      <c r="U147" s="13" t="s">
        <v>135</v>
      </c>
      <c r="V147" t="s">
        <v>1</v>
      </c>
      <c r="W147" s="44">
        <v>7.0288000000000004</v>
      </c>
      <c r="X147" s="53">
        <f t="shared" si="19"/>
        <v>464.13</v>
      </c>
    </row>
    <row r="148" spans="1:24" x14ac:dyDescent="0.2">
      <c r="A148" s="32" t="str">
        <f t="shared" si="14"/>
        <v>2026-1</v>
      </c>
      <c r="B148" t="s">
        <v>1259</v>
      </c>
      <c r="C148" s="20">
        <v>46027</v>
      </c>
      <c r="D148" s="20">
        <v>46003</v>
      </c>
      <c r="E148" t="s">
        <v>3</v>
      </c>
      <c r="F148" t="s">
        <v>4</v>
      </c>
      <c r="G148" s="19"/>
      <c r="H148" t="s">
        <v>1659</v>
      </c>
      <c r="I148" t="s">
        <v>567</v>
      </c>
      <c r="J148" t="s">
        <v>568</v>
      </c>
      <c r="K148" s="9" t="str">
        <f t="shared" si="13"/>
        <v>BOX-</v>
      </c>
      <c r="L148" t="s">
        <v>6</v>
      </c>
      <c r="M148" s="36">
        <v>3020</v>
      </c>
      <c r="N148" t="s">
        <v>459</v>
      </c>
      <c r="O148" t="s">
        <v>7</v>
      </c>
      <c r="P148" s="48">
        <v>3.3</v>
      </c>
      <c r="Q148" s="10">
        <f t="shared" si="15"/>
        <v>9966</v>
      </c>
      <c r="R148" s="11">
        <f t="shared" si="16"/>
        <v>7.3003400000000003</v>
      </c>
      <c r="S148" s="13">
        <f t="shared" si="17"/>
        <v>0.45200000000000001</v>
      </c>
      <c r="T148" s="12">
        <f t="shared" si="18"/>
        <v>1365.04</v>
      </c>
      <c r="U148" s="13" t="s">
        <v>135</v>
      </c>
      <c r="V148" t="s">
        <v>1</v>
      </c>
      <c r="W148" s="44">
        <v>7.0288000000000004</v>
      </c>
      <c r="X148" s="53">
        <f t="shared" si="19"/>
        <v>1417.88</v>
      </c>
    </row>
    <row r="149" spans="1:24" x14ac:dyDescent="0.2">
      <c r="A149" s="32" t="str">
        <f t="shared" si="14"/>
        <v>2026-1</v>
      </c>
      <c r="B149" t="s">
        <v>1264</v>
      </c>
      <c r="C149" s="20">
        <v>46027</v>
      </c>
      <c r="D149" s="20">
        <v>46017</v>
      </c>
      <c r="E149" t="s">
        <v>3</v>
      </c>
      <c r="F149" t="s">
        <v>4</v>
      </c>
      <c r="G149" s="19"/>
      <c r="H149" t="s">
        <v>1646</v>
      </c>
      <c r="I149" t="s">
        <v>1556</v>
      </c>
      <c r="J149" t="s">
        <v>1557</v>
      </c>
      <c r="K149" s="9" t="str">
        <f t="shared" si="13"/>
        <v>BOX-</v>
      </c>
      <c r="L149" t="s">
        <v>6</v>
      </c>
      <c r="M149" s="36">
        <v>1010</v>
      </c>
      <c r="N149" t="s">
        <v>459</v>
      </c>
      <c r="O149" t="s">
        <v>7</v>
      </c>
      <c r="P149" s="48">
        <v>3.33</v>
      </c>
      <c r="Q149" s="10">
        <f t="shared" si="15"/>
        <v>3363.3</v>
      </c>
      <c r="R149" s="11">
        <f t="shared" si="16"/>
        <v>7.3003400000000003</v>
      </c>
      <c r="S149" s="13">
        <f t="shared" si="17"/>
        <v>0.45610000000000001</v>
      </c>
      <c r="T149" s="12">
        <f t="shared" si="18"/>
        <v>460.66</v>
      </c>
      <c r="U149" s="13" t="s">
        <v>135</v>
      </c>
      <c r="V149" t="s">
        <v>1</v>
      </c>
      <c r="W149" s="44">
        <v>7.0288000000000004</v>
      </c>
      <c r="X149" s="53">
        <f t="shared" si="19"/>
        <v>478.5</v>
      </c>
    </row>
    <row r="150" spans="1:24" x14ac:dyDescent="0.2">
      <c r="A150" s="32" t="str">
        <f t="shared" si="14"/>
        <v>2026-1</v>
      </c>
      <c r="B150" t="s">
        <v>1265</v>
      </c>
      <c r="C150" s="20">
        <v>46034</v>
      </c>
      <c r="D150" s="20">
        <v>46032</v>
      </c>
      <c r="E150" t="s">
        <v>3</v>
      </c>
      <c r="F150" t="s">
        <v>4</v>
      </c>
      <c r="G150" s="19"/>
      <c r="H150" t="s">
        <v>1635</v>
      </c>
      <c r="I150" t="s">
        <v>753</v>
      </c>
      <c r="J150" t="s">
        <v>754</v>
      </c>
      <c r="K150" s="9" t="str">
        <f t="shared" si="13"/>
        <v>BOX-</v>
      </c>
      <c r="L150" t="s">
        <v>6</v>
      </c>
      <c r="M150" s="36">
        <v>1010</v>
      </c>
      <c r="N150" t="s">
        <v>459</v>
      </c>
      <c r="O150" t="s">
        <v>7</v>
      </c>
      <c r="P150" s="48">
        <v>3.4</v>
      </c>
      <c r="Q150" s="10">
        <f t="shared" si="15"/>
        <v>3434</v>
      </c>
      <c r="R150" s="11">
        <f t="shared" si="16"/>
        <v>7.3003400000000003</v>
      </c>
      <c r="S150" s="13">
        <f t="shared" si="17"/>
        <v>0.4657</v>
      </c>
      <c r="T150" s="12">
        <f t="shared" si="18"/>
        <v>470.36</v>
      </c>
      <c r="U150" s="13" t="s">
        <v>135</v>
      </c>
      <c r="V150" t="s">
        <v>1</v>
      </c>
      <c r="W150" s="44">
        <v>7.0288000000000004</v>
      </c>
      <c r="X150" s="53">
        <f t="shared" si="19"/>
        <v>488.56</v>
      </c>
    </row>
    <row r="151" spans="1:24" x14ac:dyDescent="0.2">
      <c r="A151" s="32" t="str">
        <f t="shared" si="14"/>
        <v>2026-1</v>
      </c>
      <c r="B151" t="s">
        <v>1267</v>
      </c>
      <c r="C151" s="20">
        <v>46027</v>
      </c>
      <c r="D151" s="20">
        <v>45975</v>
      </c>
      <c r="E151" t="s">
        <v>3</v>
      </c>
      <c r="F151" t="s">
        <v>4</v>
      </c>
      <c r="G151" s="19"/>
      <c r="H151" t="s">
        <v>1645</v>
      </c>
      <c r="I151" t="s">
        <v>567</v>
      </c>
      <c r="J151" t="s">
        <v>568</v>
      </c>
      <c r="K151" s="9" t="str">
        <f t="shared" si="13"/>
        <v>BOX-</v>
      </c>
      <c r="L151" t="s">
        <v>6</v>
      </c>
      <c r="M151" s="36">
        <v>3020</v>
      </c>
      <c r="N151" t="s">
        <v>459</v>
      </c>
      <c r="O151" t="s">
        <v>7</v>
      </c>
      <c r="P151" s="48">
        <v>3.41</v>
      </c>
      <c r="Q151" s="10">
        <f t="shared" si="15"/>
        <v>10298.200000000001</v>
      </c>
      <c r="R151" s="11">
        <f t="shared" si="16"/>
        <v>7.3003400000000003</v>
      </c>
      <c r="S151" s="13">
        <f t="shared" si="17"/>
        <v>0.46710000000000002</v>
      </c>
      <c r="T151" s="12">
        <f t="shared" si="18"/>
        <v>1410.64</v>
      </c>
      <c r="U151" s="13" t="s">
        <v>135</v>
      </c>
      <c r="V151" t="s">
        <v>1</v>
      </c>
      <c r="W151" s="44">
        <v>7.0288000000000004</v>
      </c>
      <c r="X151" s="53">
        <f t="shared" si="19"/>
        <v>1465.14</v>
      </c>
    </row>
    <row r="152" spans="1:24" x14ac:dyDescent="0.2">
      <c r="A152" s="32" t="str">
        <f t="shared" si="14"/>
        <v>2026-1</v>
      </c>
      <c r="B152" t="s">
        <v>1273</v>
      </c>
      <c r="C152" s="20">
        <v>46034</v>
      </c>
      <c r="D152" s="20">
        <v>46009</v>
      </c>
      <c r="E152" t="s">
        <v>3</v>
      </c>
      <c r="F152" t="s">
        <v>4</v>
      </c>
      <c r="G152" s="19"/>
      <c r="H152" t="s">
        <v>1635</v>
      </c>
      <c r="I152" t="s">
        <v>757</v>
      </c>
      <c r="J152" t="s">
        <v>758</v>
      </c>
      <c r="K152" s="9" t="str">
        <f t="shared" si="13"/>
        <v>BOX-</v>
      </c>
      <c r="L152" t="s">
        <v>6</v>
      </c>
      <c r="M152" s="36">
        <v>1010</v>
      </c>
      <c r="N152" t="s">
        <v>459</v>
      </c>
      <c r="O152" t="s">
        <v>7</v>
      </c>
      <c r="P152" s="48">
        <v>3.59</v>
      </c>
      <c r="Q152" s="10">
        <f t="shared" si="15"/>
        <v>3625.9</v>
      </c>
      <c r="R152" s="11">
        <f t="shared" si="16"/>
        <v>7.3003400000000003</v>
      </c>
      <c r="S152" s="13">
        <f t="shared" si="17"/>
        <v>0.49180000000000001</v>
      </c>
      <c r="T152" s="12">
        <f t="shared" si="18"/>
        <v>496.72</v>
      </c>
      <c r="U152" s="13" t="s">
        <v>135</v>
      </c>
      <c r="V152" t="s">
        <v>1</v>
      </c>
      <c r="W152" s="44">
        <v>7.0288000000000004</v>
      </c>
      <c r="X152" s="53">
        <f t="shared" si="19"/>
        <v>515.86</v>
      </c>
    </row>
    <row r="153" spans="1:24" x14ac:dyDescent="0.2">
      <c r="A153" s="32" t="str">
        <f t="shared" si="14"/>
        <v>2026-1</v>
      </c>
      <c r="B153" t="s">
        <v>1274</v>
      </c>
      <c r="C153" s="20">
        <v>46027</v>
      </c>
      <c r="D153" s="20">
        <v>46017</v>
      </c>
      <c r="E153" t="s">
        <v>3</v>
      </c>
      <c r="F153" t="s">
        <v>4</v>
      </c>
      <c r="G153" s="19"/>
      <c r="H153" t="s">
        <v>1646</v>
      </c>
      <c r="I153" t="s">
        <v>1558</v>
      </c>
      <c r="J153" t="s">
        <v>1559</v>
      </c>
      <c r="K153" s="9" t="str">
        <f t="shared" si="13"/>
        <v>BOX-</v>
      </c>
      <c r="L153" t="s">
        <v>6</v>
      </c>
      <c r="M153" s="36">
        <v>1010</v>
      </c>
      <c r="N153" t="s">
        <v>459</v>
      </c>
      <c r="O153" t="s">
        <v>7</v>
      </c>
      <c r="P153" s="48">
        <v>3.59</v>
      </c>
      <c r="Q153" s="10">
        <f t="shared" si="15"/>
        <v>3625.9</v>
      </c>
      <c r="R153" s="11">
        <f t="shared" si="16"/>
        <v>7.3003400000000003</v>
      </c>
      <c r="S153" s="13">
        <f t="shared" si="17"/>
        <v>0.49180000000000001</v>
      </c>
      <c r="T153" s="12">
        <f t="shared" si="18"/>
        <v>496.72</v>
      </c>
      <c r="U153" s="13" t="s">
        <v>135</v>
      </c>
      <c r="V153" t="s">
        <v>1</v>
      </c>
      <c r="W153" s="44">
        <v>7.0288000000000004</v>
      </c>
      <c r="X153" s="53">
        <f t="shared" si="19"/>
        <v>515.86</v>
      </c>
    </row>
    <row r="154" spans="1:24" x14ac:dyDescent="0.2">
      <c r="A154" s="32" t="str">
        <f t="shared" si="14"/>
        <v>2026-1</v>
      </c>
      <c r="B154" t="s">
        <v>1287</v>
      </c>
      <c r="C154" s="20">
        <v>46051</v>
      </c>
      <c r="D154" s="20">
        <v>46030</v>
      </c>
      <c r="E154" t="s">
        <v>3</v>
      </c>
      <c r="F154" t="s">
        <v>4</v>
      </c>
      <c r="G154" s="19"/>
      <c r="H154" t="s">
        <v>1636</v>
      </c>
      <c r="I154" t="s">
        <v>1560</v>
      </c>
      <c r="J154" t="s">
        <v>1561</v>
      </c>
      <c r="K154" s="9" t="str">
        <f t="shared" si="13"/>
        <v>BOX-</v>
      </c>
      <c r="L154" t="s">
        <v>6</v>
      </c>
      <c r="M154" s="36">
        <v>30</v>
      </c>
      <c r="N154" t="s">
        <v>459</v>
      </c>
      <c r="O154" t="s">
        <v>7</v>
      </c>
      <c r="P154" s="48">
        <v>3.77</v>
      </c>
      <c r="Q154" s="10">
        <f t="shared" si="15"/>
        <v>113.1</v>
      </c>
      <c r="R154" s="11">
        <f t="shared" si="16"/>
        <v>7.3003400000000003</v>
      </c>
      <c r="S154" s="13">
        <f t="shared" si="17"/>
        <v>0.51639999999999997</v>
      </c>
      <c r="T154" s="12">
        <f t="shared" si="18"/>
        <v>15.49</v>
      </c>
      <c r="U154" s="13" t="s">
        <v>135</v>
      </c>
      <c r="V154" t="s">
        <v>1</v>
      </c>
      <c r="W154" s="44">
        <v>7.0288000000000004</v>
      </c>
      <c r="X154" s="53">
        <f t="shared" si="19"/>
        <v>16.09</v>
      </c>
    </row>
    <row r="155" spans="1:24" x14ac:dyDescent="0.2">
      <c r="A155" s="32" t="str">
        <f t="shared" si="14"/>
        <v>2026-1</v>
      </c>
      <c r="B155" t="s">
        <v>1288</v>
      </c>
      <c r="C155" s="20">
        <v>46031</v>
      </c>
      <c r="D155" s="20">
        <v>46030</v>
      </c>
      <c r="E155" t="s">
        <v>3</v>
      </c>
      <c r="F155" t="s">
        <v>4</v>
      </c>
      <c r="G155" s="19"/>
      <c r="H155" t="s">
        <v>1650</v>
      </c>
      <c r="I155" t="s">
        <v>1562</v>
      </c>
      <c r="J155" t="s">
        <v>1563</v>
      </c>
      <c r="K155" s="9" t="str">
        <f t="shared" si="13"/>
        <v>BOX-</v>
      </c>
      <c r="L155" t="s">
        <v>6</v>
      </c>
      <c r="M155" s="36">
        <v>505</v>
      </c>
      <c r="N155" t="s">
        <v>459</v>
      </c>
      <c r="O155" t="s">
        <v>7</v>
      </c>
      <c r="P155" s="48">
        <v>3.77</v>
      </c>
      <c r="Q155" s="10">
        <f t="shared" si="15"/>
        <v>1903.85</v>
      </c>
      <c r="R155" s="11">
        <f t="shared" si="16"/>
        <v>7.3003400000000003</v>
      </c>
      <c r="S155" s="13">
        <f t="shared" si="17"/>
        <v>0.51639999999999997</v>
      </c>
      <c r="T155" s="12">
        <f t="shared" si="18"/>
        <v>260.77999999999997</v>
      </c>
      <c r="U155" s="13" t="s">
        <v>135</v>
      </c>
      <c r="V155" t="s">
        <v>1</v>
      </c>
      <c r="W155" s="44">
        <v>7.0288000000000004</v>
      </c>
      <c r="X155" s="53">
        <f t="shared" si="19"/>
        <v>270.86</v>
      </c>
    </row>
    <row r="156" spans="1:24" x14ac:dyDescent="0.2">
      <c r="A156" s="32" t="str">
        <f t="shared" si="14"/>
        <v>2026-1</v>
      </c>
      <c r="B156" t="s">
        <v>1289</v>
      </c>
      <c r="C156" s="20">
        <v>46044</v>
      </c>
      <c r="D156" s="20">
        <v>46030</v>
      </c>
      <c r="E156" t="s">
        <v>3</v>
      </c>
      <c r="F156" t="s">
        <v>4</v>
      </c>
      <c r="G156" s="19"/>
      <c r="H156" t="s">
        <v>1638</v>
      </c>
      <c r="I156" t="s">
        <v>1562</v>
      </c>
      <c r="J156" t="s">
        <v>1563</v>
      </c>
      <c r="K156" s="9" t="str">
        <f t="shared" si="13"/>
        <v>BOX-</v>
      </c>
      <c r="L156" t="s">
        <v>6</v>
      </c>
      <c r="M156" s="36">
        <v>505</v>
      </c>
      <c r="N156" t="s">
        <v>459</v>
      </c>
      <c r="O156" t="s">
        <v>7</v>
      </c>
      <c r="P156" s="48">
        <v>3.77</v>
      </c>
      <c r="Q156" s="10">
        <f t="shared" si="15"/>
        <v>1903.85</v>
      </c>
      <c r="R156" s="11">
        <f t="shared" si="16"/>
        <v>7.3003400000000003</v>
      </c>
      <c r="S156" s="13">
        <f t="shared" si="17"/>
        <v>0.51639999999999997</v>
      </c>
      <c r="T156" s="12">
        <f t="shared" si="18"/>
        <v>260.77999999999997</v>
      </c>
      <c r="U156" s="13" t="s">
        <v>135</v>
      </c>
      <c r="V156" t="s">
        <v>1</v>
      </c>
      <c r="W156" s="44">
        <v>7.0288000000000004</v>
      </c>
      <c r="X156" s="53">
        <f t="shared" si="19"/>
        <v>270.86</v>
      </c>
    </row>
    <row r="157" spans="1:24" x14ac:dyDescent="0.2">
      <c r="A157" s="32" t="str">
        <f t="shared" si="14"/>
        <v>2026-1</v>
      </c>
      <c r="B157" t="s">
        <v>1290</v>
      </c>
      <c r="C157" s="20">
        <v>46031</v>
      </c>
      <c r="D157" s="20">
        <v>46030</v>
      </c>
      <c r="E157" t="s">
        <v>3</v>
      </c>
      <c r="F157" t="s">
        <v>4</v>
      </c>
      <c r="G157" s="19"/>
      <c r="H157" t="s">
        <v>1650</v>
      </c>
      <c r="I157" t="s">
        <v>1560</v>
      </c>
      <c r="J157" t="s">
        <v>1561</v>
      </c>
      <c r="K157" s="9" t="str">
        <f t="shared" si="13"/>
        <v>BOX-</v>
      </c>
      <c r="L157" t="s">
        <v>6</v>
      </c>
      <c r="M157" s="36">
        <v>505</v>
      </c>
      <c r="N157" t="s">
        <v>459</v>
      </c>
      <c r="O157" t="s">
        <v>7</v>
      </c>
      <c r="P157" s="48">
        <v>3.77</v>
      </c>
      <c r="Q157" s="10">
        <f t="shared" si="15"/>
        <v>1903.85</v>
      </c>
      <c r="R157" s="11">
        <f t="shared" si="16"/>
        <v>7.3003400000000003</v>
      </c>
      <c r="S157" s="13">
        <f t="shared" si="17"/>
        <v>0.51639999999999997</v>
      </c>
      <c r="T157" s="12">
        <f t="shared" si="18"/>
        <v>260.77999999999997</v>
      </c>
      <c r="U157" s="13" t="s">
        <v>135</v>
      </c>
      <c r="V157" t="s">
        <v>1</v>
      </c>
      <c r="W157" s="44">
        <v>7.0288000000000004</v>
      </c>
      <c r="X157" s="53">
        <f t="shared" si="19"/>
        <v>270.86</v>
      </c>
    </row>
    <row r="158" spans="1:24" x14ac:dyDescent="0.2">
      <c r="A158" s="32" t="str">
        <f t="shared" si="14"/>
        <v>2026-1</v>
      </c>
      <c r="B158" t="s">
        <v>1291</v>
      </c>
      <c r="C158" s="20">
        <v>46031</v>
      </c>
      <c r="D158" s="20">
        <v>46030</v>
      </c>
      <c r="E158" t="s">
        <v>3</v>
      </c>
      <c r="F158" t="s">
        <v>4</v>
      </c>
      <c r="G158" s="19"/>
      <c r="H158" t="s">
        <v>1650</v>
      </c>
      <c r="I158" t="s">
        <v>1560</v>
      </c>
      <c r="J158" t="s">
        <v>1561</v>
      </c>
      <c r="K158" s="9" t="str">
        <f t="shared" si="13"/>
        <v>BOX-</v>
      </c>
      <c r="L158" t="s">
        <v>6</v>
      </c>
      <c r="M158" s="36">
        <v>505</v>
      </c>
      <c r="N158" t="s">
        <v>459</v>
      </c>
      <c r="O158" t="s">
        <v>7</v>
      </c>
      <c r="P158" s="48">
        <v>3.77</v>
      </c>
      <c r="Q158" s="10">
        <f t="shared" si="15"/>
        <v>1903.85</v>
      </c>
      <c r="R158" s="11">
        <f t="shared" si="16"/>
        <v>7.3003400000000003</v>
      </c>
      <c r="S158" s="13">
        <f t="shared" si="17"/>
        <v>0.51639999999999997</v>
      </c>
      <c r="T158" s="12">
        <f t="shared" si="18"/>
        <v>260.77999999999997</v>
      </c>
      <c r="U158" s="13" t="s">
        <v>135</v>
      </c>
      <c r="V158" t="s">
        <v>1</v>
      </c>
      <c r="W158" s="44">
        <v>7.0288000000000004</v>
      </c>
      <c r="X158" s="53">
        <f t="shared" si="19"/>
        <v>270.86</v>
      </c>
    </row>
    <row r="159" spans="1:24" x14ac:dyDescent="0.2">
      <c r="A159" s="32" t="str">
        <f t="shared" si="14"/>
        <v>2026-1</v>
      </c>
      <c r="B159" t="s">
        <v>1298</v>
      </c>
      <c r="C159" s="20">
        <v>46034</v>
      </c>
      <c r="D159" s="20">
        <v>46032</v>
      </c>
      <c r="E159" t="s">
        <v>3</v>
      </c>
      <c r="F159" t="s">
        <v>4</v>
      </c>
      <c r="G159" s="19"/>
      <c r="H159" t="s">
        <v>1635</v>
      </c>
      <c r="I159" t="s">
        <v>841</v>
      </c>
      <c r="J159" t="s">
        <v>858</v>
      </c>
      <c r="K159" s="9" t="str">
        <f t="shared" si="13"/>
        <v>BOX-</v>
      </c>
      <c r="L159" t="s">
        <v>6</v>
      </c>
      <c r="M159" s="36">
        <v>1010</v>
      </c>
      <c r="N159" t="s">
        <v>459</v>
      </c>
      <c r="O159" t="s">
        <v>7</v>
      </c>
      <c r="P159" s="48">
        <v>3.88</v>
      </c>
      <c r="Q159" s="10">
        <f t="shared" si="15"/>
        <v>3918.8</v>
      </c>
      <c r="R159" s="11">
        <f t="shared" si="16"/>
        <v>7.3003400000000003</v>
      </c>
      <c r="S159" s="13">
        <f t="shared" si="17"/>
        <v>0.53149999999999997</v>
      </c>
      <c r="T159" s="12">
        <f t="shared" si="18"/>
        <v>536.82000000000005</v>
      </c>
      <c r="U159" s="13" t="s">
        <v>135</v>
      </c>
      <c r="V159" t="s">
        <v>1</v>
      </c>
      <c r="W159" s="44">
        <v>7.0288000000000004</v>
      </c>
      <c r="X159" s="53">
        <f t="shared" si="19"/>
        <v>557.53</v>
      </c>
    </row>
    <row r="160" spans="1:24" x14ac:dyDescent="0.2">
      <c r="A160" s="32" t="str">
        <f t="shared" si="14"/>
        <v>2026-1</v>
      </c>
      <c r="B160" t="s">
        <v>1299</v>
      </c>
      <c r="C160" s="20">
        <v>46034</v>
      </c>
      <c r="D160" s="20">
        <v>46032</v>
      </c>
      <c r="E160" t="s">
        <v>3</v>
      </c>
      <c r="F160" t="s">
        <v>4</v>
      </c>
      <c r="G160" s="19"/>
      <c r="H160" t="s">
        <v>1635</v>
      </c>
      <c r="I160" t="s">
        <v>841</v>
      </c>
      <c r="J160" t="s">
        <v>858</v>
      </c>
      <c r="K160" s="9" t="str">
        <f t="shared" si="13"/>
        <v>BOX-</v>
      </c>
      <c r="L160" t="s">
        <v>6</v>
      </c>
      <c r="M160" s="36">
        <v>1010</v>
      </c>
      <c r="N160" t="s">
        <v>459</v>
      </c>
      <c r="O160" t="s">
        <v>7</v>
      </c>
      <c r="P160" s="48">
        <v>3.88</v>
      </c>
      <c r="Q160" s="10">
        <f t="shared" si="15"/>
        <v>3918.8</v>
      </c>
      <c r="R160" s="11">
        <f t="shared" si="16"/>
        <v>7.3003400000000003</v>
      </c>
      <c r="S160" s="13">
        <f t="shared" si="17"/>
        <v>0.53149999999999997</v>
      </c>
      <c r="T160" s="12">
        <f t="shared" si="18"/>
        <v>536.82000000000005</v>
      </c>
      <c r="U160" s="13" t="s">
        <v>135</v>
      </c>
      <c r="V160" t="s">
        <v>1</v>
      </c>
      <c r="W160" s="44">
        <v>7.0288000000000004</v>
      </c>
      <c r="X160" s="53">
        <f t="shared" si="19"/>
        <v>557.53</v>
      </c>
    </row>
    <row r="161" spans="1:24" x14ac:dyDescent="0.2">
      <c r="A161" s="32" t="str">
        <f t="shared" si="14"/>
        <v>2026-1</v>
      </c>
      <c r="B161" t="s">
        <v>1302</v>
      </c>
      <c r="C161" s="20">
        <v>46031</v>
      </c>
      <c r="D161" s="20">
        <v>46017</v>
      </c>
      <c r="E161" t="s">
        <v>110</v>
      </c>
      <c r="F161" t="s">
        <v>111</v>
      </c>
      <c r="G161" s="19"/>
      <c r="H161" t="s">
        <v>1667</v>
      </c>
      <c r="I161" t="s">
        <v>112</v>
      </c>
      <c r="J161" t="s">
        <v>113</v>
      </c>
      <c r="K161" s="9" t="str">
        <f t="shared" si="13"/>
        <v>BOX-</v>
      </c>
      <c r="L161" t="s">
        <v>6</v>
      </c>
      <c r="M161" s="36">
        <v>200</v>
      </c>
      <c r="N161" t="s">
        <v>459</v>
      </c>
      <c r="O161" t="s">
        <v>7</v>
      </c>
      <c r="P161" s="48">
        <v>4.05</v>
      </c>
      <c r="Q161" s="10">
        <f t="shared" si="15"/>
        <v>810</v>
      </c>
      <c r="R161" s="11">
        <f t="shared" si="16"/>
        <v>7.3003400000000003</v>
      </c>
      <c r="S161" s="13">
        <f t="shared" si="17"/>
        <v>0.55479999999999996</v>
      </c>
      <c r="T161" s="12">
        <f t="shared" si="18"/>
        <v>110.96</v>
      </c>
      <c r="U161" s="13" t="s">
        <v>135</v>
      </c>
      <c r="V161" t="s">
        <v>1</v>
      </c>
      <c r="W161" s="44">
        <v>7.0288000000000004</v>
      </c>
      <c r="X161" s="53">
        <f t="shared" si="19"/>
        <v>115.24</v>
      </c>
    </row>
    <row r="162" spans="1:24" x14ac:dyDescent="0.2">
      <c r="A162" s="32" t="str">
        <f t="shared" si="14"/>
        <v>2026-1</v>
      </c>
      <c r="B162" t="s">
        <v>1303</v>
      </c>
      <c r="C162" s="20">
        <v>46031</v>
      </c>
      <c r="D162" s="20">
        <v>46017</v>
      </c>
      <c r="E162" t="s">
        <v>110</v>
      </c>
      <c r="F162" t="s">
        <v>111</v>
      </c>
      <c r="G162" s="19"/>
      <c r="H162" t="s">
        <v>1667</v>
      </c>
      <c r="I162" t="s">
        <v>112</v>
      </c>
      <c r="J162" t="s">
        <v>113</v>
      </c>
      <c r="K162" s="9" t="str">
        <f t="shared" si="13"/>
        <v>BOX-</v>
      </c>
      <c r="L162" t="s">
        <v>6</v>
      </c>
      <c r="M162" s="36">
        <v>1010</v>
      </c>
      <c r="N162" t="s">
        <v>459</v>
      </c>
      <c r="O162" t="s">
        <v>7</v>
      </c>
      <c r="P162" s="48">
        <v>4.05</v>
      </c>
      <c r="Q162" s="10">
        <f t="shared" si="15"/>
        <v>4090.5</v>
      </c>
      <c r="R162" s="11">
        <f t="shared" si="16"/>
        <v>7.3003400000000003</v>
      </c>
      <c r="S162" s="13">
        <f t="shared" si="17"/>
        <v>0.55479999999999996</v>
      </c>
      <c r="T162" s="12">
        <f t="shared" si="18"/>
        <v>560.35</v>
      </c>
      <c r="U162" s="13" t="s">
        <v>135</v>
      </c>
      <c r="V162" t="s">
        <v>1</v>
      </c>
      <c r="W162" s="44">
        <v>7.0288000000000004</v>
      </c>
      <c r="X162" s="53">
        <f t="shared" si="19"/>
        <v>581.96</v>
      </c>
    </row>
    <row r="163" spans="1:24" x14ac:dyDescent="0.2">
      <c r="A163" s="32" t="str">
        <f t="shared" si="14"/>
        <v>2026-1</v>
      </c>
      <c r="B163" t="s">
        <v>1304</v>
      </c>
      <c r="C163" s="20">
        <v>46034</v>
      </c>
      <c r="D163" s="20">
        <v>45999</v>
      </c>
      <c r="E163" t="s">
        <v>3</v>
      </c>
      <c r="F163" t="s">
        <v>4</v>
      </c>
      <c r="G163" s="19"/>
      <c r="H163" t="s">
        <v>1635</v>
      </c>
      <c r="I163" t="s">
        <v>902</v>
      </c>
      <c r="J163" t="s">
        <v>903</v>
      </c>
      <c r="K163" s="9" t="str">
        <f t="shared" si="13"/>
        <v>BOX-</v>
      </c>
      <c r="L163" t="s">
        <v>6</v>
      </c>
      <c r="M163" s="36">
        <v>30</v>
      </c>
      <c r="N163" t="s">
        <v>459</v>
      </c>
      <c r="O163" t="s">
        <v>7</v>
      </c>
      <c r="P163" s="48">
        <v>4.13</v>
      </c>
      <c r="Q163" s="10">
        <f t="shared" si="15"/>
        <v>123.9</v>
      </c>
      <c r="R163" s="11">
        <f t="shared" si="16"/>
        <v>7.3003400000000003</v>
      </c>
      <c r="S163" s="13">
        <f t="shared" si="17"/>
        <v>0.56569999999999998</v>
      </c>
      <c r="T163" s="12">
        <f t="shared" si="18"/>
        <v>16.97</v>
      </c>
      <c r="U163" s="13" t="s">
        <v>135</v>
      </c>
      <c r="V163" t="s">
        <v>1</v>
      </c>
      <c r="W163" s="44">
        <v>7.0288000000000004</v>
      </c>
      <c r="X163" s="53">
        <f t="shared" si="19"/>
        <v>17.63</v>
      </c>
    </row>
    <row r="164" spans="1:24" x14ac:dyDescent="0.2">
      <c r="A164" s="32" t="str">
        <f t="shared" si="14"/>
        <v>2026-1</v>
      </c>
      <c r="B164" t="s">
        <v>1306</v>
      </c>
      <c r="C164" s="20">
        <v>46027</v>
      </c>
      <c r="D164" s="20">
        <v>45999</v>
      </c>
      <c r="E164" t="s">
        <v>3</v>
      </c>
      <c r="F164" t="s">
        <v>4</v>
      </c>
      <c r="G164" s="19"/>
      <c r="H164" t="s">
        <v>1659</v>
      </c>
      <c r="I164" t="s">
        <v>802</v>
      </c>
      <c r="J164" t="s">
        <v>803</v>
      </c>
      <c r="K164" s="9" t="str">
        <f t="shared" si="13"/>
        <v>BOX-</v>
      </c>
      <c r="L164" t="s">
        <v>6</v>
      </c>
      <c r="M164" s="36">
        <v>2020</v>
      </c>
      <c r="N164" t="s">
        <v>459</v>
      </c>
      <c r="O164" t="s">
        <v>7</v>
      </c>
      <c r="P164" s="48">
        <v>4.1900000000000004</v>
      </c>
      <c r="Q164" s="10">
        <f t="shared" si="15"/>
        <v>8463.7999999999993</v>
      </c>
      <c r="R164" s="11">
        <f t="shared" si="16"/>
        <v>7.3003400000000003</v>
      </c>
      <c r="S164" s="13">
        <f t="shared" si="17"/>
        <v>0.57389999999999997</v>
      </c>
      <c r="T164" s="12">
        <f t="shared" si="18"/>
        <v>1159.28</v>
      </c>
      <c r="U164" s="13" t="s">
        <v>135</v>
      </c>
      <c r="V164" t="s">
        <v>1</v>
      </c>
      <c r="W164" s="44">
        <v>7.0288000000000004</v>
      </c>
      <c r="X164" s="53">
        <f t="shared" si="19"/>
        <v>1204.1600000000001</v>
      </c>
    </row>
    <row r="165" spans="1:24" x14ac:dyDescent="0.2">
      <c r="A165" s="32" t="str">
        <f t="shared" si="14"/>
        <v>2026-1</v>
      </c>
      <c r="B165" t="s">
        <v>1307</v>
      </c>
      <c r="C165" s="20">
        <v>46027</v>
      </c>
      <c r="D165" s="20">
        <v>45999</v>
      </c>
      <c r="E165" t="s">
        <v>3</v>
      </c>
      <c r="F165" t="s">
        <v>4</v>
      </c>
      <c r="G165" s="19"/>
      <c r="H165" t="s">
        <v>1645</v>
      </c>
      <c r="I165" t="s">
        <v>802</v>
      </c>
      <c r="J165" t="s">
        <v>803</v>
      </c>
      <c r="K165" s="9" t="str">
        <f t="shared" si="13"/>
        <v>BOX-</v>
      </c>
      <c r="L165" t="s">
        <v>6</v>
      </c>
      <c r="M165" s="36">
        <v>4030</v>
      </c>
      <c r="N165" t="s">
        <v>459</v>
      </c>
      <c r="O165" t="s">
        <v>7</v>
      </c>
      <c r="P165" s="48">
        <v>4.1900000000000004</v>
      </c>
      <c r="Q165" s="10">
        <f t="shared" si="15"/>
        <v>16885.7</v>
      </c>
      <c r="R165" s="11">
        <f t="shared" si="16"/>
        <v>7.3003400000000003</v>
      </c>
      <c r="S165" s="13">
        <f t="shared" si="17"/>
        <v>0.57389999999999997</v>
      </c>
      <c r="T165" s="12">
        <f t="shared" si="18"/>
        <v>2312.8200000000002</v>
      </c>
      <c r="U165" s="13" t="s">
        <v>135</v>
      </c>
      <c r="V165" t="s">
        <v>1</v>
      </c>
      <c r="W165" s="44">
        <v>7.0288000000000004</v>
      </c>
      <c r="X165" s="53">
        <f t="shared" si="19"/>
        <v>2402.36</v>
      </c>
    </row>
    <row r="166" spans="1:24" x14ac:dyDescent="0.2">
      <c r="A166" s="32" t="str">
        <f t="shared" si="14"/>
        <v>2026-1</v>
      </c>
      <c r="B166" t="s">
        <v>1313</v>
      </c>
      <c r="C166" s="20">
        <v>46027</v>
      </c>
      <c r="D166" s="20">
        <v>46003</v>
      </c>
      <c r="E166" t="s">
        <v>3</v>
      </c>
      <c r="F166" t="s">
        <v>4</v>
      </c>
      <c r="G166" s="19"/>
      <c r="H166" t="s">
        <v>1659</v>
      </c>
      <c r="I166" t="s">
        <v>571</v>
      </c>
      <c r="J166" t="s">
        <v>572</v>
      </c>
      <c r="K166" s="9" t="str">
        <f t="shared" si="13"/>
        <v>BOX-</v>
      </c>
      <c r="L166" t="s">
        <v>6</v>
      </c>
      <c r="M166" s="36">
        <v>3020</v>
      </c>
      <c r="N166" t="s">
        <v>459</v>
      </c>
      <c r="O166" t="s">
        <v>7</v>
      </c>
      <c r="P166" s="48">
        <v>4.2</v>
      </c>
      <c r="Q166" s="10">
        <f t="shared" si="15"/>
        <v>12684</v>
      </c>
      <c r="R166" s="11">
        <f t="shared" si="16"/>
        <v>7.3003400000000003</v>
      </c>
      <c r="S166" s="13">
        <f t="shared" si="17"/>
        <v>0.57530000000000003</v>
      </c>
      <c r="T166" s="12">
        <f t="shared" si="18"/>
        <v>1737.41</v>
      </c>
      <c r="U166" s="13" t="s">
        <v>135</v>
      </c>
      <c r="V166" t="s">
        <v>1</v>
      </c>
      <c r="W166" s="44">
        <v>7.0288000000000004</v>
      </c>
      <c r="X166" s="53">
        <f t="shared" si="19"/>
        <v>1804.58</v>
      </c>
    </row>
    <row r="167" spans="1:24" x14ac:dyDescent="0.2">
      <c r="A167" s="32" t="str">
        <f t="shared" si="14"/>
        <v>2026-1</v>
      </c>
      <c r="B167" t="s">
        <v>1324</v>
      </c>
      <c r="C167" s="20">
        <v>46027</v>
      </c>
      <c r="D167" s="20">
        <v>45975</v>
      </c>
      <c r="E167" t="s">
        <v>3</v>
      </c>
      <c r="F167" t="s">
        <v>4</v>
      </c>
      <c r="G167" s="19"/>
      <c r="H167" t="s">
        <v>1645</v>
      </c>
      <c r="I167" t="s">
        <v>571</v>
      </c>
      <c r="J167" t="s">
        <v>572</v>
      </c>
      <c r="K167" s="9" t="str">
        <f t="shared" si="13"/>
        <v>BOX-</v>
      </c>
      <c r="L167" t="s">
        <v>6</v>
      </c>
      <c r="M167" s="36">
        <v>2020</v>
      </c>
      <c r="N167" t="s">
        <v>459</v>
      </c>
      <c r="O167" t="s">
        <v>7</v>
      </c>
      <c r="P167" s="48">
        <v>4.4000000000000004</v>
      </c>
      <c r="Q167" s="10">
        <f t="shared" si="15"/>
        <v>8888</v>
      </c>
      <c r="R167" s="11">
        <f t="shared" si="16"/>
        <v>7.3003400000000003</v>
      </c>
      <c r="S167" s="13">
        <f t="shared" si="17"/>
        <v>0.60270000000000001</v>
      </c>
      <c r="T167" s="12">
        <f t="shared" si="18"/>
        <v>1217.45</v>
      </c>
      <c r="U167" s="13" t="s">
        <v>135</v>
      </c>
      <c r="V167" t="s">
        <v>1</v>
      </c>
      <c r="W167" s="44">
        <v>7.0288000000000004</v>
      </c>
      <c r="X167" s="53">
        <f t="shared" si="19"/>
        <v>1264.51</v>
      </c>
    </row>
    <row r="168" spans="1:24" x14ac:dyDescent="0.2">
      <c r="A168" s="32" t="str">
        <f t="shared" si="14"/>
        <v>2026-1</v>
      </c>
      <c r="B168" t="s">
        <v>1329</v>
      </c>
      <c r="C168" s="20">
        <v>46034</v>
      </c>
      <c r="D168" s="20">
        <v>45975</v>
      </c>
      <c r="E168" t="s">
        <v>3</v>
      </c>
      <c r="F168" t="s">
        <v>4</v>
      </c>
      <c r="G168" s="19"/>
      <c r="H168" t="s">
        <v>1635</v>
      </c>
      <c r="I168" t="s">
        <v>806</v>
      </c>
      <c r="J168" t="s">
        <v>807</v>
      </c>
      <c r="K168" s="9" t="str">
        <f t="shared" si="13"/>
        <v>BOX-</v>
      </c>
      <c r="L168" t="s">
        <v>6</v>
      </c>
      <c r="M168" s="36">
        <v>30</v>
      </c>
      <c r="N168" t="s">
        <v>459</v>
      </c>
      <c r="O168" t="s">
        <v>7</v>
      </c>
      <c r="P168" s="48">
        <v>4.5999999999999996</v>
      </c>
      <c r="Q168" s="10">
        <f t="shared" si="15"/>
        <v>138</v>
      </c>
      <c r="R168" s="11">
        <f t="shared" si="16"/>
        <v>7.3003400000000003</v>
      </c>
      <c r="S168" s="13">
        <f t="shared" si="17"/>
        <v>0.63009999999999999</v>
      </c>
      <c r="T168" s="12">
        <f t="shared" si="18"/>
        <v>18.899999999999999</v>
      </c>
      <c r="U168" s="13" t="s">
        <v>135</v>
      </c>
      <c r="V168" t="s">
        <v>1</v>
      </c>
      <c r="W168" s="44">
        <v>7.0288000000000004</v>
      </c>
      <c r="X168" s="53">
        <f t="shared" si="19"/>
        <v>19.63</v>
      </c>
    </row>
    <row r="169" spans="1:24" x14ac:dyDescent="0.2">
      <c r="A169" s="32" t="str">
        <f t="shared" si="14"/>
        <v>2026-1</v>
      </c>
      <c r="B169" t="s">
        <v>1332</v>
      </c>
      <c r="C169" s="20">
        <v>46044</v>
      </c>
      <c r="D169" s="20">
        <v>46022</v>
      </c>
      <c r="E169" t="s">
        <v>3</v>
      </c>
      <c r="F169" t="s">
        <v>4</v>
      </c>
      <c r="G169" s="19"/>
      <c r="H169" t="s">
        <v>1638</v>
      </c>
      <c r="I169" t="s">
        <v>763</v>
      </c>
      <c r="J169" t="s">
        <v>764</v>
      </c>
      <c r="K169" s="9" t="str">
        <f t="shared" si="13"/>
        <v>BOX-</v>
      </c>
      <c r="L169" t="s">
        <v>6</v>
      </c>
      <c r="M169" s="36">
        <v>30</v>
      </c>
      <c r="N169" t="s">
        <v>459</v>
      </c>
      <c r="O169" t="s">
        <v>7</v>
      </c>
      <c r="P169" s="48">
        <v>4.66</v>
      </c>
      <c r="Q169" s="10">
        <f t="shared" si="15"/>
        <v>139.80000000000001</v>
      </c>
      <c r="R169" s="11">
        <f t="shared" si="16"/>
        <v>7.3003400000000003</v>
      </c>
      <c r="S169" s="13">
        <f t="shared" si="17"/>
        <v>0.63829999999999998</v>
      </c>
      <c r="T169" s="12">
        <f t="shared" si="18"/>
        <v>19.149999999999999</v>
      </c>
      <c r="U169" s="13" t="s">
        <v>135</v>
      </c>
      <c r="V169" t="s">
        <v>1</v>
      </c>
      <c r="W169" s="44">
        <v>7.0288000000000004</v>
      </c>
      <c r="X169" s="53">
        <f t="shared" si="19"/>
        <v>19.89</v>
      </c>
    </row>
    <row r="170" spans="1:24" x14ac:dyDescent="0.2">
      <c r="A170" s="32" t="str">
        <f t="shared" si="14"/>
        <v>2026-1</v>
      </c>
      <c r="B170" t="s">
        <v>1333</v>
      </c>
      <c r="C170" s="20">
        <v>46027</v>
      </c>
      <c r="D170" s="20">
        <v>46022</v>
      </c>
      <c r="E170" t="s">
        <v>3</v>
      </c>
      <c r="F170" t="s">
        <v>4</v>
      </c>
      <c r="G170" s="19"/>
      <c r="H170" t="s">
        <v>1646</v>
      </c>
      <c r="I170" t="s">
        <v>763</v>
      </c>
      <c r="J170" t="s">
        <v>764</v>
      </c>
      <c r="K170" s="9" t="str">
        <f t="shared" ref="K170:K233" si="20">+LEFT(V170,4)</f>
        <v>BOX-</v>
      </c>
      <c r="L170" t="s">
        <v>6</v>
      </c>
      <c r="M170" s="36">
        <v>1010</v>
      </c>
      <c r="N170" t="s">
        <v>459</v>
      </c>
      <c r="O170" t="s">
        <v>7</v>
      </c>
      <c r="P170" s="48">
        <v>4.66</v>
      </c>
      <c r="Q170" s="10">
        <f t="shared" si="15"/>
        <v>4706.6000000000004</v>
      </c>
      <c r="R170" s="11">
        <f t="shared" si="16"/>
        <v>7.3003400000000003</v>
      </c>
      <c r="S170" s="13">
        <f t="shared" si="17"/>
        <v>0.63829999999999998</v>
      </c>
      <c r="T170" s="12">
        <f t="shared" si="18"/>
        <v>644.67999999999995</v>
      </c>
      <c r="U170" s="13" t="s">
        <v>135</v>
      </c>
      <c r="V170" t="s">
        <v>1</v>
      </c>
      <c r="W170" s="44">
        <v>7.0288000000000004</v>
      </c>
      <c r="X170" s="53">
        <f t="shared" si="19"/>
        <v>669.62</v>
      </c>
    </row>
    <row r="171" spans="1:24" x14ac:dyDescent="0.2">
      <c r="A171" s="32" t="str">
        <f t="shared" si="14"/>
        <v>2026-1</v>
      </c>
      <c r="B171" t="s">
        <v>1336</v>
      </c>
      <c r="C171" s="20">
        <v>46044</v>
      </c>
      <c r="D171" s="20">
        <v>46030</v>
      </c>
      <c r="E171" t="s">
        <v>3</v>
      </c>
      <c r="F171" t="s">
        <v>4</v>
      </c>
      <c r="G171" s="19"/>
      <c r="H171" t="s">
        <v>1638</v>
      </c>
      <c r="I171" t="s">
        <v>1567</v>
      </c>
      <c r="J171" t="s">
        <v>1568</v>
      </c>
      <c r="K171" s="9" t="str">
        <f t="shared" si="20"/>
        <v>BOX-</v>
      </c>
      <c r="L171" t="s">
        <v>6</v>
      </c>
      <c r="M171" s="36">
        <v>50</v>
      </c>
      <c r="N171" t="s">
        <v>459</v>
      </c>
      <c r="O171" t="s">
        <v>7</v>
      </c>
      <c r="P171" s="48">
        <v>4.83</v>
      </c>
      <c r="Q171" s="10">
        <f t="shared" si="15"/>
        <v>241.5</v>
      </c>
      <c r="R171" s="11">
        <f t="shared" si="16"/>
        <v>7.3003400000000003</v>
      </c>
      <c r="S171" s="13">
        <f t="shared" si="17"/>
        <v>0.66159999999999997</v>
      </c>
      <c r="T171" s="12">
        <f t="shared" si="18"/>
        <v>33.08</v>
      </c>
      <c r="U171" s="13" t="s">
        <v>135</v>
      </c>
      <c r="V171" t="s">
        <v>1</v>
      </c>
      <c r="W171" s="44">
        <v>7.0288000000000004</v>
      </c>
      <c r="X171" s="53">
        <f t="shared" si="19"/>
        <v>34.36</v>
      </c>
    </row>
    <row r="172" spans="1:24" x14ac:dyDescent="0.2">
      <c r="A172" s="32" t="str">
        <f t="shared" si="14"/>
        <v>2026-1</v>
      </c>
      <c r="B172" t="s">
        <v>1337</v>
      </c>
      <c r="C172" s="20">
        <v>46031</v>
      </c>
      <c r="D172" s="20">
        <v>46030</v>
      </c>
      <c r="E172" t="s">
        <v>3</v>
      </c>
      <c r="F172" t="s">
        <v>4</v>
      </c>
      <c r="G172" s="19"/>
      <c r="H172" t="s">
        <v>1650</v>
      </c>
      <c r="I172" t="s">
        <v>1569</v>
      </c>
      <c r="J172" t="s">
        <v>1570</v>
      </c>
      <c r="K172" s="9" t="str">
        <f t="shared" si="20"/>
        <v>BOX-</v>
      </c>
      <c r="L172" t="s">
        <v>6</v>
      </c>
      <c r="M172" s="36">
        <v>505</v>
      </c>
      <c r="N172" t="s">
        <v>459</v>
      </c>
      <c r="O172" t="s">
        <v>7</v>
      </c>
      <c r="P172" s="48">
        <v>4.83</v>
      </c>
      <c r="Q172" s="10">
        <f t="shared" si="15"/>
        <v>2439.15</v>
      </c>
      <c r="R172" s="11">
        <f t="shared" si="16"/>
        <v>7.3003400000000003</v>
      </c>
      <c r="S172" s="13">
        <f t="shared" si="17"/>
        <v>0.66159999999999997</v>
      </c>
      <c r="T172" s="12">
        <f t="shared" si="18"/>
        <v>334.11</v>
      </c>
      <c r="U172" s="13" t="s">
        <v>135</v>
      </c>
      <c r="V172" t="s">
        <v>1</v>
      </c>
      <c r="W172" s="44">
        <v>7.0288000000000004</v>
      </c>
      <c r="X172" s="53">
        <f t="shared" si="19"/>
        <v>347.02</v>
      </c>
    </row>
    <row r="173" spans="1:24" x14ac:dyDescent="0.2">
      <c r="A173" s="32" t="str">
        <f t="shared" si="14"/>
        <v>2026-1</v>
      </c>
      <c r="B173" t="s">
        <v>1338</v>
      </c>
      <c r="C173" s="20">
        <v>46044</v>
      </c>
      <c r="D173" s="20">
        <v>46030</v>
      </c>
      <c r="E173" t="s">
        <v>3</v>
      </c>
      <c r="F173" t="s">
        <v>4</v>
      </c>
      <c r="G173" s="19"/>
      <c r="H173" t="s">
        <v>1638</v>
      </c>
      <c r="I173" t="s">
        <v>1569</v>
      </c>
      <c r="J173" t="s">
        <v>1570</v>
      </c>
      <c r="K173" s="9" t="str">
        <f t="shared" si="20"/>
        <v>BOX-</v>
      </c>
      <c r="L173" t="s">
        <v>6</v>
      </c>
      <c r="M173" s="36">
        <v>505</v>
      </c>
      <c r="N173" t="s">
        <v>459</v>
      </c>
      <c r="O173" t="s">
        <v>7</v>
      </c>
      <c r="P173" s="48">
        <v>4.83</v>
      </c>
      <c r="Q173" s="10">
        <f t="shared" si="15"/>
        <v>2439.15</v>
      </c>
      <c r="R173" s="11">
        <f t="shared" si="16"/>
        <v>7.3003400000000003</v>
      </c>
      <c r="S173" s="13">
        <f t="shared" si="17"/>
        <v>0.66159999999999997</v>
      </c>
      <c r="T173" s="12">
        <f t="shared" si="18"/>
        <v>334.11</v>
      </c>
      <c r="U173" s="13" t="s">
        <v>135</v>
      </c>
      <c r="V173" t="s">
        <v>1</v>
      </c>
      <c r="W173" s="44">
        <v>7.0288000000000004</v>
      </c>
      <c r="X173" s="53">
        <f t="shared" si="19"/>
        <v>347.02</v>
      </c>
    </row>
    <row r="174" spans="1:24" x14ac:dyDescent="0.2">
      <c r="A174" s="32" t="str">
        <f t="shared" si="14"/>
        <v>2026-1</v>
      </c>
      <c r="B174" t="s">
        <v>1339</v>
      </c>
      <c r="C174" s="20">
        <v>46031</v>
      </c>
      <c r="D174" s="20">
        <v>46030</v>
      </c>
      <c r="E174" t="s">
        <v>3</v>
      </c>
      <c r="F174" t="s">
        <v>4</v>
      </c>
      <c r="G174" s="19"/>
      <c r="H174" t="s">
        <v>1650</v>
      </c>
      <c r="I174" t="s">
        <v>1567</v>
      </c>
      <c r="J174" t="s">
        <v>1568</v>
      </c>
      <c r="K174" s="9" t="str">
        <f t="shared" si="20"/>
        <v>BOX-</v>
      </c>
      <c r="L174" t="s">
        <v>6</v>
      </c>
      <c r="M174" s="36">
        <v>1010</v>
      </c>
      <c r="N174" t="s">
        <v>459</v>
      </c>
      <c r="O174" t="s">
        <v>7</v>
      </c>
      <c r="P174" s="48">
        <v>4.83</v>
      </c>
      <c r="Q174" s="10">
        <f t="shared" si="15"/>
        <v>4878.3</v>
      </c>
      <c r="R174" s="11">
        <f t="shared" si="16"/>
        <v>7.3003400000000003</v>
      </c>
      <c r="S174" s="13">
        <f t="shared" si="17"/>
        <v>0.66159999999999997</v>
      </c>
      <c r="T174" s="12">
        <f t="shared" si="18"/>
        <v>668.22</v>
      </c>
      <c r="U174" s="13" t="s">
        <v>135</v>
      </c>
      <c r="V174" t="s">
        <v>1</v>
      </c>
      <c r="W174" s="44">
        <v>7.0288000000000004</v>
      </c>
      <c r="X174" s="53">
        <f t="shared" si="19"/>
        <v>694.04</v>
      </c>
    </row>
    <row r="175" spans="1:24" x14ac:dyDescent="0.2">
      <c r="A175" s="32" t="str">
        <f t="shared" si="14"/>
        <v>2026-1</v>
      </c>
      <c r="B175" t="s">
        <v>1346</v>
      </c>
      <c r="C175" s="20">
        <v>46051</v>
      </c>
      <c r="D175" s="20">
        <v>46030</v>
      </c>
      <c r="E175" t="s">
        <v>3</v>
      </c>
      <c r="F175" t="s">
        <v>4</v>
      </c>
      <c r="G175" s="19"/>
      <c r="H175" t="s">
        <v>1636</v>
      </c>
      <c r="I175" t="s">
        <v>1571</v>
      </c>
      <c r="J175" t="s">
        <v>1572</v>
      </c>
      <c r="K175" s="9" t="str">
        <f t="shared" si="20"/>
        <v>BOX-</v>
      </c>
      <c r="L175" t="s">
        <v>6</v>
      </c>
      <c r="M175" s="36">
        <v>30</v>
      </c>
      <c r="N175" t="s">
        <v>459</v>
      </c>
      <c r="O175" t="s">
        <v>7</v>
      </c>
      <c r="P175" s="48">
        <v>4.97</v>
      </c>
      <c r="Q175" s="10">
        <f t="shared" si="15"/>
        <v>149.1</v>
      </c>
      <c r="R175" s="11">
        <f t="shared" si="16"/>
        <v>7.3003400000000003</v>
      </c>
      <c r="S175" s="13">
        <f t="shared" si="17"/>
        <v>0.68079999999999996</v>
      </c>
      <c r="T175" s="12">
        <f t="shared" si="18"/>
        <v>20.420000000000002</v>
      </c>
      <c r="U175" s="13" t="s">
        <v>135</v>
      </c>
      <c r="V175" t="s">
        <v>1</v>
      </c>
      <c r="W175" s="44">
        <v>7.0288000000000004</v>
      </c>
      <c r="X175" s="53">
        <f t="shared" si="19"/>
        <v>21.21</v>
      </c>
    </row>
    <row r="176" spans="1:24" x14ac:dyDescent="0.2">
      <c r="A176" s="32" t="str">
        <f t="shared" si="14"/>
        <v>2026-1</v>
      </c>
      <c r="B176" t="s">
        <v>1347</v>
      </c>
      <c r="C176" s="20">
        <v>46031</v>
      </c>
      <c r="D176" s="20">
        <v>46030</v>
      </c>
      <c r="E176" t="s">
        <v>3</v>
      </c>
      <c r="F176" t="s">
        <v>4</v>
      </c>
      <c r="G176" s="19"/>
      <c r="H176" t="s">
        <v>1650</v>
      </c>
      <c r="I176" t="s">
        <v>1571</v>
      </c>
      <c r="J176" t="s">
        <v>1572</v>
      </c>
      <c r="K176" s="9" t="str">
        <f t="shared" si="20"/>
        <v>BOX-</v>
      </c>
      <c r="L176" t="s">
        <v>6</v>
      </c>
      <c r="M176" s="36">
        <v>505</v>
      </c>
      <c r="N176" t="s">
        <v>459</v>
      </c>
      <c r="O176" t="s">
        <v>7</v>
      </c>
      <c r="P176" s="48">
        <v>4.97</v>
      </c>
      <c r="Q176" s="10">
        <f t="shared" si="15"/>
        <v>2509.85</v>
      </c>
      <c r="R176" s="11">
        <f t="shared" si="16"/>
        <v>7.3003400000000003</v>
      </c>
      <c r="S176" s="13">
        <f t="shared" si="17"/>
        <v>0.68079999999999996</v>
      </c>
      <c r="T176" s="12">
        <f t="shared" si="18"/>
        <v>343.8</v>
      </c>
      <c r="U176" s="13" t="s">
        <v>135</v>
      </c>
      <c r="V176" t="s">
        <v>1</v>
      </c>
      <c r="W176" s="44">
        <v>7.0288000000000004</v>
      </c>
      <c r="X176" s="53">
        <f t="shared" si="19"/>
        <v>357.08</v>
      </c>
    </row>
    <row r="177" spans="1:24" x14ac:dyDescent="0.2">
      <c r="A177" s="32" t="str">
        <f t="shared" si="14"/>
        <v>2026-1</v>
      </c>
      <c r="B177" t="s">
        <v>1348</v>
      </c>
      <c r="C177" s="20">
        <v>46031</v>
      </c>
      <c r="D177" s="20">
        <v>46030</v>
      </c>
      <c r="E177" t="s">
        <v>3</v>
      </c>
      <c r="F177" t="s">
        <v>4</v>
      </c>
      <c r="G177" s="19"/>
      <c r="H177" t="s">
        <v>1650</v>
      </c>
      <c r="I177" t="s">
        <v>1571</v>
      </c>
      <c r="J177" t="s">
        <v>1572</v>
      </c>
      <c r="K177" s="9" t="str">
        <f t="shared" si="20"/>
        <v>BOX-</v>
      </c>
      <c r="L177" t="s">
        <v>6</v>
      </c>
      <c r="M177" s="36">
        <v>505</v>
      </c>
      <c r="N177" t="s">
        <v>459</v>
      </c>
      <c r="O177" t="s">
        <v>7</v>
      </c>
      <c r="P177" s="48">
        <v>4.97</v>
      </c>
      <c r="Q177" s="10">
        <f t="shared" si="15"/>
        <v>2509.85</v>
      </c>
      <c r="R177" s="11">
        <f t="shared" si="16"/>
        <v>7.3003400000000003</v>
      </c>
      <c r="S177" s="13">
        <f t="shared" si="17"/>
        <v>0.68079999999999996</v>
      </c>
      <c r="T177" s="12">
        <f t="shared" si="18"/>
        <v>343.8</v>
      </c>
      <c r="U177" s="13" t="s">
        <v>135</v>
      </c>
      <c r="V177" t="s">
        <v>1</v>
      </c>
      <c r="W177" s="44">
        <v>7.0288000000000004</v>
      </c>
      <c r="X177" s="53">
        <f t="shared" si="19"/>
        <v>357.08</v>
      </c>
    </row>
    <row r="178" spans="1:24" x14ac:dyDescent="0.2">
      <c r="A178" s="32" t="str">
        <f t="shared" si="14"/>
        <v>2026-1</v>
      </c>
      <c r="B178" t="s">
        <v>1349</v>
      </c>
      <c r="C178" s="20">
        <v>46031</v>
      </c>
      <c r="D178" s="20">
        <v>46017</v>
      </c>
      <c r="E178" t="s">
        <v>110</v>
      </c>
      <c r="F178" t="s">
        <v>111</v>
      </c>
      <c r="G178" s="19"/>
      <c r="H178" t="s">
        <v>1667</v>
      </c>
      <c r="I178" t="s">
        <v>108</v>
      </c>
      <c r="J178" t="s">
        <v>109</v>
      </c>
      <c r="K178" s="9" t="str">
        <f t="shared" si="20"/>
        <v>BOX-</v>
      </c>
      <c r="L178" t="s">
        <v>6</v>
      </c>
      <c r="M178" s="36">
        <v>300</v>
      </c>
      <c r="N178" t="s">
        <v>459</v>
      </c>
      <c r="O178" t="s">
        <v>7</v>
      </c>
      <c r="P178" s="48">
        <v>5</v>
      </c>
      <c r="Q178" s="10">
        <f t="shared" si="15"/>
        <v>1500</v>
      </c>
      <c r="R178" s="11">
        <f t="shared" si="16"/>
        <v>7.3003400000000003</v>
      </c>
      <c r="S178" s="13">
        <f t="shared" si="17"/>
        <v>0.68489999999999995</v>
      </c>
      <c r="T178" s="12">
        <f t="shared" si="18"/>
        <v>205.47</v>
      </c>
      <c r="U178" s="13" t="s">
        <v>135</v>
      </c>
      <c r="V178" t="s">
        <v>1</v>
      </c>
      <c r="W178" s="44">
        <v>7.0288000000000004</v>
      </c>
      <c r="X178" s="53">
        <f t="shared" si="19"/>
        <v>213.41</v>
      </c>
    </row>
    <row r="179" spans="1:24" x14ac:dyDescent="0.2">
      <c r="A179" s="32" t="str">
        <f t="shared" si="14"/>
        <v>2026-1</v>
      </c>
      <c r="B179" t="s">
        <v>1350</v>
      </c>
      <c r="C179" s="20">
        <v>46031</v>
      </c>
      <c r="D179" s="20">
        <v>46017</v>
      </c>
      <c r="E179" t="s">
        <v>110</v>
      </c>
      <c r="F179" t="s">
        <v>111</v>
      </c>
      <c r="G179" s="19"/>
      <c r="H179" t="s">
        <v>1667</v>
      </c>
      <c r="I179" t="s">
        <v>108</v>
      </c>
      <c r="J179" t="s">
        <v>109</v>
      </c>
      <c r="K179" s="9" t="str">
        <f t="shared" si="20"/>
        <v>BOX-</v>
      </c>
      <c r="L179" t="s">
        <v>6</v>
      </c>
      <c r="M179" s="36">
        <v>2700</v>
      </c>
      <c r="N179" t="s">
        <v>459</v>
      </c>
      <c r="O179" t="s">
        <v>7</v>
      </c>
      <c r="P179" s="48">
        <v>5</v>
      </c>
      <c r="Q179" s="10">
        <f t="shared" si="15"/>
        <v>13500</v>
      </c>
      <c r="R179" s="11">
        <f t="shared" si="16"/>
        <v>7.3003400000000003</v>
      </c>
      <c r="S179" s="13">
        <f t="shared" si="17"/>
        <v>0.68489999999999995</v>
      </c>
      <c r="T179" s="12">
        <f t="shared" si="18"/>
        <v>1849.23</v>
      </c>
      <c r="U179" s="13" t="s">
        <v>135</v>
      </c>
      <c r="V179" t="s">
        <v>1</v>
      </c>
      <c r="W179" s="44">
        <v>7.0288000000000004</v>
      </c>
      <c r="X179" s="53">
        <f t="shared" si="19"/>
        <v>1920.67</v>
      </c>
    </row>
    <row r="180" spans="1:24" x14ac:dyDescent="0.2">
      <c r="A180" s="32" t="str">
        <f t="shared" si="14"/>
        <v>2026-1</v>
      </c>
      <c r="B180" t="s">
        <v>1360</v>
      </c>
      <c r="C180" s="20">
        <v>46044</v>
      </c>
      <c r="D180" s="20">
        <v>46030</v>
      </c>
      <c r="E180" t="s">
        <v>3</v>
      </c>
      <c r="F180" t="s">
        <v>4</v>
      </c>
      <c r="G180" s="19"/>
      <c r="H180" t="s">
        <v>1638</v>
      </c>
      <c r="I180" t="s">
        <v>1573</v>
      </c>
      <c r="J180" t="s">
        <v>1574</v>
      </c>
      <c r="K180" s="9" t="str">
        <f t="shared" si="20"/>
        <v>BOX-</v>
      </c>
      <c r="L180" t="s">
        <v>6</v>
      </c>
      <c r="M180" s="36">
        <v>505</v>
      </c>
      <c r="N180" t="s">
        <v>459</v>
      </c>
      <c r="O180" t="s">
        <v>7</v>
      </c>
      <c r="P180" s="48">
        <v>5.24</v>
      </c>
      <c r="Q180" s="10">
        <f t="shared" si="15"/>
        <v>2646.2</v>
      </c>
      <c r="R180" s="11">
        <f t="shared" si="16"/>
        <v>7.3003400000000003</v>
      </c>
      <c r="S180" s="13">
        <f t="shared" si="17"/>
        <v>0.71779999999999999</v>
      </c>
      <c r="T180" s="12">
        <f t="shared" si="18"/>
        <v>362.49</v>
      </c>
      <c r="U180" s="13" t="s">
        <v>135</v>
      </c>
      <c r="V180" t="s">
        <v>1</v>
      </c>
      <c r="W180" s="44">
        <v>7.0288000000000004</v>
      </c>
      <c r="X180" s="53">
        <f t="shared" si="19"/>
        <v>376.48</v>
      </c>
    </row>
    <row r="181" spans="1:24" x14ac:dyDescent="0.2">
      <c r="A181" s="32" t="str">
        <f t="shared" si="14"/>
        <v>2026-1</v>
      </c>
      <c r="B181" t="s">
        <v>1361</v>
      </c>
      <c r="C181" s="20">
        <v>46034</v>
      </c>
      <c r="D181" s="20">
        <v>45999</v>
      </c>
      <c r="E181" t="s">
        <v>3</v>
      </c>
      <c r="F181" t="s">
        <v>4</v>
      </c>
      <c r="G181" s="19"/>
      <c r="H181" t="s">
        <v>1635</v>
      </c>
      <c r="I181" t="s">
        <v>810</v>
      </c>
      <c r="J181" t="s">
        <v>811</v>
      </c>
      <c r="K181" s="9" t="str">
        <f t="shared" si="20"/>
        <v>BOX-</v>
      </c>
      <c r="L181" t="s">
        <v>6</v>
      </c>
      <c r="M181" s="36">
        <v>30</v>
      </c>
      <c r="N181" t="s">
        <v>459</v>
      </c>
      <c r="O181" t="s">
        <v>7</v>
      </c>
      <c r="P181" s="48">
        <v>5.25</v>
      </c>
      <c r="Q181" s="10">
        <f t="shared" si="15"/>
        <v>157.5</v>
      </c>
      <c r="R181" s="11">
        <f t="shared" si="16"/>
        <v>7.3003400000000003</v>
      </c>
      <c r="S181" s="13">
        <f t="shared" si="17"/>
        <v>0.71909999999999996</v>
      </c>
      <c r="T181" s="12">
        <f t="shared" si="18"/>
        <v>21.57</v>
      </c>
      <c r="U181" s="13" t="s">
        <v>135</v>
      </c>
      <c r="V181" t="s">
        <v>1</v>
      </c>
      <c r="W181" s="44">
        <v>7.0288000000000004</v>
      </c>
      <c r="X181" s="53">
        <f t="shared" si="19"/>
        <v>22.41</v>
      </c>
    </row>
    <row r="182" spans="1:24" x14ac:dyDescent="0.2">
      <c r="A182" s="32" t="str">
        <f t="shared" si="14"/>
        <v>2026-1</v>
      </c>
      <c r="B182" t="s">
        <v>1368</v>
      </c>
      <c r="C182" s="20">
        <v>46027</v>
      </c>
      <c r="D182" s="20">
        <v>45999</v>
      </c>
      <c r="E182" t="s">
        <v>3</v>
      </c>
      <c r="F182" t="s">
        <v>4</v>
      </c>
      <c r="G182" s="19"/>
      <c r="H182" t="s">
        <v>1645</v>
      </c>
      <c r="I182" t="s">
        <v>165</v>
      </c>
      <c r="J182" t="s">
        <v>166</v>
      </c>
      <c r="K182" s="9" t="str">
        <f t="shared" si="20"/>
        <v>BOX-</v>
      </c>
      <c r="L182" t="s">
        <v>6</v>
      </c>
      <c r="M182" s="36">
        <v>1010</v>
      </c>
      <c r="N182" t="s">
        <v>459</v>
      </c>
      <c r="O182" t="s">
        <v>7</v>
      </c>
      <c r="P182" s="48">
        <v>5.46</v>
      </c>
      <c r="Q182" s="10">
        <f t="shared" si="15"/>
        <v>5514.6</v>
      </c>
      <c r="R182" s="11">
        <f t="shared" si="16"/>
        <v>7.3003400000000003</v>
      </c>
      <c r="S182" s="13">
        <f t="shared" si="17"/>
        <v>0.74790000000000001</v>
      </c>
      <c r="T182" s="12">
        <f t="shared" si="18"/>
        <v>755.38</v>
      </c>
      <c r="U182" s="13" t="s">
        <v>135</v>
      </c>
      <c r="V182" t="s">
        <v>1</v>
      </c>
      <c r="W182" s="44">
        <v>7.0288000000000004</v>
      </c>
      <c r="X182" s="53">
        <f t="shared" si="19"/>
        <v>784.57</v>
      </c>
    </row>
    <row r="183" spans="1:24" x14ac:dyDescent="0.2">
      <c r="A183" s="32" t="str">
        <f t="shared" si="14"/>
        <v>2026-1</v>
      </c>
      <c r="B183" t="s">
        <v>1371</v>
      </c>
      <c r="C183" s="20">
        <v>46027</v>
      </c>
      <c r="D183" s="20">
        <v>46022</v>
      </c>
      <c r="E183" t="s">
        <v>3</v>
      </c>
      <c r="F183" t="s">
        <v>4</v>
      </c>
      <c r="G183" s="19"/>
      <c r="H183" t="s">
        <v>1646</v>
      </c>
      <c r="I183" t="s">
        <v>966</v>
      </c>
      <c r="J183" t="s">
        <v>967</v>
      </c>
      <c r="K183" s="9" t="str">
        <f t="shared" si="20"/>
        <v>BOX-</v>
      </c>
      <c r="L183" t="s">
        <v>6</v>
      </c>
      <c r="M183" s="36">
        <v>3000</v>
      </c>
      <c r="N183" t="s">
        <v>459</v>
      </c>
      <c r="O183" t="s">
        <v>7</v>
      </c>
      <c r="P183" s="48">
        <v>5.64</v>
      </c>
      <c r="Q183" s="10">
        <f t="shared" si="15"/>
        <v>16920</v>
      </c>
      <c r="R183" s="11">
        <f t="shared" si="16"/>
        <v>7.3003400000000003</v>
      </c>
      <c r="S183" s="13">
        <f t="shared" si="17"/>
        <v>0.77259999999999995</v>
      </c>
      <c r="T183" s="12">
        <f t="shared" si="18"/>
        <v>2317.8000000000002</v>
      </c>
      <c r="U183" s="13" t="s">
        <v>135</v>
      </c>
      <c r="V183" t="s">
        <v>1</v>
      </c>
      <c r="W183" s="44">
        <v>7.0288000000000004</v>
      </c>
      <c r="X183" s="53">
        <f t="shared" si="19"/>
        <v>2407.2399999999998</v>
      </c>
    </row>
    <row r="184" spans="1:24" x14ac:dyDescent="0.2">
      <c r="A184" s="32" t="str">
        <f t="shared" si="14"/>
        <v>2026-1</v>
      </c>
      <c r="B184" t="s">
        <v>1374</v>
      </c>
      <c r="C184" s="20">
        <v>46027</v>
      </c>
      <c r="D184" s="20">
        <v>45999</v>
      </c>
      <c r="E184" t="s">
        <v>3</v>
      </c>
      <c r="F184" t="s">
        <v>4</v>
      </c>
      <c r="G184" s="19"/>
      <c r="H184" t="s">
        <v>1659</v>
      </c>
      <c r="I184" t="s">
        <v>880</v>
      </c>
      <c r="J184" t="s">
        <v>881</v>
      </c>
      <c r="K184" s="9" t="str">
        <f t="shared" si="20"/>
        <v>BOX-</v>
      </c>
      <c r="L184" t="s">
        <v>6</v>
      </c>
      <c r="M184" s="36">
        <v>500</v>
      </c>
      <c r="N184" t="s">
        <v>459</v>
      </c>
      <c r="O184" t="s">
        <v>7</v>
      </c>
      <c r="P184" s="48">
        <v>5.73</v>
      </c>
      <c r="Q184" s="10">
        <f t="shared" si="15"/>
        <v>2865</v>
      </c>
      <c r="R184" s="11">
        <f t="shared" si="16"/>
        <v>7.3003400000000003</v>
      </c>
      <c r="S184" s="13">
        <f t="shared" si="17"/>
        <v>0.78490000000000004</v>
      </c>
      <c r="T184" s="12">
        <f t="shared" si="18"/>
        <v>392.45</v>
      </c>
      <c r="U184" s="13" t="s">
        <v>135</v>
      </c>
      <c r="V184" t="s">
        <v>1</v>
      </c>
      <c r="W184" s="44">
        <v>7.0288000000000004</v>
      </c>
      <c r="X184" s="53">
        <f t="shared" si="19"/>
        <v>407.61</v>
      </c>
    </row>
    <row r="185" spans="1:24" x14ac:dyDescent="0.2">
      <c r="A185" s="32" t="str">
        <f t="shared" si="14"/>
        <v>2026-1</v>
      </c>
      <c r="B185" t="s">
        <v>1375</v>
      </c>
      <c r="C185" s="20">
        <v>46027</v>
      </c>
      <c r="D185" s="20">
        <v>45999</v>
      </c>
      <c r="E185" t="s">
        <v>3</v>
      </c>
      <c r="F185" t="s">
        <v>4</v>
      </c>
      <c r="G185" s="19"/>
      <c r="H185" t="s">
        <v>1645</v>
      </c>
      <c r="I185" t="s">
        <v>880</v>
      </c>
      <c r="J185" t="s">
        <v>881</v>
      </c>
      <c r="K185" s="9" t="str">
        <f t="shared" si="20"/>
        <v>BOX-</v>
      </c>
      <c r="L185" t="s">
        <v>6</v>
      </c>
      <c r="M185" s="36">
        <v>1010</v>
      </c>
      <c r="N185" t="s">
        <v>459</v>
      </c>
      <c r="O185" t="s">
        <v>7</v>
      </c>
      <c r="P185" s="48">
        <v>5.73</v>
      </c>
      <c r="Q185" s="10">
        <f t="shared" si="15"/>
        <v>5787.3</v>
      </c>
      <c r="R185" s="11">
        <f t="shared" si="16"/>
        <v>7.3003400000000003</v>
      </c>
      <c r="S185" s="13">
        <f t="shared" si="17"/>
        <v>0.78490000000000004</v>
      </c>
      <c r="T185" s="12">
        <f t="shared" si="18"/>
        <v>792.75</v>
      </c>
      <c r="U185" s="13" t="s">
        <v>135</v>
      </c>
      <c r="V185" t="s">
        <v>1</v>
      </c>
      <c r="W185" s="44">
        <v>7.0288000000000004</v>
      </c>
      <c r="X185" s="53">
        <f t="shared" si="19"/>
        <v>823.37</v>
      </c>
    </row>
    <row r="186" spans="1:24" x14ac:dyDescent="0.2">
      <c r="A186" s="32" t="str">
        <f t="shared" si="14"/>
        <v>2026-1</v>
      </c>
      <c r="B186" t="s">
        <v>1384</v>
      </c>
      <c r="C186" s="20">
        <v>46034</v>
      </c>
      <c r="D186" s="20">
        <v>46022</v>
      </c>
      <c r="E186" t="s">
        <v>3</v>
      </c>
      <c r="F186" t="s">
        <v>4</v>
      </c>
      <c r="G186" s="19"/>
      <c r="H186" t="s">
        <v>1704</v>
      </c>
      <c r="I186" t="s">
        <v>167</v>
      </c>
      <c r="J186" t="s">
        <v>168</v>
      </c>
      <c r="K186" s="9" t="str">
        <f t="shared" si="20"/>
        <v>BOX-</v>
      </c>
      <c r="L186" t="s">
        <v>6</v>
      </c>
      <c r="M186" s="36">
        <v>1010</v>
      </c>
      <c r="N186" t="s">
        <v>459</v>
      </c>
      <c r="O186" t="s">
        <v>7</v>
      </c>
      <c r="P186" s="48">
        <v>5.86</v>
      </c>
      <c r="Q186" s="10">
        <f t="shared" si="15"/>
        <v>5918.6</v>
      </c>
      <c r="R186" s="11">
        <f t="shared" si="16"/>
        <v>7.3003400000000003</v>
      </c>
      <c r="S186" s="13">
        <f t="shared" si="17"/>
        <v>0.80269999999999997</v>
      </c>
      <c r="T186" s="12">
        <f t="shared" si="18"/>
        <v>810.73</v>
      </c>
      <c r="U186" s="13" t="s">
        <v>135</v>
      </c>
      <c r="V186" t="s">
        <v>1</v>
      </c>
      <c r="W186" s="44">
        <v>7.0288000000000004</v>
      </c>
      <c r="X186" s="53">
        <f t="shared" si="19"/>
        <v>842.05</v>
      </c>
    </row>
    <row r="187" spans="1:24" x14ac:dyDescent="0.2">
      <c r="A187" s="32" t="str">
        <f t="shared" si="14"/>
        <v>2026-1</v>
      </c>
      <c r="B187" t="s">
        <v>1400</v>
      </c>
      <c r="C187" s="20">
        <v>46027</v>
      </c>
      <c r="D187" s="20">
        <v>45999</v>
      </c>
      <c r="E187" t="s">
        <v>3</v>
      </c>
      <c r="F187" t="s">
        <v>4</v>
      </c>
      <c r="G187" s="19"/>
      <c r="H187" t="s">
        <v>1645</v>
      </c>
      <c r="I187" t="s">
        <v>669</v>
      </c>
      <c r="J187" t="s">
        <v>727</v>
      </c>
      <c r="K187" s="9" t="str">
        <f t="shared" si="20"/>
        <v>BOX-</v>
      </c>
      <c r="L187" t="s">
        <v>6</v>
      </c>
      <c r="M187" s="36">
        <v>1010</v>
      </c>
      <c r="N187" t="s">
        <v>459</v>
      </c>
      <c r="O187" t="s">
        <v>7</v>
      </c>
      <c r="P187" s="48">
        <v>6.35</v>
      </c>
      <c r="Q187" s="10">
        <f t="shared" si="15"/>
        <v>6413.5</v>
      </c>
      <c r="R187" s="11">
        <f t="shared" si="16"/>
        <v>7.3003400000000003</v>
      </c>
      <c r="S187" s="13">
        <f t="shared" si="17"/>
        <v>0.86980000000000002</v>
      </c>
      <c r="T187" s="12">
        <f t="shared" si="18"/>
        <v>878.5</v>
      </c>
      <c r="U187" s="13" t="s">
        <v>135</v>
      </c>
      <c r="V187" t="s">
        <v>1</v>
      </c>
      <c r="W187" s="44">
        <v>7.0288000000000004</v>
      </c>
      <c r="X187" s="53">
        <f t="shared" si="19"/>
        <v>912.46</v>
      </c>
    </row>
    <row r="188" spans="1:24" x14ac:dyDescent="0.2">
      <c r="A188" s="32" t="str">
        <f t="shared" si="14"/>
        <v>2026-1</v>
      </c>
      <c r="B188" t="s">
        <v>1419</v>
      </c>
      <c r="C188" s="20">
        <v>46027</v>
      </c>
      <c r="D188" s="20">
        <v>46022</v>
      </c>
      <c r="E188" t="s">
        <v>3</v>
      </c>
      <c r="F188" t="s">
        <v>4</v>
      </c>
      <c r="G188" s="19"/>
      <c r="H188" t="s">
        <v>1659</v>
      </c>
      <c r="I188" t="s">
        <v>844</v>
      </c>
      <c r="J188" t="s">
        <v>861</v>
      </c>
      <c r="K188" s="9" t="str">
        <f t="shared" si="20"/>
        <v>BOX-</v>
      </c>
      <c r="L188" t="s">
        <v>6</v>
      </c>
      <c r="M188" s="36">
        <v>1010</v>
      </c>
      <c r="N188" t="s">
        <v>459</v>
      </c>
      <c r="O188" t="s">
        <v>7</v>
      </c>
      <c r="P188" s="48">
        <v>6.94</v>
      </c>
      <c r="Q188" s="10">
        <f t="shared" si="15"/>
        <v>7009.4</v>
      </c>
      <c r="R188" s="11">
        <f t="shared" si="16"/>
        <v>7.3003400000000003</v>
      </c>
      <c r="S188" s="13">
        <f t="shared" si="17"/>
        <v>0.9506</v>
      </c>
      <c r="T188" s="12">
        <f t="shared" si="18"/>
        <v>960.11</v>
      </c>
      <c r="U188" s="13" t="s">
        <v>135</v>
      </c>
      <c r="V188" t="s">
        <v>1</v>
      </c>
      <c r="W188" s="44">
        <v>7.0288000000000004</v>
      </c>
      <c r="X188" s="53">
        <f t="shared" si="19"/>
        <v>997.24</v>
      </c>
    </row>
    <row r="189" spans="1:24" x14ac:dyDescent="0.2">
      <c r="A189" s="32" t="str">
        <f t="shared" si="14"/>
        <v>2026-1</v>
      </c>
      <c r="B189" t="s">
        <v>1422</v>
      </c>
      <c r="C189" s="20">
        <v>46051</v>
      </c>
      <c r="D189" s="20">
        <v>46042</v>
      </c>
      <c r="E189" t="s">
        <v>3</v>
      </c>
      <c r="F189" t="s">
        <v>4</v>
      </c>
      <c r="G189" s="19"/>
      <c r="H189" t="s">
        <v>1636</v>
      </c>
      <c r="I189" t="s">
        <v>157</v>
      </c>
      <c r="J189" t="s">
        <v>158</v>
      </c>
      <c r="K189" s="9" t="str">
        <f t="shared" si="20"/>
        <v>BOX-</v>
      </c>
      <c r="L189" t="s">
        <v>6</v>
      </c>
      <c r="M189" s="36">
        <v>1260</v>
      </c>
      <c r="N189" t="s">
        <v>459</v>
      </c>
      <c r="O189" t="s">
        <v>7</v>
      </c>
      <c r="P189" s="48">
        <v>7.13</v>
      </c>
      <c r="Q189" s="10">
        <f t="shared" si="15"/>
        <v>8983.7999999999993</v>
      </c>
      <c r="R189" s="11">
        <f t="shared" si="16"/>
        <v>7.3003400000000003</v>
      </c>
      <c r="S189" s="13">
        <f t="shared" si="17"/>
        <v>0.97670000000000001</v>
      </c>
      <c r="T189" s="12">
        <f t="shared" si="18"/>
        <v>1230.6400000000001</v>
      </c>
      <c r="U189" s="13" t="s">
        <v>135</v>
      </c>
      <c r="V189" t="s">
        <v>1</v>
      </c>
      <c r="W189" s="44">
        <v>7.0288000000000004</v>
      </c>
      <c r="X189" s="53">
        <f t="shared" si="19"/>
        <v>1278.1400000000001</v>
      </c>
    </row>
    <row r="190" spans="1:24" x14ac:dyDescent="0.2">
      <c r="A190" s="32" t="str">
        <f t="shared" si="14"/>
        <v>2026-1</v>
      </c>
      <c r="B190" t="s">
        <v>1425</v>
      </c>
      <c r="C190" s="20">
        <v>46027</v>
      </c>
      <c r="D190" s="20">
        <v>46022</v>
      </c>
      <c r="E190" t="s">
        <v>3</v>
      </c>
      <c r="F190" t="s">
        <v>4</v>
      </c>
      <c r="G190" s="19"/>
      <c r="H190" t="s">
        <v>1644</v>
      </c>
      <c r="I190" t="s">
        <v>1577</v>
      </c>
      <c r="J190" t="s">
        <v>1578</v>
      </c>
      <c r="K190" s="9" t="str">
        <f t="shared" si="20"/>
        <v>BOX-</v>
      </c>
      <c r="L190" t="s">
        <v>6</v>
      </c>
      <c r="M190" s="36">
        <v>20</v>
      </c>
      <c r="N190" t="s">
        <v>459</v>
      </c>
      <c r="O190" t="s">
        <v>7</v>
      </c>
      <c r="P190" s="48">
        <v>7.25</v>
      </c>
      <c r="Q190" s="10">
        <f t="shared" si="15"/>
        <v>145</v>
      </c>
      <c r="R190" s="11">
        <f t="shared" si="16"/>
        <v>7.3003400000000003</v>
      </c>
      <c r="S190" s="13">
        <f t="shared" si="17"/>
        <v>0.99309999999999998</v>
      </c>
      <c r="T190" s="12">
        <f t="shared" si="18"/>
        <v>19.86</v>
      </c>
      <c r="U190" s="13" t="s">
        <v>135</v>
      </c>
      <c r="V190" t="s">
        <v>1</v>
      </c>
      <c r="W190" s="44">
        <v>7.0288000000000004</v>
      </c>
      <c r="X190" s="53">
        <f t="shared" si="19"/>
        <v>20.63</v>
      </c>
    </row>
    <row r="191" spans="1:24" x14ac:dyDescent="0.2">
      <c r="A191" s="32" t="str">
        <f t="shared" si="14"/>
        <v>2026-1</v>
      </c>
      <c r="B191" t="s">
        <v>1426</v>
      </c>
      <c r="C191" s="20">
        <v>46027</v>
      </c>
      <c r="D191" s="20">
        <v>46022</v>
      </c>
      <c r="E191" t="s">
        <v>3</v>
      </c>
      <c r="F191" t="s">
        <v>4</v>
      </c>
      <c r="G191" s="19"/>
      <c r="H191" t="s">
        <v>1644</v>
      </c>
      <c r="I191" t="s">
        <v>1577</v>
      </c>
      <c r="J191" t="s">
        <v>1578</v>
      </c>
      <c r="K191" s="9" t="str">
        <f t="shared" si="20"/>
        <v>BOX-</v>
      </c>
      <c r="L191" t="s">
        <v>6</v>
      </c>
      <c r="M191" s="36">
        <v>4030</v>
      </c>
      <c r="N191" t="s">
        <v>459</v>
      </c>
      <c r="O191" t="s">
        <v>7</v>
      </c>
      <c r="P191" s="48">
        <v>7.25</v>
      </c>
      <c r="Q191" s="10">
        <f t="shared" si="15"/>
        <v>29217.5</v>
      </c>
      <c r="R191" s="11">
        <f t="shared" si="16"/>
        <v>7.3003400000000003</v>
      </c>
      <c r="S191" s="13">
        <f t="shared" si="17"/>
        <v>0.99309999999999998</v>
      </c>
      <c r="T191" s="12">
        <f t="shared" si="18"/>
        <v>4002.19</v>
      </c>
      <c r="U191" s="13" t="s">
        <v>135</v>
      </c>
      <c r="V191" t="s">
        <v>1</v>
      </c>
      <c r="W191" s="44">
        <v>7.0288000000000004</v>
      </c>
      <c r="X191" s="53">
        <f t="shared" si="19"/>
        <v>4156.83</v>
      </c>
    </row>
    <row r="192" spans="1:24" x14ac:dyDescent="0.2">
      <c r="A192" s="32" t="str">
        <f t="shared" si="14"/>
        <v>2026-1</v>
      </c>
      <c r="B192" t="s">
        <v>1466</v>
      </c>
      <c r="C192" s="20">
        <v>46027</v>
      </c>
      <c r="D192" s="20">
        <v>46022</v>
      </c>
      <c r="E192" t="s">
        <v>3</v>
      </c>
      <c r="F192" t="s">
        <v>4</v>
      </c>
      <c r="G192" s="19"/>
      <c r="H192" t="s">
        <v>1659</v>
      </c>
      <c r="I192" t="s">
        <v>826</v>
      </c>
      <c r="J192" t="s">
        <v>827</v>
      </c>
      <c r="K192" s="9" t="str">
        <f t="shared" si="20"/>
        <v>BOX-</v>
      </c>
      <c r="L192" t="s">
        <v>6</v>
      </c>
      <c r="M192" s="36">
        <v>1010</v>
      </c>
      <c r="N192" t="s">
        <v>459</v>
      </c>
      <c r="O192" t="s">
        <v>7</v>
      </c>
      <c r="P192" s="48">
        <v>11.12</v>
      </c>
      <c r="Q192" s="10">
        <f t="shared" si="15"/>
        <v>11231.2</v>
      </c>
      <c r="R192" s="11">
        <f t="shared" si="16"/>
        <v>7.3003400000000003</v>
      </c>
      <c r="S192" s="13">
        <f t="shared" si="17"/>
        <v>1.5232000000000001</v>
      </c>
      <c r="T192" s="12">
        <f t="shared" si="18"/>
        <v>1538.43</v>
      </c>
      <c r="U192" s="13" t="s">
        <v>135</v>
      </c>
      <c r="V192" t="s">
        <v>1</v>
      </c>
      <c r="W192" s="44">
        <v>7.0288000000000004</v>
      </c>
      <c r="X192" s="53">
        <f t="shared" si="19"/>
        <v>1597.88</v>
      </c>
    </row>
    <row r="193" spans="1:24" x14ac:dyDescent="0.2">
      <c r="A193" s="32" t="str">
        <f t="shared" ref="A193:A256" si="21">+TEXT(C193,"YYYY")&amp;"-"&amp;TEXT(C193,"M")</f>
        <v>2026-1</v>
      </c>
      <c r="B193" t="s">
        <v>1472</v>
      </c>
      <c r="C193" s="20">
        <v>46027</v>
      </c>
      <c r="D193" s="20">
        <v>45999</v>
      </c>
      <c r="E193" t="s">
        <v>3</v>
      </c>
      <c r="F193" t="s">
        <v>4</v>
      </c>
      <c r="G193" s="19"/>
      <c r="H193" t="s">
        <v>1023</v>
      </c>
      <c r="I193" t="s">
        <v>922</v>
      </c>
      <c r="J193" t="s">
        <v>923</v>
      </c>
      <c r="K193" s="9" t="str">
        <f t="shared" si="20"/>
        <v>BOX-</v>
      </c>
      <c r="L193" t="s">
        <v>6</v>
      </c>
      <c r="M193" s="36">
        <v>505</v>
      </c>
      <c r="N193" t="s">
        <v>459</v>
      </c>
      <c r="O193" t="s">
        <v>7</v>
      </c>
      <c r="P193" s="48">
        <v>12.9</v>
      </c>
      <c r="Q193" s="10">
        <f t="shared" si="15"/>
        <v>6514.5</v>
      </c>
      <c r="R193" s="11">
        <f t="shared" si="16"/>
        <v>7.3003400000000003</v>
      </c>
      <c r="S193" s="13">
        <f t="shared" si="17"/>
        <v>1.7669999999999999</v>
      </c>
      <c r="T193" s="12">
        <f t="shared" si="18"/>
        <v>892.34</v>
      </c>
      <c r="U193" s="13" t="s">
        <v>135</v>
      </c>
      <c r="V193" t="s">
        <v>1</v>
      </c>
      <c r="W193" s="44">
        <v>7.0288000000000004</v>
      </c>
      <c r="X193" s="53">
        <f t="shared" si="19"/>
        <v>926.83</v>
      </c>
    </row>
    <row r="194" spans="1:24" x14ac:dyDescent="0.2">
      <c r="A194" s="32" t="str">
        <f t="shared" si="21"/>
        <v>2026-1</v>
      </c>
      <c r="B194" t="s">
        <v>1476</v>
      </c>
      <c r="C194" s="20">
        <v>46034</v>
      </c>
      <c r="D194" s="20">
        <v>46022</v>
      </c>
      <c r="E194" t="s">
        <v>3</v>
      </c>
      <c r="F194" t="s">
        <v>4</v>
      </c>
      <c r="G194" s="19"/>
      <c r="H194" t="s">
        <v>1704</v>
      </c>
      <c r="I194" t="s">
        <v>771</v>
      </c>
      <c r="J194" t="s">
        <v>772</v>
      </c>
      <c r="K194" s="9" t="str">
        <f t="shared" si="20"/>
        <v>BOX-</v>
      </c>
      <c r="L194" t="s">
        <v>6</v>
      </c>
      <c r="M194" s="36">
        <v>505</v>
      </c>
      <c r="N194" t="s">
        <v>459</v>
      </c>
      <c r="O194" t="s">
        <v>7</v>
      </c>
      <c r="P194" s="48">
        <v>13.11</v>
      </c>
      <c r="Q194" s="10">
        <f t="shared" ref="Q194:Q257" si="22">ROUND(P194*M194,2)</f>
        <v>6620.55</v>
      </c>
      <c r="R194" s="11">
        <f t="shared" ref="R194:R257" si="23">IF(O194="HKD",7.8,IF(O194="CNY",7.30034,1))</f>
        <v>7.3003400000000003</v>
      </c>
      <c r="S194" s="13">
        <f t="shared" ref="S194:S257" si="24">+ROUND(P194/R194,4)</f>
        <v>1.7958000000000001</v>
      </c>
      <c r="T194" s="12">
        <f t="shared" ref="T194:T257" si="25">ROUND(S194*M194,2)</f>
        <v>906.88</v>
      </c>
      <c r="U194" s="13" t="s">
        <v>135</v>
      </c>
      <c r="V194" t="s">
        <v>1</v>
      </c>
      <c r="W194" s="44">
        <v>7.0288000000000004</v>
      </c>
      <c r="X194" s="53">
        <f t="shared" si="19"/>
        <v>941.92</v>
      </c>
    </row>
    <row r="195" spans="1:24" x14ac:dyDescent="0.2">
      <c r="A195" s="32" t="str">
        <f t="shared" si="21"/>
        <v>2026-1</v>
      </c>
      <c r="B195" t="s">
        <v>1484</v>
      </c>
      <c r="C195" s="20">
        <v>46027</v>
      </c>
      <c r="D195" s="20">
        <v>45999</v>
      </c>
      <c r="E195" t="s">
        <v>3</v>
      </c>
      <c r="F195" t="s">
        <v>4</v>
      </c>
      <c r="G195" s="19"/>
      <c r="H195" t="s">
        <v>1645</v>
      </c>
      <c r="I195" t="s">
        <v>773</v>
      </c>
      <c r="J195" t="s">
        <v>774</v>
      </c>
      <c r="K195" s="9" t="str">
        <f t="shared" si="20"/>
        <v>BOX-</v>
      </c>
      <c r="L195" t="s">
        <v>6</v>
      </c>
      <c r="M195" s="36">
        <v>505</v>
      </c>
      <c r="N195" t="s">
        <v>459</v>
      </c>
      <c r="O195" t="s">
        <v>7</v>
      </c>
      <c r="P195" s="48">
        <v>20.46</v>
      </c>
      <c r="Q195" s="10">
        <f t="shared" si="22"/>
        <v>10332.299999999999</v>
      </c>
      <c r="R195" s="11">
        <f t="shared" si="23"/>
        <v>7.3003400000000003</v>
      </c>
      <c r="S195" s="13">
        <f t="shared" si="24"/>
        <v>2.8026</v>
      </c>
      <c r="T195" s="12">
        <f t="shared" si="25"/>
        <v>1415.31</v>
      </c>
      <c r="U195" s="13" t="s">
        <v>135</v>
      </c>
      <c r="V195" t="s">
        <v>1</v>
      </c>
      <c r="W195" s="44">
        <v>7.0288000000000004</v>
      </c>
      <c r="X195" s="53">
        <f t="shared" ref="X195:X258" si="26">+ROUND(Q195/W195,2)</f>
        <v>1469.99</v>
      </c>
    </row>
    <row r="196" spans="1:24" x14ac:dyDescent="0.2">
      <c r="A196" s="32" t="str">
        <f t="shared" si="21"/>
        <v>2026-1</v>
      </c>
      <c r="B196" t="s">
        <v>1485</v>
      </c>
      <c r="C196" s="20">
        <v>46027</v>
      </c>
      <c r="D196" s="20">
        <v>46022</v>
      </c>
      <c r="E196" t="s">
        <v>3</v>
      </c>
      <c r="F196" t="s">
        <v>4</v>
      </c>
      <c r="G196" s="19"/>
      <c r="H196" t="s">
        <v>1741</v>
      </c>
      <c r="I196" t="s">
        <v>1597</v>
      </c>
      <c r="J196" t="s">
        <v>830</v>
      </c>
      <c r="K196" s="9" t="str">
        <f t="shared" si="20"/>
        <v>BOX-</v>
      </c>
      <c r="L196" t="s">
        <v>6</v>
      </c>
      <c r="M196" s="36">
        <v>505</v>
      </c>
      <c r="N196" t="s">
        <v>459</v>
      </c>
      <c r="O196" t="s">
        <v>7</v>
      </c>
      <c r="P196" s="48">
        <v>20.69</v>
      </c>
      <c r="Q196" s="10">
        <f t="shared" si="22"/>
        <v>10448.450000000001</v>
      </c>
      <c r="R196" s="11">
        <f t="shared" si="23"/>
        <v>7.3003400000000003</v>
      </c>
      <c r="S196" s="13">
        <f t="shared" si="24"/>
        <v>2.8340999999999998</v>
      </c>
      <c r="T196" s="12">
        <f t="shared" si="25"/>
        <v>1431.22</v>
      </c>
      <c r="U196" s="13" t="s">
        <v>135</v>
      </c>
      <c r="V196" t="s">
        <v>1</v>
      </c>
      <c r="W196" s="44">
        <v>7.0288000000000004</v>
      </c>
      <c r="X196" s="53">
        <f t="shared" si="26"/>
        <v>1486.52</v>
      </c>
    </row>
    <row r="197" spans="1:24" x14ac:dyDescent="0.2">
      <c r="A197" s="32" t="str">
        <f t="shared" si="21"/>
        <v>2026-1</v>
      </c>
      <c r="B197" t="s">
        <v>1143</v>
      </c>
      <c r="C197" s="20">
        <v>46038</v>
      </c>
      <c r="D197" s="20">
        <v>46015</v>
      </c>
      <c r="E197" t="s">
        <v>13</v>
      </c>
      <c r="F197" t="s">
        <v>14</v>
      </c>
      <c r="G197" s="19"/>
      <c r="H197" t="s">
        <v>224</v>
      </c>
      <c r="I197" t="s">
        <v>787</v>
      </c>
      <c r="J197" t="s">
        <v>788</v>
      </c>
      <c r="K197" s="9" t="str">
        <f t="shared" si="20"/>
        <v>BRKT</v>
      </c>
      <c r="L197" t="s">
        <v>6</v>
      </c>
      <c r="M197" s="36">
        <v>6200</v>
      </c>
      <c r="N197" t="s">
        <v>459</v>
      </c>
      <c r="O197" t="s">
        <v>7</v>
      </c>
      <c r="P197" s="48">
        <v>0.5716</v>
      </c>
      <c r="Q197" s="10">
        <f t="shared" si="22"/>
        <v>3543.92</v>
      </c>
      <c r="R197" s="11">
        <f t="shared" si="23"/>
        <v>7.3003400000000003</v>
      </c>
      <c r="S197" s="13">
        <f t="shared" si="24"/>
        <v>7.8299999999999995E-2</v>
      </c>
      <c r="T197" s="12">
        <f t="shared" si="25"/>
        <v>485.46</v>
      </c>
      <c r="U197" s="13" t="s">
        <v>135</v>
      </c>
      <c r="V197" t="s">
        <v>161</v>
      </c>
      <c r="W197" s="44">
        <v>7.0288000000000004</v>
      </c>
      <c r="X197" s="53">
        <f t="shared" si="26"/>
        <v>504.2</v>
      </c>
    </row>
    <row r="198" spans="1:24" x14ac:dyDescent="0.2">
      <c r="A198" s="32" t="str">
        <f t="shared" si="21"/>
        <v>2026-1</v>
      </c>
      <c r="B198" t="s">
        <v>1146</v>
      </c>
      <c r="C198" s="20">
        <v>46027</v>
      </c>
      <c r="D198" s="20">
        <v>46002</v>
      </c>
      <c r="E198" t="s">
        <v>13</v>
      </c>
      <c r="F198" t="s">
        <v>14</v>
      </c>
      <c r="G198" s="19"/>
      <c r="H198" t="s">
        <v>415</v>
      </c>
      <c r="I198" t="s">
        <v>381</v>
      </c>
      <c r="J198" t="s">
        <v>382</v>
      </c>
      <c r="K198" s="9" t="str">
        <f t="shared" si="20"/>
        <v>BRKT</v>
      </c>
      <c r="L198" t="s">
        <v>6</v>
      </c>
      <c r="M198" s="36">
        <v>1010</v>
      </c>
      <c r="N198" t="s">
        <v>459</v>
      </c>
      <c r="O198" t="s">
        <v>7</v>
      </c>
      <c r="P198" s="48">
        <v>0.6522</v>
      </c>
      <c r="Q198" s="10">
        <f t="shared" si="22"/>
        <v>658.72</v>
      </c>
      <c r="R198" s="11">
        <f t="shared" si="23"/>
        <v>7.3003400000000003</v>
      </c>
      <c r="S198" s="13">
        <f t="shared" si="24"/>
        <v>8.9300000000000004E-2</v>
      </c>
      <c r="T198" s="12">
        <f t="shared" si="25"/>
        <v>90.19</v>
      </c>
      <c r="U198" s="13" t="s">
        <v>135</v>
      </c>
      <c r="V198" t="s">
        <v>161</v>
      </c>
      <c r="W198" s="44">
        <v>7.0288000000000004</v>
      </c>
      <c r="X198" s="53">
        <f t="shared" si="26"/>
        <v>93.72</v>
      </c>
    </row>
    <row r="199" spans="1:24" x14ac:dyDescent="0.2">
      <c r="A199" s="32" t="str">
        <f t="shared" si="21"/>
        <v>2026-1</v>
      </c>
      <c r="B199" t="s">
        <v>1147</v>
      </c>
      <c r="C199" s="20">
        <v>46027</v>
      </c>
      <c r="D199" s="20">
        <v>46009</v>
      </c>
      <c r="E199" t="s">
        <v>13</v>
      </c>
      <c r="F199" t="s">
        <v>14</v>
      </c>
      <c r="G199" s="19"/>
      <c r="H199" t="s">
        <v>415</v>
      </c>
      <c r="I199" t="s">
        <v>381</v>
      </c>
      <c r="J199" t="s">
        <v>382</v>
      </c>
      <c r="K199" s="9" t="str">
        <f t="shared" si="20"/>
        <v>BRKT</v>
      </c>
      <c r="L199" t="s">
        <v>6</v>
      </c>
      <c r="M199" s="36">
        <v>1020</v>
      </c>
      <c r="N199" t="s">
        <v>459</v>
      </c>
      <c r="O199" t="s">
        <v>7</v>
      </c>
      <c r="P199" s="48">
        <v>0.6522</v>
      </c>
      <c r="Q199" s="10">
        <f t="shared" si="22"/>
        <v>665.24</v>
      </c>
      <c r="R199" s="11">
        <f t="shared" si="23"/>
        <v>7.3003400000000003</v>
      </c>
      <c r="S199" s="13">
        <f t="shared" si="24"/>
        <v>8.9300000000000004E-2</v>
      </c>
      <c r="T199" s="12">
        <f t="shared" si="25"/>
        <v>91.09</v>
      </c>
      <c r="U199" s="13" t="s">
        <v>135</v>
      </c>
      <c r="V199" t="s">
        <v>161</v>
      </c>
      <c r="W199" s="44">
        <v>7.0288000000000004</v>
      </c>
      <c r="X199" s="53">
        <f t="shared" si="26"/>
        <v>94.64</v>
      </c>
    </row>
    <row r="200" spans="1:24" x14ac:dyDescent="0.2">
      <c r="A200" s="32" t="str">
        <f t="shared" si="21"/>
        <v>2026-1</v>
      </c>
      <c r="B200" t="s">
        <v>1024</v>
      </c>
      <c r="C200" s="20">
        <v>46032</v>
      </c>
      <c r="D200" s="20">
        <v>46009</v>
      </c>
      <c r="E200" t="s">
        <v>925</v>
      </c>
      <c r="F200" t="s">
        <v>926</v>
      </c>
      <c r="G200" s="17"/>
      <c r="H200" t="s">
        <v>1600</v>
      </c>
      <c r="I200" t="s">
        <v>912</v>
      </c>
      <c r="J200" t="s">
        <v>913</v>
      </c>
      <c r="K200" s="9" t="str">
        <f t="shared" si="20"/>
        <v>CUM-</v>
      </c>
      <c r="L200" t="s">
        <v>6</v>
      </c>
      <c r="M200" s="36">
        <v>2592</v>
      </c>
      <c r="N200" t="s">
        <v>70</v>
      </c>
      <c r="O200" t="s">
        <v>7</v>
      </c>
      <c r="P200" s="48">
        <v>90.744200000000006</v>
      </c>
      <c r="Q200" s="10">
        <f t="shared" si="22"/>
        <v>235208.97</v>
      </c>
      <c r="R200" s="11">
        <f t="shared" si="23"/>
        <v>7.3003400000000003</v>
      </c>
      <c r="S200" s="13">
        <f t="shared" si="24"/>
        <v>12.430099999999999</v>
      </c>
      <c r="T200" s="12">
        <f t="shared" si="25"/>
        <v>32218.82</v>
      </c>
      <c r="U200" s="13" t="s">
        <v>135</v>
      </c>
      <c r="V200" t="s">
        <v>929</v>
      </c>
      <c r="W200" s="44">
        <v>7.0288000000000004</v>
      </c>
      <c r="X200" s="53">
        <f t="shared" si="26"/>
        <v>33463.599999999999</v>
      </c>
    </row>
    <row r="201" spans="1:24" x14ac:dyDescent="0.2">
      <c r="A201" s="32" t="str">
        <f t="shared" si="21"/>
        <v>2026-1</v>
      </c>
      <c r="B201" t="s">
        <v>1494</v>
      </c>
      <c r="C201" s="20">
        <v>46049</v>
      </c>
      <c r="D201" s="20">
        <v>46035</v>
      </c>
      <c r="E201" t="s">
        <v>925</v>
      </c>
      <c r="F201" t="s">
        <v>926</v>
      </c>
      <c r="G201" s="19"/>
      <c r="H201" t="s">
        <v>1745</v>
      </c>
      <c r="I201" t="s">
        <v>912</v>
      </c>
      <c r="J201" t="s">
        <v>913</v>
      </c>
      <c r="K201" s="9" t="str">
        <f t="shared" si="20"/>
        <v>CUM-</v>
      </c>
      <c r="L201" t="s">
        <v>6</v>
      </c>
      <c r="M201" s="36">
        <v>5362</v>
      </c>
      <c r="N201" t="s">
        <v>70</v>
      </c>
      <c r="O201" t="s">
        <v>7</v>
      </c>
      <c r="P201" s="48">
        <v>100.64960000000001</v>
      </c>
      <c r="Q201" s="10">
        <f t="shared" si="22"/>
        <v>539683.16</v>
      </c>
      <c r="R201" s="11">
        <f t="shared" si="23"/>
        <v>7.3003400000000003</v>
      </c>
      <c r="S201" s="13">
        <f t="shared" si="24"/>
        <v>13.787000000000001</v>
      </c>
      <c r="T201" s="12">
        <f t="shared" si="25"/>
        <v>73925.89</v>
      </c>
      <c r="U201" s="13" t="s">
        <v>135</v>
      </c>
      <c r="V201" t="s">
        <v>929</v>
      </c>
      <c r="W201" s="44">
        <v>7.0288000000000004</v>
      </c>
      <c r="X201" s="53">
        <f t="shared" si="26"/>
        <v>76781.69</v>
      </c>
    </row>
    <row r="202" spans="1:24" x14ac:dyDescent="0.2">
      <c r="A202" s="32" t="str">
        <f t="shared" si="21"/>
        <v>2026-1</v>
      </c>
      <c r="B202" t="s">
        <v>1490</v>
      </c>
      <c r="C202" s="20">
        <v>46034</v>
      </c>
      <c r="D202" s="20">
        <v>46017</v>
      </c>
      <c r="E202" t="s">
        <v>117</v>
      </c>
      <c r="F202" t="s">
        <v>118</v>
      </c>
      <c r="G202" s="19"/>
      <c r="H202" t="s">
        <v>1742</v>
      </c>
      <c r="I202" t="s">
        <v>129</v>
      </c>
      <c r="J202" t="s">
        <v>130</v>
      </c>
      <c r="K202" s="9" t="str">
        <f t="shared" si="20"/>
        <v>EXM-</v>
      </c>
      <c r="L202" t="s">
        <v>6</v>
      </c>
      <c r="M202" s="36">
        <v>50</v>
      </c>
      <c r="N202" t="s">
        <v>70</v>
      </c>
      <c r="O202" t="s">
        <v>7</v>
      </c>
      <c r="P202" s="48">
        <v>70.353999999999999</v>
      </c>
      <c r="Q202" s="10">
        <f t="shared" si="22"/>
        <v>3517.7</v>
      </c>
      <c r="R202" s="11">
        <f t="shared" si="23"/>
        <v>7.3003400000000003</v>
      </c>
      <c r="S202" s="13">
        <f t="shared" si="24"/>
        <v>9.6371000000000002</v>
      </c>
      <c r="T202" s="12">
        <f t="shared" si="25"/>
        <v>481.86</v>
      </c>
      <c r="U202" s="13" t="s">
        <v>135</v>
      </c>
      <c r="V202" t="s">
        <v>119</v>
      </c>
      <c r="W202" s="44">
        <v>7.0288000000000004</v>
      </c>
      <c r="X202" s="53">
        <f t="shared" si="26"/>
        <v>500.47</v>
      </c>
    </row>
    <row r="203" spans="1:24" x14ac:dyDescent="0.2">
      <c r="A203" s="32" t="str">
        <f t="shared" si="21"/>
        <v>2026-1</v>
      </c>
      <c r="B203" t="s">
        <v>1499</v>
      </c>
      <c r="C203" s="20">
        <v>46032</v>
      </c>
      <c r="D203" s="20">
        <v>46017</v>
      </c>
      <c r="E203" t="s">
        <v>117</v>
      </c>
      <c r="F203" t="s">
        <v>118</v>
      </c>
      <c r="G203" s="19"/>
      <c r="H203" t="s">
        <v>1614</v>
      </c>
      <c r="I203" t="s">
        <v>120</v>
      </c>
      <c r="J203" t="s">
        <v>121</v>
      </c>
      <c r="K203" s="9" t="str">
        <f t="shared" si="20"/>
        <v>EXM-</v>
      </c>
      <c r="L203" t="s">
        <v>6</v>
      </c>
      <c r="M203" s="36">
        <v>50</v>
      </c>
      <c r="N203" t="s">
        <v>70</v>
      </c>
      <c r="O203" t="s">
        <v>7</v>
      </c>
      <c r="P203" s="48">
        <v>110.6195</v>
      </c>
      <c r="Q203" s="10">
        <f t="shared" si="22"/>
        <v>5530.98</v>
      </c>
      <c r="R203" s="11">
        <f t="shared" si="23"/>
        <v>7.3003400000000003</v>
      </c>
      <c r="S203" s="13">
        <f t="shared" si="24"/>
        <v>15.152699999999999</v>
      </c>
      <c r="T203" s="12">
        <f t="shared" si="25"/>
        <v>757.64</v>
      </c>
      <c r="U203" s="13" t="s">
        <v>135</v>
      </c>
      <c r="V203" t="s">
        <v>119</v>
      </c>
      <c r="W203" s="44">
        <v>7.0288000000000004</v>
      </c>
      <c r="X203" s="53">
        <f t="shared" si="26"/>
        <v>786.9</v>
      </c>
    </row>
    <row r="204" spans="1:24" x14ac:dyDescent="0.2">
      <c r="A204" s="32" t="str">
        <f t="shared" si="21"/>
        <v>2026-1</v>
      </c>
      <c r="B204" t="s">
        <v>1500</v>
      </c>
      <c r="C204" s="20">
        <v>46032</v>
      </c>
      <c r="D204" s="20">
        <v>46017</v>
      </c>
      <c r="E204" t="s">
        <v>117</v>
      </c>
      <c r="F204" t="s">
        <v>118</v>
      </c>
      <c r="G204" s="19"/>
      <c r="H204" t="s">
        <v>1614</v>
      </c>
      <c r="I204" t="s">
        <v>593</v>
      </c>
      <c r="J204" t="s">
        <v>594</v>
      </c>
      <c r="K204" s="9" t="str">
        <f t="shared" si="20"/>
        <v>EXM-</v>
      </c>
      <c r="L204" t="s">
        <v>6</v>
      </c>
      <c r="M204" s="36">
        <v>50</v>
      </c>
      <c r="N204" t="s">
        <v>70</v>
      </c>
      <c r="O204" t="s">
        <v>7</v>
      </c>
      <c r="P204" s="48">
        <v>110.6195</v>
      </c>
      <c r="Q204" s="10">
        <f t="shared" si="22"/>
        <v>5530.98</v>
      </c>
      <c r="R204" s="11">
        <f t="shared" si="23"/>
        <v>7.3003400000000003</v>
      </c>
      <c r="S204" s="13">
        <f t="shared" si="24"/>
        <v>15.152699999999999</v>
      </c>
      <c r="T204" s="12">
        <f t="shared" si="25"/>
        <v>757.64</v>
      </c>
      <c r="U204" s="13" t="s">
        <v>135</v>
      </c>
      <c r="V204" t="s">
        <v>119</v>
      </c>
      <c r="W204" s="44">
        <v>7.0288000000000004</v>
      </c>
      <c r="X204" s="53">
        <f t="shared" si="26"/>
        <v>786.9</v>
      </c>
    </row>
    <row r="205" spans="1:24" x14ac:dyDescent="0.2">
      <c r="A205" s="32" t="str">
        <f t="shared" si="21"/>
        <v>2026-1</v>
      </c>
      <c r="B205" t="s">
        <v>1133</v>
      </c>
      <c r="C205" s="20">
        <v>46027</v>
      </c>
      <c r="D205" s="20">
        <v>46009</v>
      </c>
      <c r="E205" t="s">
        <v>329</v>
      </c>
      <c r="F205" t="s">
        <v>330</v>
      </c>
      <c r="G205" s="19"/>
      <c r="H205" t="s">
        <v>438</v>
      </c>
      <c r="I205" t="s">
        <v>327</v>
      </c>
      <c r="J205" t="s">
        <v>328</v>
      </c>
      <c r="K205" s="9" t="str">
        <f t="shared" si="20"/>
        <v>FG--</v>
      </c>
      <c r="L205" t="s">
        <v>6</v>
      </c>
      <c r="M205" s="36">
        <v>1020</v>
      </c>
      <c r="N205" t="s">
        <v>459</v>
      </c>
      <c r="O205" t="s">
        <v>7</v>
      </c>
      <c r="P205" s="48">
        <v>0.30170000000000002</v>
      </c>
      <c r="Q205" s="10">
        <f t="shared" si="22"/>
        <v>307.73</v>
      </c>
      <c r="R205" s="11">
        <f t="shared" si="23"/>
        <v>7.3003400000000003</v>
      </c>
      <c r="S205" s="13">
        <f t="shared" si="24"/>
        <v>4.1300000000000003E-2</v>
      </c>
      <c r="T205" s="12">
        <f t="shared" si="25"/>
        <v>42.13</v>
      </c>
      <c r="U205" s="13" t="s">
        <v>135</v>
      </c>
      <c r="V205" t="s">
        <v>23</v>
      </c>
      <c r="W205" s="44">
        <v>7.0288000000000004</v>
      </c>
      <c r="X205" s="53">
        <f t="shared" si="26"/>
        <v>43.78</v>
      </c>
    </row>
    <row r="206" spans="1:24" x14ac:dyDescent="0.2">
      <c r="A206" s="32" t="str">
        <f t="shared" si="21"/>
        <v>2026-1</v>
      </c>
      <c r="B206" t="s">
        <v>1160</v>
      </c>
      <c r="C206" s="20">
        <v>46034</v>
      </c>
      <c r="D206" s="20">
        <v>46009</v>
      </c>
      <c r="E206" t="s">
        <v>13</v>
      </c>
      <c r="F206" t="s">
        <v>14</v>
      </c>
      <c r="G206" s="19"/>
      <c r="H206" t="s">
        <v>338</v>
      </c>
      <c r="I206" t="s">
        <v>554</v>
      </c>
      <c r="J206" t="s">
        <v>555</v>
      </c>
      <c r="K206" s="9" t="str">
        <f t="shared" si="20"/>
        <v>FG--</v>
      </c>
      <c r="L206" t="s">
        <v>6</v>
      </c>
      <c r="M206" s="36">
        <v>1030</v>
      </c>
      <c r="N206" t="s">
        <v>459</v>
      </c>
      <c r="O206" t="s">
        <v>7</v>
      </c>
      <c r="P206" s="48">
        <v>0.97430000000000005</v>
      </c>
      <c r="Q206" s="10">
        <f t="shared" si="22"/>
        <v>1003.53</v>
      </c>
      <c r="R206" s="11">
        <f t="shared" si="23"/>
        <v>7.3003400000000003</v>
      </c>
      <c r="S206" s="13">
        <f t="shared" si="24"/>
        <v>0.13350000000000001</v>
      </c>
      <c r="T206" s="12">
        <f t="shared" si="25"/>
        <v>137.51</v>
      </c>
      <c r="U206" s="13" t="s">
        <v>135</v>
      </c>
      <c r="V206" t="s">
        <v>23</v>
      </c>
      <c r="W206" s="44">
        <v>7.0288000000000004</v>
      </c>
      <c r="X206" s="53">
        <f t="shared" si="26"/>
        <v>142.77000000000001</v>
      </c>
    </row>
    <row r="207" spans="1:24" x14ac:dyDescent="0.2">
      <c r="A207" s="32" t="str">
        <f t="shared" si="21"/>
        <v>2026-1</v>
      </c>
      <c r="B207" t="s">
        <v>1161</v>
      </c>
      <c r="C207" s="20">
        <v>46027</v>
      </c>
      <c r="D207" s="20">
        <v>46002</v>
      </c>
      <c r="E207" t="s">
        <v>13</v>
      </c>
      <c r="F207" t="s">
        <v>14</v>
      </c>
      <c r="G207" s="19"/>
      <c r="H207" t="s">
        <v>415</v>
      </c>
      <c r="I207" t="s">
        <v>554</v>
      </c>
      <c r="J207" t="s">
        <v>555</v>
      </c>
      <c r="K207" s="9" t="str">
        <f t="shared" si="20"/>
        <v>FG--</v>
      </c>
      <c r="L207" t="s">
        <v>6</v>
      </c>
      <c r="M207" s="36">
        <v>1100</v>
      </c>
      <c r="N207" t="s">
        <v>459</v>
      </c>
      <c r="O207" t="s">
        <v>7</v>
      </c>
      <c r="P207" s="48">
        <v>0.97430000000000005</v>
      </c>
      <c r="Q207" s="10">
        <f t="shared" si="22"/>
        <v>1071.73</v>
      </c>
      <c r="R207" s="11">
        <f t="shared" si="23"/>
        <v>7.3003400000000003</v>
      </c>
      <c r="S207" s="13">
        <f t="shared" si="24"/>
        <v>0.13350000000000001</v>
      </c>
      <c r="T207" s="12">
        <f t="shared" si="25"/>
        <v>146.85</v>
      </c>
      <c r="U207" s="13" t="s">
        <v>135</v>
      </c>
      <c r="V207" t="s">
        <v>23</v>
      </c>
      <c r="W207" s="44">
        <v>7.0288000000000004</v>
      </c>
      <c r="X207" s="53">
        <f t="shared" si="26"/>
        <v>152.47999999999999</v>
      </c>
    </row>
    <row r="208" spans="1:24" x14ac:dyDescent="0.2">
      <c r="A208" s="32" t="str">
        <f t="shared" si="21"/>
        <v>2026-1</v>
      </c>
      <c r="B208" t="s">
        <v>1162</v>
      </c>
      <c r="C208" s="20">
        <v>46042</v>
      </c>
      <c r="D208" s="20">
        <v>46002</v>
      </c>
      <c r="E208" t="s">
        <v>145</v>
      </c>
      <c r="F208" t="s">
        <v>146</v>
      </c>
      <c r="G208" s="19"/>
      <c r="H208" t="s">
        <v>105</v>
      </c>
      <c r="I208" t="s">
        <v>625</v>
      </c>
      <c r="J208" t="s">
        <v>682</v>
      </c>
      <c r="K208" s="9" t="str">
        <f t="shared" si="20"/>
        <v>FG--</v>
      </c>
      <c r="L208" t="s">
        <v>41</v>
      </c>
      <c r="M208" s="36">
        <v>520</v>
      </c>
      <c r="N208" t="s">
        <v>459</v>
      </c>
      <c r="O208" t="s">
        <v>7</v>
      </c>
      <c r="P208" s="48">
        <v>0.99399999999999999</v>
      </c>
      <c r="Q208" s="10">
        <f t="shared" si="22"/>
        <v>516.88</v>
      </c>
      <c r="R208" s="11">
        <f t="shared" si="23"/>
        <v>7.3003400000000003</v>
      </c>
      <c r="S208" s="13">
        <f t="shared" si="24"/>
        <v>0.13619999999999999</v>
      </c>
      <c r="T208" s="12">
        <f t="shared" si="25"/>
        <v>70.819999999999993</v>
      </c>
      <c r="U208" s="13" t="s">
        <v>135</v>
      </c>
      <c r="V208" t="s">
        <v>23</v>
      </c>
      <c r="W208" s="44">
        <v>7.0288000000000004</v>
      </c>
      <c r="X208" s="53">
        <f t="shared" si="26"/>
        <v>73.540000000000006</v>
      </c>
    </row>
    <row r="209" spans="1:24" x14ac:dyDescent="0.2">
      <c r="A209" s="32" t="str">
        <f t="shared" si="21"/>
        <v>2026-1</v>
      </c>
      <c r="B209" t="s">
        <v>1174</v>
      </c>
      <c r="C209" s="20">
        <v>46045</v>
      </c>
      <c r="D209" s="20">
        <v>46015</v>
      </c>
      <c r="E209" t="s">
        <v>21</v>
      </c>
      <c r="F209" t="s">
        <v>21</v>
      </c>
      <c r="G209" s="19"/>
      <c r="H209" t="s">
        <v>15</v>
      </c>
      <c r="I209" t="s">
        <v>789</v>
      </c>
      <c r="J209" t="s">
        <v>790</v>
      </c>
      <c r="K209" s="9" t="str">
        <f t="shared" si="20"/>
        <v>FG--</v>
      </c>
      <c r="L209" t="s">
        <v>6</v>
      </c>
      <c r="M209" s="36">
        <v>3200</v>
      </c>
      <c r="N209" t="s">
        <v>459</v>
      </c>
      <c r="O209" t="s">
        <v>7</v>
      </c>
      <c r="P209" s="48">
        <v>1.3002</v>
      </c>
      <c r="Q209" s="10">
        <f t="shared" si="22"/>
        <v>4160.6400000000003</v>
      </c>
      <c r="R209" s="11">
        <f t="shared" si="23"/>
        <v>7.3003400000000003</v>
      </c>
      <c r="S209" s="13">
        <f t="shared" si="24"/>
        <v>0.17810000000000001</v>
      </c>
      <c r="T209" s="12">
        <f t="shared" si="25"/>
        <v>569.91999999999996</v>
      </c>
      <c r="U209" s="13" t="s">
        <v>135</v>
      </c>
      <c r="V209" t="s">
        <v>23</v>
      </c>
      <c r="W209" s="44">
        <v>7.0288000000000004</v>
      </c>
      <c r="X209" s="53">
        <f t="shared" si="26"/>
        <v>591.94000000000005</v>
      </c>
    </row>
    <row r="210" spans="1:24" x14ac:dyDescent="0.2">
      <c r="A210" s="32" t="str">
        <f t="shared" si="21"/>
        <v>2026-1</v>
      </c>
      <c r="B210" t="s">
        <v>1175</v>
      </c>
      <c r="C210" s="20">
        <v>46045</v>
      </c>
      <c r="D210" s="20">
        <v>46015</v>
      </c>
      <c r="E210" t="s">
        <v>21</v>
      </c>
      <c r="F210" t="s">
        <v>21</v>
      </c>
      <c r="G210" s="19"/>
      <c r="H210" t="s">
        <v>15</v>
      </c>
      <c r="I210" t="s">
        <v>791</v>
      </c>
      <c r="J210" t="s">
        <v>792</v>
      </c>
      <c r="K210" s="9" t="str">
        <f t="shared" si="20"/>
        <v>FG--</v>
      </c>
      <c r="L210" t="s">
        <v>6</v>
      </c>
      <c r="M210" s="36">
        <v>3200</v>
      </c>
      <c r="N210" t="s">
        <v>459</v>
      </c>
      <c r="O210" t="s">
        <v>7</v>
      </c>
      <c r="P210" s="48">
        <v>1.3002</v>
      </c>
      <c r="Q210" s="10">
        <f t="shared" si="22"/>
        <v>4160.6400000000003</v>
      </c>
      <c r="R210" s="11">
        <f t="shared" si="23"/>
        <v>7.3003400000000003</v>
      </c>
      <c r="S210" s="13">
        <f t="shared" si="24"/>
        <v>0.17810000000000001</v>
      </c>
      <c r="T210" s="12">
        <f t="shared" si="25"/>
        <v>569.91999999999996</v>
      </c>
      <c r="U210" s="13" t="s">
        <v>135</v>
      </c>
      <c r="V210" t="s">
        <v>23</v>
      </c>
      <c r="W210" s="44">
        <v>7.0288000000000004</v>
      </c>
      <c r="X210" s="53">
        <f t="shared" si="26"/>
        <v>591.94000000000005</v>
      </c>
    </row>
    <row r="211" spans="1:24" x14ac:dyDescent="0.2">
      <c r="A211" s="32" t="str">
        <f t="shared" si="21"/>
        <v>2026-1</v>
      </c>
      <c r="B211" t="s">
        <v>1153</v>
      </c>
      <c r="C211" s="20">
        <v>46032</v>
      </c>
      <c r="D211" s="20">
        <v>46015</v>
      </c>
      <c r="E211" t="s">
        <v>1504</v>
      </c>
      <c r="F211" t="s">
        <v>1505</v>
      </c>
      <c r="G211" s="19"/>
      <c r="H211" t="s">
        <v>368</v>
      </c>
      <c r="I211" t="s">
        <v>1537</v>
      </c>
      <c r="J211" t="s">
        <v>1538</v>
      </c>
      <c r="K211" s="9" t="str">
        <f t="shared" si="20"/>
        <v>GLID</v>
      </c>
      <c r="L211" t="s">
        <v>6</v>
      </c>
      <c r="M211" s="36">
        <v>2000</v>
      </c>
      <c r="N211" t="s">
        <v>459</v>
      </c>
      <c r="O211" t="s">
        <v>7</v>
      </c>
      <c r="P211" s="48">
        <v>0.86719999999999997</v>
      </c>
      <c r="Q211" s="10">
        <f t="shared" si="22"/>
        <v>1734.4</v>
      </c>
      <c r="R211" s="11">
        <f t="shared" si="23"/>
        <v>7.3003400000000003</v>
      </c>
      <c r="S211" s="13">
        <f t="shared" si="24"/>
        <v>0.1188</v>
      </c>
      <c r="T211" s="12">
        <f t="shared" si="25"/>
        <v>237.6</v>
      </c>
      <c r="U211" s="13" t="s">
        <v>135</v>
      </c>
      <c r="V211" t="s">
        <v>31</v>
      </c>
      <c r="W211" s="44">
        <v>7.0288000000000004</v>
      </c>
      <c r="X211" s="53">
        <f t="shared" si="26"/>
        <v>246.76</v>
      </c>
    </row>
    <row r="212" spans="1:24" x14ac:dyDescent="0.2">
      <c r="A212" s="32" t="str">
        <f t="shared" si="21"/>
        <v>2026-1</v>
      </c>
      <c r="B212" t="s">
        <v>1229</v>
      </c>
      <c r="C212" s="20">
        <v>46028</v>
      </c>
      <c r="D212" s="20">
        <v>45996</v>
      </c>
      <c r="E212" t="s">
        <v>59</v>
      </c>
      <c r="F212" t="s">
        <v>60</v>
      </c>
      <c r="G212" s="19"/>
      <c r="H212" t="s">
        <v>406</v>
      </c>
      <c r="I212" t="s">
        <v>839</v>
      </c>
      <c r="J212" t="s">
        <v>856</v>
      </c>
      <c r="K212" s="9" t="str">
        <f t="shared" si="20"/>
        <v>GLID</v>
      </c>
      <c r="L212" t="s">
        <v>6</v>
      </c>
      <c r="M212" s="36">
        <v>4020</v>
      </c>
      <c r="N212" t="s">
        <v>459</v>
      </c>
      <c r="O212" t="s">
        <v>7</v>
      </c>
      <c r="P212" s="48">
        <v>3.0203000000000002</v>
      </c>
      <c r="Q212" s="10">
        <f t="shared" si="22"/>
        <v>12141.61</v>
      </c>
      <c r="R212" s="11">
        <f t="shared" si="23"/>
        <v>7.3003400000000003</v>
      </c>
      <c r="S212" s="13">
        <f t="shared" si="24"/>
        <v>0.41370000000000001</v>
      </c>
      <c r="T212" s="12">
        <f t="shared" si="25"/>
        <v>1663.07</v>
      </c>
      <c r="U212" s="13" t="s">
        <v>135</v>
      </c>
      <c r="V212" t="s">
        <v>31</v>
      </c>
      <c r="W212" s="44">
        <v>7.0288000000000004</v>
      </c>
      <c r="X212" s="53">
        <f t="shared" si="26"/>
        <v>1727.41</v>
      </c>
    </row>
    <row r="213" spans="1:24" x14ac:dyDescent="0.2">
      <c r="A213" s="32" t="str">
        <f t="shared" si="21"/>
        <v>2026-1</v>
      </c>
      <c r="B213" t="s">
        <v>1231</v>
      </c>
      <c r="C213" s="20">
        <v>46052</v>
      </c>
      <c r="D213" s="20">
        <v>46049</v>
      </c>
      <c r="E213" t="s">
        <v>1504</v>
      </c>
      <c r="F213" t="s">
        <v>1505</v>
      </c>
      <c r="G213" s="19"/>
      <c r="H213" t="s">
        <v>1651</v>
      </c>
      <c r="I213" t="s">
        <v>1550</v>
      </c>
      <c r="J213" t="s">
        <v>1551</v>
      </c>
      <c r="K213" s="9" t="str">
        <f t="shared" si="20"/>
        <v>GLID</v>
      </c>
      <c r="L213" t="s">
        <v>6</v>
      </c>
      <c r="M213" s="36">
        <v>300</v>
      </c>
      <c r="N213" t="s">
        <v>459</v>
      </c>
      <c r="O213" t="s">
        <v>7</v>
      </c>
      <c r="P213" s="48">
        <v>3.0973000000000002</v>
      </c>
      <c r="Q213" s="10">
        <f t="shared" si="22"/>
        <v>929.19</v>
      </c>
      <c r="R213" s="11">
        <f t="shared" si="23"/>
        <v>7.3003400000000003</v>
      </c>
      <c r="S213" s="13">
        <f t="shared" si="24"/>
        <v>0.42430000000000001</v>
      </c>
      <c r="T213" s="12">
        <f t="shared" si="25"/>
        <v>127.29</v>
      </c>
      <c r="U213" s="13" t="s">
        <v>135</v>
      </c>
      <c r="V213" t="s">
        <v>31</v>
      </c>
      <c r="W213" s="44">
        <v>7.0288000000000004</v>
      </c>
      <c r="X213" s="53">
        <f t="shared" si="26"/>
        <v>132.19999999999999</v>
      </c>
    </row>
    <row r="214" spans="1:24" x14ac:dyDescent="0.2">
      <c r="A214" s="32" t="str">
        <f t="shared" si="21"/>
        <v>2026-1</v>
      </c>
      <c r="B214" t="s">
        <v>1233</v>
      </c>
      <c r="C214" s="20">
        <v>46032</v>
      </c>
      <c r="D214" s="20">
        <v>46015</v>
      </c>
      <c r="E214" t="s">
        <v>1504</v>
      </c>
      <c r="F214" t="s">
        <v>1505</v>
      </c>
      <c r="G214" s="19"/>
      <c r="H214" t="s">
        <v>368</v>
      </c>
      <c r="I214" t="s">
        <v>1550</v>
      </c>
      <c r="J214" t="s">
        <v>1551</v>
      </c>
      <c r="K214" s="9" t="str">
        <f t="shared" si="20"/>
        <v>GLID</v>
      </c>
      <c r="L214" t="s">
        <v>6</v>
      </c>
      <c r="M214" s="36">
        <v>1700</v>
      </c>
      <c r="N214" t="s">
        <v>459</v>
      </c>
      <c r="O214" t="s">
        <v>7</v>
      </c>
      <c r="P214" s="48">
        <v>3.0973000000000002</v>
      </c>
      <c r="Q214" s="10">
        <f t="shared" si="22"/>
        <v>5265.41</v>
      </c>
      <c r="R214" s="11">
        <f t="shared" si="23"/>
        <v>7.3003400000000003</v>
      </c>
      <c r="S214" s="13">
        <f t="shared" si="24"/>
        <v>0.42430000000000001</v>
      </c>
      <c r="T214" s="12">
        <f t="shared" si="25"/>
        <v>721.31</v>
      </c>
      <c r="U214" s="13" t="s">
        <v>135</v>
      </c>
      <c r="V214" t="s">
        <v>31</v>
      </c>
      <c r="W214" s="44">
        <v>7.0288000000000004</v>
      </c>
      <c r="X214" s="53">
        <f t="shared" si="26"/>
        <v>749.12</v>
      </c>
    </row>
    <row r="215" spans="1:24" x14ac:dyDescent="0.2">
      <c r="A215" s="32" t="str">
        <f t="shared" si="21"/>
        <v>2026-1</v>
      </c>
      <c r="B215" t="s">
        <v>1234</v>
      </c>
      <c r="C215" s="20">
        <v>46034</v>
      </c>
      <c r="D215" s="20">
        <v>46002</v>
      </c>
      <c r="E215" t="s">
        <v>59</v>
      </c>
      <c r="F215" t="s">
        <v>60</v>
      </c>
      <c r="G215" s="19"/>
      <c r="H215" t="s">
        <v>345</v>
      </c>
      <c r="I215" t="s">
        <v>624</v>
      </c>
      <c r="J215" t="s">
        <v>681</v>
      </c>
      <c r="K215" s="9" t="str">
        <f t="shared" si="20"/>
        <v>GLID</v>
      </c>
      <c r="L215" t="s">
        <v>6</v>
      </c>
      <c r="M215" s="36">
        <v>500</v>
      </c>
      <c r="N215" t="s">
        <v>459</v>
      </c>
      <c r="O215" t="s">
        <v>7</v>
      </c>
      <c r="P215" s="48">
        <v>3.1193</v>
      </c>
      <c r="Q215" s="10">
        <f t="shared" si="22"/>
        <v>1559.65</v>
      </c>
      <c r="R215" s="11">
        <f t="shared" si="23"/>
        <v>7.3003400000000003</v>
      </c>
      <c r="S215" s="13">
        <f t="shared" si="24"/>
        <v>0.42730000000000001</v>
      </c>
      <c r="T215" s="12">
        <f t="shared" si="25"/>
        <v>213.65</v>
      </c>
      <c r="U215" s="13" t="s">
        <v>135</v>
      </c>
      <c r="V215" t="s">
        <v>31</v>
      </c>
      <c r="W215" s="44">
        <v>7.0288000000000004</v>
      </c>
      <c r="X215" s="53">
        <f t="shared" si="26"/>
        <v>221.89</v>
      </c>
    </row>
    <row r="216" spans="1:24" x14ac:dyDescent="0.2">
      <c r="A216" s="32" t="str">
        <f t="shared" si="21"/>
        <v>2026-1</v>
      </c>
      <c r="B216" t="s">
        <v>1270</v>
      </c>
      <c r="C216" s="20">
        <v>46032</v>
      </c>
      <c r="D216" s="20">
        <v>46002</v>
      </c>
      <c r="E216" t="s">
        <v>314</v>
      </c>
      <c r="F216" t="s">
        <v>315</v>
      </c>
      <c r="G216" s="19"/>
      <c r="H216" t="s">
        <v>1662</v>
      </c>
      <c r="I216" t="s">
        <v>317</v>
      </c>
      <c r="J216" t="s">
        <v>318</v>
      </c>
      <c r="K216" s="9" t="str">
        <f t="shared" si="20"/>
        <v>GLID</v>
      </c>
      <c r="L216" t="s">
        <v>6</v>
      </c>
      <c r="M216" s="36">
        <v>-1010</v>
      </c>
      <c r="N216" t="s">
        <v>459</v>
      </c>
      <c r="O216" t="s">
        <v>7</v>
      </c>
      <c r="P216" s="48">
        <v>3.5017</v>
      </c>
      <c r="Q216" s="10">
        <f t="shared" si="22"/>
        <v>-3536.72</v>
      </c>
      <c r="R216" s="11">
        <f t="shared" si="23"/>
        <v>7.3003400000000003</v>
      </c>
      <c r="S216" s="13">
        <f t="shared" si="24"/>
        <v>0.47970000000000002</v>
      </c>
      <c r="T216" s="12">
        <f t="shared" si="25"/>
        <v>-484.5</v>
      </c>
      <c r="U216" s="13" t="s">
        <v>135</v>
      </c>
      <c r="V216" t="s">
        <v>31</v>
      </c>
      <c r="W216" s="44">
        <v>7.0288000000000004</v>
      </c>
      <c r="X216" s="53">
        <f t="shared" si="26"/>
        <v>-503.18</v>
      </c>
    </row>
    <row r="217" spans="1:24" x14ac:dyDescent="0.2">
      <c r="A217" s="32" t="str">
        <f t="shared" si="21"/>
        <v>2026-1</v>
      </c>
      <c r="B217" t="s">
        <v>1270</v>
      </c>
      <c r="C217" s="20">
        <v>46032</v>
      </c>
      <c r="D217" s="20">
        <v>46002</v>
      </c>
      <c r="E217" t="s">
        <v>314</v>
      </c>
      <c r="F217" t="s">
        <v>315</v>
      </c>
      <c r="G217" s="19"/>
      <c r="H217" t="s">
        <v>383</v>
      </c>
      <c r="I217" t="s">
        <v>317</v>
      </c>
      <c r="J217" t="s">
        <v>318</v>
      </c>
      <c r="K217" s="9" t="str">
        <f t="shared" si="20"/>
        <v>GLID</v>
      </c>
      <c r="L217" t="s">
        <v>6</v>
      </c>
      <c r="M217" s="36">
        <v>1010</v>
      </c>
      <c r="N217" t="s">
        <v>459</v>
      </c>
      <c r="O217" t="s">
        <v>7</v>
      </c>
      <c r="P217" s="48">
        <v>3.5017</v>
      </c>
      <c r="Q217" s="10">
        <f t="shared" si="22"/>
        <v>3536.72</v>
      </c>
      <c r="R217" s="11">
        <f t="shared" si="23"/>
        <v>7.3003400000000003</v>
      </c>
      <c r="S217" s="13">
        <f t="shared" si="24"/>
        <v>0.47970000000000002</v>
      </c>
      <c r="T217" s="12">
        <f t="shared" si="25"/>
        <v>484.5</v>
      </c>
      <c r="U217" s="13" t="s">
        <v>135</v>
      </c>
      <c r="V217" t="s">
        <v>31</v>
      </c>
      <c r="W217" s="44">
        <v>7.0288000000000004</v>
      </c>
      <c r="X217" s="53">
        <f t="shared" si="26"/>
        <v>503.18</v>
      </c>
    </row>
    <row r="218" spans="1:24" x14ac:dyDescent="0.2">
      <c r="A218" s="32" t="str">
        <f t="shared" si="21"/>
        <v>2026-1</v>
      </c>
      <c r="B218" t="s">
        <v>1270</v>
      </c>
      <c r="C218" s="20">
        <v>46032</v>
      </c>
      <c r="D218" s="20">
        <v>46002</v>
      </c>
      <c r="E218" t="s">
        <v>314</v>
      </c>
      <c r="F218" t="s">
        <v>315</v>
      </c>
      <c r="G218" s="19"/>
      <c r="H218" t="s">
        <v>385</v>
      </c>
      <c r="I218" t="s">
        <v>317</v>
      </c>
      <c r="J218" t="s">
        <v>318</v>
      </c>
      <c r="K218" s="9" t="str">
        <f t="shared" si="20"/>
        <v>GLID</v>
      </c>
      <c r="L218" t="s">
        <v>6</v>
      </c>
      <c r="M218" s="36">
        <v>1010</v>
      </c>
      <c r="N218" t="s">
        <v>459</v>
      </c>
      <c r="O218" t="s">
        <v>7</v>
      </c>
      <c r="P218" s="48">
        <v>3.5017</v>
      </c>
      <c r="Q218" s="10">
        <f t="shared" si="22"/>
        <v>3536.72</v>
      </c>
      <c r="R218" s="11">
        <f t="shared" si="23"/>
        <v>7.3003400000000003</v>
      </c>
      <c r="S218" s="13">
        <f t="shared" si="24"/>
        <v>0.47970000000000002</v>
      </c>
      <c r="T218" s="12">
        <f t="shared" si="25"/>
        <v>484.5</v>
      </c>
      <c r="U218" s="13" t="s">
        <v>135</v>
      </c>
      <c r="V218" t="s">
        <v>31</v>
      </c>
      <c r="W218" s="44">
        <v>7.0288000000000004</v>
      </c>
      <c r="X218" s="53">
        <f t="shared" si="26"/>
        <v>503.18</v>
      </c>
    </row>
    <row r="219" spans="1:24" x14ac:dyDescent="0.2">
      <c r="A219" s="32" t="str">
        <f t="shared" si="21"/>
        <v>2026-1</v>
      </c>
      <c r="B219" t="s">
        <v>1292</v>
      </c>
      <c r="C219" s="20">
        <v>46034</v>
      </c>
      <c r="D219" s="20">
        <v>46000</v>
      </c>
      <c r="E219" t="s">
        <v>59</v>
      </c>
      <c r="F219" t="s">
        <v>60</v>
      </c>
      <c r="G219" s="19"/>
      <c r="H219" t="s">
        <v>345</v>
      </c>
      <c r="I219" t="s">
        <v>916</v>
      </c>
      <c r="J219" t="s">
        <v>917</v>
      </c>
      <c r="K219" s="9" t="str">
        <f t="shared" si="20"/>
        <v>GLID</v>
      </c>
      <c r="L219" t="s">
        <v>6</v>
      </c>
      <c r="M219" s="36">
        <v>500</v>
      </c>
      <c r="N219" t="s">
        <v>459</v>
      </c>
      <c r="O219" t="s">
        <v>7</v>
      </c>
      <c r="P219" s="48">
        <v>3.82</v>
      </c>
      <c r="Q219" s="10">
        <f t="shared" si="22"/>
        <v>1910</v>
      </c>
      <c r="R219" s="11">
        <f t="shared" si="23"/>
        <v>7.3003400000000003</v>
      </c>
      <c r="S219" s="13">
        <f t="shared" si="24"/>
        <v>0.52329999999999999</v>
      </c>
      <c r="T219" s="12">
        <f t="shared" si="25"/>
        <v>261.64999999999998</v>
      </c>
      <c r="U219" s="13" t="s">
        <v>135</v>
      </c>
      <c r="V219" t="s">
        <v>31</v>
      </c>
      <c r="W219" s="44">
        <v>7.0288000000000004</v>
      </c>
      <c r="X219" s="53">
        <f t="shared" si="26"/>
        <v>271.74</v>
      </c>
    </row>
    <row r="220" spans="1:24" x14ac:dyDescent="0.2">
      <c r="A220" s="32" t="str">
        <f t="shared" si="21"/>
        <v>2026-1</v>
      </c>
      <c r="B220" t="s">
        <v>1293</v>
      </c>
      <c r="C220" s="20">
        <v>46052</v>
      </c>
      <c r="D220" s="20">
        <v>46034</v>
      </c>
      <c r="E220" t="s">
        <v>59</v>
      </c>
      <c r="F220" t="s">
        <v>60</v>
      </c>
      <c r="G220" s="19"/>
      <c r="H220" t="s">
        <v>1666</v>
      </c>
      <c r="I220" t="s">
        <v>916</v>
      </c>
      <c r="J220" t="s">
        <v>917</v>
      </c>
      <c r="K220" s="9" t="str">
        <f t="shared" si="20"/>
        <v>GLID</v>
      </c>
      <c r="L220" t="s">
        <v>6</v>
      </c>
      <c r="M220" s="36">
        <v>500</v>
      </c>
      <c r="N220" t="s">
        <v>459</v>
      </c>
      <c r="O220" t="s">
        <v>7</v>
      </c>
      <c r="P220" s="48">
        <v>3.82</v>
      </c>
      <c r="Q220" s="10">
        <f t="shared" si="22"/>
        <v>1910</v>
      </c>
      <c r="R220" s="11">
        <f t="shared" si="23"/>
        <v>7.3003400000000003</v>
      </c>
      <c r="S220" s="13">
        <f t="shared" si="24"/>
        <v>0.52329999999999999</v>
      </c>
      <c r="T220" s="12">
        <f t="shared" si="25"/>
        <v>261.64999999999998</v>
      </c>
      <c r="U220" s="13" t="s">
        <v>135</v>
      </c>
      <c r="V220" t="s">
        <v>31</v>
      </c>
      <c r="W220" s="44">
        <v>7.0288000000000004</v>
      </c>
      <c r="X220" s="53">
        <f t="shared" si="26"/>
        <v>271.74</v>
      </c>
    </row>
    <row r="221" spans="1:24" x14ac:dyDescent="0.2">
      <c r="A221" s="32" t="str">
        <f t="shared" si="21"/>
        <v>2026-1</v>
      </c>
      <c r="B221" t="s">
        <v>1294</v>
      </c>
      <c r="C221" s="20">
        <v>46052</v>
      </c>
      <c r="D221" s="20">
        <v>46043</v>
      </c>
      <c r="E221" t="s">
        <v>59</v>
      </c>
      <c r="F221" t="s">
        <v>60</v>
      </c>
      <c r="G221" s="19"/>
      <c r="H221" t="s">
        <v>1666</v>
      </c>
      <c r="I221" t="s">
        <v>565</v>
      </c>
      <c r="J221" t="s">
        <v>566</v>
      </c>
      <c r="K221" s="9" t="str">
        <f t="shared" si="20"/>
        <v>GLID</v>
      </c>
      <c r="L221" t="s">
        <v>6</v>
      </c>
      <c r="M221" s="36">
        <v>510</v>
      </c>
      <c r="N221" t="s">
        <v>459</v>
      </c>
      <c r="O221" t="s">
        <v>7</v>
      </c>
      <c r="P221" s="48">
        <v>3.8246000000000002</v>
      </c>
      <c r="Q221" s="10">
        <f t="shared" si="22"/>
        <v>1950.55</v>
      </c>
      <c r="R221" s="11">
        <f t="shared" si="23"/>
        <v>7.3003400000000003</v>
      </c>
      <c r="S221" s="13">
        <f t="shared" si="24"/>
        <v>0.52390000000000003</v>
      </c>
      <c r="T221" s="12">
        <f t="shared" si="25"/>
        <v>267.19</v>
      </c>
      <c r="U221" s="13" t="s">
        <v>135</v>
      </c>
      <c r="V221" t="s">
        <v>31</v>
      </c>
      <c r="W221" s="44">
        <v>7.0288000000000004</v>
      </c>
      <c r="X221" s="53">
        <f t="shared" si="26"/>
        <v>277.51</v>
      </c>
    </row>
    <row r="222" spans="1:24" x14ac:dyDescent="0.2">
      <c r="A222" s="32" t="str">
        <f t="shared" si="21"/>
        <v>2026-1</v>
      </c>
      <c r="B222" t="s">
        <v>1319</v>
      </c>
      <c r="C222" s="20">
        <v>46028</v>
      </c>
      <c r="D222" s="20">
        <v>46000</v>
      </c>
      <c r="E222" t="s">
        <v>59</v>
      </c>
      <c r="F222" t="s">
        <v>60</v>
      </c>
      <c r="G222" s="19"/>
      <c r="H222" t="s">
        <v>406</v>
      </c>
      <c r="I222" t="s">
        <v>804</v>
      </c>
      <c r="J222" t="s">
        <v>805</v>
      </c>
      <c r="K222" s="9" t="str">
        <f t="shared" si="20"/>
        <v>GLID</v>
      </c>
      <c r="L222" t="s">
        <v>6</v>
      </c>
      <c r="M222" s="36">
        <v>510</v>
      </c>
      <c r="N222" t="s">
        <v>459</v>
      </c>
      <c r="O222" t="s">
        <v>7</v>
      </c>
      <c r="P222" s="48">
        <v>4.2759999999999998</v>
      </c>
      <c r="Q222" s="10">
        <f t="shared" si="22"/>
        <v>2180.7600000000002</v>
      </c>
      <c r="R222" s="11">
        <f t="shared" si="23"/>
        <v>7.3003400000000003</v>
      </c>
      <c r="S222" s="13">
        <f t="shared" si="24"/>
        <v>0.5857</v>
      </c>
      <c r="T222" s="12">
        <f t="shared" si="25"/>
        <v>298.70999999999998</v>
      </c>
      <c r="U222" s="13" t="s">
        <v>135</v>
      </c>
      <c r="V222" t="s">
        <v>31</v>
      </c>
      <c r="W222" s="44">
        <v>7.0288000000000004</v>
      </c>
      <c r="X222" s="53">
        <f t="shared" si="26"/>
        <v>310.26</v>
      </c>
    </row>
    <row r="223" spans="1:24" x14ac:dyDescent="0.2">
      <c r="A223" s="32" t="str">
        <f t="shared" si="21"/>
        <v>2026-1</v>
      </c>
      <c r="B223" t="s">
        <v>1325</v>
      </c>
      <c r="C223" s="20">
        <v>46028</v>
      </c>
      <c r="D223" s="20">
        <v>45996</v>
      </c>
      <c r="E223" t="s">
        <v>59</v>
      </c>
      <c r="F223" t="s">
        <v>60</v>
      </c>
      <c r="G223" s="19"/>
      <c r="H223" t="s">
        <v>406</v>
      </c>
      <c r="I223" t="s">
        <v>645</v>
      </c>
      <c r="J223" t="s">
        <v>702</v>
      </c>
      <c r="K223" s="9" t="str">
        <f t="shared" si="20"/>
        <v>GLID</v>
      </c>
      <c r="L223" t="s">
        <v>6</v>
      </c>
      <c r="M223" s="36">
        <v>500</v>
      </c>
      <c r="N223" t="s">
        <v>459</v>
      </c>
      <c r="O223" t="s">
        <v>7</v>
      </c>
      <c r="P223" s="48">
        <v>4.4287999999999998</v>
      </c>
      <c r="Q223" s="10">
        <f t="shared" si="22"/>
        <v>2214.4</v>
      </c>
      <c r="R223" s="11">
        <f t="shared" si="23"/>
        <v>7.3003400000000003</v>
      </c>
      <c r="S223" s="13">
        <f t="shared" si="24"/>
        <v>0.60670000000000002</v>
      </c>
      <c r="T223" s="12">
        <f t="shared" si="25"/>
        <v>303.35000000000002</v>
      </c>
      <c r="U223" s="13" t="s">
        <v>135</v>
      </c>
      <c r="V223" t="s">
        <v>31</v>
      </c>
      <c r="W223" s="44">
        <v>7.0288000000000004</v>
      </c>
      <c r="X223" s="53">
        <f t="shared" si="26"/>
        <v>315.05</v>
      </c>
    </row>
    <row r="224" spans="1:24" x14ac:dyDescent="0.2">
      <c r="A224" s="32" t="str">
        <f t="shared" si="21"/>
        <v>2026-1</v>
      </c>
      <c r="B224" t="s">
        <v>1327</v>
      </c>
      <c r="C224" s="20">
        <v>46044</v>
      </c>
      <c r="D224" s="20">
        <v>46015</v>
      </c>
      <c r="E224" t="s">
        <v>59</v>
      </c>
      <c r="F224" t="s">
        <v>60</v>
      </c>
      <c r="G224" s="19"/>
      <c r="H224" t="s">
        <v>56</v>
      </c>
      <c r="I224" t="s">
        <v>386</v>
      </c>
      <c r="J224" t="s">
        <v>387</v>
      </c>
      <c r="K224" s="9" t="str">
        <f t="shared" si="20"/>
        <v>GLID</v>
      </c>
      <c r="L224" t="s">
        <v>6</v>
      </c>
      <c r="M224" s="36">
        <v>1150</v>
      </c>
      <c r="N224" t="s">
        <v>459</v>
      </c>
      <c r="O224" t="s">
        <v>7</v>
      </c>
      <c r="P224" s="48">
        <v>4.4463999999999997</v>
      </c>
      <c r="Q224" s="10">
        <f t="shared" si="22"/>
        <v>5113.3599999999997</v>
      </c>
      <c r="R224" s="11">
        <f t="shared" si="23"/>
        <v>7.3003400000000003</v>
      </c>
      <c r="S224" s="13">
        <f t="shared" si="24"/>
        <v>0.60909999999999997</v>
      </c>
      <c r="T224" s="12">
        <f t="shared" si="25"/>
        <v>700.47</v>
      </c>
      <c r="U224" s="13" t="s">
        <v>135</v>
      </c>
      <c r="V224" t="s">
        <v>31</v>
      </c>
      <c r="W224" s="44">
        <v>7.0288000000000004</v>
      </c>
      <c r="X224" s="53">
        <f t="shared" si="26"/>
        <v>727.49</v>
      </c>
    </row>
    <row r="225" spans="1:24" x14ac:dyDescent="0.2">
      <c r="A225" s="32" t="str">
        <f t="shared" si="21"/>
        <v>2026-1</v>
      </c>
      <c r="B225" t="s">
        <v>1331</v>
      </c>
      <c r="C225" s="20">
        <v>46051</v>
      </c>
      <c r="D225" s="20">
        <v>46043</v>
      </c>
      <c r="E225" t="s">
        <v>59</v>
      </c>
      <c r="F225" t="s">
        <v>60</v>
      </c>
      <c r="G225" s="19"/>
      <c r="H225" t="s">
        <v>1676</v>
      </c>
      <c r="I225" t="s">
        <v>761</v>
      </c>
      <c r="J225" t="s">
        <v>762</v>
      </c>
      <c r="K225" s="9" t="str">
        <f t="shared" si="20"/>
        <v>GLID</v>
      </c>
      <c r="L225" t="s">
        <v>6</v>
      </c>
      <c r="M225" s="36">
        <v>150</v>
      </c>
      <c r="N225" t="s">
        <v>459</v>
      </c>
      <c r="O225" t="s">
        <v>7</v>
      </c>
      <c r="P225" s="48">
        <v>4.6165000000000003</v>
      </c>
      <c r="Q225" s="10">
        <f t="shared" si="22"/>
        <v>692.48</v>
      </c>
      <c r="R225" s="11">
        <f t="shared" si="23"/>
        <v>7.3003400000000003</v>
      </c>
      <c r="S225" s="13">
        <f t="shared" si="24"/>
        <v>0.63239999999999996</v>
      </c>
      <c r="T225" s="12">
        <f t="shared" si="25"/>
        <v>94.86</v>
      </c>
      <c r="U225" s="13" t="s">
        <v>135</v>
      </c>
      <c r="V225" t="s">
        <v>31</v>
      </c>
      <c r="W225" s="44">
        <v>7.0288000000000004</v>
      </c>
      <c r="X225" s="53">
        <f t="shared" si="26"/>
        <v>98.52</v>
      </c>
    </row>
    <row r="226" spans="1:24" x14ac:dyDescent="0.2">
      <c r="A226" s="32" t="str">
        <f t="shared" si="21"/>
        <v>2026-1</v>
      </c>
      <c r="B226" t="s">
        <v>1331</v>
      </c>
      <c r="C226" s="20">
        <v>46052</v>
      </c>
      <c r="D226" s="20">
        <v>46043</v>
      </c>
      <c r="E226" t="s">
        <v>59</v>
      </c>
      <c r="F226" t="s">
        <v>60</v>
      </c>
      <c r="G226" s="19"/>
      <c r="H226" t="s">
        <v>1666</v>
      </c>
      <c r="I226" t="s">
        <v>761</v>
      </c>
      <c r="J226" t="s">
        <v>762</v>
      </c>
      <c r="K226" s="9" t="str">
        <f t="shared" si="20"/>
        <v>GLID</v>
      </c>
      <c r="L226" t="s">
        <v>6</v>
      </c>
      <c r="M226" s="36">
        <v>350</v>
      </c>
      <c r="N226" t="s">
        <v>459</v>
      </c>
      <c r="O226" t="s">
        <v>7</v>
      </c>
      <c r="P226" s="48">
        <v>4.6165000000000003</v>
      </c>
      <c r="Q226" s="10">
        <f t="shared" si="22"/>
        <v>1615.78</v>
      </c>
      <c r="R226" s="11">
        <f t="shared" si="23"/>
        <v>7.3003400000000003</v>
      </c>
      <c r="S226" s="13">
        <f t="shared" si="24"/>
        <v>0.63239999999999996</v>
      </c>
      <c r="T226" s="12">
        <f t="shared" si="25"/>
        <v>221.34</v>
      </c>
      <c r="U226" s="13" t="s">
        <v>135</v>
      </c>
      <c r="V226" t="s">
        <v>31</v>
      </c>
      <c r="W226" s="44">
        <v>7.0288000000000004</v>
      </c>
      <c r="X226" s="53">
        <f t="shared" si="26"/>
        <v>229.88</v>
      </c>
    </row>
    <row r="227" spans="1:24" x14ac:dyDescent="0.2">
      <c r="A227" s="32" t="str">
        <f t="shared" si="21"/>
        <v>2026-1</v>
      </c>
      <c r="B227" t="s">
        <v>1335</v>
      </c>
      <c r="C227" s="20">
        <v>46028</v>
      </c>
      <c r="D227" s="20">
        <v>46000</v>
      </c>
      <c r="E227" t="s">
        <v>59</v>
      </c>
      <c r="F227" t="s">
        <v>60</v>
      </c>
      <c r="G227" s="19"/>
      <c r="H227" t="s">
        <v>406</v>
      </c>
      <c r="I227" t="s">
        <v>842</v>
      </c>
      <c r="J227" t="s">
        <v>859</v>
      </c>
      <c r="K227" s="9" t="str">
        <f t="shared" si="20"/>
        <v>GLID</v>
      </c>
      <c r="L227" t="s">
        <v>6</v>
      </c>
      <c r="M227" s="36">
        <v>510</v>
      </c>
      <c r="N227" t="s">
        <v>459</v>
      </c>
      <c r="O227" t="s">
        <v>7</v>
      </c>
      <c r="P227" s="48">
        <v>4.7622</v>
      </c>
      <c r="Q227" s="10">
        <f t="shared" si="22"/>
        <v>2428.7199999999998</v>
      </c>
      <c r="R227" s="11">
        <f t="shared" si="23"/>
        <v>7.3003400000000003</v>
      </c>
      <c r="S227" s="13">
        <f t="shared" si="24"/>
        <v>0.65229999999999999</v>
      </c>
      <c r="T227" s="12">
        <f t="shared" si="25"/>
        <v>332.67</v>
      </c>
      <c r="U227" s="13" t="s">
        <v>135</v>
      </c>
      <c r="V227" t="s">
        <v>31</v>
      </c>
      <c r="W227" s="44">
        <v>7.0288000000000004</v>
      </c>
      <c r="X227" s="53">
        <f t="shared" si="26"/>
        <v>345.54</v>
      </c>
    </row>
    <row r="228" spans="1:24" x14ac:dyDescent="0.2">
      <c r="A228" s="32" t="str">
        <f t="shared" si="21"/>
        <v>2026-1</v>
      </c>
      <c r="B228" t="s">
        <v>1344</v>
      </c>
      <c r="C228" s="20">
        <v>46042</v>
      </c>
      <c r="D228" s="20">
        <v>46015</v>
      </c>
      <c r="E228" t="s">
        <v>59</v>
      </c>
      <c r="F228" t="s">
        <v>60</v>
      </c>
      <c r="G228" s="19"/>
      <c r="H228" t="s">
        <v>64</v>
      </c>
      <c r="I228" t="s">
        <v>812</v>
      </c>
      <c r="J228" t="s">
        <v>813</v>
      </c>
      <c r="K228" s="9" t="str">
        <f t="shared" si="20"/>
        <v>GLID</v>
      </c>
      <c r="L228" t="s">
        <v>6</v>
      </c>
      <c r="M228" s="36">
        <v>850</v>
      </c>
      <c r="N228" t="s">
        <v>459</v>
      </c>
      <c r="O228" t="s">
        <v>7</v>
      </c>
      <c r="P228" s="48">
        <v>4.9081999999999999</v>
      </c>
      <c r="Q228" s="10">
        <f t="shared" si="22"/>
        <v>4171.97</v>
      </c>
      <c r="R228" s="11">
        <f t="shared" si="23"/>
        <v>7.3003400000000003</v>
      </c>
      <c r="S228" s="13">
        <f t="shared" si="24"/>
        <v>0.67230000000000001</v>
      </c>
      <c r="T228" s="12">
        <f t="shared" si="25"/>
        <v>571.46</v>
      </c>
      <c r="U228" s="13" t="s">
        <v>135</v>
      </c>
      <c r="V228" t="s">
        <v>31</v>
      </c>
      <c r="W228" s="44">
        <v>7.0288000000000004</v>
      </c>
      <c r="X228" s="53">
        <f t="shared" si="26"/>
        <v>593.54999999999995</v>
      </c>
    </row>
    <row r="229" spans="1:24" x14ac:dyDescent="0.2">
      <c r="A229" s="32" t="str">
        <f t="shared" si="21"/>
        <v>2026-1</v>
      </c>
      <c r="B229" t="s">
        <v>1351</v>
      </c>
      <c r="C229" s="20">
        <v>46048</v>
      </c>
      <c r="D229" s="20">
        <v>46034</v>
      </c>
      <c r="E229" t="s">
        <v>228</v>
      </c>
      <c r="F229" t="s">
        <v>229</v>
      </c>
      <c r="G229" s="19"/>
      <c r="H229" t="s">
        <v>1680</v>
      </c>
      <c r="I229" t="s">
        <v>814</v>
      </c>
      <c r="J229" t="s">
        <v>815</v>
      </c>
      <c r="K229" s="9" t="str">
        <f t="shared" si="20"/>
        <v>GLID</v>
      </c>
      <c r="L229" t="s">
        <v>6</v>
      </c>
      <c r="M229" s="36">
        <v>520</v>
      </c>
      <c r="N229" t="s">
        <v>459</v>
      </c>
      <c r="O229" t="s">
        <v>7</v>
      </c>
      <c r="P229" s="48">
        <v>5.0720999999999998</v>
      </c>
      <c r="Q229" s="10">
        <f t="shared" si="22"/>
        <v>2637.49</v>
      </c>
      <c r="R229" s="11">
        <f t="shared" si="23"/>
        <v>7.3003400000000003</v>
      </c>
      <c r="S229" s="13">
        <f t="shared" si="24"/>
        <v>0.69479999999999997</v>
      </c>
      <c r="T229" s="12">
        <f t="shared" si="25"/>
        <v>361.3</v>
      </c>
      <c r="U229" s="13" t="s">
        <v>135</v>
      </c>
      <c r="V229" t="s">
        <v>31</v>
      </c>
      <c r="W229" s="44">
        <v>7.0288000000000004</v>
      </c>
      <c r="X229" s="53">
        <f t="shared" si="26"/>
        <v>375.24</v>
      </c>
    </row>
    <row r="230" spans="1:24" x14ac:dyDescent="0.2">
      <c r="A230" s="32" t="str">
        <f t="shared" si="21"/>
        <v>2026-1</v>
      </c>
      <c r="B230" t="s">
        <v>1357</v>
      </c>
      <c r="C230" s="20">
        <v>46044</v>
      </c>
      <c r="D230" s="20">
        <v>46015</v>
      </c>
      <c r="E230" t="s">
        <v>59</v>
      </c>
      <c r="F230" t="s">
        <v>60</v>
      </c>
      <c r="G230" s="19"/>
      <c r="H230" t="s">
        <v>56</v>
      </c>
      <c r="I230" t="s">
        <v>265</v>
      </c>
      <c r="J230" t="s">
        <v>266</v>
      </c>
      <c r="K230" s="9" t="str">
        <f t="shared" si="20"/>
        <v>GLID</v>
      </c>
      <c r="L230" t="s">
        <v>6</v>
      </c>
      <c r="M230" s="36">
        <v>750</v>
      </c>
      <c r="N230" t="s">
        <v>459</v>
      </c>
      <c r="O230" t="s">
        <v>7</v>
      </c>
      <c r="P230" s="48">
        <v>5.1580000000000004</v>
      </c>
      <c r="Q230" s="10">
        <f t="shared" si="22"/>
        <v>3868.5</v>
      </c>
      <c r="R230" s="11">
        <f t="shared" si="23"/>
        <v>7.3003400000000003</v>
      </c>
      <c r="S230" s="13">
        <f t="shared" si="24"/>
        <v>0.70650000000000002</v>
      </c>
      <c r="T230" s="12">
        <f t="shared" si="25"/>
        <v>529.88</v>
      </c>
      <c r="U230" s="13" t="s">
        <v>135</v>
      </c>
      <c r="V230" t="s">
        <v>31</v>
      </c>
      <c r="W230" s="44">
        <v>7.0288000000000004</v>
      </c>
      <c r="X230" s="53">
        <f t="shared" si="26"/>
        <v>550.38</v>
      </c>
    </row>
    <row r="231" spans="1:24" x14ac:dyDescent="0.2">
      <c r="A231" s="32" t="str">
        <f t="shared" si="21"/>
        <v>2026-1</v>
      </c>
      <c r="B231" t="s">
        <v>1369</v>
      </c>
      <c r="C231" s="20">
        <v>46052</v>
      </c>
      <c r="D231" s="20">
        <v>46030</v>
      </c>
      <c r="E231" t="s">
        <v>59</v>
      </c>
      <c r="F231" t="s">
        <v>60</v>
      </c>
      <c r="G231" s="19"/>
      <c r="H231" t="s">
        <v>1666</v>
      </c>
      <c r="I231" t="s">
        <v>962</v>
      </c>
      <c r="J231" t="s">
        <v>963</v>
      </c>
      <c r="K231" s="9" t="str">
        <f t="shared" si="20"/>
        <v>GLID</v>
      </c>
      <c r="L231" t="s">
        <v>6</v>
      </c>
      <c r="M231" s="36">
        <v>1050</v>
      </c>
      <c r="N231" t="s">
        <v>459</v>
      </c>
      <c r="O231" t="s">
        <v>7</v>
      </c>
      <c r="P231" s="48">
        <v>5.4664999999999999</v>
      </c>
      <c r="Q231" s="10">
        <f t="shared" si="22"/>
        <v>5739.83</v>
      </c>
      <c r="R231" s="11">
        <f t="shared" si="23"/>
        <v>7.3003400000000003</v>
      </c>
      <c r="S231" s="13">
        <f t="shared" si="24"/>
        <v>0.74880000000000002</v>
      </c>
      <c r="T231" s="12">
        <f t="shared" si="25"/>
        <v>786.24</v>
      </c>
      <c r="U231" s="13" t="s">
        <v>135</v>
      </c>
      <c r="V231" t="s">
        <v>31</v>
      </c>
      <c r="W231" s="44">
        <v>7.0288000000000004</v>
      </c>
      <c r="X231" s="53">
        <f t="shared" si="26"/>
        <v>816.62</v>
      </c>
    </row>
    <row r="232" spans="1:24" x14ac:dyDescent="0.2">
      <c r="A232" s="32" t="str">
        <f t="shared" si="21"/>
        <v>2026-1</v>
      </c>
      <c r="B232" t="s">
        <v>1370</v>
      </c>
      <c r="C232" s="20">
        <v>46034</v>
      </c>
      <c r="D232" s="20">
        <v>46015</v>
      </c>
      <c r="E232" t="s">
        <v>228</v>
      </c>
      <c r="F232" t="s">
        <v>229</v>
      </c>
      <c r="G232" s="19"/>
      <c r="H232" t="s">
        <v>364</v>
      </c>
      <c r="I232" t="s">
        <v>843</v>
      </c>
      <c r="J232" t="s">
        <v>860</v>
      </c>
      <c r="K232" s="9" t="str">
        <f t="shared" si="20"/>
        <v>GLID</v>
      </c>
      <c r="L232" t="s">
        <v>6</v>
      </c>
      <c r="M232" s="36">
        <v>1000</v>
      </c>
      <c r="N232" t="s">
        <v>459</v>
      </c>
      <c r="O232" t="s">
        <v>7</v>
      </c>
      <c r="P232" s="48">
        <v>5.5347</v>
      </c>
      <c r="Q232" s="10">
        <f t="shared" si="22"/>
        <v>5534.7</v>
      </c>
      <c r="R232" s="11">
        <f t="shared" si="23"/>
        <v>7.3003400000000003</v>
      </c>
      <c r="S232" s="13">
        <f t="shared" si="24"/>
        <v>0.7581</v>
      </c>
      <c r="T232" s="12">
        <f t="shared" si="25"/>
        <v>758.1</v>
      </c>
      <c r="U232" s="13" t="s">
        <v>135</v>
      </c>
      <c r="V232" t="s">
        <v>31</v>
      </c>
      <c r="W232" s="44">
        <v>7.0288000000000004</v>
      </c>
      <c r="X232" s="53">
        <f t="shared" si="26"/>
        <v>787.43</v>
      </c>
    </row>
    <row r="233" spans="1:24" x14ac:dyDescent="0.2">
      <c r="A233" s="32" t="str">
        <f t="shared" si="21"/>
        <v>2026-1</v>
      </c>
      <c r="B233" t="s">
        <v>1378</v>
      </c>
      <c r="C233" s="20">
        <v>46028</v>
      </c>
      <c r="D233" s="20">
        <v>46002</v>
      </c>
      <c r="E233" t="s">
        <v>59</v>
      </c>
      <c r="F233" t="s">
        <v>60</v>
      </c>
      <c r="G233" s="19"/>
      <c r="H233" t="s">
        <v>406</v>
      </c>
      <c r="I233" t="s">
        <v>765</v>
      </c>
      <c r="J233" t="s">
        <v>766</v>
      </c>
      <c r="K233" s="9" t="str">
        <f t="shared" si="20"/>
        <v>GLID</v>
      </c>
      <c r="L233" t="s">
        <v>6</v>
      </c>
      <c r="M233" s="36">
        <v>500</v>
      </c>
      <c r="N233" t="s">
        <v>459</v>
      </c>
      <c r="O233" t="s">
        <v>7</v>
      </c>
      <c r="P233" s="48">
        <v>5.7447999999999997</v>
      </c>
      <c r="Q233" s="10">
        <f t="shared" si="22"/>
        <v>2872.4</v>
      </c>
      <c r="R233" s="11">
        <f t="shared" si="23"/>
        <v>7.3003400000000003</v>
      </c>
      <c r="S233" s="13">
        <f t="shared" si="24"/>
        <v>0.78690000000000004</v>
      </c>
      <c r="T233" s="12">
        <f t="shared" si="25"/>
        <v>393.45</v>
      </c>
      <c r="U233" s="13" t="s">
        <v>135</v>
      </c>
      <c r="V233" t="s">
        <v>31</v>
      </c>
      <c r="W233" s="44">
        <v>7.0288000000000004</v>
      </c>
      <c r="X233" s="53">
        <f t="shared" si="26"/>
        <v>408.66</v>
      </c>
    </row>
    <row r="234" spans="1:24" x14ac:dyDescent="0.2">
      <c r="A234" s="32" t="str">
        <f t="shared" si="21"/>
        <v>2026-1</v>
      </c>
      <c r="B234" t="s">
        <v>1386</v>
      </c>
      <c r="C234" s="20">
        <v>46048</v>
      </c>
      <c r="D234" s="20">
        <v>46034</v>
      </c>
      <c r="E234" t="s">
        <v>228</v>
      </c>
      <c r="F234" t="s">
        <v>229</v>
      </c>
      <c r="G234" s="19"/>
      <c r="H234" t="s">
        <v>1680</v>
      </c>
      <c r="I234" t="s">
        <v>884</v>
      </c>
      <c r="J234" t="s">
        <v>885</v>
      </c>
      <c r="K234" s="9" t="str">
        <f t="shared" ref="K234:K297" si="27">+LEFT(V234,4)</f>
        <v>GLID</v>
      </c>
      <c r="L234" t="s">
        <v>6</v>
      </c>
      <c r="M234" s="36">
        <v>1010</v>
      </c>
      <c r="N234" t="s">
        <v>459</v>
      </c>
      <c r="O234" t="s">
        <v>7</v>
      </c>
      <c r="P234" s="48">
        <v>5.8975999999999997</v>
      </c>
      <c r="Q234" s="10">
        <f t="shared" si="22"/>
        <v>5956.58</v>
      </c>
      <c r="R234" s="11">
        <f t="shared" si="23"/>
        <v>7.3003400000000003</v>
      </c>
      <c r="S234" s="13">
        <f t="shared" si="24"/>
        <v>0.80789999999999995</v>
      </c>
      <c r="T234" s="12">
        <f t="shared" si="25"/>
        <v>815.98</v>
      </c>
      <c r="U234" s="13" t="s">
        <v>135</v>
      </c>
      <c r="V234" t="s">
        <v>31</v>
      </c>
      <c r="W234" s="44">
        <v>7.0288000000000004</v>
      </c>
      <c r="X234" s="53">
        <f t="shared" si="26"/>
        <v>847.45</v>
      </c>
    </row>
    <row r="235" spans="1:24" x14ac:dyDescent="0.2">
      <c r="A235" s="32" t="str">
        <f t="shared" si="21"/>
        <v>2026-1</v>
      </c>
      <c r="B235" t="s">
        <v>1387</v>
      </c>
      <c r="C235" s="20">
        <v>46034</v>
      </c>
      <c r="D235" s="20">
        <v>46000</v>
      </c>
      <c r="E235" t="s">
        <v>228</v>
      </c>
      <c r="F235" t="s">
        <v>229</v>
      </c>
      <c r="G235" s="19"/>
      <c r="H235" t="s">
        <v>364</v>
      </c>
      <c r="I235" t="s">
        <v>884</v>
      </c>
      <c r="J235" t="s">
        <v>885</v>
      </c>
      <c r="K235" s="9" t="str">
        <f t="shared" si="27"/>
        <v>GLID</v>
      </c>
      <c r="L235" t="s">
        <v>6</v>
      </c>
      <c r="M235" s="36">
        <v>1030</v>
      </c>
      <c r="N235" t="s">
        <v>459</v>
      </c>
      <c r="O235" t="s">
        <v>7</v>
      </c>
      <c r="P235" s="48">
        <v>5.8975999999999997</v>
      </c>
      <c r="Q235" s="10">
        <f t="shared" si="22"/>
        <v>6074.53</v>
      </c>
      <c r="R235" s="11">
        <f t="shared" si="23"/>
        <v>7.3003400000000003</v>
      </c>
      <c r="S235" s="13">
        <f t="shared" si="24"/>
        <v>0.80789999999999995</v>
      </c>
      <c r="T235" s="12">
        <f t="shared" si="25"/>
        <v>832.14</v>
      </c>
      <c r="U235" s="13" t="s">
        <v>135</v>
      </c>
      <c r="V235" t="s">
        <v>31</v>
      </c>
      <c r="W235" s="44">
        <v>7.0288000000000004</v>
      </c>
      <c r="X235" s="53">
        <f t="shared" si="26"/>
        <v>864.23</v>
      </c>
    </row>
    <row r="236" spans="1:24" x14ac:dyDescent="0.2">
      <c r="A236" s="32" t="str">
        <f t="shared" si="21"/>
        <v>2026-1</v>
      </c>
      <c r="B236" t="s">
        <v>1388</v>
      </c>
      <c r="C236" s="20">
        <v>46048</v>
      </c>
      <c r="D236" s="20">
        <v>46015</v>
      </c>
      <c r="E236" t="s">
        <v>228</v>
      </c>
      <c r="F236" t="s">
        <v>229</v>
      </c>
      <c r="G236" s="19"/>
      <c r="H236" t="s">
        <v>1680</v>
      </c>
      <c r="I236" t="s">
        <v>575</v>
      </c>
      <c r="J236" t="s">
        <v>576</v>
      </c>
      <c r="K236" s="9" t="str">
        <f t="shared" si="27"/>
        <v>GLID</v>
      </c>
      <c r="L236" t="s">
        <v>6</v>
      </c>
      <c r="M236" s="36">
        <v>6100</v>
      </c>
      <c r="N236" t="s">
        <v>459</v>
      </c>
      <c r="O236" t="s">
        <v>7</v>
      </c>
      <c r="P236" s="48">
        <v>5.8975999999999997</v>
      </c>
      <c r="Q236" s="10">
        <f t="shared" si="22"/>
        <v>35975.360000000001</v>
      </c>
      <c r="R236" s="11">
        <f t="shared" si="23"/>
        <v>7.3003400000000003</v>
      </c>
      <c r="S236" s="13">
        <f t="shared" si="24"/>
        <v>0.80789999999999995</v>
      </c>
      <c r="T236" s="12">
        <f t="shared" si="25"/>
        <v>4928.1899999999996</v>
      </c>
      <c r="U236" s="13" t="s">
        <v>135</v>
      </c>
      <c r="V236" t="s">
        <v>31</v>
      </c>
      <c r="W236" s="44">
        <v>7.0288000000000004</v>
      </c>
      <c r="X236" s="53">
        <f t="shared" si="26"/>
        <v>5118.28</v>
      </c>
    </row>
    <row r="237" spans="1:24" x14ac:dyDescent="0.2">
      <c r="A237" s="32" t="str">
        <f t="shared" si="21"/>
        <v>2026-1</v>
      </c>
      <c r="B237" t="s">
        <v>1399</v>
      </c>
      <c r="C237" s="20">
        <v>46028</v>
      </c>
      <c r="D237" s="20">
        <v>46002</v>
      </c>
      <c r="E237" t="s">
        <v>59</v>
      </c>
      <c r="F237" t="s">
        <v>60</v>
      </c>
      <c r="G237" s="19"/>
      <c r="H237" t="s">
        <v>406</v>
      </c>
      <c r="I237" t="s">
        <v>767</v>
      </c>
      <c r="J237" t="s">
        <v>768</v>
      </c>
      <c r="K237" s="9" t="str">
        <f t="shared" si="27"/>
        <v>GLID</v>
      </c>
      <c r="L237" t="s">
        <v>6</v>
      </c>
      <c r="M237" s="36">
        <v>500</v>
      </c>
      <c r="N237" t="s">
        <v>459</v>
      </c>
      <c r="O237" t="s">
        <v>7</v>
      </c>
      <c r="P237" s="48">
        <v>6.3079999999999998</v>
      </c>
      <c r="Q237" s="10">
        <f t="shared" si="22"/>
        <v>3154</v>
      </c>
      <c r="R237" s="11">
        <f t="shared" si="23"/>
        <v>7.3003400000000003</v>
      </c>
      <c r="S237" s="13">
        <f t="shared" si="24"/>
        <v>0.86409999999999998</v>
      </c>
      <c r="T237" s="12">
        <f t="shared" si="25"/>
        <v>432.05</v>
      </c>
      <c r="U237" s="13" t="s">
        <v>135</v>
      </c>
      <c r="V237" t="s">
        <v>31</v>
      </c>
      <c r="W237" s="44">
        <v>7.0288000000000004</v>
      </c>
      <c r="X237" s="53">
        <f t="shared" si="26"/>
        <v>448.73</v>
      </c>
    </row>
    <row r="238" spans="1:24" x14ac:dyDescent="0.2">
      <c r="A238" s="32" t="str">
        <f t="shared" si="21"/>
        <v>2026-1</v>
      </c>
      <c r="B238" t="s">
        <v>998</v>
      </c>
      <c r="C238" s="20">
        <v>46045</v>
      </c>
      <c r="D238" s="20">
        <v>45980</v>
      </c>
      <c r="E238" t="s">
        <v>114</v>
      </c>
      <c r="F238" t="s">
        <v>115</v>
      </c>
      <c r="G238" s="19"/>
      <c r="H238" t="s">
        <v>1714</v>
      </c>
      <c r="I238" t="s">
        <v>29</v>
      </c>
      <c r="J238" t="s">
        <v>30</v>
      </c>
      <c r="K238" s="9" t="str">
        <f t="shared" si="27"/>
        <v>GLID</v>
      </c>
      <c r="L238" t="s">
        <v>6</v>
      </c>
      <c r="M238" s="36">
        <v>-213</v>
      </c>
      <c r="N238" t="s">
        <v>459</v>
      </c>
      <c r="O238" t="s">
        <v>7</v>
      </c>
      <c r="P238" s="48">
        <v>6.3829000000000002</v>
      </c>
      <c r="Q238" s="10">
        <f t="shared" si="22"/>
        <v>-1359.56</v>
      </c>
      <c r="R238" s="11">
        <f t="shared" si="23"/>
        <v>7.3003400000000003</v>
      </c>
      <c r="S238" s="13">
        <f t="shared" si="24"/>
        <v>0.87429999999999997</v>
      </c>
      <c r="T238" s="12">
        <f t="shared" si="25"/>
        <v>-186.23</v>
      </c>
      <c r="U238" s="13" t="s">
        <v>135</v>
      </c>
      <c r="V238" t="s">
        <v>31</v>
      </c>
      <c r="W238" s="44">
        <v>7.0288000000000004</v>
      </c>
      <c r="X238" s="53">
        <f t="shared" si="26"/>
        <v>-193.43</v>
      </c>
    </row>
    <row r="239" spans="1:24" x14ac:dyDescent="0.2">
      <c r="A239" s="32" t="str">
        <f t="shared" si="21"/>
        <v>2026-1</v>
      </c>
      <c r="B239" t="s">
        <v>998</v>
      </c>
      <c r="C239" s="20">
        <v>46045</v>
      </c>
      <c r="D239" s="20">
        <v>45980</v>
      </c>
      <c r="E239" t="s">
        <v>114</v>
      </c>
      <c r="F239" t="s">
        <v>115</v>
      </c>
      <c r="G239" s="19"/>
      <c r="H239" t="s">
        <v>46</v>
      </c>
      <c r="I239" t="s">
        <v>29</v>
      </c>
      <c r="J239" t="s">
        <v>30</v>
      </c>
      <c r="K239" s="9" t="str">
        <f t="shared" si="27"/>
        <v>GLID</v>
      </c>
      <c r="L239" t="s">
        <v>6</v>
      </c>
      <c r="M239" s="36">
        <v>213</v>
      </c>
      <c r="N239" t="s">
        <v>459</v>
      </c>
      <c r="O239" t="s">
        <v>7</v>
      </c>
      <c r="P239" s="48">
        <v>6.3829000000000002</v>
      </c>
      <c r="Q239" s="10">
        <f t="shared" si="22"/>
        <v>1359.56</v>
      </c>
      <c r="R239" s="11">
        <f t="shared" si="23"/>
        <v>7.3003400000000003</v>
      </c>
      <c r="S239" s="13">
        <f t="shared" si="24"/>
        <v>0.87429999999999997</v>
      </c>
      <c r="T239" s="12">
        <f t="shared" si="25"/>
        <v>186.23</v>
      </c>
      <c r="U239" s="13" t="s">
        <v>135</v>
      </c>
      <c r="V239" t="s">
        <v>31</v>
      </c>
      <c r="W239" s="44">
        <v>7.0288000000000004</v>
      </c>
      <c r="X239" s="53">
        <f t="shared" si="26"/>
        <v>193.43</v>
      </c>
    </row>
    <row r="240" spans="1:24" x14ac:dyDescent="0.2">
      <c r="A240" s="32" t="str">
        <f t="shared" si="21"/>
        <v>2026-1</v>
      </c>
      <c r="B240" t="s">
        <v>867</v>
      </c>
      <c r="C240" s="20">
        <v>46052</v>
      </c>
      <c r="D240" s="20">
        <v>45820</v>
      </c>
      <c r="E240" t="s">
        <v>114</v>
      </c>
      <c r="F240" t="s">
        <v>115</v>
      </c>
      <c r="G240" s="19"/>
      <c r="H240" t="s">
        <v>1721</v>
      </c>
      <c r="I240" t="s">
        <v>290</v>
      </c>
      <c r="J240" t="s">
        <v>291</v>
      </c>
      <c r="K240" s="9" t="str">
        <f t="shared" si="27"/>
        <v>GLID</v>
      </c>
      <c r="L240" t="s">
        <v>6</v>
      </c>
      <c r="M240" s="36">
        <v>106</v>
      </c>
      <c r="N240" t="s">
        <v>459</v>
      </c>
      <c r="O240" t="s">
        <v>7</v>
      </c>
      <c r="P240" s="48">
        <v>7.42</v>
      </c>
      <c r="Q240" s="10">
        <f t="shared" si="22"/>
        <v>786.52</v>
      </c>
      <c r="R240" s="11">
        <f t="shared" si="23"/>
        <v>7.3003400000000003</v>
      </c>
      <c r="S240" s="13">
        <f t="shared" si="24"/>
        <v>1.0164</v>
      </c>
      <c r="T240" s="12">
        <f t="shared" si="25"/>
        <v>107.74</v>
      </c>
      <c r="U240" s="13" t="s">
        <v>135</v>
      </c>
      <c r="V240" t="s">
        <v>31</v>
      </c>
      <c r="W240" s="44">
        <v>7.0288000000000004</v>
      </c>
      <c r="X240" s="53">
        <f t="shared" si="26"/>
        <v>111.9</v>
      </c>
    </row>
    <row r="241" spans="1:24" x14ac:dyDescent="0.2">
      <c r="A241" s="32" t="str">
        <f t="shared" si="21"/>
        <v>2026-1</v>
      </c>
      <c r="B241" t="s">
        <v>867</v>
      </c>
      <c r="C241" s="20">
        <v>46049</v>
      </c>
      <c r="D241" s="20">
        <v>45820</v>
      </c>
      <c r="E241" t="s">
        <v>114</v>
      </c>
      <c r="F241" t="s">
        <v>115</v>
      </c>
      <c r="G241" s="19"/>
      <c r="H241" t="s">
        <v>1658</v>
      </c>
      <c r="I241" t="s">
        <v>290</v>
      </c>
      <c r="J241" t="s">
        <v>291</v>
      </c>
      <c r="K241" s="9" t="str">
        <f t="shared" si="27"/>
        <v>GLID</v>
      </c>
      <c r="L241" t="s">
        <v>6</v>
      </c>
      <c r="M241" s="36">
        <v>200</v>
      </c>
      <c r="N241" t="s">
        <v>459</v>
      </c>
      <c r="O241" t="s">
        <v>7</v>
      </c>
      <c r="P241" s="48">
        <v>7.42</v>
      </c>
      <c r="Q241" s="10">
        <f t="shared" si="22"/>
        <v>1484</v>
      </c>
      <c r="R241" s="11">
        <f t="shared" si="23"/>
        <v>7.3003400000000003</v>
      </c>
      <c r="S241" s="13">
        <f t="shared" si="24"/>
        <v>1.0164</v>
      </c>
      <c r="T241" s="12">
        <f t="shared" si="25"/>
        <v>203.28</v>
      </c>
      <c r="U241" s="13" t="s">
        <v>135</v>
      </c>
      <c r="V241" t="s">
        <v>31</v>
      </c>
      <c r="W241" s="44">
        <v>7.0288000000000004</v>
      </c>
      <c r="X241" s="53">
        <f t="shared" si="26"/>
        <v>211.13</v>
      </c>
    </row>
    <row r="242" spans="1:24" x14ac:dyDescent="0.2">
      <c r="A242" s="32" t="str">
        <f t="shared" si="21"/>
        <v>2026-1</v>
      </c>
      <c r="B242" t="s">
        <v>959</v>
      </c>
      <c r="C242" s="20">
        <v>46049</v>
      </c>
      <c r="D242" s="20">
        <v>45968</v>
      </c>
      <c r="E242" t="s">
        <v>114</v>
      </c>
      <c r="F242" t="s">
        <v>115</v>
      </c>
      <c r="G242" s="19"/>
      <c r="H242" t="s">
        <v>1658</v>
      </c>
      <c r="I242" t="s">
        <v>288</v>
      </c>
      <c r="J242" t="s">
        <v>289</v>
      </c>
      <c r="K242" s="9" t="str">
        <f t="shared" si="27"/>
        <v>GLID</v>
      </c>
      <c r="L242" t="s">
        <v>6</v>
      </c>
      <c r="M242" s="36">
        <v>114</v>
      </c>
      <c r="N242" t="s">
        <v>459</v>
      </c>
      <c r="O242" t="s">
        <v>7</v>
      </c>
      <c r="P242" s="48">
        <v>7.8</v>
      </c>
      <c r="Q242" s="10">
        <f t="shared" si="22"/>
        <v>889.2</v>
      </c>
      <c r="R242" s="11">
        <f t="shared" si="23"/>
        <v>7.3003400000000003</v>
      </c>
      <c r="S242" s="13">
        <f t="shared" si="24"/>
        <v>1.0684</v>
      </c>
      <c r="T242" s="12">
        <f t="shared" si="25"/>
        <v>121.8</v>
      </c>
      <c r="U242" s="13" t="s">
        <v>135</v>
      </c>
      <c r="V242" t="s">
        <v>31</v>
      </c>
      <c r="W242" s="44">
        <v>7.0288000000000004</v>
      </c>
      <c r="X242" s="53">
        <f t="shared" si="26"/>
        <v>126.51</v>
      </c>
    </row>
    <row r="243" spans="1:24" x14ac:dyDescent="0.2">
      <c r="A243" s="32" t="str">
        <f t="shared" si="21"/>
        <v>2026-1</v>
      </c>
      <c r="B243" t="s">
        <v>1003</v>
      </c>
      <c r="C243" s="20">
        <v>46043</v>
      </c>
      <c r="D243" s="20">
        <v>45994</v>
      </c>
      <c r="E243" t="s">
        <v>99</v>
      </c>
      <c r="F243" t="s">
        <v>100</v>
      </c>
      <c r="G243" s="19"/>
      <c r="H243" t="s">
        <v>1727</v>
      </c>
      <c r="I243" t="s">
        <v>101</v>
      </c>
      <c r="J243" t="s">
        <v>102</v>
      </c>
      <c r="K243" s="9" t="str">
        <f t="shared" si="27"/>
        <v>GLID</v>
      </c>
      <c r="L243" t="s">
        <v>6</v>
      </c>
      <c r="M243" s="36">
        <v>2220</v>
      </c>
      <c r="N243" t="s">
        <v>459</v>
      </c>
      <c r="O243" t="s">
        <v>7</v>
      </c>
      <c r="P243" s="48">
        <v>8.7219999999999995</v>
      </c>
      <c r="Q243" s="10">
        <f t="shared" si="22"/>
        <v>19362.84</v>
      </c>
      <c r="R243" s="11">
        <f t="shared" si="23"/>
        <v>7.3003400000000003</v>
      </c>
      <c r="S243" s="13">
        <f t="shared" si="24"/>
        <v>1.1947000000000001</v>
      </c>
      <c r="T243" s="12">
        <f t="shared" si="25"/>
        <v>2652.23</v>
      </c>
      <c r="U243" s="13" t="s">
        <v>135</v>
      </c>
      <c r="V243" t="s">
        <v>31</v>
      </c>
      <c r="W243" s="44">
        <v>7.0288000000000004</v>
      </c>
      <c r="X243" s="53">
        <f t="shared" si="26"/>
        <v>2754.79</v>
      </c>
    </row>
    <row r="244" spans="1:24" x14ac:dyDescent="0.2">
      <c r="A244" s="32" t="str">
        <f t="shared" si="21"/>
        <v>2026-1</v>
      </c>
      <c r="B244" t="s">
        <v>894</v>
      </c>
      <c r="C244" s="20">
        <v>46052</v>
      </c>
      <c r="D244" s="20">
        <v>45820</v>
      </c>
      <c r="E244" t="s">
        <v>114</v>
      </c>
      <c r="F244" t="s">
        <v>115</v>
      </c>
      <c r="G244" s="19"/>
      <c r="H244" t="s">
        <v>1721</v>
      </c>
      <c r="I244" t="s">
        <v>286</v>
      </c>
      <c r="J244" t="s">
        <v>287</v>
      </c>
      <c r="K244" s="9" t="str">
        <f t="shared" si="27"/>
        <v>GLID</v>
      </c>
      <c r="L244" t="s">
        <v>6</v>
      </c>
      <c r="M244" s="36">
        <v>50</v>
      </c>
      <c r="N244" t="s">
        <v>459</v>
      </c>
      <c r="O244" t="s">
        <v>7</v>
      </c>
      <c r="P244" s="48">
        <v>8.84</v>
      </c>
      <c r="Q244" s="10">
        <f t="shared" si="22"/>
        <v>442</v>
      </c>
      <c r="R244" s="11">
        <f t="shared" si="23"/>
        <v>7.3003400000000003</v>
      </c>
      <c r="S244" s="13">
        <f t="shared" si="24"/>
        <v>1.2109000000000001</v>
      </c>
      <c r="T244" s="12">
        <f t="shared" si="25"/>
        <v>60.55</v>
      </c>
      <c r="U244" s="13" t="s">
        <v>135</v>
      </c>
      <c r="V244" t="s">
        <v>31</v>
      </c>
      <c r="W244" s="44">
        <v>7.0288000000000004</v>
      </c>
      <c r="X244" s="53">
        <f t="shared" si="26"/>
        <v>62.88</v>
      </c>
    </row>
    <row r="245" spans="1:24" x14ac:dyDescent="0.2">
      <c r="A245" s="32" t="str">
        <f t="shared" si="21"/>
        <v>2026-1</v>
      </c>
      <c r="B245" t="s">
        <v>1452</v>
      </c>
      <c r="C245" s="20">
        <v>46038</v>
      </c>
      <c r="D245" s="20">
        <v>45988</v>
      </c>
      <c r="E245" t="s">
        <v>99</v>
      </c>
      <c r="F245" t="s">
        <v>100</v>
      </c>
      <c r="G245" s="19"/>
      <c r="H245" t="s">
        <v>208</v>
      </c>
      <c r="I245" t="s">
        <v>101</v>
      </c>
      <c r="J245" t="s">
        <v>102</v>
      </c>
      <c r="K245" s="9" t="str">
        <f t="shared" si="27"/>
        <v>GLID</v>
      </c>
      <c r="L245" t="s">
        <v>6</v>
      </c>
      <c r="M245" s="36">
        <v>50</v>
      </c>
      <c r="N245" t="s">
        <v>459</v>
      </c>
      <c r="O245" t="s">
        <v>7</v>
      </c>
      <c r="P245" s="48">
        <v>8.9</v>
      </c>
      <c r="Q245" s="10">
        <f t="shared" si="22"/>
        <v>445</v>
      </c>
      <c r="R245" s="11">
        <f t="shared" si="23"/>
        <v>7.3003400000000003</v>
      </c>
      <c r="S245" s="13">
        <f t="shared" si="24"/>
        <v>1.2191000000000001</v>
      </c>
      <c r="T245" s="12">
        <f t="shared" si="25"/>
        <v>60.96</v>
      </c>
      <c r="U245" s="13" t="s">
        <v>135</v>
      </c>
      <c r="V245" t="s">
        <v>31</v>
      </c>
      <c r="W245" s="44">
        <v>7.0288000000000004</v>
      </c>
      <c r="X245" s="53">
        <f t="shared" si="26"/>
        <v>63.31</v>
      </c>
    </row>
    <row r="246" spans="1:24" x14ac:dyDescent="0.2">
      <c r="A246" s="32" t="str">
        <f t="shared" si="21"/>
        <v>2026-1</v>
      </c>
      <c r="B246" t="s">
        <v>1453</v>
      </c>
      <c r="C246" s="20">
        <v>46038</v>
      </c>
      <c r="D246" s="20">
        <v>45988</v>
      </c>
      <c r="E246" t="s">
        <v>99</v>
      </c>
      <c r="F246" t="s">
        <v>100</v>
      </c>
      <c r="G246" s="19"/>
      <c r="H246" t="s">
        <v>208</v>
      </c>
      <c r="I246" t="s">
        <v>101</v>
      </c>
      <c r="J246" t="s">
        <v>102</v>
      </c>
      <c r="K246" s="9" t="str">
        <f t="shared" si="27"/>
        <v>GLID</v>
      </c>
      <c r="L246" t="s">
        <v>6</v>
      </c>
      <c r="M246" s="36">
        <v>50</v>
      </c>
      <c r="N246" t="s">
        <v>459</v>
      </c>
      <c r="O246" t="s">
        <v>7</v>
      </c>
      <c r="P246" s="48">
        <v>8.9</v>
      </c>
      <c r="Q246" s="10">
        <f t="shared" si="22"/>
        <v>445</v>
      </c>
      <c r="R246" s="11">
        <f t="shared" si="23"/>
        <v>7.3003400000000003</v>
      </c>
      <c r="S246" s="13">
        <f t="shared" si="24"/>
        <v>1.2191000000000001</v>
      </c>
      <c r="T246" s="12">
        <f t="shared" si="25"/>
        <v>60.96</v>
      </c>
      <c r="U246" s="13" t="s">
        <v>135</v>
      </c>
      <c r="V246" t="s">
        <v>31</v>
      </c>
      <c r="W246" s="44">
        <v>7.0288000000000004</v>
      </c>
      <c r="X246" s="53">
        <f t="shared" si="26"/>
        <v>63.31</v>
      </c>
    </row>
    <row r="247" spans="1:24" x14ac:dyDescent="0.2">
      <c r="A247" s="32" t="str">
        <f t="shared" si="21"/>
        <v>2026-1</v>
      </c>
      <c r="B247" t="s">
        <v>895</v>
      </c>
      <c r="C247" s="20">
        <v>46052</v>
      </c>
      <c r="D247" s="20">
        <v>45820</v>
      </c>
      <c r="E247" t="s">
        <v>114</v>
      </c>
      <c r="F247" t="s">
        <v>115</v>
      </c>
      <c r="G247" s="19"/>
      <c r="H247" t="s">
        <v>1721</v>
      </c>
      <c r="I247" t="s">
        <v>283</v>
      </c>
      <c r="J247" t="s">
        <v>284</v>
      </c>
      <c r="K247" s="9" t="str">
        <f t="shared" si="27"/>
        <v>GLID</v>
      </c>
      <c r="L247" t="s">
        <v>6</v>
      </c>
      <c r="M247" s="36">
        <v>23</v>
      </c>
      <c r="N247" t="s">
        <v>459</v>
      </c>
      <c r="O247" t="s">
        <v>7</v>
      </c>
      <c r="P247" s="48">
        <v>9.5</v>
      </c>
      <c r="Q247" s="10">
        <f t="shared" si="22"/>
        <v>218.5</v>
      </c>
      <c r="R247" s="11">
        <f t="shared" si="23"/>
        <v>7.3003400000000003</v>
      </c>
      <c r="S247" s="13">
        <f t="shared" si="24"/>
        <v>1.3012999999999999</v>
      </c>
      <c r="T247" s="12">
        <f t="shared" si="25"/>
        <v>29.93</v>
      </c>
      <c r="U247" s="13" t="s">
        <v>135</v>
      </c>
      <c r="V247" t="s">
        <v>31</v>
      </c>
      <c r="W247" s="44">
        <v>7.0288000000000004</v>
      </c>
      <c r="X247" s="53">
        <f t="shared" si="26"/>
        <v>31.09</v>
      </c>
    </row>
    <row r="248" spans="1:24" x14ac:dyDescent="0.2">
      <c r="A248" s="32" t="str">
        <f t="shared" si="21"/>
        <v>2026-1</v>
      </c>
      <c r="B248" t="s">
        <v>895</v>
      </c>
      <c r="C248" s="20">
        <v>46049</v>
      </c>
      <c r="D248" s="20">
        <v>45820</v>
      </c>
      <c r="E248" t="s">
        <v>114</v>
      </c>
      <c r="F248" t="s">
        <v>115</v>
      </c>
      <c r="G248" s="19"/>
      <c r="H248" t="s">
        <v>1730</v>
      </c>
      <c r="I248" t="s">
        <v>283</v>
      </c>
      <c r="J248" t="s">
        <v>284</v>
      </c>
      <c r="K248" s="9" t="str">
        <f t="shared" si="27"/>
        <v>GLID</v>
      </c>
      <c r="L248" t="s">
        <v>6</v>
      </c>
      <c r="M248" s="36">
        <v>177</v>
      </c>
      <c r="N248" t="s">
        <v>459</v>
      </c>
      <c r="O248" t="s">
        <v>7</v>
      </c>
      <c r="P248" s="48">
        <v>9.5</v>
      </c>
      <c r="Q248" s="10">
        <f t="shared" si="22"/>
        <v>1681.5</v>
      </c>
      <c r="R248" s="11">
        <f t="shared" si="23"/>
        <v>7.3003400000000003</v>
      </c>
      <c r="S248" s="13">
        <f t="shared" si="24"/>
        <v>1.3012999999999999</v>
      </c>
      <c r="T248" s="12">
        <f t="shared" si="25"/>
        <v>230.33</v>
      </c>
      <c r="U248" s="13" t="s">
        <v>135</v>
      </c>
      <c r="V248" t="s">
        <v>31</v>
      </c>
      <c r="W248" s="44">
        <v>7.0288000000000004</v>
      </c>
      <c r="X248" s="53">
        <f t="shared" si="26"/>
        <v>239.23</v>
      </c>
    </row>
    <row r="249" spans="1:24" x14ac:dyDescent="0.2">
      <c r="A249" s="32" t="str">
        <f t="shared" si="21"/>
        <v>2026-1</v>
      </c>
      <c r="B249" t="s">
        <v>1455</v>
      </c>
      <c r="C249" s="20">
        <v>46048</v>
      </c>
      <c r="D249" s="20">
        <v>46015</v>
      </c>
      <c r="E249" t="s">
        <v>314</v>
      </c>
      <c r="F249" t="s">
        <v>315</v>
      </c>
      <c r="G249" s="19"/>
      <c r="H249" t="s">
        <v>1732</v>
      </c>
      <c r="I249" t="s">
        <v>1581</v>
      </c>
      <c r="J249" t="s">
        <v>1582</v>
      </c>
      <c r="K249" s="9" t="str">
        <f t="shared" si="27"/>
        <v>GLID</v>
      </c>
      <c r="L249" t="s">
        <v>6</v>
      </c>
      <c r="M249" s="36">
        <v>2100</v>
      </c>
      <c r="N249" t="s">
        <v>459</v>
      </c>
      <c r="O249" t="s">
        <v>7</v>
      </c>
      <c r="P249" s="48">
        <v>9.8964999999999996</v>
      </c>
      <c r="Q249" s="10">
        <f t="shared" si="22"/>
        <v>20782.650000000001</v>
      </c>
      <c r="R249" s="11">
        <f t="shared" si="23"/>
        <v>7.3003400000000003</v>
      </c>
      <c r="S249" s="13">
        <f t="shared" si="24"/>
        <v>1.3555999999999999</v>
      </c>
      <c r="T249" s="12">
        <f t="shared" si="25"/>
        <v>2846.76</v>
      </c>
      <c r="U249" s="13" t="s">
        <v>135</v>
      </c>
      <c r="V249" t="s">
        <v>31</v>
      </c>
      <c r="W249" s="44">
        <v>7.0288000000000004</v>
      </c>
      <c r="X249" s="53">
        <f t="shared" si="26"/>
        <v>2956.78</v>
      </c>
    </row>
    <row r="250" spans="1:24" x14ac:dyDescent="0.2">
      <c r="A250" s="32" t="str">
        <f t="shared" si="21"/>
        <v>2026-1</v>
      </c>
      <c r="B250" t="s">
        <v>1459</v>
      </c>
      <c r="C250" s="20">
        <v>46051</v>
      </c>
      <c r="D250" s="20">
        <v>46015</v>
      </c>
      <c r="E250" t="s">
        <v>314</v>
      </c>
      <c r="F250" t="s">
        <v>315</v>
      </c>
      <c r="G250" s="19"/>
      <c r="H250" t="s">
        <v>1733</v>
      </c>
      <c r="I250" t="s">
        <v>1585</v>
      </c>
      <c r="J250" t="s">
        <v>1586</v>
      </c>
      <c r="K250" s="9" t="str">
        <f t="shared" si="27"/>
        <v>GLID</v>
      </c>
      <c r="L250" t="s">
        <v>6</v>
      </c>
      <c r="M250" s="36">
        <v>3000</v>
      </c>
      <c r="N250" t="s">
        <v>459</v>
      </c>
      <c r="O250" t="s">
        <v>7</v>
      </c>
      <c r="P250" s="48">
        <v>10.3965</v>
      </c>
      <c r="Q250" s="10">
        <f t="shared" si="22"/>
        <v>31189.5</v>
      </c>
      <c r="R250" s="11">
        <f t="shared" si="23"/>
        <v>7.3003400000000003</v>
      </c>
      <c r="S250" s="13">
        <f t="shared" si="24"/>
        <v>1.4240999999999999</v>
      </c>
      <c r="T250" s="12">
        <f t="shared" si="25"/>
        <v>4272.3</v>
      </c>
      <c r="U250" s="13" t="s">
        <v>135</v>
      </c>
      <c r="V250" t="s">
        <v>31</v>
      </c>
      <c r="W250" s="44">
        <v>7.0288000000000004</v>
      </c>
      <c r="X250" s="53">
        <f t="shared" si="26"/>
        <v>4437.3900000000003</v>
      </c>
    </row>
    <row r="251" spans="1:24" x14ac:dyDescent="0.2">
      <c r="A251" s="32" t="str">
        <f t="shared" si="21"/>
        <v>2026-1</v>
      </c>
      <c r="B251" t="s">
        <v>1461</v>
      </c>
      <c r="C251" s="20">
        <v>46043</v>
      </c>
      <c r="D251" s="20">
        <v>45994</v>
      </c>
      <c r="E251" t="s">
        <v>99</v>
      </c>
      <c r="F251" t="s">
        <v>100</v>
      </c>
      <c r="G251" s="19"/>
      <c r="H251" t="s">
        <v>1727</v>
      </c>
      <c r="I251" t="s">
        <v>97</v>
      </c>
      <c r="J251" t="s">
        <v>98</v>
      </c>
      <c r="K251" s="9" t="str">
        <f t="shared" si="27"/>
        <v>GLID</v>
      </c>
      <c r="L251" t="s">
        <v>6</v>
      </c>
      <c r="M251" s="36">
        <v>1710</v>
      </c>
      <c r="N251" t="s">
        <v>459</v>
      </c>
      <c r="O251" t="s">
        <v>7</v>
      </c>
      <c r="P251" s="48">
        <v>10.7476</v>
      </c>
      <c r="Q251" s="10">
        <f t="shared" si="22"/>
        <v>18378.400000000001</v>
      </c>
      <c r="R251" s="11">
        <f t="shared" si="23"/>
        <v>7.3003400000000003</v>
      </c>
      <c r="S251" s="13">
        <f t="shared" si="24"/>
        <v>1.4722</v>
      </c>
      <c r="T251" s="12">
        <f t="shared" si="25"/>
        <v>2517.46</v>
      </c>
      <c r="U251" s="13" t="s">
        <v>135</v>
      </c>
      <c r="V251" t="s">
        <v>31</v>
      </c>
      <c r="W251" s="44">
        <v>7.0288000000000004</v>
      </c>
      <c r="X251" s="53">
        <f t="shared" si="26"/>
        <v>2614.73</v>
      </c>
    </row>
    <row r="252" spans="1:24" x14ac:dyDescent="0.2">
      <c r="A252" s="32" t="str">
        <f t="shared" si="21"/>
        <v>2026-1</v>
      </c>
      <c r="B252" t="s">
        <v>1461</v>
      </c>
      <c r="C252" s="20">
        <v>46051</v>
      </c>
      <c r="D252" s="20">
        <v>45994</v>
      </c>
      <c r="E252" t="s">
        <v>99</v>
      </c>
      <c r="F252" t="s">
        <v>100</v>
      </c>
      <c r="G252" s="19"/>
      <c r="H252" t="s">
        <v>1734</v>
      </c>
      <c r="I252" t="s">
        <v>97</v>
      </c>
      <c r="J252" t="s">
        <v>98</v>
      </c>
      <c r="K252" s="9" t="str">
        <f t="shared" si="27"/>
        <v>GLID</v>
      </c>
      <c r="L252" t="s">
        <v>6</v>
      </c>
      <c r="M252" s="36">
        <v>3910</v>
      </c>
      <c r="N252" t="s">
        <v>459</v>
      </c>
      <c r="O252" t="s">
        <v>7</v>
      </c>
      <c r="P252" s="48">
        <v>10.7476</v>
      </c>
      <c r="Q252" s="10">
        <f t="shared" si="22"/>
        <v>42023.12</v>
      </c>
      <c r="R252" s="11">
        <f t="shared" si="23"/>
        <v>7.3003400000000003</v>
      </c>
      <c r="S252" s="13">
        <f t="shared" si="24"/>
        <v>1.4722</v>
      </c>
      <c r="T252" s="12">
        <f t="shared" si="25"/>
        <v>5756.3</v>
      </c>
      <c r="U252" s="13" t="s">
        <v>135</v>
      </c>
      <c r="V252" t="s">
        <v>31</v>
      </c>
      <c r="W252" s="44">
        <v>7.0288000000000004</v>
      </c>
      <c r="X252" s="53">
        <f t="shared" si="26"/>
        <v>5978.7</v>
      </c>
    </row>
    <row r="253" spans="1:24" x14ac:dyDescent="0.2">
      <c r="A253" s="32" t="str">
        <f t="shared" si="21"/>
        <v>2026-1</v>
      </c>
      <c r="B253" t="s">
        <v>1463</v>
      </c>
      <c r="C253" s="20">
        <v>46051</v>
      </c>
      <c r="D253" s="20">
        <v>46010</v>
      </c>
      <c r="E253" t="s">
        <v>99</v>
      </c>
      <c r="F253" t="s">
        <v>100</v>
      </c>
      <c r="G253" s="19"/>
      <c r="H253" t="s">
        <v>1735</v>
      </c>
      <c r="I253" t="s">
        <v>97</v>
      </c>
      <c r="J253" t="s">
        <v>98</v>
      </c>
      <c r="K253" s="9" t="str">
        <f t="shared" si="27"/>
        <v>GLID</v>
      </c>
      <c r="L253" t="s">
        <v>6</v>
      </c>
      <c r="M253" s="36">
        <v>1590</v>
      </c>
      <c r="N253" t="s">
        <v>459</v>
      </c>
      <c r="O253" t="s">
        <v>7</v>
      </c>
      <c r="P253" s="48">
        <v>10.8584</v>
      </c>
      <c r="Q253" s="10">
        <f t="shared" si="22"/>
        <v>17264.86</v>
      </c>
      <c r="R253" s="11">
        <f t="shared" si="23"/>
        <v>7.3003400000000003</v>
      </c>
      <c r="S253" s="13">
        <f t="shared" si="24"/>
        <v>1.4874000000000001</v>
      </c>
      <c r="T253" s="12">
        <f t="shared" si="25"/>
        <v>2364.9699999999998</v>
      </c>
      <c r="U253" s="13" t="s">
        <v>135</v>
      </c>
      <c r="V253" t="s">
        <v>31</v>
      </c>
      <c r="W253" s="44">
        <v>7.0288000000000004</v>
      </c>
      <c r="X253" s="53">
        <f t="shared" si="26"/>
        <v>2456.3000000000002</v>
      </c>
    </row>
    <row r="254" spans="1:24" x14ac:dyDescent="0.2">
      <c r="A254" s="32" t="str">
        <f t="shared" si="21"/>
        <v>2026-1</v>
      </c>
      <c r="B254" t="s">
        <v>1001</v>
      </c>
      <c r="C254" s="20">
        <v>46043</v>
      </c>
      <c r="D254" s="20">
        <v>45982</v>
      </c>
      <c r="E254" t="s">
        <v>99</v>
      </c>
      <c r="F254" t="s">
        <v>100</v>
      </c>
      <c r="G254" s="19"/>
      <c r="H254" t="s">
        <v>1727</v>
      </c>
      <c r="I254" t="s">
        <v>97</v>
      </c>
      <c r="J254" t="s">
        <v>98</v>
      </c>
      <c r="K254" s="9" t="str">
        <f t="shared" si="27"/>
        <v>GLID</v>
      </c>
      <c r="L254" t="s">
        <v>6</v>
      </c>
      <c r="M254" s="36">
        <v>3750</v>
      </c>
      <c r="N254" t="s">
        <v>459</v>
      </c>
      <c r="O254" t="s">
        <v>7</v>
      </c>
      <c r="P254" s="48">
        <v>10.8584</v>
      </c>
      <c r="Q254" s="10">
        <f t="shared" si="22"/>
        <v>40719</v>
      </c>
      <c r="R254" s="11">
        <f t="shared" si="23"/>
        <v>7.3003400000000003</v>
      </c>
      <c r="S254" s="13">
        <f t="shared" si="24"/>
        <v>1.4874000000000001</v>
      </c>
      <c r="T254" s="12">
        <f t="shared" si="25"/>
        <v>5577.75</v>
      </c>
      <c r="U254" s="13" t="s">
        <v>135</v>
      </c>
      <c r="V254" t="s">
        <v>31</v>
      </c>
      <c r="W254" s="44">
        <v>7.0288000000000004</v>
      </c>
      <c r="X254" s="53">
        <f t="shared" si="26"/>
        <v>5793.17</v>
      </c>
    </row>
    <row r="255" spans="1:24" x14ac:dyDescent="0.2">
      <c r="A255" s="32" t="str">
        <f t="shared" si="21"/>
        <v>2026-1</v>
      </c>
      <c r="B255" t="s">
        <v>1464</v>
      </c>
      <c r="C255" s="20">
        <v>46038</v>
      </c>
      <c r="D255" s="20">
        <v>45994</v>
      </c>
      <c r="E255" t="s">
        <v>99</v>
      </c>
      <c r="F255" t="s">
        <v>100</v>
      </c>
      <c r="G255" s="19"/>
      <c r="H255" t="s">
        <v>208</v>
      </c>
      <c r="I255" t="s">
        <v>97</v>
      </c>
      <c r="J255" t="s">
        <v>98</v>
      </c>
      <c r="K255" s="9" t="str">
        <f t="shared" si="27"/>
        <v>GLID</v>
      </c>
      <c r="L255" t="s">
        <v>6</v>
      </c>
      <c r="M255" s="36">
        <v>50</v>
      </c>
      <c r="N255" t="s">
        <v>459</v>
      </c>
      <c r="O255" t="s">
        <v>7</v>
      </c>
      <c r="P255" s="48">
        <v>11.08</v>
      </c>
      <c r="Q255" s="10">
        <f t="shared" si="22"/>
        <v>554</v>
      </c>
      <c r="R255" s="11">
        <f t="shared" si="23"/>
        <v>7.3003400000000003</v>
      </c>
      <c r="S255" s="13">
        <f t="shared" si="24"/>
        <v>1.5177</v>
      </c>
      <c r="T255" s="12">
        <f t="shared" si="25"/>
        <v>75.89</v>
      </c>
      <c r="U255" s="13" t="s">
        <v>135</v>
      </c>
      <c r="V255" t="s">
        <v>31</v>
      </c>
      <c r="W255" s="44">
        <v>7.0288000000000004</v>
      </c>
      <c r="X255" s="53">
        <f t="shared" si="26"/>
        <v>78.819999999999993</v>
      </c>
    </row>
    <row r="256" spans="1:24" x14ac:dyDescent="0.2">
      <c r="A256" s="32" t="str">
        <f t="shared" si="21"/>
        <v>2026-1</v>
      </c>
      <c r="B256" t="s">
        <v>1465</v>
      </c>
      <c r="C256" s="20">
        <v>46038</v>
      </c>
      <c r="D256" s="20">
        <v>45988</v>
      </c>
      <c r="E256" t="s">
        <v>99</v>
      </c>
      <c r="F256" t="s">
        <v>100</v>
      </c>
      <c r="G256" s="19"/>
      <c r="H256" t="s">
        <v>208</v>
      </c>
      <c r="I256" t="s">
        <v>97</v>
      </c>
      <c r="J256" t="s">
        <v>98</v>
      </c>
      <c r="K256" s="9" t="str">
        <f t="shared" si="27"/>
        <v>GLID</v>
      </c>
      <c r="L256" t="s">
        <v>6</v>
      </c>
      <c r="M256" s="36">
        <v>75</v>
      </c>
      <c r="N256" t="s">
        <v>459</v>
      </c>
      <c r="O256" t="s">
        <v>7</v>
      </c>
      <c r="P256" s="48">
        <v>11.08</v>
      </c>
      <c r="Q256" s="10">
        <f t="shared" si="22"/>
        <v>831</v>
      </c>
      <c r="R256" s="11">
        <f t="shared" si="23"/>
        <v>7.3003400000000003</v>
      </c>
      <c r="S256" s="13">
        <f t="shared" si="24"/>
        <v>1.5177</v>
      </c>
      <c r="T256" s="12">
        <f t="shared" si="25"/>
        <v>113.83</v>
      </c>
      <c r="U256" s="13" t="s">
        <v>135</v>
      </c>
      <c r="V256" t="s">
        <v>31</v>
      </c>
      <c r="W256" s="44">
        <v>7.0288000000000004</v>
      </c>
      <c r="X256" s="53">
        <f t="shared" si="26"/>
        <v>118.23</v>
      </c>
    </row>
    <row r="257" spans="1:24" x14ac:dyDescent="0.2">
      <c r="A257" s="32" t="str">
        <f t="shared" ref="A257:A320" si="28">+TEXT(C257,"YYYY")&amp;"-"&amp;TEXT(C257,"M")</f>
        <v>2026-1</v>
      </c>
      <c r="B257" t="s">
        <v>1479</v>
      </c>
      <c r="C257" s="20">
        <v>46051</v>
      </c>
      <c r="D257" s="20">
        <v>46028</v>
      </c>
      <c r="E257" t="s">
        <v>99</v>
      </c>
      <c r="F257" t="s">
        <v>100</v>
      </c>
      <c r="G257" s="19"/>
      <c r="H257" t="s">
        <v>1735</v>
      </c>
      <c r="I257" t="s">
        <v>262</v>
      </c>
      <c r="J257" t="s">
        <v>263</v>
      </c>
      <c r="K257" s="9" t="str">
        <f t="shared" si="27"/>
        <v>GLID</v>
      </c>
      <c r="L257" t="s">
        <v>6</v>
      </c>
      <c r="M257" s="36">
        <v>600</v>
      </c>
      <c r="N257" t="s">
        <v>459</v>
      </c>
      <c r="O257" t="s">
        <v>7</v>
      </c>
      <c r="P257" s="48">
        <v>13.6808</v>
      </c>
      <c r="Q257" s="10">
        <f t="shared" si="22"/>
        <v>8208.48</v>
      </c>
      <c r="R257" s="11">
        <f t="shared" si="23"/>
        <v>7.3003400000000003</v>
      </c>
      <c r="S257" s="13">
        <f t="shared" si="24"/>
        <v>1.8740000000000001</v>
      </c>
      <c r="T257" s="12">
        <f t="shared" si="25"/>
        <v>1124.4000000000001</v>
      </c>
      <c r="U257" s="13" t="s">
        <v>135</v>
      </c>
      <c r="V257" t="s">
        <v>31</v>
      </c>
      <c r="W257" s="44">
        <v>7.0288000000000004</v>
      </c>
      <c r="X257" s="53">
        <f t="shared" si="26"/>
        <v>1167.8399999999999</v>
      </c>
    </row>
    <row r="258" spans="1:24" x14ac:dyDescent="0.2">
      <c r="A258" s="32" t="str">
        <f t="shared" si="28"/>
        <v>2026-1</v>
      </c>
      <c r="B258" t="s">
        <v>1004</v>
      </c>
      <c r="C258" s="20">
        <v>46043</v>
      </c>
      <c r="D258" s="20">
        <v>45994</v>
      </c>
      <c r="E258" t="s">
        <v>99</v>
      </c>
      <c r="F258" t="s">
        <v>100</v>
      </c>
      <c r="G258" s="19"/>
      <c r="H258" t="s">
        <v>1727</v>
      </c>
      <c r="I258" t="s">
        <v>262</v>
      </c>
      <c r="J258" t="s">
        <v>263</v>
      </c>
      <c r="K258" s="9" t="str">
        <f t="shared" si="27"/>
        <v>GLID</v>
      </c>
      <c r="L258" t="s">
        <v>6</v>
      </c>
      <c r="M258" s="36">
        <v>1510</v>
      </c>
      <c r="N258" t="s">
        <v>459</v>
      </c>
      <c r="O258" t="s">
        <v>7</v>
      </c>
      <c r="P258" s="48">
        <v>13.6808</v>
      </c>
      <c r="Q258" s="10">
        <f t="shared" ref="Q258:Q321" si="29">ROUND(P258*M258,2)</f>
        <v>20658.009999999998</v>
      </c>
      <c r="R258" s="11">
        <f t="shared" ref="R258:R321" si="30">IF(O258="HKD",7.8,IF(O258="CNY",7.30034,1))</f>
        <v>7.3003400000000003</v>
      </c>
      <c r="S258" s="13">
        <f t="shared" ref="S258:S321" si="31">+ROUND(P258/R258,4)</f>
        <v>1.8740000000000001</v>
      </c>
      <c r="T258" s="12">
        <f t="shared" ref="T258:T321" si="32">ROUND(S258*M258,2)</f>
        <v>2829.74</v>
      </c>
      <c r="U258" s="13" t="s">
        <v>135</v>
      </c>
      <c r="V258" t="s">
        <v>31</v>
      </c>
      <c r="W258" s="44">
        <v>7.0288000000000004</v>
      </c>
      <c r="X258" s="53">
        <f t="shared" si="26"/>
        <v>2939.05</v>
      </c>
    </row>
    <row r="259" spans="1:24" x14ac:dyDescent="0.2">
      <c r="A259" s="32" t="str">
        <f t="shared" si="28"/>
        <v>2026-1</v>
      </c>
      <c r="B259" t="s">
        <v>1480</v>
      </c>
      <c r="C259" s="20">
        <v>46038</v>
      </c>
      <c r="D259" s="20">
        <v>45988</v>
      </c>
      <c r="E259" t="s">
        <v>99</v>
      </c>
      <c r="F259" t="s">
        <v>100</v>
      </c>
      <c r="G259" s="19"/>
      <c r="H259" t="s">
        <v>208</v>
      </c>
      <c r="I259" t="s">
        <v>262</v>
      </c>
      <c r="J259" t="s">
        <v>263</v>
      </c>
      <c r="K259" s="9" t="str">
        <f t="shared" si="27"/>
        <v>GLID</v>
      </c>
      <c r="L259" t="s">
        <v>6</v>
      </c>
      <c r="M259" s="36">
        <v>75</v>
      </c>
      <c r="N259" t="s">
        <v>459</v>
      </c>
      <c r="O259" t="s">
        <v>7</v>
      </c>
      <c r="P259" s="48">
        <v>13.96</v>
      </c>
      <c r="Q259" s="10">
        <f t="shared" si="29"/>
        <v>1047</v>
      </c>
      <c r="R259" s="11">
        <f t="shared" si="30"/>
        <v>7.3003400000000003</v>
      </c>
      <c r="S259" s="13">
        <f t="shared" si="31"/>
        <v>1.9121999999999999</v>
      </c>
      <c r="T259" s="12">
        <f t="shared" si="32"/>
        <v>143.41999999999999</v>
      </c>
      <c r="U259" s="13" t="s">
        <v>135</v>
      </c>
      <c r="V259" t="s">
        <v>31</v>
      </c>
      <c r="W259" s="44">
        <v>7.0288000000000004</v>
      </c>
      <c r="X259" s="53">
        <f t="shared" ref="X259:X322" si="33">+ROUND(Q259/W259,2)</f>
        <v>148.96</v>
      </c>
    </row>
    <row r="260" spans="1:24" x14ac:dyDescent="0.2">
      <c r="A260" s="32" t="str">
        <f t="shared" si="28"/>
        <v>2026-1</v>
      </c>
      <c r="B260" t="s">
        <v>1481</v>
      </c>
      <c r="C260" s="20">
        <v>46051</v>
      </c>
      <c r="D260" s="20">
        <v>46010</v>
      </c>
      <c r="E260" t="s">
        <v>99</v>
      </c>
      <c r="F260" t="s">
        <v>100</v>
      </c>
      <c r="G260" s="19"/>
      <c r="H260" t="s">
        <v>1735</v>
      </c>
      <c r="I260" t="s">
        <v>262</v>
      </c>
      <c r="J260" t="s">
        <v>263</v>
      </c>
      <c r="K260" s="9" t="str">
        <f t="shared" si="27"/>
        <v>GLID</v>
      </c>
      <c r="L260" t="s">
        <v>6</v>
      </c>
      <c r="M260" s="36">
        <v>1210</v>
      </c>
      <c r="N260" t="s">
        <v>459</v>
      </c>
      <c r="O260" t="s">
        <v>7</v>
      </c>
      <c r="P260" s="48">
        <v>13.96</v>
      </c>
      <c r="Q260" s="10">
        <f t="shared" si="29"/>
        <v>16891.599999999999</v>
      </c>
      <c r="R260" s="11">
        <f t="shared" si="30"/>
        <v>7.3003400000000003</v>
      </c>
      <c r="S260" s="13">
        <f t="shared" si="31"/>
        <v>1.9121999999999999</v>
      </c>
      <c r="T260" s="12">
        <f t="shared" si="32"/>
        <v>2313.7600000000002</v>
      </c>
      <c r="U260" s="13" t="s">
        <v>135</v>
      </c>
      <c r="V260" t="s">
        <v>31</v>
      </c>
      <c r="W260" s="44">
        <v>7.0288000000000004</v>
      </c>
      <c r="X260" s="53">
        <f t="shared" si="33"/>
        <v>2403.1999999999998</v>
      </c>
    </row>
    <row r="261" spans="1:24" x14ac:dyDescent="0.2">
      <c r="A261" s="32" t="str">
        <f t="shared" si="28"/>
        <v>2026-1</v>
      </c>
      <c r="B261" t="s">
        <v>1182</v>
      </c>
      <c r="C261" s="20">
        <v>46045</v>
      </c>
      <c r="D261" s="20">
        <v>46015</v>
      </c>
      <c r="E261" t="s">
        <v>21</v>
      </c>
      <c r="F261" t="s">
        <v>21</v>
      </c>
      <c r="G261" s="19"/>
      <c r="H261" t="s">
        <v>15</v>
      </c>
      <c r="I261" t="s">
        <v>85</v>
      </c>
      <c r="J261" t="s">
        <v>86</v>
      </c>
      <c r="K261" s="9" t="str">
        <f t="shared" si="27"/>
        <v>HDL-</v>
      </c>
      <c r="L261" t="s">
        <v>6</v>
      </c>
      <c r="M261" s="36">
        <v>3780</v>
      </c>
      <c r="N261" t="s">
        <v>459</v>
      </c>
      <c r="O261" t="s">
        <v>7</v>
      </c>
      <c r="P261" s="48">
        <v>1.3992</v>
      </c>
      <c r="Q261" s="10">
        <f t="shared" si="29"/>
        <v>5288.98</v>
      </c>
      <c r="R261" s="11">
        <f t="shared" si="30"/>
        <v>7.3003400000000003</v>
      </c>
      <c r="S261" s="13">
        <f t="shared" si="31"/>
        <v>0.19170000000000001</v>
      </c>
      <c r="T261" s="12">
        <f t="shared" si="32"/>
        <v>724.63</v>
      </c>
      <c r="U261" s="13" t="s">
        <v>135</v>
      </c>
      <c r="V261" t="s">
        <v>87</v>
      </c>
      <c r="W261" s="44">
        <v>7.0288000000000004</v>
      </c>
      <c r="X261" s="53">
        <f t="shared" si="33"/>
        <v>752.47</v>
      </c>
    </row>
    <row r="262" spans="1:24" x14ac:dyDescent="0.2">
      <c r="A262" s="32" t="str">
        <f t="shared" si="28"/>
        <v>2026-1</v>
      </c>
      <c r="B262" t="s">
        <v>1183</v>
      </c>
      <c r="C262" s="20">
        <v>46045</v>
      </c>
      <c r="D262" s="20">
        <v>46015</v>
      </c>
      <c r="E262" t="s">
        <v>21</v>
      </c>
      <c r="F262" t="s">
        <v>21</v>
      </c>
      <c r="G262" s="19"/>
      <c r="H262" t="s">
        <v>15</v>
      </c>
      <c r="I262" t="s">
        <v>793</v>
      </c>
      <c r="J262" t="s">
        <v>794</v>
      </c>
      <c r="K262" s="9" t="str">
        <f t="shared" si="27"/>
        <v>HDL-</v>
      </c>
      <c r="L262" t="s">
        <v>6</v>
      </c>
      <c r="M262" s="36">
        <v>2720</v>
      </c>
      <c r="N262" t="s">
        <v>459</v>
      </c>
      <c r="O262" t="s">
        <v>7</v>
      </c>
      <c r="P262" s="48">
        <v>1.5477000000000001</v>
      </c>
      <c r="Q262" s="10">
        <f t="shared" si="29"/>
        <v>4209.74</v>
      </c>
      <c r="R262" s="11">
        <f t="shared" si="30"/>
        <v>7.3003400000000003</v>
      </c>
      <c r="S262" s="13">
        <f t="shared" si="31"/>
        <v>0.21199999999999999</v>
      </c>
      <c r="T262" s="12">
        <f t="shared" si="32"/>
        <v>576.64</v>
      </c>
      <c r="U262" s="13" t="s">
        <v>135</v>
      </c>
      <c r="V262" t="s">
        <v>87</v>
      </c>
      <c r="W262" s="44">
        <v>7.0288000000000004</v>
      </c>
      <c r="X262" s="53">
        <f t="shared" si="33"/>
        <v>598.92999999999995</v>
      </c>
    </row>
    <row r="263" spans="1:24" x14ac:dyDescent="0.2">
      <c r="A263" s="32" t="str">
        <f t="shared" si="28"/>
        <v>2026-1</v>
      </c>
      <c r="B263" t="s">
        <v>996</v>
      </c>
      <c r="C263" s="20">
        <v>46030</v>
      </c>
      <c r="D263" s="20">
        <v>45975</v>
      </c>
      <c r="E263" t="s">
        <v>48</v>
      </c>
      <c r="F263" t="s">
        <v>49</v>
      </c>
      <c r="G263" s="19"/>
      <c r="H263" t="s">
        <v>1641</v>
      </c>
      <c r="I263" t="s">
        <v>623</v>
      </c>
      <c r="J263" t="s">
        <v>680</v>
      </c>
      <c r="K263" s="9" t="str">
        <f t="shared" si="27"/>
        <v>HDL-</v>
      </c>
      <c r="L263" t="s">
        <v>6</v>
      </c>
      <c r="M263" s="36">
        <v>-490</v>
      </c>
      <c r="N263" t="s">
        <v>459</v>
      </c>
      <c r="O263" t="s">
        <v>7</v>
      </c>
      <c r="P263" s="48">
        <v>3.1817000000000002</v>
      </c>
      <c r="Q263" s="10">
        <f t="shared" si="29"/>
        <v>-1559.03</v>
      </c>
      <c r="R263" s="11">
        <f t="shared" si="30"/>
        <v>7.3003400000000003</v>
      </c>
      <c r="S263" s="13">
        <f t="shared" si="31"/>
        <v>0.43580000000000002</v>
      </c>
      <c r="T263" s="12">
        <f t="shared" si="32"/>
        <v>-213.54</v>
      </c>
      <c r="U263" s="13" t="s">
        <v>135</v>
      </c>
      <c r="V263" t="s">
        <v>87</v>
      </c>
      <c r="W263" s="44">
        <v>7.0288000000000004</v>
      </c>
      <c r="X263" s="53">
        <f t="shared" si="33"/>
        <v>-221.81</v>
      </c>
    </row>
    <row r="264" spans="1:24" x14ac:dyDescent="0.2">
      <c r="A264" s="32" t="str">
        <f t="shared" si="28"/>
        <v>2026-1</v>
      </c>
      <c r="B264" t="s">
        <v>909</v>
      </c>
      <c r="C264" s="20">
        <v>46030</v>
      </c>
      <c r="D264" s="20">
        <v>45834</v>
      </c>
      <c r="E264" t="s">
        <v>48</v>
      </c>
      <c r="F264" t="s">
        <v>49</v>
      </c>
      <c r="G264" s="19"/>
      <c r="H264" t="s">
        <v>1641</v>
      </c>
      <c r="I264" t="s">
        <v>798</v>
      </c>
      <c r="J264" t="s">
        <v>799</v>
      </c>
      <c r="K264" s="9" t="str">
        <f t="shared" si="27"/>
        <v>HDL-</v>
      </c>
      <c r="L264" t="s">
        <v>6</v>
      </c>
      <c r="M264" s="36">
        <v>-54</v>
      </c>
      <c r="N264" t="s">
        <v>459</v>
      </c>
      <c r="O264" t="s">
        <v>7</v>
      </c>
      <c r="P264" s="48">
        <v>3.1817000000000002</v>
      </c>
      <c r="Q264" s="10">
        <f t="shared" si="29"/>
        <v>-171.81</v>
      </c>
      <c r="R264" s="11">
        <f t="shared" si="30"/>
        <v>7.3003400000000003</v>
      </c>
      <c r="S264" s="13">
        <f t="shared" si="31"/>
        <v>0.43580000000000002</v>
      </c>
      <c r="T264" s="12">
        <f t="shared" si="32"/>
        <v>-23.53</v>
      </c>
      <c r="U264" s="13" t="s">
        <v>135</v>
      </c>
      <c r="V264" t="s">
        <v>87</v>
      </c>
      <c r="W264" s="44">
        <v>7.0288000000000004</v>
      </c>
      <c r="X264" s="53">
        <f t="shared" si="33"/>
        <v>-24.44</v>
      </c>
    </row>
    <row r="265" spans="1:24" x14ac:dyDescent="0.2">
      <c r="A265" s="32" t="str">
        <f t="shared" si="28"/>
        <v>2026-1</v>
      </c>
      <c r="B265" t="s">
        <v>909</v>
      </c>
      <c r="C265" s="20">
        <v>46049</v>
      </c>
      <c r="D265" s="20">
        <v>45834</v>
      </c>
      <c r="E265" t="s">
        <v>48</v>
      </c>
      <c r="F265" t="s">
        <v>49</v>
      </c>
      <c r="G265" s="19"/>
      <c r="H265" t="s">
        <v>1639</v>
      </c>
      <c r="I265" t="s">
        <v>798</v>
      </c>
      <c r="J265" t="s">
        <v>799</v>
      </c>
      <c r="K265" s="9" t="str">
        <f t="shared" si="27"/>
        <v>HDL-</v>
      </c>
      <c r="L265" t="s">
        <v>6</v>
      </c>
      <c r="M265" s="36">
        <v>54</v>
      </c>
      <c r="N265" t="s">
        <v>459</v>
      </c>
      <c r="O265" t="s">
        <v>7</v>
      </c>
      <c r="P265" s="48">
        <v>3.1817000000000002</v>
      </c>
      <c r="Q265" s="10">
        <f t="shared" si="29"/>
        <v>171.81</v>
      </c>
      <c r="R265" s="11">
        <f t="shared" si="30"/>
        <v>7.3003400000000003</v>
      </c>
      <c r="S265" s="13">
        <f t="shared" si="31"/>
        <v>0.43580000000000002</v>
      </c>
      <c r="T265" s="12">
        <f t="shared" si="32"/>
        <v>23.53</v>
      </c>
      <c r="U265" s="13" t="s">
        <v>135</v>
      </c>
      <c r="V265" t="s">
        <v>87</v>
      </c>
      <c r="W265" s="44">
        <v>7.0288000000000004</v>
      </c>
      <c r="X265" s="53">
        <f t="shared" si="33"/>
        <v>24.44</v>
      </c>
    </row>
    <row r="266" spans="1:24" x14ac:dyDescent="0.2">
      <c r="A266" s="32" t="str">
        <f t="shared" si="28"/>
        <v>2026-1</v>
      </c>
      <c r="B266" t="s">
        <v>996</v>
      </c>
      <c r="C266" s="20">
        <v>46049</v>
      </c>
      <c r="D266" s="20">
        <v>45975</v>
      </c>
      <c r="E266" t="s">
        <v>48</v>
      </c>
      <c r="F266" t="s">
        <v>49</v>
      </c>
      <c r="G266" s="19"/>
      <c r="H266" t="s">
        <v>1639</v>
      </c>
      <c r="I266" t="s">
        <v>623</v>
      </c>
      <c r="J266" t="s">
        <v>680</v>
      </c>
      <c r="K266" s="9" t="str">
        <f t="shared" si="27"/>
        <v>HDL-</v>
      </c>
      <c r="L266" t="s">
        <v>6</v>
      </c>
      <c r="M266" s="36">
        <v>490</v>
      </c>
      <c r="N266" t="s">
        <v>459</v>
      </c>
      <c r="O266" t="s">
        <v>7</v>
      </c>
      <c r="P266" s="48">
        <v>3.1817000000000002</v>
      </c>
      <c r="Q266" s="10">
        <f t="shared" si="29"/>
        <v>1559.03</v>
      </c>
      <c r="R266" s="11">
        <f t="shared" si="30"/>
        <v>7.3003400000000003</v>
      </c>
      <c r="S266" s="13">
        <f t="shared" si="31"/>
        <v>0.43580000000000002</v>
      </c>
      <c r="T266" s="12">
        <f t="shared" si="32"/>
        <v>213.54</v>
      </c>
      <c r="U266" s="13" t="s">
        <v>135</v>
      </c>
      <c r="V266" t="s">
        <v>87</v>
      </c>
      <c r="W266" s="44">
        <v>7.0288000000000004</v>
      </c>
      <c r="X266" s="53">
        <f t="shared" si="33"/>
        <v>221.81</v>
      </c>
    </row>
    <row r="267" spans="1:24" x14ac:dyDescent="0.2">
      <c r="A267" s="32" t="str">
        <f t="shared" si="28"/>
        <v>2026-1</v>
      </c>
      <c r="B267" t="s">
        <v>1006</v>
      </c>
      <c r="C267" s="20">
        <v>46035</v>
      </c>
      <c r="D267" s="20">
        <v>45996</v>
      </c>
      <c r="E267" t="s">
        <v>48</v>
      </c>
      <c r="F267" t="s">
        <v>49</v>
      </c>
      <c r="G267" s="19"/>
      <c r="H267" t="s">
        <v>162</v>
      </c>
      <c r="I267" t="s">
        <v>798</v>
      </c>
      <c r="J267" t="s">
        <v>799</v>
      </c>
      <c r="K267" s="9" t="str">
        <f t="shared" si="27"/>
        <v>HDL-</v>
      </c>
      <c r="L267" t="s">
        <v>6</v>
      </c>
      <c r="M267" s="36">
        <v>2400</v>
      </c>
      <c r="N267" t="s">
        <v>459</v>
      </c>
      <c r="O267" t="s">
        <v>7</v>
      </c>
      <c r="P267" s="48">
        <v>3.2145000000000001</v>
      </c>
      <c r="Q267" s="10">
        <f t="shared" si="29"/>
        <v>7714.8</v>
      </c>
      <c r="R267" s="11">
        <f t="shared" si="30"/>
        <v>7.3003400000000003</v>
      </c>
      <c r="S267" s="13">
        <f t="shared" si="31"/>
        <v>0.44030000000000002</v>
      </c>
      <c r="T267" s="12">
        <f t="shared" si="32"/>
        <v>1056.72</v>
      </c>
      <c r="U267" s="13" t="s">
        <v>135</v>
      </c>
      <c r="V267" t="s">
        <v>87</v>
      </c>
      <c r="W267" s="44">
        <v>7.0288000000000004</v>
      </c>
      <c r="X267" s="53">
        <f t="shared" si="33"/>
        <v>1097.5999999999999</v>
      </c>
    </row>
    <row r="268" spans="1:24" x14ac:dyDescent="0.2">
      <c r="A268" s="32" t="str">
        <f t="shared" si="28"/>
        <v>2026-1</v>
      </c>
      <c r="B268" t="s">
        <v>1254</v>
      </c>
      <c r="C268" s="20">
        <v>46049</v>
      </c>
      <c r="D268" s="20">
        <v>46020</v>
      </c>
      <c r="E268" t="s">
        <v>48</v>
      </c>
      <c r="F268" t="s">
        <v>49</v>
      </c>
      <c r="G268" s="19"/>
      <c r="H268" t="s">
        <v>1639</v>
      </c>
      <c r="I268" t="s">
        <v>137</v>
      </c>
      <c r="J268" t="s">
        <v>138</v>
      </c>
      <c r="K268" s="9" t="str">
        <f t="shared" si="27"/>
        <v>HDL-</v>
      </c>
      <c r="L268" t="s">
        <v>6</v>
      </c>
      <c r="M268" s="36">
        <v>2080</v>
      </c>
      <c r="N268" t="s">
        <v>459</v>
      </c>
      <c r="O268" t="s">
        <v>7</v>
      </c>
      <c r="P268" s="48">
        <v>3.2858999999999998</v>
      </c>
      <c r="Q268" s="10">
        <f t="shared" si="29"/>
        <v>6834.67</v>
      </c>
      <c r="R268" s="11">
        <f t="shared" si="30"/>
        <v>7.3003400000000003</v>
      </c>
      <c r="S268" s="13">
        <f t="shared" si="31"/>
        <v>0.4501</v>
      </c>
      <c r="T268" s="12">
        <f t="shared" si="32"/>
        <v>936.21</v>
      </c>
      <c r="U268" s="13" t="s">
        <v>135</v>
      </c>
      <c r="V268" t="s">
        <v>87</v>
      </c>
      <c r="W268" s="44">
        <v>7.0288000000000004</v>
      </c>
      <c r="X268" s="53">
        <f t="shared" si="33"/>
        <v>972.38</v>
      </c>
    </row>
    <row r="269" spans="1:24" x14ac:dyDescent="0.2">
      <c r="A269" s="32" t="str">
        <f t="shared" si="28"/>
        <v>2026-1</v>
      </c>
      <c r="B269" t="s">
        <v>1271</v>
      </c>
      <c r="C269" s="20">
        <v>46049</v>
      </c>
      <c r="D269" s="20">
        <v>45996</v>
      </c>
      <c r="E269" t="s">
        <v>44</v>
      </c>
      <c r="F269" t="s">
        <v>45</v>
      </c>
      <c r="G269" s="19"/>
      <c r="H269" t="s">
        <v>1663</v>
      </c>
      <c r="I269" t="s">
        <v>137</v>
      </c>
      <c r="J269" t="s">
        <v>138</v>
      </c>
      <c r="K269" s="9" t="str">
        <f t="shared" si="27"/>
        <v>HDL-</v>
      </c>
      <c r="L269" t="s">
        <v>6</v>
      </c>
      <c r="M269" s="36">
        <v>1020</v>
      </c>
      <c r="N269" t="s">
        <v>459</v>
      </c>
      <c r="O269" t="s">
        <v>7</v>
      </c>
      <c r="P269" s="48">
        <v>3.5398000000000001</v>
      </c>
      <c r="Q269" s="10">
        <f t="shared" si="29"/>
        <v>3610.6</v>
      </c>
      <c r="R269" s="11">
        <f t="shared" si="30"/>
        <v>7.3003400000000003</v>
      </c>
      <c r="S269" s="13">
        <f t="shared" si="31"/>
        <v>0.4849</v>
      </c>
      <c r="T269" s="12">
        <f t="shared" si="32"/>
        <v>494.6</v>
      </c>
      <c r="U269" s="13" t="s">
        <v>135</v>
      </c>
      <c r="V269" t="s">
        <v>87</v>
      </c>
      <c r="W269" s="44">
        <v>7.0288000000000004</v>
      </c>
      <c r="X269" s="53">
        <f t="shared" si="33"/>
        <v>513.69000000000005</v>
      </c>
    </row>
    <row r="270" spans="1:24" x14ac:dyDescent="0.2">
      <c r="A270" s="32" t="str">
        <f t="shared" si="28"/>
        <v>2026-1</v>
      </c>
      <c r="B270" t="s">
        <v>1271</v>
      </c>
      <c r="C270" s="20">
        <v>46044</v>
      </c>
      <c r="D270" s="20">
        <v>45996</v>
      </c>
      <c r="E270" t="s">
        <v>44</v>
      </c>
      <c r="F270" t="s">
        <v>45</v>
      </c>
      <c r="G270" s="19"/>
      <c r="H270" t="s">
        <v>50</v>
      </c>
      <c r="I270" t="s">
        <v>137</v>
      </c>
      <c r="J270" t="s">
        <v>138</v>
      </c>
      <c r="K270" s="9" t="str">
        <f t="shared" si="27"/>
        <v>HDL-</v>
      </c>
      <c r="L270" t="s">
        <v>6</v>
      </c>
      <c r="M270" s="36">
        <v>3080</v>
      </c>
      <c r="N270" t="s">
        <v>459</v>
      </c>
      <c r="O270" t="s">
        <v>7</v>
      </c>
      <c r="P270" s="48">
        <v>3.5398000000000001</v>
      </c>
      <c r="Q270" s="10">
        <f t="shared" si="29"/>
        <v>10902.58</v>
      </c>
      <c r="R270" s="11">
        <f t="shared" si="30"/>
        <v>7.3003400000000003</v>
      </c>
      <c r="S270" s="13">
        <f t="shared" si="31"/>
        <v>0.4849</v>
      </c>
      <c r="T270" s="12">
        <f t="shared" si="32"/>
        <v>1493.49</v>
      </c>
      <c r="U270" s="13" t="s">
        <v>135</v>
      </c>
      <c r="V270" t="s">
        <v>87</v>
      </c>
      <c r="W270" s="44">
        <v>7.0288000000000004</v>
      </c>
      <c r="X270" s="53">
        <f t="shared" si="33"/>
        <v>1551.13</v>
      </c>
    </row>
    <row r="271" spans="1:24" x14ac:dyDescent="0.2">
      <c r="A271" s="32" t="str">
        <f t="shared" si="28"/>
        <v>2026-1</v>
      </c>
      <c r="B271" t="s">
        <v>1356</v>
      </c>
      <c r="C271" s="20">
        <v>46035</v>
      </c>
      <c r="D271" s="20">
        <v>45975</v>
      </c>
      <c r="E271" t="s">
        <v>44</v>
      </c>
      <c r="F271" t="s">
        <v>45</v>
      </c>
      <c r="G271" s="19"/>
      <c r="H271" t="s">
        <v>316</v>
      </c>
      <c r="I271" t="s">
        <v>808</v>
      </c>
      <c r="J271" t="s">
        <v>809</v>
      </c>
      <c r="K271" s="9" t="str">
        <f t="shared" si="27"/>
        <v>HDL-</v>
      </c>
      <c r="L271" t="s">
        <v>6</v>
      </c>
      <c r="M271" s="36">
        <v>588</v>
      </c>
      <c r="N271" t="s">
        <v>459</v>
      </c>
      <c r="O271" t="s">
        <v>7</v>
      </c>
      <c r="P271" s="48">
        <v>5.1444999999999999</v>
      </c>
      <c r="Q271" s="10">
        <f t="shared" si="29"/>
        <v>3024.97</v>
      </c>
      <c r="R271" s="11">
        <f t="shared" si="30"/>
        <v>7.3003400000000003</v>
      </c>
      <c r="S271" s="13">
        <f t="shared" si="31"/>
        <v>0.70469999999999999</v>
      </c>
      <c r="T271" s="12">
        <f t="shared" si="32"/>
        <v>414.36</v>
      </c>
      <c r="U271" s="13" t="s">
        <v>135</v>
      </c>
      <c r="V271" t="s">
        <v>87</v>
      </c>
      <c r="W271" s="44">
        <v>7.0288000000000004</v>
      </c>
      <c r="X271" s="53">
        <f t="shared" si="33"/>
        <v>430.37</v>
      </c>
    </row>
    <row r="272" spans="1:24" x14ac:dyDescent="0.2">
      <c r="A272" s="32" t="str">
        <f t="shared" si="28"/>
        <v>2026-1</v>
      </c>
      <c r="B272" t="s">
        <v>1356</v>
      </c>
      <c r="C272" s="20">
        <v>46036</v>
      </c>
      <c r="D272" s="20">
        <v>45975</v>
      </c>
      <c r="E272" t="s">
        <v>44</v>
      </c>
      <c r="F272" t="s">
        <v>45</v>
      </c>
      <c r="G272" s="19"/>
      <c r="H272" t="s">
        <v>1687</v>
      </c>
      <c r="I272" t="s">
        <v>808</v>
      </c>
      <c r="J272" t="s">
        <v>809</v>
      </c>
      <c r="K272" s="9" t="str">
        <f t="shared" si="27"/>
        <v>HDL-</v>
      </c>
      <c r="L272" t="s">
        <v>6</v>
      </c>
      <c r="M272" s="36">
        <v>5562</v>
      </c>
      <c r="N272" t="s">
        <v>459</v>
      </c>
      <c r="O272" t="s">
        <v>7</v>
      </c>
      <c r="P272" s="48">
        <v>5.1444999999999999</v>
      </c>
      <c r="Q272" s="10">
        <f t="shared" si="29"/>
        <v>28613.71</v>
      </c>
      <c r="R272" s="11">
        <f t="shared" si="30"/>
        <v>7.3003400000000003</v>
      </c>
      <c r="S272" s="13">
        <f t="shared" si="31"/>
        <v>0.70469999999999999</v>
      </c>
      <c r="T272" s="12">
        <f t="shared" si="32"/>
        <v>3919.54</v>
      </c>
      <c r="U272" s="13" t="s">
        <v>135</v>
      </c>
      <c r="V272" t="s">
        <v>87</v>
      </c>
      <c r="W272" s="44">
        <v>7.0288000000000004</v>
      </c>
      <c r="X272" s="53">
        <f t="shared" si="33"/>
        <v>4070.92</v>
      </c>
    </row>
    <row r="273" spans="1:24" x14ac:dyDescent="0.2">
      <c r="A273" s="32" t="str">
        <f t="shared" si="28"/>
        <v>2026-1</v>
      </c>
      <c r="B273" t="s">
        <v>1358</v>
      </c>
      <c r="C273" s="20">
        <v>46036</v>
      </c>
      <c r="D273" s="20">
        <v>45981</v>
      </c>
      <c r="E273" t="s">
        <v>44</v>
      </c>
      <c r="F273" t="s">
        <v>45</v>
      </c>
      <c r="G273" s="19"/>
      <c r="H273" t="s">
        <v>1687</v>
      </c>
      <c r="I273" t="s">
        <v>667</v>
      </c>
      <c r="J273" t="s">
        <v>725</v>
      </c>
      <c r="K273" s="9" t="str">
        <f t="shared" si="27"/>
        <v>HDL-</v>
      </c>
      <c r="L273" t="s">
        <v>6</v>
      </c>
      <c r="M273" s="36">
        <v>1380</v>
      </c>
      <c r="N273" t="s">
        <v>459</v>
      </c>
      <c r="O273" t="s">
        <v>7</v>
      </c>
      <c r="P273" s="48">
        <v>5.1675000000000004</v>
      </c>
      <c r="Q273" s="10">
        <f t="shared" si="29"/>
        <v>7131.15</v>
      </c>
      <c r="R273" s="11">
        <f t="shared" si="30"/>
        <v>7.3003400000000003</v>
      </c>
      <c r="S273" s="13">
        <f t="shared" si="31"/>
        <v>0.70779999999999998</v>
      </c>
      <c r="T273" s="12">
        <f t="shared" si="32"/>
        <v>976.76</v>
      </c>
      <c r="U273" s="13" t="s">
        <v>135</v>
      </c>
      <c r="V273" t="s">
        <v>87</v>
      </c>
      <c r="W273" s="44">
        <v>7.0288000000000004</v>
      </c>
      <c r="X273" s="53">
        <f t="shared" si="33"/>
        <v>1014.56</v>
      </c>
    </row>
    <row r="274" spans="1:24" x14ac:dyDescent="0.2">
      <c r="A274" s="32" t="str">
        <f t="shared" si="28"/>
        <v>2026-1</v>
      </c>
      <c r="B274" t="s">
        <v>1358</v>
      </c>
      <c r="C274" s="20">
        <v>46035</v>
      </c>
      <c r="D274" s="20">
        <v>45981</v>
      </c>
      <c r="E274" t="s">
        <v>44</v>
      </c>
      <c r="F274" t="s">
        <v>45</v>
      </c>
      <c r="G274" s="19"/>
      <c r="H274" t="s">
        <v>316</v>
      </c>
      <c r="I274" t="s">
        <v>667</v>
      </c>
      <c r="J274" t="s">
        <v>725</v>
      </c>
      <c r="K274" s="9" t="str">
        <f t="shared" si="27"/>
        <v>HDL-</v>
      </c>
      <c r="L274" t="s">
        <v>6</v>
      </c>
      <c r="M274" s="36">
        <v>4060</v>
      </c>
      <c r="N274" t="s">
        <v>459</v>
      </c>
      <c r="O274" t="s">
        <v>7</v>
      </c>
      <c r="P274" s="48">
        <v>5.1675000000000004</v>
      </c>
      <c r="Q274" s="10">
        <f t="shared" si="29"/>
        <v>20980.05</v>
      </c>
      <c r="R274" s="11">
        <f t="shared" si="30"/>
        <v>7.3003400000000003</v>
      </c>
      <c r="S274" s="13">
        <f t="shared" si="31"/>
        <v>0.70779999999999998</v>
      </c>
      <c r="T274" s="12">
        <f t="shared" si="32"/>
        <v>2873.67</v>
      </c>
      <c r="U274" s="13" t="s">
        <v>135</v>
      </c>
      <c r="V274" t="s">
        <v>87</v>
      </c>
      <c r="W274" s="44">
        <v>7.0288000000000004</v>
      </c>
      <c r="X274" s="53">
        <f t="shared" si="33"/>
        <v>2984.87</v>
      </c>
    </row>
    <row r="275" spans="1:24" x14ac:dyDescent="0.2">
      <c r="A275" s="32" t="str">
        <f t="shared" si="28"/>
        <v>2026-1</v>
      </c>
      <c r="B275" t="s">
        <v>1358</v>
      </c>
      <c r="C275" s="20">
        <v>46049</v>
      </c>
      <c r="D275" s="20">
        <v>45981</v>
      </c>
      <c r="E275" t="s">
        <v>44</v>
      </c>
      <c r="F275" t="s">
        <v>45</v>
      </c>
      <c r="G275" s="19"/>
      <c r="H275" t="s">
        <v>1658</v>
      </c>
      <c r="I275" t="s">
        <v>667</v>
      </c>
      <c r="J275" t="s">
        <v>725</v>
      </c>
      <c r="K275" s="9" t="str">
        <f t="shared" si="27"/>
        <v>HDL-</v>
      </c>
      <c r="L275" t="s">
        <v>6</v>
      </c>
      <c r="M275" s="36">
        <v>4560</v>
      </c>
      <c r="N275" t="s">
        <v>459</v>
      </c>
      <c r="O275" t="s">
        <v>7</v>
      </c>
      <c r="P275" s="48">
        <v>5.1675000000000004</v>
      </c>
      <c r="Q275" s="10">
        <f t="shared" si="29"/>
        <v>23563.8</v>
      </c>
      <c r="R275" s="11">
        <f t="shared" si="30"/>
        <v>7.3003400000000003</v>
      </c>
      <c r="S275" s="13">
        <f t="shared" si="31"/>
        <v>0.70779999999999998</v>
      </c>
      <c r="T275" s="12">
        <f t="shared" si="32"/>
        <v>3227.57</v>
      </c>
      <c r="U275" s="13" t="s">
        <v>135</v>
      </c>
      <c r="V275" t="s">
        <v>87</v>
      </c>
      <c r="W275" s="44">
        <v>7.0288000000000004</v>
      </c>
      <c r="X275" s="53">
        <f t="shared" si="33"/>
        <v>3352.46</v>
      </c>
    </row>
    <row r="276" spans="1:24" x14ac:dyDescent="0.2">
      <c r="A276" s="32" t="str">
        <f t="shared" si="28"/>
        <v>2026-1</v>
      </c>
      <c r="B276" t="s">
        <v>995</v>
      </c>
      <c r="C276" s="20">
        <v>46035</v>
      </c>
      <c r="D276" s="20">
        <v>45975</v>
      </c>
      <c r="E276" t="s">
        <v>44</v>
      </c>
      <c r="F276" t="s">
        <v>45</v>
      </c>
      <c r="G276" s="19"/>
      <c r="H276" t="s">
        <v>316</v>
      </c>
      <c r="I276" t="s">
        <v>667</v>
      </c>
      <c r="J276" t="s">
        <v>725</v>
      </c>
      <c r="K276" s="9" t="str">
        <f t="shared" si="27"/>
        <v>HDL-</v>
      </c>
      <c r="L276" t="s">
        <v>6</v>
      </c>
      <c r="M276" s="36">
        <v>6320</v>
      </c>
      <c r="N276" t="s">
        <v>459</v>
      </c>
      <c r="O276" t="s">
        <v>7</v>
      </c>
      <c r="P276" s="48">
        <v>5.1675000000000004</v>
      </c>
      <c r="Q276" s="10">
        <f t="shared" si="29"/>
        <v>32658.6</v>
      </c>
      <c r="R276" s="11">
        <f t="shared" si="30"/>
        <v>7.3003400000000003</v>
      </c>
      <c r="S276" s="13">
        <f t="shared" si="31"/>
        <v>0.70779999999999998</v>
      </c>
      <c r="T276" s="12">
        <f t="shared" si="32"/>
        <v>4473.3</v>
      </c>
      <c r="U276" s="13" t="s">
        <v>135</v>
      </c>
      <c r="V276" t="s">
        <v>87</v>
      </c>
      <c r="W276" s="44">
        <v>7.0288000000000004</v>
      </c>
      <c r="X276" s="53">
        <f t="shared" si="33"/>
        <v>4646.3999999999996</v>
      </c>
    </row>
    <row r="277" spans="1:24" x14ac:dyDescent="0.2">
      <c r="A277" s="32" t="str">
        <f t="shared" si="28"/>
        <v>2026-1</v>
      </c>
      <c r="B277" t="s">
        <v>1391</v>
      </c>
      <c r="C277" s="20">
        <v>46028</v>
      </c>
      <c r="D277" s="20">
        <v>46000</v>
      </c>
      <c r="E277" t="s">
        <v>350</v>
      </c>
      <c r="F277" t="s">
        <v>351</v>
      </c>
      <c r="G277" s="19"/>
      <c r="H277" t="s">
        <v>412</v>
      </c>
      <c r="I277" t="s">
        <v>907</v>
      </c>
      <c r="J277" t="s">
        <v>908</v>
      </c>
      <c r="K277" s="9" t="str">
        <f t="shared" si="27"/>
        <v>HDL-</v>
      </c>
      <c r="L277" t="s">
        <v>6</v>
      </c>
      <c r="M277" s="36">
        <v>1030</v>
      </c>
      <c r="N277" t="s">
        <v>459</v>
      </c>
      <c r="O277" t="s">
        <v>7</v>
      </c>
      <c r="P277" s="48">
        <v>6.0753000000000004</v>
      </c>
      <c r="Q277" s="10">
        <f t="shared" si="29"/>
        <v>6257.56</v>
      </c>
      <c r="R277" s="11">
        <f t="shared" si="30"/>
        <v>7.3003400000000003</v>
      </c>
      <c r="S277" s="13">
        <f t="shared" si="31"/>
        <v>0.83220000000000005</v>
      </c>
      <c r="T277" s="12">
        <f t="shared" si="32"/>
        <v>857.17</v>
      </c>
      <c r="U277" s="13" t="s">
        <v>135</v>
      </c>
      <c r="V277" t="s">
        <v>87</v>
      </c>
      <c r="W277" s="44">
        <v>7.0288000000000004</v>
      </c>
      <c r="X277" s="53">
        <f t="shared" si="33"/>
        <v>890.27</v>
      </c>
    </row>
    <row r="278" spans="1:24" x14ac:dyDescent="0.2">
      <c r="A278" s="32" t="str">
        <f t="shared" si="28"/>
        <v>2026-1</v>
      </c>
      <c r="B278" t="s">
        <v>1393</v>
      </c>
      <c r="C278" s="20">
        <v>46028</v>
      </c>
      <c r="D278" s="20">
        <v>46000</v>
      </c>
      <c r="E278" t="s">
        <v>350</v>
      </c>
      <c r="F278" t="s">
        <v>351</v>
      </c>
      <c r="G278" s="19"/>
      <c r="H278" t="s">
        <v>412</v>
      </c>
      <c r="I278" t="s">
        <v>816</v>
      </c>
      <c r="J278" t="s">
        <v>817</v>
      </c>
      <c r="K278" s="9" t="str">
        <f t="shared" si="27"/>
        <v>HDL-</v>
      </c>
      <c r="L278" t="s">
        <v>6</v>
      </c>
      <c r="M278" s="36">
        <v>1520</v>
      </c>
      <c r="N278" t="s">
        <v>459</v>
      </c>
      <c r="O278" t="s">
        <v>7</v>
      </c>
      <c r="P278" s="48">
        <v>6.2117000000000004</v>
      </c>
      <c r="Q278" s="10">
        <f t="shared" si="29"/>
        <v>9441.7800000000007</v>
      </c>
      <c r="R278" s="11">
        <f t="shared" si="30"/>
        <v>7.3003400000000003</v>
      </c>
      <c r="S278" s="13">
        <f t="shared" si="31"/>
        <v>0.85089999999999999</v>
      </c>
      <c r="T278" s="12">
        <f t="shared" si="32"/>
        <v>1293.3699999999999</v>
      </c>
      <c r="U278" s="13" t="s">
        <v>135</v>
      </c>
      <c r="V278" t="s">
        <v>87</v>
      </c>
      <c r="W278" s="44">
        <v>7.0288000000000004</v>
      </c>
      <c r="X278" s="53">
        <f t="shared" si="33"/>
        <v>1343.3</v>
      </c>
    </row>
    <row r="279" spans="1:24" x14ac:dyDescent="0.2">
      <c r="A279" s="32" t="str">
        <f t="shared" si="28"/>
        <v>2026-1</v>
      </c>
      <c r="B279" t="s">
        <v>1403</v>
      </c>
      <c r="C279" s="20">
        <v>46052</v>
      </c>
      <c r="D279" s="20">
        <v>46015</v>
      </c>
      <c r="E279" t="s">
        <v>44</v>
      </c>
      <c r="F279" t="s">
        <v>45</v>
      </c>
      <c r="G279" s="19"/>
      <c r="H279" t="s">
        <v>1715</v>
      </c>
      <c r="I279" t="s">
        <v>818</v>
      </c>
      <c r="J279" t="s">
        <v>819</v>
      </c>
      <c r="K279" s="9" t="str">
        <f t="shared" si="27"/>
        <v>HDL-</v>
      </c>
      <c r="L279" t="s">
        <v>6</v>
      </c>
      <c r="M279" s="36">
        <v>20</v>
      </c>
      <c r="N279" t="s">
        <v>459</v>
      </c>
      <c r="O279" t="s">
        <v>7</v>
      </c>
      <c r="P279" s="48">
        <v>6.5797999999999996</v>
      </c>
      <c r="Q279" s="10">
        <f t="shared" si="29"/>
        <v>131.6</v>
      </c>
      <c r="R279" s="11">
        <f t="shared" si="30"/>
        <v>7.3003400000000003</v>
      </c>
      <c r="S279" s="13">
        <f t="shared" si="31"/>
        <v>0.90129999999999999</v>
      </c>
      <c r="T279" s="12">
        <f t="shared" si="32"/>
        <v>18.03</v>
      </c>
      <c r="U279" s="13" t="s">
        <v>135</v>
      </c>
      <c r="V279" t="s">
        <v>87</v>
      </c>
      <c r="W279" s="44">
        <v>7.0288000000000004</v>
      </c>
      <c r="X279" s="53">
        <f t="shared" si="33"/>
        <v>18.72</v>
      </c>
    </row>
    <row r="280" spans="1:24" x14ac:dyDescent="0.2">
      <c r="A280" s="32" t="str">
        <f t="shared" si="28"/>
        <v>2026-1</v>
      </c>
      <c r="B280" t="s">
        <v>1404</v>
      </c>
      <c r="C280" s="20">
        <v>46052</v>
      </c>
      <c r="D280" s="20">
        <v>46015</v>
      </c>
      <c r="E280" t="s">
        <v>44</v>
      </c>
      <c r="F280" t="s">
        <v>45</v>
      </c>
      <c r="G280" s="19"/>
      <c r="H280" t="s">
        <v>1657</v>
      </c>
      <c r="I280" t="s">
        <v>348</v>
      </c>
      <c r="J280" t="s">
        <v>349</v>
      </c>
      <c r="K280" s="9" t="str">
        <f t="shared" si="27"/>
        <v>HDL-</v>
      </c>
      <c r="L280" t="s">
        <v>6</v>
      </c>
      <c r="M280" s="36">
        <v>310</v>
      </c>
      <c r="N280" t="s">
        <v>459</v>
      </c>
      <c r="O280" t="s">
        <v>7</v>
      </c>
      <c r="P280" s="48">
        <v>6.5797999999999996</v>
      </c>
      <c r="Q280" s="10">
        <f t="shared" si="29"/>
        <v>2039.74</v>
      </c>
      <c r="R280" s="11">
        <f t="shared" si="30"/>
        <v>7.3003400000000003</v>
      </c>
      <c r="S280" s="13">
        <f t="shared" si="31"/>
        <v>0.90129999999999999</v>
      </c>
      <c r="T280" s="12">
        <f t="shared" si="32"/>
        <v>279.39999999999998</v>
      </c>
      <c r="U280" s="13" t="s">
        <v>135</v>
      </c>
      <c r="V280" t="s">
        <v>87</v>
      </c>
      <c r="W280" s="44">
        <v>7.0288000000000004</v>
      </c>
      <c r="X280" s="53">
        <f t="shared" si="33"/>
        <v>290.2</v>
      </c>
    </row>
    <row r="281" spans="1:24" x14ac:dyDescent="0.2">
      <c r="A281" s="32" t="str">
        <f t="shared" si="28"/>
        <v>2026-1</v>
      </c>
      <c r="B281" t="s">
        <v>1403</v>
      </c>
      <c r="C281" s="20">
        <v>46049</v>
      </c>
      <c r="D281" s="20">
        <v>46015</v>
      </c>
      <c r="E281" t="s">
        <v>44</v>
      </c>
      <c r="F281" t="s">
        <v>45</v>
      </c>
      <c r="G281" s="19"/>
      <c r="H281" t="s">
        <v>1658</v>
      </c>
      <c r="I281" t="s">
        <v>818</v>
      </c>
      <c r="J281" t="s">
        <v>819</v>
      </c>
      <c r="K281" s="9" t="str">
        <f t="shared" si="27"/>
        <v>HDL-</v>
      </c>
      <c r="L281" t="s">
        <v>6</v>
      </c>
      <c r="M281" s="36">
        <v>840</v>
      </c>
      <c r="N281" t="s">
        <v>459</v>
      </c>
      <c r="O281" t="s">
        <v>7</v>
      </c>
      <c r="P281" s="48">
        <v>6.5797999999999996</v>
      </c>
      <c r="Q281" s="10">
        <f t="shared" si="29"/>
        <v>5527.03</v>
      </c>
      <c r="R281" s="11">
        <f t="shared" si="30"/>
        <v>7.3003400000000003</v>
      </c>
      <c r="S281" s="13">
        <f t="shared" si="31"/>
        <v>0.90129999999999999</v>
      </c>
      <c r="T281" s="12">
        <f t="shared" si="32"/>
        <v>757.09</v>
      </c>
      <c r="U281" s="13" t="s">
        <v>135</v>
      </c>
      <c r="V281" t="s">
        <v>87</v>
      </c>
      <c r="W281" s="44">
        <v>7.0288000000000004</v>
      </c>
      <c r="X281" s="53">
        <f t="shared" si="33"/>
        <v>786.34</v>
      </c>
    </row>
    <row r="282" spans="1:24" x14ac:dyDescent="0.2">
      <c r="A282" s="32" t="str">
        <f t="shared" si="28"/>
        <v>2026-1</v>
      </c>
      <c r="B282" t="s">
        <v>1405</v>
      </c>
      <c r="C282" s="20">
        <v>46052</v>
      </c>
      <c r="D282" s="20">
        <v>46015</v>
      </c>
      <c r="E282" t="s">
        <v>44</v>
      </c>
      <c r="F282" t="s">
        <v>45</v>
      </c>
      <c r="G282" s="19"/>
      <c r="H282" t="s">
        <v>1657</v>
      </c>
      <c r="I282" t="s">
        <v>399</v>
      </c>
      <c r="J282" t="s">
        <v>400</v>
      </c>
      <c r="K282" s="9" t="str">
        <f t="shared" si="27"/>
        <v>HDL-</v>
      </c>
      <c r="L282" t="s">
        <v>6</v>
      </c>
      <c r="M282" s="36">
        <v>1120</v>
      </c>
      <c r="N282" t="s">
        <v>459</v>
      </c>
      <c r="O282" t="s">
        <v>7</v>
      </c>
      <c r="P282" s="48">
        <v>6.5797999999999996</v>
      </c>
      <c r="Q282" s="10">
        <f t="shared" si="29"/>
        <v>7369.38</v>
      </c>
      <c r="R282" s="11">
        <f t="shared" si="30"/>
        <v>7.3003400000000003</v>
      </c>
      <c r="S282" s="13">
        <f t="shared" si="31"/>
        <v>0.90129999999999999</v>
      </c>
      <c r="T282" s="12">
        <f t="shared" si="32"/>
        <v>1009.46</v>
      </c>
      <c r="U282" s="13" t="s">
        <v>135</v>
      </c>
      <c r="V282" t="s">
        <v>87</v>
      </c>
      <c r="W282" s="44">
        <v>7.0288000000000004</v>
      </c>
      <c r="X282" s="53">
        <f t="shared" si="33"/>
        <v>1048.45</v>
      </c>
    </row>
    <row r="283" spans="1:24" x14ac:dyDescent="0.2">
      <c r="A283" s="32" t="str">
        <f t="shared" si="28"/>
        <v>2026-1</v>
      </c>
      <c r="B283" t="s">
        <v>1404</v>
      </c>
      <c r="C283" s="20">
        <v>46049</v>
      </c>
      <c r="D283" s="20">
        <v>46015</v>
      </c>
      <c r="E283" t="s">
        <v>44</v>
      </c>
      <c r="F283" t="s">
        <v>45</v>
      </c>
      <c r="G283" s="19"/>
      <c r="H283" t="s">
        <v>1658</v>
      </c>
      <c r="I283" t="s">
        <v>348</v>
      </c>
      <c r="J283" t="s">
        <v>349</v>
      </c>
      <c r="K283" s="9" t="str">
        <f t="shared" si="27"/>
        <v>HDL-</v>
      </c>
      <c r="L283" t="s">
        <v>6</v>
      </c>
      <c r="M283" s="36">
        <v>1320</v>
      </c>
      <c r="N283" t="s">
        <v>459</v>
      </c>
      <c r="O283" t="s">
        <v>7</v>
      </c>
      <c r="P283" s="48">
        <v>6.5797999999999996</v>
      </c>
      <c r="Q283" s="10">
        <f t="shared" si="29"/>
        <v>8685.34</v>
      </c>
      <c r="R283" s="11">
        <f t="shared" si="30"/>
        <v>7.3003400000000003</v>
      </c>
      <c r="S283" s="13">
        <f t="shared" si="31"/>
        <v>0.90129999999999999</v>
      </c>
      <c r="T283" s="12">
        <f t="shared" si="32"/>
        <v>1189.72</v>
      </c>
      <c r="U283" s="13" t="s">
        <v>135</v>
      </c>
      <c r="V283" t="s">
        <v>87</v>
      </c>
      <c r="W283" s="44">
        <v>7.0288000000000004</v>
      </c>
      <c r="X283" s="53">
        <f t="shared" si="33"/>
        <v>1235.68</v>
      </c>
    </row>
    <row r="284" spans="1:24" x14ac:dyDescent="0.2">
      <c r="A284" s="32" t="str">
        <f t="shared" si="28"/>
        <v>2026-1</v>
      </c>
      <c r="B284" t="s">
        <v>1406</v>
      </c>
      <c r="C284" s="20">
        <v>46052</v>
      </c>
      <c r="D284" s="20">
        <v>46015</v>
      </c>
      <c r="E284" t="s">
        <v>44</v>
      </c>
      <c r="F284" t="s">
        <v>45</v>
      </c>
      <c r="G284" s="19"/>
      <c r="H284" t="s">
        <v>1657</v>
      </c>
      <c r="I284" t="s">
        <v>886</v>
      </c>
      <c r="J284" t="s">
        <v>887</v>
      </c>
      <c r="K284" s="9" t="str">
        <f t="shared" si="27"/>
        <v>HDL-</v>
      </c>
      <c r="L284" t="s">
        <v>6</v>
      </c>
      <c r="M284" s="36">
        <v>1500</v>
      </c>
      <c r="N284" t="s">
        <v>459</v>
      </c>
      <c r="O284" t="s">
        <v>7</v>
      </c>
      <c r="P284" s="48">
        <v>6.5797999999999996</v>
      </c>
      <c r="Q284" s="10">
        <f t="shared" si="29"/>
        <v>9869.7000000000007</v>
      </c>
      <c r="R284" s="11">
        <f t="shared" si="30"/>
        <v>7.3003400000000003</v>
      </c>
      <c r="S284" s="13">
        <f t="shared" si="31"/>
        <v>0.90129999999999999</v>
      </c>
      <c r="T284" s="12">
        <f t="shared" si="32"/>
        <v>1351.95</v>
      </c>
      <c r="U284" s="13" t="s">
        <v>135</v>
      </c>
      <c r="V284" t="s">
        <v>87</v>
      </c>
      <c r="W284" s="44">
        <v>7.0288000000000004</v>
      </c>
      <c r="X284" s="53">
        <f t="shared" si="33"/>
        <v>1404.18</v>
      </c>
    </row>
    <row r="285" spans="1:24" x14ac:dyDescent="0.2">
      <c r="A285" s="32" t="str">
        <f t="shared" si="28"/>
        <v>2026-1</v>
      </c>
      <c r="B285" t="s">
        <v>1407</v>
      </c>
      <c r="C285" s="20">
        <v>46028</v>
      </c>
      <c r="D285" s="20">
        <v>46000</v>
      </c>
      <c r="E285" t="s">
        <v>350</v>
      </c>
      <c r="F285" t="s">
        <v>351</v>
      </c>
      <c r="G285" s="19"/>
      <c r="H285" t="s">
        <v>412</v>
      </c>
      <c r="I285" t="s">
        <v>820</v>
      </c>
      <c r="J285" t="s">
        <v>821</v>
      </c>
      <c r="K285" s="9" t="str">
        <f t="shared" si="27"/>
        <v>HDL-</v>
      </c>
      <c r="L285" t="s">
        <v>6</v>
      </c>
      <c r="M285" s="36">
        <v>1020</v>
      </c>
      <c r="N285" t="s">
        <v>459</v>
      </c>
      <c r="O285" t="s">
        <v>7</v>
      </c>
      <c r="P285" s="48">
        <v>6.7522000000000002</v>
      </c>
      <c r="Q285" s="10">
        <f t="shared" si="29"/>
        <v>6887.24</v>
      </c>
      <c r="R285" s="11">
        <f t="shared" si="30"/>
        <v>7.3003400000000003</v>
      </c>
      <c r="S285" s="13">
        <f t="shared" si="31"/>
        <v>0.92490000000000006</v>
      </c>
      <c r="T285" s="12">
        <f t="shared" si="32"/>
        <v>943.4</v>
      </c>
      <c r="U285" s="13" t="s">
        <v>135</v>
      </c>
      <c r="V285" t="s">
        <v>87</v>
      </c>
      <c r="W285" s="44">
        <v>7.0288000000000004</v>
      </c>
      <c r="X285" s="53">
        <f t="shared" si="33"/>
        <v>979.86</v>
      </c>
    </row>
    <row r="286" spans="1:24" x14ac:dyDescent="0.2">
      <c r="A286" s="32" t="str">
        <f t="shared" si="28"/>
        <v>2026-1</v>
      </c>
      <c r="B286" t="s">
        <v>1408</v>
      </c>
      <c r="C286" s="20">
        <v>46028</v>
      </c>
      <c r="D286" s="20">
        <v>46000</v>
      </c>
      <c r="E286" t="s">
        <v>350</v>
      </c>
      <c r="F286" t="s">
        <v>351</v>
      </c>
      <c r="G286" s="19"/>
      <c r="H286" t="s">
        <v>412</v>
      </c>
      <c r="I286" t="s">
        <v>822</v>
      </c>
      <c r="J286" t="s">
        <v>823</v>
      </c>
      <c r="K286" s="9" t="str">
        <f t="shared" si="27"/>
        <v>HDL-</v>
      </c>
      <c r="L286" t="s">
        <v>6</v>
      </c>
      <c r="M286" s="36">
        <v>1550</v>
      </c>
      <c r="N286" t="s">
        <v>459</v>
      </c>
      <c r="O286" t="s">
        <v>7</v>
      </c>
      <c r="P286" s="48">
        <v>6.7522000000000002</v>
      </c>
      <c r="Q286" s="10">
        <f t="shared" si="29"/>
        <v>10465.91</v>
      </c>
      <c r="R286" s="11">
        <f t="shared" si="30"/>
        <v>7.3003400000000003</v>
      </c>
      <c r="S286" s="13">
        <f t="shared" si="31"/>
        <v>0.92490000000000006</v>
      </c>
      <c r="T286" s="12">
        <f t="shared" si="32"/>
        <v>1433.6</v>
      </c>
      <c r="U286" s="13" t="s">
        <v>135</v>
      </c>
      <c r="V286" t="s">
        <v>87</v>
      </c>
      <c r="W286" s="44">
        <v>7.0288000000000004</v>
      </c>
      <c r="X286" s="53">
        <f t="shared" si="33"/>
        <v>1489</v>
      </c>
    </row>
    <row r="287" spans="1:24" x14ac:dyDescent="0.2">
      <c r="A287" s="32" t="str">
        <f t="shared" si="28"/>
        <v>2026-1</v>
      </c>
      <c r="B287" t="s">
        <v>1430</v>
      </c>
      <c r="C287" s="20">
        <v>46028</v>
      </c>
      <c r="D287" s="20">
        <v>45996</v>
      </c>
      <c r="E287" t="s">
        <v>350</v>
      </c>
      <c r="F287" t="s">
        <v>351</v>
      </c>
      <c r="G287" s="19"/>
      <c r="H287" t="s">
        <v>412</v>
      </c>
      <c r="I287" t="s">
        <v>622</v>
      </c>
      <c r="J287" t="s">
        <v>679</v>
      </c>
      <c r="K287" s="9" t="str">
        <f t="shared" si="27"/>
        <v>HDL-</v>
      </c>
      <c r="L287" t="s">
        <v>6</v>
      </c>
      <c r="M287" s="36">
        <v>1020</v>
      </c>
      <c r="N287" t="s">
        <v>459</v>
      </c>
      <c r="O287" t="s">
        <v>7</v>
      </c>
      <c r="P287" s="48">
        <v>7.4710000000000001</v>
      </c>
      <c r="Q287" s="10">
        <f t="shared" si="29"/>
        <v>7620.42</v>
      </c>
      <c r="R287" s="11">
        <f t="shared" si="30"/>
        <v>7.3003400000000003</v>
      </c>
      <c r="S287" s="13">
        <f t="shared" si="31"/>
        <v>1.0234000000000001</v>
      </c>
      <c r="T287" s="12">
        <f t="shared" si="32"/>
        <v>1043.8699999999999</v>
      </c>
      <c r="U287" s="13" t="s">
        <v>135</v>
      </c>
      <c r="V287" t="s">
        <v>87</v>
      </c>
      <c r="W287" s="44">
        <v>7.0288000000000004</v>
      </c>
      <c r="X287" s="53">
        <f t="shared" si="33"/>
        <v>1084.17</v>
      </c>
    </row>
    <row r="288" spans="1:24" x14ac:dyDescent="0.2">
      <c r="A288" s="32" t="str">
        <f t="shared" si="28"/>
        <v>2026-1</v>
      </c>
      <c r="B288" t="s">
        <v>1432</v>
      </c>
      <c r="C288" s="20">
        <v>46052</v>
      </c>
      <c r="D288" s="20">
        <v>46015</v>
      </c>
      <c r="E288" t="s">
        <v>44</v>
      </c>
      <c r="F288" t="s">
        <v>45</v>
      </c>
      <c r="G288" s="19"/>
      <c r="H288" t="s">
        <v>1657</v>
      </c>
      <c r="I288" t="s">
        <v>346</v>
      </c>
      <c r="J288" t="s">
        <v>347</v>
      </c>
      <c r="K288" s="9" t="str">
        <f t="shared" si="27"/>
        <v>HDL-</v>
      </c>
      <c r="L288" t="s">
        <v>6</v>
      </c>
      <c r="M288" s="36">
        <v>750</v>
      </c>
      <c r="N288" t="s">
        <v>459</v>
      </c>
      <c r="O288" t="s">
        <v>7</v>
      </c>
      <c r="P288" s="48">
        <v>7.6571999999999996</v>
      </c>
      <c r="Q288" s="10">
        <f t="shared" si="29"/>
        <v>5742.9</v>
      </c>
      <c r="R288" s="11">
        <f t="shared" si="30"/>
        <v>7.3003400000000003</v>
      </c>
      <c r="S288" s="13">
        <f t="shared" si="31"/>
        <v>1.0488999999999999</v>
      </c>
      <c r="T288" s="12">
        <f t="shared" si="32"/>
        <v>786.68</v>
      </c>
      <c r="U288" s="13" t="s">
        <v>135</v>
      </c>
      <c r="V288" t="s">
        <v>87</v>
      </c>
      <c r="W288" s="44">
        <v>7.0288000000000004</v>
      </c>
      <c r="X288" s="53">
        <f t="shared" si="33"/>
        <v>817.05</v>
      </c>
    </row>
    <row r="289" spans="1:24" x14ac:dyDescent="0.2">
      <c r="A289" s="32" t="str">
        <f t="shared" si="28"/>
        <v>2026-1</v>
      </c>
      <c r="B289" t="s">
        <v>1433</v>
      </c>
      <c r="C289" s="20">
        <v>46052</v>
      </c>
      <c r="D289" s="20">
        <v>46015</v>
      </c>
      <c r="E289" t="s">
        <v>44</v>
      </c>
      <c r="F289" t="s">
        <v>45</v>
      </c>
      <c r="G289" s="19"/>
      <c r="H289" t="s">
        <v>1657</v>
      </c>
      <c r="I289" t="s">
        <v>888</v>
      </c>
      <c r="J289" t="s">
        <v>889</v>
      </c>
      <c r="K289" s="9" t="str">
        <f t="shared" si="27"/>
        <v>HDL-</v>
      </c>
      <c r="L289" t="s">
        <v>6</v>
      </c>
      <c r="M289" s="36">
        <v>1060</v>
      </c>
      <c r="N289" t="s">
        <v>459</v>
      </c>
      <c r="O289" t="s">
        <v>7</v>
      </c>
      <c r="P289" s="48">
        <v>7.6571999999999996</v>
      </c>
      <c r="Q289" s="10">
        <f t="shared" si="29"/>
        <v>8116.63</v>
      </c>
      <c r="R289" s="11">
        <f t="shared" si="30"/>
        <v>7.3003400000000003</v>
      </c>
      <c r="S289" s="13">
        <f t="shared" si="31"/>
        <v>1.0488999999999999</v>
      </c>
      <c r="T289" s="12">
        <f t="shared" si="32"/>
        <v>1111.83</v>
      </c>
      <c r="U289" s="13" t="s">
        <v>135</v>
      </c>
      <c r="V289" t="s">
        <v>87</v>
      </c>
      <c r="W289" s="44">
        <v>7.0288000000000004</v>
      </c>
      <c r="X289" s="53">
        <f t="shared" si="33"/>
        <v>1154.77</v>
      </c>
    </row>
    <row r="290" spans="1:24" x14ac:dyDescent="0.2">
      <c r="A290" s="32" t="str">
        <f t="shared" si="28"/>
        <v>2026-1</v>
      </c>
      <c r="B290" t="s">
        <v>1434</v>
      </c>
      <c r="C290" s="20">
        <v>46052</v>
      </c>
      <c r="D290" s="20">
        <v>46015</v>
      </c>
      <c r="E290" t="s">
        <v>44</v>
      </c>
      <c r="F290" t="s">
        <v>45</v>
      </c>
      <c r="G290" s="19"/>
      <c r="H290" t="s">
        <v>1657</v>
      </c>
      <c r="I290" t="s">
        <v>846</v>
      </c>
      <c r="J290" t="s">
        <v>863</v>
      </c>
      <c r="K290" s="9" t="str">
        <f t="shared" si="27"/>
        <v>HDL-</v>
      </c>
      <c r="L290" t="s">
        <v>6</v>
      </c>
      <c r="M290" s="36">
        <v>1110</v>
      </c>
      <c r="N290" t="s">
        <v>459</v>
      </c>
      <c r="O290" t="s">
        <v>7</v>
      </c>
      <c r="P290" s="48">
        <v>7.6571999999999996</v>
      </c>
      <c r="Q290" s="10">
        <f t="shared" si="29"/>
        <v>8499.49</v>
      </c>
      <c r="R290" s="11">
        <f t="shared" si="30"/>
        <v>7.3003400000000003</v>
      </c>
      <c r="S290" s="13">
        <f t="shared" si="31"/>
        <v>1.0488999999999999</v>
      </c>
      <c r="T290" s="12">
        <f t="shared" si="32"/>
        <v>1164.28</v>
      </c>
      <c r="U290" s="13" t="s">
        <v>135</v>
      </c>
      <c r="V290" t="s">
        <v>87</v>
      </c>
      <c r="W290" s="44">
        <v>7.0288000000000004</v>
      </c>
      <c r="X290" s="53">
        <f t="shared" si="33"/>
        <v>1209.24</v>
      </c>
    </row>
    <row r="291" spans="1:24" x14ac:dyDescent="0.2">
      <c r="A291" s="32" t="str">
        <f t="shared" si="28"/>
        <v>2026-1</v>
      </c>
      <c r="B291" t="s">
        <v>1439</v>
      </c>
      <c r="C291" s="20">
        <v>46028</v>
      </c>
      <c r="D291" s="20">
        <v>45979</v>
      </c>
      <c r="E291" t="s">
        <v>600</v>
      </c>
      <c r="F291" t="s">
        <v>601</v>
      </c>
      <c r="G291" s="19"/>
      <c r="H291" t="s">
        <v>405</v>
      </c>
      <c r="I291" t="s">
        <v>629</v>
      </c>
      <c r="J291" t="s">
        <v>686</v>
      </c>
      <c r="K291" s="9" t="str">
        <f t="shared" si="27"/>
        <v>HDL-</v>
      </c>
      <c r="L291" t="s">
        <v>6</v>
      </c>
      <c r="M291" s="36">
        <v>950</v>
      </c>
      <c r="N291" t="s">
        <v>459</v>
      </c>
      <c r="O291" t="s">
        <v>7</v>
      </c>
      <c r="P291" s="48">
        <v>7.8714000000000004</v>
      </c>
      <c r="Q291" s="10">
        <f t="shared" si="29"/>
        <v>7477.83</v>
      </c>
      <c r="R291" s="11">
        <f t="shared" si="30"/>
        <v>7.3003400000000003</v>
      </c>
      <c r="S291" s="13">
        <f t="shared" si="31"/>
        <v>1.0782</v>
      </c>
      <c r="T291" s="12">
        <f t="shared" si="32"/>
        <v>1024.29</v>
      </c>
      <c r="U291" s="13" t="s">
        <v>135</v>
      </c>
      <c r="V291" t="s">
        <v>87</v>
      </c>
      <c r="W291" s="44">
        <v>7.0288000000000004</v>
      </c>
      <c r="X291" s="53">
        <f t="shared" si="33"/>
        <v>1063.8800000000001</v>
      </c>
    </row>
    <row r="292" spans="1:24" x14ac:dyDescent="0.2">
      <c r="A292" s="32" t="str">
        <f t="shared" si="28"/>
        <v>2026-1</v>
      </c>
      <c r="B292" t="s">
        <v>1440</v>
      </c>
      <c r="C292" s="20">
        <v>46028</v>
      </c>
      <c r="D292" s="20">
        <v>45979</v>
      </c>
      <c r="E292" t="s">
        <v>600</v>
      </c>
      <c r="F292" t="s">
        <v>601</v>
      </c>
      <c r="G292" s="19"/>
      <c r="H292" t="s">
        <v>405</v>
      </c>
      <c r="I292" t="s">
        <v>632</v>
      </c>
      <c r="J292" t="s">
        <v>689</v>
      </c>
      <c r="K292" s="9" t="str">
        <f t="shared" si="27"/>
        <v>HDL-</v>
      </c>
      <c r="L292" t="s">
        <v>6</v>
      </c>
      <c r="M292" s="36">
        <v>1470</v>
      </c>
      <c r="N292" t="s">
        <v>459</v>
      </c>
      <c r="O292" t="s">
        <v>7</v>
      </c>
      <c r="P292" s="48">
        <v>7.8714000000000004</v>
      </c>
      <c r="Q292" s="10">
        <f t="shared" si="29"/>
        <v>11570.96</v>
      </c>
      <c r="R292" s="11">
        <f t="shared" si="30"/>
        <v>7.3003400000000003</v>
      </c>
      <c r="S292" s="13">
        <f t="shared" si="31"/>
        <v>1.0782</v>
      </c>
      <c r="T292" s="12">
        <f t="shared" si="32"/>
        <v>1584.95</v>
      </c>
      <c r="U292" s="13" t="s">
        <v>135</v>
      </c>
      <c r="V292" t="s">
        <v>87</v>
      </c>
      <c r="W292" s="44">
        <v>7.0288000000000004</v>
      </c>
      <c r="X292" s="53">
        <f t="shared" si="33"/>
        <v>1646.22</v>
      </c>
    </row>
    <row r="293" spans="1:24" x14ac:dyDescent="0.2">
      <c r="A293" s="32" t="str">
        <f t="shared" si="28"/>
        <v>2026-1</v>
      </c>
      <c r="B293" t="s">
        <v>1441</v>
      </c>
      <c r="C293" s="20">
        <v>46028</v>
      </c>
      <c r="D293" s="20">
        <v>45979</v>
      </c>
      <c r="E293" t="s">
        <v>600</v>
      </c>
      <c r="F293" t="s">
        <v>601</v>
      </c>
      <c r="G293" s="19"/>
      <c r="H293" t="s">
        <v>405</v>
      </c>
      <c r="I293" t="s">
        <v>633</v>
      </c>
      <c r="J293" t="s">
        <v>690</v>
      </c>
      <c r="K293" s="9" t="str">
        <f t="shared" si="27"/>
        <v>HDL-</v>
      </c>
      <c r="L293" t="s">
        <v>6</v>
      </c>
      <c r="M293" s="36">
        <v>2000</v>
      </c>
      <c r="N293" t="s">
        <v>459</v>
      </c>
      <c r="O293" t="s">
        <v>7</v>
      </c>
      <c r="P293" s="48">
        <v>7.8714000000000004</v>
      </c>
      <c r="Q293" s="10">
        <f t="shared" si="29"/>
        <v>15742.8</v>
      </c>
      <c r="R293" s="11">
        <f t="shared" si="30"/>
        <v>7.3003400000000003</v>
      </c>
      <c r="S293" s="13">
        <f t="shared" si="31"/>
        <v>1.0782</v>
      </c>
      <c r="T293" s="12">
        <f t="shared" si="32"/>
        <v>2156.4</v>
      </c>
      <c r="U293" s="13" t="s">
        <v>135</v>
      </c>
      <c r="V293" t="s">
        <v>87</v>
      </c>
      <c r="W293" s="44">
        <v>7.0288000000000004</v>
      </c>
      <c r="X293" s="53">
        <f t="shared" si="33"/>
        <v>2239.7600000000002</v>
      </c>
    </row>
    <row r="294" spans="1:24" x14ac:dyDescent="0.2">
      <c r="A294" s="32" t="str">
        <f t="shared" si="28"/>
        <v>2026-1</v>
      </c>
      <c r="B294" t="s">
        <v>1442</v>
      </c>
      <c r="C294" s="20">
        <v>46028</v>
      </c>
      <c r="D294" s="20">
        <v>45979</v>
      </c>
      <c r="E294" t="s">
        <v>600</v>
      </c>
      <c r="F294" t="s">
        <v>601</v>
      </c>
      <c r="G294" s="19"/>
      <c r="H294" t="s">
        <v>405</v>
      </c>
      <c r="I294" t="s">
        <v>631</v>
      </c>
      <c r="J294" t="s">
        <v>688</v>
      </c>
      <c r="K294" s="9" t="str">
        <f t="shared" si="27"/>
        <v>HDL-</v>
      </c>
      <c r="L294" t="s">
        <v>6</v>
      </c>
      <c r="M294" s="36">
        <v>2050</v>
      </c>
      <c r="N294" t="s">
        <v>459</v>
      </c>
      <c r="O294" t="s">
        <v>7</v>
      </c>
      <c r="P294" s="48">
        <v>7.8714000000000004</v>
      </c>
      <c r="Q294" s="10">
        <f t="shared" si="29"/>
        <v>16136.37</v>
      </c>
      <c r="R294" s="11">
        <f t="shared" si="30"/>
        <v>7.3003400000000003</v>
      </c>
      <c r="S294" s="13">
        <f t="shared" si="31"/>
        <v>1.0782</v>
      </c>
      <c r="T294" s="12">
        <f t="shared" si="32"/>
        <v>2210.31</v>
      </c>
      <c r="U294" s="13" t="s">
        <v>135</v>
      </c>
      <c r="V294" t="s">
        <v>87</v>
      </c>
      <c r="W294" s="44">
        <v>7.0288000000000004</v>
      </c>
      <c r="X294" s="53">
        <f t="shared" si="33"/>
        <v>2295.75</v>
      </c>
    </row>
    <row r="295" spans="1:24" x14ac:dyDescent="0.2">
      <c r="A295" s="32" t="str">
        <f t="shared" si="28"/>
        <v>2026-1</v>
      </c>
      <c r="B295" t="s">
        <v>1443</v>
      </c>
      <c r="C295" s="20">
        <v>46041</v>
      </c>
      <c r="D295" s="20">
        <v>45994</v>
      </c>
      <c r="E295" t="s">
        <v>600</v>
      </c>
      <c r="F295" t="s">
        <v>601</v>
      </c>
      <c r="G295" s="19"/>
      <c r="H295" t="s">
        <v>160</v>
      </c>
      <c r="I295" t="s">
        <v>629</v>
      </c>
      <c r="J295" t="s">
        <v>686</v>
      </c>
      <c r="K295" s="9" t="str">
        <f t="shared" si="27"/>
        <v>HDL-</v>
      </c>
      <c r="L295" t="s">
        <v>6</v>
      </c>
      <c r="M295" s="36">
        <v>4050</v>
      </c>
      <c r="N295" t="s">
        <v>459</v>
      </c>
      <c r="O295" t="s">
        <v>7</v>
      </c>
      <c r="P295" s="48">
        <v>7.8714000000000004</v>
      </c>
      <c r="Q295" s="10">
        <f t="shared" si="29"/>
        <v>31879.17</v>
      </c>
      <c r="R295" s="11">
        <f t="shared" si="30"/>
        <v>7.3003400000000003</v>
      </c>
      <c r="S295" s="13">
        <f t="shared" si="31"/>
        <v>1.0782</v>
      </c>
      <c r="T295" s="12">
        <f t="shared" si="32"/>
        <v>4366.71</v>
      </c>
      <c r="U295" s="13" t="s">
        <v>135</v>
      </c>
      <c r="V295" t="s">
        <v>87</v>
      </c>
      <c r="W295" s="44">
        <v>7.0288000000000004</v>
      </c>
      <c r="X295" s="53">
        <f t="shared" si="33"/>
        <v>4535.51</v>
      </c>
    </row>
    <row r="296" spans="1:24" x14ac:dyDescent="0.2">
      <c r="A296" s="32" t="str">
        <f t="shared" si="28"/>
        <v>2026-1</v>
      </c>
      <c r="B296" t="s">
        <v>1444</v>
      </c>
      <c r="C296" s="20">
        <v>46049</v>
      </c>
      <c r="D296" s="20">
        <v>45994</v>
      </c>
      <c r="E296" t="s">
        <v>600</v>
      </c>
      <c r="F296" t="s">
        <v>601</v>
      </c>
      <c r="G296" s="19"/>
      <c r="H296" t="s">
        <v>1725</v>
      </c>
      <c r="I296" t="s">
        <v>631</v>
      </c>
      <c r="J296" t="s">
        <v>688</v>
      </c>
      <c r="K296" s="9" t="str">
        <f t="shared" si="27"/>
        <v>HDL-</v>
      </c>
      <c r="L296" t="s">
        <v>6</v>
      </c>
      <c r="M296" s="36">
        <v>4050</v>
      </c>
      <c r="N296" t="s">
        <v>459</v>
      </c>
      <c r="O296" t="s">
        <v>7</v>
      </c>
      <c r="P296" s="48">
        <v>7.8714000000000004</v>
      </c>
      <c r="Q296" s="10">
        <f t="shared" si="29"/>
        <v>31879.17</v>
      </c>
      <c r="R296" s="11">
        <f t="shared" si="30"/>
        <v>7.3003400000000003</v>
      </c>
      <c r="S296" s="13">
        <f t="shared" si="31"/>
        <v>1.0782</v>
      </c>
      <c r="T296" s="12">
        <f t="shared" si="32"/>
        <v>4366.71</v>
      </c>
      <c r="U296" s="13" t="s">
        <v>135</v>
      </c>
      <c r="V296" t="s">
        <v>87</v>
      </c>
      <c r="W296" s="44">
        <v>7.0288000000000004</v>
      </c>
      <c r="X296" s="53">
        <f t="shared" si="33"/>
        <v>4535.51</v>
      </c>
    </row>
    <row r="297" spans="1:24" x14ac:dyDescent="0.2">
      <c r="A297" s="32" t="str">
        <f t="shared" si="28"/>
        <v>2026-1</v>
      </c>
      <c r="B297" t="s">
        <v>1445</v>
      </c>
      <c r="C297" s="20">
        <v>46049</v>
      </c>
      <c r="D297" s="20">
        <v>45994</v>
      </c>
      <c r="E297" t="s">
        <v>600</v>
      </c>
      <c r="F297" t="s">
        <v>601</v>
      </c>
      <c r="G297" s="19"/>
      <c r="H297" t="s">
        <v>1725</v>
      </c>
      <c r="I297" t="s">
        <v>632</v>
      </c>
      <c r="J297" t="s">
        <v>689</v>
      </c>
      <c r="K297" s="9" t="str">
        <f t="shared" si="27"/>
        <v>HDL-</v>
      </c>
      <c r="L297" t="s">
        <v>6</v>
      </c>
      <c r="M297" s="36">
        <v>6050</v>
      </c>
      <c r="N297" t="s">
        <v>459</v>
      </c>
      <c r="O297" t="s">
        <v>7</v>
      </c>
      <c r="P297" s="48">
        <v>7.8714000000000004</v>
      </c>
      <c r="Q297" s="10">
        <f t="shared" si="29"/>
        <v>47621.97</v>
      </c>
      <c r="R297" s="11">
        <f t="shared" si="30"/>
        <v>7.3003400000000003</v>
      </c>
      <c r="S297" s="13">
        <f t="shared" si="31"/>
        <v>1.0782</v>
      </c>
      <c r="T297" s="12">
        <f t="shared" si="32"/>
        <v>6523.11</v>
      </c>
      <c r="U297" s="13" t="s">
        <v>135</v>
      </c>
      <c r="V297" t="s">
        <v>87</v>
      </c>
      <c r="W297" s="44">
        <v>7.0288000000000004</v>
      </c>
      <c r="X297" s="53">
        <f t="shared" si="33"/>
        <v>6775.26</v>
      </c>
    </row>
    <row r="298" spans="1:24" x14ac:dyDescent="0.2">
      <c r="A298" s="32" t="str">
        <f t="shared" si="28"/>
        <v>2026-1</v>
      </c>
      <c r="B298" t="s">
        <v>1446</v>
      </c>
      <c r="C298" s="20">
        <v>46049</v>
      </c>
      <c r="D298" s="20">
        <v>45994</v>
      </c>
      <c r="E298" t="s">
        <v>600</v>
      </c>
      <c r="F298" t="s">
        <v>601</v>
      </c>
      <c r="G298" s="19"/>
      <c r="H298" t="s">
        <v>1725</v>
      </c>
      <c r="I298" t="s">
        <v>633</v>
      </c>
      <c r="J298" t="s">
        <v>690</v>
      </c>
      <c r="K298" s="9" t="str">
        <f t="shared" ref="K298:K361" si="34">+LEFT(V298,4)</f>
        <v>HDL-</v>
      </c>
      <c r="L298" t="s">
        <v>6</v>
      </c>
      <c r="M298" s="36">
        <v>6050</v>
      </c>
      <c r="N298" t="s">
        <v>459</v>
      </c>
      <c r="O298" t="s">
        <v>7</v>
      </c>
      <c r="P298" s="48">
        <v>7.8714000000000004</v>
      </c>
      <c r="Q298" s="10">
        <f t="shared" si="29"/>
        <v>47621.97</v>
      </c>
      <c r="R298" s="11">
        <f t="shared" si="30"/>
        <v>7.3003400000000003</v>
      </c>
      <c r="S298" s="13">
        <f t="shared" si="31"/>
        <v>1.0782</v>
      </c>
      <c r="T298" s="12">
        <f t="shared" si="32"/>
        <v>6523.11</v>
      </c>
      <c r="U298" s="13" t="s">
        <v>135</v>
      </c>
      <c r="V298" t="s">
        <v>87</v>
      </c>
      <c r="W298" s="44">
        <v>7.0288000000000004</v>
      </c>
      <c r="X298" s="53">
        <f t="shared" si="33"/>
        <v>6775.26</v>
      </c>
    </row>
    <row r="299" spans="1:24" x14ac:dyDescent="0.2">
      <c r="A299" s="32" t="str">
        <f t="shared" si="28"/>
        <v>2026-1</v>
      </c>
      <c r="B299" t="s">
        <v>1448</v>
      </c>
      <c r="C299" s="20">
        <v>46028</v>
      </c>
      <c r="D299" s="20">
        <v>45996</v>
      </c>
      <c r="E299" t="s">
        <v>350</v>
      </c>
      <c r="F299" t="s">
        <v>351</v>
      </c>
      <c r="G299" s="19"/>
      <c r="H299" t="s">
        <v>412</v>
      </c>
      <c r="I299" t="s">
        <v>890</v>
      </c>
      <c r="J299" t="s">
        <v>891</v>
      </c>
      <c r="K299" s="9" t="str">
        <f t="shared" si="34"/>
        <v>HDL-</v>
      </c>
      <c r="L299" t="s">
        <v>6</v>
      </c>
      <c r="M299" s="36">
        <v>1010</v>
      </c>
      <c r="N299" t="s">
        <v>459</v>
      </c>
      <c r="O299" t="s">
        <v>7</v>
      </c>
      <c r="P299" s="48">
        <v>8.0838999999999999</v>
      </c>
      <c r="Q299" s="10">
        <f t="shared" si="29"/>
        <v>8164.74</v>
      </c>
      <c r="R299" s="11">
        <f t="shared" si="30"/>
        <v>7.3003400000000003</v>
      </c>
      <c r="S299" s="13">
        <f t="shared" si="31"/>
        <v>1.1073</v>
      </c>
      <c r="T299" s="12">
        <f t="shared" si="32"/>
        <v>1118.3699999999999</v>
      </c>
      <c r="U299" s="13" t="s">
        <v>135</v>
      </c>
      <c r="V299" t="s">
        <v>87</v>
      </c>
      <c r="W299" s="44">
        <v>7.0288000000000004</v>
      </c>
      <c r="X299" s="53">
        <f t="shared" si="33"/>
        <v>1161.6099999999999</v>
      </c>
    </row>
    <row r="300" spans="1:24" x14ac:dyDescent="0.2">
      <c r="A300" s="32" t="str">
        <f t="shared" si="28"/>
        <v>2026-1</v>
      </c>
      <c r="B300" t="s">
        <v>1454</v>
      </c>
      <c r="C300" s="20">
        <v>46048</v>
      </c>
      <c r="D300" s="20">
        <v>45996</v>
      </c>
      <c r="E300" t="s">
        <v>350</v>
      </c>
      <c r="F300" t="s">
        <v>351</v>
      </c>
      <c r="G300" s="19"/>
      <c r="H300" t="s">
        <v>1731</v>
      </c>
      <c r="I300" t="s">
        <v>1579</v>
      </c>
      <c r="J300" t="s">
        <v>1580</v>
      </c>
      <c r="K300" s="9" t="str">
        <f t="shared" si="34"/>
        <v>HDL-</v>
      </c>
      <c r="L300" t="s">
        <v>6</v>
      </c>
      <c r="M300" s="36">
        <v>630</v>
      </c>
      <c r="N300" t="s">
        <v>459</v>
      </c>
      <c r="O300" t="s">
        <v>7</v>
      </c>
      <c r="P300" s="48">
        <v>9.6273</v>
      </c>
      <c r="Q300" s="10">
        <f t="shared" si="29"/>
        <v>6065.2</v>
      </c>
      <c r="R300" s="11">
        <f t="shared" si="30"/>
        <v>7.3003400000000003</v>
      </c>
      <c r="S300" s="13">
        <f t="shared" si="31"/>
        <v>1.3187</v>
      </c>
      <c r="T300" s="12">
        <f t="shared" si="32"/>
        <v>830.78</v>
      </c>
      <c r="U300" s="13" t="s">
        <v>135</v>
      </c>
      <c r="V300" t="s">
        <v>87</v>
      </c>
      <c r="W300" s="44">
        <v>7.0288000000000004</v>
      </c>
      <c r="X300" s="53">
        <f t="shared" si="33"/>
        <v>862.91</v>
      </c>
    </row>
    <row r="301" spans="1:24" x14ac:dyDescent="0.2">
      <c r="A301" s="32" t="str">
        <f t="shared" si="28"/>
        <v>2026-1</v>
      </c>
      <c r="B301" t="s">
        <v>1456</v>
      </c>
      <c r="C301" s="20">
        <v>46027</v>
      </c>
      <c r="D301" s="20">
        <v>45975</v>
      </c>
      <c r="E301" t="s">
        <v>600</v>
      </c>
      <c r="F301" t="s">
        <v>601</v>
      </c>
      <c r="G301" s="19"/>
      <c r="H301" t="s">
        <v>421</v>
      </c>
      <c r="I301" t="s">
        <v>1583</v>
      </c>
      <c r="J301" t="s">
        <v>1584</v>
      </c>
      <c r="K301" s="9" t="str">
        <f t="shared" si="34"/>
        <v>HDL-</v>
      </c>
      <c r="L301" t="s">
        <v>6</v>
      </c>
      <c r="M301" s="36">
        <v>1570</v>
      </c>
      <c r="N301" t="s">
        <v>459</v>
      </c>
      <c r="O301" t="s">
        <v>7</v>
      </c>
      <c r="P301" s="48">
        <v>10.0025</v>
      </c>
      <c r="Q301" s="10">
        <f t="shared" si="29"/>
        <v>15703.93</v>
      </c>
      <c r="R301" s="11">
        <f t="shared" si="30"/>
        <v>7.3003400000000003</v>
      </c>
      <c r="S301" s="13">
        <f t="shared" si="31"/>
        <v>1.3701000000000001</v>
      </c>
      <c r="T301" s="12">
        <f t="shared" si="32"/>
        <v>2151.06</v>
      </c>
      <c r="U301" s="13" t="s">
        <v>135</v>
      </c>
      <c r="V301" t="s">
        <v>87</v>
      </c>
      <c r="W301" s="44">
        <v>7.0288000000000004</v>
      </c>
      <c r="X301" s="53">
        <f t="shared" si="33"/>
        <v>2234.23</v>
      </c>
    </row>
    <row r="302" spans="1:24" x14ac:dyDescent="0.2">
      <c r="A302" s="32" t="str">
        <f t="shared" si="28"/>
        <v>2026-1</v>
      </c>
      <c r="B302" t="s">
        <v>1467</v>
      </c>
      <c r="C302" s="20">
        <v>46045</v>
      </c>
      <c r="D302" s="20">
        <v>45996</v>
      </c>
      <c r="E302" t="s">
        <v>612</v>
      </c>
      <c r="F302" t="s">
        <v>613</v>
      </c>
      <c r="G302" s="19"/>
      <c r="H302" t="s">
        <v>9</v>
      </c>
      <c r="I302" t="s">
        <v>1587</v>
      </c>
      <c r="J302" t="s">
        <v>1588</v>
      </c>
      <c r="K302" s="9" t="str">
        <f t="shared" si="34"/>
        <v>HDL-</v>
      </c>
      <c r="L302" t="s">
        <v>6</v>
      </c>
      <c r="M302" s="36">
        <v>550</v>
      </c>
      <c r="N302" t="s">
        <v>459</v>
      </c>
      <c r="O302" t="s">
        <v>7</v>
      </c>
      <c r="P302" s="48">
        <v>11.475099999999999</v>
      </c>
      <c r="Q302" s="10">
        <f t="shared" si="29"/>
        <v>6311.31</v>
      </c>
      <c r="R302" s="11">
        <f t="shared" si="30"/>
        <v>7.3003400000000003</v>
      </c>
      <c r="S302" s="13">
        <f t="shared" si="31"/>
        <v>1.5719000000000001</v>
      </c>
      <c r="T302" s="12">
        <f t="shared" si="32"/>
        <v>864.55</v>
      </c>
      <c r="U302" s="13" t="s">
        <v>135</v>
      </c>
      <c r="V302" t="s">
        <v>87</v>
      </c>
      <c r="W302" s="44">
        <v>7.0288000000000004</v>
      </c>
      <c r="X302" s="53">
        <f t="shared" si="33"/>
        <v>897.92</v>
      </c>
    </row>
    <row r="303" spans="1:24" x14ac:dyDescent="0.2">
      <c r="A303" s="32" t="str">
        <f t="shared" si="28"/>
        <v>2026-1</v>
      </c>
      <c r="B303" t="s">
        <v>1468</v>
      </c>
      <c r="C303" s="20">
        <v>46045</v>
      </c>
      <c r="D303" s="20">
        <v>45996</v>
      </c>
      <c r="E303" t="s">
        <v>612</v>
      </c>
      <c r="F303" t="s">
        <v>613</v>
      </c>
      <c r="G303" s="19"/>
      <c r="H303" t="s">
        <v>9</v>
      </c>
      <c r="I303" t="s">
        <v>1589</v>
      </c>
      <c r="J303" t="s">
        <v>1590</v>
      </c>
      <c r="K303" s="9" t="str">
        <f t="shared" si="34"/>
        <v>HDL-</v>
      </c>
      <c r="L303" t="s">
        <v>6</v>
      </c>
      <c r="M303" s="36">
        <v>670</v>
      </c>
      <c r="N303" t="s">
        <v>459</v>
      </c>
      <c r="O303" t="s">
        <v>7</v>
      </c>
      <c r="P303" s="48">
        <v>12.1602</v>
      </c>
      <c r="Q303" s="10">
        <f t="shared" si="29"/>
        <v>8147.33</v>
      </c>
      <c r="R303" s="11">
        <f t="shared" si="30"/>
        <v>7.3003400000000003</v>
      </c>
      <c r="S303" s="13">
        <f t="shared" si="31"/>
        <v>1.6657</v>
      </c>
      <c r="T303" s="12">
        <f t="shared" si="32"/>
        <v>1116.02</v>
      </c>
      <c r="U303" s="13" t="s">
        <v>135</v>
      </c>
      <c r="V303" t="s">
        <v>87</v>
      </c>
      <c r="W303" s="44">
        <v>7.0288000000000004</v>
      </c>
      <c r="X303" s="53">
        <f t="shared" si="33"/>
        <v>1159.1400000000001</v>
      </c>
    </row>
    <row r="304" spans="1:24" x14ac:dyDescent="0.2">
      <c r="A304" s="32" t="str">
        <f t="shared" si="28"/>
        <v>2026-1</v>
      </c>
      <c r="B304" t="s">
        <v>1469</v>
      </c>
      <c r="C304" s="20">
        <v>46048</v>
      </c>
      <c r="D304" s="20">
        <v>45996</v>
      </c>
      <c r="E304" t="s">
        <v>350</v>
      </c>
      <c r="F304" t="s">
        <v>351</v>
      </c>
      <c r="G304" s="19"/>
      <c r="H304" t="s">
        <v>1731</v>
      </c>
      <c r="I304" t="s">
        <v>1591</v>
      </c>
      <c r="J304" t="s">
        <v>1592</v>
      </c>
      <c r="K304" s="9" t="str">
        <f t="shared" si="34"/>
        <v>HDL-</v>
      </c>
      <c r="L304" t="s">
        <v>6</v>
      </c>
      <c r="M304" s="36">
        <v>120</v>
      </c>
      <c r="N304" t="s">
        <v>459</v>
      </c>
      <c r="O304" t="s">
        <v>7</v>
      </c>
      <c r="P304" s="48">
        <v>12.648099999999999</v>
      </c>
      <c r="Q304" s="10">
        <f t="shared" si="29"/>
        <v>1517.77</v>
      </c>
      <c r="R304" s="11">
        <f t="shared" si="30"/>
        <v>7.3003400000000003</v>
      </c>
      <c r="S304" s="13">
        <f t="shared" si="31"/>
        <v>1.7324999999999999</v>
      </c>
      <c r="T304" s="12">
        <f t="shared" si="32"/>
        <v>207.9</v>
      </c>
      <c r="U304" s="13" t="s">
        <v>135</v>
      </c>
      <c r="V304" t="s">
        <v>87</v>
      </c>
      <c r="W304" s="44">
        <v>7.0288000000000004</v>
      </c>
      <c r="X304" s="53">
        <f t="shared" si="33"/>
        <v>215.94</v>
      </c>
    </row>
    <row r="305" spans="1:24" x14ac:dyDescent="0.2">
      <c r="A305" s="32" t="str">
        <f t="shared" si="28"/>
        <v>2026-1</v>
      </c>
      <c r="B305" t="s">
        <v>1470</v>
      </c>
      <c r="C305" s="20">
        <v>46048</v>
      </c>
      <c r="D305" s="20">
        <v>45996</v>
      </c>
      <c r="E305" t="s">
        <v>350</v>
      </c>
      <c r="F305" t="s">
        <v>351</v>
      </c>
      <c r="G305" s="19"/>
      <c r="H305" t="s">
        <v>1731</v>
      </c>
      <c r="I305" t="s">
        <v>1593</v>
      </c>
      <c r="J305" t="s">
        <v>1594</v>
      </c>
      <c r="K305" s="9" t="str">
        <f t="shared" si="34"/>
        <v>HDL-</v>
      </c>
      <c r="L305" t="s">
        <v>6</v>
      </c>
      <c r="M305" s="36">
        <v>720</v>
      </c>
      <c r="N305" t="s">
        <v>459</v>
      </c>
      <c r="O305" t="s">
        <v>7</v>
      </c>
      <c r="P305" s="48">
        <v>12.648099999999999</v>
      </c>
      <c r="Q305" s="10">
        <f t="shared" si="29"/>
        <v>9106.6299999999992</v>
      </c>
      <c r="R305" s="11">
        <f t="shared" si="30"/>
        <v>7.3003400000000003</v>
      </c>
      <c r="S305" s="13">
        <f t="shared" si="31"/>
        <v>1.7324999999999999</v>
      </c>
      <c r="T305" s="12">
        <f t="shared" si="32"/>
        <v>1247.4000000000001</v>
      </c>
      <c r="U305" s="13" t="s">
        <v>135</v>
      </c>
      <c r="V305" t="s">
        <v>87</v>
      </c>
      <c r="W305" s="44">
        <v>7.0288000000000004</v>
      </c>
      <c r="X305" s="53">
        <f t="shared" si="33"/>
        <v>1295.6199999999999</v>
      </c>
    </row>
    <row r="306" spans="1:24" x14ac:dyDescent="0.2">
      <c r="A306" s="32" t="str">
        <f t="shared" si="28"/>
        <v>2026-1</v>
      </c>
      <c r="B306" t="s">
        <v>1471</v>
      </c>
      <c r="C306" s="20">
        <v>46048</v>
      </c>
      <c r="D306" s="20">
        <v>45996</v>
      </c>
      <c r="E306" t="s">
        <v>350</v>
      </c>
      <c r="F306" t="s">
        <v>351</v>
      </c>
      <c r="G306" s="19"/>
      <c r="H306" t="s">
        <v>1731</v>
      </c>
      <c r="I306" t="s">
        <v>1591</v>
      </c>
      <c r="J306" t="s">
        <v>1592</v>
      </c>
      <c r="K306" s="9" t="str">
        <f t="shared" si="34"/>
        <v>HDL-</v>
      </c>
      <c r="L306" t="s">
        <v>6</v>
      </c>
      <c r="M306" s="36">
        <v>1020</v>
      </c>
      <c r="N306" t="s">
        <v>459</v>
      </c>
      <c r="O306" t="s">
        <v>7</v>
      </c>
      <c r="P306" s="48">
        <v>12.648099999999999</v>
      </c>
      <c r="Q306" s="10">
        <f t="shared" si="29"/>
        <v>12901.06</v>
      </c>
      <c r="R306" s="11">
        <f t="shared" si="30"/>
        <v>7.3003400000000003</v>
      </c>
      <c r="S306" s="13">
        <f t="shared" si="31"/>
        <v>1.7324999999999999</v>
      </c>
      <c r="T306" s="12">
        <f t="shared" si="32"/>
        <v>1767.15</v>
      </c>
      <c r="U306" s="13" t="s">
        <v>135</v>
      </c>
      <c r="V306" t="s">
        <v>87</v>
      </c>
      <c r="W306" s="44">
        <v>7.0288000000000004</v>
      </c>
      <c r="X306" s="53">
        <f t="shared" si="33"/>
        <v>1835.46</v>
      </c>
    </row>
    <row r="307" spans="1:24" x14ac:dyDescent="0.2">
      <c r="A307" s="32" t="str">
        <f t="shared" si="28"/>
        <v>2026-1</v>
      </c>
      <c r="B307" t="s">
        <v>1478</v>
      </c>
      <c r="C307" s="20">
        <v>46028</v>
      </c>
      <c r="D307" s="20">
        <v>45975</v>
      </c>
      <c r="E307" t="s">
        <v>350</v>
      </c>
      <c r="F307" t="s">
        <v>351</v>
      </c>
      <c r="G307" s="19"/>
      <c r="H307" t="s">
        <v>412</v>
      </c>
      <c r="I307" t="s">
        <v>828</v>
      </c>
      <c r="J307" t="s">
        <v>829</v>
      </c>
      <c r="K307" s="9" t="str">
        <f t="shared" si="34"/>
        <v>HDL-</v>
      </c>
      <c r="L307" t="s">
        <v>6</v>
      </c>
      <c r="M307" s="36">
        <v>500</v>
      </c>
      <c r="N307" t="s">
        <v>459</v>
      </c>
      <c r="O307" t="s">
        <v>7</v>
      </c>
      <c r="P307" s="48">
        <v>13.308199999999999</v>
      </c>
      <c r="Q307" s="10">
        <f t="shared" si="29"/>
        <v>6654.1</v>
      </c>
      <c r="R307" s="11">
        <f t="shared" si="30"/>
        <v>7.3003400000000003</v>
      </c>
      <c r="S307" s="13">
        <f t="shared" si="31"/>
        <v>1.823</v>
      </c>
      <c r="T307" s="12">
        <f t="shared" si="32"/>
        <v>911.5</v>
      </c>
      <c r="U307" s="13" t="s">
        <v>135</v>
      </c>
      <c r="V307" t="s">
        <v>87</v>
      </c>
      <c r="W307" s="44">
        <v>7.0288000000000004</v>
      </c>
      <c r="X307" s="53">
        <f t="shared" si="33"/>
        <v>946.69</v>
      </c>
    </row>
    <row r="308" spans="1:24" x14ac:dyDescent="0.2">
      <c r="A308" s="32" t="str">
        <f t="shared" si="28"/>
        <v>2026-1</v>
      </c>
      <c r="B308" t="s">
        <v>1014</v>
      </c>
      <c r="C308" s="20">
        <v>46049</v>
      </c>
      <c r="D308" s="20">
        <v>46009</v>
      </c>
      <c r="E308" t="s">
        <v>44</v>
      </c>
      <c r="F308" t="s">
        <v>45</v>
      </c>
      <c r="G308" s="19"/>
      <c r="H308" t="s">
        <v>1728</v>
      </c>
      <c r="I308" t="s">
        <v>978</v>
      </c>
      <c r="J308" t="s">
        <v>979</v>
      </c>
      <c r="K308" s="9" t="str">
        <f t="shared" si="34"/>
        <v>HDL-</v>
      </c>
      <c r="L308" t="s">
        <v>6</v>
      </c>
      <c r="M308" s="36">
        <v>373</v>
      </c>
      <c r="N308" t="s">
        <v>459</v>
      </c>
      <c r="O308" t="s">
        <v>7</v>
      </c>
      <c r="P308" s="48">
        <v>19.456399999999999</v>
      </c>
      <c r="Q308" s="10">
        <f t="shared" si="29"/>
        <v>7257.24</v>
      </c>
      <c r="R308" s="11">
        <f t="shared" si="30"/>
        <v>7.3003400000000003</v>
      </c>
      <c r="S308" s="13">
        <f t="shared" si="31"/>
        <v>2.6650999999999998</v>
      </c>
      <c r="T308" s="12">
        <f t="shared" si="32"/>
        <v>994.08</v>
      </c>
      <c r="U308" s="13" t="s">
        <v>135</v>
      </c>
      <c r="V308" t="s">
        <v>87</v>
      </c>
      <c r="W308" s="44">
        <v>7.0288000000000004</v>
      </c>
      <c r="X308" s="53">
        <f t="shared" si="33"/>
        <v>1032.5</v>
      </c>
    </row>
    <row r="309" spans="1:24" x14ac:dyDescent="0.2">
      <c r="A309" s="32" t="str">
        <f t="shared" si="28"/>
        <v>2026-1</v>
      </c>
      <c r="B309" t="s">
        <v>1483</v>
      </c>
      <c r="C309" s="20">
        <v>46052</v>
      </c>
      <c r="D309" s="20">
        <v>46009</v>
      </c>
      <c r="E309" t="s">
        <v>44</v>
      </c>
      <c r="F309" t="s">
        <v>45</v>
      </c>
      <c r="G309" s="19"/>
      <c r="H309" t="s">
        <v>1740</v>
      </c>
      <c r="I309" t="s">
        <v>831</v>
      </c>
      <c r="J309" t="s">
        <v>1596</v>
      </c>
      <c r="K309" s="9" t="str">
        <f t="shared" si="34"/>
        <v>HDL-</v>
      </c>
      <c r="L309" t="s">
        <v>6</v>
      </c>
      <c r="M309" s="36">
        <v>1000</v>
      </c>
      <c r="N309" t="s">
        <v>459</v>
      </c>
      <c r="O309" t="s">
        <v>7</v>
      </c>
      <c r="P309" s="48">
        <v>19.7805</v>
      </c>
      <c r="Q309" s="10">
        <f t="shared" si="29"/>
        <v>19780.5</v>
      </c>
      <c r="R309" s="11">
        <f t="shared" si="30"/>
        <v>7.3003400000000003</v>
      </c>
      <c r="S309" s="13">
        <f t="shared" si="31"/>
        <v>2.7094999999999998</v>
      </c>
      <c r="T309" s="12">
        <f t="shared" si="32"/>
        <v>2709.5</v>
      </c>
      <c r="U309" s="13" t="s">
        <v>135</v>
      </c>
      <c r="V309" t="s">
        <v>87</v>
      </c>
      <c r="W309" s="44">
        <v>7.0288000000000004</v>
      </c>
      <c r="X309" s="53">
        <f t="shared" si="33"/>
        <v>2814.21</v>
      </c>
    </row>
    <row r="310" spans="1:24" x14ac:dyDescent="0.2">
      <c r="A310" s="32" t="str">
        <f t="shared" si="28"/>
        <v>2026-1</v>
      </c>
      <c r="B310" t="s">
        <v>1015</v>
      </c>
      <c r="C310" s="20">
        <v>46052</v>
      </c>
      <c r="D310" s="20">
        <v>46009</v>
      </c>
      <c r="E310" t="s">
        <v>44</v>
      </c>
      <c r="F310" t="s">
        <v>45</v>
      </c>
      <c r="G310" s="19"/>
      <c r="H310" t="s">
        <v>1740</v>
      </c>
      <c r="I310" t="s">
        <v>980</v>
      </c>
      <c r="J310" t="s">
        <v>981</v>
      </c>
      <c r="K310" s="9" t="str">
        <f t="shared" si="34"/>
        <v>HDL-</v>
      </c>
      <c r="L310" t="s">
        <v>6</v>
      </c>
      <c r="M310" s="36">
        <v>870</v>
      </c>
      <c r="N310" t="s">
        <v>459</v>
      </c>
      <c r="O310" t="s">
        <v>7</v>
      </c>
      <c r="P310" s="48">
        <v>20.6965</v>
      </c>
      <c r="Q310" s="10">
        <f t="shared" si="29"/>
        <v>18005.96</v>
      </c>
      <c r="R310" s="11">
        <f t="shared" si="30"/>
        <v>7.3003400000000003</v>
      </c>
      <c r="S310" s="13">
        <f t="shared" si="31"/>
        <v>2.835</v>
      </c>
      <c r="T310" s="12">
        <f t="shared" si="32"/>
        <v>2466.4499999999998</v>
      </c>
      <c r="U310" s="13" t="s">
        <v>135</v>
      </c>
      <c r="V310" t="s">
        <v>87</v>
      </c>
      <c r="W310" s="44">
        <v>7.0288000000000004</v>
      </c>
      <c r="X310" s="53">
        <f t="shared" si="33"/>
        <v>2561.7399999999998</v>
      </c>
    </row>
    <row r="311" spans="1:24" x14ac:dyDescent="0.2">
      <c r="A311" s="32" t="str">
        <f t="shared" si="28"/>
        <v>2026-1</v>
      </c>
      <c r="B311" t="s">
        <v>1486</v>
      </c>
      <c r="C311" s="20">
        <v>46034</v>
      </c>
      <c r="D311" s="20">
        <v>46017</v>
      </c>
      <c r="E311" t="s">
        <v>117</v>
      </c>
      <c r="F311" t="s">
        <v>118</v>
      </c>
      <c r="G311" s="19"/>
      <c r="H311" t="s">
        <v>1742</v>
      </c>
      <c r="I311" t="s">
        <v>131</v>
      </c>
      <c r="J311" t="s">
        <v>132</v>
      </c>
      <c r="K311" s="9" t="str">
        <f t="shared" si="34"/>
        <v>INM-</v>
      </c>
      <c r="L311" t="s">
        <v>6</v>
      </c>
      <c r="M311" s="36">
        <v>25</v>
      </c>
      <c r="N311" t="s">
        <v>70</v>
      </c>
      <c r="O311" t="s">
        <v>7</v>
      </c>
      <c r="P311" s="48">
        <v>63.008800000000001</v>
      </c>
      <c r="Q311" s="10">
        <f t="shared" si="29"/>
        <v>1575.22</v>
      </c>
      <c r="R311" s="11">
        <f t="shared" si="30"/>
        <v>7.3003400000000003</v>
      </c>
      <c r="S311" s="13">
        <f t="shared" si="31"/>
        <v>8.6309000000000005</v>
      </c>
      <c r="T311" s="12">
        <f t="shared" si="32"/>
        <v>215.77</v>
      </c>
      <c r="U311" s="13" t="s">
        <v>135</v>
      </c>
      <c r="V311" t="s">
        <v>124</v>
      </c>
      <c r="W311" s="44">
        <v>7.0288000000000004</v>
      </c>
      <c r="X311" s="53">
        <f t="shared" si="33"/>
        <v>224.11</v>
      </c>
    </row>
    <row r="312" spans="1:24" x14ac:dyDescent="0.2">
      <c r="A312" s="32" t="str">
        <f t="shared" si="28"/>
        <v>2026-1</v>
      </c>
      <c r="B312" t="s">
        <v>1487</v>
      </c>
      <c r="C312" s="20">
        <v>46034</v>
      </c>
      <c r="D312" s="20">
        <v>46017</v>
      </c>
      <c r="E312" t="s">
        <v>117</v>
      </c>
      <c r="F312" t="s">
        <v>118</v>
      </c>
      <c r="G312" s="19"/>
      <c r="H312" t="s">
        <v>1742</v>
      </c>
      <c r="I312" t="s">
        <v>127</v>
      </c>
      <c r="J312" t="s">
        <v>128</v>
      </c>
      <c r="K312" s="9" t="str">
        <f t="shared" si="34"/>
        <v>INM-</v>
      </c>
      <c r="L312" t="s">
        <v>6</v>
      </c>
      <c r="M312" s="36">
        <v>25</v>
      </c>
      <c r="N312" t="s">
        <v>70</v>
      </c>
      <c r="O312" t="s">
        <v>7</v>
      </c>
      <c r="P312" s="48">
        <v>64.778800000000004</v>
      </c>
      <c r="Q312" s="10">
        <f t="shared" si="29"/>
        <v>1619.47</v>
      </c>
      <c r="R312" s="11">
        <f t="shared" si="30"/>
        <v>7.3003400000000003</v>
      </c>
      <c r="S312" s="13">
        <f t="shared" si="31"/>
        <v>8.8734000000000002</v>
      </c>
      <c r="T312" s="12">
        <f t="shared" si="32"/>
        <v>221.84</v>
      </c>
      <c r="U312" s="13" t="s">
        <v>135</v>
      </c>
      <c r="V312" t="s">
        <v>124</v>
      </c>
      <c r="W312" s="44">
        <v>7.0288000000000004</v>
      </c>
      <c r="X312" s="53">
        <f t="shared" si="33"/>
        <v>230.4</v>
      </c>
    </row>
    <row r="313" spans="1:24" x14ac:dyDescent="0.2">
      <c r="A313" s="32" t="str">
        <f t="shared" si="28"/>
        <v>2026-1</v>
      </c>
      <c r="B313" t="s">
        <v>1488</v>
      </c>
      <c r="C313" s="20">
        <v>46034</v>
      </c>
      <c r="D313" s="20">
        <v>46017</v>
      </c>
      <c r="E313" t="s">
        <v>117</v>
      </c>
      <c r="F313" t="s">
        <v>118</v>
      </c>
      <c r="G313" s="19"/>
      <c r="H313" t="s">
        <v>1742</v>
      </c>
      <c r="I313" t="s">
        <v>125</v>
      </c>
      <c r="J313" t="s">
        <v>126</v>
      </c>
      <c r="K313" s="9" t="str">
        <f t="shared" si="34"/>
        <v>INM-</v>
      </c>
      <c r="L313" t="s">
        <v>6</v>
      </c>
      <c r="M313" s="36">
        <v>25</v>
      </c>
      <c r="N313" t="s">
        <v>70</v>
      </c>
      <c r="O313" t="s">
        <v>7</v>
      </c>
      <c r="P313" s="48">
        <v>69.026499999999999</v>
      </c>
      <c r="Q313" s="10">
        <f t="shared" si="29"/>
        <v>1725.66</v>
      </c>
      <c r="R313" s="11">
        <f t="shared" si="30"/>
        <v>7.3003400000000003</v>
      </c>
      <c r="S313" s="13">
        <f t="shared" si="31"/>
        <v>9.4551999999999996</v>
      </c>
      <c r="T313" s="12">
        <f t="shared" si="32"/>
        <v>236.38</v>
      </c>
      <c r="U313" s="13" t="s">
        <v>135</v>
      </c>
      <c r="V313" t="s">
        <v>124</v>
      </c>
      <c r="W313" s="44">
        <v>7.0288000000000004</v>
      </c>
      <c r="X313" s="53">
        <f t="shared" si="33"/>
        <v>245.51</v>
      </c>
    </row>
    <row r="314" spans="1:24" x14ac:dyDescent="0.2">
      <c r="A314" s="32" t="str">
        <f t="shared" si="28"/>
        <v>2026-1</v>
      </c>
      <c r="B314" t="s">
        <v>1489</v>
      </c>
      <c r="C314" s="20">
        <v>46034</v>
      </c>
      <c r="D314" s="20">
        <v>46017</v>
      </c>
      <c r="E314" t="s">
        <v>117</v>
      </c>
      <c r="F314" t="s">
        <v>118</v>
      </c>
      <c r="G314" s="19"/>
      <c r="H314" t="s">
        <v>1742</v>
      </c>
      <c r="I314" t="s">
        <v>122</v>
      </c>
      <c r="J314" t="s">
        <v>123</v>
      </c>
      <c r="K314" s="9" t="str">
        <f t="shared" si="34"/>
        <v>INM-</v>
      </c>
      <c r="L314" t="s">
        <v>6</v>
      </c>
      <c r="M314" s="36">
        <v>25</v>
      </c>
      <c r="N314" t="s">
        <v>70</v>
      </c>
      <c r="O314" t="s">
        <v>7</v>
      </c>
      <c r="P314" s="48">
        <v>69.026499999999999</v>
      </c>
      <c r="Q314" s="10">
        <f t="shared" si="29"/>
        <v>1725.66</v>
      </c>
      <c r="R314" s="11">
        <f t="shared" si="30"/>
        <v>7.3003400000000003</v>
      </c>
      <c r="S314" s="13">
        <f t="shared" si="31"/>
        <v>9.4551999999999996</v>
      </c>
      <c r="T314" s="12">
        <f t="shared" si="32"/>
        <v>236.38</v>
      </c>
      <c r="U314" s="13" t="s">
        <v>135</v>
      </c>
      <c r="V314" t="s">
        <v>124</v>
      </c>
      <c r="W314" s="44">
        <v>7.0288000000000004</v>
      </c>
      <c r="X314" s="53">
        <f t="shared" si="33"/>
        <v>245.51</v>
      </c>
    </row>
    <row r="315" spans="1:24" x14ac:dyDescent="0.2">
      <c r="A315" s="32" t="str">
        <f t="shared" si="28"/>
        <v>2026-1</v>
      </c>
      <c r="B315" t="s">
        <v>1491</v>
      </c>
      <c r="C315" s="20">
        <v>46043</v>
      </c>
      <c r="D315" s="20">
        <v>46031</v>
      </c>
      <c r="E315" t="s">
        <v>614</v>
      </c>
      <c r="F315" t="s">
        <v>615</v>
      </c>
      <c r="G315" s="19"/>
      <c r="H315" t="s">
        <v>1743</v>
      </c>
      <c r="I315" t="s">
        <v>647</v>
      </c>
      <c r="J315" t="s">
        <v>704</v>
      </c>
      <c r="K315" s="9" t="str">
        <f t="shared" si="34"/>
        <v>INM-</v>
      </c>
      <c r="L315" t="s">
        <v>6</v>
      </c>
      <c r="M315" s="36">
        <v>150</v>
      </c>
      <c r="N315" t="s">
        <v>70</v>
      </c>
      <c r="O315" t="s">
        <v>7</v>
      </c>
      <c r="P315" s="48">
        <v>82.212400000000002</v>
      </c>
      <c r="Q315" s="10">
        <f t="shared" si="29"/>
        <v>12331.86</v>
      </c>
      <c r="R315" s="11">
        <f t="shared" si="30"/>
        <v>7.3003400000000003</v>
      </c>
      <c r="S315" s="13">
        <f t="shared" si="31"/>
        <v>11.2614</v>
      </c>
      <c r="T315" s="12">
        <f t="shared" si="32"/>
        <v>1689.21</v>
      </c>
      <c r="U315" s="13" t="s">
        <v>135</v>
      </c>
      <c r="V315" t="s">
        <v>124</v>
      </c>
      <c r="W315" s="44">
        <v>7.0288000000000004</v>
      </c>
      <c r="X315" s="53">
        <f t="shared" si="33"/>
        <v>1754.48</v>
      </c>
    </row>
    <row r="316" spans="1:24" x14ac:dyDescent="0.2">
      <c r="A316" s="32" t="str">
        <f t="shared" si="28"/>
        <v>2026-1</v>
      </c>
      <c r="B316" t="s">
        <v>1492</v>
      </c>
      <c r="C316" s="20">
        <v>46044</v>
      </c>
      <c r="D316" s="20">
        <v>46030</v>
      </c>
      <c r="E316" t="s">
        <v>117</v>
      </c>
      <c r="F316" t="s">
        <v>118</v>
      </c>
      <c r="G316" s="19"/>
      <c r="H316" t="s">
        <v>1744</v>
      </c>
      <c r="I316" t="s">
        <v>209</v>
      </c>
      <c r="J316" t="s">
        <v>210</v>
      </c>
      <c r="K316" s="9" t="str">
        <f t="shared" si="34"/>
        <v>INM-</v>
      </c>
      <c r="L316" t="s">
        <v>6</v>
      </c>
      <c r="M316" s="36">
        <v>25</v>
      </c>
      <c r="N316" t="s">
        <v>70</v>
      </c>
      <c r="O316" t="s">
        <v>7</v>
      </c>
      <c r="P316" s="48">
        <v>92.743399999999994</v>
      </c>
      <c r="Q316" s="10">
        <f t="shared" si="29"/>
        <v>2318.59</v>
      </c>
      <c r="R316" s="11">
        <f t="shared" si="30"/>
        <v>7.3003400000000003</v>
      </c>
      <c r="S316" s="13">
        <f t="shared" si="31"/>
        <v>12.704000000000001</v>
      </c>
      <c r="T316" s="12">
        <f t="shared" si="32"/>
        <v>317.60000000000002</v>
      </c>
      <c r="U316" s="13" t="s">
        <v>135</v>
      </c>
      <c r="V316" t="s">
        <v>124</v>
      </c>
      <c r="W316" s="44">
        <v>7.0288000000000004</v>
      </c>
      <c r="X316" s="53">
        <f t="shared" si="33"/>
        <v>329.87</v>
      </c>
    </row>
    <row r="317" spans="1:24" x14ac:dyDescent="0.2">
      <c r="A317" s="32" t="str">
        <f t="shared" si="28"/>
        <v>2026-1</v>
      </c>
      <c r="B317" t="s">
        <v>1493</v>
      </c>
      <c r="C317" s="20">
        <v>46034</v>
      </c>
      <c r="D317" s="20">
        <v>46017</v>
      </c>
      <c r="E317" t="s">
        <v>117</v>
      </c>
      <c r="F317" t="s">
        <v>118</v>
      </c>
      <c r="G317" s="19"/>
      <c r="H317" t="s">
        <v>1742</v>
      </c>
      <c r="I317" t="s">
        <v>209</v>
      </c>
      <c r="J317" t="s">
        <v>210</v>
      </c>
      <c r="K317" s="9" t="str">
        <f t="shared" si="34"/>
        <v>INM-</v>
      </c>
      <c r="L317" t="s">
        <v>6</v>
      </c>
      <c r="M317" s="36">
        <v>150</v>
      </c>
      <c r="N317" t="s">
        <v>70</v>
      </c>
      <c r="O317" t="s">
        <v>7</v>
      </c>
      <c r="P317" s="48">
        <v>92.743399999999994</v>
      </c>
      <c r="Q317" s="10">
        <f t="shared" si="29"/>
        <v>13911.51</v>
      </c>
      <c r="R317" s="11">
        <f t="shared" si="30"/>
        <v>7.3003400000000003</v>
      </c>
      <c r="S317" s="13">
        <f t="shared" si="31"/>
        <v>12.704000000000001</v>
      </c>
      <c r="T317" s="12">
        <f t="shared" si="32"/>
        <v>1905.6</v>
      </c>
      <c r="U317" s="13" t="s">
        <v>135</v>
      </c>
      <c r="V317" t="s">
        <v>124</v>
      </c>
      <c r="W317" s="44">
        <v>7.0288000000000004</v>
      </c>
      <c r="X317" s="53">
        <f t="shared" si="33"/>
        <v>1979.22</v>
      </c>
    </row>
    <row r="318" spans="1:24" x14ac:dyDescent="0.2">
      <c r="A318" s="32" t="str">
        <f t="shared" si="28"/>
        <v>2026-1</v>
      </c>
      <c r="B318" t="s">
        <v>1495</v>
      </c>
      <c r="C318" s="20">
        <v>46034</v>
      </c>
      <c r="D318" s="20">
        <v>46017</v>
      </c>
      <c r="E318" t="s">
        <v>117</v>
      </c>
      <c r="F318" t="s">
        <v>118</v>
      </c>
      <c r="G318" s="19"/>
      <c r="H318" t="s">
        <v>1742</v>
      </c>
      <c r="I318" t="s">
        <v>211</v>
      </c>
      <c r="J318" t="s">
        <v>212</v>
      </c>
      <c r="K318" s="9" t="str">
        <f t="shared" si="34"/>
        <v>INM-</v>
      </c>
      <c r="L318" t="s">
        <v>6</v>
      </c>
      <c r="M318" s="36">
        <v>50</v>
      </c>
      <c r="N318" t="s">
        <v>70</v>
      </c>
      <c r="O318" t="s">
        <v>7</v>
      </c>
      <c r="P318" s="48">
        <v>105.0442</v>
      </c>
      <c r="Q318" s="10">
        <f t="shared" si="29"/>
        <v>5252.21</v>
      </c>
      <c r="R318" s="11">
        <f t="shared" si="30"/>
        <v>7.3003400000000003</v>
      </c>
      <c r="S318" s="13">
        <f t="shared" si="31"/>
        <v>14.3889</v>
      </c>
      <c r="T318" s="12">
        <f t="shared" si="32"/>
        <v>719.45</v>
      </c>
      <c r="U318" s="13" t="s">
        <v>135</v>
      </c>
      <c r="V318" t="s">
        <v>124</v>
      </c>
      <c r="W318" s="44">
        <v>7.0288000000000004</v>
      </c>
      <c r="X318" s="53">
        <f t="shared" si="33"/>
        <v>747.24</v>
      </c>
    </row>
    <row r="319" spans="1:24" x14ac:dyDescent="0.2">
      <c r="A319" s="32" t="str">
        <f t="shared" si="28"/>
        <v>2026-1</v>
      </c>
      <c r="B319" t="s">
        <v>1497</v>
      </c>
      <c r="C319" s="20">
        <v>46044</v>
      </c>
      <c r="D319" s="20">
        <v>46030</v>
      </c>
      <c r="E319" t="s">
        <v>117</v>
      </c>
      <c r="F319" t="s">
        <v>118</v>
      </c>
      <c r="G319" s="19"/>
      <c r="H319" t="s">
        <v>1744</v>
      </c>
      <c r="I319" t="s">
        <v>213</v>
      </c>
      <c r="J319" t="s">
        <v>214</v>
      </c>
      <c r="K319" s="9" t="str">
        <f t="shared" si="34"/>
        <v>INM-</v>
      </c>
      <c r="L319" t="s">
        <v>6</v>
      </c>
      <c r="M319" s="36">
        <v>25</v>
      </c>
      <c r="N319" t="s">
        <v>70</v>
      </c>
      <c r="O319" t="s">
        <v>7</v>
      </c>
      <c r="P319" s="48">
        <v>110.17700000000001</v>
      </c>
      <c r="Q319" s="10">
        <f t="shared" si="29"/>
        <v>2754.43</v>
      </c>
      <c r="R319" s="11">
        <f t="shared" si="30"/>
        <v>7.3003400000000003</v>
      </c>
      <c r="S319" s="13">
        <f t="shared" si="31"/>
        <v>15.092000000000001</v>
      </c>
      <c r="T319" s="12">
        <f t="shared" si="32"/>
        <v>377.3</v>
      </c>
      <c r="U319" s="13" t="s">
        <v>135</v>
      </c>
      <c r="V319" t="s">
        <v>124</v>
      </c>
      <c r="W319" s="44">
        <v>7.0288000000000004</v>
      </c>
      <c r="X319" s="53">
        <f t="shared" si="33"/>
        <v>391.88</v>
      </c>
    </row>
    <row r="320" spans="1:24" x14ac:dyDescent="0.2">
      <c r="A320" s="32" t="str">
        <f t="shared" si="28"/>
        <v>2026-1</v>
      </c>
      <c r="B320" t="s">
        <v>1498</v>
      </c>
      <c r="C320" s="20">
        <v>46034</v>
      </c>
      <c r="D320" s="20">
        <v>46017</v>
      </c>
      <c r="E320" t="s">
        <v>117</v>
      </c>
      <c r="F320" t="s">
        <v>118</v>
      </c>
      <c r="G320" s="19"/>
      <c r="H320" t="s">
        <v>1742</v>
      </c>
      <c r="I320" t="s">
        <v>213</v>
      </c>
      <c r="J320" t="s">
        <v>214</v>
      </c>
      <c r="K320" s="9" t="str">
        <f t="shared" si="34"/>
        <v>INM-</v>
      </c>
      <c r="L320" t="s">
        <v>6</v>
      </c>
      <c r="M320" s="36">
        <v>75</v>
      </c>
      <c r="N320" t="s">
        <v>70</v>
      </c>
      <c r="O320" t="s">
        <v>7</v>
      </c>
      <c r="P320" s="48">
        <v>110.17700000000001</v>
      </c>
      <c r="Q320" s="10">
        <f t="shared" si="29"/>
        <v>8263.2800000000007</v>
      </c>
      <c r="R320" s="11">
        <f t="shared" si="30"/>
        <v>7.3003400000000003</v>
      </c>
      <c r="S320" s="13">
        <f t="shared" si="31"/>
        <v>15.092000000000001</v>
      </c>
      <c r="T320" s="12">
        <f t="shared" si="32"/>
        <v>1131.9000000000001</v>
      </c>
      <c r="U320" s="13" t="s">
        <v>135</v>
      </c>
      <c r="V320" t="s">
        <v>124</v>
      </c>
      <c r="W320" s="44">
        <v>7.0288000000000004</v>
      </c>
      <c r="X320" s="53">
        <f t="shared" si="33"/>
        <v>1175.6300000000001</v>
      </c>
    </row>
    <row r="321" spans="1:24" x14ac:dyDescent="0.2">
      <c r="A321" s="32" t="str">
        <f t="shared" ref="A321:A384" si="35">+TEXT(C321,"YYYY")&amp;"-"&amp;TEXT(C321,"M")</f>
        <v>2026-1</v>
      </c>
      <c r="B321" t="s">
        <v>1501</v>
      </c>
      <c r="C321" s="20">
        <v>46043</v>
      </c>
      <c r="D321" s="20">
        <v>46031</v>
      </c>
      <c r="E321" t="s">
        <v>614</v>
      </c>
      <c r="F321" t="s">
        <v>615</v>
      </c>
      <c r="G321" s="19"/>
      <c r="H321" t="s">
        <v>1743</v>
      </c>
      <c r="I321" t="s">
        <v>646</v>
      </c>
      <c r="J321" t="s">
        <v>703</v>
      </c>
      <c r="K321" s="9" t="str">
        <f t="shared" si="34"/>
        <v>INM-</v>
      </c>
      <c r="L321" t="s">
        <v>6</v>
      </c>
      <c r="M321" s="36">
        <v>150</v>
      </c>
      <c r="N321" t="s">
        <v>70</v>
      </c>
      <c r="O321" t="s">
        <v>7</v>
      </c>
      <c r="P321" s="48">
        <v>122.23009999999999</v>
      </c>
      <c r="Q321" s="10">
        <f t="shared" si="29"/>
        <v>18334.52</v>
      </c>
      <c r="R321" s="11">
        <f t="shared" si="30"/>
        <v>7.3003400000000003</v>
      </c>
      <c r="S321" s="13">
        <f t="shared" si="31"/>
        <v>16.743099999999998</v>
      </c>
      <c r="T321" s="12">
        <f t="shared" si="32"/>
        <v>2511.4699999999998</v>
      </c>
      <c r="U321" s="13" t="s">
        <v>135</v>
      </c>
      <c r="V321" t="s">
        <v>124</v>
      </c>
      <c r="W321" s="44">
        <v>7.0288000000000004</v>
      </c>
      <c r="X321" s="53">
        <f t="shared" si="33"/>
        <v>2608.4899999999998</v>
      </c>
    </row>
    <row r="322" spans="1:24" x14ac:dyDescent="0.2">
      <c r="A322" s="32" t="str">
        <f t="shared" si="35"/>
        <v>2026-1</v>
      </c>
      <c r="B322" t="s">
        <v>1144</v>
      </c>
      <c r="C322" s="20">
        <v>46052</v>
      </c>
      <c r="D322" s="20">
        <v>46009</v>
      </c>
      <c r="E322" t="s">
        <v>236</v>
      </c>
      <c r="F322" t="s">
        <v>237</v>
      </c>
      <c r="G322" s="19"/>
      <c r="H322" t="s">
        <v>1628</v>
      </c>
      <c r="I322" t="s">
        <v>239</v>
      </c>
      <c r="J322" t="s">
        <v>240</v>
      </c>
      <c r="K322" s="9" t="str">
        <f t="shared" si="34"/>
        <v>KNOB</v>
      </c>
      <c r="L322" t="s">
        <v>6</v>
      </c>
      <c r="M322" s="36">
        <v>1000</v>
      </c>
      <c r="N322" t="s">
        <v>459</v>
      </c>
      <c r="O322" t="s">
        <v>7</v>
      </c>
      <c r="P322" s="48">
        <v>0.63100000000000001</v>
      </c>
      <c r="Q322" s="10">
        <f t="shared" ref="Q322:Q385" si="36">ROUND(P322*M322,2)</f>
        <v>631</v>
      </c>
      <c r="R322" s="11">
        <f t="shared" ref="R322:R385" si="37">IF(O322="HKD",7.8,IF(O322="CNY",7.30034,1))</f>
        <v>7.3003400000000003</v>
      </c>
      <c r="S322" s="13">
        <f t="shared" ref="S322:S385" si="38">+ROUND(P322/R322,4)</f>
        <v>8.6400000000000005E-2</v>
      </c>
      <c r="T322" s="12">
        <f t="shared" ref="T322:T385" si="39">ROUND(S322*M322,2)</f>
        <v>86.4</v>
      </c>
      <c r="U322" s="13" t="s">
        <v>135</v>
      </c>
      <c r="V322" t="s">
        <v>16</v>
      </c>
      <c r="W322" s="44">
        <v>7.0288000000000004</v>
      </c>
      <c r="X322" s="53">
        <f t="shared" si="33"/>
        <v>89.77</v>
      </c>
    </row>
    <row r="323" spans="1:24" x14ac:dyDescent="0.2">
      <c r="A323" s="32" t="str">
        <f t="shared" si="35"/>
        <v>2026-1</v>
      </c>
      <c r="B323" t="s">
        <v>1148</v>
      </c>
      <c r="C323" s="20">
        <v>46041</v>
      </c>
      <c r="D323" s="20">
        <v>46015</v>
      </c>
      <c r="E323" t="s">
        <v>206</v>
      </c>
      <c r="F323" t="s">
        <v>207</v>
      </c>
      <c r="G323" s="19"/>
      <c r="H323" t="s">
        <v>180</v>
      </c>
      <c r="I323" t="s">
        <v>241</v>
      </c>
      <c r="J323" t="s">
        <v>242</v>
      </c>
      <c r="K323" s="9" t="str">
        <f t="shared" si="34"/>
        <v>KNOB</v>
      </c>
      <c r="L323" t="s">
        <v>6</v>
      </c>
      <c r="M323" s="36">
        <v>1010</v>
      </c>
      <c r="N323" t="s">
        <v>459</v>
      </c>
      <c r="O323" t="s">
        <v>7</v>
      </c>
      <c r="P323" s="48">
        <v>0.7</v>
      </c>
      <c r="Q323" s="10">
        <f t="shared" si="36"/>
        <v>707</v>
      </c>
      <c r="R323" s="11">
        <f t="shared" si="37"/>
        <v>7.3003400000000003</v>
      </c>
      <c r="S323" s="13">
        <f t="shared" si="38"/>
        <v>9.5899999999999999E-2</v>
      </c>
      <c r="T323" s="12">
        <f t="shared" si="39"/>
        <v>96.86</v>
      </c>
      <c r="U323" s="13" t="s">
        <v>135</v>
      </c>
      <c r="V323" t="s">
        <v>16</v>
      </c>
      <c r="W323" s="44">
        <v>7.0288000000000004</v>
      </c>
      <c r="X323" s="53">
        <f t="shared" ref="X323:X386" si="40">+ROUND(Q323/W323,2)</f>
        <v>100.59</v>
      </c>
    </row>
    <row r="324" spans="1:24" x14ac:dyDescent="0.2">
      <c r="A324" s="32" t="str">
        <f t="shared" si="35"/>
        <v>2026-1</v>
      </c>
      <c r="B324" t="s">
        <v>1163</v>
      </c>
      <c r="C324" s="20">
        <v>46028</v>
      </c>
      <c r="D324" s="20">
        <v>46002</v>
      </c>
      <c r="E324" t="s">
        <v>236</v>
      </c>
      <c r="F324" t="s">
        <v>237</v>
      </c>
      <c r="G324" s="19"/>
      <c r="H324" t="s">
        <v>404</v>
      </c>
      <c r="I324" t="s">
        <v>244</v>
      </c>
      <c r="J324" t="s">
        <v>245</v>
      </c>
      <c r="K324" s="9" t="str">
        <f t="shared" si="34"/>
        <v>KNOB</v>
      </c>
      <c r="L324" t="s">
        <v>6</v>
      </c>
      <c r="M324" s="36">
        <v>1010</v>
      </c>
      <c r="N324" t="s">
        <v>459</v>
      </c>
      <c r="O324" t="s">
        <v>7</v>
      </c>
      <c r="P324" s="48">
        <v>1.0463</v>
      </c>
      <c r="Q324" s="10">
        <f t="shared" si="36"/>
        <v>1056.76</v>
      </c>
      <c r="R324" s="11">
        <f t="shared" si="37"/>
        <v>7.3003400000000003</v>
      </c>
      <c r="S324" s="13">
        <f t="shared" si="38"/>
        <v>0.14330000000000001</v>
      </c>
      <c r="T324" s="12">
        <f t="shared" si="39"/>
        <v>144.72999999999999</v>
      </c>
      <c r="U324" s="13" t="s">
        <v>135</v>
      </c>
      <c r="V324" t="s">
        <v>16</v>
      </c>
      <c r="W324" s="44">
        <v>7.0288000000000004</v>
      </c>
      <c r="X324" s="53">
        <f t="shared" si="40"/>
        <v>150.35</v>
      </c>
    </row>
    <row r="325" spans="1:24" x14ac:dyDescent="0.2">
      <c r="A325" s="32" t="str">
        <f t="shared" si="35"/>
        <v>2026-1</v>
      </c>
      <c r="B325" t="s">
        <v>1164</v>
      </c>
      <c r="C325" s="20">
        <v>46052</v>
      </c>
      <c r="D325" s="20">
        <v>46031</v>
      </c>
      <c r="E325" t="s">
        <v>236</v>
      </c>
      <c r="F325" t="s">
        <v>237</v>
      </c>
      <c r="G325" s="19"/>
      <c r="H325" t="s">
        <v>1628</v>
      </c>
      <c r="I325" t="s">
        <v>244</v>
      </c>
      <c r="J325" t="s">
        <v>245</v>
      </c>
      <c r="K325" s="9" t="str">
        <f t="shared" si="34"/>
        <v>KNOB</v>
      </c>
      <c r="L325" t="s">
        <v>6</v>
      </c>
      <c r="M325" s="36">
        <v>1010</v>
      </c>
      <c r="N325" t="s">
        <v>459</v>
      </c>
      <c r="O325" t="s">
        <v>7</v>
      </c>
      <c r="P325" s="48">
        <v>1.0463</v>
      </c>
      <c r="Q325" s="10">
        <f t="shared" si="36"/>
        <v>1056.76</v>
      </c>
      <c r="R325" s="11">
        <f t="shared" si="37"/>
        <v>7.3003400000000003</v>
      </c>
      <c r="S325" s="13">
        <f t="shared" si="38"/>
        <v>0.14330000000000001</v>
      </c>
      <c r="T325" s="12">
        <f t="shared" si="39"/>
        <v>144.72999999999999</v>
      </c>
      <c r="U325" s="13" t="s">
        <v>135</v>
      </c>
      <c r="V325" t="s">
        <v>16</v>
      </c>
      <c r="W325" s="44">
        <v>7.0288000000000004</v>
      </c>
      <c r="X325" s="53">
        <f t="shared" si="40"/>
        <v>150.35</v>
      </c>
    </row>
    <row r="326" spans="1:24" x14ac:dyDescent="0.2">
      <c r="A326" s="32" t="str">
        <f t="shared" si="35"/>
        <v>2026-1</v>
      </c>
      <c r="B326" t="s">
        <v>1165</v>
      </c>
      <c r="C326" s="20">
        <v>46052</v>
      </c>
      <c r="D326" s="20">
        <v>46043</v>
      </c>
      <c r="E326" t="s">
        <v>236</v>
      </c>
      <c r="F326" t="s">
        <v>237</v>
      </c>
      <c r="G326" s="19"/>
      <c r="H326" t="s">
        <v>1631</v>
      </c>
      <c r="I326" t="s">
        <v>244</v>
      </c>
      <c r="J326" t="s">
        <v>245</v>
      </c>
      <c r="K326" s="9" t="str">
        <f t="shared" si="34"/>
        <v>KNOB</v>
      </c>
      <c r="L326" t="s">
        <v>6</v>
      </c>
      <c r="M326" s="36">
        <v>1120</v>
      </c>
      <c r="N326" t="s">
        <v>459</v>
      </c>
      <c r="O326" t="s">
        <v>7</v>
      </c>
      <c r="P326" s="48">
        <v>1.0463</v>
      </c>
      <c r="Q326" s="10">
        <f t="shared" si="36"/>
        <v>1171.8599999999999</v>
      </c>
      <c r="R326" s="11">
        <f t="shared" si="37"/>
        <v>7.3003400000000003</v>
      </c>
      <c r="S326" s="13">
        <f t="shared" si="38"/>
        <v>0.14330000000000001</v>
      </c>
      <c r="T326" s="12">
        <f t="shared" si="39"/>
        <v>160.5</v>
      </c>
      <c r="U326" s="13" t="s">
        <v>135</v>
      </c>
      <c r="V326" t="s">
        <v>16</v>
      </c>
      <c r="W326" s="44">
        <v>7.0288000000000004</v>
      </c>
      <c r="X326" s="53">
        <f t="shared" si="40"/>
        <v>166.72</v>
      </c>
    </row>
    <row r="327" spans="1:24" x14ac:dyDescent="0.2">
      <c r="A327" s="32" t="str">
        <f t="shared" si="35"/>
        <v>2026-1</v>
      </c>
      <c r="B327" t="s">
        <v>1167</v>
      </c>
      <c r="C327" s="20">
        <v>46052</v>
      </c>
      <c r="D327" s="20">
        <v>46043</v>
      </c>
      <c r="E327" t="s">
        <v>236</v>
      </c>
      <c r="F327" t="s">
        <v>237</v>
      </c>
      <c r="G327" s="19"/>
      <c r="H327" t="s">
        <v>1628</v>
      </c>
      <c r="I327" t="s">
        <v>556</v>
      </c>
      <c r="J327" t="s">
        <v>557</v>
      </c>
      <c r="K327" s="9" t="str">
        <f t="shared" si="34"/>
        <v>KNOB</v>
      </c>
      <c r="L327" t="s">
        <v>6</v>
      </c>
      <c r="M327" s="36">
        <v>1500</v>
      </c>
      <c r="N327" t="s">
        <v>459</v>
      </c>
      <c r="O327" t="s">
        <v>7</v>
      </c>
      <c r="P327" s="48">
        <v>1.0902000000000001</v>
      </c>
      <c r="Q327" s="10">
        <f t="shared" si="36"/>
        <v>1635.3</v>
      </c>
      <c r="R327" s="11">
        <f t="shared" si="37"/>
        <v>7.3003400000000003</v>
      </c>
      <c r="S327" s="13">
        <f t="shared" si="38"/>
        <v>0.14929999999999999</v>
      </c>
      <c r="T327" s="12">
        <f t="shared" si="39"/>
        <v>223.95</v>
      </c>
      <c r="U327" s="13" t="s">
        <v>135</v>
      </c>
      <c r="V327" t="s">
        <v>16</v>
      </c>
      <c r="W327" s="44">
        <v>7.0288000000000004</v>
      </c>
      <c r="X327" s="53">
        <f t="shared" si="40"/>
        <v>232.66</v>
      </c>
    </row>
    <row r="328" spans="1:24" x14ac:dyDescent="0.2">
      <c r="A328" s="32" t="str">
        <f t="shared" si="35"/>
        <v>2026-1</v>
      </c>
      <c r="B328" t="s">
        <v>1170</v>
      </c>
      <c r="C328" s="20">
        <v>46052</v>
      </c>
      <c r="D328" s="20">
        <v>46045</v>
      </c>
      <c r="E328" t="s">
        <v>236</v>
      </c>
      <c r="F328" t="s">
        <v>237</v>
      </c>
      <c r="G328" s="19"/>
      <c r="H328" t="s">
        <v>1628</v>
      </c>
      <c r="I328" t="s">
        <v>749</v>
      </c>
      <c r="J328" t="s">
        <v>750</v>
      </c>
      <c r="K328" s="9" t="str">
        <f t="shared" si="34"/>
        <v>KNOB</v>
      </c>
      <c r="L328" t="s">
        <v>6</v>
      </c>
      <c r="M328" s="36">
        <v>300</v>
      </c>
      <c r="N328" t="s">
        <v>459</v>
      </c>
      <c r="O328" t="s">
        <v>7</v>
      </c>
      <c r="P328" s="48">
        <v>1.2426999999999999</v>
      </c>
      <c r="Q328" s="10">
        <f t="shared" si="36"/>
        <v>372.81</v>
      </c>
      <c r="R328" s="11">
        <f t="shared" si="37"/>
        <v>7.3003400000000003</v>
      </c>
      <c r="S328" s="13">
        <f t="shared" si="38"/>
        <v>0.17019999999999999</v>
      </c>
      <c r="T328" s="12">
        <f t="shared" si="39"/>
        <v>51.06</v>
      </c>
      <c r="U328" s="13" t="s">
        <v>135</v>
      </c>
      <c r="V328" t="s">
        <v>16</v>
      </c>
      <c r="W328" s="44">
        <v>7.0288000000000004</v>
      </c>
      <c r="X328" s="53">
        <f t="shared" si="40"/>
        <v>53.04</v>
      </c>
    </row>
    <row r="329" spans="1:24" x14ac:dyDescent="0.2">
      <c r="A329" s="32" t="str">
        <f t="shared" si="35"/>
        <v>2026-1</v>
      </c>
      <c r="B329" t="s">
        <v>1171</v>
      </c>
      <c r="C329" s="20">
        <v>46052</v>
      </c>
      <c r="D329" s="20">
        <v>46022</v>
      </c>
      <c r="E329" t="s">
        <v>236</v>
      </c>
      <c r="F329" t="s">
        <v>237</v>
      </c>
      <c r="G329" s="19"/>
      <c r="H329" t="s">
        <v>1628</v>
      </c>
      <c r="I329" t="s">
        <v>749</v>
      </c>
      <c r="J329" t="s">
        <v>750</v>
      </c>
      <c r="K329" s="9" t="str">
        <f t="shared" si="34"/>
        <v>KNOB</v>
      </c>
      <c r="L329" t="s">
        <v>6</v>
      </c>
      <c r="M329" s="36">
        <v>500</v>
      </c>
      <c r="N329" t="s">
        <v>459</v>
      </c>
      <c r="O329" t="s">
        <v>7</v>
      </c>
      <c r="P329" s="48">
        <v>1.2426999999999999</v>
      </c>
      <c r="Q329" s="10">
        <f t="shared" si="36"/>
        <v>621.35</v>
      </c>
      <c r="R329" s="11">
        <f t="shared" si="37"/>
        <v>7.3003400000000003</v>
      </c>
      <c r="S329" s="13">
        <f t="shared" si="38"/>
        <v>0.17019999999999999</v>
      </c>
      <c r="T329" s="12">
        <f t="shared" si="39"/>
        <v>85.1</v>
      </c>
      <c r="U329" s="13" t="s">
        <v>135</v>
      </c>
      <c r="V329" t="s">
        <v>16</v>
      </c>
      <c r="W329" s="44">
        <v>7.0288000000000004</v>
      </c>
      <c r="X329" s="53">
        <f t="shared" si="40"/>
        <v>88.4</v>
      </c>
    </row>
    <row r="330" spans="1:24" x14ac:dyDescent="0.2">
      <c r="A330" s="32" t="str">
        <f t="shared" si="35"/>
        <v>2026-1</v>
      </c>
      <c r="B330" t="s">
        <v>1194</v>
      </c>
      <c r="C330" s="20">
        <v>46042</v>
      </c>
      <c r="D330" s="20">
        <v>46015</v>
      </c>
      <c r="E330" t="s">
        <v>48</v>
      </c>
      <c r="F330" t="s">
        <v>49</v>
      </c>
      <c r="G330" s="19"/>
      <c r="H330" t="s">
        <v>136</v>
      </c>
      <c r="I330" t="s">
        <v>11</v>
      </c>
      <c r="J330" t="s">
        <v>12</v>
      </c>
      <c r="K330" s="9" t="str">
        <f t="shared" si="34"/>
        <v>KNOB</v>
      </c>
      <c r="L330" t="s">
        <v>6</v>
      </c>
      <c r="M330" s="36">
        <v>1120</v>
      </c>
      <c r="N330" t="s">
        <v>459</v>
      </c>
      <c r="O330" t="s">
        <v>7</v>
      </c>
      <c r="P330" s="48">
        <v>2.2957000000000001</v>
      </c>
      <c r="Q330" s="10">
        <f t="shared" si="36"/>
        <v>2571.1799999999998</v>
      </c>
      <c r="R330" s="11">
        <f t="shared" si="37"/>
        <v>7.3003400000000003</v>
      </c>
      <c r="S330" s="13">
        <f t="shared" si="38"/>
        <v>0.3145</v>
      </c>
      <c r="T330" s="12">
        <f t="shared" si="39"/>
        <v>352.24</v>
      </c>
      <c r="U330" s="13" t="s">
        <v>135</v>
      </c>
      <c r="V330" t="s">
        <v>16</v>
      </c>
      <c r="W330" s="44">
        <v>7.0288000000000004</v>
      </c>
      <c r="X330" s="53">
        <f t="shared" si="40"/>
        <v>365.81</v>
      </c>
    </row>
    <row r="331" spans="1:24" x14ac:dyDescent="0.2">
      <c r="A331" s="32" t="str">
        <f t="shared" si="35"/>
        <v>2026-1</v>
      </c>
      <c r="B331" t="s">
        <v>1194</v>
      </c>
      <c r="C331" s="20">
        <v>46049</v>
      </c>
      <c r="D331" s="20">
        <v>46015</v>
      </c>
      <c r="E331" t="s">
        <v>48</v>
      </c>
      <c r="F331" t="s">
        <v>49</v>
      </c>
      <c r="G331" s="19"/>
      <c r="H331" t="s">
        <v>1639</v>
      </c>
      <c r="I331" t="s">
        <v>11</v>
      </c>
      <c r="J331" t="s">
        <v>12</v>
      </c>
      <c r="K331" s="9" t="str">
        <f t="shared" si="34"/>
        <v>KNOB</v>
      </c>
      <c r="L331" t="s">
        <v>6</v>
      </c>
      <c r="M331" s="36">
        <v>5380</v>
      </c>
      <c r="N331" t="s">
        <v>459</v>
      </c>
      <c r="O331" t="s">
        <v>7</v>
      </c>
      <c r="P331" s="48">
        <v>2.2957000000000001</v>
      </c>
      <c r="Q331" s="10">
        <f t="shared" si="36"/>
        <v>12350.87</v>
      </c>
      <c r="R331" s="11">
        <f t="shared" si="37"/>
        <v>7.3003400000000003</v>
      </c>
      <c r="S331" s="13">
        <f t="shared" si="38"/>
        <v>0.3145</v>
      </c>
      <c r="T331" s="12">
        <f t="shared" si="39"/>
        <v>1692.01</v>
      </c>
      <c r="U331" s="13" t="s">
        <v>135</v>
      </c>
      <c r="V331" t="s">
        <v>16</v>
      </c>
      <c r="W331" s="44">
        <v>7.0288000000000004</v>
      </c>
      <c r="X331" s="53">
        <f t="shared" si="40"/>
        <v>1757.18</v>
      </c>
    </row>
    <row r="332" spans="1:24" x14ac:dyDescent="0.2">
      <c r="A332" s="32" t="str">
        <f t="shared" si="35"/>
        <v>2026-1</v>
      </c>
      <c r="B332" t="s">
        <v>1195</v>
      </c>
      <c r="C332" s="20">
        <v>46048</v>
      </c>
      <c r="D332" s="20">
        <v>46039</v>
      </c>
      <c r="E332" t="s">
        <v>13</v>
      </c>
      <c r="F332" t="s">
        <v>14</v>
      </c>
      <c r="G332" s="19"/>
      <c r="H332" t="s">
        <v>1640</v>
      </c>
      <c r="I332" t="s">
        <v>11</v>
      </c>
      <c r="J332" t="s">
        <v>12</v>
      </c>
      <c r="K332" s="9" t="str">
        <f t="shared" si="34"/>
        <v>KNOB</v>
      </c>
      <c r="L332" t="s">
        <v>6</v>
      </c>
      <c r="M332" s="36">
        <v>3600</v>
      </c>
      <c r="N332" t="s">
        <v>459</v>
      </c>
      <c r="O332" t="s">
        <v>7</v>
      </c>
      <c r="P332" s="48">
        <v>2.3182999999999998</v>
      </c>
      <c r="Q332" s="10">
        <f t="shared" si="36"/>
        <v>8345.8799999999992</v>
      </c>
      <c r="R332" s="11">
        <f t="shared" si="37"/>
        <v>7.3003400000000003</v>
      </c>
      <c r="S332" s="13">
        <f t="shared" si="38"/>
        <v>0.31759999999999999</v>
      </c>
      <c r="T332" s="12">
        <f t="shared" si="39"/>
        <v>1143.3599999999999</v>
      </c>
      <c r="U332" s="13" t="s">
        <v>135</v>
      </c>
      <c r="V332" t="s">
        <v>16</v>
      </c>
      <c r="W332" s="44">
        <v>7.0288000000000004</v>
      </c>
      <c r="X332" s="53">
        <f t="shared" si="40"/>
        <v>1187.3800000000001</v>
      </c>
    </row>
    <row r="333" spans="1:24" x14ac:dyDescent="0.2">
      <c r="A333" s="32" t="str">
        <f t="shared" si="35"/>
        <v>2026-1</v>
      </c>
      <c r="B333" t="s">
        <v>866</v>
      </c>
      <c r="C333" s="20">
        <v>46030</v>
      </c>
      <c r="D333" s="20">
        <v>45813</v>
      </c>
      <c r="E333" t="s">
        <v>48</v>
      </c>
      <c r="F333" t="s">
        <v>49</v>
      </c>
      <c r="G333" s="19"/>
      <c r="H333" t="s">
        <v>1641</v>
      </c>
      <c r="I333" t="s">
        <v>11</v>
      </c>
      <c r="J333" t="s">
        <v>12</v>
      </c>
      <c r="K333" s="9" t="str">
        <f t="shared" si="34"/>
        <v>KNOB</v>
      </c>
      <c r="L333" t="s">
        <v>6</v>
      </c>
      <c r="M333" s="36">
        <v>-165</v>
      </c>
      <c r="N333" t="s">
        <v>459</v>
      </c>
      <c r="O333" t="s">
        <v>7</v>
      </c>
      <c r="P333" s="48">
        <v>2.3193999999999999</v>
      </c>
      <c r="Q333" s="10">
        <f t="shared" si="36"/>
        <v>-382.7</v>
      </c>
      <c r="R333" s="11">
        <f t="shared" si="37"/>
        <v>7.3003400000000003</v>
      </c>
      <c r="S333" s="13">
        <f t="shared" si="38"/>
        <v>0.31769999999999998</v>
      </c>
      <c r="T333" s="12">
        <f t="shared" si="39"/>
        <v>-52.42</v>
      </c>
      <c r="U333" s="13" t="s">
        <v>135</v>
      </c>
      <c r="V333" t="s">
        <v>16</v>
      </c>
      <c r="W333" s="44">
        <v>7.0288000000000004</v>
      </c>
      <c r="X333" s="53">
        <f t="shared" si="40"/>
        <v>-54.45</v>
      </c>
    </row>
    <row r="334" spans="1:24" x14ac:dyDescent="0.2">
      <c r="A334" s="32" t="str">
        <f t="shared" si="35"/>
        <v>2026-1</v>
      </c>
      <c r="B334" t="s">
        <v>1196</v>
      </c>
      <c r="C334" s="20">
        <v>46042</v>
      </c>
      <c r="D334" s="20">
        <v>45996</v>
      </c>
      <c r="E334" t="s">
        <v>48</v>
      </c>
      <c r="F334" t="s">
        <v>49</v>
      </c>
      <c r="G334" s="19"/>
      <c r="H334" t="s">
        <v>136</v>
      </c>
      <c r="I334" t="s">
        <v>11</v>
      </c>
      <c r="J334" t="s">
        <v>12</v>
      </c>
      <c r="K334" s="9" t="str">
        <f t="shared" si="34"/>
        <v>KNOB</v>
      </c>
      <c r="L334" t="s">
        <v>6</v>
      </c>
      <c r="M334" s="36">
        <v>3600</v>
      </c>
      <c r="N334" t="s">
        <v>459</v>
      </c>
      <c r="O334" t="s">
        <v>7</v>
      </c>
      <c r="P334" s="48">
        <v>2.3193999999999999</v>
      </c>
      <c r="Q334" s="10">
        <f t="shared" si="36"/>
        <v>8349.84</v>
      </c>
      <c r="R334" s="11">
        <f t="shared" si="37"/>
        <v>7.3003400000000003</v>
      </c>
      <c r="S334" s="13">
        <f t="shared" si="38"/>
        <v>0.31769999999999998</v>
      </c>
      <c r="T334" s="12">
        <f t="shared" si="39"/>
        <v>1143.72</v>
      </c>
      <c r="U334" s="13" t="s">
        <v>135</v>
      </c>
      <c r="V334" t="s">
        <v>16</v>
      </c>
      <c r="W334" s="44">
        <v>7.0288000000000004</v>
      </c>
      <c r="X334" s="53">
        <f t="shared" si="40"/>
        <v>1187.95</v>
      </c>
    </row>
    <row r="335" spans="1:24" x14ac:dyDescent="0.2">
      <c r="A335" s="32" t="str">
        <f t="shared" si="35"/>
        <v>2026-1</v>
      </c>
      <c r="B335" t="s">
        <v>1326</v>
      </c>
      <c r="C335" s="20">
        <v>46034</v>
      </c>
      <c r="D335" s="20">
        <v>46000</v>
      </c>
      <c r="E335" t="s">
        <v>206</v>
      </c>
      <c r="F335" t="s">
        <v>207</v>
      </c>
      <c r="G335" s="19"/>
      <c r="H335" t="s">
        <v>352</v>
      </c>
      <c r="I335" t="s">
        <v>970</v>
      </c>
      <c r="J335" t="s">
        <v>971</v>
      </c>
      <c r="K335" s="9" t="str">
        <f t="shared" si="34"/>
        <v>KNOB</v>
      </c>
      <c r="L335" t="s">
        <v>6</v>
      </c>
      <c r="M335" s="36">
        <v>8600</v>
      </c>
      <c r="N335" t="s">
        <v>459</v>
      </c>
      <c r="O335" t="s">
        <v>7</v>
      </c>
      <c r="P335" s="48">
        <v>4.4320000000000004</v>
      </c>
      <c r="Q335" s="10">
        <f t="shared" si="36"/>
        <v>38115.199999999997</v>
      </c>
      <c r="R335" s="11">
        <f t="shared" si="37"/>
        <v>7.3003400000000003</v>
      </c>
      <c r="S335" s="13">
        <f t="shared" si="38"/>
        <v>0.60709999999999997</v>
      </c>
      <c r="T335" s="12">
        <f t="shared" si="39"/>
        <v>5221.0600000000004</v>
      </c>
      <c r="U335" s="13" t="s">
        <v>135</v>
      </c>
      <c r="V335" t="s">
        <v>16</v>
      </c>
      <c r="W335" s="44">
        <v>7.0288000000000004</v>
      </c>
      <c r="X335" s="53">
        <f t="shared" si="40"/>
        <v>5422.72</v>
      </c>
    </row>
    <row r="336" spans="1:24" x14ac:dyDescent="0.2">
      <c r="A336" s="32" t="str">
        <f t="shared" si="35"/>
        <v>2026-1</v>
      </c>
      <c r="B336" t="s">
        <v>1328</v>
      </c>
      <c r="C336" s="20">
        <v>46034</v>
      </c>
      <c r="D336" s="20">
        <v>46000</v>
      </c>
      <c r="E336" t="s">
        <v>13</v>
      </c>
      <c r="F336" t="s">
        <v>14</v>
      </c>
      <c r="G336" s="19"/>
      <c r="H336" t="s">
        <v>338</v>
      </c>
      <c r="I336" t="s">
        <v>877</v>
      </c>
      <c r="J336" t="s">
        <v>1566</v>
      </c>
      <c r="K336" s="9" t="str">
        <f t="shared" si="34"/>
        <v>KNOB</v>
      </c>
      <c r="L336" t="s">
        <v>6</v>
      </c>
      <c r="M336" s="36">
        <v>1020</v>
      </c>
      <c r="N336" t="s">
        <v>459</v>
      </c>
      <c r="O336" t="s">
        <v>7</v>
      </c>
      <c r="P336" s="48">
        <v>4.4642999999999997</v>
      </c>
      <c r="Q336" s="10">
        <f t="shared" si="36"/>
        <v>4553.59</v>
      </c>
      <c r="R336" s="11">
        <f t="shared" si="37"/>
        <v>7.3003400000000003</v>
      </c>
      <c r="S336" s="13">
        <f t="shared" si="38"/>
        <v>0.61150000000000004</v>
      </c>
      <c r="T336" s="12">
        <f t="shared" si="39"/>
        <v>623.73</v>
      </c>
      <c r="U336" s="13" t="s">
        <v>135</v>
      </c>
      <c r="V336" t="s">
        <v>16</v>
      </c>
      <c r="W336" s="44">
        <v>7.0288000000000004</v>
      </c>
      <c r="X336" s="53">
        <f t="shared" si="40"/>
        <v>647.85</v>
      </c>
    </row>
    <row r="337" spans="1:24" x14ac:dyDescent="0.2">
      <c r="A337" s="32" t="str">
        <f t="shared" si="35"/>
        <v>2026-1</v>
      </c>
      <c r="B337" t="s">
        <v>1355</v>
      </c>
      <c r="C337" s="20">
        <v>46038</v>
      </c>
      <c r="D337" s="20">
        <v>45986</v>
      </c>
      <c r="E337" t="s">
        <v>54</v>
      </c>
      <c r="F337" t="s">
        <v>55</v>
      </c>
      <c r="G337" s="19"/>
      <c r="H337" t="s">
        <v>217</v>
      </c>
      <c r="I337" t="s">
        <v>52</v>
      </c>
      <c r="J337" t="s">
        <v>53</v>
      </c>
      <c r="K337" s="9" t="str">
        <f t="shared" si="34"/>
        <v>KNOB</v>
      </c>
      <c r="L337" t="s">
        <v>6</v>
      </c>
      <c r="M337" s="36">
        <v>60</v>
      </c>
      <c r="N337" t="s">
        <v>459</v>
      </c>
      <c r="O337" t="s">
        <v>7</v>
      </c>
      <c r="P337" s="48">
        <v>5.0999999999999996</v>
      </c>
      <c r="Q337" s="10">
        <f t="shared" si="36"/>
        <v>306</v>
      </c>
      <c r="R337" s="11">
        <f t="shared" si="37"/>
        <v>7.3003400000000003</v>
      </c>
      <c r="S337" s="13">
        <f t="shared" si="38"/>
        <v>0.6986</v>
      </c>
      <c r="T337" s="12">
        <f t="shared" si="39"/>
        <v>41.92</v>
      </c>
      <c r="U337" s="13" t="s">
        <v>135</v>
      </c>
      <c r="V337" t="s">
        <v>16</v>
      </c>
      <c r="W337" s="44">
        <v>7.0288000000000004</v>
      </c>
      <c r="X337" s="53">
        <f t="shared" si="40"/>
        <v>43.54</v>
      </c>
    </row>
    <row r="338" spans="1:24" x14ac:dyDescent="0.2">
      <c r="A338" s="32" t="str">
        <f t="shared" si="35"/>
        <v>2026-1</v>
      </c>
      <c r="B338" t="s">
        <v>1000</v>
      </c>
      <c r="C338" s="20">
        <v>46036</v>
      </c>
      <c r="D338" s="20">
        <v>45982</v>
      </c>
      <c r="E338" t="s">
        <v>54</v>
      </c>
      <c r="F338" t="s">
        <v>55</v>
      </c>
      <c r="G338" s="19"/>
      <c r="H338" t="s">
        <v>282</v>
      </c>
      <c r="I338" t="s">
        <v>52</v>
      </c>
      <c r="J338" t="s">
        <v>53</v>
      </c>
      <c r="K338" s="9" t="str">
        <f t="shared" si="34"/>
        <v>KNOB</v>
      </c>
      <c r="L338" t="s">
        <v>6</v>
      </c>
      <c r="M338" s="36">
        <v>2940</v>
      </c>
      <c r="N338" t="s">
        <v>459</v>
      </c>
      <c r="O338" t="s">
        <v>7</v>
      </c>
      <c r="P338" s="48">
        <v>5.0999999999999996</v>
      </c>
      <c r="Q338" s="10">
        <f t="shared" si="36"/>
        <v>14994</v>
      </c>
      <c r="R338" s="11">
        <f t="shared" si="37"/>
        <v>7.3003400000000003</v>
      </c>
      <c r="S338" s="13">
        <f t="shared" si="38"/>
        <v>0.6986</v>
      </c>
      <c r="T338" s="12">
        <f t="shared" si="39"/>
        <v>2053.88</v>
      </c>
      <c r="U338" s="13" t="s">
        <v>135</v>
      </c>
      <c r="V338" t="s">
        <v>16</v>
      </c>
      <c r="W338" s="44">
        <v>7.0288000000000004</v>
      </c>
      <c r="X338" s="53">
        <f t="shared" si="40"/>
        <v>2133.2199999999998</v>
      </c>
    </row>
    <row r="339" spans="1:24" x14ac:dyDescent="0.2">
      <c r="A339" s="32" t="str">
        <f t="shared" si="35"/>
        <v>2026-1</v>
      </c>
      <c r="B339" t="s">
        <v>1355</v>
      </c>
      <c r="C339" s="20">
        <v>46041</v>
      </c>
      <c r="D339" s="20">
        <v>45986</v>
      </c>
      <c r="E339" t="s">
        <v>54</v>
      </c>
      <c r="F339" t="s">
        <v>55</v>
      </c>
      <c r="G339" s="19"/>
      <c r="H339" t="s">
        <v>147</v>
      </c>
      <c r="I339" t="s">
        <v>52</v>
      </c>
      <c r="J339" t="s">
        <v>53</v>
      </c>
      <c r="K339" s="9" t="str">
        <f t="shared" si="34"/>
        <v>KNOB</v>
      </c>
      <c r="L339" t="s">
        <v>6</v>
      </c>
      <c r="M339" s="36">
        <v>4060</v>
      </c>
      <c r="N339" t="s">
        <v>459</v>
      </c>
      <c r="O339" t="s">
        <v>7</v>
      </c>
      <c r="P339" s="48">
        <v>5.0999999999999996</v>
      </c>
      <c r="Q339" s="10">
        <f t="shared" si="36"/>
        <v>20706</v>
      </c>
      <c r="R339" s="11">
        <f t="shared" si="37"/>
        <v>7.3003400000000003</v>
      </c>
      <c r="S339" s="13">
        <f t="shared" si="38"/>
        <v>0.6986</v>
      </c>
      <c r="T339" s="12">
        <f t="shared" si="39"/>
        <v>2836.32</v>
      </c>
      <c r="U339" s="13" t="s">
        <v>135</v>
      </c>
      <c r="V339" t="s">
        <v>16</v>
      </c>
      <c r="W339" s="44">
        <v>7.0288000000000004</v>
      </c>
      <c r="X339" s="53">
        <f t="shared" si="40"/>
        <v>2945.88</v>
      </c>
    </row>
    <row r="340" spans="1:24" x14ac:dyDescent="0.2">
      <c r="A340" s="32" t="str">
        <f t="shared" si="35"/>
        <v>2026-1</v>
      </c>
      <c r="B340" t="s">
        <v>1355</v>
      </c>
      <c r="C340" s="20">
        <v>46045</v>
      </c>
      <c r="D340" s="20">
        <v>45986</v>
      </c>
      <c r="E340" t="s">
        <v>54</v>
      </c>
      <c r="F340" t="s">
        <v>55</v>
      </c>
      <c r="G340" s="19"/>
      <c r="H340" t="s">
        <v>1686</v>
      </c>
      <c r="I340" t="s">
        <v>52</v>
      </c>
      <c r="J340" t="s">
        <v>53</v>
      </c>
      <c r="K340" s="9" t="str">
        <f t="shared" si="34"/>
        <v>KNOB</v>
      </c>
      <c r="L340" t="s">
        <v>6</v>
      </c>
      <c r="M340" s="36">
        <v>4380</v>
      </c>
      <c r="N340" t="s">
        <v>459</v>
      </c>
      <c r="O340" t="s">
        <v>7</v>
      </c>
      <c r="P340" s="48">
        <v>5.0999999999999996</v>
      </c>
      <c r="Q340" s="10">
        <f t="shared" si="36"/>
        <v>22338</v>
      </c>
      <c r="R340" s="11">
        <f t="shared" si="37"/>
        <v>7.3003400000000003</v>
      </c>
      <c r="S340" s="13">
        <f t="shared" si="38"/>
        <v>0.6986</v>
      </c>
      <c r="T340" s="12">
        <f t="shared" si="39"/>
        <v>3059.87</v>
      </c>
      <c r="U340" s="13" t="s">
        <v>135</v>
      </c>
      <c r="V340" t="s">
        <v>16</v>
      </c>
      <c r="W340" s="44">
        <v>7.0288000000000004</v>
      </c>
      <c r="X340" s="53">
        <f t="shared" si="40"/>
        <v>3178.07</v>
      </c>
    </row>
    <row r="341" spans="1:24" x14ac:dyDescent="0.2">
      <c r="A341" s="32" t="str">
        <f t="shared" si="35"/>
        <v>2026-1</v>
      </c>
      <c r="B341" t="s">
        <v>1000</v>
      </c>
      <c r="C341" s="20">
        <v>46038</v>
      </c>
      <c r="D341" s="20">
        <v>45982</v>
      </c>
      <c r="E341" t="s">
        <v>54</v>
      </c>
      <c r="F341" t="s">
        <v>55</v>
      </c>
      <c r="G341" s="19"/>
      <c r="H341" t="s">
        <v>217</v>
      </c>
      <c r="I341" t="s">
        <v>52</v>
      </c>
      <c r="J341" t="s">
        <v>53</v>
      </c>
      <c r="K341" s="9" t="str">
        <f t="shared" si="34"/>
        <v>KNOB</v>
      </c>
      <c r="L341" t="s">
        <v>6</v>
      </c>
      <c r="M341" s="36">
        <v>5540</v>
      </c>
      <c r="N341" t="s">
        <v>459</v>
      </c>
      <c r="O341" t="s">
        <v>7</v>
      </c>
      <c r="P341" s="48">
        <v>5.0999999999999996</v>
      </c>
      <c r="Q341" s="10">
        <f t="shared" si="36"/>
        <v>28254</v>
      </c>
      <c r="R341" s="11">
        <f t="shared" si="37"/>
        <v>7.3003400000000003</v>
      </c>
      <c r="S341" s="13">
        <f t="shared" si="38"/>
        <v>0.6986</v>
      </c>
      <c r="T341" s="12">
        <f t="shared" si="39"/>
        <v>3870.24</v>
      </c>
      <c r="U341" s="13" t="s">
        <v>135</v>
      </c>
      <c r="V341" t="s">
        <v>16</v>
      </c>
      <c r="W341" s="44">
        <v>7.0288000000000004</v>
      </c>
      <c r="X341" s="53">
        <f t="shared" si="40"/>
        <v>4019.75</v>
      </c>
    </row>
    <row r="342" spans="1:24" x14ac:dyDescent="0.2">
      <c r="A342" s="32" t="str">
        <f t="shared" si="35"/>
        <v>2026-1</v>
      </c>
      <c r="B342" t="s">
        <v>1187</v>
      </c>
      <c r="C342" s="20">
        <v>46052</v>
      </c>
      <c r="D342" s="20">
        <v>46015</v>
      </c>
      <c r="E342" t="s">
        <v>236</v>
      </c>
      <c r="F342" t="s">
        <v>237</v>
      </c>
      <c r="G342" s="19"/>
      <c r="H342" t="s">
        <v>1628</v>
      </c>
      <c r="I342" t="s">
        <v>628</v>
      </c>
      <c r="J342" t="s">
        <v>685</v>
      </c>
      <c r="K342" s="9" t="str">
        <f t="shared" si="34"/>
        <v>LHDL</v>
      </c>
      <c r="L342" t="s">
        <v>6</v>
      </c>
      <c r="M342" s="36">
        <v>8500</v>
      </c>
      <c r="N342" t="s">
        <v>459</v>
      </c>
      <c r="O342" t="s">
        <v>7</v>
      </c>
      <c r="P342" s="48">
        <v>1.802</v>
      </c>
      <c r="Q342" s="10">
        <f t="shared" si="36"/>
        <v>15317</v>
      </c>
      <c r="R342" s="11">
        <f t="shared" si="37"/>
        <v>7.3003400000000003</v>
      </c>
      <c r="S342" s="13">
        <f t="shared" si="38"/>
        <v>0.24679999999999999</v>
      </c>
      <c r="T342" s="12">
        <f t="shared" si="39"/>
        <v>2097.8000000000002</v>
      </c>
      <c r="U342" s="13" t="s">
        <v>135</v>
      </c>
      <c r="V342" t="s">
        <v>47</v>
      </c>
      <c r="W342" s="44">
        <v>7.0288000000000004</v>
      </c>
      <c r="X342" s="53">
        <f t="shared" si="40"/>
        <v>2179.1799999999998</v>
      </c>
    </row>
    <row r="343" spans="1:24" x14ac:dyDescent="0.2">
      <c r="A343" s="32" t="str">
        <f t="shared" si="35"/>
        <v>2026-1</v>
      </c>
      <c r="B343" t="s">
        <v>1193</v>
      </c>
      <c r="C343" s="20">
        <v>46027</v>
      </c>
      <c r="D343" s="20">
        <v>45996</v>
      </c>
      <c r="E343" t="s">
        <v>13</v>
      </c>
      <c r="F343" t="s">
        <v>14</v>
      </c>
      <c r="G343" s="19"/>
      <c r="H343" t="s">
        <v>415</v>
      </c>
      <c r="I343" t="s">
        <v>626</v>
      </c>
      <c r="J343" t="s">
        <v>683</v>
      </c>
      <c r="K343" s="9" t="str">
        <f t="shared" si="34"/>
        <v>LHDL</v>
      </c>
      <c r="L343" t="s">
        <v>6</v>
      </c>
      <c r="M343" s="36">
        <v>500</v>
      </c>
      <c r="N343" t="s">
        <v>459</v>
      </c>
      <c r="O343" t="s">
        <v>7</v>
      </c>
      <c r="P343" s="48">
        <v>2.1898</v>
      </c>
      <c r="Q343" s="10">
        <f t="shared" si="36"/>
        <v>1094.9000000000001</v>
      </c>
      <c r="R343" s="11">
        <f t="shared" si="37"/>
        <v>7.3003400000000003</v>
      </c>
      <c r="S343" s="13">
        <f t="shared" si="38"/>
        <v>0.3</v>
      </c>
      <c r="T343" s="12">
        <f t="shared" si="39"/>
        <v>150</v>
      </c>
      <c r="U343" s="13" t="s">
        <v>135</v>
      </c>
      <c r="V343" t="s">
        <v>47</v>
      </c>
      <c r="W343" s="44">
        <v>7.0288000000000004</v>
      </c>
      <c r="X343" s="53">
        <f t="shared" si="40"/>
        <v>155.77000000000001</v>
      </c>
    </row>
    <row r="344" spans="1:24" x14ac:dyDescent="0.2">
      <c r="A344" s="32" t="str">
        <f t="shared" si="35"/>
        <v>2026-1</v>
      </c>
      <c r="B344" t="s">
        <v>1255</v>
      </c>
      <c r="C344" s="20">
        <v>46052</v>
      </c>
      <c r="D344" s="20">
        <v>46015</v>
      </c>
      <c r="E344" t="s">
        <v>44</v>
      </c>
      <c r="F344" t="s">
        <v>45</v>
      </c>
      <c r="G344" s="19"/>
      <c r="H344" t="s">
        <v>1657</v>
      </c>
      <c r="I344" t="s">
        <v>343</v>
      </c>
      <c r="J344" t="s">
        <v>344</v>
      </c>
      <c r="K344" s="9" t="str">
        <f t="shared" si="34"/>
        <v>LHDL</v>
      </c>
      <c r="L344" t="s">
        <v>6</v>
      </c>
      <c r="M344" s="36">
        <v>280</v>
      </c>
      <c r="N344" t="s">
        <v>459</v>
      </c>
      <c r="O344" t="s">
        <v>7</v>
      </c>
      <c r="P344" s="48">
        <v>3.2938000000000001</v>
      </c>
      <c r="Q344" s="10">
        <f t="shared" si="36"/>
        <v>922.26</v>
      </c>
      <c r="R344" s="11">
        <f t="shared" si="37"/>
        <v>7.3003400000000003</v>
      </c>
      <c r="S344" s="13">
        <f t="shared" si="38"/>
        <v>0.45119999999999999</v>
      </c>
      <c r="T344" s="12">
        <f t="shared" si="39"/>
        <v>126.34</v>
      </c>
      <c r="U344" s="13" t="s">
        <v>135</v>
      </c>
      <c r="V344" t="s">
        <v>47</v>
      </c>
      <c r="W344" s="44">
        <v>7.0288000000000004</v>
      </c>
      <c r="X344" s="53">
        <f t="shared" si="40"/>
        <v>131.21</v>
      </c>
    </row>
    <row r="345" spans="1:24" x14ac:dyDescent="0.2">
      <c r="A345" s="32" t="str">
        <f t="shared" si="35"/>
        <v>2026-1</v>
      </c>
      <c r="B345" t="s">
        <v>1255</v>
      </c>
      <c r="C345" s="20">
        <v>46049</v>
      </c>
      <c r="D345" s="20">
        <v>46015</v>
      </c>
      <c r="E345" t="s">
        <v>44</v>
      </c>
      <c r="F345" t="s">
        <v>45</v>
      </c>
      <c r="G345" s="19"/>
      <c r="H345" t="s">
        <v>1658</v>
      </c>
      <c r="I345" t="s">
        <v>343</v>
      </c>
      <c r="J345" t="s">
        <v>344</v>
      </c>
      <c r="K345" s="9" t="str">
        <f t="shared" si="34"/>
        <v>LHDL</v>
      </c>
      <c r="L345" t="s">
        <v>6</v>
      </c>
      <c r="M345" s="36">
        <v>480</v>
      </c>
      <c r="N345" t="s">
        <v>459</v>
      </c>
      <c r="O345" t="s">
        <v>7</v>
      </c>
      <c r="P345" s="48">
        <v>3.2938000000000001</v>
      </c>
      <c r="Q345" s="10">
        <f t="shared" si="36"/>
        <v>1581.02</v>
      </c>
      <c r="R345" s="11">
        <f t="shared" si="37"/>
        <v>7.3003400000000003</v>
      </c>
      <c r="S345" s="13">
        <f t="shared" si="38"/>
        <v>0.45119999999999999</v>
      </c>
      <c r="T345" s="12">
        <f t="shared" si="39"/>
        <v>216.58</v>
      </c>
      <c r="U345" s="13" t="s">
        <v>135</v>
      </c>
      <c r="V345" t="s">
        <v>47</v>
      </c>
      <c r="W345" s="44">
        <v>7.0288000000000004</v>
      </c>
      <c r="X345" s="53">
        <f t="shared" si="40"/>
        <v>224.93</v>
      </c>
    </row>
    <row r="346" spans="1:24" x14ac:dyDescent="0.2">
      <c r="A346" s="32" t="str">
        <f t="shared" si="35"/>
        <v>2026-1</v>
      </c>
      <c r="B346" t="s">
        <v>1256</v>
      </c>
      <c r="C346" s="20">
        <v>46049</v>
      </c>
      <c r="D346" s="20">
        <v>46015</v>
      </c>
      <c r="E346" t="s">
        <v>44</v>
      </c>
      <c r="F346" t="s">
        <v>45</v>
      </c>
      <c r="G346" s="19"/>
      <c r="H346" t="s">
        <v>1658</v>
      </c>
      <c r="I346" t="s">
        <v>800</v>
      </c>
      <c r="J346" t="s">
        <v>801</v>
      </c>
      <c r="K346" s="9" t="str">
        <f t="shared" si="34"/>
        <v>LHDL</v>
      </c>
      <c r="L346" t="s">
        <v>6</v>
      </c>
      <c r="M346" s="36">
        <v>820</v>
      </c>
      <c r="N346" t="s">
        <v>459</v>
      </c>
      <c r="O346" t="s">
        <v>7</v>
      </c>
      <c r="P346" s="48">
        <v>3.2938000000000001</v>
      </c>
      <c r="Q346" s="10">
        <f t="shared" si="36"/>
        <v>2700.92</v>
      </c>
      <c r="R346" s="11">
        <f t="shared" si="37"/>
        <v>7.3003400000000003</v>
      </c>
      <c r="S346" s="13">
        <f t="shared" si="38"/>
        <v>0.45119999999999999</v>
      </c>
      <c r="T346" s="12">
        <f t="shared" si="39"/>
        <v>369.98</v>
      </c>
      <c r="U346" s="13" t="s">
        <v>135</v>
      </c>
      <c r="V346" t="s">
        <v>47</v>
      </c>
      <c r="W346" s="44">
        <v>7.0288000000000004</v>
      </c>
      <c r="X346" s="53">
        <f t="shared" si="40"/>
        <v>384.26</v>
      </c>
    </row>
    <row r="347" spans="1:24" x14ac:dyDescent="0.2">
      <c r="A347" s="32" t="str">
        <f t="shared" si="35"/>
        <v>2026-1</v>
      </c>
      <c r="B347" t="s">
        <v>1257</v>
      </c>
      <c r="C347" s="20">
        <v>46052</v>
      </c>
      <c r="D347" s="20">
        <v>46015</v>
      </c>
      <c r="E347" t="s">
        <v>44</v>
      </c>
      <c r="F347" t="s">
        <v>45</v>
      </c>
      <c r="G347" s="19"/>
      <c r="H347" t="s">
        <v>1657</v>
      </c>
      <c r="I347" t="s">
        <v>396</v>
      </c>
      <c r="J347" t="s">
        <v>397</v>
      </c>
      <c r="K347" s="9" t="str">
        <f t="shared" si="34"/>
        <v>LHDL</v>
      </c>
      <c r="L347" t="s">
        <v>6</v>
      </c>
      <c r="M347" s="36">
        <v>1120</v>
      </c>
      <c r="N347" t="s">
        <v>459</v>
      </c>
      <c r="O347" t="s">
        <v>7</v>
      </c>
      <c r="P347" s="48">
        <v>3.2938000000000001</v>
      </c>
      <c r="Q347" s="10">
        <f t="shared" si="36"/>
        <v>3689.06</v>
      </c>
      <c r="R347" s="11">
        <f t="shared" si="37"/>
        <v>7.3003400000000003</v>
      </c>
      <c r="S347" s="13">
        <f t="shared" si="38"/>
        <v>0.45119999999999999</v>
      </c>
      <c r="T347" s="12">
        <f t="shared" si="39"/>
        <v>505.34</v>
      </c>
      <c r="U347" s="13" t="s">
        <v>135</v>
      </c>
      <c r="V347" t="s">
        <v>47</v>
      </c>
      <c r="W347" s="44">
        <v>7.0288000000000004</v>
      </c>
      <c r="X347" s="53">
        <f t="shared" si="40"/>
        <v>524.85</v>
      </c>
    </row>
    <row r="348" spans="1:24" x14ac:dyDescent="0.2">
      <c r="A348" s="32" t="str">
        <f t="shared" si="35"/>
        <v>2026-1</v>
      </c>
      <c r="B348" t="s">
        <v>1376</v>
      </c>
      <c r="C348" s="20">
        <v>46035</v>
      </c>
      <c r="D348" s="20">
        <v>45994</v>
      </c>
      <c r="E348" t="s">
        <v>600</v>
      </c>
      <c r="F348" t="s">
        <v>601</v>
      </c>
      <c r="G348" s="19"/>
      <c r="H348" t="s">
        <v>230</v>
      </c>
      <c r="I348" t="s">
        <v>103</v>
      </c>
      <c r="J348" t="s">
        <v>104</v>
      </c>
      <c r="K348" s="9" t="str">
        <f t="shared" si="34"/>
        <v>LHDL</v>
      </c>
      <c r="L348" t="s">
        <v>6</v>
      </c>
      <c r="M348" s="36">
        <v>3000</v>
      </c>
      <c r="N348" t="s">
        <v>459</v>
      </c>
      <c r="O348" t="s">
        <v>7</v>
      </c>
      <c r="P348" s="48">
        <v>5.7374999999999998</v>
      </c>
      <c r="Q348" s="10">
        <f t="shared" si="36"/>
        <v>17212.5</v>
      </c>
      <c r="R348" s="11">
        <f t="shared" si="37"/>
        <v>7.3003400000000003</v>
      </c>
      <c r="S348" s="13">
        <f t="shared" si="38"/>
        <v>0.78590000000000004</v>
      </c>
      <c r="T348" s="12">
        <f t="shared" si="39"/>
        <v>2357.6999999999998</v>
      </c>
      <c r="U348" s="13" t="s">
        <v>135</v>
      </c>
      <c r="V348" t="s">
        <v>47</v>
      </c>
      <c r="W348" s="44">
        <v>7.0288000000000004</v>
      </c>
      <c r="X348" s="53">
        <f t="shared" si="40"/>
        <v>2448.85</v>
      </c>
    </row>
    <row r="349" spans="1:24" x14ac:dyDescent="0.2">
      <c r="A349" s="32" t="str">
        <f t="shared" si="35"/>
        <v>2026-1</v>
      </c>
      <c r="B349" t="s">
        <v>1377</v>
      </c>
      <c r="C349" s="20">
        <v>46052</v>
      </c>
      <c r="D349" s="20">
        <v>46006</v>
      </c>
      <c r="E349" t="s">
        <v>600</v>
      </c>
      <c r="F349" t="s">
        <v>601</v>
      </c>
      <c r="G349" s="19"/>
      <c r="H349" t="s">
        <v>1694</v>
      </c>
      <c r="I349" t="s">
        <v>103</v>
      </c>
      <c r="J349" t="s">
        <v>104</v>
      </c>
      <c r="K349" s="9" t="str">
        <f t="shared" si="34"/>
        <v>LHDL</v>
      </c>
      <c r="L349" t="s">
        <v>6</v>
      </c>
      <c r="M349" s="36">
        <v>4100</v>
      </c>
      <c r="N349" t="s">
        <v>459</v>
      </c>
      <c r="O349" t="s">
        <v>7</v>
      </c>
      <c r="P349" s="48">
        <v>5.7374999999999998</v>
      </c>
      <c r="Q349" s="10">
        <f t="shared" si="36"/>
        <v>23523.75</v>
      </c>
      <c r="R349" s="11">
        <f t="shared" si="37"/>
        <v>7.3003400000000003</v>
      </c>
      <c r="S349" s="13">
        <f t="shared" si="38"/>
        <v>0.78590000000000004</v>
      </c>
      <c r="T349" s="12">
        <f t="shared" si="39"/>
        <v>3222.19</v>
      </c>
      <c r="U349" s="13" t="s">
        <v>135</v>
      </c>
      <c r="V349" t="s">
        <v>47</v>
      </c>
      <c r="W349" s="44">
        <v>7.0288000000000004</v>
      </c>
      <c r="X349" s="53">
        <f t="shared" si="40"/>
        <v>3346.77</v>
      </c>
    </row>
    <row r="350" spans="1:24" x14ac:dyDescent="0.2">
      <c r="A350" s="32" t="str">
        <f t="shared" si="35"/>
        <v>2026-1</v>
      </c>
      <c r="B350" t="s">
        <v>989</v>
      </c>
      <c r="C350" s="20">
        <v>46036</v>
      </c>
      <c r="D350" s="20">
        <v>45926</v>
      </c>
      <c r="E350" t="s">
        <v>54</v>
      </c>
      <c r="F350" t="s">
        <v>55</v>
      </c>
      <c r="G350" s="19"/>
      <c r="H350" t="s">
        <v>267</v>
      </c>
      <c r="I350" t="s">
        <v>906</v>
      </c>
      <c r="J350" t="s">
        <v>579</v>
      </c>
      <c r="K350" s="9" t="str">
        <f t="shared" si="34"/>
        <v>LHDL</v>
      </c>
      <c r="L350" t="s">
        <v>6</v>
      </c>
      <c r="M350" s="36">
        <v>1020</v>
      </c>
      <c r="N350" t="s">
        <v>459</v>
      </c>
      <c r="O350" t="s">
        <v>7</v>
      </c>
      <c r="P350" s="48">
        <v>5.7778999999999998</v>
      </c>
      <c r="Q350" s="10">
        <f t="shared" si="36"/>
        <v>5893.46</v>
      </c>
      <c r="R350" s="11">
        <f t="shared" si="37"/>
        <v>7.3003400000000003</v>
      </c>
      <c r="S350" s="13">
        <f t="shared" si="38"/>
        <v>0.79149999999999998</v>
      </c>
      <c r="T350" s="12">
        <f t="shared" si="39"/>
        <v>807.33</v>
      </c>
      <c r="U350" s="13" t="s">
        <v>135</v>
      </c>
      <c r="V350" t="s">
        <v>47</v>
      </c>
      <c r="W350" s="44">
        <v>7.0288000000000004</v>
      </c>
      <c r="X350" s="53">
        <f t="shared" si="40"/>
        <v>838.47</v>
      </c>
    </row>
    <row r="351" spans="1:24" x14ac:dyDescent="0.2">
      <c r="A351" s="32" t="str">
        <f t="shared" si="35"/>
        <v>2026-1</v>
      </c>
      <c r="B351" t="s">
        <v>990</v>
      </c>
      <c r="C351" s="20">
        <v>46036</v>
      </c>
      <c r="D351" s="20">
        <v>45926</v>
      </c>
      <c r="E351" t="s">
        <v>54</v>
      </c>
      <c r="F351" t="s">
        <v>55</v>
      </c>
      <c r="G351" s="19"/>
      <c r="H351" t="s">
        <v>267</v>
      </c>
      <c r="I351" t="s">
        <v>896</v>
      </c>
      <c r="J351" t="s">
        <v>897</v>
      </c>
      <c r="K351" s="9" t="str">
        <f t="shared" si="34"/>
        <v>LHDL</v>
      </c>
      <c r="L351" t="s">
        <v>6</v>
      </c>
      <c r="M351" s="36">
        <v>1020</v>
      </c>
      <c r="N351" t="s">
        <v>459</v>
      </c>
      <c r="O351" t="s">
        <v>7</v>
      </c>
      <c r="P351" s="48">
        <v>5.95</v>
      </c>
      <c r="Q351" s="10">
        <f t="shared" si="36"/>
        <v>6069</v>
      </c>
      <c r="R351" s="11">
        <f t="shared" si="37"/>
        <v>7.3003400000000003</v>
      </c>
      <c r="S351" s="13">
        <f t="shared" si="38"/>
        <v>0.81499999999999995</v>
      </c>
      <c r="T351" s="12">
        <f t="shared" si="39"/>
        <v>831.3</v>
      </c>
      <c r="U351" s="13" t="s">
        <v>135</v>
      </c>
      <c r="V351" t="s">
        <v>47</v>
      </c>
      <c r="W351" s="44">
        <v>7.0288000000000004</v>
      </c>
      <c r="X351" s="53">
        <f t="shared" si="40"/>
        <v>863.45</v>
      </c>
    </row>
    <row r="352" spans="1:24" x14ac:dyDescent="0.2">
      <c r="A352" s="32" t="str">
        <f t="shared" si="35"/>
        <v>2026-1</v>
      </c>
      <c r="B352" t="s">
        <v>1412</v>
      </c>
      <c r="C352" s="20">
        <v>46041</v>
      </c>
      <c r="D352" s="20">
        <v>45988</v>
      </c>
      <c r="E352" t="s">
        <v>600</v>
      </c>
      <c r="F352" t="s">
        <v>601</v>
      </c>
      <c r="G352" s="19"/>
      <c r="H352" t="s">
        <v>160</v>
      </c>
      <c r="I352" t="s">
        <v>649</v>
      </c>
      <c r="J352" t="s">
        <v>706</v>
      </c>
      <c r="K352" s="9" t="str">
        <f t="shared" si="34"/>
        <v>LHDL</v>
      </c>
      <c r="L352" t="s">
        <v>6</v>
      </c>
      <c r="M352" s="36">
        <v>1130</v>
      </c>
      <c r="N352" t="s">
        <v>459</v>
      </c>
      <c r="O352" t="s">
        <v>7</v>
      </c>
      <c r="P352" s="48">
        <v>6.8814000000000002</v>
      </c>
      <c r="Q352" s="10">
        <f t="shared" si="36"/>
        <v>7775.98</v>
      </c>
      <c r="R352" s="11">
        <f t="shared" si="37"/>
        <v>7.3003400000000003</v>
      </c>
      <c r="S352" s="13">
        <f t="shared" si="38"/>
        <v>0.94259999999999999</v>
      </c>
      <c r="T352" s="12">
        <f t="shared" si="39"/>
        <v>1065.1400000000001</v>
      </c>
      <c r="U352" s="13" t="s">
        <v>135</v>
      </c>
      <c r="V352" t="s">
        <v>47</v>
      </c>
      <c r="W352" s="44">
        <v>7.0288000000000004</v>
      </c>
      <c r="X352" s="53">
        <f t="shared" si="40"/>
        <v>1106.3</v>
      </c>
    </row>
    <row r="353" spans="1:24" x14ac:dyDescent="0.2">
      <c r="A353" s="32" t="str">
        <f t="shared" si="35"/>
        <v>2026-1</v>
      </c>
      <c r="B353" t="s">
        <v>1413</v>
      </c>
      <c r="C353" s="20">
        <v>46041</v>
      </c>
      <c r="D353" s="20">
        <v>45988</v>
      </c>
      <c r="E353" t="s">
        <v>600</v>
      </c>
      <c r="F353" t="s">
        <v>601</v>
      </c>
      <c r="G353" s="19"/>
      <c r="H353" t="s">
        <v>160</v>
      </c>
      <c r="I353" t="s">
        <v>630</v>
      </c>
      <c r="J353" t="s">
        <v>687</v>
      </c>
      <c r="K353" s="9" t="str">
        <f t="shared" si="34"/>
        <v>LHDL</v>
      </c>
      <c r="L353" t="s">
        <v>6</v>
      </c>
      <c r="M353" s="36">
        <v>2300</v>
      </c>
      <c r="N353" t="s">
        <v>459</v>
      </c>
      <c r="O353" t="s">
        <v>7</v>
      </c>
      <c r="P353" s="48">
        <v>6.8814000000000002</v>
      </c>
      <c r="Q353" s="10">
        <f t="shared" si="36"/>
        <v>15827.22</v>
      </c>
      <c r="R353" s="11">
        <f t="shared" si="37"/>
        <v>7.3003400000000003</v>
      </c>
      <c r="S353" s="13">
        <f t="shared" si="38"/>
        <v>0.94259999999999999</v>
      </c>
      <c r="T353" s="12">
        <f t="shared" si="39"/>
        <v>2167.98</v>
      </c>
      <c r="U353" s="13" t="s">
        <v>135</v>
      </c>
      <c r="V353" t="s">
        <v>47</v>
      </c>
      <c r="W353" s="44">
        <v>7.0288000000000004</v>
      </c>
      <c r="X353" s="53">
        <f t="shared" si="40"/>
        <v>2251.77</v>
      </c>
    </row>
    <row r="354" spans="1:24" x14ac:dyDescent="0.2">
      <c r="A354" s="32" t="str">
        <f t="shared" si="35"/>
        <v>2026-1</v>
      </c>
      <c r="B354" t="s">
        <v>1414</v>
      </c>
      <c r="C354" s="20">
        <v>46041</v>
      </c>
      <c r="D354" s="20">
        <v>45988</v>
      </c>
      <c r="E354" t="s">
        <v>600</v>
      </c>
      <c r="F354" t="s">
        <v>601</v>
      </c>
      <c r="G354" s="19"/>
      <c r="H354" t="s">
        <v>160</v>
      </c>
      <c r="I354" t="s">
        <v>582</v>
      </c>
      <c r="J354" t="s">
        <v>583</v>
      </c>
      <c r="K354" s="9" t="str">
        <f t="shared" si="34"/>
        <v>LHDL</v>
      </c>
      <c r="L354" t="s">
        <v>6</v>
      </c>
      <c r="M354" s="36">
        <v>2760</v>
      </c>
      <c r="N354" t="s">
        <v>459</v>
      </c>
      <c r="O354" t="s">
        <v>7</v>
      </c>
      <c r="P354" s="48">
        <v>6.8814000000000002</v>
      </c>
      <c r="Q354" s="10">
        <f t="shared" si="36"/>
        <v>18992.66</v>
      </c>
      <c r="R354" s="11">
        <f t="shared" si="37"/>
        <v>7.3003400000000003</v>
      </c>
      <c r="S354" s="13">
        <f t="shared" si="38"/>
        <v>0.94259999999999999</v>
      </c>
      <c r="T354" s="12">
        <f t="shared" si="39"/>
        <v>2601.58</v>
      </c>
      <c r="U354" s="13" t="s">
        <v>135</v>
      </c>
      <c r="V354" t="s">
        <v>47</v>
      </c>
      <c r="W354" s="44">
        <v>7.0288000000000004</v>
      </c>
      <c r="X354" s="53">
        <f t="shared" si="40"/>
        <v>2702.12</v>
      </c>
    </row>
    <row r="355" spans="1:24" x14ac:dyDescent="0.2">
      <c r="A355" s="32" t="str">
        <f t="shared" si="35"/>
        <v>2026-1</v>
      </c>
      <c r="B355" t="s">
        <v>1415</v>
      </c>
      <c r="C355" s="20">
        <v>46041</v>
      </c>
      <c r="D355" s="20">
        <v>45994</v>
      </c>
      <c r="E355" t="s">
        <v>600</v>
      </c>
      <c r="F355" t="s">
        <v>601</v>
      </c>
      <c r="G355" s="19"/>
      <c r="H355" t="s">
        <v>160</v>
      </c>
      <c r="I355" t="s">
        <v>630</v>
      </c>
      <c r="J355" t="s">
        <v>687</v>
      </c>
      <c r="K355" s="9" t="str">
        <f t="shared" si="34"/>
        <v>LHDL</v>
      </c>
      <c r="L355" t="s">
        <v>6</v>
      </c>
      <c r="M355" s="36">
        <v>3350</v>
      </c>
      <c r="N355" t="s">
        <v>459</v>
      </c>
      <c r="O355" t="s">
        <v>7</v>
      </c>
      <c r="P355" s="48">
        <v>6.8814000000000002</v>
      </c>
      <c r="Q355" s="10">
        <f t="shared" si="36"/>
        <v>23052.69</v>
      </c>
      <c r="R355" s="11">
        <f t="shared" si="37"/>
        <v>7.3003400000000003</v>
      </c>
      <c r="S355" s="13">
        <f t="shared" si="38"/>
        <v>0.94259999999999999</v>
      </c>
      <c r="T355" s="12">
        <f t="shared" si="39"/>
        <v>3157.71</v>
      </c>
      <c r="U355" s="13" t="s">
        <v>135</v>
      </c>
      <c r="V355" t="s">
        <v>47</v>
      </c>
      <c r="W355" s="44">
        <v>7.0288000000000004</v>
      </c>
      <c r="X355" s="53">
        <f t="shared" si="40"/>
        <v>3279.75</v>
      </c>
    </row>
    <row r="356" spans="1:24" x14ac:dyDescent="0.2">
      <c r="A356" s="32" t="str">
        <f t="shared" si="35"/>
        <v>2026-1</v>
      </c>
      <c r="B356" t="s">
        <v>1416</v>
      </c>
      <c r="C356" s="20">
        <v>46041</v>
      </c>
      <c r="D356" s="20">
        <v>45994</v>
      </c>
      <c r="E356" t="s">
        <v>600</v>
      </c>
      <c r="F356" t="s">
        <v>601</v>
      </c>
      <c r="G356" s="19"/>
      <c r="H356" t="s">
        <v>160</v>
      </c>
      <c r="I356" t="s">
        <v>580</v>
      </c>
      <c r="J356" t="s">
        <v>581</v>
      </c>
      <c r="K356" s="9" t="str">
        <f t="shared" si="34"/>
        <v>LHDL</v>
      </c>
      <c r="L356" t="s">
        <v>6</v>
      </c>
      <c r="M356" s="36">
        <v>4050</v>
      </c>
      <c r="N356" t="s">
        <v>459</v>
      </c>
      <c r="O356" t="s">
        <v>7</v>
      </c>
      <c r="P356" s="48">
        <v>6.8814000000000002</v>
      </c>
      <c r="Q356" s="10">
        <f t="shared" si="36"/>
        <v>27869.67</v>
      </c>
      <c r="R356" s="11">
        <f t="shared" si="37"/>
        <v>7.3003400000000003</v>
      </c>
      <c r="S356" s="13">
        <f t="shared" si="38"/>
        <v>0.94259999999999999</v>
      </c>
      <c r="T356" s="12">
        <f t="shared" si="39"/>
        <v>3817.53</v>
      </c>
      <c r="U356" s="13" t="s">
        <v>135</v>
      </c>
      <c r="V356" t="s">
        <v>47</v>
      </c>
      <c r="W356" s="44">
        <v>7.0288000000000004</v>
      </c>
      <c r="X356" s="53">
        <f t="shared" si="40"/>
        <v>3965.07</v>
      </c>
    </row>
    <row r="357" spans="1:24" x14ac:dyDescent="0.2">
      <c r="A357" s="32" t="str">
        <f t="shared" si="35"/>
        <v>2026-1</v>
      </c>
      <c r="B357" t="s">
        <v>1417</v>
      </c>
      <c r="C357" s="20">
        <v>46042</v>
      </c>
      <c r="D357" s="20">
        <v>45994</v>
      </c>
      <c r="E357" t="s">
        <v>600</v>
      </c>
      <c r="F357" t="s">
        <v>601</v>
      </c>
      <c r="G357" s="19"/>
      <c r="H357" t="s">
        <v>116</v>
      </c>
      <c r="I357" t="s">
        <v>582</v>
      </c>
      <c r="J357" t="s">
        <v>583</v>
      </c>
      <c r="K357" s="9" t="str">
        <f t="shared" si="34"/>
        <v>LHDL</v>
      </c>
      <c r="L357" t="s">
        <v>6</v>
      </c>
      <c r="M357" s="36">
        <v>6050</v>
      </c>
      <c r="N357" t="s">
        <v>459</v>
      </c>
      <c r="O357" t="s">
        <v>7</v>
      </c>
      <c r="P357" s="48">
        <v>6.8814000000000002</v>
      </c>
      <c r="Q357" s="10">
        <f t="shared" si="36"/>
        <v>41632.47</v>
      </c>
      <c r="R357" s="11">
        <f t="shared" si="37"/>
        <v>7.3003400000000003</v>
      </c>
      <c r="S357" s="13">
        <f t="shared" si="38"/>
        <v>0.94259999999999999</v>
      </c>
      <c r="T357" s="12">
        <f t="shared" si="39"/>
        <v>5702.73</v>
      </c>
      <c r="U357" s="13" t="s">
        <v>135</v>
      </c>
      <c r="V357" t="s">
        <v>47</v>
      </c>
      <c r="W357" s="44">
        <v>7.0288000000000004</v>
      </c>
      <c r="X357" s="53">
        <f t="shared" si="40"/>
        <v>5923.13</v>
      </c>
    </row>
    <row r="358" spans="1:24" x14ac:dyDescent="0.2">
      <c r="A358" s="32" t="str">
        <f t="shared" si="35"/>
        <v>2026-1</v>
      </c>
      <c r="B358" t="s">
        <v>1418</v>
      </c>
      <c r="C358" s="20">
        <v>46042</v>
      </c>
      <c r="D358" s="20">
        <v>45994</v>
      </c>
      <c r="E358" t="s">
        <v>600</v>
      </c>
      <c r="F358" t="s">
        <v>601</v>
      </c>
      <c r="G358" s="19"/>
      <c r="H358" t="s">
        <v>116</v>
      </c>
      <c r="I358" t="s">
        <v>634</v>
      </c>
      <c r="J358" t="s">
        <v>691</v>
      </c>
      <c r="K358" s="9" t="str">
        <f t="shared" si="34"/>
        <v>LHDL</v>
      </c>
      <c r="L358" t="s">
        <v>6</v>
      </c>
      <c r="M358" s="36">
        <v>6050</v>
      </c>
      <c r="N358" t="s">
        <v>459</v>
      </c>
      <c r="O358" t="s">
        <v>7</v>
      </c>
      <c r="P358" s="48">
        <v>6.8814000000000002</v>
      </c>
      <c r="Q358" s="10">
        <f t="shared" si="36"/>
        <v>41632.47</v>
      </c>
      <c r="R358" s="11">
        <f t="shared" si="37"/>
        <v>7.3003400000000003</v>
      </c>
      <c r="S358" s="13">
        <f t="shared" si="38"/>
        <v>0.94259999999999999</v>
      </c>
      <c r="T358" s="12">
        <f t="shared" si="39"/>
        <v>5702.73</v>
      </c>
      <c r="U358" s="13" t="s">
        <v>135</v>
      </c>
      <c r="V358" t="s">
        <v>47</v>
      </c>
      <c r="W358" s="44">
        <v>7.0288000000000004</v>
      </c>
      <c r="X358" s="53">
        <f t="shared" si="40"/>
        <v>5923.13</v>
      </c>
    </row>
    <row r="359" spans="1:24" x14ac:dyDescent="0.2">
      <c r="A359" s="32" t="str">
        <f t="shared" si="35"/>
        <v>2026-1</v>
      </c>
      <c r="B359" t="s">
        <v>1423</v>
      </c>
      <c r="C359" s="20">
        <v>46030</v>
      </c>
      <c r="D359" s="20">
        <v>45979</v>
      </c>
      <c r="E359" t="s">
        <v>54</v>
      </c>
      <c r="F359" t="s">
        <v>55</v>
      </c>
      <c r="G359" s="19"/>
      <c r="H359" t="s">
        <v>394</v>
      </c>
      <c r="I359" t="s">
        <v>630</v>
      </c>
      <c r="J359" t="s">
        <v>687</v>
      </c>
      <c r="K359" s="9" t="str">
        <f t="shared" si="34"/>
        <v>LHDL</v>
      </c>
      <c r="L359" t="s">
        <v>6</v>
      </c>
      <c r="M359" s="36">
        <v>240</v>
      </c>
      <c r="N359" t="s">
        <v>459</v>
      </c>
      <c r="O359" t="s">
        <v>7</v>
      </c>
      <c r="P359" s="48">
        <v>7.2134999999999998</v>
      </c>
      <c r="Q359" s="10">
        <f t="shared" si="36"/>
        <v>1731.24</v>
      </c>
      <c r="R359" s="11">
        <f t="shared" si="37"/>
        <v>7.3003400000000003</v>
      </c>
      <c r="S359" s="13">
        <f t="shared" si="38"/>
        <v>0.98809999999999998</v>
      </c>
      <c r="T359" s="12">
        <f t="shared" si="39"/>
        <v>237.14</v>
      </c>
      <c r="U359" s="13" t="s">
        <v>135</v>
      </c>
      <c r="V359" t="s">
        <v>47</v>
      </c>
      <c r="W359" s="44">
        <v>7.0288000000000004</v>
      </c>
      <c r="X359" s="53">
        <f t="shared" si="40"/>
        <v>246.31</v>
      </c>
    </row>
    <row r="360" spans="1:24" x14ac:dyDescent="0.2">
      <c r="A360" s="32" t="str">
        <f t="shared" si="35"/>
        <v>2026-1</v>
      </c>
      <c r="B360" t="s">
        <v>1424</v>
      </c>
      <c r="C360" s="20">
        <v>46036</v>
      </c>
      <c r="D360" s="20">
        <v>45979</v>
      </c>
      <c r="E360" t="s">
        <v>54</v>
      </c>
      <c r="F360" t="s">
        <v>55</v>
      </c>
      <c r="G360" s="19"/>
      <c r="H360" t="s">
        <v>267</v>
      </c>
      <c r="I360" t="s">
        <v>649</v>
      </c>
      <c r="J360" t="s">
        <v>706</v>
      </c>
      <c r="K360" s="9" t="str">
        <f t="shared" si="34"/>
        <v>LHDL</v>
      </c>
      <c r="L360" t="s">
        <v>6</v>
      </c>
      <c r="M360" s="36">
        <v>1130</v>
      </c>
      <c r="N360" t="s">
        <v>459</v>
      </c>
      <c r="O360" t="s">
        <v>7</v>
      </c>
      <c r="P360" s="48">
        <v>7.2134999999999998</v>
      </c>
      <c r="Q360" s="10">
        <f t="shared" si="36"/>
        <v>8151.26</v>
      </c>
      <c r="R360" s="11">
        <f t="shared" si="37"/>
        <v>7.3003400000000003</v>
      </c>
      <c r="S360" s="13">
        <f t="shared" si="38"/>
        <v>0.98809999999999998</v>
      </c>
      <c r="T360" s="12">
        <f t="shared" si="39"/>
        <v>1116.55</v>
      </c>
      <c r="U360" s="13" t="s">
        <v>135</v>
      </c>
      <c r="V360" t="s">
        <v>47</v>
      </c>
      <c r="W360" s="44">
        <v>7.0288000000000004</v>
      </c>
      <c r="X360" s="53">
        <f t="shared" si="40"/>
        <v>1159.69</v>
      </c>
    </row>
    <row r="361" spans="1:24" x14ac:dyDescent="0.2">
      <c r="A361" s="32" t="str">
        <f t="shared" si="35"/>
        <v>2026-1</v>
      </c>
      <c r="B361" t="s">
        <v>1423</v>
      </c>
      <c r="C361" s="20">
        <v>46027</v>
      </c>
      <c r="D361" s="20">
        <v>45979</v>
      </c>
      <c r="E361" t="s">
        <v>54</v>
      </c>
      <c r="F361" t="s">
        <v>55</v>
      </c>
      <c r="G361" s="19"/>
      <c r="H361" t="s">
        <v>416</v>
      </c>
      <c r="I361" t="s">
        <v>630</v>
      </c>
      <c r="J361" t="s">
        <v>687</v>
      </c>
      <c r="K361" s="9" t="str">
        <f t="shared" si="34"/>
        <v>LHDL</v>
      </c>
      <c r="L361" t="s">
        <v>6</v>
      </c>
      <c r="M361" s="36">
        <v>2060</v>
      </c>
      <c r="N361" t="s">
        <v>459</v>
      </c>
      <c r="O361" t="s">
        <v>7</v>
      </c>
      <c r="P361" s="48">
        <v>7.2134999999999998</v>
      </c>
      <c r="Q361" s="10">
        <f t="shared" si="36"/>
        <v>14859.81</v>
      </c>
      <c r="R361" s="11">
        <f t="shared" si="37"/>
        <v>7.3003400000000003</v>
      </c>
      <c r="S361" s="13">
        <f t="shared" si="38"/>
        <v>0.98809999999999998</v>
      </c>
      <c r="T361" s="12">
        <f t="shared" si="39"/>
        <v>2035.49</v>
      </c>
      <c r="U361" s="13" t="s">
        <v>135</v>
      </c>
      <c r="V361" t="s">
        <v>47</v>
      </c>
      <c r="W361" s="44">
        <v>7.0288000000000004</v>
      </c>
      <c r="X361" s="53">
        <f t="shared" si="40"/>
        <v>2114.13</v>
      </c>
    </row>
    <row r="362" spans="1:24" x14ac:dyDescent="0.2">
      <c r="A362" s="32" t="str">
        <f t="shared" si="35"/>
        <v>2026-1</v>
      </c>
      <c r="B362" t="s">
        <v>1460</v>
      </c>
      <c r="C362" s="20">
        <v>46045</v>
      </c>
      <c r="D362" s="20">
        <v>45975</v>
      </c>
      <c r="E362" t="s">
        <v>54</v>
      </c>
      <c r="F362" t="s">
        <v>55</v>
      </c>
      <c r="G362" s="19"/>
      <c r="H362" t="s">
        <v>1686</v>
      </c>
      <c r="I362" t="s">
        <v>847</v>
      </c>
      <c r="J362" t="s">
        <v>864</v>
      </c>
      <c r="K362" s="9" t="str">
        <f t="shared" ref="K362:K425" si="41">+LEFT(V362,4)</f>
        <v>LHDL</v>
      </c>
      <c r="L362" t="s">
        <v>6</v>
      </c>
      <c r="M362" s="36">
        <v>500</v>
      </c>
      <c r="N362" t="s">
        <v>459</v>
      </c>
      <c r="O362" t="s">
        <v>7</v>
      </c>
      <c r="P362" s="48">
        <v>10.730700000000001</v>
      </c>
      <c r="Q362" s="10">
        <f t="shared" si="36"/>
        <v>5365.35</v>
      </c>
      <c r="R362" s="11">
        <f t="shared" si="37"/>
        <v>7.3003400000000003</v>
      </c>
      <c r="S362" s="13">
        <f t="shared" si="38"/>
        <v>1.4699</v>
      </c>
      <c r="T362" s="12">
        <f t="shared" si="39"/>
        <v>734.95</v>
      </c>
      <c r="U362" s="13" t="s">
        <v>135</v>
      </c>
      <c r="V362" t="s">
        <v>47</v>
      </c>
      <c r="W362" s="44">
        <v>7.0288000000000004</v>
      </c>
      <c r="X362" s="53">
        <f t="shared" si="40"/>
        <v>763.34</v>
      </c>
    </row>
    <row r="363" spans="1:24" x14ac:dyDescent="0.2">
      <c r="A363" s="32" t="str">
        <f t="shared" si="35"/>
        <v>2026-1</v>
      </c>
      <c r="B363" t="s">
        <v>1251</v>
      </c>
      <c r="C363" s="20">
        <v>46035</v>
      </c>
      <c r="D363" s="20">
        <v>45957</v>
      </c>
      <c r="E363" t="s">
        <v>39</v>
      </c>
      <c r="F363" t="s">
        <v>40</v>
      </c>
      <c r="G363" s="19"/>
      <c r="H363" t="s">
        <v>334</v>
      </c>
      <c r="I363" t="s">
        <v>616</v>
      </c>
      <c r="J363" t="s">
        <v>674</v>
      </c>
      <c r="K363" s="9" t="str">
        <f t="shared" si="41"/>
        <v>LID-</v>
      </c>
      <c r="L363" t="s">
        <v>41</v>
      </c>
      <c r="M363" s="36">
        <v>1520</v>
      </c>
      <c r="N363" t="s">
        <v>459</v>
      </c>
      <c r="O363" t="s">
        <v>7</v>
      </c>
      <c r="P363" s="48">
        <v>3.2</v>
      </c>
      <c r="Q363" s="10">
        <f t="shared" si="36"/>
        <v>4864</v>
      </c>
      <c r="R363" s="11">
        <f t="shared" si="37"/>
        <v>7.3003400000000003</v>
      </c>
      <c r="S363" s="13">
        <f t="shared" si="38"/>
        <v>0.43830000000000002</v>
      </c>
      <c r="T363" s="12">
        <f t="shared" si="39"/>
        <v>666.22</v>
      </c>
      <c r="U363" s="13" t="s">
        <v>135</v>
      </c>
      <c r="V363" t="s">
        <v>144</v>
      </c>
      <c r="W363" s="44">
        <v>7.0288000000000004</v>
      </c>
      <c r="X363" s="53">
        <f t="shared" si="40"/>
        <v>692.01</v>
      </c>
    </row>
    <row r="364" spans="1:24" x14ac:dyDescent="0.2">
      <c r="A364" s="32" t="str">
        <f t="shared" si="35"/>
        <v>2026-1</v>
      </c>
      <c r="B364" t="s">
        <v>1258</v>
      </c>
      <c r="C364" s="20">
        <v>46034</v>
      </c>
      <c r="D364" s="20">
        <v>45957</v>
      </c>
      <c r="E364" t="s">
        <v>39</v>
      </c>
      <c r="F364" t="s">
        <v>40</v>
      </c>
      <c r="G364" s="19"/>
      <c r="H364" t="s">
        <v>353</v>
      </c>
      <c r="I364" t="s">
        <v>563</v>
      </c>
      <c r="J364" t="s">
        <v>564</v>
      </c>
      <c r="K364" s="9" t="str">
        <f t="shared" si="41"/>
        <v>LID-</v>
      </c>
      <c r="L364" t="s">
        <v>41</v>
      </c>
      <c r="M364" s="36">
        <v>1820</v>
      </c>
      <c r="N364" t="s">
        <v>459</v>
      </c>
      <c r="O364" t="s">
        <v>7</v>
      </c>
      <c r="P364" s="48">
        <v>3.3</v>
      </c>
      <c r="Q364" s="10">
        <f t="shared" si="36"/>
        <v>6006</v>
      </c>
      <c r="R364" s="11">
        <f t="shared" si="37"/>
        <v>7.3003400000000003</v>
      </c>
      <c r="S364" s="13">
        <f t="shared" si="38"/>
        <v>0.45200000000000001</v>
      </c>
      <c r="T364" s="12">
        <f t="shared" si="39"/>
        <v>822.64</v>
      </c>
      <c r="U364" s="13" t="s">
        <v>135</v>
      </c>
      <c r="V364" t="s">
        <v>144</v>
      </c>
      <c r="W364" s="44">
        <v>7.0288000000000004</v>
      </c>
      <c r="X364" s="53">
        <f t="shared" si="40"/>
        <v>854.48</v>
      </c>
    </row>
    <row r="365" spans="1:24" x14ac:dyDescent="0.2">
      <c r="A365" s="32" t="str">
        <f t="shared" si="35"/>
        <v>2026-1</v>
      </c>
      <c r="B365" t="s">
        <v>1260</v>
      </c>
      <c r="C365" s="20">
        <v>46046</v>
      </c>
      <c r="D365" s="20">
        <v>46046</v>
      </c>
      <c r="E365" t="s">
        <v>39</v>
      </c>
      <c r="F365" t="s">
        <v>40</v>
      </c>
      <c r="G365" s="19"/>
      <c r="H365" t="s">
        <v>1660</v>
      </c>
      <c r="I365" t="s">
        <v>141</v>
      </c>
      <c r="J365" t="s">
        <v>142</v>
      </c>
      <c r="K365" s="9" t="str">
        <f t="shared" si="41"/>
        <v>LID-</v>
      </c>
      <c r="L365" t="s">
        <v>41</v>
      </c>
      <c r="M365" s="36">
        <v>70</v>
      </c>
      <c r="N365" t="s">
        <v>459</v>
      </c>
      <c r="O365" t="s">
        <v>7</v>
      </c>
      <c r="P365" s="48">
        <v>3.32</v>
      </c>
      <c r="Q365" s="10">
        <f t="shared" si="36"/>
        <v>232.4</v>
      </c>
      <c r="R365" s="11">
        <f t="shared" si="37"/>
        <v>7.3003400000000003</v>
      </c>
      <c r="S365" s="13">
        <f t="shared" si="38"/>
        <v>0.45479999999999998</v>
      </c>
      <c r="T365" s="12">
        <f t="shared" si="39"/>
        <v>31.84</v>
      </c>
      <c r="U365" s="13" t="s">
        <v>135</v>
      </c>
      <c r="V365" t="s">
        <v>144</v>
      </c>
      <c r="W365" s="44">
        <v>7.0288000000000004</v>
      </c>
      <c r="X365" s="53">
        <f t="shared" si="40"/>
        <v>33.06</v>
      </c>
    </row>
    <row r="366" spans="1:24" x14ac:dyDescent="0.2">
      <c r="A366" s="32" t="str">
        <f t="shared" si="35"/>
        <v>2026-1</v>
      </c>
      <c r="B366" t="s">
        <v>1261</v>
      </c>
      <c r="C366" s="20">
        <v>46043</v>
      </c>
      <c r="D366" s="20">
        <v>45994</v>
      </c>
      <c r="E366" t="s">
        <v>39</v>
      </c>
      <c r="F366" t="s">
        <v>40</v>
      </c>
      <c r="G366" s="19"/>
      <c r="H366" t="s">
        <v>84</v>
      </c>
      <c r="I366" t="s">
        <v>141</v>
      </c>
      <c r="J366" t="s">
        <v>142</v>
      </c>
      <c r="K366" s="9" t="str">
        <f t="shared" si="41"/>
        <v>LID-</v>
      </c>
      <c r="L366" t="s">
        <v>41</v>
      </c>
      <c r="M366" s="36">
        <v>3030</v>
      </c>
      <c r="N366" t="s">
        <v>459</v>
      </c>
      <c r="O366" t="s">
        <v>7</v>
      </c>
      <c r="P366" s="48">
        <v>3.32</v>
      </c>
      <c r="Q366" s="10">
        <f t="shared" si="36"/>
        <v>10059.6</v>
      </c>
      <c r="R366" s="11">
        <f t="shared" si="37"/>
        <v>7.3003400000000003</v>
      </c>
      <c r="S366" s="13">
        <f t="shared" si="38"/>
        <v>0.45479999999999998</v>
      </c>
      <c r="T366" s="12">
        <f t="shared" si="39"/>
        <v>1378.04</v>
      </c>
      <c r="U366" s="13" t="s">
        <v>135</v>
      </c>
      <c r="V366" t="s">
        <v>144</v>
      </c>
      <c r="W366" s="44">
        <v>7.0288000000000004</v>
      </c>
      <c r="X366" s="53">
        <f t="shared" si="40"/>
        <v>1431.2</v>
      </c>
    </row>
    <row r="367" spans="1:24" x14ac:dyDescent="0.2">
      <c r="A367" s="32" t="str">
        <f t="shared" si="35"/>
        <v>2026-1</v>
      </c>
      <c r="B367" t="s">
        <v>1262</v>
      </c>
      <c r="C367" s="20">
        <v>46046</v>
      </c>
      <c r="D367" s="20">
        <v>46007</v>
      </c>
      <c r="E367" t="s">
        <v>39</v>
      </c>
      <c r="F367" t="s">
        <v>40</v>
      </c>
      <c r="G367" s="19"/>
      <c r="H367" t="s">
        <v>1660</v>
      </c>
      <c r="I367" t="s">
        <v>141</v>
      </c>
      <c r="J367" t="s">
        <v>142</v>
      </c>
      <c r="K367" s="9" t="str">
        <f t="shared" si="41"/>
        <v>LID-</v>
      </c>
      <c r="L367" t="s">
        <v>41</v>
      </c>
      <c r="M367" s="36">
        <v>4100</v>
      </c>
      <c r="N367" t="s">
        <v>459</v>
      </c>
      <c r="O367" t="s">
        <v>7</v>
      </c>
      <c r="P367" s="48">
        <v>3.32</v>
      </c>
      <c r="Q367" s="10">
        <f t="shared" si="36"/>
        <v>13612</v>
      </c>
      <c r="R367" s="11">
        <f t="shared" si="37"/>
        <v>7.3003400000000003</v>
      </c>
      <c r="S367" s="13">
        <f t="shared" si="38"/>
        <v>0.45479999999999998</v>
      </c>
      <c r="T367" s="12">
        <f t="shared" si="39"/>
        <v>1864.68</v>
      </c>
      <c r="U367" s="13" t="s">
        <v>135</v>
      </c>
      <c r="V367" t="s">
        <v>144</v>
      </c>
      <c r="W367" s="44">
        <v>7.0288000000000004</v>
      </c>
      <c r="X367" s="53">
        <f t="shared" si="40"/>
        <v>1936.6</v>
      </c>
    </row>
    <row r="368" spans="1:24" x14ac:dyDescent="0.2">
      <c r="A368" s="32" t="str">
        <f t="shared" si="35"/>
        <v>2026-1</v>
      </c>
      <c r="B368" t="s">
        <v>1266</v>
      </c>
      <c r="C368" s="20">
        <v>46035</v>
      </c>
      <c r="D368" s="20">
        <v>45957</v>
      </c>
      <c r="E368" t="s">
        <v>39</v>
      </c>
      <c r="F368" t="s">
        <v>40</v>
      </c>
      <c r="G368" s="19"/>
      <c r="H368" t="s">
        <v>334</v>
      </c>
      <c r="I368" t="s">
        <v>617</v>
      </c>
      <c r="J368" t="s">
        <v>675</v>
      </c>
      <c r="K368" s="9" t="str">
        <f t="shared" si="41"/>
        <v>LID-</v>
      </c>
      <c r="L368" t="s">
        <v>41</v>
      </c>
      <c r="M368" s="36">
        <v>1210</v>
      </c>
      <c r="N368" t="s">
        <v>459</v>
      </c>
      <c r="O368" t="s">
        <v>7</v>
      </c>
      <c r="P368" s="48">
        <v>3.4</v>
      </c>
      <c r="Q368" s="10">
        <f t="shared" si="36"/>
        <v>4114</v>
      </c>
      <c r="R368" s="11">
        <f t="shared" si="37"/>
        <v>7.3003400000000003</v>
      </c>
      <c r="S368" s="13">
        <f t="shared" si="38"/>
        <v>0.4657</v>
      </c>
      <c r="T368" s="12">
        <f t="shared" si="39"/>
        <v>563.5</v>
      </c>
      <c r="U368" s="13" t="s">
        <v>135</v>
      </c>
      <c r="V368" t="s">
        <v>144</v>
      </c>
      <c r="W368" s="44">
        <v>7.0288000000000004</v>
      </c>
      <c r="X368" s="53">
        <f t="shared" si="40"/>
        <v>585.30999999999995</v>
      </c>
    </row>
    <row r="369" spans="1:24" x14ac:dyDescent="0.2">
      <c r="A369" s="32" t="str">
        <f t="shared" si="35"/>
        <v>2026-1</v>
      </c>
      <c r="B369" t="s">
        <v>997</v>
      </c>
      <c r="C369" s="20">
        <v>46036</v>
      </c>
      <c r="D369" s="20">
        <v>45978</v>
      </c>
      <c r="E369" t="s">
        <v>39</v>
      </c>
      <c r="F369" t="s">
        <v>40</v>
      </c>
      <c r="G369" s="19"/>
      <c r="H369" t="s">
        <v>1661</v>
      </c>
      <c r="I369" t="s">
        <v>755</v>
      </c>
      <c r="J369" t="s">
        <v>756</v>
      </c>
      <c r="K369" s="9" t="str">
        <f t="shared" si="41"/>
        <v>LID-</v>
      </c>
      <c r="L369" t="s">
        <v>41</v>
      </c>
      <c r="M369" s="36">
        <v>124</v>
      </c>
      <c r="N369" t="s">
        <v>459</v>
      </c>
      <c r="O369" t="s">
        <v>7</v>
      </c>
      <c r="P369" s="48">
        <v>3.5</v>
      </c>
      <c r="Q369" s="10">
        <f t="shared" si="36"/>
        <v>434</v>
      </c>
      <c r="R369" s="11">
        <f t="shared" si="37"/>
        <v>7.3003400000000003</v>
      </c>
      <c r="S369" s="13">
        <f t="shared" si="38"/>
        <v>0.47939999999999999</v>
      </c>
      <c r="T369" s="12">
        <f t="shared" si="39"/>
        <v>59.45</v>
      </c>
      <c r="U369" s="13" t="s">
        <v>135</v>
      </c>
      <c r="V369" t="s">
        <v>144</v>
      </c>
      <c r="W369" s="44">
        <v>7.0288000000000004</v>
      </c>
      <c r="X369" s="53">
        <f t="shared" si="40"/>
        <v>61.75</v>
      </c>
    </row>
    <row r="370" spans="1:24" x14ac:dyDescent="0.2">
      <c r="A370" s="32" t="str">
        <f t="shared" si="35"/>
        <v>2026-1</v>
      </c>
      <c r="B370" t="s">
        <v>1269</v>
      </c>
      <c r="C370" s="20">
        <v>46036</v>
      </c>
      <c r="D370" s="20">
        <v>45957</v>
      </c>
      <c r="E370" t="s">
        <v>39</v>
      </c>
      <c r="F370" t="s">
        <v>40</v>
      </c>
      <c r="G370" s="19"/>
      <c r="H370" t="s">
        <v>285</v>
      </c>
      <c r="I370" t="s">
        <v>618</v>
      </c>
      <c r="J370" t="s">
        <v>676</v>
      </c>
      <c r="K370" s="9" t="str">
        <f t="shared" si="41"/>
        <v>LID-</v>
      </c>
      <c r="L370" t="s">
        <v>41</v>
      </c>
      <c r="M370" s="36">
        <v>1720</v>
      </c>
      <c r="N370" t="s">
        <v>459</v>
      </c>
      <c r="O370" t="s">
        <v>7</v>
      </c>
      <c r="P370" s="48">
        <v>3.5</v>
      </c>
      <c r="Q370" s="10">
        <f t="shared" si="36"/>
        <v>6020</v>
      </c>
      <c r="R370" s="11">
        <f t="shared" si="37"/>
        <v>7.3003400000000003</v>
      </c>
      <c r="S370" s="13">
        <f t="shared" si="38"/>
        <v>0.47939999999999999</v>
      </c>
      <c r="T370" s="12">
        <f t="shared" si="39"/>
        <v>824.57</v>
      </c>
      <c r="U370" s="13" t="s">
        <v>135</v>
      </c>
      <c r="V370" t="s">
        <v>144</v>
      </c>
      <c r="W370" s="44">
        <v>7.0288000000000004</v>
      </c>
      <c r="X370" s="53">
        <f t="shared" si="40"/>
        <v>856.48</v>
      </c>
    </row>
    <row r="371" spans="1:24" x14ac:dyDescent="0.2">
      <c r="A371" s="32" t="str">
        <f t="shared" si="35"/>
        <v>2026-1</v>
      </c>
      <c r="B371" t="s">
        <v>1275</v>
      </c>
      <c r="C371" s="20">
        <v>46034</v>
      </c>
      <c r="D371" s="20">
        <v>45957</v>
      </c>
      <c r="E371" t="s">
        <v>39</v>
      </c>
      <c r="F371" t="s">
        <v>40</v>
      </c>
      <c r="G371" s="19"/>
      <c r="H371" t="s">
        <v>353</v>
      </c>
      <c r="I371" t="s">
        <v>619</v>
      </c>
      <c r="J371" t="s">
        <v>677</v>
      </c>
      <c r="K371" s="9" t="str">
        <f t="shared" si="41"/>
        <v>LID-</v>
      </c>
      <c r="L371" t="s">
        <v>41</v>
      </c>
      <c r="M371" s="36">
        <v>900</v>
      </c>
      <c r="N371" t="s">
        <v>459</v>
      </c>
      <c r="O371" t="s">
        <v>7</v>
      </c>
      <c r="P371" s="48">
        <v>3.7</v>
      </c>
      <c r="Q371" s="10">
        <f t="shared" si="36"/>
        <v>3330</v>
      </c>
      <c r="R371" s="11">
        <f t="shared" si="37"/>
        <v>7.3003400000000003</v>
      </c>
      <c r="S371" s="13">
        <f t="shared" si="38"/>
        <v>0.50680000000000003</v>
      </c>
      <c r="T371" s="12">
        <f t="shared" si="39"/>
        <v>456.12</v>
      </c>
      <c r="U371" s="13" t="s">
        <v>135</v>
      </c>
      <c r="V371" t="s">
        <v>144</v>
      </c>
      <c r="W371" s="44">
        <v>7.0288000000000004</v>
      </c>
      <c r="X371" s="53">
        <f t="shared" si="40"/>
        <v>473.77</v>
      </c>
    </row>
    <row r="372" spans="1:24" x14ac:dyDescent="0.2">
      <c r="A372" s="32" t="str">
        <f t="shared" si="35"/>
        <v>2026-1</v>
      </c>
      <c r="B372" t="s">
        <v>1275</v>
      </c>
      <c r="C372" s="20">
        <v>46029</v>
      </c>
      <c r="D372" s="20">
        <v>45957</v>
      </c>
      <c r="E372" t="s">
        <v>39</v>
      </c>
      <c r="F372" t="s">
        <v>40</v>
      </c>
      <c r="G372" s="19"/>
      <c r="H372" t="s">
        <v>395</v>
      </c>
      <c r="I372" t="s">
        <v>619</v>
      </c>
      <c r="J372" t="s">
        <v>677</v>
      </c>
      <c r="K372" s="9" t="str">
        <f t="shared" si="41"/>
        <v>LID-</v>
      </c>
      <c r="L372" t="s">
        <v>41</v>
      </c>
      <c r="M372" s="36">
        <v>1120</v>
      </c>
      <c r="N372" t="s">
        <v>459</v>
      </c>
      <c r="O372" t="s">
        <v>7</v>
      </c>
      <c r="P372" s="48">
        <v>3.7</v>
      </c>
      <c r="Q372" s="10">
        <f t="shared" si="36"/>
        <v>4144</v>
      </c>
      <c r="R372" s="11">
        <f t="shared" si="37"/>
        <v>7.3003400000000003</v>
      </c>
      <c r="S372" s="13">
        <f t="shared" si="38"/>
        <v>0.50680000000000003</v>
      </c>
      <c r="T372" s="12">
        <f t="shared" si="39"/>
        <v>567.62</v>
      </c>
      <c r="U372" s="13" t="s">
        <v>135</v>
      </c>
      <c r="V372" t="s">
        <v>144</v>
      </c>
      <c r="W372" s="44">
        <v>7.0288000000000004</v>
      </c>
      <c r="X372" s="53">
        <f t="shared" si="40"/>
        <v>589.57000000000005</v>
      </c>
    </row>
    <row r="373" spans="1:24" x14ac:dyDescent="0.2">
      <c r="A373" s="32" t="str">
        <f t="shared" si="35"/>
        <v>2026-1</v>
      </c>
      <c r="B373" t="s">
        <v>1281</v>
      </c>
      <c r="C373" s="20">
        <v>46030</v>
      </c>
      <c r="D373" s="20">
        <v>45975</v>
      </c>
      <c r="E373" t="s">
        <v>278</v>
      </c>
      <c r="F373" t="s">
        <v>279</v>
      </c>
      <c r="G373" s="19"/>
      <c r="H373" t="s">
        <v>385</v>
      </c>
      <c r="I373" t="s">
        <v>941</v>
      </c>
      <c r="J373" t="s">
        <v>942</v>
      </c>
      <c r="K373" s="9" t="str">
        <f t="shared" si="41"/>
        <v>LID-</v>
      </c>
      <c r="L373" t="s">
        <v>41</v>
      </c>
      <c r="M373" s="36">
        <v>1030</v>
      </c>
      <c r="N373" t="s">
        <v>459</v>
      </c>
      <c r="O373" t="s">
        <v>7</v>
      </c>
      <c r="P373" s="48">
        <v>3.75</v>
      </c>
      <c r="Q373" s="10">
        <f t="shared" si="36"/>
        <v>3862.5</v>
      </c>
      <c r="R373" s="11">
        <f t="shared" si="37"/>
        <v>7.3003400000000003</v>
      </c>
      <c r="S373" s="13">
        <f t="shared" si="38"/>
        <v>0.51370000000000005</v>
      </c>
      <c r="T373" s="12">
        <f t="shared" si="39"/>
        <v>529.11</v>
      </c>
      <c r="U373" s="13" t="s">
        <v>135</v>
      </c>
      <c r="V373" t="s">
        <v>144</v>
      </c>
      <c r="W373" s="44">
        <v>7.0288000000000004</v>
      </c>
      <c r="X373" s="53">
        <f t="shared" si="40"/>
        <v>549.52</v>
      </c>
    </row>
    <row r="374" spans="1:24" x14ac:dyDescent="0.2">
      <c r="A374" s="32" t="str">
        <f t="shared" si="35"/>
        <v>2026-1</v>
      </c>
      <c r="B374" t="s">
        <v>1282</v>
      </c>
      <c r="C374" s="20">
        <v>46032</v>
      </c>
      <c r="D374" s="20">
        <v>45975</v>
      </c>
      <c r="E374" t="s">
        <v>278</v>
      </c>
      <c r="F374" t="s">
        <v>279</v>
      </c>
      <c r="G374" s="19"/>
      <c r="H374" t="s">
        <v>369</v>
      </c>
      <c r="I374" t="s">
        <v>941</v>
      </c>
      <c r="J374" t="s">
        <v>942</v>
      </c>
      <c r="K374" s="9" t="str">
        <f t="shared" si="41"/>
        <v>LID-</v>
      </c>
      <c r="L374" t="s">
        <v>41</v>
      </c>
      <c r="M374" s="36">
        <v>1400</v>
      </c>
      <c r="N374" t="s">
        <v>459</v>
      </c>
      <c r="O374" t="s">
        <v>7</v>
      </c>
      <c r="P374" s="48">
        <v>3.75</v>
      </c>
      <c r="Q374" s="10">
        <f t="shared" si="36"/>
        <v>5250</v>
      </c>
      <c r="R374" s="11">
        <f t="shared" si="37"/>
        <v>7.3003400000000003</v>
      </c>
      <c r="S374" s="13">
        <f t="shared" si="38"/>
        <v>0.51370000000000005</v>
      </c>
      <c r="T374" s="12">
        <f t="shared" si="39"/>
        <v>719.18</v>
      </c>
      <c r="U374" s="13" t="s">
        <v>135</v>
      </c>
      <c r="V374" t="s">
        <v>144</v>
      </c>
      <c r="W374" s="44">
        <v>7.0288000000000004</v>
      </c>
      <c r="X374" s="53">
        <f t="shared" si="40"/>
        <v>746.93</v>
      </c>
    </row>
    <row r="375" spans="1:24" x14ac:dyDescent="0.2">
      <c r="A375" s="32" t="str">
        <f t="shared" si="35"/>
        <v>2026-1</v>
      </c>
      <c r="B375" t="s">
        <v>1282</v>
      </c>
      <c r="C375" s="20">
        <v>46030</v>
      </c>
      <c r="D375" s="20">
        <v>45975</v>
      </c>
      <c r="E375" t="s">
        <v>278</v>
      </c>
      <c r="F375" t="s">
        <v>279</v>
      </c>
      <c r="G375" s="19"/>
      <c r="H375" t="s">
        <v>385</v>
      </c>
      <c r="I375" t="s">
        <v>941</v>
      </c>
      <c r="J375" t="s">
        <v>942</v>
      </c>
      <c r="K375" s="9" t="str">
        <f t="shared" si="41"/>
        <v>LID-</v>
      </c>
      <c r="L375" t="s">
        <v>41</v>
      </c>
      <c r="M375" s="36">
        <v>1500</v>
      </c>
      <c r="N375" t="s">
        <v>459</v>
      </c>
      <c r="O375" t="s">
        <v>7</v>
      </c>
      <c r="P375" s="48">
        <v>3.75</v>
      </c>
      <c r="Q375" s="10">
        <f t="shared" si="36"/>
        <v>5625</v>
      </c>
      <c r="R375" s="11">
        <f t="shared" si="37"/>
        <v>7.3003400000000003</v>
      </c>
      <c r="S375" s="13">
        <f t="shared" si="38"/>
        <v>0.51370000000000005</v>
      </c>
      <c r="T375" s="12">
        <f t="shared" si="39"/>
        <v>770.55</v>
      </c>
      <c r="U375" s="13" t="s">
        <v>135</v>
      </c>
      <c r="V375" t="s">
        <v>144</v>
      </c>
      <c r="W375" s="44">
        <v>7.0288000000000004</v>
      </c>
      <c r="X375" s="53">
        <f t="shared" si="40"/>
        <v>800.28</v>
      </c>
    </row>
    <row r="376" spans="1:24" x14ac:dyDescent="0.2">
      <c r="A376" s="32" t="str">
        <f t="shared" si="35"/>
        <v>2026-1</v>
      </c>
      <c r="B376" t="s">
        <v>1283</v>
      </c>
      <c r="C376" s="20">
        <v>46041</v>
      </c>
      <c r="D376" s="20">
        <v>45996</v>
      </c>
      <c r="E376" t="s">
        <v>278</v>
      </c>
      <c r="F376" t="s">
        <v>279</v>
      </c>
      <c r="G376" s="19"/>
      <c r="H376" t="s">
        <v>188</v>
      </c>
      <c r="I376" t="s">
        <v>941</v>
      </c>
      <c r="J376" t="s">
        <v>942</v>
      </c>
      <c r="K376" s="9" t="str">
        <f t="shared" si="41"/>
        <v>LID-</v>
      </c>
      <c r="L376" t="s">
        <v>41</v>
      </c>
      <c r="M376" s="36">
        <v>1630</v>
      </c>
      <c r="N376" t="s">
        <v>459</v>
      </c>
      <c r="O376" t="s">
        <v>7</v>
      </c>
      <c r="P376" s="48">
        <v>3.75</v>
      </c>
      <c r="Q376" s="10">
        <f t="shared" si="36"/>
        <v>6112.5</v>
      </c>
      <c r="R376" s="11">
        <f t="shared" si="37"/>
        <v>7.3003400000000003</v>
      </c>
      <c r="S376" s="13">
        <f t="shared" si="38"/>
        <v>0.51370000000000005</v>
      </c>
      <c r="T376" s="12">
        <f t="shared" si="39"/>
        <v>837.33</v>
      </c>
      <c r="U376" s="13" t="s">
        <v>135</v>
      </c>
      <c r="V376" t="s">
        <v>144</v>
      </c>
      <c r="W376" s="44">
        <v>7.0288000000000004</v>
      </c>
      <c r="X376" s="53">
        <f t="shared" si="40"/>
        <v>869.64</v>
      </c>
    </row>
    <row r="377" spans="1:24" x14ac:dyDescent="0.2">
      <c r="A377" s="32" t="str">
        <f t="shared" si="35"/>
        <v>2026-1</v>
      </c>
      <c r="B377" t="s">
        <v>1283</v>
      </c>
      <c r="C377" s="20">
        <v>46039</v>
      </c>
      <c r="D377" s="20">
        <v>45996</v>
      </c>
      <c r="E377" t="s">
        <v>278</v>
      </c>
      <c r="F377" t="s">
        <v>279</v>
      </c>
      <c r="G377" s="19"/>
      <c r="H377" t="s">
        <v>193</v>
      </c>
      <c r="I377" t="s">
        <v>941</v>
      </c>
      <c r="J377" t="s">
        <v>942</v>
      </c>
      <c r="K377" s="9" t="str">
        <f t="shared" si="41"/>
        <v>LID-</v>
      </c>
      <c r="L377" t="s">
        <v>41</v>
      </c>
      <c r="M377" s="36">
        <v>1700</v>
      </c>
      <c r="N377" t="s">
        <v>459</v>
      </c>
      <c r="O377" t="s">
        <v>7</v>
      </c>
      <c r="P377" s="48">
        <v>3.75</v>
      </c>
      <c r="Q377" s="10">
        <f t="shared" si="36"/>
        <v>6375</v>
      </c>
      <c r="R377" s="11">
        <f t="shared" si="37"/>
        <v>7.3003400000000003</v>
      </c>
      <c r="S377" s="13">
        <f t="shared" si="38"/>
        <v>0.51370000000000005</v>
      </c>
      <c r="T377" s="12">
        <f t="shared" si="39"/>
        <v>873.29</v>
      </c>
      <c r="U377" s="13" t="s">
        <v>135</v>
      </c>
      <c r="V377" t="s">
        <v>144</v>
      </c>
      <c r="W377" s="44">
        <v>7.0288000000000004</v>
      </c>
      <c r="X377" s="53">
        <f t="shared" si="40"/>
        <v>906.98</v>
      </c>
    </row>
    <row r="378" spans="1:24" x14ac:dyDescent="0.2">
      <c r="A378" s="32" t="str">
        <f t="shared" si="35"/>
        <v>2026-1</v>
      </c>
      <c r="B378" t="s">
        <v>1284</v>
      </c>
      <c r="C378" s="20">
        <v>46042</v>
      </c>
      <c r="D378" s="20">
        <v>45996</v>
      </c>
      <c r="E378" t="s">
        <v>278</v>
      </c>
      <c r="F378" t="s">
        <v>279</v>
      </c>
      <c r="G378" s="19"/>
      <c r="H378" t="s">
        <v>143</v>
      </c>
      <c r="I378" t="s">
        <v>941</v>
      </c>
      <c r="J378" t="s">
        <v>942</v>
      </c>
      <c r="K378" s="9" t="str">
        <f t="shared" si="41"/>
        <v>LID-</v>
      </c>
      <c r="L378" t="s">
        <v>41</v>
      </c>
      <c r="M378" s="36">
        <v>2000</v>
      </c>
      <c r="N378" t="s">
        <v>459</v>
      </c>
      <c r="O378" t="s">
        <v>7</v>
      </c>
      <c r="P378" s="48">
        <v>3.75</v>
      </c>
      <c r="Q378" s="10">
        <f t="shared" si="36"/>
        <v>7500</v>
      </c>
      <c r="R378" s="11">
        <f t="shared" si="37"/>
        <v>7.3003400000000003</v>
      </c>
      <c r="S378" s="13">
        <f t="shared" si="38"/>
        <v>0.51370000000000005</v>
      </c>
      <c r="T378" s="12">
        <f t="shared" si="39"/>
        <v>1027.4000000000001</v>
      </c>
      <c r="U378" s="13" t="s">
        <v>135</v>
      </c>
      <c r="V378" t="s">
        <v>144</v>
      </c>
      <c r="W378" s="44">
        <v>7.0288000000000004</v>
      </c>
      <c r="X378" s="53">
        <f t="shared" si="40"/>
        <v>1067.04</v>
      </c>
    </row>
    <row r="379" spans="1:24" x14ac:dyDescent="0.2">
      <c r="A379" s="32" t="str">
        <f t="shared" si="35"/>
        <v>2026-1</v>
      </c>
      <c r="B379" t="s">
        <v>1285</v>
      </c>
      <c r="C379" s="20">
        <v>46035</v>
      </c>
      <c r="D379" s="20">
        <v>45978</v>
      </c>
      <c r="E379" t="s">
        <v>278</v>
      </c>
      <c r="F379" t="s">
        <v>279</v>
      </c>
      <c r="G379" s="19"/>
      <c r="H379" t="s">
        <v>337</v>
      </c>
      <c r="I379" t="s">
        <v>941</v>
      </c>
      <c r="J379" t="s">
        <v>942</v>
      </c>
      <c r="K379" s="9" t="str">
        <f t="shared" si="41"/>
        <v>LID-</v>
      </c>
      <c r="L379" t="s">
        <v>41</v>
      </c>
      <c r="M379" s="36">
        <v>2020</v>
      </c>
      <c r="N379" t="s">
        <v>459</v>
      </c>
      <c r="O379" t="s">
        <v>7</v>
      </c>
      <c r="P379" s="48">
        <v>3.75</v>
      </c>
      <c r="Q379" s="10">
        <f t="shared" si="36"/>
        <v>7575</v>
      </c>
      <c r="R379" s="11">
        <f t="shared" si="37"/>
        <v>7.3003400000000003</v>
      </c>
      <c r="S379" s="13">
        <f t="shared" si="38"/>
        <v>0.51370000000000005</v>
      </c>
      <c r="T379" s="12">
        <f t="shared" si="39"/>
        <v>1037.67</v>
      </c>
      <c r="U379" s="13" t="s">
        <v>135</v>
      </c>
      <c r="V379" t="s">
        <v>144</v>
      </c>
      <c r="W379" s="44">
        <v>7.0288000000000004</v>
      </c>
      <c r="X379" s="53">
        <f t="shared" si="40"/>
        <v>1077.71</v>
      </c>
    </row>
    <row r="380" spans="1:24" x14ac:dyDescent="0.2">
      <c r="A380" s="32" t="str">
        <f t="shared" si="35"/>
        <v>2026-1</v>
      </c>
      <c r="B380" t="s">
        <v>1284</v>
      </c>
      <c r="C380" s="20">
        <v>46044</v>
      </c>
      <c r="D380" s="20">
        <v>45996</v>
      </c>
      <c r="E380" t="s">
        <v>278</v>
      </c>
      <c r="F380" t="s">
        <v>279</v>
      </c>
      <c r="G380" s="19"/>
      <c r="H380" t="s">
        <v>61</v>
      </c>
      <c r="I380" t="s">
        <v>941</v>
      </c>
      <c r="J380" t="s">
        <v>942</v>
      </c>
      <c r="K380" s="9" t="str">
        <f t="shared" si="41"/>
        <v>LID-</v>
      </c>
      <c r="L380" t="s">
        <v>41</v>
      </c>
      <c r="M380" s="36">
        <v>2030</v>
      </c>
      <c r="N380" t="s">
        <v>459</v>
      </c>
      <c r="O380" t="s">
        <v>7</v>
      </c>
      <c r="P380" s="48">
        <v>3.75</v>
      </c>
      <c r="Q380" s="10">
        <f t="shared" si="36"/>
        <v>7612.5</v>
      </c>
      <c r="R380" s="11">
        <f t="shared" si="37"/>
        <v>7.3003400000000003</v>
      </c>
      <c r="S380" s="13">
        <f t="shared" si="38"/>
        <v>0.51370000000000005</v>
      </c>
      <c r="T380" s="12">
        <f t="shared" si="39"/>
        <v>1042.81</v>
      </c>
      <c r="U380" s="13" t="s">
        <v>135</v>
      </c>
      <c r="V380" t="s">
        <v>144</v>
      </c>
      <c r="W380" s="44">
        <v>7.0288000000000004</v>
      </c>
      <c r="X380" s="53">
        <f t="shared" si="40"/>
        <v>1083.04</v>
      </c>
    </row>
    <row r="381" spans="1:24" x14ac:dyDescent="0.2">
      <c r="A381" s="32" t="str">
        <f t="shared" si="35"/>
        <v>2026-1</v>
      </c>
      <c r="B381" t="s">
        <v>1286</v>
      </c>
      <c r="C381" s="20">
        <v>46037</v>
      </c>
      <c r="D381" s="20">
        <v>45978</v>
      </c>
      <c r="E381" t="s">
        <v>278</v>
      </c>
      <c r="F381" t="s">
        <v>279</v>
      </c>
      <c r="G381" s="19"/>
      <c r="H381" t="s">
        <v>275</v>
      </c>
      <c r="I381" t="s">
        <v>941</v>
      </c>
      <c r="J381" t="s">
        <v>942</v>
      </c>
      <c r="K381" s="9" t="str">
        <f t="shared" si="41"/>
        <v>LID-</v>
      </c>
      <c r="L381" t="s">
        <v>41</v>
      </c>
      <c r="M381" s="36">
        <v>2320</v>
      </c>
      <c r="N381" t="s">
        <v>459</v>
      </c>
      <c r="O381" t="s">
        <v>7</v>
      </c>
      <c r="P381" s="48">
        <v>3.75</v>
      </c>
      <c r="Q381" s="10">
        <f t="shared" si="36"/>
        <v>8700</v>
      </c>
      <c r="R381" s="11">
        <f t="shared" si="37"/>
        <v>7.3003400000000003</v>
      </c>
      <c r="S381" s="13">
        <f t="shared" si="38"/>
        <v>0.51370000000000005</v>
      </c>
      <c r="T381" s="12">
        <f t="shared" si="39"/>
        <v>1191.78</v>
      </c>
      <c r="U381" s="13" t="s">
        <v>135</v>
      </c>
      <c r="V381" t="s">
        <v>144</v>
      </c>
      <c r="W381" s="44">
        <v>7.0288000000000004</v>
      </c>
      <c r="X381" s="53">
        <f t="shared" si="40"/>
        <v>1237.76</v>
      </c>
    </row>
    <row r="382" spans="1:24" x14ac:dyDescent="0.2">
      <c r="A382" s="32" t="str">
        <f t="shared" si="35"/>
        <v>2026-1</v>
      </c>
      <c r="B382" t="s">
        <v>1305</v>
      </c>
      <c r="C382" s="20">
        <v>46038</v>
      </c>
      <c r="D382" s="20">
        <v>45926</v>
      </c>
      <c r="E382" t="s">
        <v>39</v>
      </c>
      <c r="F382" t="s">
        <v>40</v>
      </c>
      <c r="G382" s="19"/>
      <c r="H382" t="s">
        <v>225</v>
      </c>
      <c r="I382" t="s">
        <v>904</v>
      </c>
      <c r="J382" t="s">
        <v>905</v>
      </c>
      <c r="K382" s="9" t="str">
        <f t="shared" si="41"/>
        <v>LID-</v>
      </c>
      <c r="L382" t="s">
        <v>41</v>
      </c>
      <c r="M382" s="36">
        <v>430</v>
      </c>
      <c r="N382" t="s">
        <v>459</v>
      </c>
      <c r="O382" t="s">
        <v>7</v>
      </c>
      <c r="P382" s="48">
        <v>4.17</v>
      </c>
      <c r="Q382" s="10">
        <f t="shared" si="36"/>
        <v>1793.1</v>
      </c>
      <c r="R382" s="11">
        <f t="shared" si="37"/>
        <v>7.3003400000000003</v>
      </c>
      <c r="S382" s="13">
        <f t="shared" si="38"/>
        <v>0.57120000000000004</v>
      </c>
      <c r="T382" s="12">
        <f t="shared" si="39"/>
        <v>245.62</v>
      </c>
      <c r="U382" s="13" t="s">
        <v>135</v>
      </c>
      <c r="V382" t="s">
        <v>144</v>
      </c>
      <c r="W382" s="44">
        <v>7.0288000000000004</v>
      </c>
      <c r="X382" s="53">
        <f t="shared" si="40"/>
        <v>255.11</v>
      </c>
    </row>
    <row r="383" spans="1:24" x14ac:dyDescent="0.2">
      <c r="A383" s="32" t="str">
        <f t="shared" si="35"/>
        <v>2026-1</v>
      </c>
      <c r="B383" t="s">
        <v>1305</v>
      </c>
      <c r="C383" s="20">
        <v>46037</v>
      </c>
      <c r="D383" s="20">
        <v>45926</v>
      </c>
      <c r="E383" t="s">
        <v>39</v>
      </c>
      <c r="F383" t="s">
        <v>40</v>
      </c>
      <c r="G383" s="19"/>
      <c r="H383" t="s">
        <v>264</v>
      </c>
      <c r="I383" t="s">
        <v>904</v>
      </c>
      <c r="J383" t="s">
        <v>905</v>
      </c>
      <c r="K383" s="9" t="str">
        <f t="shared" si="41"/>
        <v>LID-</v>
      </c>
      <c r="L383" t="s">
        <v>41</v>
      </c>
      <c r="M383" s="36">
        <v>600</v>
      </c>
      <c r="N383" t="s">
        <v>459</v>
      </c>
      <c r="O383" t="s">
        <v>7</v>
      </c>
      <c r="P383" s="48">
        <v>4.17</v>
      </c>
      <c r="Q383" s="10">
        <f t="shared" si="36"/>
        <v>2502</v>
      </c>
      <c r="R383" s="11">
        <f t="shared" si="37"/>
        <v>7.3003400000000003</v>
      </c>
      <c r="S383" s="13">
        <f t="shared" si="38"/>
        <v>0.57120000000000004</v>
      </c>
      <c r="T383" s="12">
        <f t="shared" si="39"/>
        <v>342.72</v>
      </c>
      <c r="U383" s="13" t="s">
        <v>135</v>
      </c>
      <c r="V383" t="s">
        <v>144</v>
      </c>
      <c r="W383" s="44">
        <v>7.0288000000000004</v>
      </c>
      <c r="X383" s="53">
        <f t="shared" si="40"/>
        <v>355.96</v>
      </c>
    </row>
    <row r="384" spans="1:24" x14ac:dyDescent="0.2">
      <c r="A384" s="32" t="str">
        <f t="shared" si="35"/>
        <v>2026-1</v>
      </c>
      <c r="B384" t="s">
        <v>1309</v>
      </c>
      <c r="C384" s="20">
        <v>46027</v>
      </c>
      <c r="D384" s="20">
        <v>45978</v>
      </c>
      <c r="E384" t="s">
        <v>278</v>
      </c>
      <c r="F384" t="s">
        <v>279</v>
      </c>
      <c r="G384" s="19"/>
      <c r="H384" t="s">
        <v>437</v>
      </c>
      <c r="I384" t="s">
        <v>643</v>
      </c>
      <c r="J384" t="s">
        <v>700</v>
      </c>
      <c r="K384" s="9" t="str">
        <f t="shared" si="41"/>
        <v>LID-</v>
      </c>
      <c r="L384" t="s">
        <v>41</v>
      </c>
      <c r="M384" s="36">
        <v>1000</v>
      </c>
      <c r="N384" t="s">
        <v>459</v>
      </c>
      <c r="O384" t="s">
        <v>7</v>
      </c>
      <c r="P384" s="48">
        <v>4.2</v>
      </c>
      <c r="Q384" s="10">
        <f t="shared" si="36"/>
        <v>4200</v>
      </c>
      <c r="R384" s="11">
        <f t="shared" si="37"/>
        <v>7.3003400000000003</v>
      </c>
      <c r="S384" s="13">
        <f t="shared" si="38"/>
        <v>0.57530000000000003</v>
      </c>
      <c r="T384" s="12">
        <f t="shared" si="39"/>
        <v>575.29999999999995</v>
      </c>
      <c r="U384" s="13" t="s">
        <v>135</v>
      </c>
      <c r="V384" t="s">
        <v>144</v>
      </c>
      <c r="W384" s="44">
        <v>7.0288000000000004</v>
      </c>
      <c r="X384" s="53">
        <f t="shared" si="40"/>
        <v>597.54</v>
      </c>
    </row>
    <row r="385" spans="1:24" x14ac:dyDescent="0.2">
      <c r="A385" s="32" t="str">
        <f t="shared" ref="A385:A448" si="42">+TEXT(C385,"YYYY")&amp;"-"&amp;TEXT(C385,"M")</f>
        <v>2026-1</v>
      </c>
      <c r="B385" t="s">
        <v>1310</v>
      </c>
      <c r="C385" s="20">
        <v>46042</v>
      </c>
      <c r="D385" s="20">
        <v>45996</v>
      </c>
      <c r="E385" t="s">
        <v>278</v>
      </c>
      <c r="F385" t="s">
        <v>279</v>
      </c>
      <c r="G385" s="19"/>
      <c r="H385" t="s">
        <v>143</v>
      </c>
      <c r="I385" t="s">
        <v>643</v>
      </c>
      <c r="J385" t="s">
        <v>700</v>
      </c>
      <c r="K385" s="9" t="str">
        <f t="shared" si="41"/>
        <v>LID-</v>
      </c>
      <c r="L385" t="s">
        <v>41</v>
      </c>
      <c r="M385" s="36">
        <v>1000</v>
      </c>
      <c r="N385" t="s">
        <v>459</v>
      </c>
      <c r="O385" t="s">
        <v>7</v>
      </c>
      <c r="P385" s="48">
        <v>4.2</v>
      </c>
      <c r="Q385" s="10">
        <f t="shared" si="36"/>
        <v>4200</v>
      </c>
      <c r="R385" s="11">
        <f t="shared" si="37"/>
        <v>7.3003400000000003</v>
      </c>
      <c r="S385" s="13">
        <f t="shared" si="38"/>
        <v>0.57530000000000003</v>
      </c>
      <c r="T385" s="12">
        <f t="shared" si="39"/>
        <v>575.29999999999995</v>
      </c>
      <c r="U385" s="13" t="s">
        <v>135</v>
      </c>
      <c r="V385" t="s">
        <v>144</v>
      </c>
      <c r="W385" s="44">
        <v>7.0288000000000004</v>
      </c>
      <c r="X385" s="53">
        <f t="shared" si="40"/>
        <v>597.54</v>
      </c>
    </row>
    <row r="386" spans="1:24" x14ac:dyDescent="0.2">
      <c r="A386" s="32" t="str">
        <f t="shared" si="42"/>
        <v>2026-1</v>
      </c>
      <c r="B386" t="s">
        <v>1310</v>
      </c>
      <c r="C386" s="20">
        <v>46041</v>
      </c>
      <c r="D386" s="20">
        <v>45996</v>
      </c>
      <c r="E386" t="s">
        <v>278</v>
      </c>
      <c r="F386" t="s">
        <v>279</v>
      </c>
      <c r="G386" s="19"/>
      <c r="H386" t="s">
        <v>175</v>
      </c>
      <c r="I386" t="s">
        <v>643</v>
      </c>
      <c r="J386" t="s">
        <v>700</v>
      </c>
      <c r="K386" s="9" t="str">
        <f t="shared" si="41"/>
        <v>LID-</v>
      </c>
      <c r="L386" t="s">
        <v>41</v>
      </c>
      <c r="M386" s="36">
        <v>1000</v>
      </c>
      <c r="N386" t="s">
        <v>459</v>
      </c>
      <c r="O386" t="s">
        <v>7</v>
      </c>
      <c r="P386" s="48">
        <v>4.2</v>
      </c>
      <c r="Q386" s="10">
        <f t="shared" ref="Q386:Q449" si="43">ROUND(P386*M386,2)</f>
        <v>4200</v>
      </c>
      <c r="R386" s="11">
        <f t="shared" ref="R386:R449" si="44">IF(O386="HKD",7.8,IF(O386="CNY",7.30034,1))</f>
        <v>7.3003400000000003</v>
      </c>
      <c r="S386" s="13">
        <f t="shared" ref="S386:S449" si="45">+ROUND(P386/R386,4)</f>
        <v>0.57530000000000003</v>
      </c>
      <c r="T386" s="12">
        <f t="shared" ref="T386:T449" si="46">ROUND(S386*M386,2)</f>
        <v>575.29999999999995</v>
      </c>
      <c r="U386" s="13" t="s">
        <v>135</v>
      </c>
      <c r="V386" t="s">
        <v>144</v>
      </c>
      <c r="W386" s="44">
        <v>7.0288000000000004</v>
      </c>
      <c r="X386" s="53">
        <f t="shared" si="40"/>
        <v>597.54</v>
      </c>
    </row>
    <row r="387" spans="1:24" x14ac:dyDescent="0.2">
      <c r="A387" s="32" t="str">
        <f t="shared" si="42"/>
        <v>2026-1</v>
      </c>
      <c r="B387" t="s">
        <v>1310</v>
      </c>
      <c r="C387" s="20">
        <v>46041</v>
      </c>
      <c r="D387" s="20">
        <v>45996</v>
      </c>
      <c r="E387" t="s">
        <v>278</v>
      </c>
      <c r="F387" t="s">
        <v>279</v>
      </c>
      <c r="G387" s="19"/>
      <c r="H387" t="s">
        <v>188</v>
      </c>
      <c r="I387" t="s">
        <v>643</v>
      </c>
      <c r="J387" t="s">
        <v>700</v>
      </c>
      <c r="K387" s="9" t="str">
        <f t="shared" si="41"/>
        <v>LID-</v>
      </c>
      <c r="L387" t="s">
        <v>41</v>
      </c>
      <c r="M387" s="36">
        <v>1000</v>
      </c>
      <c r="N387" t="s">
        <v>459</v>
      </c>
      <c r="O387" t="s">
        <v>7</v>
      </c>
      <c r="P387" s="48">
        <v>4.2</v>
      </c>
      <c r="Q387" s="10">
        <f t="shared" si="43"/>
        <v>4200</v>
      </c>
      <c r="R387" s="11">
        <f t="shared" si="44"/>
        <v>7.3003400000000003</v>
      </c>
      <c r="S387" s="13">
        <f t="shared" si="45"/>
        <v>0.57530000000000003</v>
      </c>
      <c r="T387" s="12">
        <f t="shared" si="46"/>
        <v>575.29999999999995</v>
      </c>
      <c r="U387" s="13" t="s">
        <v>135</v>
      </c>
      <c r="V387" t="s">
        <v>144</v>
      </c>
      <c r="W387" s="44">
        <v>7.0288000000000004</v>
      </c>
      <c r="X387" s="53">
        <f t="shared" ref="X387:X450" si="47">+ROUND(Q387/W387,2)</f>
        <v>597.54</v>
      </c>
    </row>
    <row r="388" spans="1:24" x14ac:dyDescent="0.2">
      <c r="A388" s="32" t="str">
        <f t="shared" si="42"/>
        <v>2026-1</v>
      </c>
      <c r="B388" t="s">
        <v>1311</v>
      </c>
      <c r="C388" s="20">
        <v>46048</v>
      </c>
      <c r="D388" s="20">
        <v>45996</v>
      </c>
      <c r="E388" t="s">
        <v>278</v>
      </c>
      <c r="F388" t="s">
        <v>279</v>
      </c>
      <c r="G388" s="19"/>
      <c r="H388" t="s">
        <v>1668</v>
      </c>
      <c r="I388" t="s">
        <v>643</v>
      </c>
      <c r="J388" t="s">
        <v>700</v>
      </c>
      <c r="K388" s="9" t="str">
        <f t="shared" si="41"/>
        <v>LID-</v>
      </c>
      <c r="L388" t="s">
        <v>41</v>
      </c>
      <c r="M388" s="36">
        <v>1000</v>
      </c>
      <c r="N388" t="s">
        <v>459</v>
      </c>
      <c r="O388" t="s">
        <v>7</v>
      </c>
      <c r="P388" s="48">
        <v>4.2</v>
      </c>
      <c r="Q388" s="10">
        <f t="shared" si="43"/>
        <v>4200</v>
      </c>
      <c r="R388" s="11">
        <f t="shared" si="44"/>
        <v>7.3003400000000003</v>
      </c>
      <c r="S388" s="13">
        <f t="shared" si="45"/>
        <v>0.57530000000000003</v>
      </c>
      <c r="T388" s="12">
        <f t="shared" si="46"/>
        <v>575.29999999999995</v>
      </c>
      <c r="U388" s="13" t="s">
        <v>135</v>
      </c>
      <c r="V388" t="s">
        <v>144</v>
      </c>
      <c r="W388" s="44">
        <v>7.0288000000000004</v>
      </c>
      <c r="X388" s="53">
        <f t="shared" si="47"/>
        <v>597.54</v>
      </c>
    </row>
    <row r="389" spans="1:24" x14ac:dyDescent="0.2">
      <c r="A389" s="32" t="str">
        <f t="shared" si="42"/>
        <v>2026-1</v>
      </c>
      <c r="B389" t="s">
        <v>1311</v>
      </c>
      <c r="C389" s="20">
        <v>46046</v>
      </c>
      <c r="D389" s="20">
        <v>45996</v>
      </c>
      <c r="E389" t="s">
        <v>278</v>
      </c>
      <c r="F389" t="s">
        <v>279</v>
      </c>
      <c r="G389" s="19"/>
      <c r="H389" t="s">
        <v>1669</v>
      </c>
      <c r="I389" t="s">
        <v>643</v>
      </c>
      <c r="J389" t="s">
        <v>700</v>
      </c>
      <c r="K389" s="9" t="str">
        <f t="shared" si="41"/>
        <v>LID-</v>
      </c>
      <c r="L389" t="s">
        <v>41</v>
      </c>
      <c r="M389" s="36">
        <v>1000</v>
      </c>
      <c r="N389" t="s">
        <v>459</v>
      </c>
      <c r="O389" t="s">
        <v>7</v>
      </c>
      <c r="P389" s="48">
        <v>4.2</v>
      </c>
      <c r="Q389" s="10">
        <f t="shared" si="43"/>
        <v>4200</v>
      </c>
      <c r="R389" s="11">
        <f t="shared" si="44"/>
        <v>7.3003400000000003</v>
      </c>
      <c r="S389" s="13">
        <f t="shared" si="45"/>
        <v>0.57530000000000003</v>
      </c>
      <c r="T389" s="12">
        <f t="shared" si="46"/>
        <v>575.29999999999995</v>
      </c>
      <c r="U389" s="13" t="s">
        <v>135</v>
      </c>
      <c r="V389" t="s">
        <v>144</v>
      </c>
      <c r="W389" s="44">
        <v>7.0288000000000004</v>
      </c>
      <c r="X389" s="53">
        <f t="shared" si="47"/>
        <v>597.54</v>
      </c>
    </row>
    <row r="390" spans="1:24" x14ac:dyDescent="0.2">
      <c r="A390" s="32" t="str">
        <f t="shared" si="42"/>
        <v>2026-1</v>
      </c>
      <c r="B390" t="s">
        <v>1310</v>
      </c>
      <c r="C390" s="20">
        <v>46046</v>
      </c>
      <c r="D390" s="20">
        <v>45996</v>
      </c>
      <c r="E390" t="s">
        <v>278</v>
      </c>
      <c r="F390" t="s">
        <v>279</v>
      </c>
      <c r="G390" s="19"/>
      <c r="H390" t="s">
        <v>1669</v>
      </c>
      <c r="I390" t="s">
        <v>643</v>
      </c>
      <c r="J390" t="s">
        <v>700</v>
      </c>
      <c r="K390" s="9" t="str">
        <f t="shared" si="41"/>
        <v>LID-</v>
      </c>
      <c r="L390" t="s">
        <v>41</v>
      </c>
      <c r="M390" s="36">
        <v>1050</v>
      </c>
      <c r="N390" t="s">
        <v>459</v>
      </c>
      <c r="O390" t="s">
        <v>7</v>
      </c>
      <c r="P390" s="48">
        <v>4.2</v>
      </c>
      <c r="Q390" s="10">
        <f t="shared" si="43"/>
        <v>4410</v>
      </c>
      <c r="R390" s="11">
        <f t="shared" si="44"/>
        <v>7.3003400000000003</v>
      </c>
      <c r="S390" s="13">
        <f t="shared" si="45"/>
        <v>0.57530000000000003</v>
      </c>
      <c r="T390" s="12">
        <f t="shared" si="46"/>
        <v>604.07000000000005</v>
      </c>
      <c r="U390" s="13" t="s">
        <v>135</v>
      </c>
      <c r="V390" t="s">
        <v>144</v>
      </c>
      <c r="W390" s="44">
        <v>7.0288000000000004</v>
      </c>
      <c r="X390" s="53">
        <f t="shared" si="47"/>
        <v>627.41999999999996</v>
      </c>
    </row>
    <row r="391" spans="1:24" x14ac:dyDescent="0.2">
      <c r="A391" s="32" t="str">
        <f t="shared" si="42"/>
        <v>2026-1</v>
      </c>
      <c r="B391" t="s">
        <v>1309</v>
      </c>
      <c r="C391" s="20">
        <v>46038</v>
      </c>
      <c r="D391" s="20">
        <v>45978</v>
      </c>
      <c r="E391" t="s">
        <v>278</v>
      </c>
      <c r="F391" t="s">
        <v>279</v>
      </c>
      <c r="G391" s="19"/>
      <c r="H391" t="s">
        <v>235</v>
      </c>
      <c r="I391" t="s">
        <v>643</v>
      </c>
      <c r="J391" t="s">
        <v>700</v>
      </c>
      <c r="K391" s="9" t="str">
        <f t="shared" si="41"/>
        <v>LID-</v>
      </c>
      <c r="L391" t="s">
        <v>41</v>
      </c>
      <c r="M391" s="36">
        <v>1820</v>
      </c>
      <c r="N391" t="s">
        <v>459</v>
      </c>
      <c r="O391" t="s">
        <v>7</v>
      </c>
      <c r="P391" s="48">
        <v>4.2</v>
      </c>
      <c r="Q391" s="10">
        <f t="shared" si="43"/>
        <v>7644</v>
      </c>
      <c r="R391" s="11">
        <f t="shared" si="44"/>
        <v>7.3003400000000003</v>
      </c>
      <c r="S391" s="13">
        <f t="shared" si="45"/>
        <v>0.57530000000000003</v>
      </c>
      <c r="T391" s="12">
        <f t="shared" si="46"/>
        <v>1047.05</v>
      </c>
      <c r="U391" s="13" t="s">
        <v>135</v>
      </c>
      <c r="V391" t="s">
        <v>144</v>
      </c>
      <c r="W391" s="44">
        <v>7.0288000000000004</v>
      </c>
      <c r="X391" s="53">
        <f t="shared" si="47"/>
        <v>1087.53</v>
      </c>
    </row>
    <row r="392" spans="1:24" x14ac:dyDescent="0.2">
      <c r="A392" s="32" t="str">
        <f t="shared" si="42"/>
        <v>2026-1</v>
      </c>
      <c r="B392" t="s">
        <v>1310</v>
      </c>
      <c r="C392" s="20">
        <v>46044</v>
      </c>
      <c r="D392" s="20">
        <v>45996</v>
      </c>
      <c r="E392" t="s">
        <v>278</v>
      </c>
      <c r="F392" t="s">
        <v>279</v>
      </c>
      <c r="G392" s="19"/>
      <c r="H392" t="s">
        <v>61</v>
      </c>
      <c r="I392" t="s">
        <v>643</v>
      </c>
      <c r="J392" t="s">
        <v>700</v>
      </c>
      <c r="K392" s="9" t="str">
        <f t="shared" si="41"/>
        <v>LID-</v>
      </c>
      <c r="L392" t="s">
        <v>41</v>
      </c>
      <c r="M392" s="36">
        <v>2000</v>
      </c>
      <c r="N392" t="s">
        <v>459</v>
      </c>
      <c r="O392" t="s">
        <v>7</v>
      </c>
      <c r="P392" s="48">
        <v>4.2</v>
      </c>
      <c r="Q392" s="10">
        <f t="shared" si="43"/>
        <v>8400</v>
      </c>
      <c r="R392" s="11">
        <f t="shared" si="44"/>
        <v>7.3003400000000003</v>
      </c>
      <c r="S392" s="13">
        <f t="shared" si="45"/>
        <v>0.57530000000000003</v>
      </c>
      <c r="T392" s="12">
        <f t="shared" si="46"/>
        <v>1150.5999999999999</v>
      </c>
      <c r="U392" s="13" t="s">
        <v>135</v>
      </c>
      <c r="V392" t="s">
        <v>144</v>
      </c>
      <c r="W392" s="44">
        <v>7.0288000000000004</v>
      </c>
      <c r="X392" s="53">
        <f t="shared" si="47"/>
        <v>1195.08</v>
      </c>
    </row>
    <row r="393" spans="1:24" x14ac:dyDescent="0.2">
      <c r="A393" s="32" t="str">
        <f t="shared" si="42"/>
        <v>2026-1</v>
      </c>
      <c r="B393" t="s">
        <v>1312</v>
      </c>
      <c r="C393" s="20">
        <v>46027</v>
      </c>
      <c r="D393" s="20">
        <v>45978</v>
      </c>
      <c r="E393" t="s">
        <v>278</v>
      </c>
      <c r="F393" t="s">
        <v>279</v>
      </c>
      <c r="G393" s="19"/>
      <c r="H393" t="s">
        <v>437</v>
      </c>
      <c r="I393" t="s">
        <v>643</v>
      </c>
      <c r="J393" t="s">
        <v>700</v>
      </c>
      <c r="K393" s="9" t="str">
        <f t="shared" si="41"/>
        <v>LID-</v>
      </c>
      <c r="L393" t="s">
        <v>41</v>
      </c>
      <c r="M393" s="36">
        <v>2020</v>
      </c>
      <c r="N393" t="s">
        <v>459</v>
      </c>
      <c r="O393" t="s">
        <v>7</v>
      </c>
      <c r="P393" s="48">
        <v>4.2</v>
      </c>
      <c r="Q393" s="10">
        <f t="shared" si="43"/>
        <v>8484</v>
      </c>
      <c r="R393" s="11">
        <f t="shared" si="44"/>
        <v>7.3003400000000003</v>
      </c>
      <c r="S393" s="13">
        <f t="shared" si="45"/>
        <v>0.57530000000000003</v>
      </c>
      <c r="T393" s="12">
        <f t="shared" si="46"/>
        <v>1162.1099999999999</v>
      </c>
      <c r="U393" s="13" t="s">
        <v>135</v>
      </c>
      <c r="V393" t="s">
        <v>144</v>
      </c>
      <c r="W393" s="44">
        <v>7.0288000000000004</v>
      </c>
      <c r="X393" s="53">
        <f t="shared" si="47"/>
        <v>1207.03</v>
      </c>
    </row>
    <row r="394" spans="1:24" x14ac:dyDescent="0.2">
      <c r="A394" s="32" t="str">
        <f t="shared" si="42"/>
        <v>2026-1</v>
      </c>
      <c r="B394" t="s">
        <v>1314</v>
      </c>
      <c r="C394" s="20">
        <v>46027</v>
      </c>
      <c r="D394" s="20">
        <v>45926</v>
      </c>
      <c r="E394" t="s">
        <v>39</v>
      </c>
      <c r="F394" t="s">
        <v>40</v>
      </c>
      <c r="G394" s="19"/>
      <c r="H394" t="s">
        <v>1672</v>
      </c>
      <c r="I394" t="s">
        <v>641</v>
      </c>
      <c r="J394" t="s">
        <v>698</v>
      </c>
      <c r="K394" s="9" t="str">
        <f t="shared" si="41"/>
        <v>LID-</v>
      </c>
      <c r="L394" t="s">
        <v>41</v>
      </c>
      <c r="M394" s="36">
        <v>-2531</v>
      </c>
      <c r="N394" t="s">
        <v>459</v>
      </c>
      <c r="O394" t="s">
        <v>7</v>
      </c>
      <c r="P394" s="48">
        <v>4.26</v>
      </c>
      <c r="Q394" s="10">
        <f t="shared" si="43"/>
        <v>-10782.06</v>
      </c>
      <c r="R394" s="11">
        <f t="shared" si="44"/>
        <v>7.3003400000000003</v>
      </c>
      <c r="S394" s="13">
        <f t="shared" si="45"/>
        <v>0.58350000000000002</v>
      </c>
      <c r="T394" s="12">
        <f t="shared" si="46"/>
        <v>-1476.84</v>
      </c>
      <c r="U394" s="13" t="s">
        <v>135</v>
      </c>
      <c r="V394" t="s">
        <v>144</v>
      </c>
      <c r="W394" s="44">
        <v>7.0288000000000004</v>
      </c>
      <c r="X394" s="53">
        <f t="shared" si="47"/>
        <v>-1533.98</v>
      </c>
    </row>
    <row r="395" spans="1:24" x14ac:dyDescent="0.2">
      <c r="A395" s="32" t="str">
        <f t="shared" si="42"/>
        <v>2026-1</v>
      </c>
      <c r="B395" t="s">
        <v>1314</v>
      </c>
      <c r="C395" s="20">
        <v>46027</v>
      </c>
      <c r="D395" s="20">
        <v>45926</v>
      </c>
      <c r="E395" t="s">
        <v>39</v>
      </c>
      <c r="F395" t="s">
        <v>40</v>
      </c>
      <c r="G395" s="19"/>
      <c r="H395" t="s">
        <v>1672</v>
      </c>
      <c r="I395" t="s">
        <v>641</v>
      </c>
      <c r="J395" t="s">
        <v>698</v>
      </c>
      <c r="K395" s="9" t="str">
        <f t="shared" si="41"/>
        <v>LID-</v>
      </c>
      <c r="L395" t="s">
        <v>41</v>
      </c>
      <c r="M395" s="36">
        <v>-1869</v>
      </c>
      <c r="N395" t="s">
        <v>459</v>
      </c>
      <c r="O395" t="s">
        <v>7</v>
      </c>
      <c r="P395" s="48">
        <v>4.26</v>
      </c>
      <c r="Q395" s="10">
        <f t="shared" si="43"/>
        <v>-7961.94</v>
      </c>
      <c r="R395" s="11">
        <f t="shared" si="44"/>
        <v>7.3003400000000003</v>
      </c>
      <c r="S395" s="13">
        <f t="shared" si="45"/>
        <v>0.58350000000000002</v>
      </c>
      <c r="T395" s="12">
        <f t="shared" si="46"/>
        <v>-1090.56</v>
      </c>
      <c r="U395" s="13" t="s">
        <v>135</v>
      </c>
      <c r="V395" t="s">
        <v>144</v>
      </c>
      <c r="W395" s="44">
        <v>7.0288000000000004</v>
      </c>
      <c r="X395" s="53">
        <f t="shared" si="47"/>
        <v>-1132.76</v>
      </c>
    </row>
    <row r="396" spans="1:24" x14ac:dyDescent="0.2">
      <c r="A396" s="32" t="str">
        <f t="shared" si="42"/>
        <v>2026-1</v>
      </c>
      <c r="B396" t="s">
        <v>1314</v>
      </c>
      <c r="C396" s="20">
        <v>46027</v>
      </c>
      <c r="D396" s="20">
        <v>45926</v>
      </c>
      <c r="E396" t="s">
        <v>39</v>
      </c>
      <c r="F396" t="s">
        <v>40</v>
      </c>
      <c r="G396" s="19"/>
      <c r="H396" t="s">
        <v>430</v>
      </c>
      <c r="I396" t="s">
        <v>641</v>
      </c>
      <c r="J396" t="s">
        <v>698</v>
      </c>
      <c r="K396" s="9" t="str">
        <f t="shared" si="41"/>
        <v>LID-</v>
      </c>
      <c r="L396" t="s">
        <v>41</v>
      </c>
      <c r="M396" s="36">
        <v>429</v>
      </c>
      <c r="N396" t="s">
        <v>459</v>
      </c>
      <c r="O396" t="s">
        <v>7</v>
      </c>
      <c r="P396" s="48">
        <v>4.26</v>
      </c>
      <c r="Q396" s="10">
        <f t="shared" si="43"/>
        <v>1827.54</v>
      </c>
      <c r="R396" s="11">
        <f t="shared" si="44"/>
        <v>7.3003400000000003</v>
      </c>
      <c r="S396" s="13">
        <f t="shared" si="45"/>
        <v>0.58350000000000002</v>
      </c>
      <c r="T396" s="12">
        <f t="shared" si="46"/>
        <v>250.32</v>
      </c>
      <c r="U396" s="13" t="s">
        <v>135</v>
      </c>
      <c r="V396" t="s">
        <v>144</v>
      </c>
      <c r="W396" s="44">
        <v>7.0288000000000004</v>
      </c>
      <c r="X396" s="53">
        <f t="shared" si="47"/>
        <v>260.01</v>
      </c>
    </row>
    <row r="397" spans="1:24" x14ac:dyDescent="0.2">
      <c r="A397" s="32" t="str">
        <f t="shared" si="42"/>
        <v>2026-1</v>
      </c>
      <c r="B397" t="s">
        <v>986</v>
      </c>
      <c r="C397" s="20">
        <v>46027</v>
      </c>
      <c r="D397" s="20">
        <v>45915</v>
      </c>
      <c r="E397" t="s">
        <v>39</v>
      </c>
      <c r="F397" t="s">
        <v>40</v>
      </c>
      <c r="G397" s="19"/>
      <c r="H397" t="s">
        <v>430</v>
      </c>
      <c r="I397" t="s">
        <v>641</v>
      </c>
      <c r="J397" t="s">
        <v>698</v>
      </c>
      <c r="K397" s="9" t="str">
        <f t="shared" si="41"/>
        <v>LID-</v>
      </c>
      <c r="L397" t="s">
        <v>41</v>
      </c>
      <c r="M397" s="36">
        <v>511</v>
      </c>
      <c r="N397" t="s">
        <v>459</v>
      </c>
      <c r="O397" t="s">
        <v>7</v>
      </c>
      <c r="P397" s="48">
        <v>4.26</v>
      </c>
      <c r="Q397" s="10">
        <f t="shared" si="43"/>
        <v>2176.86</v>
      </c>
      <c r="R397" s="11">
        <f t="shared" si="44"/>
        <v>7.3003400000000003</v>
      </c>
      <c r="S397" s="13">
        <f t="shared" si="45"/>
        <v>0.58350000000000002</v>
      </c>
      <c r="T397" s="12">
        <f t="shared" si="46"/>
        <v>298.17</v>
      </c>
      <c r="U397" s="13" t="s">
        <v>135</v>
      </c>
      <c r="V397" t="s">
        <v>144</v>
      </c>
      <c r="W397" s="44">
        <v>7.0288000000000004</v>
      </c>
      <c r="X397" s="53">
        <f t="shared" si="47"/>
        <v>309.70999999999998</v>
      </c>
    </row>
    <row r="398" spans="1:24" x14ac:dyDescent="0.2">
      <c r="A398" s="32" t="str">
        <f t="shared" si="42"/>
        <v>2026-1</v>
      </c>
      <c r="B398" t="s">
        <v>1314</v>
      </c>
      <c r="C398" s="20">
        <v>46041</v>
      </c>
      <c r="D398" s="20">
        <v>45926</v>
      </c>
      <c r="E398" t="s">
        <v>39</v>
      </c>
      <c r="F398" t="s">
        <v>40</v>
      </c>
      <c r="G398" s="19"/>
      <c r="H398" t="s">
        <v>187</v>
      </c>
      <c r="I398" t="s">
        <v>641</v>
      </c>
      <c r="J398" t="s">
        <v>698</v>
      </c>
      <c r="K398" s="9" t="str">
        <f t="shared" si="41"/>
        <v>LID-</v>
      </c>
      <c r="L398" t="s">
        <v>41</v>
      </c>
      <c r="M398" s="36">
        <v>528</v>
      </c>
      <c r="N398" t="s">
        <v>459</v>
      </c>
      <c r="O398" t="s">
        <v>7</v>
      </c>
      <c r="P398" s="48">
        <v>4.26</v>
      </c>
      <c r="Q398" s="10">
        <f t="shared" si="43"/>
        <v>2249.2800000000002</v>
      </c>
      <c r="R398" s="11">
        <f t="shared" si="44"/>
        <v>7.3003400000000003</v>
      </c>
      <c r="S398" s="13">
        <f t="shared" si="45"/>
        <v>0.58350000000000002</v>
      </c>
      <c r="T398" s="12">
        <f t="shared" si="46"/>
        <v>308.08999999999997</v>
      </c>
      <c r="U398" s="13" t="s">
        <v>135</v>
      </c>
      <c r="V398" t="s">
        <v>144</v>
      </c>
      <c r="W398" s="44">
        <v>7.0288000000000004</v>
      </c>
      <c r="X398" s="53">
        <f t="shared" si="47"/>
        <v>320.01</v>
      </c>
    </row>
    <row r="399" spans="1:24" x14ac:dyDescent="0.2">
      <c r="A399" s="32" t="str">
        <f t="shared" si="42"/>
        <v>2026-1</v>
      </c>
      <c r="B399" t="s">
        <v>1315</v>
      </c>
      <c r="C399" s="20">
        <v>46051</v>
      </c>
      <c r="D399" s="20">
        <v>45996</v>
      </c>
      <c r="E399" t="s">
        <v>39</v>
      </c>
      <c r="F399" t="s">
        <v>40</v>
      </c>
      <c r="G399" s="19"/>
      <c r="H399" t="s">
        <v>1673</v>
      </c>
      <c r="I399" t="s">
        <v>641</v>
      </c>
      <c r="J399" t="s">
        <v>698</v>
      </c>
      <c r="K399" s="9" t="str">
        <f t="shared" si="41"/>
        <v>LID-</v>
      </c>
      <c r="L399" t="s">
        <v>41</v>
      </c>
      <c r="M399" s="36">
        <v>557</v>
      </c>
      <c r="N399" t="s">
        <v>459</v>
      </c>
      <c r="O399" t="s">
        <v>7</v>
      </c>
      <c r="P399" s="48">
        <v>4.26</v>
      </c>
      <c r="Q399" s="10">
        <f t="shared" si="43"/>
        <v>2372.8200000000002</v>
      </c>
      <c r="R399" s="11">
        <f t="shared" si="44"/>
        <v>7.3003400000000003</v>
      </c>
      <c r="S399" s="13">
        <f t="shared" si="45"/>
        <v>0.58350000000000002</v>
      </c>
      <c r="T399" s="12">
        <f t="shared" si="46"/>
        <v>325.01</v>
      </c>
      <c r="U399" s="13" t="s">
        <v>135</v>
      </c>
      <c r="V399" t="s">
        <v>144</v>
      </c>
      <c r="W399" s="44">
        <v>7.0288000000000004</v>
      </c>
      <c r="X399" s="53">
        <f t="shared" si="47"/>
        <v>337.59</v>
      </c>
    </row>
    <row r="400" spans="1:24" x14ac:dyDescent="0.2">
      <c r="A400" s="32" t="str">
        <f t="shared" si="42"/>
        <v>2026-1</v>
      </c>
      <c r="B400" t="s">
        <v>1314</v>
      </c>
      <c r="C400" s="20">
        <v>46036</v>
      </c>
      <c r="D400" s="20">
        <v>45926</v>
      </c>
      <c r="E400" t="s">
        <v>39</v>
      </c>
      <c r="F400" t="s">
        <v>40</v>
      </c>
      <c r="G400" s="19"/>
      <c r="H400" t="s">
        <v>285</v>
      </c>
      <c r="I400" t="s">
        <v>641</v>
      </c>
      <c r="J400" t="s">
        <v>698</v>
      </c>
      <c r="K400" s="9" t="str">
        <f t="shared" si="41"/>
        <v>LID-</v>
      </c>
      <c r="L400" t="s">
        <v>41</v>
      </c>
      <c r="M400" s="36">
        <v>840</v>
      </c>
      <c r="N400" t="s">
        <v>459</v>
      </c>
      <c r="O400" t="s">
        <v>7</v>
      </c>
      <c r="P400" s="48">
        <v>4.26</v>
      </c>
      <c r="Q400" s="10">
        <f t="shared" si="43"/>
        <v>3578.4</v>
      </c>
      <c r="R400" s="11">
        <f t="shared" si="44"/>
        <v>7.3003400000000003</v>
      </c>
      <c r="S400" s="13">
        <f t="shared" si="45"/>
        <v>0.58350000000000002</v>
      </c>
      <c r="T400" s="12">
        <f t="shared" si="46"/>
        <v>490.14</v>
      </c>
      <c r="U400" s="13" t="s">
        <v>135</v>
      </c>
      <c r="V400" t="s">
        <v>144</v>
      </c>
      <c r="W400" s="44">
        <v>7.0288000000000004</v>
      </c>
      <c r="X400" s="53">
        <f t="shared" si="47"/>
        <v>509.11</v>
      </c>
    </row>
    <row r="401" spans="1:24" x14ac:dyDescent="0.2">
      <c r="A401" s="32" t="str">
        <f t="shared" si="42"/>
        <v>2026-1</v>
      </c>
      <c r="B401" t="s">
        <v>1314</v>
      </c>
      <c r="C401" s="20">
        <v>46035</v>
      </c>
      <c r="D401" s="20">
        <v>45926</v>
      </c>
      <c r="E401" t="s">
        <v>39</v>
      </c>
      <c r="F401" t="s">
        <v>40</v>
      </c>
      <c r="G401" s="19"/>
      <c r="H401" t="s">
        <v>334</v>
      </c>
      <c r="I401" t="s">
        <v>641</v>
      </c>
      <c r="J401" t="s">
        <v>698</v>
      </c>
      <c r="K401" s="9" t="str">
        <f t="shared" si="41"/>
        <v>LID-</v>
      </c>
      <c r="L401" t="s">
        <v>41</v>
      </c>
      <c r="M401" s="36">
        <v>850</v>
      </c>
      <c r="N401" t="s">
        <v>459</v>
      </c>
      <c r="O401" t="s">
        <v>7</v>
      </c>
      <c r="P401" s="48">
        <v>4.26</v>
      </c>
      <c r="Q401" s="10">
        <f t="shared" si="43"/>
        <v>3621</v>
      </c>
      <c r="R401" s="11">
        <f t="shared" si="44"/>
        <v>7.3003400000000003</v>
      </c>
      <c r="S401" s="13">
        <f t="shared" si="45"/>
        <v>0.58350000000000002</v>
      </c>
      <c r="T401" s="12">
        <f t="shared" si="46"/>
        <v>495.98</v>
      </c>
      <c r="U401" s="13" t="s">
        <v>135</v>
      </c>
      <c r="V401" t="s">
        <v>144</v>
      </c>
      <c r="W401" s="44">
        <v>7.0288000000000004</v>
      </c>
      <c r="X401" s="53">
        <f t="shared" si="47"/>
        <v>515.16999999999996</v>
      </c>
    </row>
    <row r="402" spans="1:24" x14ac:dyDescent="0.2">
      <c r="A402" s="32" t="str">
        <f t="shared" si="42"/>
        <v>2026-1</v>
      </c>
      <c r="B402" t="s">
        <v>1314</v>
      </c>
      <c r="C402" s="20">
        <v>46037</v>
      </c>
      <c r="D402" s="20">
        <v>45926</v>
      </c>
      <c r="E402" t="s">
        <v>39</v>
      </c>
      <c r="F402" t="s">
        <v>40</v>
      </c>
      <c r="G402" s="19"/>
      <c r="H402" t="s">
        <v>264</v>
      </c>
      <c r="I402" t="s">
        <v>641</v>
      </c>
      <c r="J402" t="s">
        <v>698</v>
      </c>
      <c r="K402" s="9" t="str">
        <f t="shared" si="41"/>
        <v>LID-</v>
      </c>
      <c r="L402" t="s">
        <v>41</v>
      </c>
      <c r="M402" s="36">
        <v>883</v>
      </c>
      <c r="N402" t="s">
        <v>459</v>
      </c>
      <c r="O402" t="s">
        <v>7</v>
      </c>
      <c r="P402" s="48">
        <v>4.26</v>
      </c>
      <c r="Q402" s="10">
        <f t="shared" si="43"/>
        <v>3761.58</v>
      </c>
      <c r="R402" s="11">
        <f t="shared" si="44"/>
        <v>7.3003400000000003</v>
      </c>
      <c r="S402" s="13">
        <f t="shared" si="45"/>
        <v>0.58350000000000002</v>
      </c>
      <c r="T402" s="12">
        <f t="shared" si="46"/>
        <v>515.23</v>
      </c>
      <c r="U402" s="13" t="s">
        <v>135</v>
      </c>
      <c r="V402" t="s">
        <v>144</v>
      </c>
      <c r="W402" s="44">
        <v>7.0288000000000004</v>
      </c>
      <c r="X402" s="53">
        <f t="shared" si="47"/>
        <v>535.16999999999996</v>
      </c>
    </row>
    <row r="403" spans="1:24" x14ac:dyDescent="0.2">
      <c r="A403" s="32" t="str">
        <f t="shared" si="42"/>
        <v>2026-1</v>
      </c>
      <c r="B403" t="s">
        <v>1315</v>
      </c>
      <c r="C403" s="20">
        <v>46052</v>
      </c>
      <c r="D403" s="20">
        <v>45996</v>
      </c>
      <c r="E403" t="s">
        <v>39</v>
      </c>
      <c r="F403" t="s">
        <v>40</v>
      </c>
      <c r="G403" s="19"/>
      <c r="H403" t="s">
        <v>1674</v>
      </c>
      <c r="I403" t="s">
        <v>641</v>
      </c>
      <c r="J403" t="s">
        <v>698</v>
      </c>
      <c r="K403" s="9" t="str">
        <f t="shared" si="41"/>
        <v>LID-</v>
      </c>
      <c r="L403" t="s">
        <v>41</v>
      </c>
      <c r="M403" s="36">
        <v>1440</v>
      </c>
      <c r="N403" t="s">
        <v>459</v>
      </c>
      <c r="O403" t="s">
        <v>7</v>
      </c>
      <c r="P403" s="48">
        <v>4.26</v>
      </c>
      <c r="Q403" s="10">
        <f t="shared" si="43"/>
        <v>6134.4</v>
      </c>
      <c r="R403" s="11">
        <f t="shared" si="44"/>
        <v>7.3003400000000003</v>
      </c>
      <c r="S403" s="13">
        <f t="shared" si="45"/>
        <v>0.58350000000000002</v>
      </c>
      <c r="T403" s="12">
        <f t="shared" si="46"/>
        <v>840.24</v>
      </c>
      <c r="U403" s="13" t="s">
        <v>135</v>
      </c>
      <c r="V403" t="s">
        <v>144</v>
      </c>
      <c r="W403" s="44">
        <v>7.0288000000000004</v>
      </c>
      <c r="X403" s="53">
        <f t="shared" si="47"/>
        <v>872.75</v>
      </c>
    </row>
    <row r="404" spans="1:24" x14ac:dyDescent="0.2">
      <c r="A404" s="32" t="str">
        <f t="shared" si="42"/>
        <v>2026-1</v>
      </c>
      <c r="B404" t="s">
        <v>1316</v>
      </c>
      <c r="C404" s="20">
        <v>46041</v>
      </c>
      <c r="D404" s="20">
        <v>45996</v>
      </c>
      <c r="E404" t="s">
        <v>39</v>
      </c>
      <c r="F404" t="s">
        <v>40</v>
      </c>
      <c r="G404" s="19"/>
      <c r="H404" t="s">
        <v>187</v>
      </c>
      <c r="I404" t="s">
        <v>641</v>
      </c>
      <c r="J404" t="s">
        <v>698</v>
      </c>
      <c r="K404" s="9" t="str">
        <f t="shared" si="41"/>
        <v>LID-</v>
      </c>
      <c r="L404" t="s">
        <v>41</v>
      </c>
      <c r="M404" s="36">
        <v>1567</v>
      </c>
      <c r="N404" t="s">
        <v>459</v>
      </c>
      <c r="O404" t="s">
        <v>7</v>
      </c>
      <c r="P404" s="48">
        <v>4.26</v>
      </c>
      <c r="Q404" s="10">
        <f t="shared" si="43"/>
        <v>6675.42</v>
      </c>
      <c r="R404" s="11">
        <f t="shared" si="44"/>
        <v>7.3003400000000003</v>
      </c>
      <c r="S404" s="13">
        <f t="shared" si="45"/>
        <v>0.58350000000000002</v>
      </c>
      <c r="T404" s="12">
        <f t="shared" si="46"/>
        <v>914.34</v>
      </c>
      <c r="U404" s="13" t="s">
        <v>135</v>
      </c>
      <c r="V404" t="s">
        <v>144</v>
      </c>
      <c r="W404" s="44">
        <v>7.0288000000000004</v>
      </c>
      <c r="X404" s="53">
        <f t="shared" si="47"/>
        <v>949.72</v>
      </c>
    </row>
    <row r="405" spans="1:24" x14ac:dyDescent="0.2">
      <c r="A405" s="32" t="str">
        <f t="shared" si="42"/>
        <v>2026-1</v>
      </c>
      <c r="B405" t="s">
        <v>1314</v>
      </c>
      <c r="C405" s="20">
        <v>46027</v>
      </c>
      <c r="D405" s="20">
        <v>45926</v>
      </c>
      <c r="E405" t="s">
        <v>39</v>
      </c>
      <c r="F405" t="s">
        <v>40</v>
      </c>
      <c r="G405" s="19"/>
      <c r="H405" t="s">
        <v>430</v>
      </c>
      <c r="I405" t="s">
        <v>641</v>
      </c>
      <c r="J405" t="s">
        <v>698</v>
      </c>
      <c r="K405" s="9" t="str">
        <f t="shared" si="41"/>
        <v>LID-</v>
      </c>
      <c r="L405" t="s">
        <v>41</v>
      </c>
      <c r="M405" s="36">
        <v>1869</v>
      </c>
      <c r="N405" t="s">
        <v>459</v>
      </c>
      <c r="O405" t="s">
        <v>7</v>
      </c>
      <c r="P405" s="48">
        <v>4.26</v>
      </c>
      <c r="Q405" s="10">
        <f t="shared" si="43"/>
        <v>7961.94</v>
      </c>
      <c r="R405" s="11">
        <f t="shared" si="44"/>
        <v>7.3003400000000003</v>
      </c>
      <c r="S405" s="13">
        <f t="shared" si="45"/>
        <v>0.58350000000000002</v>
      </c>
      <c r="T405" s="12">
        <f t="shared" si="46"/>
        <v>1090.56</v>
      </c>
      <c r="U405" s="13" t="s">
        <v>135</v>
      </c>
      <c r="V405" t="s">
        <v>144</v>
      </c>
      <c r="W405" s="44">
        <v>7.0288000000000004</v>
      </c>
      <c r="X405" s="53">
        <f t="shared" si="47"/>
        <v>1132.76</v>
      </c>
    </row>
    <row r="406" spans="1:24" x14ac:dyDescent="0.2">
      <c r="A406" s="32" t="str">
        <f t="shared" si="42"/>
        <v>2026-1</v>
      </c>
      <c r="B406" t="s">
        <v>1317</v>
      </c>
      <c r="C406" s="20">
        <v>46027</v>
      </c>
      <c r="D406" s="20">
        <v>45926</v>
      </c>
      <c r="E406" t="s">
        <v>39</v>
      </c>
      <c r="F406" t="s">
        <v>40</v>
      </c>
      <c r="G406" s="19"/>
      <c r="H406" t="s">
        <v>430</v>
      </c>
      <c r="I406" t="s">
        <v>641</v>
      </c>
      <c r="J406" t="s">
        <v>698</v>
      </c>
      <c r="K406" s="9" t="str">
        <f t="shared" si="41"/>
        <v>LID-</v>
      </c>
      <c r="L406" t="s">
        <v>41</v>
      </c>
      <c r="M406" s="36">
        <v>2020</v>
      </c>
      <c r="N406" t="s">
        <v>459</v>
      </c>
      <c r="O406" t="s">
        <v>7</v>
      </c>
      <c r="P406" s="48">
        <v>4.26</v>
      </c>
      <c r="Q406" s="10">
        <f t="shared" si="43"/>
        <v>8605.2000000000007</v>
      </c>
      <c r="R406" s="11">
        <f t="shared" si="44"/>
        <v>7.3003400000000003</v>
      </c>
      <c r="S406" s="13">
        <f t="shared" si="45"/>
        <v>0.58350000000000002</v>
      </c>
      <c r="T406" s="12">
        <f t="shared" si="46"/>
        <v>1178.67</v>
      </c>
      <c r="U406" s="13" t="s">
        <v>135</v>
      </c>
      <c r="V406" t="s">
        <v>144</v>
      </c>
      <c r="W406" s="44">
        <v>7.0288000000000004</v>
      </c>
      <c r="X406" s="53">
        <f t="shared" si="47"/>
        <v>1224.28</v>
      </c>
    </row>
    <row r="407" spans="1:24" x14ac:dyDescent="0.2">
      <c r="A407" s="32" t="str">
        <f t="shared" si="42"/>
        <v>2026-1</v>
      </c>
      <c r="B407" t="s">
        <v>1318</v>
      </c>
      <c r="C407" s="20">
        <v>46041</v>
      </c>
      <c r="D407" s="20">
        <v>45978</v>
      </c>
      <c r="E407" t="s">
        <v>39</v>
      </c>
      <c r="F407" t="s">
        <v>40</v>
      </c>
      <c r="G407" s="19"/>
      <c r="H407" t="s">
        <v>187</v>
      </c>
      <c r="I407" t="s">
        <v>641</v>
      </c>
      <c r="J407" t="s">
        <v>698</v>
      </c>
      <c r="K407" s="9" t="str">
        <f t="shared" si="41"/>
        <v>LID-</v>
      </c>
      <c r="L407" t="s">
        <v>41</v>
      </c>
      <c r="M407" s="36">
        <v>2020</v>
      </c>
      <c r="N407" t="s">
        <v>459</v>
      </c>
      <c r="O407" t="s">
        <v>7</v>
      </c>
      <c r="P407" s="48">
        <v>4.26</v>
      </c>
      <c r="Q407" s="10">
        <f t="shared" si="43"/>
        <v>8605.2000000000007</v>
      </c>
      <c r="R407" s="11">
        <f t="shared" si="44"/>
        <v>7.3003400000000003</v>
      </c>
      <c r="S407" s="13">
        <f t="shared" si="45"/>
        <v>0.58350000000000002</v>
      </c>
      <c r="T407" s="12">
        <f t="shared" si="46"/>
        <v>1178.67</v>
      </c>
      <c r="U407" s="13" t="s">
        <v>135</v>
      </c>
      <c r="V407" t="s">
        <v>144</v>
      </c>
      <c r="W407" s="44">
        <v>7.0288000000000004</v>
      </c>
      <c r="X407" s="53">
        <f t="shared" si="47"/>
        <v>1224.28</v>
      </c>
    </row>
    <row r="408" spans="1:24" x14ac:dyDescent="0.2">
      <c r="A408" s="32" t="str">
        <f t="shared" si="42"/>
        <v>2026-1</v>
      </c>
      <c r="B408" t="s">
        <v>1316</v>
      </c>
      <c r="C408" s="20">
        <v>46049</v>
      </c>
      <c r="D408" s="20">
        <v>45996</v>
      </c>
      <c r="E408" t="s">
        <v>39</v>
      </c>
      <c r="F408" t="s">
        <v>40</v>
      </c>
      <c r="G408" s="19"/>
      <c r="H408" t="s">
        <v>1675</v>
      </c>
      <c r="I408" t="s">
        <v>641</v>
      </c>
      <c r="J408" t="s">
        <v>698</v>
      </c>
      <c r="K408" s="9" t="str">
        <f t="shared" si="41"/>
        <v>LID-</v>
      </c>
      <c r="L408" t="s">
        <v>41</v>
      </c>
      <c r="M408" s="36">
        <v>2160</v>
      </c>
      <c r="N408" t="s">
        <v>459</v>
      </c>
      <c r="O408" t="s">
        <v>7</v>
      </c>
      <c r="P408" s="48">
        <v>4.26</v>
      </c>
      <c r="Q408" s="10">
        <f t="shared" si="43"/>
        <v>9201.6</v>
      </c>
      <c r="R408" s="11">
        <f t="shared" si="44"/>
        <v>7.3003400000000003</v>
      </c>
      <c r="S408" s="13">
        <f t="shared" si="45"/>
        <v>0.58350000000000002</v>
      </c>
      <c r="T408" s="12">
        <f t="shared" si="46"/>
        <v>1260.3599999999999</v>
      </c>
      <c r="U408" s="13" t="s">
        <v>135</v>
      </c>
      <c r="V408" t="s">
        <v>144</v>
      </c>
      <c r="W408" s="44">
        <v>7.0288000000000004</v>
      </c>
      <c r="X408" s="53">
        <f t="shared" si="47"/>
        <v>1309.1300000000001</v>
      </c>
    </row>
    <row r="409" spans="1:24" x14ac:dyDescent="0.2">
      <c r="A409" s="32" t="str">
        <f t="shared" si="42"/>
        <v>2026-1</v>
      </c>
      <c r="B409" t="s">
        <v>1316</v>
      </c>
      <c r="C409" s="20">
        <v>46051</v>
      </c>
      <c r="D409" s="20">
        <v>45996</v>
      </c>
      <c r="E409" t="s">
        <v>39</v>
      </c>
      <c r="F409" t="s">
        <v>40</v>
      </c>
      <c r="G409" s="19"/>
      <c r="H409" t="s">
        <v>1673</v>
      </c>
      <c r="I409" t="s">
        <v>641</v>
      </c>
      <c r="J409" t="s">
        <v>698</v>
      </c>
      <c r="K409" s="9" t="str">
        <f t="shared" si="41"/>
        <v>LID-</v>
      </c>
      <c r="L409" t="s">
        <v>41</v>
      </c>
      <c r="M409" s="36">
        <v>2323</v>
      </c>
      <c r="N409" t="s">
        <v>459</v>
      </c>
      <c r="O409" t="s">
        <v>7</v>
      </c>
      <c r="P409" s="48">
        <v>4.26</v>
      </c>
      <c r="Q409" s="10">
        <f t="shared" si="43"/>
        <v>9895.98</v>
      </c>
      <c r="R409" s="11">
        <f t="shared" si="44"/>
        <v>7.3003400000000003</v>
      </c>
      <c r="S409" s="13">
        <f t="shared" si="45"/>
        <v>0.58350000000000002</v>
      </c>
      <c r="T409" s="12">
        <f t="shared" si="46"/>
        <v>1355.47</v>
      </c>
      <c r="U409" s="13" t="s">
        <v>135</v>
      </c>
      <c r="V409" t="s">
        <v>144</v>
      </c>
      <c r="W409" s="44">
        <v>7.0288000000000004</v>
      </c>
      <c r="X409" s="53">
        <f t="shared" si="47"/>
        <v>1407.92</v>
      </c>
    </row>
    <row r="410" spans="1:24" x14ac:dyDescent="0.2">
      <c r="A410" s="32" t="str">
        <f t="shared" si="42"/>
        <v>2026-1</v>
      </c>
      <c r="B410" t="s">
        <v>1314</v>
      </c>
      <c r="C410" s="20">
        <v>46027</v>
      </c>
      <c r="D410" s="20">
        <v>45926</v>
      </c>
      <c r="E410" t="s">
        <v>39</v>
      </c>
      <c r="F410" t="s">
        <v>40</v>
      </c>
      <c r="G410" s="19"/>
      <c r="H410" t="s">
        <v>430</v>
      </c>
      <c r="I410" t="s">
        <v>641</v>
      </c>
      <c r="J410" t="s">
        <v>698</v>
      </c>
      <c r="K410" s="9" t="str">
        <f t="shared" si="41"/>
        <v>LID-</v>
      </c>
      <c r="L410" t="s">
        <v>41</v>
      </c>
      <c r="M410" s="36">
        <v>2531</v>
      </c>
      <c r="N410" t="s">
        <v>459</v>
      </c>
      <c r="O410" t="s">
        <v>7</v>
      </c>
      <c r="P410" s="48">
        <v>4.26</v>
      </c>
      <c r="Q410" s="10">
        <f t="shared" si="43"/>
        <v>10782.06</v>
      </c>
      <c r="R410" s="11">
        <f t="shared" si="44"/>
        <v>7.3003400000000003</v>
      </c>
      <c r="S410" s="13">
        <f t="shared" si="45"/>
        <v>0.58350000000000002</v>
      </c>
      <c r="T410" s="12">
        <f t="shared" si="46"/>
        <v>1476.84</v>
      </c>
      <c r="U410" s="13" t="s">
        <v>135</v>
      </c>
      <c r="V410" t="s">
        <v>144</v>
      </c>
      <c r="W410" s="44">
        <v>7.0288000000000004</v>
      </c>
      <c r="X410" s="53">
        <f t="shared" si="47"/>
        <v>1533.98</v>
      </c>
    </row>
    <row r="411" spans="1:24" x14ac:dyDescent="0.2">
      <c r="A411" s="32" t="str">
        <f t="shared" si="42"/>
        <v>2026-1</v>
      </c>
      <c r="B411" t="s">
        <v>1320</v>
      </c>
      <c r="C411" s="20">
        <v>46032</v>
      </c>
      <c r="D411" s="20">
        <v>45926</v>
      </c>
      <c r="E411" t="s">
        <v>39</v>
      </c>
      <c r="F411" t="s">
        <v>40</v>
      </c>
      <c r="G411" s="19"/>
      <c r="H411" t="s">
        <v>380</v>
      </c>
      <c r="I411" t="s">
        <v>642</v>
      </c>
      <c r="J411" t="s">
        <v>699</v>
      </c>
      <c r="K411" s="9" t="str">
        <f t="shared" si="41"/>
        <v>LID-</v>
      </c>
      <c r="L411" t="s">
        <v>41</v>
      </c>
      <c r="M411" s="36">
        <v>110</v>
      </c>
      <c r="N411" t="s">
        <v>459</v>
      </c>
      <c r="O411" t="s">
        <v>7</v>
      </c>
      <c r="P411" s="48">
        <v>4.37</v>
      </c>
      <c r="Q411" s="10">
        <f t="shared" si="43"/>
        <v>480.7</v>
      </c>
      <c r="R411" s="11">
        <f t="shared" si="44"/>
        <v>7.3003400000000003</v>
      </c>
      <c r="S411" s="13">
        <f t="shared" si="45"/>
        <v>0.59860000000000002</v>
      </c>
      <c r="T411" s="12">
        <f t="shared" si="46"/>
        <v>65.849999999999994</v>
      </c>
      <c r="U411" s="13" t="s">
        <v>135</v>
      </c>
      <c r="V411" t="s">
        <v>144</v>
      </c>
      <c r="W411" s="44">
        <v>7.0288000000000004</v>
      </c>
      <c r="X411" s="53">
        <f t="shared" si="47"/>
        <v>68.39</v>
      </c>
    </row>
    <row r="412" spans="1:24" x14ac:dyDescent="0.2">
      <c r="A412" s="32" t="str">
        <f t="shared" si="42"/>
        <v>2026-1</v>
      </c>
      <c r="B412" t="s">
        <v>1321</v>
      </c>
      <c r="C412" s="20">
        <v>46034</v>
      </c>
      <c r="D412" s="20">
        <v>45926</v>
      </c>
      <c r="E412" t="s">
        <v>39</v>
      </c>
      <c r="F412" t="s">
        <v>40</v>
      </c>
      <c r="G412" s="19"/>
      <c r="H412" t="s">
        <v>353</v>
      </c>
      <c r="I412" t="s">
        <v>642</v>
      </c>
      <c r="J412" t="s">
        <v>699</v>
      </c>
      <c r="K412" s="9" t="str">
        <f t="shared" si="41"/>
        <v>LID-</v>
      </c>
      <c r="L412" t="s">
        <v>41</v>
      </c>
      <c r="M412" s="36">
        <v>175</v>
      </c>
      <c r="N412" t="s">
        <v>459</v>
      </c>
      <c r="O412" t="s">
        <v>7</v>
      </c>
      <c r="P412" s="48">
        <v>4.37</v>
      </c>
      <c r="Q412" s="10">
        <f t="shared" si="43"/>
        <v>764.75</v>
      </c>
      <c r="R412" s="11">
        <f t="shared" si="44"/>
        <v>7.3003400000000003</v>
      </c>
      <c r="S412" s="13">
        <f t="shared" si="45"/>
        <v>0.59860000000000002</v>
      </c>
      <c r="T412" s="12">
        <f t="shared" si="46"/>
        <v>104.76</v>
      </c>
      <c r="U412" s="13" t="s">
        <v>135</v>
      </c>
      <c r="V412" t="s">
        <v>144</v>
      </c>
      <c r="W412" s="44">
        <v>7.0288000000000004</v>
      </c>
      <c r="X412" s="53">
        <f t="shared" si="47"/>
        <v>108.8</v>
      </c>
    </row>
    <row r="413" spans="1:24" x14ac:dyDescent="0.2">
      <c r="A413" s="32" t="str">
        <f t="shared" si="42"/>
        <v>2026-1</v>
      </c>
      <c r="B413" t="s">
        <v>987</v>
      </c>
      <c r="C413" s="20">
        <v>46031</v>
      </c>
      <c r="D413" s="20">
        <v>45915</v>
      </c>
      <c r="E413" t="s">
        <v>39</v>
      </c>
      <c r="F413" t="s">
        <v>40</v>
      </c>
      <c r="G413" s="19"/>
      <c r="H413" t="s">
        <v>384</v>
      </c>
      <c r="I413" t="s">
        <v>642</v>
      </c>
      <c r="J413" t="s">
        <v>699</v>
      </c>
      <c r="K413" s="9" t="str">
        <f t="shared" si="41"/>
        <v>LID-</v>
      </c>
      <c r="L413" t="s">
        <v>41</v>
      </c>
      <c r="M413" s="36">
        <v>225</v>
      </c>
      <c r="N413" t="s">
        <v>459</v>
      </c>
      <c r="O413" t="s">
        <v>7</v>
      </c>
      <c r="P413" s="48">
        <v>4.37</v>
      </c>
      <c r="Q413" s="10">
        <f t="shared" si="43"/>
        <v>983.25</v>
      </c>
      <c r="R413" s="11">
        <f t="shared" si="44"/>
        <v>7.3003400000000003</v>
      </c>
      <c r="S413" s="13">
        <f t="shared" si="45"/>
        <v>0.59860000000000002</v>
      </c>
      <c r="T413" s="12">
        <f t="shared" si="46"/>
        <v>134.69</v>
      </c>
      <c r="U413" s="13" t="s">
        <v>135</v>
      </c>
      <c r="V413" t="s">
        <v>144</v>
      </c>
      <c r="W413" s="44">
        <v>7.0288000000000004</v>
      </c>
      <c r="X413" s="53">
        <f t="shared" si="47"/>
        <v>139.88999999999999</v>
      </c>
    </row>
    <row r="414" spans="1:24" x14ac:dyDescent="0.2">
      <c r="A414" s="32" t="str">
        <f t="shared" si="42"/>
        <v>2026-1</v>
      </c>
      <c r="B414" t="s">
        <v>1321</v>
      </c>
      <c r="C414" s="20">
        <v>46041</v>
      </c>
      <c r="D414" s="20">
        <v>45926</v>
      </c>
      <c r="E414" t="s">
        <v>39</v>
      </c>
      <c r="F414" t="s">
        <v>40</v>
      </c>
      <c r="G414" s="19"/>
      <c r="H414" t="s">
        <v>187</v>
      </c>
      <c r="I414" t="s">
        <v>642</v>
      </c>
      <c r="J414" t="s">
        <v>699</v>
      </c>
      <c r="K414" s="9" t="str">
        <f t="shared" si="41"/>
        <v>LID-</v>
      </c>
      <c r="L414" t="s">
        <v>41</v>
      </c>
      <c r="M414" s="36">
        <v>314</v>
      </c>
      <c r="N414" t="s">
        <v>459</v>
      </c>
      <c r="O414" t="s">
        <v>7</v>
      </c>
      <c r="P414" s="48">
        <v>4.37</v>
      </c>
      <c r="Q414" s="10">
        <f t="shared" si="43"/>
        <v>1372.18</v>
      </c>
      <c r="R414" s="11">
        <f t="shared" si="44"/>
        <v>7.3003400000000003</v>
      </c>
      <c r="S414" s="13">
        <f t="shared" si="45"/>
        <v>0.59860000000000002</v>
      </c>
      <c r="T414" s="12">
        <f t="shared" si="46"/>
        <v>187.96</v>
      </c>
      <c r="U414" s="13" t="s">
        <v>135</v>
      </c>
      <c r="V414" t="s">
        <v>144</v>
      </c>
      <c r="W414" s="44">
        <v>7.0288000000000004</v>
      </c>
      <c r="X414" s="53">
        <f t="shared" si="47"/>
        <v>195.22</v>
      </c>
    </row>
    <row r="415" spans="1:24" x14ac:dyDescent="0.2">
      <c r="A415" s="32" t="str">
        <f t="shared" si="42"/>
        <v>2026-1</v>
      </c>
      <c r="B415" t="s">
        <v>987</v>
      </c>
      <c r="C415" s="20">
        <v>46030</v>
      </c>
      <c r="D415" s="20">
        <v>45915</v>
      </c>
      <c r="E415" t="s">
        <v>39</v>
      </c>
      <c r="F415" t="s">
        <v>40</v>
      </c>
      <c r="G415" s="19"/>
      <c r="H415" t="s">
        <v>393</v>
      </c>
      <c r="I415" t="s">
        <v>642</v>
      </c>
      <c r="J415" t="s">
        <v>699</v>
      </c>
      <c r="K415" s="9" t="str">
        <f t="shared" si="41"/>
        <v>LID-</v>
      </c>
      <c r="L415" t="s">
        <v>41</v>
      </c>
      <c r="M415" s="36">
        <v>720</v>
      </c>
      <c r="N415" t="s">
        <v>459</v>
      </c>
      <c r="O415" t="s">
        <v>7</v>
      </c>
      <c r="P415" s="48">
        <v>4.37</v>
      </c>
      <c r="Q415" s="10">
        <f t="shared" si="43"/>
        <v>3146.4</v>
      </c>
      <c r="R415" s="11">
        <f t="shared" si="44"/>
        <v>7.3003400000000003</v>
      </c>
      <c r="S415" s="13">
        <f t="shared" si="45"/>
        <v>0.59860000000000002</v>
      </c>
      <c r="T415" s="12">
        <f t="shared" si="46"/>
        <v>430.99</v>
      </c>
      <c r="U415" s="13" t="s">
        <v>135</v>
      </c>
      <c r="V415" t="s">
        <v>144</v>
      </c>
      <c r="W415" s="44">
        <v>7.0288000000000004</v>
      </c>
      <c r="X415" s="53">
        <f t="shared" si="47"/>
        <v>447.64</v>
      </c>
    </row>
    <row r="416" spans="1:24" x14ac:dyDescent="0.2">
      <c r="A416" s="32" t="str">
        <f t="shared" si="42"/>
        <v>2026-1</v>
      </c>
      <c r="B416" t="s">
        <v>987</v>
      </c>
      <c r="C416" s="20">
        <v>46029</v>
      </c>
      <c r="D416" s="20">
        <v>45915</v>
      </c>
      <c r="E416" t="s">
        <v>39</v>
      </c>
      <c r="F416" t="s">
        <v>40</v>
      </c>
      <c r="G416" s="19"/>
      <c r="H416" t="s">
        <v>395</v>
      </c>
      <c r="I416" t="s">
        <v>642</v>
      </c>
      <c r="J416" t="s">
        <v>699</v>
      </c>
      <c r="K416" s="9" t="str">
        <f t="shared" si="41"/>
        <v>LID-</v>
      </c>
      <c r="L416" t="s">
        <v>41</v>
      </c>
      <c r="M416" s="36">
        <v>720</v>
      </c>
      <c r="N416" t="s">
        <v>459</v>
      </c>
      <c r="O416" t="s">
        <v>7</v>
      </c>
      <c r="P416" s="48">
        <v>4.37</v>
      </c>
      <c r="Q416" s="10">
        <f t="shared" si="43"/>
        <v>3146.4</v>
      </c>
      <c r="R416" s="11">
        <f t="shared" si="44"/>
        <v>7.3003400000000003</v>
      </c>
      <c r="S416" s="13">
        <f t="shared" si="45"/>
        <v>0.59860000000000002</v>
      </c>
      <c r="T416" s="12">
        <f t="shared" si="46"/>
        <v>430.99</v>
      </c>
      <c r="U416" s="13" t="s">
        <v>135</v>
      </c>
      <c r="V416" t="s">
        <v>144</v>
      </c>
      <c r="W416" s="44">
        <v>7.0288000000000004</v>
      </c>
      <c r="X416" s="53">
        <f t="shared" si="47"/>
        <v>447.64</v>
      </c>
    </row>
    <row r="417" spans="1:24" x14ac:dyDescent="0.2">
      <c r="A417" s="32" t="str">
        <f t="shared" si="42"/>
        <v>2026-1</v>
      </c>
      <c r="B417" t="s">
        <v>1320</v>
      </c>
      <c r="C417" s="20">
        <v>46034</v>
      </c>
      <c r="D417" s="20">
        <v>45926</v>
      </c>
      <c r="E417" t="s">
        <v>39</v>
      </c>
      <c r="F417" t="s">
        <v>40</v>
      </c>
      <c r="G417" s="19"/>
      <c r="H417" t="s">
        <v>353</v>
      </c>
      <c r="I417" t="s">
        <v>642</v>
      </c>
      <c r="J417" t="s">
        <v>699</v>
      </c>
      <c r="K417" s="9" t="str">
        <f t="shared" si="41"/>
        <v>LID-</v>
      </c>
      <c r="L417" t="s">
        <v>41</v>
      </c>
      <c r="M417" s="36">
        <v>900</v>
      </c>
      <c r="N417" t="s">
        <v>459</v>
      </c>
      <c r="O417" t="s">
        <v>7</v>
      </c>
      <c r="P417" s="48">
        <v>4.37</v>
      </c>
      <c r="Q417" s="10">
        <f t="shared" si="43"/>
        <v>3933</v>
      </c>
      <c r="R417" s="11">
        <f t="shared" si="44"/>
        <v>7.3003400000000003</v>
      </c>
      <c r="S417" s="13">
        <f t="shared" si="45"/>
        <v>0.59860000000000002</v>
      </c>
      <c r="T417" s="12">
        <f t="shared" si="46"/>
        <v>538.74</v>
      </c>
      <c r="U417" s="13" t="s">
        <v>135</v>
      </c>
      <c r="V417" t="s">
        <v>144</v>
      </c>
      <c r="W417" s="44">
        <v>7.0288000000000004</v>
      </c>
      <c r="X417" s="53">
        <f t="shared" si="47"/>
        <v>559.54999999999995</v>
      </c>
    </row>
    <row r="418" spans="1:24" x14ac:dyDescent="0.2">
      <c r="A418" s="32" t="str">
        <f t="shared" si="42"/>
        <v>2026-1</v>
      </c>
      <c r="B418" t="s">
        <v>1322</v>
      </c>
      <c r="C418" s="20">
        <v>46031</v>
      </c>
      <c r="D418" s="20">
        <v>45926</v>
      </c>
      <c r="E418" t="s">
        <v>39</v>
      </c>
      <c r="F418" t="s">
        <v>40</v>
      </c>
      <c r="G418" s="19"/>
      <c r="H418" t="s">
        <v>384</v>
      </c>
      <c r="I418" t="s">
        <v>642</v>
      </c>
      <c r="J418" t="s">
        <v>699</v>
      </c>
      <c r="K418" s="9" t="str">
        <f t="shared" si="41"/>
        <v>LID-</v>
      </c>
      <c r="L418" t="s">
        <v>41</v>
      </c>
      <c r="M418" s="36">
        <v>930</v>
      </c>
      <c r="N418" t="s">
        <v>459</v>
      </c>
      <c r="O418" t="s">
        <v>7</v>
      </c>
      <c r="P418" s="48">
        <v>4.37</v>
      </c>
      <c r="Q418" s="10">
        <f t="shared" si="43"/>
        <v>4064.1</v>
      </c>
      <c r="R418" s="11">
        <f t="shared" si="44"/>
        <v>7.3003400000000003</v>
      </c>
      <c r="S418" s="13">
        <f t="shared" si="45"/>
        <v>0.59860000000000002</v>
      </c>
      <c r="T418" s="12">
        <f t="shared" si="46"/>
        <v>556.70000000000005</v>
      </c>
      <c r="U418" s="13" t="s">
        <v>135</v>
      </c>
      <c r="V418" t="s">
        <v>144</v>
      </c>
      <c r="W418" s="44">
        <v>7.0288000000000004</v>
      </c>
      <c r="X418" s="53">
        <f t="shared" si="47"/>
        <v>578.21</v>
      </c>
    </row>
    <row r="419" spans="1:24" x14ac:dyDescent="0.2">
      <c r="A419" s="32" t="str">
        <f t="shared" si="42"/>
        <v>2026-1</v>
      </c>
      <c r="B419" t="s">
        <v>1323</v>
      </c>
      <c r="C419" s="20">
        <v>46031</v>
      </c>
      <c r="D419" s="20">
        <v>45926</v>
      </c>
      <c r="E419" t="s">
        <v>39</v>
      </c>
      <c r="F419" t="s">
        <v>40</v>
      </c>
      <c r="G419" s="19"/>
      <c r="H419" t="s">
        <v>384</v>
      </c>
      <c r="I419" t="s">
        <v>642</v>
      </c>
      <c r="J419" t="s">
        <v>699</v>
      </c>
      <c r="K419" s="9" t="str">
        <f t="shared" si="41"/>
        <v>LID-</v>
      </c>
      <c r="L419" t="s">
        <v>41</v>
      </c>
      <c r="M419" s="36">
        <v>1010</v>
      </c>
      <c r="N419" t="s">
        <v>459</v>
      </c>
      <c r="O419" t="s">
        <v>7</v>
      </c>
      <c r="P419" s="48">
        <v>4.37</v>
      </c>
      <c r="Q419" s="10">
        <f t="shared" si="43"/>
        <v>4413.7</v>
      </c>
      <c r="R419" s="11">
        <f t="shared" si="44"/>
        <v>7.3003400000000003</v>
      </c>
      <c r="S419" s="13">
        <f t="shared" si="45"/>
        <v>0.59860000000000002</v>
      </c>
      <c r="T419" s="12">
        <f t="shared" si="46"/>
        <v>604.59</v>
      </c>
      <c r="U419" s="13" t="s">
        <v>135</v>
      </c>
      <c r="V419" t="s">
        <v>144</v>
      </c>
      <c r="W419" s="44">
        <v>7.0288000000000004</v>
      </c>
      <c r="X419" s="53">
        <f t="shared" si="47"/>
        <v>627.95000000000005</v>
      </c>
    </row>
    <row r="420" spans="1:24" x14ac:dyDescent="0.2">
      <c r="A420" s="32" t="str">
        <f t="shared" si="42"/>
        <v>2026-1</v>
      </c>
      <c r="B420" t="s">
        <v>1322</v>
      </c>
      <c r="C420" s="20">
        <v>46032</v>
      </c>
      <c r="D420" s="20">
        <v>45926</v>
      </c>
      <c r="E420" t="s">
        <v>39</v>
      </c>
      <c r="F420" t="s">
        <v>40</v>
      </c>
      <c r="G420" s="19"/>
      <c r="H420" t="s">
        <v>380</v>
      </c>
      <c r="I420" t="s">
        <v>642</v>
      </c>
      <c r="J420" t="s">
        <v>699</v>
      </c>
      <c r="K420" s="9" t="str">
        <f t="shared" si="41"/>
        <v>LID-</v>
      </c>
      <c r="L420" t="s">
        <v>41</v>
      </c>
      <c r="M420" s="36">
        <v>1090</v>
      </c>
      <c r="N420" t="s">
        <v>459</v>
      </c>
      <c r="O420" t="s">
        <v>7</v>
      </c>
      <c r="P420" s="48">
        <v>4.37</v>
      </c>
      <c r="Q420" s="10">
        <f t="shared" si="43"/>
        <v>4763.3</v>
      </c>
      <c r="R420" s="11">
        <f t="shared" si="44"/>
        <v>7.3003400000000003</v>
      </c>
      <c r="S420" s="13">
        <f t="shared" si="45"/>
        <v>0.59860000000000002</v>
      </c>
      <c r="T420" s="12">
        <f t="shared" si="46"/>
        <v>652.47</v>
      </c>
      <c r="U420" s="13" t="s">
        <v>135</v>
      </c>
      <c r="V420" t="s">
        <v>144</v>
      </c>
      <c r="W420" s="44">
        <v>7.0288000000000004</v>
      </c>
      <c r="X420" s="53">
        <f t="shared" si="47"/>
        <v>677.68</v>
      </c>
    </row>
    <row r="421" spans="1:24" x14ac:dyDescent="0.2">
      <c r="A421" s="32" t="str">
        <f t="shared" si="42"/>
        <v>2026-1</v>
      </c>
      <c r="B421" t="s">
        <v>987</v>
      </c>
      <c r="C421" s="20">
        <v>46027</v>
      </c>
      <c r="D421" s="20">
        <v>45915</v>
      </c>
      <c r="E421" t="s">
        <v>39</v>
      </c>
      <c r="F421" t="s">
        <v>40</v>
      </c>
      <c r="G421" s="19"/>
      <c r="H421" t="s">
        <v>422</v>
      </c>
      <c r="I421" t="s">
        <v>642</v>
      </c>
      <c r="J421" t="s">
        <v>699</v>
      </c>
      <c r="K421" s="9" t="str">
        <f t="shared" si="41"/>
        <v>LID-</v>
      </c>
      <c r="L421" t="s">
        <v>41</v>
      </c>
      <c r="M421" s="36">
        <v>1440</v>
      </c>
      <c r="N421" t="s">
        <v>459</v>
      </c>
      <c r="O421" t="s">
        <v>7</v>
      </c>
      <c r="P421" s="48">
        <v>4.37</v>
      </c>
      <c r="Q421" s="10">
        <f t="shared" si="43"/>
        <v>6292.8</v>
      </c>
      <c r="R421" s="11">
        <f t="shared" si="44"/>
        <v>7.3003400000000003</v>
      </c>
      <c r="S421" s="13">
        <f t="shared" si="45"/>
        <v>0.59860000000000002</v>
      </c>
      <c r="T421" s="12">
        <f t="shared" si="46"/>
        <v>861.98</v>
      </c>
      <c r="U421" s="13" t="s">
        <v>135</v>
      </c>
      <c r="V421" t="s">
        <v>144</v>
      </c>
      <c r="W421" s="44">
        <v>7.0288000000000004</v>
      </c>
      <c r="X421" s="53">
        <f t="shared" si="47"/>
        <v>895.29</v>
      </c>
    </row>
    <row r="422" spans="1:24" x14ac:dyDescent="0.2">
      <c r="A422" s="32" t="str">
        <f t="shared" si="42"/>
        <v>2026-1</v>
      </c>
      <c r="B422" t="s">
        <v>987</v>
      </c>
      <c r="C422" s="20">
        <v>46028</v>
      </c>
      <c r="D422" s="20">
        <v>45915</v>
      </c>
      <c r="E422" t="s">
        <v>39</v>
      </c>
      <c r="F422" t="s">
        <v>40</v>
      </c>
      <c r="G422" s="19"/>
      <c r="H422" t="s">
        <v>409</v>
      </c>
      <c r="I422" t="s">
        <v>642</v>
      </c>
      <c r="J422" t="s">
        <v>699</v>
      </c>
      <c r="K422" s="9" t="str">
        <f t="shared" si="41"/>
        <v>LID-</v>
      </c>
      <c r="L422" t="s">
        <v>41</v>
      </c>
      <c r="M422" s="36">
        <v>2880</v>
      </c>
      <c r="N422" t="s">
        <v>459</v>
      </c>
      <c r="O422" t="s">
        <v>7</v>
      </c>
      <c r="P422" s="48">
        <v>4.37</v>
      </c>
      <c r="Q422" s="10">
        <f t="shared" si="43"/>
        <v>12585.6</v>
      </c>
      <c r="R422" s="11">
        <f t="shared" si="44"/>
        <v>7.3003400000000003</v>
      </c>
      <c r="S422" s="13">
        <f t="shared" si="45"/>
        <v>0.59860000000000002</v>
      </c>
      <c r="T422" s="12">
        <f t="shared" si="46"/>
        <v>1723.97</v>
      </c>
      <c r="U422" s="13" t="s">
        <v>135</v>
      </c>
      <c r="V422" t="s">
        <v>144</v>
      </c>
      <c r="W422" s="44">
        <v>7.0288000000000004</v>
      </c>
      <c r="X422" s="53">
        <f t="shared" si="47"/>
        <v>1790.58</v>
      </c>
    </row>
    <row r="423" spans="1:24" x14ac:dyDescent="0.2">
      <c r="A423" s="32" t="str">
        <f t="shared" si="42"/>
        <v>2026-1</v>
      </c>
      <c r="B423" t="s">
        <v>1330</v>
      </c>
      <c r="C423" s="20">
        <v>46038</v>
      </c>
      <c r="D423" s="20">
        <v>45978</v>
      </c>
      <c r="E423" t="s">
        <v>278</v>
      </c>
      <c r="F423" t="s">
        <v>279</v>
      </c>
      <c r="G423" s="19"/>
      <c r="H423" t="s">
        <v>235</v>
      </c>
      <c r="I423" t="s">
        <v>759</v>
      </c>
      <c r="J423" t="s">
        <v>760</v>
      </c>
      <c r="K423" s="9" t="str">
        <f t="shared" si="41"/>
        <v>LID-</v>
      </c>
      <c r="L423" t="s">
        <v>41</v>
      </c>
      <c r="M423" s="36">
        <v>490</v>
      </c>
      <c r="N423" t="s">
        <v>459</v>
      </c>
      <c r="O423" t="s">
        <v>7</v>
      </c>
      <c r="P423" s="48">
        <v>4.5999999999999996</v>
      </c>
      <c r="Q423" s="10">
        <f t="shared" si="43"/>
        <v>2254</v>
      </c>
      <c r="R423" s="11">
        <f t="shared" si="44"/>
        <v>7.3003400000000003</v>
      </c>
      <c r="S423" s="13">
        <f t="shared" si="45"/>
        <v>0.63009999999999999</v>
      </c>
      <c r="T423" s="12">
        <f t="shared" si="46"/>
        <v>308.75</v>
      </c>
      <c r="U423" s="13" t="s">
        <v>135</v>
      </c>
      <c r="V423" t="s">
        <v>144</v>
      </c>
      <c r="W423" s="44">
        <v>7.0288000000000004</v>
      </c>
      <c r="X423" s="53">
        <f t="shared" si="47"/>
        <v>320.68</v>
      </c>
    </row>
    <row r="424" spans="1:24" x14ac:dyDescent="0.2">
      <c r="A424" s="32" t="str">
        <f t="shared" si="42"/>
        <v>2026-1</v>
      </c>
      <c r="B424" t="s">
        <v>1330</v>
      </c>
      <c r="C424" s="20">
        <v>46036</v>
      </c>
      <c r="D424" s="20">
        <v>45978</v>
      </c>
      <c r="E424" t="s">
        <v>278</v>
      </c>
      <c r="F424" t="s">
        <v>279</v>
      </c>
      <c r="G424" s="19"/>
      <c r="H424" t="s">
        <v>313</v>
      </c>
      <c r="I424" t="s">
        <v>759</v>
      </c>
      <c r="J424" t="s">
        <v>760</v>
      </c>
      <c r="K424" s="9" t="str">
        <f t="shared" si="41"/>
        <v>LID-</v>
      </c>
      <c r="L424" t="s">
        <v>41</v>
      </c>
      <c r="M424" s="36">
        <v>720</v>
      </c>
      <c r="N424" t="s">
        <v>459</v>
      </c>
      <c r="O424" t="s">
        <v>7</v>
      </c>
      <c r="P424" s="48">
        <v>4.5999999999999996</v>
      </c>
      <c r="Q424" s="10">
        <f t="shared" si="43"/>
        <v>3312</v>
      </c>
      <c r="R424" s="11">
        <f t="shared" si="44"/>
        <v>7.3003400000000003</v>
      </c>
      <c r="S424" s="13">
        <f t="shared" si="45"/>
        <v>0.63009999999999999</v>
      </c>
      <c r="T424" s="12">
        <f t="shared" si="46"/>
        <v>453.67</v>
      </c>
      <c r="U424" s="13" t="s">
        <v>135</v>
      </c>
      <c r="V424" t="s">
        <v>144</v>
      </c>
      <c r="W424" s="44">
        <v>7.0288000000000004</v>
      </c>
      <c r="X424" s="53">
        <f t="shared" si="47"/>
        <v>471.2</v>
      </c>
    </row>
    <row r="425" spans="1:24" x14ac:dyDescent="0.2">
      <c r="A425" s="32" t="str">
        <f t="shared" si="42"/>
        <v>2026-1</v>
      </c>
      <c r="B425" t="s">
        <v>1086</v>
      </c>
      <c r="C425" s="20">
        <v>46029</v>
      </c>
      <c r="D425" s="20">
        <v>45982</v>
      </c>
      <c r="E425" t="s">
        <v>173</v>
      </c>
      <c r="F425" t="s">
        <v>174</v>
      </c>
      <c r="G425" s="19"/>
      <c r="H425" t="s">
        <v>398</v>
      </c>
      <c r="I425" t="s">
        <v>176</v>
      </c>
      <c r="J425" t="s">
        <v>177</v>
      </c>
      <c r="K425" s="9" t="str">
        <f t="shared" si="41"/>
        <v>MISC</v>
      </c>
      <c r="L425" t="s">
        <v>6</v>
      </c>
      <c r="M425" s="36">
        <v>11600</v>
      </c>
      <c r="N425" t="s">
        <v>459</v>
      </c>
      <c r="O425" t="s">
        <v>7</v>
      </c>
      <c r="P425" s="48">
        <v>0.115</v>
      </c>
      <c r="Q425" s="10">
        <f t="shared" si="43"/>
        <v>1334</v>
      </c>
      <c r="R425" s="11">
        <f t="shared" si="44"/>
        <v>7.3003400000000003</v>
      </c>
      <c r="S425" s="13">
        <f t="shared" si="45"/>
        <v>1.5800000000000002E-2</v>
      </c>
      <c r="T425" s="12">
        <f t="shared" si="46"/>
        <v>183.28</v>
      </c>
      <c r="U425" s="13" t="s">
        <v>135</v>
      </c>
      <c r="V425" t="s">
        <v>10</v>
      </c>
      <c r="W425" s="44">
        <v>7.0288000000000004</v>
      </c>
      <c r="X425" s="53">
        <f t="shared" si="47"/>
        <v>189.79</v>
      </c>
    </row>
    <row r="426" spans="1:24" x14ac:dyDescent="0.2">
      <c r="A426" s="32" t="str">
        <f t="shared" si="42"/>
        <v>2026-1</v>
      </c>
      <c r="B426" t="s">
        <v>1002</v>
      </c>
      <c r="C426" s="20">
        <v>46043</v>
      </c>
      <c r="D426" s="20">
        <v>45994</v>
      </c>
      <c r="E426" t="s">
        <v>1018</v>
      </c>
      <c r="F426" t="s">
        <v>1019</v>
      </c>
      <c r="G426" s="19"/>
      <c r="H426" t="s">
        <v>1022</v>
      </c>
      <c r="I426" t="s">
        <v>558</v>
      </c>
      <c r="J426" t="s">
        <v>559</v>
      </c>
      <c r="K426" s="9" t="str">
        <f t="shared" ref="K426:K489" si="48">+LEFT(V426,4)</f>
        <v>MISC</v>
      </c>
      <c r="L426" t="s">
        <v>6</v>
      </c>
      <c r="M426" s="36">
        <v>4</v>
      </c>
      <c r="N426" t="s">
        <v>459</v>
      </c>
      <c r="O426" t="s">
        <v>7</v>
      </c>
      <c r="P426" s="48">
        <v>1.8052999999999999</v>
      </c>
      <c r="Q426" s="10">
        <f t="shared" si="43"/>
        <v>7.22</v>
      </c>
      <c r="R426" s="11">
        <f t="shared" si="44"/>
        <v>7.3003400000000003</v>
      </c>
      <c r="S426" s="13">
        <f t="shared" si="45"/>
        <v>0.24729999999999999</v>
      </c>
      <c r="T426" s="12">
        <f t="shared" si="46"/>
        <v>0.99</v>
      </c>
      <c r="U426" s="13" t="s">
        <v>135</v>
      </c>
      <c r="V426" t="s">
        <v>10</v>
      </c>
      <c r="W426" s="44">
        <v>7.0288000000000004</v>
      </c>
      <c r="X426" s="53">
        <f t="shared" si="47"/>
        <v>1.03</v>
      </c>
    </row>
    <row r="427" spans="1:24" x14ac:dyDescent="0.2">
      <c r="A427" s="32" t="str">
        <f t="shared" si="42"/>
        <v>2026-1</v>
      </c>
      <c r="B427" t="s">
        <v>1189</v>
      </c>
      <c r="C427" s="20">
        <v>46050</v>
      </c>
      <c r="D427" s="20">
        <v>46043</v>
      </c>
      <c r="E427" t="s">
        <v>99</v>
      </c>
      <c r="F427" t="s">
        <v>100</v>
      </c>
      <c r="G427" s="19"/>
      <c r="H427" t="s">
        <v>1637</v>
      </c>
      <c r="I427" t="s">
        <v>1539</v>
      </c>
      <c r="J427" t="s">
        <v>1540</v>
      </c>
      <c r="K427" s="9" t="str">
        <f t="shared" si="48"/>
        <v>MISC</v>
      </c>
      <c r="L427" t="s">
        <v>6</v>
      </c>
      <c r="M427" s="36">
        <v>500</v>
      </c>
      <c r="N427" t="s">
        <v>459</v>
      </c>
      <c r="O427" t="s">
        <v>7</v>
      </c>
      <c r="P427" s="48">
        <v>1.94</v>
      </c>
      <c r="Q427" s="10">
        <f t="shared" si="43"/>
        <v>970</v>
      </c>
      <c r="R427" s="11">
        <f t="shared" si="44"/>
        <v>7.3003400000000003</v>
      </c>
      <c r="S427" s="13">
        <f t="shared" si="45"/>
        <v>0.26569999999999999</v>
      </c>
      <c r="T427" s="12">
        <f t="shared" si="46"/>
        <v>132.85</v>
      </c>
      <c r="U427" s="13" t="s">
        <v>135</v>
      </c>
      <c r="V427" t="s">
        <v>10</v>
      </c>
      <c r="W427" s="44">
        <v>7.0288000000000004</v>
      </c>
      <c r="X427" s="53">
        <f t="shared" si="47"/>
        <v>138</v>
      </c>
    </row>
    <row r="428" spans="1:24" x14ac:dyDescent="0.2">
      <c r="A428" s="32" t="str">
        <f t="shared" si="42"/>
        <v>2026-1</v>
      </c>
      <c r="B428" t="s">
        <v>1190</v>
      </c>
      <c r="C428" s="20">
        <v>46038</v>
      </c>
      <c r="D428" s="20">
        <v>46009</v>
      </c>
      <c r="E428" t="s">
        <v>99</v>
      </c>
      <c r="F428" t="s">
        <v>100</v>
      </c>
      <c r="G428" s="19"/>
      <c r="H428" t="s">
        <v>196</v>
      </c>
      <c r="I428" t="s">
        <v>1539</v>
      </c>
      <c r="J428" t="s">
        <v>1540</v>
      </c>
      <c r="K428" s="9" t="str">
        <f t="shared" si="48"/>
        <v>MISC</v>
      </c>
      <c r="L428" t="s">
        <v>6</v>
      </c>
      <c r="M428" s="36">
        <v>1600</v>
      </c>
      <c r="N428" t="s">
        <v>459</v>
      </c>
      <c r="O428" t="s">
        <v>7</v>
      </c>
      <c r="P428" s="48">
        <v>1.94</v>
      </c>
      <c r="Q428" s="10">
        <f t="shared" si="43"/>
        <v>3104</v>
      </c>
      <c r="R428" s="11">
        <f t="shared" si="44"/>
        <v>7.3003400000000003</v>
      </c>
      <c r="S428" s="13">
        <f t="shared" si="45"/>
        <v>0.26569999999999999</v>
      </c>
      <c r="T428" s="12">
        <f t="shared" si="46"/>
        <v>425.12</v>
      </c>
      <c r="U428" s="13" t="s">
        <v>135</v>
      </c>
      <c r="V428" t="s">
        <v>10</v>
      </c>
      <c r="W428" s="44">
        <v>7.0288000000000004</v>
      </c>
      <c r="X428" s="53">
        <f t="shared" si="47"/>
        <v>441.61</v>
      </c>
    </row>
    <row r="429" spans="1:24" x14ac:dyDescent="0.2">
      <c r="A429" s="32" t="str">
        <f t="shared" si="42"/>
        <v>2026-1</v>
      </c>
      <c r="B429" t="s">
        <v>1334</v>
      </c>
      <c r="C429" s="20">
        <v>46037</v>
      </c>
      <c r="D429" s="20">
        <v>45986</v>
      </c>
      <c r="E429" t="s">
        <v>185</v>
      </c>
      <c r="F429" t="s">
        <v>186</v>
      </c>
      <c r="G429" s="19"/>
      <c r="H429" t="s">
        <v>254</v>
      </c>
      <c r="I429" t="s">
        <v>569</v>
      </c>
      <c r="J429" t="s">
        <v>570</v>
      </c>
      <c r="K429" s="9" t="str">
        <f t="shared" si="48"/>
        <v>MISC</v>
      </c>
      <c r="L429" t="s">
        <v>6</v>
      </c>
      <c r="M429" s="36">
        <v>1310</v>
      </c>
      <c r="N429" t="s">
        <v>459</v>
      </c>
      <c r="O429" t="s">
        <v>7</v>
      </c>
      <c r="P429" s="48">
        <v>4.6900000000000004</v>
      </c>
      <c r="Q429" s="10">
        <f t="shared" si="43"/>
        <v>6143.9</v>
      </c>
      <c r="R429" s="11">
        <f t="shared" si="44"/>
        <v>7.3003400000000003</v>
      </c>
      <c r="S429" s="13">
        <f t="shared" si="45"/>
        <v>0.64239999999999997</v>
      </c>
      <c r="T429" s="12">
        <f t="shared" si="46"/>
        <v>841.54</v>
      </c>
      <c r="U429" s="13" t="s">
        <v>135</v>
      </c>
      <c r="V429" t="s">
        <v>10</v>
      </c>
      <c r="W429" s="44">
        <v>7.0288000000000004</v>
      </c>
      <c r="X429" s="53">
        <f t="shared" si="47"/>
        <v>874.1</v>
      </c>
    </row>
    <row r="430" spans="1:24" x14ac:dyDescent="0.2">
      <c r="A430" s="32" t="str">
        <f t="shared" si="42"/>
        <v>2026-1</v>
      </c>
      <c r="B430" t="s">
        <v>1390</v>
      </c>
      <c r="C430" s="20">
        <v>46037</v>
      </c>
      <c r="D430" s="20">
        <v>45986</v>
      </c>
      <c r="E430" t="s">
        <v>185</v>
      </c>
      <c r="F430" t="s">
        <v>186</v>
      </c>
      <c r="G430" s="19"/>
      <c r="H430" t="s">
        <v>254</v>
      </c>
      <c r="I430" t="s">
        <v>573</v>
      </c>
      <c r="J430" t="s">
        <v>574</v>
      </c>
      <c r="K430" s="9" t="str">
        <f t="shared" si="48"/>
        <v>MISC</v>
      </c>
      <c r="L430" t="s">
        <v>6</v>
      </c>
      <c r="M430" s="36">
        <v>1010</v>
      </c>
      <c r="N430" t="s">
        <v>459</v>
      </c>
      <c r="O430" t="s">
        <v>7</v>
      </c>
      <c r="P430" s="48">
        <v>6.02</v>
      </c>
      <c r="Q430" s="10">
        <f t="shared" si="43"/>
        <v>6080.2</v>
      </c>
      <c r="R430" s="11">
        <f t="shared" si="44"/>
        <v>7.3003400000000003</v>
      </c>
      <c r="S430" s="13">
        <f t="shared" si="45"/>
        <v>0.8246</v>
      </c>
      <c r="T430" s="12">
        <f t="shared" si="46"/>
        <v>832.85</v>
      </c>
      <c r="U430" s="13" t="s">
        <v>135</v>
      </c>
      <c r="V430" t="s">
        <v>10</v>
      </c>
      <c r="W430" s="44">
        <v>7.0288000000000004</v>
      </c>
      <c r="X430" s="53">
        <f t="shared" si="47"/>
        <v>865.04</v>
      </c>
    </row>
    <row r="431" spans="1:24" x14ac:dyDescent="0.2">
      <c r="A431" s="32" t="str">
        <f t="shared" si="42"/>
        <v>2026-1</v>
      </c>
      <c r="B431" t="s">
        <v>1392</v>
      </c>
      <c r="C431" s="20">
        <v>46028</v>
      </c>
      <c r="D431" s="20">
        <v>46021</v>
      </c>
      <c r="E431" t="s">
        <v>598</v>
      </c>
      <c r="F431" t="s">
        <v>599</v>
      </c>
      <c r="G431" s="19"/>
      <c r="H431" t="s">
        <v>1707</v>
      </c>
      <c r="I431" t="s">
        <v>670</v>
      </c>
      <c r="J431" t="s">
        <v>728</v>
      </c>
      <c r="K431" s="9" t="str">
        <f t="shared" si="48"/>
        <v>MISC</v>
      </c>
      <c r="L431" t="s">
        <v>6</v>
      </c>
      <c r="M431" s="36">
        <v>2000</v>
      </c>
      <c r="N431" t="s">
        <v>70</v>
      </c>
      <c r="O431" t="s">
        <v>7</v>
      </c>
      <c r="P431" s="48">
        <v>6.1504000000000003</v>
      </c>
      <c r="Q431" s="10">
        <f t="shared" si="43"/>
        <v>12300.8</v>
      </c>
      <c r="R431" s="11">
        <f t="shared" si="44"/>
        <v>7.3003400000000003</v>
      </c>
      <c r="S431" s="13">
        <f t="shared" si="45"/>
        <v>0.84250000000000003</v>
      </c>
      <c r="T431" s="12">
        <f t="shared" si="46"/>
        <v>1685</v>
      </c>
      <c r="U431" s="13" t="s">
        <v>135</v>
      </c>
      <c r="V431" t="s">
        <v>10</v>
      </c>
      <c r="W431" s="44">
        <v>7.0288000000000004</v>
      </c>
      <c r="X431" s="53">
        <f t="shared" si="47"/>
        <v>1750.06</v>
      </c>
    </row>
    <row r="432" spans="1:24" x14ac:dyDescent="0.2">
      <c r="A432" s="32" t="str">
        <f t="shared" si="42"/>
        <v>2026-1</v>
      </c>
      <c r="B432" t="s">
        <v>1427</v>
      </c>
      <c r="C432" s="20">
        <v>46038</v>
      </c>
      <c r="D432" s="20">
        <v>45986</v>
      </c>
      <c r="E432" t="s">
        <v>99</v>
      </c>
      <c r="F432" t="s">
        <v>100</v>
      </c>
      <c r="G432" s="19"/>
      <c r="H432" t="s">
        <v>196</v>
      </c>
      <c r="I432" t="s">
        <v>577</v>
      </c>
      <c r="J432" t="s">
        <v>578</v>
      </c>
      <c r="K432" s="9" t="str">
        <f t="shared" si="48"/>
        <v>MISC</v>
      </c>
      <c r="L432" t="s">
        <v>6</v>
      </c>
      <c r="M432" s="36">
        <v>5020</v>
      </c>
      <c r="N432" t="s">
        <v>459</v>
      </c>
      <c r="O432" t="s">
        <v>7</v>
      </c>
      <c r="P432" s="48">
        <v>7.2556000000000003</v>
      </c>
      <c r="Q432" s="10">
        <f t="shared" si="43"/>
        <v>36423.11</v>
      </c>
      <c r="R432" s="11">
        <f t="shared" si="44"/>
        <v>7.3003400000000003</v>
      </c>
      <c r="S432" s="13">
        <f t="shared" si="45"/>
        <v>0.99390000000000001</v>
      </c>
      <c r="T432" s="12">
        <f t="shared" si="46"/>
        <v>4989.38</v>
      </c>
      <c r="U432" s="13" t="s">
        <v>135</v>
      </c>
      <c r="V432" t="s">
        <v>10</v>
      </c>
      <c r="W432" s="44">
        <v>7.0288000000000004</v>
      </c>
      <c r="X432" s="53">
        <f t="shared" si="47"/>
        <v>5181.9799999999996</v>
      </c>
    </row>
    <row r="433" spans="1:24" x14ac:dyDescent="0.2">
      <c r="A433" s="32" t="str">
        <f t="shared" si="42"/>
        <v>2026-1</v>
      </c>
      <c r="B433" t="s">
        <v>1012</v>
      </c>
      <c r="C433" s="20">
        <v>46049</v>
      </c>
      <c r="D433" s="20">
        <v>46009</v>
      </c>
      <c r="E433" t="s">
        <v>44</v>
      </c>
      <c r="F433" t="s">
        <v>45</v>
      </c>
      <c r="G433" s="19"/>
      <c r="H433" t="s">
        <v>1728</v>
      </c>
      <c r="I433" t="s">
        <v>974</v>
      </c>
      <c r="J433" t="s">
        <v>975</v>
      </c>
      <c r="K433" s="9" t="str">
        <f t="shared" si="48"/>
        <v>MISC</v>
      </c>
      <c r="L433" t="s">
        <v>6</v>
      </c>
      <c r="M433" s="36">
        <v>1182</v>
      </c>
      <c r="N433" t="s">
        <v>459</v>
      </c>
      <c r="O433" t="s">
        <v>7</v>
      </c>
      <c r="P433" s="48">
        <v>9.1234000000000002</v>
      </c>
      <c r="Q433" s="10">
        <f t="shared" si="43"/>
        <v>10783.86</v>
      </c>
      <c r="R433" s="11">
        <f t="shared" si="44"/>
        <v>7.3003400000000003</v>
      </c>
      <c r="S433" s="13">
        <f t="shared" si="45"/>
        <v>1.2497</v>
      </c>
      <c r="T433" s="12">
        <f t="shared" si="46"/>
        <v>1477.15</v>
      </c>
      <c r="U433" s="13" t="s">
        <v>135</v>
      </c>
      <c r="V433" t="s">
        <v>10</v>
      </c>
      <c r="W433" s="44">
        <v>7.0288000000000004</v>
      </c>
      <c r="X433" s="53">
        <f t="shared" si="47"/>
        <v>1534.24</v>
      </c>
    </row>
    <row r="434" spans="1:24" x14ac:dyDescent="0.2">
      <c r="A434" s="32" t="str">
        <f t="shared" si="42"/>
        <v>2026-1</v>
      </c>
      <c r="B434" t="s">
        <v>1462</v>
      </c>
      <c r="C434" s="20">
        <v>46037</v>
      </c>
      <c r="D434" s="20">
        <v>45986</v>
      </c>
      <c r="E434" t="s">
        <v>185</v>
      </c>
      <c r="F434" t="s">
        <v>186</v>
      </c>
      <c r="G434" s="19"/>
      <c r="H434" t="s">
        <v>254</v>
      </c>
      <c r="I434" t="s">
        <v>584</v>
      </c>
      <c r="J434" t="s">
        <v>585</v>
      </c>
      <c r="K434" s="9" t="str">
        <f t="shared" si="48"/>
        <v>MISC</v>
      </c>
      <c r="L434" t="s">
        <v>6</v>
      </c>
      <c r="M434" s="36">
        <v>1210</v>
      </c>
      <c r="N434" t="s">
        <v>459</v>
      </c>
      <c r="O434" t="s">
        <v>7</v>
      </c>
      <c r="P434" s="48">
        <v>10.85</v>
      </c>
      <c r="Q434" s="10">
        <f t="shared" si="43"/>
        <v>13128.5</v>
      </c>
      <c r="R434" s="11">
        <f t="shared" si="44"/>
        <v>7.3003400000000003</v>
      </c>
      <c r="S434" s="13">
        <f t="shared" si="45"/>
        <v>1.4862</v>
      </c>
      <c r="T434" s="12">
        <f t="shared" si="46"/>
        <v>1798.3</v>
      </c>
      <c r="U434" s="13" t="s">
        <v>135</v>
      </c>
      <c r="V434" t="s">
        <v>10</v>
      </c>
      <c r="W434" s="44">
        <v>7.0288000000000004</v>
      </c>
      <c r="X434" s="53">
        <f t="shared" si="47"/>
        <v>1867.82</v>
      </c>
    </row>
    <row r="435" spans="1:24" x14ac:dyDescent="0.2">
      <c r="A435" s="32" t="str">
        <f t="shared" si="42"/>
        <v>2026-1</v>
      </c>
      <c r="B435" t="s">
        <v>1013</v>
      </c>
      <c r="C435" s="20">
        <v>46049</v>
      </c>
      <c r="D435" s="20">
        <v>46009</v>
      </c>
      <c r="E435" t="s">
        <v>44</v>
      </c>
      <c r="F435" t="s">
        <v>45</v>
      </c>
      <c r="G435" s="19"/>
      <c r="H435" t="s">
        <v>1728</v>
      </c>
      <c r="I435" t="s">
        <v>976</v>
      </c>
      <c r="J435" t="s">
        <v>977</v>
      </c>
      <c r="K435" s="9" t="str">
        <f t="shared" si="48"/>
        <v>MISC</v>
      </c>
      <c r="L435" t="s">
        <v>6</v>
      </c>
      <c r="M435" s="36">
        <v>374</v>
      </c>
      <c r="N435" t="s">
        <v>459</v>
      </c>
      <c r="O435" t="s">
        <v>7</v>
      </c>
      <c r="P435" s="48">
        <v>11.816599999999999</v>
      </c>
      <c r="Q435" s="10">
        <f t="shared" si="43"/>
        <v>4419.41</v>
      </c>
      <c r="R435" s="11">
        <f t="shared" si="44"/>
        <v>7.3003400000000003</v>
      </c>
      <c r="S435" s="13">
        <f t="shared" si="45"/>
        <v>1.6186</v>
      </c>
      <c r="T435" s="12">
        <f t="shared" si="46"/>
        <v>605.36</v>
      </c>
      <c r="U435" s="13" t="s">
        <v>135</v>
      </c>
      <c r="V435" t="s">
        <v>10</v>
      </c>
      <c r="W435" s="44">
        <v>7.0288000000000004</v>
      </c>
      <c r="X435" s="53">
        <f t="shared" si="47"/>
        <v>628.76</v>
      </c>
    </row>
    <row r="436" spans="1:24" x14ac:dyDescent="0.2">
      <c r="A436" s="32" t="str">
        <f t="shared" si="42"/>
        <v>2026-1</v>
      </c>
      <c r="B436" t="s">
        <v>1010</v>
      </c>
      <c r="C436" s="20">
        <v>46052</v>
      </c>
      <c r="D436" s="20">
        <v>46009</v>
      </c>
      <c r="E436" t="s">
        <v>44</v>
      </c>
      <c r="F436" t="s">
        <v>45</v>
      </c>
      <c r="G436" s="19"/>
      <c r="H436" t="s">
        <v>1740</v>
      </c>
      <c r="I436" t="s">
        <v>832</v>
      </c>
      <c r="J436" t="s">
        <v>833</v>
      </c>
      <c r="K436" s="9" t="str">
        <f t="shared" si="48"/>
        <v>MISC</v>
      </c>
      <c r="L436" t="s">
        <v>6</v>
      </c>
      <c r="M436" s="36">
        <v>633</v>
      </c>
      <c r="N436" t="s">
        <v>459</v>
      </c>
      <c r="O436" t="s">
        <v>7</v>
      </c>
      <c r="P436" s="48">
        <v>22.486799999999999</v>
      </c>
      <c r="Q436" s="10">
        <f t="shared" si="43"/>
        <v>14234.14</v>
      </c>
      <c r="R436" s="11">
        <f t="shared" si="44"/>
        <v>7.3003400000000003</v>
      </c>
      <c r="S436" s="13">
        <f t="shared" si="45"/>
        <v>3.0802</v>
      </c>
      <c r="T436" s="12">
        <f t="shared" si="46"/>
        <v>1949.77</v>
      </c>
      <c r="U436" s="13" t="s">
        <v>135</v>
      </c>
      <c r="V436" t="s">
        <v>10</v>
      </c>
      <c r="W436" s="44">
        <v>7.0288000000000004</v>
      </c>
      <c r="X436" s="53">
        <f t="shared" si="47"/>
        <v>2025.12</v>
      </c>
    </row>
    <row r="437" spans="1:24" x14ac:dyDescent="0.2">
      <c r="A437" s="32" t="str">
        <f t="shared" si="42"/>
        <v>2026-1</v>
      </c>
      <c r="B437" t="s">
        <v>1011</v>
      </c>
      <c r="C437" s="20">
        <v>46049</v>
      </c>
      <c r="D437" s="20">
        <v>46009</v>
      </c>
      <c r="E437" t="s">
        <v>44</v>
      </c>
      <c r="F437" t="s">
        <v>45</v>
      </c>
      <c r="G437" s="19"/>
      <c r="H437" t="s">
        <v>1728</v>
      </c>
      <c r="I437" t="s">
        <v>851</v>
      </c>
      <c r="J437" t="s">
        <v>865</v>
      </c>
      <c r="K437" s="9" t="str">
        <f t="shared" si="48"/>
        <v>MISC</v>
      </c>
      <c r="L437" t="s">
        <v>6</v>
      </c>
      <c r="M437" s="36">
        <v>702</v>
      </c>
      <c r="N437" t="s">
        <v>459</v>
      </c>
      <c r="O437" t="s">
        <v>7</v>
      </c>
      <c r="P437" s="48">
        <v>58.265599999999999</v>
      </c>
      <c r="Q437" s="10">
        <f t="shared" si="43"/>
        <v>40902.449999999997</v>
      </c>
      <c r="R437" s="11">
        <f t="shared" si="44"/>
        <v>7.3003400000000003</v>
      </c>
      <c r="S437" s="13">
        <f t="shared" si="45"/>
        <v>7.9812000000000003</v>
      </c>
      <c r="T437" s="12">
        <f t="shared" si="46"/>
        <v>5602.8</v>
      </c>
      <c r="U437" s="13" t="s">
        <v>135</v>
      </c>
      <c r="V437" t="s">
        <v>10</v>
      </c>
      <c r="W437" s="44">
        <v>7.0288000000000004</v>
      </c>
      <c r="X437" s="53">
        <f t="shared" si="47"/>
        <v>5819.27</v>
      </c>
    </row>
    <row r="438" spans="1:24" x14ac:dyDescent="0.2">
      <c r="A438" s="32" t="str">
        <f t="shared" si="42"/>
        <v>2026-1</v>
      </c>
      <c r="B438" t="s">
        <v>1089</v>
      </c>
      <c r="C438" s="20">
        <v>46030</v>
      </c>
      <c r="D438" s="20">
        <v>46015</v>
      </c>
      <c r="E438" t="s">
        <v>66</v>
      </c>
      <c r="F438" t="s">
        <v>67</v>
      </c>
      <c r="G438" s="19"/>
      <c r="H438" t="s">
        <v>1619</v>
      </c>
      <c r="I438" t="s">
        <v>639</v>
      </c>
      <c r="J438" t="s">
        <v>696</v>
      </c>
      <c r="K438" s="9" t="str">
        <f t="shared" si="48"/>
        <v>PAP-</v>
      </c>
      <c r="L438" t="s">
        <v>6</v>
      </c>
      <c r="M438" s="36">
        <v>5000</v>
      </c>
      <c r="N438" t="s">
        <v>459</v>
      </c>
      <c r="O438" t="s">
        <v>7</v>
      </c>
      <c r="P438" s="48">
        <v>0.12</v>
      </c>
      <c r="Q438" s="10">
        <f t="shared" si="43"/>
        <v>600</v>
      </c>
      <c r="R438" s="11">
        <f t="shared" si="44"/>
        <v>7.3003400000000003</v>
      </c>
      <c r="S438" s="13">
        <f t="shared" si="45"/>
        <v>1.6400000000000001E-2</v>
      </c>
      <c r="T438" s="12">
        <f t="shared" si="46"/>
        <v>82</v>
      </c>
      <c r="U438" s="13" t="s">
        <v>135</v>
      </c>
      <c r="V438" t="s">
        <v>370</v>
      </c>
      <c r="W438" s="44">
        <v>7.0288000000000004</v>
      </c>
      <c r="X438" s="53">
        <f t="shared" si="47"/>
        <v>85.36</v>
      </c>
    </row>
    <row r="439" spans="1:24" x14ac:dyDescent="0.2">
      <c r="A439" s="32" t="str">
        <f t="shared" si="42"/>
        <v>2026-1</v>
      </c>
      <c r="B439" t="s">
        <v>1095</v>
      </c>
      <c r="C439" s="20">
        <v>46030</v>
      </c>
      <c r="D439" s="20">
        <v>46000</v>
      </c>
      <c r="E439" t="s">
        <v>66</v>
      </c>
      <c r="F439" t="s">
        <v>67</v>
      </c>
      <c r="G439" s="19"/>
      <c r="H439" t="s">
        <v>1620</v>
      </c>
      <c r="I439" t="s">
        <v>663</v>
      </c>
      <c r="J439" t="s">
        <v>721</v>
      </c>
      <c r="K439" s="9" t="str">
        <f t="shared" si="48"/>
        <v>PAP-</v>
      </c>
      <c r="L439" t="s">
        <v>6</v>
      </c>
      <c r="M439" s="36">
        <v>5000</v>
      </c>
      <c r="N439" t="s">
        <v>459</v>
      </c>
      <c r="O439" t="s">
        <v>7</v>
      </c>
      <c r="P439" s="48">
        <v>0.14000000000000001</v>
      </c>
      <c r="Q439" s="10">
        <f t="shared" si="43"/>
        <v>700</v>
      </c>
      <c r="R439" s="11">
        <f t="shared" si="44"/>
        <v>7.3003400000000003</v>
      </c>
      <c r="S439" s="13">
        <f t="shared" si="45"/>
        <v>1.9199999999999998E-2</v>
      </c>
      <c r="T439" s="12">
        <f t="shared" si="46"/>
        <v>96</v>
      </c>
      <c r="U439" s="13" t="s">
        <v>135</v>
      </c>
      <c r="V439" t="s">
        <v>370</v>
      </c>
      <c r="W439" s="44">
        <v>7.0288000000000004</v>
      </c>
      <c r="X439" s="53">
        <f t="shared" si="47"/>
        <v>99.59</v>
      </c>
    </row>
    <row r="440" spans="1:24" x14ac:dyDescent="0.2">
      <c r="A440" s="32" t="str">
        <f t="shared" si="42"/>
        <v>2026-1</v>
      </c>
      <c r="B440" t="s">
        <v>1109</v>
      </c>
      <c r="C440" s="20">
        <v>46030</v>
      </c>
      <c r="D440" s="20">
        <v>46000</v>
      </c>
      <c r="E440" t="s">
        <v>66</v>
      </c>
      <c r="F440" t="s">
        <v>67</v>
      </c>
      <c r="G440" s="19"/>
      <c r="H440" t="s">
        <v>1620</v>
      </c>
      <c r="I440" t="s">
        <v>737</v>
      </c>
      <c r="J440" t="s">
        <v>738</v>
      </c>
      <c r="K440" s="9" t="str">
        <f t="shared" si="48"/>
        <v>PAP-</v>
      </c>
      <c r="L440" t="s">
        <v>6</v>
      </c>
      <c r="M440" s="36">
        <v>5000</v>
      </c>
      <c r="N440" t="s">
        <v>459</v>
      </c>
      <c r="O440" t="s">
        <v>7</v>
      </c>
      <c r="P440" s="48">
        <v>0.2</v>
      </c>
      <c r="Q440" s="10">
        <f t="shared" si="43"/>
        <v>1000</v>
      </c>
      <c r="R440" s="11">
        <f t="shared" si="44"/>
        <v>7.3003400000000003</v>
      </c>
      <c r="S440" s="13">
        <f t="shared" si="45"/>
        <v>2.7400000000000001E-2</v>
      </c>
      <c r="T440" s="12">
        <f t="shared" si="46"/>
        <v>137</v>
      </c>
      <c r="U440" s="13" t="s">
        <v>135</v>
      </c>
      <c r="V440" t="s">
        <v>370</v>
      </c>
      <c r="W440" s="44">
        <v>7.0288000000000004</v>
      </c>
      <c r="X440" s="53">
        <f t="shared" si="47"/>
        <v>142.27000000000001</v>
      </c>
    </row>
    <row r="441" spans="1:24" x14ac:dyDescent="0.2">
      <c r="A441" s="32" t="str">
        <f t="shared" si="42"/>
        <v>2026-1</v>
      </c>
      <c r="B441" t="s">
        <v>1114</v>
      </c>
      <c r="C441" s="20">
        <v>46030</v>
      </c>
      <c r="D441" s="20">
        <v>46015</v>
      </c>
      <c r="E441" t="s">
        <v>66</v>
      </c>
      <c r="F441" t="s">
        <v>67</v>
      </c>
      <c r="G441" s="19"/>
      <c r="H441" t="s">
        <v>1619</v>
      </c>
      <c r="I441" t="s">
        <v>739</v>
      </c>
      <c r="J441" t="s">
        <v>740</v>
      </c>
      <c r="K441" s="9" t="str">
        <f t="shared" si="48"/>
        <v>PAP-</v>
      </c>
      <c r="L441" t="s">
        <v>6</v>
      </c>
      <c r="M441" s="36">
        <v>5000</v>
      </c>
      <c r="N441" t="s">
        <v>459</v>
      </c>
      <c r="O441" t="s">
        <v>7</v>
      </c>
      <c r="P441" s="48">
        <v>0.23</v>
      </c>
      <c r="Q441" s="10">
        <f t="shared" si="43"/>
        <v>1150</v>
      </c>
      <c r="R441" s="11">
        <f t="shared" si="44"/>
        <v>7.3003400000000003</v>
      </c>
      <c r="S441" s="13">
        <f t="shared" si="45"/>
        <v>3.15E-2</v>
      </c>
      <c r="T441" s="12">
        <f t="shared" si="46"/>
        <v>157.5</v>
      </c>
      <c r="U441" s="13" t="s">
        <v>135</v>
      </c>
      <c r="V441" t="s">
        <v>370</v>
      </c>
      <c r="W441" s="44">
        <v>7.0288000000000004</v>
      </c>
      <c r="X441" s="53">
        <f t="shared" si="47"/>
        <v>163.61000000000001</v>
      </c>
    </row>
    <row r="442" spans="1:24" x14ac:dyDescent="0.2">
      <c r="A442" s="32" t="str">
        <f t="shared" si="42"/>
        <v>2026-1</v>
      </c>
      <c r="B442" t="s">
        <v>1115</v>
      </c>
      <c r="C442" s="20">
        <v>46050</v>
      </c>
      <c r="D442" s="20">
        <v>46036</v>
      </c>
      <c r="E442" t="s">
        <v>66</v>
      </c>
      <c r="F442" t="s">
        <v>67</v>
      </c>
      <c r="G442" s="19"/>
      <c r="H442" t="s">
        <v>1623</v>
      </c>
      <c r="I442" t="s">
        <v>373</v>
      </c>
      <c r="J442" t="s">
        <v>374</v>
      </c>
      <c r="K442" s="9" t="str">
        <f t="shared" si="48"/>
        <v>PAP-</v>
      </c>
      <c r="L442" t="s">
        <v>6</v>
      </c>
      <c r="M442" s="36">
        <v>10000</v>
      </c>
      <c r="N442" t="s">
        <v>459</v>
      </c>
      <c r="O442" t="s">
        <v>7</v>
      </c>
      <c r="P442" s="48">
        <v>0.23</v>
      </c>
      <c r="Q442" s="10">
        <f t="shared" si="43"/>
        <v>2300</v>
      </c>
      <c r="R442" s="11">
        <f t="shared" si="44"/>
        <v>7.3003400000000003</v>
      </c>
      <c r="S442" s="13">
        <f t="shared" si="45"/>
        <v>3.15E-2</v>
      </c>
      <c r="T442" s="12">
        <f t="shared" si="46"/>
        <v>315</v>
      </c>
      <c r="U442" s="13" t="s">
        <v>135</v>
      </c>
      <c r="V442" t="s">
        <v>370</v>
      </c>
      <c r="W442" s="44">
        <v>7.0288000000000004</v>
      </c>
      <c r="X442" s="53">
        <f t="shared" si="47"/>
        <v>327.23</v>
      </c>
    </row>
    <row r="443" spans="1:24" x14ac:dyDescent="0.2">
      <c r="A443" s="32" t="str">
        <f t="shared" si="42"/>
        <v>2026-1</v>
      </c>
      <c r="B443" t="s">
        <v>1116</v>
      </c>
      <c r="C443" s="20">
        <v>46030</v>
      </c>
      <c r="D443" s="20">
        <v>46015</v>
      </c>
      <c r="E443" t="s">
        <v>66</v>
      </c>
      <c r="F443" t="s">
        <v>67</v>
      </c>
      <c r="G443" s="19"/>
      <c r="H443" t="s">
        <v>1620</v>
      </c>
      <c r="I443" t="s">
        <v>373</v>
      </c>
      <c r="J443" t="s">
        <v>374</v>
      </c>
      <c r="K443" s="9" t="str">
        <f t="shared" si="48"/>
        <v>PAP-</v>
      </c>
      <c r="L443" t="s">
        <v>6</v>
      </c>
      <c r="M443" s="36">
        <v>15000</v>
      </c>
      <c r="N443" t="s">
        <v>459</v>
      </c>
      <c r="O443" t="s">
        <v>7</v>
      </c>
      <c r="P443" s="48">
        <v>0.23</v>
      </c>
      <c r="Q443" s="10">
        <f t="shared" si="43"/>
        <v>3450</v>
      </c>
      <c r="R443" s="11">
        <f t="shared" si="44"/>
        <v>7.3003400000000003</v>
      </c>
      <c r="S443" s="13">
        <f t="shared" si="45"/>
        <v>3.15E-2</v>
      </c>
      <c r="T443" s="12">
        <f t="shared" si="46"/>
        <v>472.5</v>
      </c>
      <c r="U443" s="13" t="s">
        <v>135</v>
      </c>
      <c r="V443" t="s">
        <v>370</v>
      </c>
      <c r="W443" s="44">
        <v>7.0288000000000004</v>
      </c>
      <c r="X443" s="53">
        <f t="shared" si="47"/>
        <v>490.84</v>
      </c>
    </row>
    <row r="444" spans="1:24" x14ac:dyDescent="0.2">
      <c r="A444" s="32" t="str">
        <f t="shared" si="42"/>
        <v>2026-1</v>
      </c>
      <c r="B444" t="s">
        <v>1131</v>
      </c>
      <c r="C444" s="20">
        <v>46050</v>
      </c>
      <c r="D444" s="20">
        <v>46036</v>
      </c>
      <c r="E444" t="s">
        <v>66</v>
      </c>
      <c r="F444" t="s">
        <v>67</v>
      </c>
      <c r="G444" s="19"/>
      <c r="H444" t="s">
        <v>1623</v>
      </c>
      <c r="I444" t="s">
        <v>371</v>
      </c>
      <c r="J444" t="s">
        <v>372</v>
      </c>
      <c r="K444" s="9" t="str">
        <f t="shared" si="48"/>
        <v>PAP-</v>
      </c>
      <c r="L444" t="s">
        <v>6</v>
      </c>
      <c r="M444" s="36">
        <v>10000</v>
      </c>
      <c r="N444" t="s">
        <v>459</v>
      </c>
      <c r="O444" t="s">
        <v>7</v>
      </c>
      <c r="P444" s="48">
        <v>0.28999999999999998</v>
      </c>
      <c r="Q444" s="10">
        <f t="shared" si="43"/>
        <v>2900</v>
      </c>
      <c r="R444" s="11">
        <f t="shared" si="44"/>
        <v>7.3003400000000003</v>
      </c>
      <c r="S444" s="13">
        <f t="shared" si="45"/>
        <v>3.9699999999999999E-2</v>
      </c>
      <c r="T444" s="12">
        <f t="shared" si="46"/>
        <v>397</v>
      </c>
      <c r="U444" s="13" t="s">
        <v>135</v>
      </c>
      <c r="V444" t="s">
        <v>370</v>
      </c>
      <c r="W444" s="44">
        <v>7.0288000000000004</v>
      </c>
      <c r="X444" s="53">
        <f t="shared" si="47"/>
        <v>412.59</v>
      </c>
    </row>
    <row r="445" spans="1:24" x14ac:dyDescent="0.2">
      <c r="A445" s="32" t="str">
        <f t="shared" si="42"/>
        <v>2026-1</v>
      </c>
      <c r="B445" t="s">
        <v>1135</v>
      </c>
      <c r="C445" s="20">
        <v>46050</v>
      </c>
      <c r="D445" s="20">
        <v>46036</v>
      </c>
      <c r="E445" t="s">
        <v>66</v>
      </c>
      <c r="F445" t="s">
        <v>67</v>
      </c>
      <c r="G445" s="19"/>
      <c r="H445" t="s">
        <v>1623</v>
      </c>
      <c r="I445" t="s">
        <v>651</v>
      </c>
      <c r="J445" t="s">
        <v>708</v>
      </c>
      <c r="K445" s="9" t="str">
        <f t="shared" si="48"/>
        <v>PAP-</v>
      </c>
      <c r="L445" t="s">
        <v>6</v>
      </c>
      <c r="M445" s="36">
        <v>5000</v>
      </c>
      <c r="N445" t="s">
        <v>459</v>
      </c>
      <c r="O445" t="s">
        <v>7</v>
      </c>
      <c r="P445" s="48">
        <v>0.36</v>
      </c>
      <c r="Q445" s="10">
        <f t="shared" si="43"/>
        <v>1800</v>
      </c>
      <c r="R445" s="11">
        <f t="shared" si="44"/>
        <v>7.3003400000000003</v>
      </c>
      <c r="S445" s="13">
        <f t="shared" si="45"/>
        <v>4.9299999999999997E-2</v>
      </c>
      <c r="T445" s="12">
        <f t="shared" si="46"/>
        <v>246.5</v>
      </c>
      <c r="U445" s="13" t="s">
        <v>135</v>
      </c>
      <c r="V445" t="s">
        <v>370</v>
      </c>
      <c r="W445" s="44">
        <v>7.0288000000000004</v>
      </c>
      <c r="X445" s="53">
        <f t="shared" si="47"/>
        <v>256.08999999999997</v>
      </c>
    </row>
    <row r="446" spans="1:24" x14ac:dyDescent="0.2">
      <c r="A446" s="32" t="str">
        <f t="shared" si="42"/>
        <v>2026-1</v>
      </c>
      <c r="B446" t="s">
        <v>1137</v>
      </c>
      <c r="C446" s="20">
        <v>46030</v>
      </c>
      <c r="D446" s="20">
        <v>46000</v>
      </c>
      <c r="E446" t="s">
        <v>66</v>
      </c>
      <c r="F446" t="s">
        <v>67</v>
      </c>
      <c r="G446" s="19"/>
      <c r="H446" t="s">
        <v>1620</v>
      </c>
      <c r="I446" t="s">
        <v>652</v>
      </c>
      <c r="J446" t="s">
        <v>709</v>
      </c>
      <c r="K446" s="9" t="str">
        <f t="shared" si="48"/>
        <v>PAP-</v>
      </c>
      <c r="L446" t="s">
        <v>6</v>
      </c>
      <c r="M446" s="36">
        <v>5000</v>
      </c>
      <c r="N446" t="s">
        <v>459</v>
      </c>
      <c r="O446" t="s">
        <v>7</v>
      </c>
      <c r="P446" s="48">
        <v>0.42</v>
      </c>
      <c r="Q446" s="10">
        <f t="shared" si="43"/>
        <v>2100</v>
      </c>
      <c r="R446" s="11">
        <f t="shared" si="44"/>
        <v>7.3003400000000003</v>
      </c>
      <c r="S446" s="13">
        <f t="shared" si="45"/>
        <v>5.7500000000000002E-2</v>
      </c>
      <c r="T446" s="12">
        <f t="shared" si="46"/>
        <v>287.5</v>
      </c>
      <c r="U446" s="13" t="s">
        <v>135</v>
      </c>
      <c r="V446" t="s">
        <v>370</v>
      </c>
      <c r="W446" s="44">
        <v>7.0288000000000004</v>
      </c>
      <c r="X446" s="53">
        <f t="shared" si="47"/>
        <v>298.77</v>
      </c>
    </row>
    <row r="447" spans="1:24" x14ac:dyDescent="0.2">
      <c r="A447" s="32" t="str">
        <f t="shared" si="42"/>
        <v>2026-1</v>
      </c>
      <c r="B447" t="s">
        <v>1496</v>
      </c>
      <c r="C447" s="20">
        <v>46050</v>
      </c>
      <c r="D447" s="20">
        <v>46044</v>
      </c>
      <c r="E447" t="s">
        <v>66</v>
      </c>
      <c r="F447" t="s">
        <v>67</v>
      </c>
      <c r="G447" s="19"/>
      <c r="H447" t="s">
        <v>1626</v>
      </c>
      <c r="I447" t="s">
        <v>1598</v>
      </c>
      <c r="J447" t="s">
        <v>1599</v>
      </c>
      <c r="K447" s="9" t="str">
        <f t="shared" si="48"/>
        <v>PAP-</v>
      </c>
      <c r="L447" t="s">
        <v>6</v>
      </c>
      <c r="M447" s="36">
        <v>200</v>
      </c>
      <c r="N447" t="s">
        <v>1506</v>
      </c>
      <c r="O447" t="s">
        <v>7</v>
      </c>
      <c r="P447" s="48">
        <v>107</v>
      </c>
      <c r="Q447" s="10">
        <f t="shared" si="43"/>
        <v>21400</v>
      </c>
      <c r="R447" s="11">
        <f t="shared" si="44"/>
        <v>7.3003400000000003</v>
      </c>
      <c r="S447" s="13">
        <f t="shared" si="45"/>
        <v>14.6569</v>
      </c>
      <c r="T447" s="12">
        <f t="shared" si="46"/>
        <v>2931.38</v>
      </c>
      <c r="U447" s="13" t="s">
        <v>135</v>
      </c>
      <c r="V447" t="s">
        <v>370</v>
      </c>
      <c r="W447" s="44">
        <v>7.0288000000000004</v>
      </c>
      <c r="X447" s="53">
        <f t="shared" si="47"/>
        <v>3044.62</v>
      </c>
    </row>
    <row r="448" spans="1:24" x14ac:dyDescent="0.2">
      <c r="A448" s="32" t="str">
        <f t="shared" si="42"/>
        <v>2026-1</v>
      </c>
      <c r="B448" t="s">
        <v>1061</v>
      </c>
      <c r="C448" s="20">
        <v>46035</v>
      </c>
      <c r="D448" s="20">
        <v>46015</v>
      </c>
      <c r="E448" t="s">
        <v>48</v>
      </c>
      <c r="F448" t="s">
        <v>49</v>
      </c>
      <c r="G448" s="19"/>
      <c r="H448" t="s">
        <v>162</v>
      </c>
      <c r="I448" t="s">
        <v>341</v>
      </c>
      <c r="J448" t="s">
        <v>342</v>
      </c>
      <c r="K448" s="9" t="str">
        <f t="shared" si="48"/>
        <v>RIV-</v>
      </c>
      <c r="L448" t="s">
        <v>6</v>
      </c>
      <c r="M448" s="36">
        <v>7000</v>
      </c>
      <c r="N448" t="s">
        <v>459</v>
      </c>
      <c r="O448" t="s">
        <v>7</v>
      </c>
      <c r="P448" s="48">
        <v>4.8000000000000001E-2</v>
      </c>
      <c r="Q448" s="10">
        <f t="shared" si="43"/>
        <v>336</v>
      </c>
      <c r="R448" s="11">
        <f t="shared" si="44"/>
        <v>7.3003400000000003</v>
      </c>
      <c r="S448" s="13">
        <f t="shared" si="45"/>
        <v>6.6E-3</v>
      </c>
      <c r="T448" s="12">
        <f t="shared" si="46"/>
        <v>46.2</v>
      </c>
      <c r="U448" s="13" t="s">
        <v>135</v>
      </c>
      <c r="V448" t="s">
        <v>51</v>
      </c>
      <c r="W448" s="44">
        <v>7.0288000000000004</v>
      </c>
      <c r="X448" s="53">
        <f t="shared" si="47"/>
        <v>47.8</v>
      </c>
    </row>
    <row r="449" spans="1:24" x14ac:dyDescent="0.2">
      <c r="A449" s="32" t="str">
        <f t="shared" ref="A449:A512" si="49">+TEXT(C449,"YYYY")&amp;"-"&amp;TEXT(C449,"M")</f>
        <v>2026-1</v>
      </c>
      <c r="B449" t="s">
        <v>1074</v>
      </c>
      <c r="C449" s="20">
        <v>46035</v>
      </c>
      <c r="D449" s="20">
        <v>46015</v>
      </c>
      <c r="E449" t="s">
        <v>48</v>
      </c>
      <c r="F449" t="s">
        <v>49</v>
      </c>
      <c r="G449" s="19"/>
      <c r="H449" t="s">
        <v>162</v>
      </c>
      <c r="I449" t="s">
        <v>339</v>
      </c>
      <c r="J449" t="s">
        <v>340</v>
      </c>
      <c r="K449" s="9" t="str">
        <f t="shared" si="48"/>
        <v>RIV-</v>
      </c>
      <c r="L449" t="s">
        <v>6</v>
      </c>
      <c r="M449" s="36">
        <v>1000</v>
      </c>
      <c r="N449" t="s">
        <v>459</v>
      </c>
      <c r="O449" t="s">
        <v>7</v>
      </c>
      <c r="P449" s="48">
        <v>7.0099999999999996E-2</v>
      </c>
      <c r="Q449" s="10">
        <f t="shared" si="43"/>
        <v>70.099999999999994</v>
      </c>
      <c r="R449" s="11">
        <f t="shared" si="44"/>
        <v>7.3003400000000003</v>
      </c>
      <c r="S449" s="13">
        <f t="shared" si="45"/>
        <v>9.5999999999999992E-3</v>
      </c>
      <c r="T449" s="12">
        <f t="shared" si="46"/>
        <v>9.6</v>
      </c>
      <c r="U449" s="13" t="s">
        <v>135</v>
      </c>
      <c r="V449" t="s">
        <v>51</v>
      </c>
      <c r="W449" s="44">
        <v>7.0288000000000004</v>
      </c>
      <c r="X449" s="53">
        <f t="shared" si="47"/>
        <v>9.9700000000000006</v>
      </c>
    </row>
    <row r="450" spans="1:24" x14ac:dyDescent="0.2">
      <c r="A450" s="32" t="str">
        <f t="shared" si="49"/>
        <v>2026-1</v>
      </c>
      <c r="B450" t="s">
        <v>1093</v>
      </c>
      <c r="C450" s="20">
        <v>46034</v>
      </c>
      <c r="D450" s="20">
        <v>46015</v>
      </c>
      <c r="E450" t="s">
        <v>88</v>
      </c>
      <c r="F450" t="s">
        <v>89</v>
      </c>
      <c r="G450" s="19"/>
      <c r="H450" t="s">
        <v>354</v>
      </c>
      <c r="I450" t="s">
        <v>410</v>
      </c>
      <c r="J450" t="s">
        <v>411</v>
      </c>
      <c r="K450" s="9" t="str">
        <f t="shared" si="48"/>
        <v>RIV-</v>
      </c>
      <c r="L450" t="s">
        <v>6</v>
      </c>
      <c r="M450" s="36">
        <v>65000</v>
      </c>
      <c r="N450" t="s">
        <v>459</v>
      </c>
      <c r="O450" t="s">
        <v>7</v>
      </c>
      <c r="P450" s="48">
        <v>0.13150000000000001</v>
      </c>
      <c r="Q450" s="10">
        <f t="shared" ref="Q450:Q513" si="50">ROUND(P450*M450,2)</f>
        <v>8547.5</v>
      </c>
      <c r="R450" s="11">
        <f t="shared" ref="R450:R513" si="51">IF(O450="HKD",7.8,IF(O450="CNY",7.30034,1))</f>
        <v>7.3003400000000003</v>
      </c>
      <c r="S450" s="13">
        <f t="shared" ref="S450:S513" si="52">+ROUND(P450/R450,4)</f>
        <v>1.7999999999999999E-2</v>
      </c>
      <c r="T450" s="12">
        <f t="shared" ref="T450:T513" si="53">ROUND(S450*M450,2)</f>
        <v>1170</v>
      </c>
      <c r="U450" s="13" t="s">
        <v>135</v>
      </c>
      <c r="V450" t="s">
        <v>51</v>
      </c>
      <c r="W450" s="44">
        <v>7.0288000000000004</v>
      </c>
      <c r="X450" s="53">
        <f t="shared" si="47"/>
        <v>1216.07</v>
      </c>
    </row>
    <row r="451" spans="1:24" x14ac:dyDescent="0.2">
      <c r="A451" s="32" t="str">
        <f t="shared" si="49"/>
        <v>2026-1</v>
      </c>
      <c r="B451" t="s">
        <v>1102</v>
      </c>
      <c r="C451" s="20">
        <v>46034</v>
      </c>
      <c r="D451" s="20">
        <v>46015</v>
      </c>
      <c r="E451" t="s">
        <v>88</v>
      </c>
      <c r="F451" t="s">
        <v>89</v>
      </c>
      <c r="G451" s="19"/>
      <c r="H451" t="s">
        <v>354</v>
      </c>
      <c r="I451" t="s">
        <v>90</v>
      </c>
      <c r="J451" t="s">
        <v>91</v>
      </c>
      <c r="K451" s="9" t="str">
        <f t="shared" si="48"/>
        <v>RIV-</v>
      </c>
      <c r="L451" t="s">
        <v>6</v>
      </c>
      <c r="M451" s="36">
        <v>13000</v>
      </c>
      <c r="N451" t="s">
        <v>459</v>
      </c>
      <c r="O451" t="s">
        <v>7</v>
      </c>
      <c r="P451" s="48">
        <v>0.16120000000000001</v>
      </c>
      <c r="Q451" s="10">
        <f t="shared" si="50"/>
        <v>2095.6</v>
      </c>
      <c r="R451" s="11">
        <f t="shared" si="51"/>
        <v>7.3003400000000003</v>
      </c>
      <c r="S451" s="13">
        <f t="shared" si="52"/>
        <v>2.2100000000000002E-2</v>
      </c>
      <c r="T451" s="12">
        <f t="shared" si="53"/>
        <v>287.3</v>
      </c>
      <c r="U451" s="13" t="s">
        <v>135</v>
      </c>
      <c r="V451" t="s">
        <v>51</v>
      </c>
      <c r="W451" s="44">
        <v>7.0288000000000004</v>
      </c>
      <c r="X451" s="53">
        <f t="shared" ref="X451:X514" si="54">+ROUND(Q451/W451,2)</f>
        <v>298.14</v>
      </c>
    </row>
    <row r="452" spans="1:24" x14ac:dyDescent="0.2">
      <c r="A452" s="32" t="str">
        <f t="shared" si="49"/>
        <v>2026-1</v>
      </c>
      <c r="B452" t="s">
        <v>1103</v>
      </c>
      <c r="C452" s="20">
        <v>46034</v>
      </c>
      <c r="D452" s="20">
        <v>46009</v>
      </c>
      <c r="E452" t="s">
        <v>88</v>
      </c>
      <c r="F452" t="s">
        <v>89</v>
      </c>
      <c r="G452" s="19"/>
      <c r="H452" t="s">
        <v>355</v>
      </c>
      <c r="I452" t="s">
        <v>964</v>
      </c>
      <c r="J452" t="s">
        <v>965</v>
      </c>
      <c r="K452" s="9" t="str">
        <f t="shared" si="48"/>
        <v>RIV-</v>
      </c>
      <c r="L452" t="s">
        <v>6</v>
      </c>
      <c r="M452" s="36">
        <v>2000</v>
      </c>
      <c r="N452" t="s">
        <v>459</v>
      </c>
      <c r="O452" t="s">
        <v>7</v>
      </c>
      <c r="P452" s="48">
        <v>0.17019999999999999</v>
      </c>
      <c r="Q452" s="10">
        <f t="shared" si="50"/>
        <v>340.4</v>
      </c>
      <c r="R452" s="11">
        <f t="shared" si="51"/>
        <v>7.3003400000000003</v>
      </c>
      <c r="S452" s="13">
        <f t="shared" si="52"/>
        <v>2.3300000000000001E-2</v>
      </c>
      <c r="T452" s="12">
        <f t="shared" si="53"/>
        <v>46.6</v>
      </c>
      <c r="U452" s="13" t="s">
        <v>135</v>
      </c>
      <c r="V452" t="s">
        <v>51</v>
      </c>
      <c r="W452" s="44">
        <v>7.0288000000000004</v>
      </c>
      <c r="X452" s="53">
        <f t="shared" si="54"/>
        <v>48.43</v>
      </c>
    </row>
    <row r="453" spans="1:24" x14ac:dyDescent="0.2">
      <c r="A453" s="32" t="str">
        <f t="shared" si="49"/>
        <v>2026-1</v>
      </c>
      <c r="B453" t="s">
        <v>1105</v>
      </c>
      <c r="C453" s="20">
        <v>46034</v>
      </c>
      <c r="D453" s="20">
        <v>46015</v>
      </c>
      <c r="E453" t="s">
        <v>88</v>
      </c>
      <c r="F453" t="s">
        <v>89</v>
      </c>
      <c r="G453" s="19"/>
      <c r="H453" t="s">
        <v>354</v>
      </c>
      <c r="I453" t="s">
        <v>413</v>
      </c>
      <c r="J453" t="s">
        <v>414</v>
      </c>
      <c r="K453" s="9" t="str">
        <f t="shared" si="48"/>
        <v>RIV-</v>
      </c>
      <c r="L453" t="s">
        <v>6</v>
      </c>
      <c r="M453" s="36">
        <v>12500</v>
      </c>
      <c r="N453" t="s">
        <v>459</v>
      </c>
      <c r="O453" t="s">
        <v>7</v>
      </c>
      <c r="P453" s="48">
        <v>0.17649999999999999</v>
      </c>
      <c r="Q453" s="10">
        <f t="shared" si="50"/>
        <v>2206.25</v>
      </c>
      <c r="R453" s="11">
        <f t="shared" si="51"/>
        <v>7.3003400000000003</v>
      </c>
      <c r="S453" s="13">
        <f t="shared" si="52"/>
        <v>2.4199999999999999E-2</v>
      </c>
      <c r="T453" s="12">
        <f t="shared" si="53"/>
        <v>302.5</v>
      </c>
      <c r="U453" s="13" t="s">
        <v>135</v>
      </c>
      <c r="V453" t="s">
        <v>51</v>
      </c>
      <c r="W453" s="44">
        <v>7.0288000000000004</v>
      </c>
      <c r="X453" s="53">
        <f t="shared" si="54"/>
        <v>313.89</v>
      </c>
    </row>
    <row r="454" spans="1:24" x14ac:dyDescent="0.2">
      <c r="A454" s="32" t="str">
        <f t="shared" si="49"/>
        <v>2026-1</v>
      </c>
      <c r="B454" t="s">
        <v>1107</v>
      </c>
      <c r="C454" s="20">
        <v>46034</v>
      </c>
      <c r="D454" s="20">
        <v>46009</v>
      </c>
      <c r="E454" t="s">
        <v>88</v>
      </c>
      <c r="F454" t="s">
        <v>89</v>
      </c>
      <c r="G454" s="19"/>
      <c r="H454" t="s">
        <v>355</v>
      </c>
      <c r="I454" t="s">
        <v>92</v>
      </c>
      <c r="J454" t="s">
        <v>93</v>
      </c>
      <c r="K454" s="9" t="str">
        <f t="shared" si="48"/>
        <v>RIV-</v>
      </c>
      <c r="L454" t="s">
        <v>6</v>
      </c>
      <c r="M454" s="36">
        <v>4000</v>
      </c>
      <c r="N454" t="s">
        <v>459</v>
      </c>
      <c r="O454" t="s">
        <v>7</v>
      </c>
      <c r="P454" s="48">
        <v>0.1865</v>
      </c>
      <c r="Q454" s="10">
        <f t="shared" si="50"/>
        <v>746</v>
      </c>
      <c r="R454" s="11">
        <f t="shared" si="51"/>
        <v>7.3003400000000003</v>
      </c>
      <c r="S454" s="13">
        <f t="shared" si="52"/>
        <v>2.5499999999999998E-2</v>
      </c>
      <c r="T454" s="12">
        <f t="shared" si="53"/>
        <v>102</v>
      </c>
      <c r="U454" s="13" t="s">
        <v>135</v>
      </c>
      <c r="V454" t="s">
        <v>51</v>
      </c>
      <c r="W454" s="44">
        <v>7.0288000000000004</v>
      </c>
      <c r="X454" s="53">
        <f t="shared" si="54"/>
        <v>106.13</v>
      </c>
    </row>
    <row r="455" spans="1:24" x14ac:dyDescent="0.2">
      <c r="A455" s="32" t="str">
        <f t="shared" si="49"/>
        <v>2026-1</v>
      </c>
      <c r="B455" t="s">
        <v>1073</v>
      </c>
      <c r="C455" s="20">
        <v>46043</v>
      </c>
      <c r="D455" s="20">
        <v>45986</v>
      </c>
      <c r="E455" t="s">
        <v>62</v>
      </c>
      <c r="F455" t="s">
        <v>63</v>
      </c>
      <c r="G455" s="19"/>
      <c r="H455" t="s">
        <v>1615</v>
      </c>
      <c r="I455" t="s">
        <v>194</v>
      </c>
      <c r="J455" t="s">
        <v>195</v>
      </c>
      <c r="K455" s="9" t="str">
        <f t="shared" si="48"/>
        <v>SCR-</v>
      </c>
      <c r="L455" t="s">
        <v>6</v>
      </c>
      <c r="M455" s="36">
        <v>500</v>
      </c>
      <c r="N455" t="s">
        <v>459</v>
      </c>
      <c r="O455" t="s">
        <v>7</v>
      </c>
      <c r="P455" s="48">
        <v>7.0000000000000007E-2</v>
      </c>
      <c r="Q455" s="10">
        <f t="shared" si="50"/>
        <v>35</v>
      </c>
      <c r="R455" s="11">
        <f t="shared" si="51"/>
        <v>7.3003400000000003</v>
      </c>
      <c r="S455" s="13">
        <f t="shared" si="52"/>
        <v>9.5999999999999992E-3</v>
      </c>
      <c r="T455" s="12">
        <f t="shared" si="53"/>
        <v>4.8</v>
      </c>
      <c r="U455" s="13" t="s">
        <v>135</v>
      </c>
      <c r="V455" t="s">
        <v>65</v>
      </c>
      <c r="W455" s="44">
        <v>7.0288000000000004</v>
      </c>
      <c r="X455" s="53">
        <f t="shared" si="54"/>
        <v>4.9800000000000004</v>
      </c>
    </row>
    <row r="456" spans="1:24" x14ac:dyDescent="0.2">
      <c r="A456" s="32" t="str">
        <f t="shared" si="49"/>
        <v>2026-1</v>
      </c>
      <c r="B456" t="s">
        <v>1073</v>
      </c>
      <c r="C456" s="20">
        <v>46042</v>
      </c>
      <c r="D456" s="20">
        <v>45986</v>
      </c>
      <c r="E456" t="s">
        <v>62</v>
      </c>
      <c r="F456" t="s">
        <v>63</v>
      </c>
      <c r="G456" s="19"/>
      <c r="H456" t="s">
        <v>1616</v>
      </c>
      <c r="I456" t="s">
        <v>194</v>
      </c>
      <c r="J456" t="s">
        <v>195</v>
      </c>
      <c r="K456" s="9" t="str">
        <f t="shared" si="48"/>
        <v>SCR-</v>
      </c>
      <c r="L456" t="s">
        <v>6</v>
      </c>
      <c r="M456" s="36">
        <v>8000</v>
      </c>
      <c r="N456" t="s">
        <v>459</v>
      </c>
      <c r="O456" t="s">
        <v>7</v>
      </c>
      <c r="P456" s="48">
        <v>7.0000000000000007E-2</v>
      </c>
      <c r="Q456" s="10">
        <f t="shared" si="50"/>
        <v>560</v>
      </c>
      <c r="R456" s="11">
        <f t="shared" si="51"/>
        <v>7.3003400000000003</v>
      </c>
      <c r="S456" s="13">
        <f t="shared" si="52"/>
        <v>9.5999999999999992E-3</v>
      </c>
      <c r="T456" s="12">
        <f t="shared" si="53"/>
        <v>76.8</v>
      </c>
      <c r="U456" s="13" t="s">
        <v>135</v>
      </c>
      <c r="V456" t="s">
        <v>65</v>
      </c>
      <c r="W456" s="44">
        <v>7.0288000000000004</v>
      </c>
      <c r="X456" s="53">
        <f t="shared" si="54"/>
        <v>79.67</v>
      </c>
    </row>
    <row r="457" spans="1:24" x14ac:dyDescent="0.2">
      <c r="A457" s="32" t="str">
        <f t="shared" si="49"/>
        <v>2026-1</v>
      </c>
      <c r="B457" t="s">
        <v>1081</v>
      </c>
      <c r="C457" s="20">
        <v>46042</v>
      </c>
      <c r="D457" s="20">
        <v>46015</v>
      </c>
      <c r="E457" t="s">
        <v>62</v>
      </c>
      <c r="F457" t="s">
        <v>63</v>
      </c>
      <c r="G457" s="19"/>
      <c r="H457" t="s">
        <v>1616</v>
      </c>
      <c r="I457" t="s">
        <v>189</v>
      </c>
      <c r="J457" t="s">
        <v>190</v>
      </c>
      <c r="K457" s="9" t="str">
        <f t="shared" si="48"/>
        <v>SCR-</v>
      </c>
      <c r="L457" t="s">
        <v>6</v>
      </c>
      <c r="M457" s="36">
        <v>5000</v>
      </c>
      <c r="N457" t="s">
        <v>459</v>
      </c>
      <c r="O457" t="s">
        <v>7</v>
      </c>
      <c r="P457" s="48">
        <v>9.2999999999999999E-2</v>
      </c>
      <c r="Q457" s="10">
        <f t="shared" si="50"/>
        <v>465</v>
      </c>
      <c r="R457" s="11">
        <f t="shared" si="51"/>
        <v>7.3003400000000003</v>
      </c>
      <c r="S457" s="13">
        <f t="shared" si="52"/>
        <v>1.2699999999999999E-2</v>
      </c>
      <c r="T457" s="12">
        <f t="shared" si="53"/>
        <v>63.5</v>
      </c>
      <c r="U457" s="13" t="s">
        <v>135</v>
      </c>
      <c r="V457" t="s">
        <v>65</v>
      </c>
      <c r="W457" s="44">
        <v>7.0288000000000004</v>
      </c>
      <c r="X457" s="53">
        <f t="shared" si="54"/>
        <v>66.16</v>
      </c>
    </row>
    <row r="458" spans="1:24" x14ac:dyDescent="0.2">
      <c r="A458" s="32" t="str">
        <f t="shared" si="49"/>
        <v>2026-1</v>
      </c>
      <c r="B458" t="s">
        <v>1094</v>
      </c>
      <c r="C458" s="20">
        <v>46035</v>
      </c>
      <c r="D458" s="20">
        <v>46009</v>
      </c>
      <c r="E458" t="s">
        <v>62</v>
      </c>
      <c r="F458" t="s">
        <v>63</v>
      </c>
      <c r="G458" s="19"/>
      <c r="H458" t="s">
        <v>331</v>
      </c>
      <c r="I458" t="s">
        <v>417</v>
      </c>
      <c r="J458" t="s">
        <v>418</v>
      </c>
      <c r="K458" s="9" t="str">
        <f t="shared" si="48"/>
        <v>SCR-</v>
      </c>
      <c r="L458" t="s">
        <v>6</v>
      </c>
      <c r="M458" s="36">
        <v>1000</v>
      </c>
      <c r="N458" t="s">
        <v>459</v>
      </c>
      <c r="O458" t="s">
        <v>7</v>
      </c>
      <c r="P458" s="48">
        <v>0.13900000000000001</v>
      </c>
      <c r="Q458" s="10">
        <f t="shared" si="50"/>
        <v>139</v>
      </c>
      <c r="R458" s="11">
        <f t="shared" si="51"/>
        <v>7.3003400000000003</v>
      </c>
      <c r="S458" s="13">
        <f t="shared" si="52"/>
        <v>1.9E-2</v>
      </c>
      <c r="T458" s="12">
        <f t="shared" si="53"/>
        <v>19</v>
      </c>
      <c r="U458" s="13" t="s">
        <v>135</v>
      </c>
      <c r="V458" t="s">
        <v>65</v>
      </c>
      <c r="W458" s="44">
        <v>7.0288000000000004</v>
      </c>
      <c r="X458" s="53">
        <f t="shared" si="54"/>
        <v>19.78</v>
      </c>
    </row>
    <row r="459" spans="1:24" x14ac:dyDescent="0.2">
      <c r="A459" s="32" t="str">
        <f t="shared" si="49"/>
        <v>2026-1</v>
      </c>
      <c r="B459" t="s">
        <v>1098</v>
      </c>
      <c r="C459" s="20">
        <v>46042</v>
      </c>
      <c r="D459" s="20">
        <v>46010</v>
      </c>
      <c r="E459" t="s">
        <v>62</v>
      </c>
      <c r="F459" t="s">
        <v>63</v>
      </c>
      <c r="G459" s="19"/>
      <c r="H459" t="s">
        <v>1616</v>
      </c>
      <c r="I459" t="s">
        <v>191</v>
      </c>
      <c r="J459" t="s">
        <v>192</v>
      </c>
      <c r="K459" s="9" t="str">
        <f t="shared" si="48"/>
        <v>SCR-</v>
      </c>
      <c r="L459" t="s">
        <v>6</v>
      </c>
      <c r="M459" s="36">
        <v>6500</v>
      </c>
      <c r="N459" t="s">
        <v>459</v>
      </c>
      <c r="O459" t="s">
        <v>7</v>
      </c>
      <c r="P459" s="48">
        <v>0.153</v>
      </c>
      <c r="Q459" s="10">
        <f t="shared" si="50"/>
        <v>994.5</v>
      </c>
      <c r="R459" s="11">
        <f t="shared" si="51"/>
        <v>7.3003400000000003</v>
      </c>
      <c r="S459" s="13">
        <f t="shared" si="52"/>
        <v>2.1000000000000001E-2</v>
      </c>
      <c r="T459" s="12">
        <f t="shared" si="53"/>
        <v>136.5</v>
      </c>
      <c r="U459" s="13" t="s">
        <v>135</v>
      </c>
      <c r="V459" t="s">
        <v>65</v>
      </c>
      <c r="W459" s="44">
        <v>7.0288000000000004</v>
      </c>
      <c r="X459" s="53">
        <f t="shared" si="54"/>
        <v>141.49</v>
      </c>
    </row>
    <row r="460" spans="1:24" x14ac:dyDescent="0.2">
      <c r="A460" s="32" t="str">
        <f t="shared" si="49"/>
        <v>2026-1</v>
      </c>
      <c r="B460" t="s">
        <v>1099</v>
      </c>
      <c r="C460" s="20">
        <v>46042</v>
      </c>
      <c r="D460" s="20">
        <v>46010</v>
      </c>
      <c r="E460" t="s">
        <v>62</v>
      </c>
      <c r="F460" t="s">
        <v>63</v>
      </c>
      <c r="G460" s="19"/>
      <c r="H460" t="s">
        <v>1616</v>
      </c>
      <c r="I460" t="s">
        <v>191</v>
      </c>
      <c r="J460" t="s">
        <v>192</v>
      </c>
      <c r="K460" s="9" t="str">
        <f t="shared" si="48"/>
        <v>SCR-</v>
      </c>
      <c r="L460" t="s">
        <v>6</v>
      </c>
      <c r="M460" s="36">
        <v>8200</v>
      </c>
      <c r="N460" t="s">
        <v>459</v>
      </c>
      <c r="O460" t="s">
        <v>7</v>
      </c>
      <c r="P460" s="48">
        <v>0.153</v>
      </c>
      <c r="Q460" s="10">
        <f t="shared" si="50"/>
        <v>1254.5999999999999</v>
      </c>
      <c r="R460" s="11">
        <f t="shared" si="51"/>
        <v>7.3003400000000003</v>
      </c>
      <c r="S460" s="13">
        <f t="shared" si="52"/>
        <v>2.1000000000000001E-2</v>
      </c>
      <c r="T460" s="12">
        <f t="shared" si="53"/>
        <v>172.2</v>
      </c>
      <c r="U460" s="13" t="s">
        <v>135</v>
      </c>
      <c r="V460" t="s">
        <v>65</v>
      </c>
      <c r="W460" s="44">
        <v>7.0288000000000004</v>
      </c>
      <c r="X460" s="53">
        <f t="shared" si="54"/>
        <v>178.49</v>
      </c>
    </row>
    <row r="461" spans="1:24" x14ac:dyDescent="0.2">
      <c r="A461" s="32" t="str">
        <f t="shared" si="49"/>
        <v>2026-1</v>
      </c>
      <c r="B461" t="s">
        <v>1100</v>
      </c>
      <c r="C461" s="20">
        <v>46035</v>
      </c>
      <c r="D461" s="20">
        <v>45982</v>
      </c>
      <c r="E461" t="s">
        <v>62</v>
      </c>
      <c r="F461" t="s">
        <v>63</v>
      </c>
      <c r="G461" s="19"/>
      <c r="H461" t="s">
        <v>331</v>
      </c>
      <c r="I461" t="s">
        <v>191</v>
      </c>
      <c r="J461" t="s">
        <v>192</v>
      </c>
      <c r="K461" s="9" t="str">
        <f t="shared" si="48"/>
        <v>SCR-</v>
      </c>
      <c r="L461" t="s">
        <v>6</v>
      </c>
      <c r="M461" s="36">
        <v>11600</v>
      </c>
      <c r="N461" t="s">
        <v>459</v>
      </c>
      <c r="O461" t="s">
        <v>7</v>
      </c>
      <c r="P461" s="48">
        <v>0.153</v>
      </c>
      <c r="Q461" s="10">
        <f t="shared" si="50"/>
        <v>1774.8</v>
      </c>
      <c r="R461" s="11">
        <f t="shared" si="51"/>
        <v>7.3003400000000003</v>
      </c>
      <c r="S461" s="13">
        <f t="shared" si="52"/>
        <v>2.1000000000000001E-2</v>
      </c>
      <c r="T461" s="12">
        <f t="shared" si="53"/>
        <v>243.6</v>
      </c>
      <c r="U461" s="13" t="s">
        <v>135</v>
      </c>
      <c r="V461" t="s">
        <v>65</v>
      </c>
      <c r="W461" s="44">
        <v>7.0288000000000004</v>
      </c>
      <c r="X461" s="53">
        <f t="shared" si="54"/>
        <v>252.5</v>
      </c>
    </row>
    <row r="462" spans="1:24" x14ac:dyDescent="0.2">
      <c r="A462" s="32" t="str">
        <f t="shared" si="49"/>
        <v>2026-1</v>
      </c>
      <c r="B462" t="s">
        <v>1142</v>
      </c>
      <c r="C462" s="20">
        <v>46034</v>
      </c>
      <c r="D462" s="20">
        <v>46009</v>
      </c>
      <c r="E462" t="s">
        <v>88</v>
      </c>
      <c r="F462" t="s">
        <v>89</v>
      </c>
      <c r="G462" s="19"/>
      <c r="H462" t="s">
        <v>355</v>
      </c>
      <c r="I462" t="s">
        <v>407</v>
      </c>
      <c r="J462" t="s">
        <v>408</v>
      </c>
      <c r="K462" s="9" t="str">
        <f t="shared" si="48"/>
        <v>SCR-</v>
      </c>
      <c r="L462" t="s">
        <v>6</v>
      </c>
      <c r="M462" s="36">
        <v>1000</v>
      </c>
      <c r="N462" t="s">
        <v>459</v>
      </c>
      <c r="O462" t="s">
        <v>7</v>
      </c>
      <c r="P462" s="48">
        <v>0.47449999999999998</v>
      </c>
      <c r="Q462" s="10">
        <f t="shared" si="50"/>
        <v>474.5</v>
      </c>
      <c r="R462" s="11">
        <f t="shared" si="51"/>
        <v>7.3003400000000003</v>
      </c>
      <c r="S462" s="13">
        <f t="shared" si="52"/>
        <v>6.5000000000000002E-2</v>
      </c>
      <c r="T462" s="12">
        <f t="shared" si="53"/>
        <v>65</v>
      </c>
      <c r="U462" s="13" t="s">
        <v>135</v>
      </c>
      <c r="V462" t="s">
        <v>65</v>
      </c>
      <c r="W462" s="44">
        <v>7.0288000000000004</v>
      </c>
      <c r="X462" s="53">
        <f t="shared" si="54"/>
        <v>67.510000000000005</v>
      </c>
    </row>
    <row r="463" spans="1:24" x14ac:dyDescent="0.2">
      <c r="A463" s="32" t="str">
        <f t="shared" si="49"/>
        <v>2026-1</v>
      </c>
      <c r="B463" t="s">
        <v>1200</v>
      </c>
      <c r="C463" s="20">
        <v>46027</v>
      </c>
      <c r="D463" s="20">
        <v>45996</v>
      </c>
      <c r="E463" t="s">
        <v>13</v>
      </c>
      <c r="F463" t="s">
        <v>14</v>
      </c>
      <c r="G463" s="19"/>
      <c r="H463" t="s">
        <v>415</v>
      </c>
      <c r="I463" t="s">
        <v>627</v>
      </c>
      <c r="J463" t="s">
        <v>684</v>
      </c>
      <c r="K463" s="9" t="str">
        <f t="shared" si="48"/>
        <v>SHDL</v>
      </c>
      <c r="L463" t="s">
        <v>6</v>
      </c>
      <c r="M463" s="36">
        <v>1020</v>
      </c>
      <c r="N463" t="s">
        <v>459</v>
      </c>
      <c r="O463" t="s">
        <v>7</v>
      </c>
      <c r="P463" s="48">
        <v>2.4588000000000001</v>
      </c>
      <c r="Q463" s="10">
        <f t="shared" si="50"/>
        <v>2507.98</v>
      </c>
      <c r="R463" s="11">
        <f t="shared" si="51"/>
        <v>7.3003400000000003</v>
      </c>
      <c r="S463" s="13">
        <f t="shared" si="52"/>
        <v>0.33679999999999999</v>
      </c>
      <c r="T463" s="12">
        <f t="shared" si="53"/>
        <v>343.54</v>
      </c>
      <c r="U463" s="13" t="s">
        <v>135</v>
      </c>
      <c r="V463" t="s">
        <v>243</v>
      </c>
      <c r="W463" s="44">
        <v>7.0288000000000004</v>
      </c>
      <c r="X463" s="53">
        <f t="shared" si="54"/>
        <v>356.81</v>
      </c>
    </row>
    <row r="464" spans="1:24" x14ac:dyDescent="0.2">
      <c r="A464" s="32" t="str">
        <f t="shared" si="49"/>
        <v>2026-1</v>
      </c>
      <c r="B464" t="s">
        <v>1228</v>
      </c>
      <c r="C464" s="20">
        <v>46052</v>
      </c>
      <c r="D464" s="20">
        <v>46009</v>
      </c>
      <c r="E464" t="s">
        <v>236</v>
      </c>
      <c r="F464" t="s">
        <v>237</v>
      </c>
      <c r="G464" s="19"/>
      <c r="H464" t="s">
        <v>1628</v>
      </c>
      <c r="I464" t="s">
        <v>838</v>
      </c>
      <c r="J464" t="s">
        <v>855</v>
      </c>
      <c r="K464" s="9" t="str">
        <f t="shared" si="48"/>
        <v>SHDL</v>
      </c>
      <c r="L464" t="s">
        <v>6</v>
      </c>
      <c r="M464" s="36">
        <v>3030</v>
      </c>
      <c r="N464" t="s">
        <v>459</v>
      </c>
      <c r="O464" t="s">
        <v>7</v>
      </c>
      <c r="P464" s="48">
        <v>3.0099</v>
      </c>
      <c r="Q464" s="10">
        <f t="shared" si="50"/>
        <v>9120</v>
      </c>
      <c r="R464" s="11">
        <f t="shared" si="51"/>
        <v>7.3003400000000003</v>
      </c>
      <c r="S464" s="13">
        <f t="shared" si="52"/>
        <v>0.4123</v>
      </c>
      <c r="T464" s="12">
        <f t="shared" si="53"/>
        <v>1249.27</v>
      </c>
      <c r="U464" s="13" t="s">
        <v>135</v>
      </c>
      <c r="V464" t="s">
        <v>243</v>
      </c>
      <c r="W464" s="44">
        <v>7.0288000000000004</v>
      </c>
      <c r="X464" s="53">
        <f t="shared" si="54"/>
        <v>1297.52</v>
      </c>
    </row>
    <row r="465" spans="1:24" x14ac:dyDescent="0.2">
      <c r="A465" s="32" t="str">
        <f t="shared" si="49"/>
        <v>2026-1</v>
      </c>
      <c r="B465" t="s">
        <v>1402</v>
      </c>
      <c r="C465" s="20">
        <v>46037</v>
      </c>
      <c r="D465" s="20">
        <v>45978</v>
      </c>
      <c r="E465" t="s">
        <v>44</v>
      </c>
      <c r="F465" t="s">
        <v>45</v>
      </c>
      <c r="G465" s="19"/>
      <c r="H465" t="s">
        <v>238</v>
      </c>
      <c r="I465" t="s">
        <v>1575</v>
      </c>
      <c r="J465" t="s">
        <v>1576</v>
      </c>
      <c r="K465" s="9" t="str">
        <f t="shared" si="48"/>
        <v>SHDL</v>
      </c>
      <c r="L465" t="s">
        <v>6</v>
      </c>
      <c r="M465" s="36">
        <v>1760</v>
      </c>
      <c r="N465" t="s">
        <v>459</v>
      </c>
      <c r="O465" t="s">
        <v>7</v>
      </c>
      <c r="P465" s="48">
        <v>6.4432</v>
      </c>
      <c r="Q465" s="10">
        <f t="shared" si="50"/>
        <v>11340.03</v>
      </c>
      <c r="R465" s="11">
        <f t="shared" si="51"/>
        <v>7.3003400000000003</v>
      </c>
      <c r="S465" s="13">
        <f t="shared" si="52"/>
        <v>0.88260000000000005</v>
      </c>
      <c r="T465" s="12">
        <f t="shared" si="53"/>
        <v>1553.38</v>
      </c>
      <c r="U465" s="13" t="s">
        <v>135</v>
      </c>
      <c r="V465" t="s">
        <v>243</v>
      </c>
      <c r="W465" s="44">
        <v>7.0288000000000004</v>
      </c>
      <c r="X465" s="53">
        <f t="shared" si="54"/>
        <v>1613.37</v>
      </c>
    </row>
    <row r="466" spans="1:24" x14ac:dyDescent="0.2">
      <c r="A466" s="32" t="str">
        <f t="shared" si="49"/>
        <v>2026-1</v>
      </c>
      <c r="B466" t="s">
        <v>1008</v>
      </c>
      <c r="C466" s="20">
        <v>46052</v>
      </c>
      <c r="D466" s="20">
        <v>46009</v>
      </c>
      <c r="E466" t="s">
        <v>44</v>
      </c>
      <c r="F466" t="s">
        <v>45</v>
      </c>
      <c r="G466" s="19"/>
      <c r="H466" t="s">
        <v>1740</v>
      </c>
      <c r="I466" t="s">
        <v>848</v>
      </c>
      <c r="J466" t="s">
        <v>972</v>
      </c>
      <c r="K466" s="9" t="str">
        <f t="shared" si="48"/>
        <v>SHDL</v>
      </c>
      <c r="L466" t="s">
        <v>6</v>
      </c>
      <c r="M466" s="36">
        <v>783</v>
      </c>
      <c r="N466" t="s">
        <v>459</v>
      </c>
      <c r="O466" t="s">
        <v>7</v>
      </c>
      <c r="P466" s="48">
        <v>14.516400000000001</v>
      </c>
      <c r="Q466" s="10">
        <f t="shared" si="50"/>
        <v>11366.34</v>
      </c>
      <c r="R466" s="11">
        <f t="shared" si="51"/>
        <v>7.3003400000000003</v>
      </c>
      <c r="S466" s="13">
        <f t="shared" si="52"/>
        <v>1.9884999999999999</v>
      </c>
      <c r="T466" s="12">
        <f t="shared" si="53"/>
        <v>1557</v>
      </c>
      <c r="U466" s="13" t="s">
        <v>135</v>
      </c>
      <c r="V466" t="s">
        <v>243</v>
      </c>
      <c r="W466" s="44">
        <v>7.0288000000000004</v>
      </c>
      <c r="X466" s="53">
        <f t="shared" si="54"/>
        <v>1617.11</v>
      </c>
    </row>
    <row r="467" spans="1:24" x14ac:dyDescent="0.2">
      <c r="A467" s="32" t="str">
        <f t="shared" si="49"/>
        <v>2026-1</v>
      </c>
      <c r="B467" t="s">
        <v>1016</v>
      </c>
      <c r="C467" s="20">
        <v>46052</v>
      </c>
      <c r="D467" s="20">
        <v>46009</v>
      </c>
      <c r="E467" t="s">
        <v>44</v>
      </c>
      <c r="F467" t="s">
        <v>45</v>
      </c>
      <c r="G467" s="19"/>
      <c r="H467" t="s">
        <v>1740</v>
      </c>
      <c r="I467" t="s">
        <v>982</v>
      </c>
      <c r="J467" t="s">
        <v>983</v>
      </c>
      <c r="K467" s="9" t="str">
        <f t="shared" si="48"/>
        <v>SHDL</v>
      </c>
      <c r="L467" t="s">
        <v>6</v>
      </c>
      <c r="M467" s="36">
        <v>887</v>
      </c>
      <c r="N467" t="s">
        <v>459</v>
      </c>
      <c r="O467" t="s">
        <v>7</v>
      </c>
      <c r="P467" s="48">
        <v>15.3644</v>
      </c>
      <c r="Q467" s="10">
        <f t="shared" si="50"/>
        <v>13628.22</v>
      </c>
      <c r="R467" s="11">
        <f t="shared" si="51"/>
        <v>7.3003400000000003</v>
      </c>
      <c r="S467" s="13">
        <f t="shared" si="52"/>
        <v>2.1046</v>
      </c>
      <c r="T467" s="12">
        <f t="shared" si="53"/>
        <v>1866.78</v>
      </c>
      <c r="U467" s="13" t="s">
        <v>135</v>
      </c>
      <c r="V467" t="s">
        <v>243</v>
      </c>
      <c r="W467" s="44">
        <v>7.0288000000000004</v>
      </c>
      <c r="X467" s="53">
        <f t="shared" si="54"/>
        <v>1938.91</v>
      </c>
    </row>
    <row r="468" spans="1:24" x14ac:dyDescent="0.2">
      <c r="A468" s="32" t="str">
        <f t="shared" si="49"/>
        <v>2026-1</v>
      </c>
      <c r="B468" t="s">
        <v>1482</v>
      </c>
      <c r="C468" s="20">
        <v>46052</v>
      </c>
      <c r="D468" s="20">
        <v>46009</v>
      </c>
      <c r="E468" t="s">
        <v>44</v>
      </c>
      <c r="F468" t="s">
        <v>45</v>
      </c>
      <c r="G468" s="19"/>
      <c r="H468" t="s">
        <v>1740</v>
      </c>
      <c r="I468" t="s">
        <v>849</v>
      </c>
      <c r="J468" t="s">
        <v>1595</v>
      </c>
      <c r="K468" s="9" t="str">
        <f t="shared" si="48"/>
        <v>SHDL</v>
      </c>
      <c r="L468" t="s">
        <v>6</v>
      </c>
      <c r="M468" s="36">
        <v>2000</v>
      </c>
      <c r="N468" t="s">
        <v>459</v>
      </c>
      <c r="O468" t="s">
        <v>7</v>
      </c>
      <c r="P468" s="48">
        <v>15.3644</v>
      </c>
      <c r="Q468" s="10">
        <f t="shared" si="50"/>
        <v>30728.799999999999</v>
      </c>
      <c r="R468" s="11">
        <f t="shared" si="51"/>
        <v>7.3003400000000003</v>
      </c>
      <c r="S468" s="13">
        <f t="shared" si="52"/>
        <v>2.1046</v>
      </c>
      <c r="T468" s="12">
        <f t="shared" si="53"/>
        <v>4209.2</v>
      </c>
      <c r="U468" s="13" t="s">
        <v>135</v>
      </c>
      <c r="V468" t="s">
        <v>243</v>
      </c>
      <c r="W468" s="44">
        <v>7.0288000000000004</v>
      </c>
      <c r="X468" s="53">
        <f t="shared" si="54"/>
        <v>4371.84</v>
      </c>
    </row>
    <row r="469" spans="1:24" x14ac:dyDescent="0.2">
      <c r="A469" s="32" t="str">
        <f t="shared" si="49"/>
        <v>2026-1</v>
      </c>
      <c r="B469" t="s">
        <v>1009</v>
      </c>
      <c r="C469" s="20">
        <v>46052</v>
      </c>
      <c r="D469" s="20">
        <v>46009</v>
      </c>
      <c r="E469" t="s">
        <v>44</v>
      </c>
      <c r="F469" t="s">
        <v>45</v>
      </c>
      <c r="G469" s="19"/>
      <c r="H469" t="s">
        <v>1740</v>
      </c>
      <c r="I469" t="s">
        <v>850</v>
      </c>
      <c r="J469" t="s">
        <v>973</v>
      </c>
      <c r="K469" s="9" t="str">
        <f t="shared" si="48"/>
        <v>SHDL</v>
      </c>
      <c r="L469" t="s">
        <v>6</v>
      </c>
      <c r="M469" s="36">
        <v>2383</v>
      </c>
      <c r="N469" t="s">
        <v>459</v>
      </c>
      <c r="O469" t="s">
        <v>7</v>
      </c>
      <c r="P469" s="48">
        <v>15.9297</v>
      </c>
      <c r="Q469" s="10">
        <f t="shared" si="50"/>
        <v>37960.480000000003</v>
      </c>
      <c r="R469" s="11">
        <f t="shared" si="51"/>
        <v>7.3003400000000003</v>
      </c>
      <c r="S469" s="13">
        <f t="shared" si="52"/>
        <v>2.1819999999999999</v>
      </c>
      <c r="T469" s="12">
        <f t="shared" si="53"/>
        <v>5199.71</v>
      </c>
      <c r="U469" s="13" t="s">
        <v>135</v>
      </c>
      <c r="V469" t="s">
        <v>243</v>
      </c>
      <c r="W469" s="44">
        <v>7.0288000000000004</v>
      </c>
      <c r="X469" s="53">
        <f t="shared" si="54"/>
        <v>5400.71</v>
      </c>
    </row>
    <row r="470" spans="1:24" x14ac:dyDescent="0.2">
      <c r="A470" s="32" t="str">
        <f t="shared" si="49"/>
        <v>2026-1</v>
      </c>
      <c r="B470" t="s">
        <v>1168</v>
      </c>
      <c r="C470" s="20">
        <v>46034</v>
      </c>
      <c r="D470" s="20">
        <v>45972</v>
      </c>
      <c r="E470" t="s">
        <v>3</v>
      </c>
      <c r="F470" t="s">
        <v>4</v>
      </c>
      <c r="G470" s="19"/>
      <c r="H470" t="s">
        <v>1632</v>
      </c>
      <c r="I470" t="s">
        <v>169</v>
      </c>
      <c r="J470" t="s">
        <v>170</v>
      </c>
      <c r="K470" s="9" t="str">
        <f t="shared" si="48"/>
        <v>SHTS</v>
      </c>
      <c r="L470" t="s">
        <v>6</v>
      </c>
      <c r="M470" s="36">
        <v>510</v>
      </c>
      <c r="N470" t="s">
        <v>459</v>
      </c>
      <c r="O470" t="s">
        <v>7</v>
      </c>
      <c r="P470" s="48">
        <v>1.1200000000000001</v>
      </c>
      <c r="Q470" s="10">
        <f t="shared" si="50"/>
        <v>571.20000000000005</v>
      </c>
      <c r="R470" s="11">
        <f t="shared" si="51"/>
        <v>7.3003400000000003</v>
      </c>
      <c r="S470" s="13">
        <f t="shared" si="52"/>
        <v>0.15340000000000001</v>
      </c>
      <c r="T470" s="12">
        <f t="shared" si="53"/>
        <v>78.23</v>
      </c>
      <c r="U470" s="13" t="s">
        <v>135</v>
      </c>
      <c r="V470" t="s">
        <v>5</v>
      </c>
      <c r="W470" s="44">
        <v>7.0288000000000004</v>
      </c>
      <c r="X470" s="53">
        <f t="shared" si="54"/>
        <v>81.27</v>
      </c>
    </row>
    <row r="471" spans="1:24" x14ac:dyDescent="0.2">
      <c r="A471" s="32" t="str">
        <f t="shared" si="49"/>
        <v>2026-1</v>
      </c>
      <c r="B471" t="s">
        <v>1169</v>
      </c>
      <c r="C471" s="20">
        <v>46034</v>
      </c>
      <c r="D471" s="20">
        <v>45972</v>
      </c>
      <c r="E471" t="s">
        <v>3</v>
      </c>
      <c r="F471" t="s">
        <v>4</v>
      </c>
      <c r="G471" s="19"/>
      <c r="H471" t="s">
        <v>1632</v>
      </c>
      <c r="I471" t="s">
        <v>169</v>
      </c>
      <c r="J471" t="s">
        <v>170</v>
      </c>
      <c r="K471" s="9" t="str">
        <f t="shared" si="48"/>
        <v>SHTS</v>
      </c>
      <c r="L471" t="s">
        <v>6</v>
      </c>
      <c r="M471" s="36">
        <v>1010</v>
      </c>
      <c r="N471" t="s">
        <v>459</v>
      </c>
      <c r="O471" t="s">
        <v>7</v>
      </c>
      <c r="P471" s="48">
        <v>1.1200000000000001</v>
      </c>
      <c r="Q471" s="10">
        <f t="shared" si="50"/>
        <v>1131.2</v>
      </c>
      <c r="R471" s="11">
        <f t="shared" si="51"/>
        <v>7.3003400000000003</v>
      </c>
      <c r="S471" s="13">
        <f t="shared" si="52"/>
        <v>0.15340000000000001</v>
      </c>
      <c r="T471" s="12">
        <f t="shared" si="53"/>
        <v>154.93</v>
      </c>
      <c r="U471" s="13" t="s">
        <v>135</v>
      </c>
      <c r="V471" t="s">
        <v>5</v>
      </c>
      <c r="W471" s="44">
        <v>7.0288000000000004</v>
      </c>
      <c r="X471" s="53">
        <f t="shared" si="54"/>
        <v>160.94</v>
      </c>
    </row>
    <row r="472" spans="1:24" x14ac:dyDescent="0.2">
      <c r="A472" s="32" t="str">
        <f t="shared" si="49"/>
        <v>2026-1</v>
      </c>
      <c r="B472" t="s">
        <v>1184</v>
      </c>
      <c r="C472" s="20">
        <v>46027</v>
      </c>
      <c r="D472" s="20">
        <v>46022</v>
      </c>
      <c r="E472" t="s">
        <v>3</v>
      </c>
      <c r="F472" t="s">
        <v>4</v>
      </c>
      <c r="G472" s="19"/>
      <c r="H472" t="s">
        <v>1633</v>
      </c>
      <c r="I472" t="s">
        <v>951</v>
      </c>
      <c r="J472" t="s">
        <v>952</v>
      </c>
      <c r="K472" s="9" t="str">
        <f t="shared" si="48"/>
        <v>SHTS</v>
      </c>
      <c r="L472" t="s">
        <v>6</v>
      </c>
      <c r="M472" s="36">
        <v>1010</v>
      </c>
      <c r="N472" t="s">
        <v>459</v>
      </c>
      <c r="O472" t="s">
        <v>7</v>
      </c>
      <c r="P472" s="48">
        <v>1.56</v>
      </c>
      <c r="Q472" s="10">
        <f t="shared" si="50"/>
        <v>1575.6</v>
      </c>
      <c r="R472" s="11">
        <f t="shared" si="51"/>
        <v>7.3003400000000003</v>
      </c>
      <c r="S472" s="13">
        <f t="shared" si="52"/>
        <v>0.2137</v>
      </c>
      <c r="T472" s="12">
        <f t="shared" si="53"/>
        <v>215.84</v>
      </c>
      <c r="U472" s="13" t="s">
        <v>135</v>
      </c>
      <c r="V472" t="s">
        <v>5</v>
      </c>
      <c r="W472" s="44">
        <v>7.0288000000000004</v>
      </c>
      <c r="X472" s="53">
        <f t="shared" si="54"/>
        <v>224.16</v>
      </c>
    </row>
    <row r="473" spans="1:24" x14ac:dyDescent="0.2">
      <c r="A473" s="32" t="str">
        <f t="shared" si="49"/>
        <v>2026-1</v>
      </c>
      <c r="B473" t="s">
        <v>1185</v>
      </c>
      <c r="C473" s="20">
        <v>46051</v>
      </c>
      <c r="D473" s="20">
        <v>46022</v>
      </c>
      <c r="E473" t="s">
        <v>3</v>
      </c>
      <c r="F473" t="s">
        <v>4</v>
      </c>
      <c r="G473" s="19"/>
      <c r="H473" t="s">
        <v>1634</v>
      </c>
      <c r="I473" t="s">
        <v>951</v>
      </c>
      <c r="J473" t="s">
        <v>952</v>
      </c>
      <c r="K473" s="9" t="str">
        <f t="shared" si="48"/>
        <v>SHTS</v>
      </c>
      <c r="L473" t="s">
        <v>6</v>
      </c>
      <c r="M473" s="36">
        <v>1010</v>
      </c>
      <c r="N473" t="s">
        <v>459</v>
      </c>
      <c r="O473" t="s">
        <v>7</v>
      </c>
      <c r="P473" s="48">
        <v>1.56</v>
      </c>
      <c r="Q473" s="10">
        <f t="shared" si="50"/>
        <v>1575.6</v>
      </c>
      <c r="R473" s="11">
        <f t="shared" si="51"/>
        <v>7.3003400000000003</v>
      </c>
      <c r="S473" s="13">
        <f t="shared" si="52"/>
        <v>0.2137</v>
      </c>
      <c r="T473" s="12">
        <f t="shared" si="53"/>
        <v>215.84</v>
      </c>
      <c r="U473" s="13" t="s">
        <v>135</v>
      </c>
      <c r="V473" t="s">
        <v>5</v>
      </c>
      <c r="W473" s="44">
        <v>7.0288000000000004</v>
      </c>
      <c r="X473" s="53">
        <f t="shared" si="54"/>
        <v>224.16</v>
      </c>
    </row>
    <row r="474" spans="1:24" x14ac:dyDescent="0.2">
      <c r="A474" s="32" t="str">
        <f t="shared" si="49"/>
        <v>2026-1</v>
      </c>
      <c r="B474" t="s">
        <v>1192</v>
      </c>
      <c r="C474" s="20">
        <v>46034</v>
      </c>
      <c r="D474" s="20">
        <v>46030</v>
      </c>
      <c r="E474" t="s">
        <v>3</v>
      </c>
      <c r="F474" t="s">
        <v>4</v>
      </c>
      <c r="G474" s="19"/>
      <c r="H474" t="s">
        <v>1632</v>
      </c>
      <c r="I474" t="s">
        <v>171</v>
      </c>
      <c r="J474" t="s">
        <v>172</v>
      </c>
      <c r="K474" s="9" t="str">
        <f t="shared" si="48"/>
        <v>SHTS</v>
      </c>
      <c r="L474" t="s">
        <v>6</v>
      </c>
      <c r="M474" s="36">
        <v>1010</v>
      </c>
      <c r="N474" t="s">
        <v>459</v>
      </c>
      <c r="O474" t="s">
        <v>7</v>
      </c>
      <c r="P474" s="48">
        <v>2.08</v>
      </c>
      <c r="Q474" s="10">
        <f t="shared" si="50"/>
        <v>2100.8000000000002</v>
      </c>
      <c r="R474" s="11">
        <f t="shared" si="51"/>
        <v>7.3003400000000003</v>
      </c>
      <c r="S474" s="13">
        <f t="shared" si="52"/>
        <v>0.28489999999999999</v>
      </c>
      <c r="T474" s="12">
        <f t="shared" si="53"/>
        <v>287.75</v>
      </c>
      <c r="U474" s="13" t="s">
        <v>135</v>
      </c>
      <c r="V474" t="s">
        <v>5</v>
      </c>
      <c r="W474" s="44">
        <v>7.0288000000000004</v>
      </c>
      <c r="X474" s="53">
        <f t="shared" si="54"/>
        <v>298.88</v>
      </c>
    </row>
    <row r="475" spans="1:24" x14ac:dyDescent="0.2">
      <c r="A475" s="32" t="str">
        <f t="shared" si="49"/>
        <v>2026-1</v>
      </c>
      <c r="B475" t="s">
        <v>1198</v>
      </c>
      <c r="C475" s="20">
        <v>46034</v>
      </c>
      <c r="D475" s="20">
        <v>46022</v>
      </c>
      <c r="E475" t="s">
        <v>3</v>
      </c>
      <c r="F475" t="s">
        <v>4</v>
      </c>
      <c r="G475" s="19"/>
      <c r="H475" t="s">
        <v>1632</v>
      </c>
      <c r="I475" t="s">
        <v>943</v>
      </c>
      <c r="J475" t="s">
        <v>944</v>
      </c>
      <c r="K475" s="9" t="str">
        <f t="shared" si="48"/>
        <v>SHTS</v>
      </c>
      <c r="L475" t="s">
        <v>6</v>
      </c>
      <c r="M475" s="36">
        <v>1010</v>
      </c>
      <c r="N475" t="s">
        <v>459</v>
      </c>
      <c r="O475" t="s">
        <v>7</v>
      </c>
      <c r="P475" s="48">
        <v>2.35</v>
      </c>
      <c r="Q475" s="10">
        <f t="shared" si="50"/>
        <v>2373.5</v>
      </c>
      <c r="R475" s="11">
        <f t="shared" si="51"/>
        <v>7.3003400000000003</v>
      </c>
      <c r="S475" s="13">
        <f t="shared" si="52"/>
        <v>0.32190000000000002</v>
      </c>
      <c r="T475" s="12">
        <f t="shared" si="53"/>
        <v>325.12</v>
      </c>
      <c r="U475" s="13" t="s">
        <v>135</v>
      </c>
      <c r="V475" t="s">
        <v>5</v>
      </c>
      <c r="W475" s="44">
        <v>7.0288000000000004</v>
      </c>
      <c r="X475" s="53">
        <f t="shared" si="54"/>
        <v>337.68</v>
      </c>
    </row>
    <row r="476" spans="1:24" x14ac:dyDescent="0.2">
      <c r="A476" s="32" t="str">
        <f t="shared" si="49"/>
        <v>2026-1</v>
      </c>
      <c r="B476" t="s">
        <v>1199</v>
      </c>
      <c r="C476" s="20">
        <v>46027</v>
      </c>
      <c r="D476" s="20">
        <v>46017</v>
      </c>
      <c r="E476" t="s">
        <v>3</v>
      </c>
      <c r="F476" t="s">
        <v>4</v>
      </c>
      <c r="G476" s="19"/>
      <c r="H476" t="s">
        <v>1643</v>
      </c>
      <c r="I476" t="s">
        <v>1541</v>
      </c>
      <c r="J476" t="s">
        <v>1542</v>
      </c>
      <c r="K476" s="9" t="str">
        <f t="shared" si="48"/>
        <v>SHTS</v>
      </c>
      <c r="L476" t="s">
        <v>6</v>
      </c>
      <c r="M476" s="36">
        <v>1010</v>
      </c>
      <c r="N476" t="s">
        <v>459</v>
      </c>
      <c r="O476" t="s">
        <v>7</v>
      </c>
      <c r="P476" s="48">
        <v>2.36</v>
      </c>
      <c r="Q476" s="10">
        <f t="shared" si="50"/>
        <v>2383.6</v>
      </c>
      <c r="R476" s="11">
        <f t="shared" si="51"/>
        <v>7.3003400000000003</v>
      </c>
      <c r="S476" s="13">
        <f t="shared" si="52"/>
        <v>0.32329999999999998</v>
      </c>
      <c r="T476" s="12">
        <f t="shared" si="53"/>
        <v>326.52999999999997</v>
      </c>
      <c r="U476" s="13" t="s">
        <v>135</v>
      </c>
      <c r="V476" t="s">
        <v>5</v>
      </c>
      <c r="W476" s="44">
        <v>7.0288000000000004</v>
      </c>
      <c r="X476" s="53">
        <f t="shared" si="54"/>
        <v>339.12</v>
      </c>
    </row>
    <row r="477" spans="1:24" x14ac:dyDescent="0.2">
      <c r="A477" s="32" t="str">
        <f t="shared" si="49"/>
        <v>2026-1</v>
      </c>
      <c r="B477" t="s">
        <v>1201</v>
      </c>
      <c r="C477" s="20">
        <v>46027</v>
      </c>
      <c r="D477" s="20">
        <v>46022</v>
      </c>
      <c r="E477" t="s">
        <v>3</v>
      </c>
      <c r="F477" t="s">
        <v>4</v>
      </c>
      <c r="G477" s="19"/>
      <c r="H477" t="s">
        <v>1633</v>
      </c>
      <c r="I477" t="s">
        <v>953</v>
      </c>
      <c r="J477" t="s">
        <v>954</v>
      </c>
      <c r="K477" s="9" t="str">
        <f t="shared" si="48"/>
        <v>SHTS</v>
      </c>
      <c r="L477" t="s">
        <v>6</v>
      </c>
      <c r="M477" s="36">
        <v>1010</v>
      </c>
      <c r="N477" t="s">
        <v>459</v>
      </c>
      <c r="O477" t="s">
        <v>7</v>
      </c>
      <c r="P477" s="48">
        <v>2.54</v>
      </c>
      <c r="Q477" s="10">
        <f t="shared" si="50"/>
        <v>2565.4</v>
      </c>
      <c r="R477" s="11">
        <f t="shared" si="51"/>
        <v>7.3003400000000003</v>
      </c>
      <c r="S477" s="13">
        <f t="shared" si="52"/>
        <v>0.34789999999999999</v>
      </c>
      <c r="T477" s="12">
        <f t="shared" si="53"/>
        <v>351.38</v>
      </c>
      <c r="U477" s="13" t="s">
        <v>135</v>
      </c>
      <c r="V477" t="s">
        <v>5</v>
      </c>
      <c r="W477" s="44">
        <v>7.0288000000000004</v>
      </c>
      <c r="X477" s="53">
        <f t="shared" si="54"/>
        <v>364.98</v>
      </c>
    </row>
    <row r="478" spans="1:24" x14ac:dyDescent="0.2">
      <c r="A478" s="32" t="str">
        <f t="shared" si="49"/>
        <v>2026-1</v>
      </c>
      <c r="B478" t="s">
        <v>1207</v>
      </c>
      <c r="C478" s="20">
        <v>46034</v>
      </c>
      <c r="D478" s="20">
        <v>46022</v>
      </c>
      <c r="E478" t="s">
        <v>3</v>
      </c>
      <c r="F478" t="s">
        <v>4</v>
      </c>
      <c r="G478" s="19"/>
      <c r="H478" t="s">
        <v>1632</v>
      </c>
      <c r="I478" t="s">
        <v>878</v>
      </c>
      <c r="J478" t="s">
        <v>879</v>
      </c>
      <c r="K478" s="9" t="str">
        <f t="shared" si="48"/>
        <v>SHTS</v>
      </c>
      <c r="L478" t="s">
        <v>6</v>
      </c>
      <c r="M478" s="36">
        <v>1010</v>
      </c>
      <c r="N478" t="s">
        <v>459</v>
      </c>
      <c r="O478" t="s">
        <v>7</v>
      </c>
      <c r="P478" s="48">
        <v>2.62</v>
      </c>
      <c r="Q478" s="10">
        <f t="shared" si="50"/>
        <v>2646.2</v>
      </c>
      <c r="R478" s="11">
        <f t="shared" si="51"/>
        <v>7.3003400000000003</v>
      </c>
      <c r="S478" s="13">
        <f t="shared" si="52"/>
        <v>0.3589</v>
      </c>
      <c r="T478" s="12">
        <f t="shared" si="53"/>
        <v>362.49</v>
      </c>
      <c r="U478" s="13" t="s">
        <v>135</v>
      </c>
      <c r="V478" t="s">
        <v>5</v>
      </c>
      <c r="W478" s="44">
        <v>7.0288000000000004</v>
      </c>
      <c r="X478" s="53">
        <f t="shared" si="54"/>
        <v>376.48</v>
      </c>
    </row>
    <row r="479" spans="1:24" x14ac:dyDescent="0.2">
      <c r="A479" s="32" t="str">
        <f t="shared" si="49"/>
        <v>2026-1</v>
      </c>
      <c r="B479" t="s">
        <v>1252</v>
      </c>
      <c r="C479" s="20">
        <v>46027</v>
      </c>
      <c r="D479" s="20">
        <v>46017</v>
      </c>
      <c r="E479" t="s">
        <v>3</v>
      </c>
      <c r="F479" t="s">
        <v>4</v>
      </c>
      <c r="G479" s="19"/>
      <c r="H479" t="s">
        <v>1643</v>
      </c>
      <c r="I479" t="s">
        <v>1552</v>
      </c>
      <c r="J479" t="s">
        <v>1553</v>
      </c>
      <c r="K479" s="9" t="str">
        <f t="shared" si="48"/>
        <v>SHTS</v>
      </c>
      <c r="L479" t="s">
        <v>6</v>
      </c>
      <c r="M479" s="36">
        <v>1010</v>
      </c>
      <c r="N479" t="s">
        <v>459</v>
      </c>
      <c r="O479" t="s">
        <v>7</v>
      </c>
      <c r="P479" s="48">
        <v>3.21</v>
      </c>
      <c r="Q479" s="10">
        <f t="shared" si="50"/>
        <v>3242.1</v>
      </c>
      <c r="R479" s="11">
        <f t="shared" si="51"/>
        <v>7.3003400000000003</v>
      </c>
      <c r="S479" s="13">
        <f t="shared" si="52"/>
        <v>0.43969999999999998</v>
      </c>
      <c r="T479" s="12">
        <f t="shared" si="53"/>
        <v>444.1</v>
      </c>
      <c r="U479" s="13" t="s">
        <v>135</v>
      </c>
      <c r="V479" t="s">
        <v>5</v>
      </c>
      <c r="W479" s="44">
        <v>7.0288000000000004</v>
      </c>
      <c r="X479" s="53">
        <f t="shared" si="54"/>
        <v>461.26</v>
      </c>
    </row>
    <row r="480" spans="1:24" x14ac:dyDescent="0.2">
      <c r="A480" s="32" t="str">
        <f t="shared" si="49"/>
        <v>2026-1</v>
      </c>
      <c r="B480" t="s">
        <v>1263</v>
      </c>
      <c r="C480" s="20">
        <v>46027</v>
      </c>
      <c r="D480" s="20">
        <v>46017</v>
      </c>
      <c r="E480" t="s">
        <v>3</v>
      </c>
      <c r="F480" t="s">
        <v>4</v>
      </c>
      <c r="G480" s="19"/>
      <c r="H480" t="s">
        <v>1643</v>
      </c>
      <c r="I480" t="s">
        <v>1554</v>
      </c>
      <c r="J480" t="s">
        <v>1555</v>
      </c>
      <c r="K480" s="9" t="str">
        <f t="shared" si="48"/>
        <v>SHTS</v>
      </c>
      <c r="L480" t="s">
        <v>6</v>
      </c>
      <c r="M480" s="36">
        <v>505</v>
      </c>
      <c r="N480" t="s">
        <v>459</v>
      </c>
      <c r="O480" t="s">
        <v>7</v>
      </c>
      <c r="P480" s="48">
        <v>3.33</v>
      </c>
      <c r="Q480" s="10">
        <f t="shared" si="50"/>
        <v>1681.65</v>
      </c>
      <c r="R480" s="11">
        <f t="shared" si="51"/>
        <v>7.3003400000000003</v>
      </c>
      <c r="S480" s="13">
        <f t="shared" si="52"/>
        <v>0.45610000000000001</v>
      </c>
      <c r="T480" s="12">
        <f t="shared" si="53"/>
        <v>230.33</v>
      </c>
      <c r="U480" s="13" t="s">
        <v>135</v>
      </c>
      <c r="V480" t="s">
        <v>5</v>
      </c>
      <c r="W480" s="44">
        <v>7.0288000000000004</v>
      </c>
      <c r="X480" s="53">
        <f t="shared" si="54"/>
        <v>239.25</v>
      </c>
    </row>
    <row r="481" spans="1:24" x14ac:dyDescent="0.2">
      <c r="A481" s="32" t="str">
        <f t="shared" si="49"/>
        <v>2026-1</v>
      </c>
      <c r="B481" t="s">
        <v>1272</v>
      </c>
      <c r="C481" s="20">
        <v>46030</v>
      </c>
      <c r="D481" s="20">
        <v>46028</v>
      </c>
      <c r="E481" t="s">
        <v>3</v>
      </c>
      <c r="F481" t="s">
        <v>4</v>
      </c>
      <c r="G481" s="19"/>
      <c r="H481" t="s">
        <v>1664</v>
      </c>
      <c r="I481" t="s">
        <v>914</v>
      </c>
      <c r="J481" t="s">
        <v>915</v>
      </c>
      <c r="K481" s="9" t="str">
        <f t="shared" si="48"/>
        <v>SHTS</v>
      </c>
      <c r="L481" t="s">
        <v>6</v>
      </c>
      <c r="M481" s="36">
        <v>1010</v>
      </c>
      <c r="N481" t="s">
        <v>459</v>
      </c>
      <c r="O481" t="s">
        <v>7</v>
      </c>
      <c r="P481" s="48">
        <v>3.57</v>
      </c>
      <c r="Q481" s="10">
        <f t="shared" si="50"/>
        <v>3605.7</v>
      </c>
      <c r="R481" s="11">
        <f t="shared" si="51"/>
        <v>7.3003400000000003</v>
      </c>
      <c r="S481" s="13">
        <f t="shared" si="52"/>
        <v>0.48899999999999999</v>
      </c>
      <c r="T481" s="12">
        <f t="shared" si="53"/>
        <v>493.89</v>
      </c>
      <c r="U481" s="13" t="s">
        <v>135</v>
      </c>
      <c r="V481" t="s">
        <v>5</v>
      </c>
      <c r="W481" s="44">
        <v>7.0288000000000004</v>
      </c>
      <c r="X481" s="53">
        <f t="shared" si="54"/>
        <v>512.99</v>
      </c>
    </row>
    <row r="482" spans="1:24" x14ac:dyDescent="0.2">
      <c r="A482" s="32" t="str">
        <f t="shared" si="49"/>
        <v>2026-1</v>
      </c>
      <c r="B482" t="s">
        <v>1385</v>
      </c>
      <c r="C482" s="20">
        <v>46030</v>
      </c>
      <c r="D482" s="20">
        <v>46028</v>
      </c>
      <c r="E482" t="s">
        <v>3</v>
      </c>
      <c r="F482" t="s">
        <v>4</v>
      </c>
      <c r="G482" s="19"/>
      <c r="H482" t="s">
        <v>1664</v>
      </c>
      <c r="I482" t="s">
        <v>882</v>
      </c>
      <c r="J482" t="s">
        <v>883</v>
      </c>
      <c r="K482" s="9" t="str">
        <f t="shared" si="48"/>
        <v>SHTS</v>
      </c>
      <c r="L482" t="s">
        <v>6</v>
      </c>
      <c r="M482" s="36">
        <v>505</v>
      </c>
      <c r="N482" t="s">
        <v>459</v>
      </c>
      <c r="O482" t="s">
        <v>7</v>
      </c>
      <c r="P482" s="48">
        <v>5.87</v>
      </c>
      <c r="Q482" s="10">
        <f t="shared" si="50"/>
        <v>2964.35</v>
      </c>
      <c r="R482" s="11">
        <f t="shared" si="51"/>
        <v>7.3003400000000003</v>
      </c>
      <c r="S482" s="13">
        <f t="shared" si="52"/>
        <v>0.80410000000000004</v>
      </c>
      <c r="T482" s="12">
        <f t="shared" si="53"/>
        <v>406.07</v>
      </c>
      <c r="U482" s="13" t="s">
        <v>135</v>
      </c>
      <c r="V482" t="s">
        <v>5</v>
      </c>
      <c r="W482" s="44">
        <v>7.0288000000000004</v>
      </c>
      <c r="X482" s="53">
        <f t="shared" si="54"/>
        <v>421.74</v>
      </c>
    </row>
    <row r="483" spans="1:24" x14ac:dyDescent="0.2">
      <c r="A483" s="32" t="str">
        <f t="shared" si="49"/>
        <v>2026-1</v>
      </c>
      <c r="B483" t="s">
        <v>1389</v>
      </c>
      <c r="C483" s="20">
        <v>46030</v>
      </c>
      <c r="D483" s="20">
        <v>46029</v>
      </c>
      <c r="E483" t="s">
        <v>3</v>
      </c>
      <c r="F483" t="s">
        <v>4</v>
      </c>
      <c r="G483" s="19"/>
      <c r="H483" t="s">
        <v>1664</v>
      </c>
      <c r="I483" t="s">
        <v>939</v>
      </c>
      <c r="J483" t="s">
        <v>940</v>
      </c>
      <c r="K483" s="9" t="str">
        <f t="shared" si="48"/>
        <v>SHTS</v>
      </c>
      <c r="L483" t="s">
        <v>6</v>
      </c>
      <c r="M483" s="36">
        <v>505</v>
      </c>
      <c r="N483" t="s">
        <v>459</v>
      </c>
      <c r="O483" t="s">
        <v>7</v>
      </c>
      <c r="P483" s="48">
        <v>5.96</v>
      </c>
      <c r="Q483" s="10">
        <f t="shared" si="50"/>
        <v>3009.8</v>
      </c>
      <c r="R483" s="11">
        <f t="shared" si="51"/>
        <v>7.3003400000000003</v>
      </c>
      <c r="S483" s="13">
        <f t="shared" si="52"/>
        <v>0.81640000000000001</v>
      </c>
      <c r="T483" s="12">
        <f t="shared" si="53"/>
        <v>412.28</v>
      </c>
      <c r="U483" s="13" t="s">
        <v>135</v>
      </c>
      <c r="V483" t="s">
        <v>5</v>
      </c>
      <c r="W483" s="44">
        <v>7.0288000000000004</v>
      </c>
      <c r="X483" s="53">
        <f t="shared" si="54"/>
        <v>428.21</v>
      </c>
    </row>
    <row r="484" spans="1:24" x14ac:dyDescent="0.2">
      <c r="A484" s="32" t="str">
        <f t="shared" si="49"/>
        <v>2026-1</v>
      </c>
      <c r="B484" t="s">
        <v>1345</v>
      </c>
      <c r="C484" s="20">
        <v>46041</v>
      </c>
      <c r="D484" s="20">
        <v>45986</v>
      </c>
      <c r="E484" t="s">
        <v>278</v>
      </c>
      <c r="F484" t="s">
        <v>279</v>
      </c>
      <c r="G484" s="19"/>
      <c r="H484" t="s">
        <v>1679</v>
      </c>
      <c r="I484" t="s">
        <v>280</v>
      </c>
      <c r="J484" t="s">
        <v>281</v>
      </c>
      <c r="K484" s="9" t="str">
        <f t="shared" si="48"/>
        <v>SKU-</v>
      </c>
      <c r="L484" t="s">
        <v>41</v>
      </c>
      <c r="M484" s="36">
        <v>1500</v>
      </c>
      <c r="N484" t="s">
        <v>459</v>
      </c>
      <c r="O484" t="s">
        <v>7</v>
      </c>
      <c r="P484" s="48">
        <v>4.9154</v>
      </c>
      <c r="Q484" s="10">
        <f t="shared" si="50"/>
        <v>7373.1</v>
      </c>
      <c r="R484" s="11">
        <f t="shared" si="51"/>
        <v>7.3003400000000003</v>
      </c>
      <c r="S484" s="13">
        <f t="shared" si="52"/>
        <v>0.67330000000000001</v>
      </c>
      <c r="T484" s="12">
        <f t="shared" si="53"/>
        <v>1009.95</v>
      </c>
      <c r="U484" s="13" t="s">
        <v>135</v>
      </c>
      <c r="V484" t="s">
        <v>2</v>
      </c>
      <c r="W484" s="44">
        <v>7.0288000000000004</v>
      </c>
      <c r="X484" s="53">
        <f t="shared" si="54"/>
        <v>1048.98</v>
      </c>
    </row>
    <row r="485" spans="1:24" x14ac:dyDescent="0.2">
      <c r="A485" s="32" t="str">
        <f t="shared" si="49"/>
        <v>2026-1</v>
      </c>
      <c r="B485" t="s">
        <v>1352</v>
      </c>
      <c r="C485" s="20">
        <v>46050</v>
      </c>
      <c r="D485" s="20">
        <v>45986</v>
      </c>
      <c r="E485" t="s">
        <v>278</v>
      </c>
      <c r="F485" t="s">
        <v>279</v>
      </c>
      <c r="G485" s="19"/>
      <c r="H485" t="s">
        <v>1681</v>
      </c>
      <c r="I485" t="s">
        <v>276</v>
      </c>
      <c r="J485" t="s">
        <v>277</v>
      </c>
      <c r="K485" s="9" t="str">
        <f t="shared" si="48"/>
        <v>SKU-</v>
      </c>
      <c r="L485" t="s">
        <v>41</v>
      </c>
      <c r="M485" s="36">
        <v>400</v>
      </c>
      <c r="N485" t="s">
        <v>459</v>
      </c>
      <c r="O485" t="s">
        <v>7</v>
      </c>
      <c r="P485" s="48">
        <v>5.0862999999999996</v>
      </c>
      <c r="Q485" s="10">
        <f t="shared" si="50"/>
        <v>2034.52</v>
      </c>
      <c r="R485" s="11">
        <f t="shared" si="51"/>
        <v>7.3003400000000003</v>
      </c>
      <c r="S485" s="13">
        <f t="shared" si="52"/>
        <v>0.69669999999999999</v>
      </c>
      <c r="T485" s="12">
        <f t="shared" si="53"/>
        <v>278.68</v>
      </c>
      <c r="U485" s="13" t="s">
        <v>135</v>
      </c>
      <c r="V485" t="s">
        <v>2</v>
      </c>
      <c r="W485" s="44">
        <v>7.0288000000000004</v>
      </c>
      <c r="X485" s="53">
        <f t="shared" si="54"/>
        <v>289.45</v>
      </c>
    </row>
    <row r="486" spans="1:24" x14ac:dyDescent="0.2">
      <c r="A486" s="32" t="str">
        <f t="shared" si="49"/>
        <v>2026-1</v>
      </c>
      <c r="B486" t="s">
        <v>1352</v>
      </c>
      <c r="C486" s="20">
        <v>46046</v>
      </c>
      <c r="D486" s="20">
        <v>45986</v>
      </c>
      <c r="E486" t="s">
        <v>278</v>
      </c>
      <c r="F486" t="s">
        <v>279</v>
      </c>
      <c r="G486" s="19"/>
      <c r="H486" t="s">
        <v>1682</v>
      </c>
      <c r="I486" t="s">
        <v>276</v>
      </c>
      <c r="J486" t="s">
        <v>277</v>
      </c>
      <c r="K486" s="9" t="str">
        <f t="shared" si="48"/>
        <v>SKU-</v>
      </c>
      <c r="L486" t="s">
        <v>41</v>
      </c>
      <c r="M486" s="36">
        <v>600</v>
      </c>
      <c r="N486" t="s">
        <v>459</v>
      </c>
      <c r="O486" t="s">
        <v>7</v>
      </c>
      <c r="P486" s="48">
        <v>5.0862999999999996</v>
      </c>
      <c r="Q486" s="10">
        <f t="shared" si="50"/>
        <v>3051.78</v>
      </c>
      <c r="R486" s="11">
        <f t="shared" si="51"/>
        <v>7.3003400000000003</v>
      </c>
      <c r="S486" s="13">
        <f t="shared" si="52"/>
        <v>0.69669999999999999</v>
      </c>
      <c r="T486" s="12">
        <f t="shared" si="53"/>
        <v>418.02</v>
      </c>
      <c r="U486" s="13" t="s">
        <v>135</v>
      </c>
      <c r="V486" t="s">
        <v>2</v>
      </c>
      <c r="W486" s="44">
        <v>7.0288000000000004</v>
      </c>
      <c r="X486" s="53">
        <f t="shared" si="54"/>
        <v>434.18</v>
      </c>
    </row>
    <row r="487" spans="1:24" x14ac:dyDescent="0.2">
      <c r="A487" s="32" t="str">
        <f t="shared" si="49"/>
        <v>2026-1</v>
      </c>
      <c r="B487" t="s">
        <v>1353</v>
      </c>
      <c r="C487" s="20">
        <v>46036</v>
      </c>
      <c r="D487" s="20">
        <v>45939</v>
      </c>
      <c r="E487" t="s">
        <v>278</v>
      </c>
      <c r="F487" t="s">
        <v>279</v>
      </c>
      <c r="G487" s="19"/>
      <c r="H487" t="s">
        <v>1683</v>
      </c>
      <c r="I487" t="s">
        <v>276</v>
      </c>
      <c r="J487" t="s">
        <v>277</v>
      </c>
      <c r="K487" s="9" t="str">
        <f t="shared" si="48"/>
        <v>SKU-</v>
      </c>
      <c r="L487" t="s">
        <v>41</v>
      </c>
      <c r="M487" s="36">
        <v>1000</v>
      </c>
      <c r="N487" t="s">
        <v>459</v>
      </c>
      <c r="O487" t="s">
        <v>7</v>
      </c>
      <c r="P487" s="48">
        <v>5.0862999999999996</v>
      </c>
      <c r="Q487" s="10">
        <f t="shared" si="50"/>
        <v>5086.3</v>
      </c>
      <c r="R487" s="11">
        <f t="shared" si="51"/>
        <v>7.3003400000000003</v>
      </c>
      <c r="S487" s="13">
        <f t="shared" si="52"/>
        <v>0.69669999999999999</v>
      </c>
      <c r="T487" s="12">
        <f t="shared" si="53"/>
        <v>696.7</v>
      </c>
      <c r="U487" s="13" t="s">
        <v>135</v>
      </c>
      <c r="V487" t="s">
        <v>2</v>
      </c>
      <c r="W487" s="44">
        <v>7.0288000000000004</v>
      </c>
      <c r="X487" s="53">
        <f t="shared" si="54"/>
        <v>723.64</v>
      </c>
    </row>
    <row r="488" spans="1:24" x14ac:dyDescent="0.2">
      <c r="A488" s="32" t="str">
        <f t="shared" si="49"/>
        <v>2026-1</v>
      </c>
      <c r="B488" t="s">
        <v>1354</v>
      </c>
      <c r="C488" s="20">
        <v>46038</v>
      </c>
      <c r="D488" s="20">
        <v>45944</v>
      </c>
      <c r="E488" t="s">
        <v>278</v>
      </c>
      <c r="F488" t="s">
        <v>279</v>
      </c>
      <c r="G488" s="19"/>
      <c r="H488" t="s">
        <v>1684</v>
      </c>
      <c r="I488" t="s">
        <v>276</v>
      </c>
      <c r="J488" t="s">
        <v>277</v>
      </c>
      <c r="K488" s="9" t="str">
        <f t="shared" si="48"/>
        <v>SKU-</v>
      </c>
      <c r="L488" t="s">
        <v>41</v>
      </c>
      <c r="M488" s="36">
        <v>1200</v>
      </c>
      <c r="N488" t="s">
        <v>459</v>
      </c>
      <c r="O488" t="s">
        <v>7</v>
      </c>
      <c r="P488" s="48">
        <v>5.0862999999999996</v>
      </c>
      <c r="Q488" s="10">
        <f t="shared" si="50"/>
        <v>6103.56</v>
      </c>
      <c r="R488" s="11">
        <f t="shared" si="51"/>
        <v>7.3003400000000003</v>
      </c>
      <c r="S488" s="13">
        <f t="shared" si="52"/>
        <v>0.69669999999999999</v>
      </c>
      <c r="T488" s="12">
        <f t="shared" si="53"/>
        <v>836.04</v>
      </c>
      <c r="U488" s="13" t="s">
        <v>135</v>
      </c>
      <c r="V488" t="s">
        <v>2</v>
      </c>
      <c r="W488" s="44">
        <v>7.0288000000000004</v>
      </c>
      <c r="X488" s="53">
        <f t="shared" si="54"/>
        <v>868.36</v>
      </c>
    </row>
    <row r="489" spans="1:24" x14ac:dyDescent="0.2">
      <c r="A489" s="32" t="str">
        <f t="shared" si="49"/>
        <v>2026-1</v>
      </c>
      <c r="B489" t="s">
        <v>1354</v>
      </c>
      <c r="C489" s="20">
        <v>46036</v>
      </c>
      <c r="D489" s="20">
        <v>45944</v>
      </c>
      <c r="E489" t="s">
        <v>278</v>
      </c>
      <c r="F489" t="s">
        <v>279</v>
      </c>
      <c r="G489" s="19"/>
      <c r="H489" t="s">
        <v>1683</v>
      </c>
      <c r="I489" t="s">
        <v>276</v>
      </c>
      <c r="J489" t="s">
        <v>277</v>
      </c>
      <c r="K489" s="9" t="str">
        <f t="shared" si="48"/>
        <v>SKU-</v>
      </c>
      <c r="L489" t="s">
        <v>41</v>
      </c>
      <c r="M489" s="36">
        <v>1800</v>
      </c>
      <c r="N489" t="s">
        <v>459</v>
      </c>
      <c r="O489" t="s">
        <v>7</v>
      </c>
      <c r="P489" s="48">
        <v>5.0862999999999996</v>
      </c>
      <c r="Q489" s="10">
        <f t="shared" si="50"/>
        <v>9155.34</v>
      </c>
      <c r="R489" s="11">
        <f t="shared" si="51"/>
        <v>7.3003400000000003</v>
      </c>
      <c r="S489" s="13">
        <f t="shared" si="52"/>
        <v>0.69669999999999999</v>
      </c>
      <c r="T489" s="12">
        <f t="shared" si="53"/>
        <v>1254.06</v>
      </c>
      <c r="U489" s="13" t="s">
        <v>135</v>
      </c>
      <c r="V489" t="s">
        <v>2</v>
      </c>
      <c r="W489" s="44">
        <v>7.0288000000000004</v>
      </c>
      <c r="X489" s="53">
        <f t="shared" si="54"/>
        <v>1302.55</v>
      </c>
    </row>
    <row r="490" spans="1:24" x14ac:dyDescent="0.2">
      <c r="A490" s="32" t="str">
        <f t="shared" si="49"/>
        <v>2026-1</v>
      </c>
      <c r="B490" t="s">
        <v>1352</v>
      </c>
      <c r="C490" s="20">
        <v>46041</v>
      </c>
      <c r="D490" s="20">
        <v>45986</v>
      </c>
      <c r="E490" t="s">
        <v>278</v>
      </c>
      <c r="F490" t="s">
        <v>279</v>
      </c>
      <c r="G490" s="19"/>
      <c r="H490" t="s">
        <v>1685</v>
      </c>
      <c r="I490" t="s">
        <v>276</v>
      </c>
      <c r="J490" t="s">
        <v>277</v>
      </c>
      <c r="K490" s="9" t="str">
        <f t="shared" ref="K490:K553" si="55">+LEFT(V490,4)</f>
        <v>SKU-</v>
      </c>
      <c r="L490" t="s">
        <v>41</v>
      </c>
      <c r="M490" s="36">
        <v>1800</v>
      </c>
      <c r="N490" t="s">
        <v>459</v>
      </c>
      <c r="O490" t="s">
        <v>7</v>
      </c>
      <c r="P490" s="48">
        <v>5.0862999999999996</v>
      </c>
      <c r="Q490" s="10">
        <f t="shared" si="50"/>
        <v>9155.34</v>
      </c>
      <c r="R490" s="11">
        <f t="shared" si="51"/>
        <v>7.3003400000000003</v>
      </c>
      <c r="S490" s="13">
        <f t="shared" si="52"/>
        <v>0.69669999999999999</v>
      </c>
      <c r="T490" s="12">
        <f t="shared" si="53"/>
        <v>1254.06</v>
      </c>
      <c r="U490" s="13" t="s">
        <v>135</v>
      </c>
      <c r="V490" t="s">
        <v>2</v>
      </c>
      <c r="W490" s="44">
        <v>7.0288000000000004</v>
      </c>
      <c r="X490" s="53">
        <f t="shared" si="54"/>
        <v>1302.55</v>
      </c>
    </row>
    <row r="491" spans="1:24" x14ac:dyDescent="0.2">
      <c r="A491" s="32" t="str">
        <f t="shared" si="49"/>
        <v>2026-1</v>
      </c>
      <c r="B491" t="s">
        <v>1365</v>
      </c>
      <c r="C491" s="20">
        <v>46051</v>
      </c>
      <c r="D491" s="20">
        <v>45982</v>
      </c>
      <c r="E491" t="s">
        <v>59</v>
      </c>
      <c r="F491" t="s">
        <v>60</v>
      </c>
      <c r="G491" s="19"/>
      <c r="H491" t="s">
        <v>1692</v>
      </c>
      <c r="I491" t="s">
        <v>106</v>
      </c>
      <c r="J491" t="s">
        <v>107</v>
      </c>
      <c r="K491" s="9" t="str">
        <f t="shared" si="55"/>
        <v>SKU-</v>
      </c>
      <c r="L491" t="s">
        <v>41</v>
      </c>
      <c r="M491" s="36">
        <v>4000</v>
      </c>
      <c r="N491" t="s">
        <v>459</v>
      </c>
      <c r="O491" t="s">
        <v>7</v>
      </c>
      <c r="P491" s="48">
        <v>5.4371</v>
      </c>
      <c r="Q491" s="10">
        <f t="shared" si="50"/>
        <v>21748.400000000001</v>
      </c>
      <c r="R491" s="11">
        <f t="shared" si="51"/>
        <v>7.3003400000000003</v>
      </c>
      <c r="S491" s="13">
        <f t="shared" si="52"/>
        <v>0.74480000000000002</v>
      </c>
      <c r="T491" s="12">
        <f t="shared" si="53"/>
        <v>2979.2</v>
      </c>
      <c r="U491" s="13" t="s">
        <v>135</v>
      </c>
      <c r="V491" t="s">
        <v>2</v>
      </c>
      <c r="W491" s="44">
        <v>7.0288000000000004</v>
      </c>
      <c r="X491" s="53">
        <f t="shared" si="54"/>
        <v>3094.18</v>
      </c>
    </row>
    <row r="492" spans="1:24" x14ac:dyDescent="0.2">
      <c r="A492" s="32" t="str">
        <f t="shared" si="49"/>
        <v>2026-1</v>
      </c>
      <c r="B492" t="s">
        <v>1366</v>
      </c>
      <c r="C492" s="20">
        <v>46034</v>
      </c>
      <c r="D492" s="20">
        <v>45982</v>
      </c>
      <c r="E492" t="s">
        <v>59</v>
      </c>
      <c r="F492" t="s">
        <v>60</v>
      </c>
      <c r="G492" s="19"/>
      <c r="H492" t="s">
        <v>1693</v>
      </c>
      <c r="I492" t="s">
        <v>106</v>
      </c>
      <c r="J492" t="s">
        <v>107</v>
      </c>
      <c r="K492" s="9" t="str">
        <f t="shared" si="55"/>
        <v>SKU-</v>
      </c>
      <c r="L492" t="s">
        <v>41</v>
      </c>
      <c r="M492" s="36">
        <v>4200</v>
      </c>
      <c r="N492" t="s">
        <v>459</v>
      </c>
      <c r="O492" t="s">
        <v>7</v>
      </c>
      <c r="P492" s="48">
        <v>5.4371</v>
      </c>
      <c r="Q492" s="10">
        <f t="shared" si="50"/>
        <v>22835.82</v>
      </c>
      <c r="R492" s="11">
        <f t="shared" si="51"/>
        <v>7.3003400000000003</v>
      </c>
      <c r="S492" s="13">
        <f t="shared" si="52"/>
        <v>0.74480000000000002</v>
      </c>
      <c r="T492" s="12">
        <f t="shared" si="53"/>
        <v>3128.16</v>
      </c>
      <c r="U492" s="13" t="s">
        <v>135</v>
      </c>
      <c r="V492" t="s">
        <v>2</v>
      </c>
      <c r="W492" s="44">
        <v>7.0288000000000004</v>
      </c>
      <c r="X492" s="53">
        <f t="shared" si="54"/>
        <v>3248.89</v>
      </c>
    </row>
    <row r="493" spans="1:24" x14ac:dyDescent="0.2">
      <c r="A493" s="32" t="str">
        <f t="shared" si="49"/>
        <v>2026-1</v>
      </c>
      <c r="B493" t="s">
        <v>1367</v>
      </c>
      <c r="C493" s="20">
        <v>46034</v>
      </c>
      <c r="D493" s="20">
        <v>45926</v>
      </c>
      <c r="E493" t="s">
        <v>59</v>
      </c>
      <c r="F493" t="s">
        <v>60</v>
      </c>
      <c r="G493" s="19"/>
      <c r="H493" t="s">
        <v>1693</v>
      </c>
      <c r="I493" t="s">
        <v>106</v>
      </c>
      <c r="J493" t="s">
        <v>107</v>
      </c>
      <c r="K493" s="9" t="str">
        <f t="shared" si="55"/>
        <v>SKU-</v>
      </c>
      <c r="L493" t="s">
        <v>41</v>
      </c>
      <c r="M493" s="36">
        <v>4500</v>
      </c>
      <c r="N493" t="s">
        <v>459</v>
      </c>
      <c r="O493" t="s">
        <v>7</v>
      </c>
      <c r="P493" s="48">
        <v>5.4371</v>
      </c>
      <c r="Q493" s="10">
        <f t="shared" si="50"/>
        <v>24466.95</v>
      </c>
      <c r="R493" s="11">
        <f t="shared" si="51"/>
        <v>7.3003400000000003</v>
      </c>
      <c r="S493" s="13">
        <f t="shared" si="52"/>
        <v>0.74480000000000002</v>
      </c>
      <c r="T493" s="12">
        <f t="shared" si="53"/>
        <v>3351.6</v>
      </c>
      <c r="U493" s="13" t="s">
        <v>135</v>
      </c>
      <c r="V493" t="s">
        <v>2</v>
      </c>
      <c r="W493" s="44">
        <v>7.0288000000000004</v>
      </c>
      <c r="X493" s="53">
        <f t="shared" si="54"/>
        <v>3480.96</v>
      </c>
    </row>
    <row r="494" spans="1:24" x14ac:dyDescent="0.2">
      <c r="A494" s="32" t="str">
        <f t="shared" si="49"/>
        <v>2026-1</v>
      </c>
      <c r="B494" t="s">
        <v>1379</v>
      </c>
      <c r="C494" s="20">
        <v>46030</v>
      </c>
      <c r="D494" s="20">
        <v>45905</v>
      </c>
      <c r="E494" t="s">
        <v>39</v>
      </c>
      <c r="F494" t="s">
        <v>40</v>
      </c>
      <c r="G494" s="19"/>
      <c r="H494" t="s">
        <v>1695</v>
      </c>
      <c r="I494" t="s">
        <v>139</v>
      </c>
      <c r="J494" t="s">
        <v>140</v>
      </c>
      <c r="K494" s="9" t="str">
        <f t="shared" si="55"/>
        <v>SKU-</v>
      </c>
      <c r="L494" t="s">
        <v>41</v>
      </c>
      <c r="M494" s="36">
        <v>340</v>
      </c>
      <c r="N494" t="s">
        <v>459</v>
      </c>
      <c r="O494" t="s">
        <v>7</v>
      </c>
      <c r="P494" s="48">
        <v>5.8230000000000004</v>
      </c>
      <c r="Q494" s="10">
        <f t="shared" si="50"/>
        <v>1979.82</v>
      </c>
      <c r="R494" s="11">
        <f t="shared" si="51"/>
        <v>7.3003400000000003</v>
      </c>
      <c r="S494" s="13">
        <f t="shared" si="52"/>
        <v>0.79759999999999998</v>
      </c>
      <c r="T494" s="12">
        <f t="shared" si="53"/>
        <v>271.18</v>
      </c>
      <c r="U494" s="13" t="s">
        <v>135</v>
      </c>
      <c r="V494" t="s">
        <v>2</v>
      </c>
      <c r="W494" s="44">
        <v>7.0288000000000004</v>
      </c>
      <c r="X494" s="53">
        <f t="shared" si="54"/>
        <v>281.67</v>
      </c>
    </row>
    <row r="495" spans="1:24" x14ac:dyDescent="0.2">
      <c r="A495" s="32" t="str">
        <f t="shared" si="49"/>
        <v>2026-1</v>
      </c>
      <c r="B495" t="s">
        <v>1379</v>
      </c>
      <c r="C495" s="20">
        <v>46029</v>
      </c>
      <c r="D495" s="20">
        <v>45905</v>
      </c>
      <c r="E495" t="s">
        <v>39</v>
      </c>
      <c r="F495" t="s">
        <v>40</v>
      </c>
      <c r="G495" s="19"/>
      <c r="H495" t="s">
        <v>1696</v>
      </c>
      <c r="I495" t="s">
        <v>139</v>
      </c>
      <c r="J495" t="s">
        <v>140</v>
      </c>
      <c r="K495" s="9" t="str">
        <f t="shared" si="55"/>
        <v>SKU-</v>
      </c>
      <c r="L495" t="s">
        <v>41</v>
      </c>
      <c r="M495" s="36">
        <v>380</v>
      </c>
      <c r="N495" t="s">
        <v>459</v>
      </c>
      <c r="O495" t="s">
        <v>7</v>
      </c>
      <c r="P495" s="48">
        <v>5.8230000000000004</v>
      </c>
      <c r="Q495" s="10">
        <f t="shared" si="50"/>
        <v>2212.7399999999998</v>
      </c>
      <c r="R495" s="11">
        <f t="shared" si="51"/>
        <v>7.3003400000000003</v>
      </c>
      <c r="S495" s="13">
        <f t="shared" si="52"/>
        <v>0.79759999999999998</v>
      </c>
      <c r="T495" s="12">
        <f t="shared" si="53"/>
        <v>303.08999999999997</v>
      </c>
      <c r="U495" s="13" t="s">
        <v>135</v>
      </c>
      <c r="V495" t="s">
        <v>2</v>
      </c>
      <c r="W495" s="44">
        <v>7.0288000000000004</v>
      </c>
      <c r="X495" s="53">
        <f t="shared" si="54"/>
        <v>314.81</v>
      </c>
    </row>
    <row r="496" spans="1:24" x14ac:dyDescent="0.2">
      <c r="A496" s="32" t="str">
        <f t="shared" si="49"/>
        <v>2026-1</v>
      </c>
      <c r="B496" t="s">
        <v>1379</v>
      </c>
      <c r="C496" s="20">
        <v>46028</v>
      </c>
      <c r="D496" s="20">
        <v>45905</v>
      </c>
      <c r="E496" t="s">
        <v>39</v>
      </c>
      <c r="F496" t="s">
        <v>40</v>
      </c>
      <c r="G496" s="19"/>
      <c r="H496" t="s">
        <v>1697</v>
      </c>
      <c r="I496" t="s">
        <v>139</v>
      </c>
      <c r="J496" t="s">
        <v>140</v>
      </c>
      <c r="K496" s="9" t="str">
        <f t="shared" si="55"/>
        <v>SKU-</v>
      </c>
      <c r="L496" t="s">
        <v>41</v>
      </c>
      <c r="M496" s="36">
        <v>440</v>
      </c>
      <c r="N496" t="s">
        <v>459</v>
      </c>
      <c r="O496" t="s">
        <v>7</v>
      </c>
      <c r="P496" s="48">
        <v>5.8230000000000004</v>
      </c>
      <c r="Q496" s="10">
        <f t="shared" si="50"/>
        <v>2562.12</v>
      </c>
      <c r="R496" s="11">
        <f t="shared" si="51"/>
        <v>7.3003400000000003</v>
      </c>
      <c r="S496" s="13">
        <f t="shared" si="52"/>
        <v>0.79759999999999998</v>
      </c>
      <c r="T496" s="12">
        <f t="shared" si="53"/>
        <v>350.94</v>
      </c>
      <c r="U496" s="13" t="s">
        <v>135</v>
      </c>
      <c r="V496" t="s">
        <v>2</v>
      </c>
      <c r="W496" s="44">
        <v>7.0288000000000004</v>
      </c>
      <c r="X496" s="53">
        <f t="shared" si="54"/>
        <v>364.52</v>
      </c>
    </row>
    <row r="497" spans="1:24" x14ac:dyDescent="0.2">
      <c r="A497" s="32" t="str">
        <f t="shared" si="49"/>
        <v>2026-1</v>
      </c>
      <c r="B497" t="s">
        <v>1380</v>
      </c>
      <c r="C497" s="20">
        <v>46049</v>
      </c>
      <c r="D497" s="20">
        <v>45986</v>
      </c>
      <c r="E497" t="s">
        <v>39</v>
      </c>
      <c r="F497" t="s">
        <v>40</v>
      </c>
      <c r="G497" s="19"/>
      <c r="H497" t="s">
        <v>1698</v>
      </c>
      <c r="I497" t="s">
        <v>139</v>
      </c>
      <c r="J497" t="s">
        <v>140</v>
      </c>
      <c r="K497" s="9" t="str">
        <f t="shared" si="55"/>
        <v>SKU-</v>
      </c>
      <c r="L497" t="s">
        <v>41</v>
      </c>
      <c r="M497" s="36">
        <v>620</v>
      </c>
      <c r="N497" t="s">
        <v>459</v>
      </c>
      <c r="O497" t="s">
        <v>7</v>
      </c>
      <c r="P497" s="48">
        <v>5.8230000000000004</v>
      </c>
      <c r="Q497" s="10">
        <f t="shared" si="50"/>
        <v>3610.26</v>
      </c>
      <c r="R497" s="11">
        <f t="shared" si="51"/>
        <v>7.3003400000000003</v>
      </c>
      <c r="S497" s="13">
        <f t="shared" si="52"/>
        <v>0.79759999999999998</v>
      </c>
      <c r="T497" s="12">
        <f t="shared" si="53"/>
        <v>494.51</v>
      </c>
      <c r="U497" s="13" t="s">
        <v>135</v>
      </c>
      <c r="V497" t="s">
        <v>2</v>
      </c>
      <c r="W497" s="44">
        <v>7.0288000000000004</v>
      </c>
      <c r="X497" s="53">
        <f t="shared" si="54"/>
        <v>513.64</v>
      </c>
    </row>
    <row r="498" spans="1:24" x14ac:dyDescent="0.2">
      <c r="A498" s="32" t="str">
        <f t="shared" si="49"/>
        <v>2026-1</v>
      </c>
      <c r="B498" t="s">
        <v>1381</v>
      </c>
      <c r="C498" s="20">
        <v>46030</v>
      </c>
      <c r="D498" s="20">
        <v>45944</v>
      </c>
      <c r="E498" t="s">
        <v>39</v>
      </c>
      <c r="F498" t="s">
        <v>40</v>
      </c>
      <c r="G498" s="19"/>
      <c r="H498" t="s">
        <v>1695</v>
      </c>
      <c r="I498" t="s">
        <v>139</v>
      </c>
      <c r="J498" t="s">
        <v>140</v>
      </c>
      <c r="K498" s="9" t="str">
        <f t="shared" si="55"/>
        <v>SKU-</v>
      </c>
      <c r="L498" t="s">
        <v>41</v>
      </c>
      <c r="M498" s="36">
        <v>1000</v>
      </c>
      <c r="N498" t="s">
        <v>459</v>
      </c>
      <c r="O498" t="s">
        <v>7</v>
      </c>
      <c r="P498" s="48">
        <v>5.8230000000000004</v>
      </c>
      <c r="Q498" s="10">
        <f t="shared" si="50"/>
        <v>5823</v>
      </c>
      <c r="R498" s="11">
        <f t="shared" si="51"/>
        <v>7.3003400000000003</v>
      </c>
      <c r="S498" s="13">
        <f t="shared" si="52"/>
        <v>0.79759999999999998</v>
      </c>
      <c r="T498" s="12">
        <f t="shared" si="53"/>
        <v>797.6</v>
      </c>
      <c r="U498" s="13" t="s">
        <v>135</v>
      </c>
      <c r="V498" t="s">
        <v>2</v>
      </c>
      <c r="W498" s="44">
        <v>7.0288000000000004</v>
      </c>
      <c r="X498" s="53">
        <f t="shared" si="54"/>
        <v>828.45</v>
      </c>
    </row>
    <row r="499" spans="1:24" x14ac:dyDescent="0.2">
      <c r="A499" s="32" t="str">
        <f t="shared" si="49"/>
        <v>2026-1</v>
      </c>
      <c r="B499" t="s">
        <v>1380</v>
      </c>
      <c r="C499" s="20">
        <v>46050</v>
      </c>
      <c r="D499" s="20">
        <v>45986</v>
      </c>
      <c r="E499" t="s">
        <v>39</v>
      </c>
      <c r="F499" t="s">
        <v>40</v>
      </c>
      <c r="G499" s="19"/>
      <c r="H499" t="s">
        <v>1699</v>
      </c>
      <c r="I499" t="s">
        <v>139</v>
      </c>
      <c r="J499" t="s">
        <v>140</v>
      </c>
      <c r="K499" s="9" t="str">
        <f t="shared" si="55"/>
        <v>SKU-</v>
      </c>
      <c r="L499" t="s">
        <v>41</v>
      </c>
      <c r="M499" s="36">
        <v>1380</v>
      </c>
      <c r="N499" t="s">
        <v>459</v>
      </c>
      <c r="O499" t="s">
        <v>7</v>
      </c>
      <c r="P499" s="48">
        <v>5.8230000000000004</v>
      </c>
      <c r="Q499" s="10">
        <f t="shared" si="50"/>
        <v>8035.74</v>
      </c>
      <c r="R499" s="11">
        <f t="shared" si="51"/>
        <v>7.3003400000000003</v>
      </c>
      <c r="S499" s="13">
        <f t="shared" si="52"/>
        <v>0.79759999999999998</v>
      </c>
      <c r="T499" s="12">
        <f t="shared" si="53"/>
        <v>1100.69</v>
      </c>
      <c r="U499" s="13" t="s">
        <v>135</v>
      </c>
      <c r="V499" t="s">
        <v>2</v>
      </c>
      <c r="W499" s="44">
        <v>7.0288000000000004</v>
      </c>
      <c r="X499" s="53">
        <f t="shared" si="54"/>
        <v>1143.26</v>
      </c>
    </row>
    <row r="500" spans="1:24" x14ac:dyDescent="0.2">
      <c r="A500" s="32" t="str">
        <f t="shared" si="49"/>
        <v>2026-1</v>
      </c>
      <c r="B500" t="s">
        <v>1379</v>
      </c>
      <c r="C500" s="20">
        <v>46032</v>
      </c>
      <c r="D500" s="20">
        <v>45905</v>
      </c>
      <c r="E500" t="s">
        <v>39</v>
      </c>
      <c r="F500" t="s">
        <v>40</v>
      </c>
      <c r="G500" s="19"/>
      <c r="H500" t="s">
        <v>1700</v>
      </c>
      <c r="I500" t="s">
        <v>139</v>
      </c>
      <c r="J500" t="s">
        <v>140</v>
      </c>
      <c r="K500" s="9" t="str">
        <f t="shared" si="55"/>
        <v>SKU-</v>
      </c>
      <c r="L500" t="s">
        <v>41</v>
      </c>
      <c r="M500" s="36">
        <v>1880</v>
      </c>
      <c r="N500" t="s">
        <v>459</v>
      </c>
      <c r="O500" t="s">
        <v>7</v>
      </c>
      <c r="P500" s="48">
        <v>5.8230000000000004</v>
      </c>
      <c r="Q500" s="10">
        <f t="shared" si="50"/>
        <v>10947.24</v>
      </c>
      <c r="R500" s="11">
        <f t="shared" si="51"/>
        <v>7.3003400000000003</v>
      </c>
      <c r="S500" s="13">
        <f t="shared" si="52"/>
        <v>0.79759999999999998</v>
      </c>
      <c r="T500" s="12">
        <f t="shared" si="53"/>
        <v>1499.49</v>
      </c>
      <c r="U500" s="13" t="s">
        <v>135</v>
      </c>
      <c r="V500" t="s">
        <v>2</v>
      </c>
      <c r="W500" s="44">
        <v>7.0288000000000004</v>
      </c>
      <c r="X500" s="53">
        <f t="shared" si="54"/>
        <v>1557.48</v>
      </c>
    </row>
    <row r="501" spans="1:24" x14ac:dyDescent="0.2">
      <c r="A501" s="32" t="str">
        <f t="shared" si="49"/>
        <v>2026-1</v>
      </c>
      <c r="B501" t="s">
        <v>1379</v>
      </c>
      <c r="C501" s="20">
        <v>46029</v>
      </c>
      <c r="D501" s="20">
        <v>45905</v>
      </c>
      <c r="E501" t="s">
        <v>39</v>
      </c>
      <c r="F501" t="s">
        <v>40</v>
      </c>
      <c r="G501" s="19"/>
      <c r="H501" t="s">
        <v>1701</v>
      </c>
      <c r="I501" t="s">
        <v>139</v>
      </c>
      <c r="J501" t="s">
        <v>140</v>
      </c>
      <c r="K501" s="9" t="str">
        <f t="shared" si="55"/>
        <v>SKU-</v>
      </c>
      <c r="L501" t="s">
        <v>41</v>
      </c>
      <c r="M501" s="36">
        <v>2640</v>
      </c>
      <c r="N501" t="s">
        <v>459</v>
      </c>
      <c r="O501" t="s">
        <v>7</v>
      </c>
      <c r="P501" s="48">
        <v>5.8230000000000004</v>
      </c>
      <c r="Q501" s="10">
        <f t="shared" si="50"/>
        <v>15372.72</v>
      </c>
      <c r="R501" s="11">
        <f t="shared" si="51"/>
        <v>7.3003400000000003</v>
      </c>
      <c r="S501" s="13">
        <f t="shared" si="52"/>
        <v>0.79759999999999998</v>
      </c>
      <c r="T501" s="12">
        <f t="shared" si="53"/>
        <v>2105.66</v>
      </c>
      <c r="U501" s="13" t="s">
        <v>135</v>
      </c>
      <c r="V501" t="s">
        <v>2</v>
      </c>
      <c r="W501" s="44">
        <v>7.0288000000000004</v>
      </c>
      <c r="X501" s="53">
        <f t="shared" si="54"/>
        <v>2187.1</v>
      </c>
    </row>
    <row r="502" spans="1:24" x14ac:dyDescent="0.2">
      <c r="A502" s="32" t="str">
        <f t="shared" si="49"/>
        <v>2026-1</v>
      </c>
      <c r="B502" t="s">
        <v>1379</v>
      </c>
      <c r="C502" s="20">
        <v>46034</v>
      </c>
      <c r="D502" s="20">
        <v>45905</v>
      </c>
      <c r="E502" t="s">
        <v>39</v>
      </c>
      <c r="F502" t="s">
        <v>40</v>
      </c>
      <c r="G502" s="19"/>
      <c r="H502" t="s">
        <v>1702</v>
      </c>
      <c r="I502" t="s">
        <v>139</v>
      </c>
      <c r="J502" t="s">
        <v>140</v>
      </c>
      <c r="K502" s="9" t="str">
        <f t="shared" si="55"/>
        <v>SKU-</v>
      </c>
      <c r="L502" t="s">
        <v>41</v>
      </c>
      <c r="M502" s="36">
        <v>5820</v>
      </c>
      <c r="N502" t="s">
        <v>459</v>
      </c>
      <c r="O502" t="s">
        <v>7</v>
      </c>
      <c r="P502" s="48">
        <v>5.8230000000000004</v>
      </c>
      <c r="Q502" s="10">
        <f t="shared" si="50"/>
        <v>33889.86</v>
      </c>
      <c r="R502" s="11">
        <f t="shared" si="51"/>
        <v>7.3003400000000003</v>
      </c>
      <c r="S502" s="13">
        <f t="shared" si="52"/>
        <v>0.79759999999999998</v>
      </c>
      <c r="T502" s="12">
        <f t="shared" si="53"/>
        <v>4642.03</v>
      </c>
      <c r="U502" s="13" t="s">
        <v>135</v>
      </c>
      <c r="V502" t="s">
        <v>2</v>
      </c>
      <c r="W502" s="44">
        <v>7.0288000000000004</v>
      </c>
      <c r="X502" s="53">
        <f t="shared" si="54"/>
        <v>4821.57</v>
      </c>
    </row>
    <row r="503" spans="1:24" x14ac:dyDescent="0.2">
      <c r="A503" s="32" t="str">
        <f t="shared" si="49"/>
        <v>2026-1</v>
      </c>
      <c r="B503" t="s">
        <v>1397</v>
      </c>
      <c r="C503" s="20">
        <v>46036</v>
      </c>
      <c r="D503" s="20">
        <v>45905</v>
      </c>
      <c r="E503" t="s">
        <v>39</v>
      </c>
      <c r="F503" t="s">
        <v>40</v>
      </c>
      <c r="G503" s="19"/>
      <c r="H503" t="s">
        <v>1661</v>
      </c>
      <c r="I503" t="s">
        <v>37</v>
      </c>
      <c r="J503" t="s">
        <v>38</v>
      </c>
      <c r="K503" s="9" t="str">
        <f t="shared" si="55"/>
        <v>SKU-</v>
      </c>
      <c r="L503" t="s">
        <v>41</v>
      </c>
      <c r="M503" s="36">
        <v>110</v>
      </c>
      <c r="N503" t="s">
        <v>459</v>
      </c>
      <c r="O503" t="s">
        <v>7</v>
      </c>
      <c r="P503" s="48">
        <v>6.298</v>
      </c>
      <c r="Q503" s="10">
        <f t="shared" si="50"/>
        <v>692.78</v>
      </c>
      <c r="R503" s="11">
        <f t="shared" si="51"/>
        <v>7.3003400000000003</v>
      </c>
      <c r="S503" s="13">
        <f t="shared" si="52"/>
        <v>0.86270000000000002</v>
      </c>
      <c r="T503" s="12">
        <f t="shared" si="53"/>
        <v>94.9</v>
      </c>
      <c r="U503" s="13" t="s">
        <v>135</v>
      </c>
      <c r="V503" t="s">
        <v>2</v>
      </c>
      <c r="W503" s="44">
        <v>7.0288000000000004</v>
      </c>
      <c r="X503" s="53">
        <f t="shared" si="54"/>
        <v>98.56</v>
      </c>
    </row>
    <row r="504" spans="1:24" x14ac:dyDescent="0.2">
      <c r="A504" s="32" t="str">
        <f t="shared" si="49"/>
        <v>2026-1</v>
      </c>
      <c r="B504" t="s">
        <v>1397</v>
      </c>
      <c r="C504" s="20">
        <v>46034</v>
      </c>
      <c r="D504" s="20">
        <v>45905</v>
      </c>
      <c r="E504" t="s">
        <v>39</v>
      </c>
      <c r="F504" t="s">
        <v>40</v>
      </c>
      <c r="G504" s="19"/>
      <c r="H504" t="s">
        <v>1702</v>
      </c>
      <c r="I504" t="s">
        <v>37</v>
      </c>
      <c r="J504" t="s">
        <v>38</v>
      </c>
      <c r="K504" s="9" t="str">
        <f t="shared" si="55"/>
        <v>SKU-</v>
      </c>
      <c r="L504" t="s">
        <v>41</v>
      </c>
      <c r="M504" s="36">
        <v>170</v>
      </c>
      <c r="N504" t="s">
        <v>459</v>
      </c>
      <c r="O504" t="s">
        <v>7</v>
      </c>
      <c r="P504" s="48">
        <v>6.298</v>
      </c>
      <c r="Q504" s="10">
        <f t="shared" si="50"/>
        <v>1070.6600000000001</v>
      </c>
      <c r="R504" s="11">
        <f t="shared" si="51"/>
        <v>7.3003400000000003</v>
      </c>
      <c r="S504" s="13">
        <f t="shared" si="52"/>
        <v>0.86270000000000002</v>
      </c>
      <c r="T504" s="12">
        <f t="shared" si="53"/>
        <v>146.66</v>
      </c>
      <c r="U504" s="13" t="s">
        <v>135</v>
      </c>
      <c r="V504" t="s">
        <v>2</v>
      </c>
      <c r="W504" s="44">
        <v>7.0288000000000004</v>
      </c>
      <c r="X504" s="53">
        <f t="shared" si="54"/>
        <v>152.32</v>
      </c>
    </row>
    <row r="505" spans="1:24" x14ac:dyDescent="0.2">
      <c r="A505" s="32" t="str">
        <f t="shared" si="49"/>
        <v>2026-1</v>
      </c>
      <c r="B505" t="s">
        <v>1397</v>
      </c>
      <c r="C505" s="20">
        <v>46038</v>
      </c>
      <c r="D505" s="20">
        <v>45905</v>
      </c>
      <c r="E505" t="s">
        <v>39</v>
      </c>
      <c r="F505" t="s">
        <v>40</v>
      </c>
      <c r="G505" s="19"/>
      <c r="H505" t="s">
        <v>1711</v>
      </c>
      <c r="I505" t="s">
        <v>37</v>
      </c>
      <c r="J505" t="s">
        <v>38</v>
      </c>
      <c r="K505" s="9" t="str">
        <f t="shared" si="55"/>
        <v>SKU-</v>
      </c>
      <c r="L505" t="s">
        <v>41</v>
      </c>
      <c r="M505" s="36">
        <v>220</v>
      </c>
      <c r="N505" t="s">
        <v>459</v>
      </c>
      <c r="O505" t="s">
        <v>7</v>
      </c>
      <c r="P505" s="48">
        <v>6.298</v>
      </c>
      <c r="Q505" s="10">
        <f t="shared" si="50"/>
        <v>1385.56</v>
      </c>
      <c r="R505" s="11">
        <f t="shared" si="51"/>
        <v>7.3003400000000003</v>
      </c>
      <c r="S505" s="13">
        <f t="shared" si="52"/>
        <v>0.86270000000000002</v>
      </c>
      <c r="T505" s="12">
        <f t="shared" si="53"/>
        <v>189.79</v>
      </c>
      <c r="U505" s="13" t="s">
        <v>135</v>
      </c>
      <c r="V505" t="s">
        <v>2</v>
      </c>
      <c r="W505" s="44">
        <v>7.0288000000000004</v>
      </c>
      <c r="X505" s="53">
        <f t="shared" si="54"/>
        <v>197.13</v>
      </c>
    </row>
    <row r="506" spans="1:24" x14ac:dyDescent="0.2">
      <c r="A506" s="32" t="str">
        <f t="shared" si="49"/>
        <v>2026-1</v>
      </c>
      <c r="B506" t="s">
        <v>1397</v>
      </c>
      <c r="C506" s="20">
        <v>46034</v>
      </c>
      <c r="D506" s="20">
        <v>45905</v>
      </c>
      <c r="E506" t="s">
        <v>39</v>
      </c>
      <c r="F506" t="s">
        <v>40</v>
      </c>
      <c r="G506" s="19"/>
      <c r="H506" t="s">
        <v>1712</v>
      </c>
      <c r="I506" t="s">
        <v>37</v>
      </c>
      <c r="J506" t="s">
        <v>38</v>
      </c>
      <c r="K506" s="9" t="str">
        <f t="shared" si="55"/>
        <v>SKU-</v>
      </c>
      <c r="L506" t="s">
        <v>41</v>
      </c>
      <c r="M506" s="36">
        <v>600</v>
      </c>
      <c r="N506" t="s">
        <v>459</v>
      </c>
      <c r="O506" t="s">
        <v>7</v>
      </c>
      <c r="P506" s="48">
        <v>6.298</v>
      </c>
      <c r="Q506" s="10">
        <f t="shared" si="50"/>
        <v>3778.8</v>
      </c>
      <c r="R506" s="11">
        <f t="shared" si="51"/>
        <v>7.3003400000000003</v>
      </c>
      <c r="S506" s="13">
        <f t="shared" si="52"/>
        <v>0.86270000000000002</v>
      </c>
      <c r="T506" s="12">
        <f t="shared" si="53"/>
        <v>517.62</v>
      </c>
      <c r="U506" s="13" t="s">
        <v>135</v>
      </c>
      <c r="V506" t="s">
        <v>2</v>
      </c>
      <c r="W506" s="44">
        <v>7.0288000000000004</v>
      </c>
      <c r="X506" s="53">
        <f t="shared" si="54"/>
        <v>537.62</v>
      </c>
    </row>
    <row r="507" spans="1:24" x14ac:dyDescent="0.2">
      <c r="A507" s="32" t="str">
        <f t="shared" si="49"/>
        <v>2026-1</v>
      </c>
      <c r="B507" t="s">
        <v>1398</v>
      </c>
      <c r="C507" s="20">
        <v>46038</v>
      </c>
      <c r="D507" s="20">
        <v>45939</v>
      </c>
      <c r="E507" t="s">
        <v>39</v>
      </c>
      <c r="F507" t="s">
        <v>40</v>
      </c>
      <c r="G507" s="19"/>
      <c r="H507" t="s">
        <v>1713</v>
      </c>
      <c r="I507" t="s">
        <v>37</v>
      </c>
      <c r="J507" t="s">
        <v>38</v>
      </c>
      <c r="K507" s="9" t="str">
        <f t="shared" si="55"/>
        <v>SKU-</v>
      </c>
      <c r="L507" t="s">
        <v>41</v>
      </c>
      <c r="M507" s="36">
        <v>1000</v>
      </c>
      <c r="N507" t="s">
        <v>459</v>
      </c>
      <c r="O507" t="s">
        <v>7</v>
      </c>
      <c r="P507" s="48">
        <v>6.298</v>
      </c>
      <c r="Q507" s="10">
        <f t="shared" si="50"/>
        <v>6298</v>
      </c>
      <c r="R507" s="11">
        <f t="shared" si="51"/>
        <v>7.3003400000000003</v>
      </c>
      <c r="S507" s="13">
        <f t="shared" si="52"/>
        <v>0.86270000000000002</v>
      </c>
      <c r="T507" s="12">
        <f t="shared" si="53"/>
        <v>862.7</v>
      </c>
      <c r="U507" s="13" t="s">
        <v>135</v>
      </c>
      <c r="V507" t="s">
        <v>2</v>
      </c>
      <c r="W507" s="44">
        <v>7.0288000000000004</v>
      </c>
      <c r="X507" s="53">
        <f t="shared" si="54"/>
        <v>896.03</v>
      </c>
    </row>
    <row r="508" spans="1:24" x14ac:dyDescent="0.2">
      <c r="A508" s="32" t="str">
        <f t="shared" si="49"/>
        <v>2026-1</v>
      </c>
      <c r="B508" t="s">
        <v>1409</v>
      </c>
      <c r="C508" s="20">
        <v>46034</v>
      </c>
      <c r="D508" s="20">
        <v>45926</v>
      </c>
      <c r="E508" t="s">
        <v>59</v>
      </c>
      <c r="F508" t="s">
        <v>60</v>
      </c>
      <c r="G508" s="19"/>
      <c r="H508" t="s">
        <v>1693</v>
      </c>
      <c r="I508" t="s">
        <v>133</v>
      </c>
      <c r="J508" t="s">
        <v>134</v>
      </c>
      <c r="K508" s="9" t="str">
        <f t="shared" si="55"/>
        <v>SKU-</v>
      </c>
      <c r="L508" t="s">
        <v>41</v>
      </c>
      <c r="M508" s="36">
        <v>190</v>
      </c>
      <c r="N508" t="s">
        <v>459</v>
      </c>
      <c r="O508" t="s">
        <v>7</v>
      </c>
      <c r="P508" s="48">
        <v>6.8368000000000002</v>
      </c>
      <c r="Q508" s="10">
        <f t="shared" si="50"/>
        <v>1298.99</v>
      </c>
      <c r="R508" s="11">
        <f t="shared" si="51"/>
        <v>7.3003400000000003</v>
      </c>
      <c r="S508" s="13">
        <f t="shared" si="52"/>
        <v>0.9365</v>
      </c>
      <c r="T508" s="12">
        <f t="shared" si="53"/>
        <v>177.94</v>
      </c>
      <c r="U508" s="13" t="s">
        <v>135</v>
      </c>
      <c r="V508" t="s">
        <v>2</v>
      </c>
      <c r="W508" s="44">
        <v>7.0288000000000004</v>
      </c>
      <c r="X508" s="53">
        <f t="shared" si="54"/>
        <v>184.81</v>
      </c>
    </row>
    <row r="509" spans="1:24" x14ac:dyDescent="0.2">
      <c r="A509" s="32" t="str">
        <f t="shared" si="49"/>
        <v>2026-1</v>
      </c>
      <c r="B509" t="s">
        <v>1410</v>
      </c>
      <c r="C509" s="20">
        <v>46042</v>
      </c>
      <c r="D509" s="20">
        <v>45982</v>
      </c>
      <c r="E509" t="s">
        <v>59</v>
      </c>
      <c r="F509" t="s">
        <v>60</v>
      </c>
      <c r="G509" s="19"/>
      <c r="H509" t="s">
        <v>1716</v>
      </c>
      <c r="I509" t="s">
        <v>133</v>
      </c>
      <c r="J509" t="s">
        <v>134</v>
      </c>
      <c r="K509" s="9" t="str">
        <f t="shared" si="55"/>
        <v>SKU-</v>
      </c>
      <c r="L509" t="s">
        <v>41</v>
      </c>
      <c r="M509" s="36">
        <v>230</v>
      </c>
      <c r="N509" t="s">
        <v>459</v>
      </c>
      <c r="O509" t="s">
        <v>7</v>
      </c>
      <c r="P509" s="48">
        <v>6.8368000000000002</v>
      </c>
      <c r="Q509" s="10">
        <f t="shared" si="50"/>
        <v>1572.46</v>
      </c>
      <c r="R509" s="11">
        <f t="shared" si="51"/>
        <v>7.3003400000000003</v>
      </c>
      <c r="S509" s="13">
        <f t="shared" si="52"/>
        <v>0.9365</v>
      </c>
      <c r="T509" s="12">
        <f t="shared" si="53"/>
        <v>215.4</v>
      </c>
      <c r="U509" s="13" t="s">
        <v>135</v>
      </c>
      <c r="V509" t="s">
        <v>2</v>
      </c>
      <c r="W509" s="44">
        <v>7.0288000000000004</v>
      </c>
      <c r="X509" s="53">
        <f t="shared" si="54"/>
        <v>223.72</v>
      </c>
    </row>
    <row r="510" spans="1:24" x14ac:dyDescent="0.2">
      <c r="A510" s="32" t="str">
        <f t="shared" si="49"/>
        <v>2026-1</v>
      </c>
      <c r="B510" t="s">
        <v>1409</v>
      </c>
      <c r="C510" s="20">
        <v>46036</v>
      </c>
      <c r="D510" s="20">
        <v>45926</v>
      </c>
      <c r="E510" t="s">
        <v>59</v>
      </c>
      <c r="F510" t="s">
        <v>60</v>
      </c>
      <c r="G510" s="19"/>
      <c r="H510" t="s">
        <v>1717</v>
      </c>
      <c r="I510" t="s">
        <v>133</v>
      </c>
      <c r="J510" t="s">
        <v>134</v>
      </c>
      <c r="K510" s="9" t="str">
        <f t="shared" si="55"/>
        <v>SKU-</v>
      </c>
      <c r="L510" t="s">
        <v>41</v>
      </c>
      <c r="M510" s="36">
        <v>1090</v>
      </c>
      <c r="N510" t="s">
        <v>459</v>
      </c>
      <c r="O510" t="s">
        <v>7</v>
      </c>
      <c r="P510" s="48">
        <v>6.8368000000000002</v>
      </c>
      <c r="Q510" s="10">
        <f t="shared" si="50"/>
        <v>7452.11</v>
      </c>
      <c r="R510" s="11">
        <f t="shared" si="51"/>
        <v>7.3003400000000003</v>
      </c>
      <c r="S510" s="13">
        <f t="shared" si="52"/>
        <v>0.9365</v>
      </c>
      <c r="T510" s="12">
        <f t="shared" si="53"/>
        <v>1020.79</v>
      </c>
      <c r="U510" s="13" t="s">
        <v>135</v>
      </c>
      <c r="V510" t="s">
        <v>2</v>
      </c>
      <c r="W510" s="44">
        <v>7.0288000000000004</v>
      </c>
      <c r="X510" s="53">
        <f t="shared" si="54"/>
        <v>1060.23</v>
      </c>
    </row>
    <row r="511" spans="1:24" x14ac:dyDescent="0.2">
      <c r="A511" s="32" t="str">
        <f t="shared" si="49"/>
        <v>2026-1</v>
      </c>
      <c r="B511" t="s">
        <v>988</v>
      </c>
      <c r="C511" s="20">
        <v>46028</v>
      </c>
      <c r="D511" s="20">
        <v>45926</v>
      </c>
      <c r="E511" t="s">
        <v>59</v>
      </c>
      <c r="F511" t="s">
        <v>60</v>
      </c>
      <c r="G511" s="19"/>
      <c r="H511" t="s">
        <v>1718</v>
      </c>
      <c r="I511" t="s">
        <v>133</v>
      </c>
      <c r="J511" t="s">
        <v>134</v>
      </c>
      <c r="K511" s="9" t="str">
        <f t="shared" si="55"/>
        <v>SKU-</v>
      </c>
      <c r="L511" t="s">
        <v>41</v>
      </c>
      <c r="M511" s="36">
        <v>1300</v>
      </c>
      <c r="N511" t="s">
        <v>459</v>
      </c>
      <c r="O511" t="s">
        <v>7</v>
      </c>
      <c r="P511" s="48">
        <v>6.8368000000000002</v>
      </c>
      <c r="Q511" s="10">
        <f t="shared" si="50"/>
        <v>8887.84</v>
      </c>
      <c r="R511" s="11">
        <f t="shared" si="51"/>
        <v>7.3003400000000003</v>
      </c>
      <c r="S511" s="13">
        <f t="shared" si="52"/>
        <v>0.9365</v>
      </c>
      <c r="T511" s="12">
        <f t="shared" si="53"/>
        <v>1217.45</v>
      </c>
      <c r="U511" s="13" t="s">
        <v>135</v>
      </c>
      <c r="V511" t="s">
        <v>2</v>
      </c>
      <c r="W511" s="44">
        <v>7.0288000000000004</v>
      </c>
      <c r="X511" s="53">
        <f t="shared" si="54"/>
        <v>1264.49</v>
      </c>
    </row>
    <row r="512" spans="1:24" x14ac:dyDescent="0.2">
      <c r="A512" s="32" t="str">
        <f t="shared" si="49"/>
        <v>2026-1</v>
      </c>
      <c r="B512" t="s">
        <v>1409</v>
      </c>
      <c r="C512" s="20">
        <v>46035</v>
      </c>
      <c r="D512" s="20">
        <v>45926</v>
      </c>
      <c r="E512" t="s">
        <v>59</v>
      </c>
      <c r="F512" t="s">
        <v>60</v>
      </c>
      <c r="G512" s="19"/>
      <c r="H512" t="s">
        <v>1719</v>
      </c>
      <c r="I512" t="s">
        <v>133</v>
      </c>
      <c r="J512" t="s">
        <v>134</v>
      </c>
      <c r="K512" s="9" t="str">
        <f t="shared" si="55"/>
        <v>SKU-</v>
      </c>
      <c r="L512" t="s">
        <v>41</v>
      </c>
      <c r="M512" s="36">
        <v>4320</v>
      </c>
      <c r="N512" t="s">
        <v>459</v>
      </c>
      <c r="O512" t="s">
        <v>7</v>
      </c>
      <c r="P512" s="48">
        <v>6.8368000000000002</v>
      </c>
      <c r="Q512" s="10">
        <f t="shared" si="50"/>
        <v>29534.98</v>
      </c>
      <c r="R512" s="11">
        <f t="shared" si="51"/>
        <v>7.3003400000000003</v>
      </c>
      <c r="S512" s="13">
        <f t="shared" si="52"/>
        <v>0.9365</v>
      </c>
      <c r="T512" s="12">
        <f t="shared" si="53"/>
        <v>4045.68</v>
      </c>
      <c r="U512" s="13" t="s">
        <v>135</v>
      </c>
      <c r="V512" t="s">
        <v>2</v>
      </c>
      <c r="W512" s="44">
        <v>7.0288000000000004</v>
      </c>
      <c r="X512" s="53">
        <f t="shared" si="54"/>
        <v>4201.99</v>
      </c>
    </row>
    <row r="513" spans="1:24" x14ac:dyDescent="0.2">
      <c r="A513" s="32" t="str">
        <f t="shared" ref="A513:A576" si="56">+TEXT(C513,"YYYY")&amp;"-"&amp;TEXT(C513,"M")</f>
        <v>2026-1</v>
      </c>
      <c r="B513" t="s">
        <v>1410</v>
      </c>
      <c r="C513" s="20">
        <v>46036</v>
      </c>
      <c r="D513" s="20">
        <v>45982</v>
      </c>
      <c r="E513" t="s">
        <v>59</v>
      </c>
      <c r="F513" t="s">
        <v>60</v>
      </c>
      <c r="G513" s="19"/>
      <c r="H513" t="s">
        <v>1717</v>
      </c>
      <c r="I513" t="s">
        <v>133</v>
      </c>
      <c r="J513" t="s">
        <v>134</v>
      </c>
      <c r="K513" s="9" t="str">
        <f t="shared" si="55"/>
        <v>SKU-</v>
      </c>
      <c r="L513" t="s">
        <v>41</v>
      </c>
      <c r="M513" s="36">
        <v>4670</v>
      </c>
      <c r="N513" t="s">
        <v>459</v>
      </c>
      <c r="O513" t="s">
        <v>7</v>
      </c>
      <c r="P513" s="48">
        <v>6.8368000000000002</v>
      </c>
      <c r="Q513" s="10">
        <f t="shared" si="50"/>
        <v>31927.86</v>
      </c>
      <c r="R513" s="11">
        <f t="shared" si="51"/>
        <v>7.3003400000000003</v>
      </c>
      <c r="S513" s="13">
        <f t="shared" si="52"/>
        <v>0.9365</v>
      </c>
      <c r="T513" s="12">
        <f t="shared" si="53"/>
        <v>4373.46</v>
      </c>
      <c r="U513" s="13" t="s">
        <v>135</v>
      </c>
      <c r="V513" t="s">
        <v>2</v>
      </c>
      <c r="W513" s="44">
        <v>7.0288000000000004</v>
      </c>
      <c r="X513" s="53">
        <f t="shared" si="54"/>
        <v>4542.43</v>
      </c>
    </row>
    <row r="514" spans="1:24" x14ac:dyDescent="0.2">
      <c r="A514" s="32" t="str">
        <f t="shared" si="56"/>
        <v>2026-1</v>
      </c>
      <c r="B514" t="s">
        <v>1411</v>
      </c>
      <c r="C514" s="20">
        <v>46051</v>
      </c>
      <c r="D514" s="20">
        <v>45982</v>
      </c>
      <c r="E514" t="s">
        <v>59</v>
      </c>
      <c r="F514" t="s">
        <v>60</v>
      </c>
      <c r="G514" s="19"/>
      <c r="H514" t="s">
        <v>1720</v>
      </c>
      <c r="I514" t="s">
        <v>133</v>
      </c>
      <c r="J514" t="s">
        <v>134</v>
      </c>
      <c r="K514" s="9" t="str">
        <f t="shared" si="55"/>
        <v>SKU-</v>
      </c>
      <c r="L514" t="s">
        <v>41</v>
      </c>
      <c r="M514" s="36">
        <v>5600</v>
      </c>
      <c r="N514" t="s">
        <v>459</v>
      </c>
      <c r="O514" t="s">
        <v>7</v>
      </c>
      <c r="P514" s="48">
        <v>6.8368000000000002</v>
      </c>
      <c r="Q514" s="10">
        <f t="shared" ref="Q514:Q577" si="57">ROUND(P514*M514,2)</f>
        <v>38286.080000000002</v>
      </c>
      <c r="R514" s="11">
        <f t="shared" ref="R514:R577" si="58">IF(O514="HKD",7.8,IF(O514="CNY",7.30034,1))</f>
        <v>7.3003400000000003</v>
      </c>
      <c r="S514" s="13">
        <f t="shared" ref="S514:S577" si="59">+ROUND(P514/R514,4)</f>
        <v>0.9365</v>
      </c>
      <c r="T514" s="12">
        <f t="shared" ref="T514:T577" si="60">ROUND(S514*M514,2)</f>
        <v>5244.4</v>
      </c>
      <c r="U514" s="13" t="s">
        <v>135</v>
      </c>
      <c r="V514" t="s">
        <v>2</v>
      </c>
      <c r="W514" s="44">
        <v>7.0288000000000004</v>
      </c>
      <c r="X514" s="53">
        <f t="shared" si="54"/>
        <v>5447.03</v>
      </c>
    </row>
    <row r="515" spans="1:24" x14ac:dyDescent="0.2">
      <c r="A515" s="32" t="str">
        <f t="shared" si="56"/>
        <v>2026-1</v>
      </c>
      <c r="B515" t="s">
        <v>1429</v>
      </c>
      <c r="C515" s="20">
        <v>46051</v>
      </c>
      <c r="D515" s="20">
        <v>46037</v>
      </c>
      <c r="E515" t="s">
        <v>278</v>
      </c>
      <c r="F515" t="s">
        <v>279</v>
      </c>
      <c r="G515" s="19"/>
      <c r="H515" t="s">
        <v>1723</v>
      </c>
      <c r="I515" t="s">
        <v>824</v>
      </c>
      <c r="J515" t="s">
        <v>825</v>
      </c>
      <c r="K515" s="9" t="str">
        <f t="shared" si="55"/>
        <v>SKU-</v>
      </c>
      <c r="L515" t="s">
        <v>41</v>
      </c>
      <c r="M515" s="36">
        <v>510</v>
      </c>
      <c r="N515" t="s">
        <v>459</v>
      </c>
      <c r="O515" t="s">
        <v>7</v>
      </c>
      <c r="P515" s="48">
        <v>7.4</v>
      </c>
      <c r="Q515" s="10">
        <f t="shared" si="57"/>
        <v>3774</v>
      </c>
      <c r="R515" s="11">
        <f t="shared" si="58"/>
        <v>7.3003400000000003</v>
      </c>
      <c r="S515" s="13">
        <f t="shared" si="59"/>
        <v>1.0137</v>
      </c>
      <c r="T515" s="12">
        <f t="shared" si="60"/>
        <v>516.99</v>
      </c>
      <c r="U515" s="13" t="s">
        <v>135</v>
      </c>
      <c r="V515" t="s">
        <v>2</v>
      </c>
      <c r="W515" s="44">
        <v>7.0288000000000004</v>
      </c>
      <c r="X515" s="53">
        <f t="shared" ref="X515:X578" si="61">+ROUND(Q515/W515,2)</f>
        <v>536.92999999999995</v>
      </c>
    </row>
    <row r="516" spans="1:24" x14ac:dyDescent="0.2">
      <c r="A516" s="32" t="str">
        <f t="shared" si="56"/>
        <v>2026-1</v>
      </c>
      <c r="B516" t="s">
        <v>1436</v>
      </c>
      <c r="C516" s="20">
        <v>46042</v>
      </c>
      <c r="D516" s="20">
        <v>45982</v>
      </c>
      <c r="E516" t="s">
        <v>59</v>
      </c>
      <c r="F516" t="s">
        <v>60</v>
      </c>
      <c r="G516" s="19"/>
      <c r="H516" t="s">
        <v>1716</v>
      </c>
      <c r="I516" t="s">
        <v>57</v>
      </c>
      <c r="J516" t="s">
        <v>58</v>
      </c>
      <c r="K516" s="9" t="str">
        <f t="shared" si="55"/>
        <v>SKU-</v>
      </c>
      <c r="L516" t="s">
        <v>41</v>
      </c>
      <c r="M516" s="36">
        <v>1000</v>
      </c>
      <c r="N516" t="s">
        <v>459</v>
      </c>
      <c r="O516" t="s">
        <v>7</v>
      </c>
      <c r="P516" s="48">
        <v>7.8185000000000002</v>
      </c>
      <c r="Q516" s="10">
        <f t="shared" si="57"/>
        <v>7818.5</v>
      </c>
      <c r="R516" s="11">
        <f t="shared" si="58"/>
        <v>7.3003400000000003</v>
      </c>
      <c r="S516" s="13">
        <f t="shared" si="59"/>
        <v>1.071</v>
      </c>
      <c r="T516" s="12">
        <f t="shared" si="60"/>
        <v>1071</v>
      </c>
      <c r="U516" s="13" t="s">
        <v>135</v>
      </c>
      <c r="V516" t="s">
        <v>2</v>
      </c>
      <c r="W516" s="44">
        <v>7.0288000000000004</v>
      </c>
      <c r="X516" s="53">
        <f t="shared" si="61"/>
        <v>1112.3499999999999</v>
      </c>
    </row>
    <row r="517" spans="1:24" x14ac:dyDescent="0.2">
      <c r="A517" s="32" t="str">
        <f t="shared" si="56"/>
        <v>2026-1</v>
      </c>
      <c r="B517" t="s">
        <v>1437</v>
      </c>
      <c r="C517" s="20">
        <v>46052</v>
      </c>
      <c r="D517" s="20">
        <v>45982</v>
      </c>
      <c r="E517" t="s">
        <v>59</v>
      </c>
      <c r="F517" t="s">
        <v>60</v>
      </c>
      <c r="G517" s="19"/>
      <c r="H517" t="s">
        <v>1724</v>
      </c>
      <c r="I517" t="s">
        <v>57</v>
      </c>
      <c r="J517" t="s">
        <v>58</v>
      </c>
      <c r="K517" s="9" t="str">
        <f t="shared" si="55"/>
        <v>SKU-</v>
      </c>
      <c r="L517" t="s">
        <v>41</v>
      </c>
      <c r="M517" s="36">
        <v>2000</v>
      </c>
      <c r="N517" t="s">
        <v>459</v>
      </c>
      <c r="O517" t="s">
        <v>7</v>
      </c>
      <c r="P517" s="48">
        <v>7.8185000000000002</v>
      </c>
      <c r="Q517" s="10">
        <f t="shared" si="57"/>
        <v>15637</v>
      </c>
      <c r="R517" s="11">
        <f t="shared" si="58"/>
        <v>7.3003400000000003</v>
      </c>
      <c r="S517" s="13">
        <f t="shared" si="59"/>
        <v>1.071</v>
      </c>
      <c r="T517" s="12">
        <f t="shared" si="60"/>
        <v>2142</v>
      </c>
      <c r="U517" s="13" t="s">
        <v>135</v>
      </c>
      <c r="V517" t="s">
        <v>2</v>
      </c>
      <c r="W517" s="44">
        <v>7.0288000000000004</v>
      </c>
      <c r="X517" s="53">
        <f t="shared" si="61"/>
        <v>2224.6999999999998</v>
      </c>
    </row>
    <row r="518" spans="1:24" x14ac:dyDescent="0.2">
      <c r="A518" s="32" t="str">
        <f t="shared" si="56"/>
        <v>2026-1</v>
      </c>
      <c r="B518" t="s">
        <v>1438</v>
      </c>
      <c r="C518" s="20">
        <v>46042</v>
      </c>
      <c r="D518" s="20">
        <v>45926</v>
      </c>
      <c r="E518" t="s">
        <v>59</v>
      </c>
      <c r="F518" t="s">
        <v>60</v>
      </c>
      <c r="G518" s="19"/>
      <c r="H518" t="s">
        <v>1716</v>
      </c>
      <c r="I518" t="s">
        <v>57</v>
      </c>
      <c r="J518" t="s">
        <v>58</v>
      </c>
      <c r="K518" s="9" t="str">
        <f t="shared" si="55"/>
        <v>SKU-</v>
      </c>
      <c r="L518" t="s">
        <v>41</v>
      </c>
      <c r="M518" s="36">
        <v>2800</v>
      </c>
      <c r="N518" t="s">
        <v>459</v>
      </c>
      <c r="O518" t="s">
        <v>7</v>
      </c>
      <c r="P518" s="48">
        <v>7.8185000000000002</v>
      </c>
      <c r="Q518" s="10">
        <f t="shared" si="57"/>
        <v>21891.8</v>
      </c>
      <c r="R518" s="11">
        <f t="shared" si="58"/>
        <v>7.3003400000000003</v>
      </c>
      <c r="S518" s="13">
        <f t="shared" si="59"/>
        <v>1.071</v>
      </c>
      <c r="T518" s="12">
        <f t="shared" si="60"/>
        <v>2998.8</v>
      </c>
      <c r="U518" s="13" t="s">
        <v>135</v>
      </c>
      <c r="V518" t="s">
        <v>2</v>
      </c>
      <c r="W518" s="44">
        <v>7.0288000000000004</v>
      </c>
      <c r="X518" s="53">
        <f t="shared" si="61"/>
        <v>3114.59</v>
      </c>
    </row>
    <row r="519" spans="1:24" x14ac:dyDescent="0.2">
      <c r="A519" s="32" t="str">
        <f t="shared" si="56"/>
        <v>2026-1</v>
      </c>
      <c r="B519" t="s">
        <v>1025</v>
      </c>
      <c r="C519" s="20">
        <v>46051</v>
      </c>
      <c r="D519" s="20">
        <v>46046</v>
      </c>
      <c r="E519" t="s">
        <v>776</v>
      </c>
      <c r="F519" t="s">
        <v>777</v>
      </c>
      <c r="G519" s="17"/>
      <c r="H519" t="s">
        <v>1601</v>
      </c>
      <c r="I519" t="s">
        <v>845</v>
      </c>
      <c r="J519" t="s">
        <v>862</v>
      </c>
      <c r="K519" s="9" t="str">
        <f t="shared" si="55"/>
        <v>SSM-</v>
      </c>
      <c r="L519" t="s">
        <v>6</v>
      </c>
      <c r="M519" s="36">
        <v>14946</v>
      </c>
      <c r="N519" t="s">
        <v>70</v>
      </c>
      <c r="O519" t="s">
        <v>7</v>
      </c>
      <c r="P519" s="48">
        <v>6.8583999999999996</v>
      </c>
      <c r="Q519" s="10">
        <f t="shared" si="57"/>
        <v>102505.65</v>
      </c>
      <c r="R519" s="11">
        <f t="shared" si="58"/>
        <v>7.3003400000000003</v>
      </c>
      <c r="S519" s="13">
        <f t="shared" si="59"/>
        <v>0.9395</v>
      </c>
      <c r="T519" s="12">
        <f t="shared" si="60"/>
        <v>14041.77</v>
      </c>
      <c r="U519" s="13" t="s">
        <v>135</v>
      </c>
      <c r="V519" t="s">
        <v>17</v>
      </c>
      <c r="W519" s="44">
        <v>7.0288000000000004</v>
      </c>
      <c r="X519" s="53">
        <f t="shared" si="61"/>
        <v>14583.66</v>
      </c>
    </row>
    <row r="520" spans="1:24" x14ac:dyDescent="0.2">
      <c r="A520" s="32" t="str">
        <f t="shared" si="56"/>
        <v>2026-1</v>
      </c>
      <c r="B520" t="s">
        <v>1026</v>
      </c>
      <c r="C520" s="20">
        <v>46052</v>
      </c>
      <c r="D520" s="20">
        <v>46046</v>
      </c>
      <c r="E520" t="s">
        <v>776</v>
      </c>
      <c r="F520" t="s">
        <v>777</v>
      </c>
      <c r="G520" s="19"/>
      <c r="H520" t="s">
        <v>1602</v>
      </c>
      <c r="I520" t="s">
        <v>918</v>
      </c>
      <c r="J520" t="s">
        <v>919</v>
      </c>
      <c r="K520" s="9" t="str">
        <f t="shared" si="55"/>
        <v>SSM-</v>
      </c>
      <c r="L520" t="s">
        <v>6</v>
      </c>
      <c r="M520" s="36">
        <v>33157</v>
      </c>
      <c r="N520" t="s">
        <v>70</v>
      </c>
      <c r="O520" t="s">
        <v>7</v>
      </c>
      <c r="P520" s="48">
        <v>6.5937999999999999</v>
      </c>
      <c r="Q520" s="10">
        <f t="shared" si="57"/>
        <v>218630.63</v>
      </c>
      <c r="R520" s="11">
        <f t="shared" si="58"/>
        <v>7.3003400000000003</v>
      </c>
      <c r="S520" s="13">
        <f t="shared" si="59"/>
        <v>0.9032</v>
      </c>
      <c r="T520" s="12">
        <f t="shared" si="60"/>
        <v>29947.4</v>
      </c>
      <c r="U520" s="13" t="s">
        <v>135</v>
      </c>
      <c r="V520" t="s">
        <v>17</v>
      </c>
      <c r="W520" s="44">
        <v>7.0288000000000004</v>
      </c>
      <c r="X520" s="53">
        <f t="shared" si="61"/>
        <v>31104.97</v>
      </c>
    </row>
    <row r="521" spans="1:24" x14ac:dyDescent="0.2">
      <c r="A521" s="32" t="str">
        <f t="shared" si="56"/>
        <v>2026-1</v>
      </c>
      <c r="B521" t="s">
        <v>1026</v>
      </c>
      <c r="C521" s="20">
        <v>46051</v>
      </c>
      <c r="D521" s="20">
        <v>46046</v>
      </c>
      <c r="E521" t="s">
        <v>776</v>
      </c>
      <c r="F521" t="s">
        <v>777</v>
      </c>
      <c r="G521" s="19"/>
      <c r="H521" t="s">
        <v>1601</v>
      </c>
      <c r="I521" t="s">
        <v>918</v>
      </c>
      <c r="J521" t="s">
        <v>919</v>
      </c>
      <c r="K521" s="9" t="str">
        <f t="shared" si="55"/>
        <v>SSM-</v>
      </c>
      <c r="L521" t="s">
        <v>6</v>
      </c>
      <c r="M521" s="36">
        <v>19659</v>
      </c>
      <c r="N521" t="s">
        <v>70</v>
      </c>
      <c r="O521" t="s">
        <v>7</v>
      </c>
      <c r="P521" s="48">
        <v>6.5937999999999999</v>
      </c>
      <c r="Q521" s="10">
        <f t="shared" si="57"/>
        <v>129627.51</v>
      </c>
      <c r="R521" s="11">
        <f t="shared" si="58"/>
        <v>7.3003400000000003</v>
      </c>
      <c r="S521" s="13">
        <f t="shared" si="59"/>
        <v>0.9032</v>
      </c>
      <c r="T521" s="12">
        <f t="shared" si="60"/>
        <v>17756.009999999998</v>
      </c>
      <c r="U521" s="13" t="s">
        <v>135</v>
      </c>
      <c r="V521" t="s">
        <v>17</v>
      </c>
      <c r="W521" s="44">
        <v>7.0288000000000004</v>
      </c>
      <c r="X521" s="53">
        <f t="shared" si="61"/>
        <v>18442.34</v>
      </c>
    </row>
    <row r="522" spans="1:24" x14ac:dyDescent="0.2">
      <c r="A522" s="32" t="str">
        <f t="shared" si="56"/>
        <v>2026-1</v>
      </c>
      <c r="B522" t="s">
        <v>1027</v>
      </c>
      <c r="C522" s="20">
        <v>46052</v>
      </c>
      <c r="D522" s="20">
        <v>46046</v>
      </c>
      <c r="E522" t="s">
        <v>602</v>
      </c>
      <c r="F522" t="s">
        <v>603</v>
      </c>
      <c r="G522" s="19"/>
      <c r="H522" t="s">
        <v>1603</v>
      </c>
      <c r="I522" t="s">
        <v>769</v>
      </c>
      <c r="J522" t="s">
        <v>770</v>
      </c>
      <c r="K522" s="9" t="str">
        <f t="shared" si="55"/>
        <v>SSM-</v>
      </c>
      <c r="L522" t="s">
        <v>6</v>
      </c>
      <c r="M522" s="36">
        <v>29819</v>
      </c>
      <c r="N522" t="s">
        <v>70</v>
      </c>
      <c r="O522" t="s">
        <v>7</v>
      </c>
      <c r="P522" s="48">
        <v>6.6814</v>
      </c>
      <c r="Q522" s="10">
        <f t="shared" si="57"/>
        <v>199232.67</v>
      </c>
      <c r="R522" s="11">
        <f t="shared" si="58"/>
        <v>7.3003400000000003</v>
      </c>
      <c r="S522" s="13">
        <f t="shared" si="59"/>
        <v>0.91520000000000001</v>
      </c>
      <c r="T522" s="12">
        <f t="shared" si="60"/>
        <v>27290.35</v>
      </c>
      <c r="U522" s="13" t="s">
        <v>135</v>
      </c>
      <c r="V522" t="s">
        <v>17</v>
      </c>
      <c r="W522" s="44">
        <v>7.0288000000000004</v>
      </c>
      <c r="X522" s="53">
        <f t="shared" si="61"/>
        <v>28345.19</v>
      </c>
    </row>
    <row r="523" spans="1:24" x14ac:dyDescent="0.2">
      <c r="A523" s="32" t="str">
        <f t="shared" si="56"/>
        <v>2026-1</v>
      </c>
      <c r="B523" t="s">
        <v>1108</v>
      </c>
      <c r="C523" s="20">
        <v>46027</v>
      </c>
      <c r="D523" s="20">
        <v>46021</v>
      </c>
      <c r="E523" t="s">
        <v>1502</v>
      </c>
      <c r="F523" t="s">
        <v>1503</v>
      </c>
      <c r="G523" s="19"/>
      <c r="H523" t="s">
        <v>1621</v>
      </c>
      <c r="I523" t="s">
        <v>1527</v>
      </c>
      <c r="J523" t="s">
        <v>1528</v>
      </c>
      <c r="K523" s="9" t="str">
        <f t="shared" si="55"/>
        <v>SSM-</v>
      </c>
      <c r="L523" t="s">
        <v>41</v>
      </c>
      <c r="M523" s="36">
        <v>4147</v>
      </c>
      <c r="N523" t="s">
        <v>70</v>
      </c>
      <c r="O523" t="s">
        <v>7</v>
      </c>
      <c r="P523" s="48">
        <v>0.19470000000000001</v>
      </c>
      <c r="Q523" s="10">
        <f t="shared" si="57"/>
        <v>807.42</v>
      </c>
      <c r="R523" s="11">
        <f t="shared" si="58"/>
        <v>7.3003400000000003</v>
      </c>
      <c r="S523" s="13">
        <f t="shared" si="59"/>
        <v>2.6700000000000002E-2</v>
      </c>
      <c r="T523" s="12">
        <f t="shared" si="60"/>
        <v>110.72</v>
      </c>
      <c r="U523" s="13" t="s">
        <v>135</v>
      </c>
      <c r="V523" t="s">
        <v>17</v>
      </c>
      <c r="W523" s="44">
        <v>7.0288000000000004</v>
      </c>
      <c r="X523" s="53">
        <f t="shared" si="61"/>
        <v>114.87</v>
      </c>
    </row>
    <row r="524" spans="1:24" x14ac:dyDescent="0.2">
      <c r="A524" s="32" t="str">
        <f t="shared" si="56"/>
        <v>2026-1</v>
      </c>
      <c r="B524" t="s">
        <v>1158</v>
      </c>
      <c r="C524" s="20">
        <v>46038</v>
      </c>
      <c r="D524" s="20">
        <v>46017</v>
      </c>
      <c r="E524" t="s">
        <v>246</v>
      </c>
      <c r="F524" t="s">
        <v>247</v>
      </c>
      <c r="G524" s="19"/>
      <c r="H524" t="s">
        <v>1630</v>
      </c>
      <c r="I524" t="s">
        <v>250</v>
      </c>
      <c r="J524" t="s">
        <v>251</v>
      </c>
      <c r="K524" s="9" t="str">
        <f t="shared" si="55"/>
        <v>SSM-</v>
      </c>
      <c r="L524" t="s">
        <v>6</v>
      </c>
      <c r="M524" s="36">
        <v>3400</v>
      </c>
      <c r="N524" t="s">
        <v>459</v>
      </c>
      <c r="O524" t="s">
        <v>7</v>
      </c>
      <c r="P524" s="48">
        <v>0.94689999999999996</v>
      </c>
      <c r="Q524" s="10">
        <f t="shared" si="57"/>
        <v>3219.46</v>
      </c>
      <c r="R524" s="11">
        <f t="shared" si="58"/>
        <v>7.3003400000000003</v>
      </c>
      <c r="S524" s="13">
        <f t="shared" si="59"/>
        <v>0.12970000000000001</v>
      </c>
      <c r="T524" s="12">
        <f t="shared" si="60"/>
        <v>440.98</v>
      </c>
      <c r="U524" s="13" t="s">
        <v>135</v>
      </c>
      <c r="V524" t="s">
        <v>17</v>
      </c>
      <c r="W524" s="44">
        <v>7.0288000000000004</v>
      </c>
      <c r="X524" s="53">
        <f t="shared" si="61"/>
        <v>458.04</v>
      </c>
    </row>
    <row r="525" spans="1:24" x14ac:dyDescent="0.2">
      <c r="A525" s="32" t="str">
        <f t="shared" si="56"/>
        <v>2026-1</v>
      </c>
      <c r="B525" t="s">
        <v>1166</v>
      </c>
      <c r="C525" s="20">
        <v>46038</v>
      </c>
      <c r="D525" s="20">
        <v>46017</v>
      </c>
      <c r="E525" t="s">
        <v>246</v>
      </c>
      <c r="F525" t="s">
        <v>247</v>
      </c>
      <c r="G525" s="19"/>
      <c r="H525" t="s">
        <v>1630</v>
      </c>
      <c r="I525" t="s">
        <v>248</v>
      </c>
      <c r="J525" t="s">
        <v>249</v>
      </c>
      <c r="K525" s="9" t="str">
        <f t="shared" si="55"/>
        <v>SSM-</v>
      </c>
      <c r="L525" t="s">
        <v>6</v>
      </c>
      <c r="M525" s="36">
        <v>1700</v>
      </c>
      <c r="N525" t="s">
        <v>459</v>
      </c>
      <c r="O525" t="s">
        <v>7</v>
      </c>
      <c r="P525" s="48">
        <v>1.0530999999999999</v>
      </c>
      <c r="Q525" s="10">
        <f t="shared" si="57"/>
        <v>1790.27</v>
      </c>
      <c r="R525" s="11">
        <f t="shared" si="58"/>
        <v>7.3003400000000003</v>
      </c>
      <c r="S525" s="13">
        <f t="shared" si="59"/>
        <v>0.14430000000000001</v>
      </c>
      <c r="T525" s="12">
        <f t="shared" si="60"/>
        <v>245.31</v>
      </c>
      <c r="U525" s="13" t="s">
        <v>135</v>
      </c>
      <c r="V525" t="s">
        <v>17</v>
      </c>
      <c r="W525" s="44">
        <v>7.0288000000000004</v>
      </c>
      <c r="X525" s="53">
        <f t="shared" si="61"/>
        <v>254.7</v>
      </c>
    </row>
    <row r="526" spans="1:24" x14ac:dyDescent="0.2">
      <c r="A526" s="32" t="str">
        <f t="shared" si="56"/>
        <v>2026-1</v>
      </c>
      <c r="B526" t="s">
        <v>1180</v>
      </c>
      <c r="C526" s="20">
        <v>46038</v>
      </c>
      <c r="D526" s="20">
        <v>46017</v>
      </c>
      <c r="E526" t="s">
        <v>246</v>
      </c>
      <c r="F526" t="s">
        <v>247</v>
      </c>
      <c r="G526" s="19"/>
      <c r="H526" t="s">
        <v>1630</v>
      </c>
      <c r="I526" t="s">
        <v>751</v>
      </c>
      <c r="J526" t="s">
        <v>752</v>
      </c>
      <c r="K526" s="9" t="str">
        <f t="shared" si="55"/>
        <v>SSM-</v>
      </c>
      <c r="L526" t="s">
        <v>6</v>
      </c>
      <c r="M526" s="36">
        <v>1100</v>
      </c>
      <c r="N526" t="s">
        <v>459</v>
      </c>
      <c r="O526" t="s">
        <v>7</v>
      </c>
      <c r="P526" s="48">
        <v>1.3628</v>
      </c>
      <c r="Q526" s="10">
        <f t="shared" si="57"/>
        <v>1499.08</v>
      </c>
      <c r="R526" s="11">
        <f t="shared" si="58"/>
        <v>7.3003400000000003</v>
      </c>
      <c r="S526" s="13">
        <f t="shared" si="59"/>
        <v>0.1867</v>
      </c>
      <c r="T526" s="12">
        <f t="shared" si="60"/>
        <v>205.37</v>
      </c>
      <c r="U526" s="13" t="s">
        <v>135</v>
      </c>
      <c r="V526" t="s">
        <v>17</v>
      </c>
      <c r="W526" s="44">
        <v>7.0288000000000004</v>
      </c>
      <c r="X526" s="53">
        <f t="shared" si="61"/>
        <v>213.28</v>
      </c>
    </row>
    <row r="527" spans="1:24" x14ac:dyDescent="0.2">
      <c r="A527" s="32" t="str">
        <f t="shared" si="56"/>
        <v>2026-1</v>
      </c>
      <c r="B527" t="s">
        <v>999</v>
      </c>
      <c r="C527" s="20">
        <v>46042</v>
      </c>
      <c r="D527" s="20">
        <v>45981</v>
      </c>
      <c r="E527" t="s">
        <v>868</v>
      </c>
      <c r="F527" t="s">
        <v>869</v>
      </c>
      <c r="G527" s="19"/>
      <c r="H527" t="s">
        <v>1736</v>
      </c>
      <c r="I527" t="s">
        <v>837</v>
      </c>
      <c r="J527" t="s">
        <v>854</v>
      </c>
      <c r="K527" s="9" t="str">
        <f t="shared" si="55"/>
        <v>SSM-</v>
      </c>
      <c r="L527" t="s">
        <v>6</v>
      </c>
      <c r="M527" s="36">
        <v>12784</v>
      </c>
      <c r="N527" t="s">
        <v>70</v>
      </c>
      <c r="O527" t="s">
        <v>7</v>
      </c>
      <c r="P527" s="48">
        <v>11.398199999999999</v>
      </c>
      <c r="Q527" s="10">
        <f t="shared" si="57"/>
        <v>145714.59</v>
      </c>
      <c r="R527" s="11">
        <f t="shared" si="58"/>
        <v>7.3003400000000003</v>
      </c>
      <c r="S527" s="13">
        <f t="shared" si="59"/>
        <v>1.5612999999999999</v>
      </c>
      <c r="T527" s="12">
        <f t="shared" si="60"/>
        <v>19959.66</v>
      </c>
      <c r="U527" s="13" t="s">
        <v>135</v>
      </c>
      <c r="V527" t="s">
        <v>17</v>
      </c>
      <c r="W527" s="44">
        <v>7.0288000000000004</v>
      </c>
      <c r="X527" s="53">
        <f t="shared" si="61"/>
        <v>20731.080000000002</v>
      </c>
    </row>
    <row r="528" spans="1:24" x14ac:dyDescent="0.2">
      <c r="A528" s="32" t="str">
        <f t="shared" si="56"/>
        <v>2026-1</v>
      </c>
      <c r="B528" t="s">
        <v>1473</v>
      </c>
      <c r="C528" s="20">
        <v>46048</v>
      </c>
      <c r="D528" s="20">
        <v>46042</v>
      </c>
      <c r="E528" t="s">
        <v>1020</v>
      </c>
      <c r="F528" t="s">
        <v>1021</v>
      </c>
      <c r="G528" s="19"/>
      <c r="H528" t="s">
        <v>1739</v>
      </c>
      <c r="I528" t="s">
        <v>586</v>
      </c>
      <c r="J528" t="s">
        <v>587</v>
      </c>
      <c r="K528" s="9" t="str">
        <f t="shared" si="55"/>
        <v>SSM-</v>
      </c>
      <c r="L528" t="s">
        <v>6</v>
      </c>
      <c r="M528" s="36">
        <v>22577</v>
      </c>
      <c r="N528" t="s">
        <v>70</v>
      </c>
      <c r="O528" t="s">
        <v>7</v>
      </c>
      <c r="P528" s="48">
        <v>12.920400000000001</v>
      </c>
      <c r="Q528" s="10">
        <f t="shared" si="57"/>
        <v>291703.87</v>
      </c>
      <c r="R528" s="11">
        <f t="shared" si="58"/>
        <v>7.3003400000000003</v>
      </c>
      <c r="S528" s="13">
        <f t="shared" si="59"/>
        <v>1.7698</v>
      </c>
      <c r="T528" s="12">
        <f t="shared" si="60"/>
        <v>39956.769999999997</v>
      </c>
      <c r="U528" s="13" t="s">
        <v>135</v>
      </c>
      <c r="V528" t="s">
        <v>17</v>
      </c>
      <c r="W528" s="44">
        <v>7.0288000000000004</v>
      </c>
      <c r="X528" s="53">
        <f t="shared" si="61"/>
        <v>41501.230000000003</v>
      </c>
    </row>
    <row r="529" spans="1:24" x14ac:dyDescent="0.2">
      <c r="A529" s="32" t="str">
        <f t="shared" si="56"/>
        <v>2026-1</v>
      </c>
      <c r="B529" t="s">
        <v>1474</v>
      </c>
      <c r="C529" s="20">
        <v>46048</v>
      </c>
      <c r="D529" s="20">
        <v>46042</v>
      </c>
      <c r="E529" t="s">
        <v>1020</v>
      </c>
      <c r="F529" t="s">
        <v>1021</v>
      </c>
      <c r="G529" s="19"/>
      <c r="H529" t="s">
        <v>1739</v>
      </c>
      <c r="I529" t="s">
        <v>892</v>
      </c>
      <c r="J529" t="s">
        <v>893</v>
      </c>
      <c r="K529" s="9" t="str">
        <f t="shared" si="55"/>
        <v>SSM-</v>
      </c>
      <c r="L529" t="s">
        <v>6</v>
      </c>
      <c r="M529" s="36">
        <v>21850</v>
      </c>
      <c r="N529" t="s">
        <v>70</v>
      </c>
      <c r="O529" t="s">
        <v>7</v>
      </c>
      <c r="P529" s="48">
        <v>12.920400000000001</v>
      </c>
      <c r="Q529" s="10">
        <f t="shared" si="57"/>
        <v>282310.74</v>
      </c>
      <c r="R529" s="11">
        <f t="shared" si="58"/>
        <v>7.3003400000000003</v>
      </c>
      <c r="S529" s="13">
        <f t="shared" si="59"/>
        <v>1.7698</v>
      </c>
      <c r="T529" s="12">
        <f t="shared" si="60"/>
        <v>38670.129999999997</v>
      </c>
      <c r="U529" s="13" t="s">
        <v>135</v>
      </c>
      <c r="V529" t="s">
        <v>17</v>
      </c>
      <c r="W529" s="44">
        <v>7.0288000000000004</v>
      </c>
      <c r="X529" s="53">
        <f t="shared" si="61"/>
        <v>40164.86</v>
      </c>
    </row>
    <row r="530" spans="1:24" x14ac:dyDescent="0.2">
      <c r="A530" s="32" t="str">
        <f t="shared" si="56"/>
        <v>2026-1</v>
      </c>
      <c r="B530" t="s">
        <v>1475</v>
      </c>
      <c r="C530" s="20">
        <v>46048</v>
      </c>
      <c r="D530" s="20">
        <v>46042</v>
      </c>
      <c r="E530" t="s">
        <v>1020</v>
      </c>
      <c r="F530" t="s">
        <v>1021</v>
      </c>
      <c r="G530" s="19"/>
      <c r="H530" t="s">
        <v>1739</v>
      </c>
      <c r="I530" t="s">
        <v>588</v>
      </c>
      <c r="J530" t="s">
        <v>589</v>
      </c>
      <c r="K530" s="9" t="str">
        <f t="shared" si="55"/>
        <v>SSM-</v>
      </c>
      <c r="L530" t="s">
        <v>6</v>
      </c>
      <c r="M530" s="36">
        <v>22462</v>
      </c>
      <c r="N530" t="s">
        <v>70</v>
      </c>
      <c r="O530" t="s">
        <v>7</v>
      </c>
      <c r="P530" s="48">
        <v>13.097300000000001</v>
      </c>
      <c r="Q530" s="10">
        <f t="shared" si="57"/>
        <v>294191.55</v>
      </c>
      <c r="R530" s="11">
        <f t="shared" si="58"/>
        <v>7.3003400000000003</v>
      </c>
      <c r="S530" s="13">
        <f t="shared" si="59"/>
        <v>1.7941</v>
      </c>
      <c r="T530" s="12">
        <f t="shared" si="60"/>
        <v>40299.07</v>
      </c>
      <c r="U530" s="13" t="s">
        <v>135</v>
      </c>
      <c r="V530" t="s">
        <v>17</v>
      </c>
      <c r="W530" s="44">
        <v>7.0288000000000004</v>
      </c>
      <c r="X530" s="53">
        <f t="shared" si="61"/>
        <v>41855.160000000003</v>
      </c>
    </row>
    <row r="531" spans="1:24" x14ac:dyDescent="0.2">
      <c r="A531" s="32" t="str">
        <f t="shared" si="56"/>
        <v>2026-1</v>
      </c>
      <c r="B531" t="s">
        <v>1477</v>
      </c>
      <c r="C531" s="20">
        <v>46048</v>
      </c>
      <c r="D531" s="20">
        <v>46042</v>
      </c>
      <c r="E531" t="s">
        <v>1020</v>
      </c>
      <c r="F531" t="s">
        <v>1021</v>
      </c>
      <c r="G531" s="19"/>
      <c r="H531" t="s">
        <v>1739</v>
      </c>
      <c r="I531" t="s">
        <v>590</v>
      </c>
      <c r="J531" t="s">
        <v>591</v>
      </c>
      <c r="K531" s="9" t="str">
        <f t="shared" si="55"/>
        <v>SSM-</v>
      </c>
      <c r="L531" t="s">
        <v>6</v>
      </c>
      <c r="M531" s="36">
        <v>22353</v>
      </c>
      <c r="N531" t="s">
        <v>70</v>
      </c>
      <c r="O531" t="s">
        <v>7</v>
      </c>
      <c r="P531" s="48">
        <v>13.1858</v>
      </c>
      <c r="Q531" s="10">
        <f t="shared" si="57"/>
        <v>294742.19</v>
      </c>
      <c r="R531" s="11">
        <f t="shared" si="58"/>
        <v>7.3003400000000003</v>
      </c>
      <c r="S531" s="13">
        <f t="shared" si="59"/>
        <v>1.8062</v>
      </c>
      <c r="T531" s="12">
        <f t="shared" si="60"/>
        <v>40373.99</v>
      </c>
      <c r="U531" s="13" t="s">
        <v>135</v>
      </c>
      <c r="V531" t="s">
        <v>17</v>
      </c>
      <c r="W531" s="44">
        <v>7.0288000000000004</v>
      </c>
      <c r="X531" s="53">
        <f t="shared" si="61"/>
        <v>41933.5</v>
      </c>
    </row>
    <row r="532" spans="1:24" x14ac:dyDescent="0.2">
      <c r="A532" s="32" t="str">
        <f t="shared" si="56"/>
        <v>2026-1</v>
      </c>
      <c r="B532" t="s">
        <v>1028</v>
      </c>
      <c r="C532" s="20">
        <v>46050</v>
      </c>
      <c r="D532" s="20">
        <v>46036</v>
      </c>
      <c r="E532" t="s">
        <v>66</v>
      </c>
      <c r="F532" t="s">
        <v>67</v>
      </c>
      <c r="G532" s="19"/>
      <c r="H532" t="s">
        <v>1604</v>
      </c>
      <c r="I532" t="s">
        <v>1507</v>
      </c>
      <c r="J532" t="s">
        <v>1508</v>
      </c>
      <c r="K532" s="9" t="str">
        <f t="shared" si="55"/>
        <v>STKR</v>
      </c>
      <c r="L532" t="s">
        <v>6</v>
      </c>
      <c r="M532" s="36">
        <v>5000</v>
      </c>
      <c r="N532" t="s">
        <v>459</v>
      </c>
      <c r="O532" t="s">
        <v>7</v>
      </c>
      <c r="P532" s="48">
        <v>0.02</v>
      </c>
      <c r="Q532" s="10">
        <f t="shared" si="57"/>
        <v>100</v>
      </c>
      <c r="R532" s="11">
        <f t="shared" si="58"/>
        <v>7.3003400000000003</v>
      </c>
      <c r="S532" s="13">
        <f t="shared" si="59"/>
        <v>2.7000000000000001E-3</v>
      </c>
      <c r="T532" s="12">
        <f t="shared" si="60"/>
        <v>13.5</v>
      </c>
      <c r="U532" s="13" t="s">
        <v>135</v>
      </c>
      <c r="V532" t="s">
        <v>8</v>
      </c>
      <c r="W532" s="44">
        <v>7.0288000000000004</v>
      </c>
      <c r="X532" s="53">
        <f t="shared" si="61"/>
        <v>14.23</v>
      </c>
    </row>
    <row r="533" spans="1:24" x14ac:dyDescent="0.2">
      <c r="A533" s="32" t="str">
        <f t="shared" si="56"/>
        <v>2026-1</v>
      </c>
      <c r="B533" t="s">
        <v>1029</v>
      </c>
      <c r="C533" s="20">
        <v>46038</v>
      </c>
      <c r="D533" s="20">
        <v>46036</v>
      </c>
      <c r="E533" t="s">
        <v>66</v>
      </c>
      <c r="F533" t="s">
        <v>67</v>
      </c>
      <c r="G533" s="19"/>
      <c r="H533" t="s">
        <v>1605</v>
      </c>
      <c r="I533" t="s">
        <v>1509</v>
      </c>
      <c r="J533" t="s">
        <v>1510</v>
      </c>
      <c r="K533" s="9" t="str">
        <f t="shared" si="55"/>
        <v>STKR</v>
      </c>
      <c r="L533" t="s">
        <v>6</v>
      </c>
      <c r="M533" s="36">
        <v>20000</v>
      </c>
      <c r="N533" t="s">
        <v>459</v>
      </c>
      <c r="O533" t="s">
        <v>7</v>
      </c>
      <c r="P533" s="48">
        <v>0.02</v>
      </c>
      <c r="Q533" s="10">
        <f t="shared" si="57"/>
        <v>400</v>
      </c>
      <c r="R533" s="11">
        <f t="shared" si="58"/>
        <v>7.3003400000000003</v>
      </c>
      <c r="S533" s="13">
        <f t="shared" si="59"/>
        <v>2.7000000000000001E-3</v>
      </c>
      <c r="T533" s="12">
        <f t="shared" si="60"/>
        <v>54</v>
      </c>
      <c r="U533" s="13" t="s">
        <v>135</v>
      </c>
      <c r="V533" t="s">
        <v>8</v>
      </c>
      <c r="W533" s="44">
        <v>7.0288000000000004</v>
      </c>
      <c r="X533" s="53">
        <f t="shared" si="61"/>
        <v>56.91</v>
      </c>
    </row>
    <row r="534" spans="1:24" x14ac:dyDescent="0.2">
      <c r="A534" s="32" t="str">
        <f t="shared" si="56"/>
        <v>2026-1</v>
      </c>
      <c r="B534" t="s">
        <v>1030</v>
      </c>
      <c r="C534" s="20">
        <v>46038</v>
      </c>
      <c r="D534" s="20">
        <v>46036</v>
      </c>
      <c r="E534" t="s">
        <v>66</v>
      </c>
      <c r="F534" t="s">
        <v>67</v>
      </c>
      <c r="G534" s="19"/>
      <c r="H534" t="s">
        <v>1605</v>
      </c>
      <c r="I534" t="s">
        <v>1511</v>
      </c>
      <c r="J534" t="s">
        <v>1512</v>
      </c>
      <c r="K534" s="9" t="str">
        <f t="shared" si="55"/>
        <v>STKR</v>
      </c>
      <c r="L534" t="s">
        <v>6</v>
      </c>
      <c r="M534" s="36">
        <v>25000</v>
      </c>
      <c r="N534" t="s">
        <v>459</v>
      </c>
      <c r="O534" t="s">
        <v>7</v>
      </c>
      <c r="P534" s="48">
        <v>0.02</v>
      </c>
      <c r="Q534" s="10">
        <f t="shared" si="57"/>
        <v>500</v>
      </c>
      <c r="R534" s="11">
        <f t="shared" si="58"/>
        <v>7.3003400000000003</v>
      </c>
      <c r="S534" s="13">
        <f t="shared" si="59"/>
        <v>2.7000000000000001E-3</v>
      </c>
      <c r="T534" s="12">
        <f t="shared" si="60"/>
        <v>67.5</v>
      </c>
      <c r="U534" s="13" t="s">
        <v>135</v>
      </c>
      <c r="V534" t="s">
        <v>8</v>
      </c>
      <c r="W534" s="44">
        <v>7.0288000000000004</v>
      </c>
      <c r="X534" s="53">
        <f t="shared" si="61"/>
        <v>71.14</v>
      </c>
    </row>
    <row r="535" spans="1:24" x14ac:dyDescent="0.2">
      <c r="A535" s="32" t="str">
        <f t="shared" si="56"/>
        <v>2026-1</v>
      </c>
      <c r="B535" t="s">
        <v>1031</v>
      </c>
      <c r="C535" s="20">
        <v>46038</v>
      </c>
      <c r="D535" s="20">
        <v>46029</v>
      </c>
      <c r="E535" t="s">
        <v>66</v>
      </c>
      <c r="F535" t="s">
        <v>67</v>
      </c>
      <c r="G535" s="19"/>
      <c r="H535" t="s">
        <v>1605</v>
      </c>
      <c r="I535" t="s">
        <v>376</v>
      </c>
      <c r="J535" t="s">
        <v>377</v>
      </c>
      <c r="K535" s="9" t="str">
        <f t="shared" si="55"/>
        <v>STKR</v>
      </c>
      <c r="L535" t="s">
        <v>6</v>
      </c>
      <c r="M535" s="36">
        <v>2000</v>
      </c>
      <c r="N535" t="s">
        <v>459</v>
      </c>
      <c r="O535" t="s">
        <v>7</v>
      </c>
      <c r="P535" s="48">
        <v>2.5899999999999999E-2</v>
      </c>
      <c r="Q535" s="10">
        <f t="shared" si="57"/>
        <v>51.8</v>
      </c>
      <c r="R535" s="11">
        <f t="shared" si="58"/>
        <v>7.3003400000000003</v>
      </c>
      <c r="S535" s="13">
        <f t="shared" si="59"/>
        <v>3.5000000000000001E-3</v>
      </c>
      <c r="T535" s="12">
        <f t="shared" si="60"/>
        <v>7</v>
      </c>
      <c r="U535" s="13" t="s">
        <v>135</v>
      </c>
      <c r="V535" t="s">
        <v>8</v>
      </c>
      <c r="W535" s="44">
        <v>7.0288000000000004</v>
      </c>
      <c r="X535" s="53">
        <f t="shared" si="61"/>
        <v>7.37</v>
      </c>
    </row>
    <row r="536" spans="1:24" x14ac:dyDescent="0.2">
      <c r="A536" s="32" t="str">
        <f t="shared" si="56"/>
        <v>2026-1</v>
      </c>
      <c r="B536" t="s">
        <v>1032</v>
      </c>
      <c r="C536" s="20">
        <v>46045</v>
      </c>
      <c r="D536" s="20">
        <v>46036</v>
      </c>
      <c r="E536" t="s">
        <v>66</v>
      </c>
      <c r="F536" t="s">
        <v>67</v>
      </c>
      <c r="G536" s="19"/>
      <c r="H536" t="s">
        <v>1606</v>
      </c>
      <c r="I536" t="s">
        <v>378</v>
      </c>
      <c r="J536" t="s">
        <v>379</v>
      </c>
      <c r="K536" s="9" t="str">
        <f t="shared" si="55"/>
        <v>STKR</v>
      </c>
      <c r="L536" t="s">
        <v>6</v>
      </c>
      <c r="M536" s="36">
        <v>5100</v>
      </c>
      <c r="N536" t="s">
        <v>459</v>
      </c>
      <c r="O536" t="s">
        <v>7</v>
      </c>
      <c r="P536" s="48">
        <v>2.5899999999999999E-2</v>
      </c>
      <c r="Q536" s="10">
        <f t="shared" si="57"/>
        <v>132.09</v>
      </c>
      <c r="R536" s="11">
        <f t="shared" si="58"/>
        <v>7.3003400000000003</v>
      </c>
      <c r="S536" s="13">
        <f t="shared" si="59"/>
        <v>3.5000000000000001E-3</v>
      </c>
      <c r="T536" s="12">
        <f t="shared" si="60"/>
        <v>17.850000000000001</v>
      </c>
      <c r="U536" s="13" t="s">
        <v>135</v>
      </c>
      <c r="V536" t="s">
        <v>8</v>
      </c>
      <c r="W536" s="44">
        <v>7.0288000000000004</v>
      </c>
      <c r="X536" s="53">
        <f t="shared" si="61"/>
        <v>18.79</v>
      </c>
    </row>
    <row r="537" spans="1:24" x14ac:dyDescent="0.2">
      <c r="A537" s="32" t="str">
        <f t="shared" si="56"/>
        <v>2026-1</v>
      </c>
      <c r="B537" t="s">
        <v>1033</v>
      </c>
      <c r="C537" s="20">
        <v>46042</v>
      </c>
      <c r="D537" s="20">
        <v>46029</v>
      </c>
      <c r="E537" t="s">
        <v>66</v>
      </c>
      <c r="F537" t="s">
        <v>67</v>
      </c>
      <c r="G537" s="19"/>
      <c r="H537" t="s">
        <v>1607</v>
      </c>
      <c r="I537" t="s">
        <v>378</v>
      </c>
      <c r="J537" t="s">
        <v>379</v>
      </c>
      <c r="K537" s="9" t="str">
        <f t="shared" si="55"/>
        <v>STKR</v>
      </c>
      <c r="L537" t="s">
        <v>6</v>
      </c>
      <c r="M537" s="36">
        <v>7200</v>
      </c>
      <c r="N537" t="s">
        <v>459</v>
      </c>
      <c r="O537" t="s">
        <v>7</v>
      </c>
      <c r="P537" s="48">
        <v>2.5899999999999999E-2</v>
      </c>
      <c r="Q537" s="10">
        <f t="shared" si="57"/>
        <v>186.48</v>
      </c>
      <c r="R537" s="11">
        <f t="shared" si="58"/>
        <v>7.3003400000000003</v>
      </c>
      <c r="S537" s="13">
        <f t="shared" si="59"/>
        <v>3.5000000000000001E-3</v>
      </c>
      <c r="T537" s="12">
        <f t="shared" si="60"/>
        <v>25.2</v>
      </c>
      <c r="U537" s="13" t="s">
        <v>135</v>
      </c>
      <c r="V537" t="s">
        <v>8</v>
      </c>
      <c r="W537" s="44">
        <v>7.0288000000000004</v>
      </c>
      <c r="X537" s="53">
        <f t="shared" si="61"/>
        <v>26.53</v>
      </c>
    </row>
    <row r="538" spans="1:24" x14ac:dyDescent="0.2">
      <c r="A538" s="32" t="str">
        <f t="shared" si="56"/>
        <v>2026-1</v>
      </c>
      <c r="B538" t="s">
        <v>1034</v>
      </c>
      <c r="C538" s="20">
        <v>46027</v>
      </c>
      <c r="D538" s="20">
        <v>46000</v>
      </c>
      <c r="E538" t="s">
        <v>66</v>
      </c>
      <c r="F538" t="s">
        <v>67</v>
      </c>
      <c r="G538" s="19"/>
      <c r="H538" t="s">
        <v>1608</v>
      </c>
      <c r="I538" t="s">
        <v>197</v>
      </c>
      <c r="J538" t="s">
        <v>198</v>
      </c>
      <c r="K538" s="9" t="str">
        <f t="shared" si="55"/>
        <v>STKR</v>
      </c>
      <c r="L538" t="s">
        <v>6</v>
      </c>
      <c r="M538" s="36">
        <v>300</v>
      </c>
      <c r="N538" t="s">
        <v>459</v>
      </c>
      <c r="O538" t="s">
        <v>7</v>
      </c>
      <c r="P538" s="48">
        <v>0.03</v>
      </c>
      <c r="Q538" s="10">
        <f t="shared" si="57"/>
        <v>9</v>
      </c>
      <c r="R538" s="11">
        <f t="shared" si="58"/>
        <v>7.3003400000000003</v>
      </c>
      <c r="S538" s="13">
        <f t="shared" si="59"/>
        <v>4.1000000000000003E-3</v>
      </c>
      <c r="T538" s="12">
        <f t="shared" si="60"/>
        <v>1.23</v>
      </c>
      <c r="U538" s="13" t="s">
        <v>135</v>
      </c>
      <c r="V538" t="s">
        <v>8</v>
      </c>
      <c r="W538" s="44">
        <v>7.0288000000000004</v>
      </c>
      <c r="X538" s="53">
        <f t="shared" si="61"/>
        <v>1.28</v>
      </c>
    </row>
    <row r="539" spans="1:24" x14ac:dyDescent="0.2">
      <c r="A539" s="32" t="str">
        <f t="shared" si="56"/>
        <v>2026-1</v>
      </c>
      <c r="B539" t="s">
        <v>1035</v>
      </c>
      <c r="C539" s="20">
        <v>46027</v>
      </c>
      <c r="D539" s="20">
        <v>46000</v>
      </c>
      <c r="E539" t="s">
        <v>66</v>
      </c>
      <c r="F539" t="s">
        <v>67</v>
      </c>
      <c r="G539" s="19"/>
      <c r="H539" t="s">
        <v>1608</v>
      </c>
      <c r="I539" t="s">
        <v>197</v>
      </c>
      <c r="J539" t="s">
        <v>198</v>
      </c>
      <c r="K539" s="9" t="str">
        <f t="shared" si="55"/>
        <v>STKR</v>
      </c>
      <c r="L539" t="s">
        <v>6</v>
      </c>
      <c r="M539" s="36">
        <v>2520</v>
      </c>
      <c r="N539" t="s">
        <v>459</v>
      </c>
      <c r="O539" t="s">
        <v>7</v>
      </c>
      <c r="P539" s="48">
        <v>0.03</v>
      </c>
      <c r="Q539" s="10">
        <f t="shared" si="57"/>
        <v>75.599999999999994</v>
      </c>
      <c r="R539" s="11">
        <f t="shared" si="58"/>
        <v>7.3003400000000003</v>
      </c>
      <c r="S539" s="13">
        <f t="shared" si="59"/>
        <v>4.1000000000000003E-3</v>
      </c>
      <c r="T539" s="12">
        <f t="shared" si="60"/>
        <v>10.33</v>
      </c>
      <c r="U539" s="13" t="s">
        <v>135</v>
      </c>
      <c r="V539" t="s">
        <v>8</v>
      </c>
      <c r="W539" s="44">
        <v>7.0288000000000004</v>
      </c>
      <c r="X539" s="53">
        <f t="shared" si="61"/>
        <v>10.76</v>
      </c>
    </row>
    <row r="540" spans="1:24" x14ac:dyDescent="0.2">
      <c r="A540" s="32" t="str">
        <f t="shared" si="56"/>
        <v>2026-1</v>
      </c>
      <c r="B540" t="s">
        <v>1036</v>
      </c>
      <c r="C540" s="20">
        <v>46027</v>
      </c>
      <c r="D540" s="20">
        <v>46007</v>
      </c>
      <c r="E540" t="s">
        <v>66</v>
      </c>
      <c r="F540" t="s">
        <v>67</v>
      </c>
      <c r="G540" s="19"/>
      <c r="H540" t="s">
        <v>1608</v>
      </c>
      <c r="I540" t="s">
        <v>947</v>
      </c>
      <c r="J540" t="s">
        <v>948</v>
      </c>
      <c r="K540" s="9" t="str">
        <f t="shared" si="55"/>
        <v>STKR</v>
      </c>
      <c r="L540" t="s">
        <v>6</v>
      </c>
      <c r="M540" s="36">
        <v>3020</v>
      </c>
      <c r="N540" t="s">
        <v>459</v>
      </c>
      <c r="O540" t="s">
        <v>7</v>
      </c>
      <c r="P540" s="48">
        <v>0.03</v>
      </c>
      <c r="Q540" s="10">
        <f t="shared" si="57"/>
        <v>90.6</v>
      </c>
      <c r="R540" s="11">
        <f t="shared" si="58"/>
        <v>7.3003400000000003</v>
      </c>
      <c r="S540" s="13">
        <f t="shared" si="59"/>
        <v>4.1000000000000003E-3</v>
      </c>
      <c r="T540" s="12">
        <f t="shared" si="60"/>
        <v>12.38</v>
      </c>
      <c r="U540" s="13" t="s">
        <v>135</v>
      </c>
      <c r="V540" t="s">
        <v>8</v>
      </c>
      <c r="W540" s="44">
        <v>7.0288000000000004</v>
      </c>
      <c r="X540" s="53">
        <f t="shared" si="61"/>
        <v>12.89</v>
      </c>
    </row>
    <row r="541" spans="1:24" x14ac:dyDescent="0.2">
      <c r="A541" s="32" t="str">
        <f t="shared" si="56"/>
        <v>2026-1</v>
      </c>
      <c r="B541" t="s">
        <v>1037</v>
      </c>
      <c r="C541" s="20">
        <v>46038</v>
      </c>
      <c r="D541" s="20">
        <v>46029</v>
      </c>
      <c r="E541" t="s">
        <v>66</v>
      </c>
      <c r="F541" t="s">
        <v>67</v>
      </c>
      <c r="G541" s="19"/>
      <c r="H541" t="s">
        <v>1605</v>
      </c>
      <c r="I541" t="s">
        <v>546</v>
      </c>
      <c r="J541" t="s">
        <v>547</v>
      </c>
      <c r="K541" s="9" t="str">
        <f t="shared" si="55"/>
        <v>STKR</v>
      </c>
      <c r="L541" t="s">
        <v>6</v>
      </c>
      <c r="M541" s="36">
        <v>7100</v>
      </c>
      <c r="N541" t="s">
        <v>459</v>
      </c>
      <c r="O541" t="s">
        <v>7</v>
      </c>
      <c r="P541" s="48">
        <v>3.2000000000000001E-2</v>
      </c>
      <c r="Q541" s="10">
        <f t="shared" si="57"/>
        <v>227.2</v>
      </c>
      <c r="R541" s="11">
        <f t="shared" si="58"/>
        <v>7.3003400000000003</v>
      </c>
      <c r="S541" s="13">
        <f t="shared" si="59"/>
        <v>4.4000000000000003E-3</v>
      </c>
      <c r="T541" s="12">
        <f t="shared" si="60"/>
        <v>31.24</v>
      </c>
      <c r="U541" s="13" t="s">
        <v>135</v>
      </c>
      <c r="V541" t="s">
        <v>8</v>
      </c>
      <c r="W541" s="44">
        <v>7.0288000000000004</v>
      </c>
      <c r="X541" s="53">
        <f t="shared" si="61"/>
        <v>32.32</v>
      </c>
    </row>
    <row r="542" spans="1:24" x14ac:dyDescent="0.2">
      <c r="A542" s="32" t="str">
        <f t="shared" si="56"/>
        <v>2026-1</v>
      </c>
      <c r="B542" t="s">
        <v>1038</v>
      </c>
      <c r="C542" s="20">
        <v>46042</v>
      </c>
      <c r="D542" s="20">
        <v>46029</v>
      </c>
      <c r="E542" t="s">
        <v>66</v>
      </c>
      <c r="F542" t="s">
        <v>67</v>
      </c>
      <c r="G542" s="19"/>
      <c r="H542" t="s">
        <v>1609</v>
      </c>
      <c r="I542" t="s">
        <v>984</v>
      </c>
      <c r="J542" t="s">
        <v>985</v>
      </c>
      <c r="K542" s="9" t="str">
        <f t="shared" si="55"/>
        <v>STKR</v>
      </c>
      <c r="L542" t="s">
        <v>6</v>
      </c>
      <c r="M542" s="36">
        <v>10000</v>
      </c>
      <c r="N542" t="s">
        <v>459</v>
      </c>
      <c r="O542" t="s">
        <v>7</v>
      </c>
      <c r="P542" s="48">
        <v>0.04</v>
      </c>
      <c r="Q542" s="10">
        <f t="shared" si="57"/>
        <v>400</v>
      </c>
      <c r="R542" s="11">
        <f t="shared" si="58"/>
        <v>7.3003400000000003</v>
      </c>
      <c r="S542" s="13">
        <f t="shared" si="59"/>
        <v>5.4999999999999997E-3</v>
      </c>
      <c r="T542" s="12">
        <f t="shared" si="60"/>
        <v>55</v>
      </c>
      <c r="U542" s="13" t="s">
        <v>135</v>
      </c>
      <c r="V542" t="s">
        <v>8</v>
      </c>
      <c r="W542" s="44">
        <v>7.0288000000000004</v>
      </c>
      <c r="X542" s="53">
        <f t="shared" si="61"/>
        <v>56.91</v>
      </c>
    </row>
    <row r="543" spans="1:24" x14ac:dyDescent="0.2">
      <c r="A543" s="32" t="str">
        <f t="shared" si="56"/>
        <v>2026-1</v>
      </c>
      <c r="B543" t="s">
        <v>1043</v>
      </c>
      <c r="C543" s="20">
        <v>46050</v>
      </c>
      <c r="D543" s="20">
        <v>46037</v>
      </c>
      <c r="E543" t="s">
        <v>66</v>
      </c>
      <c r="F543" t="s">
        <v>67</v>
      </c>
      <c r="G543" s="19"/>
      <c r="H543" t="s">
        <v>1604</v>
      </c>
      <c r="I543" t="s">
        <v>870</v>
      </c>
      <c r="J543" t="s">
        <v>871</v>
      </c>
      <c r="K543" s="9" t="str">
        <f t="shared" si="55"/>
        <v>STKR</v>
      </c>
      <c r="L543" t="s">
        <v>6</v>
      </c>
      <c r="M543" s="36">
        <v>50</v>
      </c>
      <c r="N543" t="s">
        <v>459</v>
      </c>
      <c r="O543" t="s">
        <v>7</v>
      </c>
      <c r="P543" s="48">
        <v>4.2000000000000003E-2</v>
      </c>
      <c r="Q543" s="10">
        <f t="shared" si="57"/>
        <v>2.1</v>
      </c>
      <c r="R543" s="11">
        <f t="shared" si="58"/>
        <v>7.3003400000000003</v>
      </c>
      <c r="S543" s="13">
        <f t="shared" si="59"/>
        <v>5.7999999999999996E-3</v>
      </c>
      <c r="T543" s="12">
        <f t="shared" si="60"/>
        <v>0.28999999999999998</v>
      </c>
      <c r="U543" s="13" t="s">
        <v>135</v>
      </c>
      <c r="V543" t="s">
        <v>8</v>
      </c>
      <c r="W543" s="44">
        <v>7.0288000000000004</v>
      </c>
      <c r="X543" s="53">
        <f t="shared" si="61"/>
        <v>0.3</v>
      </c>
    </row>
    <row r="544" spans="1:24" x14ac:dyDescent="0.2">
      <c r="A544" s="32" t="str">
        <f t="shared" si="56"/>
        <v>2026-1</v>
      </c>
      <c r="B544" t="s">
        <v>1044</v>
      </c>
      <c r="C544" s="20">
        <v>46050</v>
      </c>
      <c r="D544" s="20">
        <v>46037</v>
      </c>
      <c r="E544" t="s">
        <v>66</v>
      </c>
      <c r="F544" t="s">
        <v>67</v>
      </c>
      <c r="G544" s="19"/>
      <c r="H544" t="s">
        <v>1604</v>
      </c>
      <c r="I544" t="s">
        <v>659</v>
      </c>
      <c r="J544" t="s">
        <v>717</v>
      </c>
      <c r="K544" s="9" t="str">
        <f t="shared" si="55"/>
        <v>STKR</v>
      </c>
      <c r="L544" t="s">
        <v>6</v>
      </c>
      <c r="M544" s="36">
        <v>50</v>
      </c>
      <c r="N544" t="s">
        <v>459</v>
      </c>
      <c r="O544" t="s">
        <v>7</v>
      </c>
      <c r="P544" s="48">
        <v>4.2000000000000003E-2</v>
      </c>
      <c r="Q544" s="10">
        <f t="shared" si="57"/>
        <v>2.1</v>
      </c>
      <c r="R544" s="11">
        <f t="shared" si="58"/>
        <v>7.3003400000000003</v>
      </c>
      <c r="S544" s="13">
        <f t="shared" si="59"/>
        <v>5.7999999999999996E-3</v>
      </c>
      <c r="T544" s="12">
        <f t="shared" si="60"/>
        <v>0.28999999999999998</v>
      </c>
      <c r="U544" s="13" t="s">
        <v>135</v>
      </c>
      <c r="V544" t="s">
        <v>8</v>
      </c>
      <c r="W544" s="44">
        <v>7.0288000000000004</v>
      </c>
      <c r="X544" s="53">
        <f t="shared" si="61"/>
        <v>0.3</v>
      </c>
    </row>
    <row r="545" spans="1:24" x14ac:dyDescent="0.2">
      <c r="A545" s="32" t="str">
        <f t="shared" si="56"/>
        <v>2026-1</v>
      </c>
      <c r="B545" t="s">
        <v>1045</v>
      </c>
      <c r="C545" s="20">
        <v>46050</v>
      </c>
      <c r="D545" s="20">
        <v>46037</v>
      </c>
      <c r="E545" t="s">
        <v>66</v>
      </c>
      <c r="F545" t="s">
        <v>67</v>
      </c>
      <c r="G545" s="19"/>
      <c r="H545" t="s">
        <v>1604</v>
      </c>
      <c r="I545" t="s">
        <v>660</v>
      </c>
      <c r="J545" t="s">
        <v>718</v>
      </c>
      <c r="K545" s="9" t="str">
        <f t="shared" si="55"/>
        <v>STKR</v>
      </c>
      <c r="L545" t="s">
        <v>6</v>
      </c>
      <c r="M545" s="36">
        <v>50</v>
      </c>
      <c r="N545" t="s">
        <v>459</v>
      </c>
      <c r="O545" t="s">
        <v>7</v>
      </c>
      <c r="P545" s="48">
        <v>4.2000000000000003E-2</v>
      </c>
      <c r="Q545" s="10">
        <f t="shared" si="57"/>
        <v>2.1</v>
      </c>
      <c r="R545" s="11">
        <f t="shared" si="58"/>
        <v>7.3003400000000003</v>
      </c>
      <c r="S545" s="13">
        <f t="shared" si="59"/>
        <v>5.7999999999999996E-3</v>
      </c>
      <c r="T545" s="12">
        <f t="shared" si="60"/>
        <v>0.28999999999999998</v>
      </c>
      <c r="U545" s="13" t="s">
        <v>135</v>
      </c>
      <c r="V545" t="s">
        <v>8</v>
      </c>
      <c r="W545" s="44">
        <v>7.0288000000000004</v>
      </c>
      <c r="X545" s="53">
        <f t="shared" si="61"/>
        <v>0.3</v>
      </c>
    </row>
    <row r="546" spans="1:24" x14ac:dyDescent="0.2">
      <c r="A546" s="32" t="str">
        <f t="shared" si="56"/>
        <v>2026-1</v>
      </c>
      <c r="B546" t="s">
        <v>1046</v>
      </c>
      <c r="C546" s="20">
        <v>46050</v>
      </c>
      <c r="D546" s="20">
        <v>46037</v>
      </c>
      <c r="E546" t="s">
        <v>66</v>
      </c>
      <c r="F546" t="s">
        <v>67</v>
      </c>
      <c r="G546" s="19"/>
      <c r="H546" t="s">
        <v>1604</v>
      </c>
      <c r="I546" t="s">
        <v>661</v>
      </c>
      <c r="J546" t="s">
        <v>719</v>
      </c>
      <c r="K546" s="9" t="str">
        <f t="shared" si="55"/>
        <v>STKR</v>
      </c>
      <c r="L546" t="s">
        <v>6</v>
      </c>
      <c r="M546" s="36">
        <v>50</v>
      </c>
      <c r="N546" t="s">
        <v>459</v>
      </c>
      <c r="O546" t="s">
        <v>7</v>
      </c>
      <c r="P546" s="48">
        <v>4.2000000000000003E-2</v>
      </c>
      <c r="Q546" s="10">
        <f t="shared" si="57"/>
        <v>2.1</v>
      </c>
      <c r="R546" s="11">
        <f t="shared" si="58"/>
        <v>7.3003400000000003</v>
      </c>
      <c r="S546" s="13">
        <f t="shared" si="59"/>
        <v>5.7999999999999996E-3</v>
      </c>
      <c r="T546" s="12">
        <f t="shared" si="60"/>
        <v>0.28999999999999998</v>
      </c>
      <c r="U546" s="13" t="s">
        <v>135</v>
      </c>
      <c r="V546" t="s">
        <v>8</v>
      </c>
      <c r="W546" s="44">
        <v>7.0288000000000004</v>
      </c>
      <c r="X546" s="53">
        <f t="shared" si="61"/>
        <v>0.3</v>
      </c>
    </row>
    <row r="547" spans="1:24" x14ac:dyDescent="0.2">
      <c r="A547" s="32" t="str">
        <f t="shared" si="56"/>
        <v>2026-1</v>
      </c>
      <c r="B547" t="s">
        <v>1047</v>
      </c>
      <c r="C547" s="20">
        <v>46050</v>
      </c>
      <c r="D547" s="20">
        <v>46037</v>
      </c>
      <c r="E547" t="s">
        <v>66</v>
      </c>
      <c r="F547" t="s">
        <v>67</v>
      </c>
      <c r="G547" s="19"/>
      <c r="H547" t="s">
        <v>1604</v>
      </c>
      <c r="I547" t="s">
        <v>835</v>
      </c>
      <c r="J547" t="s">
        <v>852</v>
      </c>
      <c r="K547" s="9" t="str">
        <f t="shared" si="55"/>
        <v>STKR</v>
      </c>
      <c r="L547" t="s">
        <v>6</v>
      </c>
      <c r="M547" s="36">
        <v>50</v>
      </c>
      <c r="N547" t="s">
        <v>459</v>
      </c>
      <c r="O547" t="s">
        <v>7</v>
      </c>
      <c r="P547" s="48">
        <v>4.2000000000000003E-2</v>
      </c>
      <c r="Q547" s="10">
        <f t="shared" si="57"/>
        <v>2.1</v>
      </c>
      <c r="R547" s="11">
        <f t="shared" si="58"/>
        <v>7.3003400000000003</v>
      </c>
      <c r="S547" s="13">
        <f t="shared" si="59"/>
        <v>5.7999999999999996E-3</v>
      </c>
      <c r="T547" s="12">
        <f t="shared" si="60"/>
        <v>0.28999999999999998</v>
      </c>
      <c r="U547" s="13" t="s">
        <v>135</v>
      </c>
      <c r="V547" t="s">
        <v>8</v>
      </c>
      <c r="W547" s="44">
        <v>7.0288000000000004</v>
      </c>
      <c r="X547" s="53">
        <f t="shared" si="61"/>
        <v>0.3</v>
      </c>
    </row>
    <row r="548" spans="1:24" x14ac:dyDescent="0.2">
      <c r="A548" s="32" t="str">
        <f t="shared" si="56"/>
        <v>2026-1</v>
      </c>
      <c r="B548" t="s">
        <v>1048</v>
      </c>
      <c r="C548" s="20">
        <v>46050</v>
      </c>
      <c r="D548" s="20">
        <v>46000</v>
      </c>
      <c r="E548" t="s">
        <v>66</v>
      </c>
      <c r="F548" t="s">
        <v>67</v>
      </c>
      <c r="G548" s="19"/>
      <c r="H548" t="s">
        <v>1610</v>
      </c>
      <c r="I548" t="s">
        <v>199</v>
      </c>
      <c r="J548" t="s">
        <v>200</v>
      </c>
      <c r="K548" s="9" t="str">
        <f t="shared" si="55"/>
        <v>STKR</v>
      </c>
      <c r="L548" t="s">
        <v>6</v>
      </c>
      <c r="M548" s="36">
        <v>200</v>
      </c>
      <c r="N548" t="s">
        <v>459</v>
      </c>
      <c r="O548" t="s">
        <v>7</v>
      </c>
      <c r="P548" s="48">
        <v>4.2000000000000003E-2</v>
      </c>
      <c r="Q548" s="10">
        <f t="shared" si="57"/>
        <v>8.4</v>
      </c>
      <c r="R548" s="11">
        <f t="shared" si="58"/>
        <v>7.3003400000000003</v>
      </c>
      <c r="S548" s="13">
        <f t="shared" si="59"/>
        <v>5.7999999999999996E-3</v>
      </c>
      <c r="T548" s="12">
        <f t="shared" si="60"/>
        <v>1.1599999999999999</v>
      </c>
      <c r="U548" s="13" t="s">
        <v>135</v>
      </c>
      <c r="V548" t="s">
        <v>8</v>
      </c>
      <c r="W548" s="44">
        <v>7.0288000000000004</v>
      </c>
      <c r="X548" s="53">
        <f t="shared" si="61"/>
        <v>1.2</v>
      </c>
    </row>
    <row r="549" spans="1:24" x14ac:dyDescent="0.2">
      <c r="A549" s="32" t="str">
        <f t="shared" si="56"/>
        <v>2026-1</v>
      </c>
      <c r="B549" t="s">
        <v>1049</v>
      </c>
      <c r="C549" s="20">
        <v>46042</v>
      </c>
      <c r="D549" s="20">
        <v>46000</v>
      </c>
      <c r="E549" t="s">
        <v>66</v>
      </c>
      <c r="F549" t="s">
        <v>67</v>
      </c>
      <c r="G549" s="19"/>
      <c r="H549" t="s">
        <v>1607</v>
      </c>
      <c r="I549" t="s">
        <v>778</v>
      </c>
      <c r="J549" t="s">
        <v>779</v>
      </c>
      <c r="K549" s="9" t="str">
        <f t="shared" si="55"/>
        <v>STKR</v>
      </c>
      <c r="L549" t="s">
        <v>6</v>
      </c>
      <c r="M549" s="36">
        <v>500</v>
      </c>
      <c r="N549" t="s">
        <v>459</v>
      </c>
      <c r="O549" t="s">
        <v>7</v>
      </c>
      <c r="P549" s="48">
        <v>4.2000000000000003E-2</v>
      </c>
      <c r="Q549" s="10">
        <f t="shared" si="57"/>
        <v>21</v>
      </c>
      <c r="R549" s="11">
        <f t="shared" si="58"/>
        <v>7.3003400000000003</v>
      </c>
      <c r="S549" s="13">
        <f t="shared" si="59"/>
        <v>5.7999999999999996E-3</v>
      </c>
      <c r="T549" s="12">
        <f t="shared" si="60"/>
        <v>2.9</v>
      </c>
      <c r="U549" s="13" t="s">
        <v>135</v>
      </c>
      <c r="V549" t="s">
        <v>8</v>
      </c>
      <c r="W549" s="44">
        <v>7.0288000000000004</v>
      </c>
      <c r="X549" s="53">
        <f t="shared" si="61"/>
        <v>2.99</v>
      </c>
    </row>
    <row r="550" spans="1:24" x14ac:dyDescent="0.2">
      <c r="A550" s="32" t="str">
        <f t="shared" si="56"/>
        <v>2026-1</v>
      </c>
      <c r="B550" t="s">
        <v>1050</v>
      </c>
      <c r="C550" s="20">
        <v>46042</v>
      </c>
      <c r="D550" s="20">
        <v>46000</v>
      </c>
      <c r="E550" t="s">
        <v>66</v>
      </c>
      <c r="F550" t="s">
        <v>67</v>
      </c>
      <c r="G550" s="19"/>
      <c r="H550" t="s">
        <v>1607</v>
      </c>
      <c r="I550" t="s">
        <v>780</v>
      </c>
      <c r="J550" t="s">
        <v>781</v>
      </c>
      <c r="K550" s="9" t="str">
        <f t="shared" si="55"/>
        <v>STKR</v>
      </c>
      <c r="L550" t="s">
        <v>6</v>
      </c>
      <c r="M550" s="36">
        <v>500</v>
      </c>
      <c r="N550" t="s">
        <v>459</v>
      </c>
      <c r="O550" t="s">
        <v>7</v>
      </c>
      <c r="P550" s="48">
        <v>4.2000000000000003E-2</v>
      </c>
      <c r="Q550" s="10">
        <f t="shared" si="57"/>
        <v>21</v>
      </c>
      <c r="R550" s="11">
        <f t="shared" si="58"/>
        <v>7.3003400000000003</v>
      </c>
      <c r="S550" s="13">
        <f t="shared" si="59"/>
        <v>5.7999999999999996E-3</v>
      </c>
      <c r="T550" s="12">
        <f t="shared" si="60"/>
        <v>2.9</v>
      </c>
      <c r="U550" s="13" t="s">
        <v>135</v>
      </c>
      <c r="V550" t="s">
        <v>8</v>
      </c>
      <c r="W550" s="44">
        <v>7.0288000000000004</v>
      </c>
      <c r="X550" s="53">
        <f t="shared" si="61"/>
        <v>2.99</v>
      </c>
    </row>
    <row r="551" spans="1:24" x14ac:dyDescent="0.2">
      <c r="A551" s="32" t="str">
        <f t="shared" si="56"/>
        <v>2026-1</v>
      </c>
      <c r="B551" t="s">
        <v>1051</v>
      </c>
      <c r="C551" s="20">
        <v>46042</v>
      </c>
      <c r="D551" s="20">
        <v>46000</v>
      </c>
      <c r="E551" t="s">
        <v>66</v>
      </c>
      <c r="F551" t="s">
        <v>67</v>
      </c>
      <c r="G551" s="19"/>
      <c r="H551" t="s">
        <v>1607</v>
      </c>
      <c r="I551" t="s">
        <v>898</v>
      </c>
      <c r="J551" t="s">
        <v>899</v>
      </c>
      <c r="K551" s="9" t="str">
        <f t="shared" si="55"/>
        <v>STKR</v>
      </c>
      <c r="L551" t="s">
        <v>6</v>
      </c>
      <c r="M551" s="36">
        <v>500</v>
      </c>
      <c r="N551" t="s">
        <v>459</v>
      </c>
      <c r="O551" t="s">
        <v>7</v>
      </c>
      <c r="P551" s="48">
        <v>4.2000000000000003E-2</v>
      </c>
      <c r="Q551" s="10">
        <f t="shared" si="57"/>
        <v>21</v>
      </c>
      <c r="R551" s="11">
        <f t="shared" si="58"/>
        <v>7.3003400000000003</v>
      </c>
      <c r="S551" s="13">
        <f t="shared" si="59"/>
        <v>5.7999999999999996E-3</v>
      </c>
      <c r="T551" s="12">
        <f t="shared" si="60"/>
        <v>2.9</v>
      </c>
      <c r="U551" s="13" t="s">
        <v>135</v>
      </c>
      <c r="V551" t="s">
        <v>8</v>
      </c>
      <c r="W551" s="44">
        <v>7.0288000000000004</v>
      </c>
      <c r="X551" s="53">
        <f t="shared" si="61"/>
        <v>2.99</v>
      </c>
    </row>
    <row r="552" spans="1:24" x14ac:dyDescent="0.2">
      <c r="A552" s="32" t="str">
        <f t="shared" si="56"/>
        <v>2026-1</v>
      </c>
      <c r="B552" t="s">
        <v>1052</v>
      </c>
      <c r="C552" s="20">
        <v>46042</v>
      </c>
      <c r="D552" s="20">
        <v>46000</v>
      </c>
      <c r="E552" t="s">
        <v>66</v>
      </c>
      <c r="F552" t="s">
        <v>67</v>
      </c>
      <c r="G552" s="19"/>
      <c r="H552" t="s">
        <v>1607</v>
      </c>
      <c r="I552" t="s">
        <v>782</v>
      </c>
      <c r="J552" t="s">
        <v>783</v>
      </c>
      <c r="K552" s="9" t="str">
        <f t="shared" si="55"/>
        <v>STKR</v>
      </c>
      <c r="L552" t="s">
        <v>6</v>
      </c>
      <c r="M552" s="36">
        <v>500</v>
      </c>
      <c r="N552" t="s">
        <v>459</v>
      </c>
      <c r="O552" t="s">
        <v>7</v>
      </c>
      <c r="P552" s="48">
        <v>4.2000000000000003E-2</v>
      </c>
      <c r="Q552" s="10">
        <f t="shared" si="57"/>
        <v>21</v>
      </c>
      <c r="R552" s="11">
        <f t="shared" si="58"/>
        <v>7.3003400000000003</v>
      </c>
      <c r="S552" s="13">
        <f t="shared" si="59"/>
        <v>5.7999999999999996E-3</v>
      </c>
      <c r="T552" s="12">
        <f t="shared" si="60"/>
        <v>2.9</v>
      </c>
      <c r="U552" s="13" t="s">
        <v>135</v>
      </c>
      <c r="V552" t="s">
        <v>8</v>
      </c>
      <c r="W552" s="44">
        <v>7.0288000000000004</v>
      </c>
      <c r="X552" s="53">
        <f t="shared" si="61"/>
        <v>2.99</v>
      </c>
    </row>
    <row r="553" spans="1:24" x14ac:dyDescent="0.2">
      <c r="A553" s="32" t="str">
        <f t="shared" si="56"/>
        <v>2026-1</v>
      </c>
      <c r="B553" t="s">
        <v>1053</v>
      </c>
      <c r="C553" s="20">
        <v>46045</v>
      </c>
      <c r="D553" s="20">
        <v>46036</v>
      </c>
      <c r="E553" t="s">
        <v>66</v>
      </c>
      <c r="F553" t="s">
        <v>67</v>
      </c>
      <c r="G553" s="19"/>
      <c r="H553" t="s">
        <v>1606</v>
      </c>
      <c r="I553" t="s">
        <v>661</v>
      </c>
      <c r="J553" t="s">
        <v>719</v>
      </c>
      <c r="K553" s="9" t="str">
        <f t="shared" si="55"/>
        <v>STKR</v>
      </c>
      <c r="L553" t="s">
        <v>6</v>
      </c>
      <c r="M553" s="36">
        <v>510</v>
      </c>
      <c r="N553" t="s">
        <v>459</v>
      </c>
      <c r="O553" t="s">
        <v>7</v>
      </c>
      <c r="P553" s="48">
        <v>4.2000000000000003E-2</v>
      </c>
      <c r="Q553" s="10">
        <f t="shared" si="57"/>
        <v>21.42</v>
      </c>
      <c r="R553" s="11">
        <f t="shared" si="58"/>
        <v>7.3003400000000003</v>
      </c>
      <c r="S553" s="13">
        <f t="shared" si="59"/>
        <v>5.7999999999999996E-3</v>
      </c>
      <c r="T553" s="12">
        <f t="shared" si="60"/>
        <v>2.96</v>
      </c>
      <c r="U553" s="13" t="s">
        <v>135</v>
      </c>
      <c r="V553" t="s">
        <v>8</v>
      </c>
      <c r="W553" s="44">
        <v>7.0288000000000004</v>
      </c>
      <c r="X553" s="53">
        <f t="shared" si="61"/>
        <v>3.05</v>
      </c>
    </row>
    <row r="554" spans="1:24" x14ac:dyDescent="0.2">
      <c r="A554" s="32" t="str">
        <f t="shared" si="56"/>
        <v>2026-1</v>
      </c>
      <c r="B554" t="s">
        <v>1054</v>
      </c>
      <c r="C554" s="20">
        <v>46050</v>
      </c>
      <c r="D554" s="20">
        <v>46000</v>
      </c>
      <c r="E554" t="s">
        <v>66</v>
      </c>
      <c r="F554" t="s">
        <v>67</v>
      </c>
      <c r="G554" s="19"/>
      <c r="H554" t="s">
        <v>1610</v>
      </c>
      <c r="I554" t="s">
        <v>199</v>
      </c>
      <c r="J554" t="s">
        <v>200</v>
      </c>
      <c r="K554" s="9" t="str">
        <f t="shared" ref="K554:K614" si="62">+LEFT(V554,4)</f>
        <v>STKR</v>
      </c>
      <c r="L554" t="s">
        <v>6</v>
      </c>
      <c r="M554" s="36">
        <v>1010</v>
      </c>
      <c r="N554" t="s">
        <v>459</v>
      </c>
      <c r="O554" t="s">
        <v>7</v>
      </c>
      <c r="P554" s="48">
        <v>4.2000000000000003E-2</v>
      </c>
      <c r="Q554" s="10">
        <f t="shared" si="57"/>
        <v>42.42</v>
      </c>
      <c r="R554" s="11">
        <f t="shared" si="58"/>
        <v>7.3003400000000003</v>
      </c>
      <c r="S554" s="13">
        <f t="shared" si="59"/>
        <v>5.7999999999999996E-3</v>
      </c>
      <c r="T554" s="12">
        <f t="shared" si="60"/>
        <v>5.86</v>
      </c>
      <c r="U554" s="13" t="s">
        <v>135</v>
      </c>
      <c r="V554" t="s">
        <v>8</v>
      </c>
      <c r="W554" s="44">
        <v>7.0288000000000004</v>
      </c>
      <c r="X554" s="53">
        <f t="shared" si="61"/>
        <v>6.04</v>
      </c>
    </row>
    <row r="555" spans="1:24" x14ac:dyDescent="0.2">
      <c r="A555" s="32" t="str">
        <f t="shared" si="56"/>
        <v>2026-1</v>
      </c>
      <c r="B555" t="s">
        <v>1055</v>
      </c>
      <c r="C555" s="20">
        <v>46045</v>
      </c>
      <c r="D555" s="20">
        <v>46036</v>
      </c>
      <c r="E555" t="s">
        <v>66</v>
      </c>
      <c r="F555" t="s">
        <v>67</v>
      </c>
      <c r="G555" s="19"/>
      <c r="H555" t="s">
        <v>1606</v>
      </c>
      <c r="I555" t="s">
        <v>659</v>
      </c>
      <c r="J555" t="s">
        <v>717</v>
      </c>
      <c r="K555" s="9" t="str">
        <f t="shared" si="62"/>
        <v>STKR</v>
      </c>
      <c r="L555" t="s">
        <v>6</v>
      </c>
      <c r="M555" s="36">
        <v>1010</v>
      </c>
      <c r="N555" t="s">
        <v>459</v>
      </c>
      <c r="O555" t="s">
        <v>7</v>
      </c>
      <c r="P555" s="48">
        <v>4.2000000000000003E-2</v>
      </c>
      <c r="Q555" s="10">
        <f t="shared" si="57"/>
        <v>42.42</v>
      </c>
      <c r="R555" s="11">
        <f t="shared" si="58"/>
        <v>7.3003400000000003</v>
      </c>
      <c r="S555" s="13">
        <f t="shared" si="59"/>
        <v>5.7999999999999996E-3</v>
      </c>
      <c r="T555" s="12">
        <f t="shared" si="60"/>
        <v>5.86</v>
      </c>
      <c r="U555" s="13" t="s">
        <v>135</v>
      </c>
      <c r="V555" t="s">
        <v>8</v>
      </c>
      <c r="W555" s="44">
        <v>7.0288000000000004</v>
      </c>
      <c r="X555" s="53">
        <f t="shared" si="61"/>
        <v>6.04</v>
      </c>
    </row>
    <row r="556" spans="1:24" x14ac:dyDescent="0.2">
      <c r="A556" s="32" t="str">
        <f t="shared" si="56"/>
        <v>2026-1</v>
      </c>
      <c r="B556" t="s">
        <v>1056</v>
      </c>
      <c r="C556" s="20">
        <v>46045</v>
      </c>
      <c r="D556" s="20">
        <v>46036</v>
      </c>
      <c r="E556" t="s">
        <v>66</v>
      </c>
      <c r="F556" t="s">
        <v>67</v>
      </c>
      <c r="G556" s="19"/>
      <c r="H556" t="s">
        <v>1606</v>
      </c>
      <c r="I556" t="s">
        <v>660</v>
      </c>
      <c r="J556" t="s">
        <v>718</v>
      </c>
      <c r="K556" s="9" t="str">
        <f t="shared" si="62"/>
        <v>STKR</v>
      </c>
      <c r="L556" t="s">
        <v>6</v>
      </c>
      <c r="M556" s="36">
        <v>1010</v>
      </c>
      <c r="N556" t="s">
        <v>459</v>
      </c>
      <c r="O556" t="s">
        <v>7</v>
      </c>
      <c r="P556" s="48">
        <v>4.2000000000000003E-2</v>
      </c>
      <c r="Q556" s="10">
        <f t="shared" si="57"/>
        <v>42.42</v>
      </c>
      <c r="R556" s="11">
        <f t="shared" si="58"/>
        <v>7.3003400000000003</v>
      </c>
      <c r="S556" s="13">
        <f t="shared" si="59"/>
        <v>5.7999999999999996E-3</v>
      </c>
      <c r="T556" s="12">
        <f t="shared" si="60"/>
        <v>5.86</v>
      </c>
      <c r="U556" s="13" t="s">
        <v>135</v>
      </c>
      <c r="V556" t="s">
        <v>8</v>
      </c>
      <c r="W556" s="44">
        <v>7.0288000000000004</v>
      </c>
      <c r="X556" s="53">
        <f t="shared" si="61"/>
        <v>6.04</v>
      </c>
    </row>
    <row r="557" spans="1:24" x14ac:dyDescent="0.2">
      <c r="A557" s="32" t="str">
        <f t="shared" si="56"/>
        <v>2026-1</v>
      </c>
      <c r="B557" t="s">
        <v>1057</v>
      </c>
      <c r="C557" s="20">
        <v>46045</v>
      </c>
      <c r="D557" s="20">
        <v>46036</v>
      </c>
      <c r="E557" t="s">
        <v>66</v>
      </c>
      <c r="F557" t="s">
        <v>67</v>
      </c>
      <c r="G557" s="19"/>
      <c r="H557" t="s">
        <v>1606</v>
      </c>
      <c r="I557" t="s">
        <v>835</v>
      </c>
      <c r="J557" t="s">
        <v>852</v>
      </c>
      <c r="K557" s="9" t="str">
        <f t="shared" si="62"/>
        <v>STKR</v>
      </c>
      <c r="L557" t="s">
        <v>6</v>
      </c>
      <c r="M557" s="36">
        <v>1010</v>
      </c>
      <c r="N557" t="s">
        <v>459</v>
      </c>
      <c r="O557" t="s">
        <v>7</v>
      </c>
      <c r="P557" s="48">
        <v>4.2000000000000003E-2</v>
      </c>
      <c r="Q557" s="10">
        <f t="shared" si="57"/>
        <v>42.42</v>
      </c>
      <c r="R557" s="11">
        <f t="shared" si="58"/>
        <v>7.3003400000000003</v>
      </c>
      <c r="S557" s="13">
        <f t="shared" si="59"/>
        <v>5.7999999999999996E-3</v>
      </c>
      <c r="T557" s="12">
        <f t="shared" si="60"/>
        <v>5.86</v>
      </c>
      <c r="U557" s="13" t="s">
        <v>135</v>
      </c>
      <c r="V557" t="s">
        <v>8</v>
      </c>
      <c r="W557" s="44">
        <v>7.0288000000000004</v>
      </c>
      <c r="X557" s="53">
        <f t="shared" si="61"/>
        <v>6.04</v>
      </c>
    </row>
    <row r="558" spans="1:24" x14ac:dyDescent="0.2">
      <c r="A558" s="32" t="str">
        <f t="shared" si="56"/>
        <v>2026-1</v>
      </c>
      <c r="B558" t="s">
        <v>1058</v>
      </c>
      <c r="C558" s="20">
        <v>46045</v>
      </c>
      <c r="D558" s="20">
        <v>46036</v>
      </c>
      <c r="E558" t="s">
        <v>66</v>
      </c>
      <c r="F558" t="s">
        <v>67</v>
      </c>
      <c r="G558" s="19"/>
      <c r="H558" t="s">
        <v>1606</v>
      </c>
      <c r="I558" t="s">
        <v>870</v>
      </c>
      <c r="J558" t="s">
        <v>871</v>
      </c>
      <c r="K558" s="9" t="str">
        <f t="shared" si="62"/>
        <v>STKR</v>
      </c>
      <c r="L558" t="s">
        <v>6</v>
      </c>
      <c r="M558" s="36">
        <v>1010</v>
      </c>
      <c r="N558" t="s">
        <v>459</v>
      </c>
      <c r="O558" t="s">
        <v>7</v>
      </c>
      <c r="P558" s="48">
        <v>4.2000000000000003E-2</v>
      </c>
      <c r="Q558" s="10">
        <f t="shared" si="57"/>
        <v>42.42</v>
      </c>
      <c r="R558" s="11">
        <f t="shared" si="58"/>
        <v>7.3003400000000003</v>
      </c>
      <c r="S558" s="13">
        <f t="shared" si="59"/>
        <v>5.7999999999999996E-3</v>
      </c>
      <c r="T558" s="12">
        <f t="shared" si="60"/>
        <v>5.86</v>
      </c>
      <c r="U558" s="13" t="s">
        <v>135</v>
      </c>
      <c r="V558" t="s">
        <v>8</v>
      </c>
      <c r="W558" s="44">
        <v>7.0288000000000004</v>
      </c>
      <c r="X558" s="53">
        <f t="shared" si="61"/>
        <v>6.04</v>
      </c>
    </row>
    <row r="559" spans="1:24" x14ac:dyDescent="0.2">
      <c r="A559" s="32" t="str">
        <f t="shared" si="56"/>
        <v>2026-1</v>
      </c>
      <c r="B559" t="s">
        <v>1059</v>
      </c>
      <c r="C559" s="20">
        <v>46050</v>
      </c>
      <c r="D559" s="20">
        <v>46030</v>
      </c>
      <c r="E559" t="s">
        <v>66</v>
      </c>
      <c r="F559" t="s">
        <v>67</v>
      </c>
      <c r="G559" s="19"/>
      <c r="H559" t="s">
        <v>1610</v>
      </c>
      <c r="I559" t="s">
        <v>1513</v>
      </c>
      <c r="J559" t="s">
        <v>1514</v>
      </c>
      <c r="K559" s="9" t="str">
        <f t="shared" si="62"/>
        <v>STKR</v>
      </c>
      <c r="L559" t="s">
        <v>6</v>
      </c>
      <c r="M559" s="36">
        <v>80</v>
      </c>
      <c r="N559" t="s">
        <v>459</v>
      </c>
      <c r="O559" t="s">
        <v>7</v>
      </c>
      <c r="P559" s="48">
        <v>4.2999999999999997E-2</v>
      </c>
      <c r="Q559" s="10">
        <f t="shared" si="57"/>
        <v>3.44</v>
      </c>
      <c r="R559" s="11">
        <f t="shared" si="58"/>
        <v>7.3003400000000003</v>
      </c>
      <c r="S559" s="13">
        <f t="shared" si="59"/>
        <v>5.8999999999999999E-3</v>
      </c>
      <c r="T559" s="12">
        <f t="shared" si="60"/>
        <v>0.47</v>
      </c>
      <c r="U559" s="13" t="s">
        <v>135</v>
      </c>
      <c r="V559" t="s">
        <v>8</v>
      </c>
      <c r="W559" s="44">
        <v>7.0288000000000004</v>
      </c>
      <c r="X559" s="53">
        <f t="shared" si="61"/>
        <v>0.49</v>
      </c>
    </row>
    <row r="560" spans="1:24" x14ac:dyDescent="0.2">
      <c r="A560" s="32" t="str">
        <f t="shared" si="56"/>
        <v>2026-1</v>
      </c>
      <c r="B560" t="s">
        <v>1060</v>
      </c>
      <c r="C560" s="20">
        <v>46050</v>
      </c>
      <c r="D560" s="20">
        <v>46030</v>
      </c>
      <c r="E560" t="s">
        <v>66</v>
      </c>
      <c r="F560" t="s">
        <v>67</v>
      </c>
      <c r="G560" s="19"/>
      <c r="H560" t="s">
        <v>1610</v>
      </c>
      <c r="I560" t="s">
        <v>1513</v>
      </c>
      <c r="J560" t="s">
        <v>1514</v>
      </c>
      <c r="K560" s="9" t="str">
        <f t="shared" si="62"/>
        <v>STKR</v>
      </c>
      <c r="L560" t="s">
        <v>6</v>
      </c>
      <c r="M560" s="36">
        <v>5080</v>
      </c>
      <c r="N560" t="s">
        <v>459</v>
      </c>
      <c r="O560" t="s">
        <v>7</v>
      </c>
      <c r="P560" s="48">
        <v>4.2999999999999997E-2</v>
      </c>
      <c r="Q560" s="10">
        <f t="shared" si="57"/>
        <v>218.44</v>
      </c>
      <c r="R560" s="11">
        <f t="shared" si="58"/>
        <v>7.3003400000000003</v>
      </c>
      <c r="S560" s="13">
        <f t="shared" si="59"/>
        <v>5.8999999999999999E-3</v>
      </c>
      <c r="T560" s="12">
        <f t="shared" si="60"/>
        <v>29.97</v>
      </c>
      <c r="U560" s="13" t="s">
        <v>135</v>
      </c>
      <c r="V560" t="s">
        <v>8</v>
      </c>
      <c r="W560" s="44">
        <v>7.0288000000000004</v>
      </c>
      <c r="X560" s="53">
        <f t="shared" si="61"/>
        <v>31.08</v>
      </c>
    </row>
    <row r="561" spans="1:24" x14ac:dyDescent="0.2">
      <c r="A561" s="32" t="str">
        <f t="shared" si="56"/>
        <v>2026-1</v>
      </c>
      <c r="B561" t="s">
        <v>1062</v>
      </c>
      <c r="C561" s="20">
        <v>46049</v>
      </c>
      <c r="D561" s="20">
        <v>46036</v>
      </c>
      <c r="E561" t="s">
        <v>42</v>
      </c>
      <c r="F561" t="s">
        <v>43</v>
      </c>
      <c r="G561" s="19"/>
      <c r="H561" t="s">
        <v>1611</v>
      </c>
      <c r="I561" t="s">
        <v>1515</v>
      </c>
      <c r="J561" t="s">
        <v>1516</v>
      </c>
      <c r="K561" s="9" t="str">
        <f t="shared" si="62"/>
        <v>STKR</v>
      </c>
      <c r="L561" t="s">
        <v>6</v>
      </c>
      <c r="M561" s="36">
        <v>10</v>
      </c>
      <c r="N561" t="s">
        <v>459</v>
      </c>
      <c r="O561" t="s">
        <v>7</v>
      </c>
      <c r="P561" s="48">
        <v>0.05</v>
      </c>
      <c r="Q561" s="10">
        <f t="shared" si="57"/>
        <v>0.5</v>
      </c>
      <c r="R561" s="11">
        <f t="shared" si="58"/>
        <v>7.3003400000000003</v>
      </c>
      <c r="S561" s="13">
        <f t="shared" si="59"/>
        <v>6.7999999999999996E-3</v>
      </c>
      <c r="T561" s="12">
        <f t="shared" si="60"/>
        <v>7.0000000000000007E-2</v>
      </c>
      <c r="U561" s="13" t="s">
        <v>135</v>
      </c>
      <c r="V561" t="s">
        <v>8</v>
      </c>
      <c r="W561" s="44">
        <v>7.0288000000000004</v>
      </c>
      <c r="X561" s="53">
        <f t="shared" si="61"/>
        <v>7.0000000000000007E-2</v>
      </c>
    </row>
    <row r="562" spans="1:24" x14ac:dyDescent="0.2">
      <c r="A562" s="32" t="str">
        <f t="shared" si="56"/>
        <v>2026-1</v>
      </c>
      <c r="B562" t="s">
        <v>1063</v>
      </c>
      <c r="C562" s="20">
        <v>46050</v>
      </c>
      <c r="D562" s="20">
        <v>46030</v>
      </c>
      <c r="E562" t="s">
        <v>66</v>
      </c>
      <c r="F562" t="s">
        <v>67</v>
      </c>
      <c r="G562" s="19"/>
      <c r="H562" t="s">
        <v>1610</v>
      </c>
      <c r="I562" t="s">
        <v>1517</v>
      </c>
      <c r="J562" t="s">
        <v>1518</v>
      </c>
      <c r="K562" s="9" t="str">
        <f t="shared" si="62"/>
        <v>STKR</v>
      </c>
      <c r="L562" t="s">
        <v>6</v>
      </c>
      <c r="M562" s="36">
        <v>20</v>
      </c>
      <c r="N562" t="s">
        <v>459</v>
      </c>
      <c r="O562" t="s">
        <v>7</v>
      </c>
      <c r="P562" s="48">
        <v>0.05</v>
      </c>
      <c r="Q562" s="10">
        <f t="shared" si="57"/>
        <v>1</v>
      </c>
      <c r="R562" s="11">
        <f t="shared" si="58"/>
        <v>7.3003400000000003</v>
      </c>
      <c r="S562" s="13">
        <f t="shared" si="59"/>
        <v>6.7999999999999996E-3</v>
      </c>
      <c r="T562" s="12">
        <f t="shared" si="60"/>
        <v>0.14000000000000001</v>
      </c>
      <c r="U562" s="13" t="s">
        <v>135</v>
      </c>
      <c r="V562" t="s">
        <v>8</v>
      </c>
      <c r="W562" s="44">
        <v>7.0288000000000004</v>
      </c>
      <c r="X562" s="53">
        <f t="shared" si="61"/>
        <v>0.14000000000000001</v>
      </c>
    </row>
    <row r="563" spans="1:24" x14ac:dyDescent="0.2">
      <c r="A563" s="32" t="str">
        <f t="shared" si="56"/>
        <v>2026-1</v>
      </c>
      <c r="B563" t="s">
        <v>1064</v>
      </c>
      <c r="C563" s="20">
        <v>46038</v>
      </c>
      <c r="D563" s="20">
        <v>46035</v>
      </c>
      <c r="E563" t="s">
        <v>42</v>
      </c>
      <c r="F563" t="s">
        <v>43</v>
      </c>
      <c r="G563" s="19"/>
      <c r="H563" t="s">
        <v>1612</v>
      </c>
      <c r="I563" t="s">
        <v>836</v>
      </c>
      <c r="J563" t="s">
        <v>853</v>
      </c>
      <c r="K563" s="9" t="str">
        <f t="shared" si="62"/>
        <v>STKR</v>
      </c>
      <c r="L563" t="s">
        <v>6</v>
      </c>
      <c r="M563" s="36">
        <v>1010</v>
      </c>
      <c r="N563" t="s">
        <v>459</v>
      </c>
      <c r="O563" t="s">
        <v>7</v>
      </c>
      <c r="P563" s="48">
        <v>0.05</v>
      </c>
      <c r="Q563" s="10">
        <f t="shared" si="57"/>
        <v>50.5</v>
      </c>
      <c r="R563" s="11">
        <f t="shared" si="58"/>
        <v>7.3003400000000003</v>
      </c>
      <c r="S563" s="13">
        <f t="shared" si="59"/>
        <v>6.7999999999999996E-3</v>
      </c>
      <c r="T563" s="12">
        <f t="shared" si="60"/>
        <v>6.87</v>
      </c>
      <c r="U563" s="13" t="s">
        <v>135</v>
      </c>
      <c r="V563" t="s">
        <v>8</v>
      </c>
      <c r="W563" s="44">
        <v>7.0288000000000004</v>
      </c>
      <c r="X563" s="53">
        <f t="shared" si="61"/>
        <v>7.18</v>
      </c>
    </row>
    <row r="564" spans="1:24" x14ac:dyDescent="0.2">
      <c r="A564" s="32" t="str">
        <f t="shared" si="56"/>
        <v>2026-1</v>
      </c>
      <c r="B564" t="s">
        <v>1065</v>
      </c>
      <c r="C564" s="20">
        <v>46049</v>
      </c>
      <c r="D564" s="20">
        <v>46036</v>
      </c>
      <c r="E564" t="s">
        <v>42</v>
      </c>
      <c r="F564" t="s">
        <v>43</v>
      </c>
      <c r="G564" s="19"/>
      <c r="H564" t="s">
        <v>1611</v>
      </c>
      <c r="I564" t="s">
        <v>1519</v>
      </c>
      <c r="J564" t="s">
        <v>1520</v>
      </c>
      <c r="K564" s="9" t="str">
        <f t="shared" si="62"/>
        <v>STKR</v>
      </c>
      <c r="L564" t="s">
        <v>6</v>
      </c>
      <c r="M564" s="36">
        <v>1010</v>
      </c>
      <c r="N564" t="s">
        <v>459</v>
      </c>
      <c r="O564" t="s">
        <v>7</v>
      </c>
      <c r="P564" s="48">
        <v>0.05</v>
      </c>
      <c r="Q564" s="10">
        <f t="shared" si="57"/>
        <v>50.5</v>
      </c>
      <c r="R564" s="11">
        <f t="shared" si="58"/>
        <v>7.3003400000000003</v>
      </c>
      <c r="S564" s="13">
        <f t="shared" si="59"/>
        <v>6.7999999999999996E-3</v>
      </c>
      <c r="T564" s="12">
        <f t="shared" si="60"/>
        <v>6.87</v>
      </c>
      <c r="U564" s="13" t="s">
        <v>135</v>
      </c>
      <c r="V564" t="s">
        <v>8</v>
      </c>
      <c r="W564" s="44">
        <v>7.0288000000000004</v>
      </c>
      <c r="X564" s="53">
        <f t="shared" si="61"/>
        <v>7.18</v>
      </c>
    </row>
    <row r="565" spans="1:24" x14ac:dyDescent="0.2">
      <c r="A565" s="32" t="str">
        <f t="shared" si="56"/>
        <v>2026-1</v>
      </c>
      <c r="B565" t="s">
        <v>1062</v>
      </c>
      <c r="C565" s="20">
        <v>46049</v>
      </c>
      <c r="D565" s="20">
        <v>46036</v>
      </c>
      <c r="E565" t="s">
        <v>42</v>
      </c>
      <c r="F565" t="s">
        <v>43</v>
      </c>
      <c r="G565" s="19"/>
      <c r="H565" t="s">
        <v>1611</v>
      </c>
      <c r="I565" t="s">
        <v>1515</v>
      </c>
      <c r="J565" t="s">
        <v>1516</v>
      </c>
      <c r="K565" s="9" t="str">
        <f t="shared" si="62"/>
        <v>STKR</v>
      </c>
      <c r="L565" t="s">
        <v>6</v>
      </c>
      <c r="M565" s="36">
        <v>1520</v>
      </c>
      <c r="N565" t="s">
        <v>459</v>
      </c>
      <c r="O565" t="s">
        <v>7</v>
      </c>
      <c r="P565" s="48">
        <v>0.05</v>
      </c>
      <c r="Q565" s="10">
        <f t="shared" si="57"/>
        <v>76</v>
      </c>
      <c r="R565" s="11">
        <f t="shared" si="58"/>
        <v>7.3003400000000003</v>
      </c>
      <c r="S565" s="13">
        <f t="shared" si="59"/>
        <v>6.7999999999999996E-3</v>
      </c>
      <c r="T565" s="12">
        <f t="shared" si="60"/>
        <v>10.34</v>
      </c>
      <c r="U565" s="13" t="s">
        <v>135</v>
      </c>
      <c r="V565" t="s">
        <v>8</v>
      </c>
      <c r="W565" s="44">
        <v>7.0288000000000004</v>
      </c>
      <c r="X565" s="53">
        <f t="shared" si="61"/>
        <v>10.81</v>
      </c>
    </row>
    <row r="566" spans="1:24" x14ac:dyDescent="0.2">
      <c r="A566" s="32" t="str">
        <f t="shared" si="56"/>
        <v>2026-1</v>
      </c>
      <c r="B566" t="s">
        <v>1066</v>
      </c>
      <c r="C566" s="20">
        <v>46027</v>
      </c>
      <c r="D566" s="20">
        <v>46009</v>
      </c>
      <c r="E566" t="s">
        <v>42</v>
      </c>
      <c r="F566" t="s">
        <v>43</v>
      </c>
      <c r="G566" s="19"/>
      <c r="H566" t="s">
        <v>1613</v>
      </c>
      <c r="I566" t="s">
        <v>1521</v>
      </c>
      <c r="J566" t="s">
        <v>1522</v>
      </c>
      <c r="K566" s="9" t="str">
        <f t="shared" si="62"/>
        <v>STKR</v>
      </c>
      <c r="L566" t="s">
        <v>6</v>
      </c>
      <c r="M566" s="36">
        <v>1540</v>
      </c>
      <c r="N566" t="s">
        <v>459</v>
      </c>
      <c r="O566" t="s">
        <v>7</v>
      </c>
      <c r="P566" s="48">
        <v>0.05</v>
      </c>
      <c r="Q566" s="10">
        <f t="shared" si="57"/>
        <v>77</v>
      </c>
      <c r="R566" s="11">
        <f t="shared" si="58"/>
        <v>7.3003400000000003</v>
      </c>
      <c r="S566" s="13">
        <f t="shared" si="59"/>
        <v>6.7999999999999996E-3</v>
      </c>
      <c r="T566" s="12">
        <f t="shared" si="60"/>
        <v>10.47</v>
      </c>
      <c r="U566" s="13" t="s">
        <v>135</v>
      </c>
      <c r="V566" t="s">
        <v>8</v>
      </c>
      <c r="W566" s="44">
        <v>7.0288000000000004</v>
      </c>
      <c r="X566" s="53">
        <f t="shared" si="61"/>
        <v>10.95</v>
      </c>
    </row>
    <row r="567" spans="1:24" x14ac:dyDescent="0.2">
      <c r="A567" s="32" t="str">
        <f t="shared" si="56"/>
        <v>2026-1</v>
      </c>
      <c r="B567" t="s">
        <v>1067</v>
      </c>
      <c r="C567" s="20">
        <v>46050</v>
      </c>
      <c r="D567" s="20">
        <v>46030</v>
      </c>
      <c r="E567" t="s">
        <v>66</v>
      </c>
      <c r="F567" t="s">
        <v>67</v>
      </c>
      <c r="G567" s="19"/>
      <c r="H567" t="s">
        <v>1610</v>
      </c>
      <c r="I567" t="s">
        <v>1517</v>
      </c>
      <c r="J567" t="s">
        <v>1518</v>
      </c>
      <c r="K567" s="9" t="str">
        <f t="shared" si="62"/>
        <v>STKR</v>
      </c>
      <c r="L567" t="s">
        <v>6</v>
      </c>
      <c r="M567" s="36">
        <v>2040</v>
      </c>
      <c r="N567" t="s">
        <v>459</v>
      </c>
      <c r="O567" t="s">
        <v>7</v>
      </c>
      <c r="P567" s="48">
        <v>0.05</v>
      </c>
      <c r="Q567" s="10">
        <f t="shared" si="57"/>
        <v>102</v>
      </c>
      <c r="R567" s="11">
        <f t="shared" si="58"/>
        <v>7.3003400000000003</v>
      </c>
      <c r="S567" s="13">
        <f t="shared" si="59"/>
        <v>6.7999999999999996E-3</v>
      </c>
      <c r="T567" s="12">
        <f t="shared" si="60"/>
        <v>13.87</v>
      </c>
      <c r="U567" s="13" t="s">
        <v>135</v>
      </c>
      <c r="V567" t="s">
        <v>8</v>
      </c>
      <c r="W567" s="44">
        <v>7.0288000000000004</v>
      </c>
      <c r="X567" s="53">
        <f t="shared" si="61"/>
        <v>14.51</v>
      </c>
    </row>
    <row r="568" spans="1:24" x14ac:dyDescent="0.2">
      <c r="A568" s="32" t="str">
        <f t="shared" si="56"/>
        <v>2026-1</v>
      </c>
      <c r="B568" t="s">
        <v>1068</v>
      </c>
      <c r="C568" s="20">
        <v>46049</v>
      </c>
      <c r="D568" s="20">
        <v>46036</v>
      </c>
      <c r="E568" t="s">
        <v>42</v>
      </c>
      <c r="F568" t="s">
        <v>43</v>
      </c>
      <c r="G568" s="19"/>
      <c r="H568" t="s">
        <v>1611</v>
      </c>
      <c r="I568" t="s">
        <v>1523</v>
      </c>
      <c r="J568" t="s">
        <v>1524</v>
      </c>
      <c r="K568" s="9" t="str">
        <f t="shared" si="62"/>
        <v>STKR</v>
      </c>
      <c r="L568" t="s">
        <v>6</v>
      </c>
      <c r="M568" s="36">
        <v>3800</v>
      </c>
      <c r="N568" t="s">
        <v>459</v>
      </c>
      <c r="O568" t="s">
        <v>7</v>
      </c>
      <c r="P568" s="48">
        <v>0.05</v>
      </c>
      <c r="Q568" s="10">
        <f t="shared" si="57"/>
        <v>190</v>
      </c>
      <c r="R568" s="11">
        <f t="shared" si="58"/>
        <v>7.3003400000000003</v>
      </c>
      <c r="S568" s="13">
        <f t="shared" si="59"/>
        <v>6.7999999999999996E-3</v>
      </c>
      <c r="T568" s="12">
        <f t="shared" si="60"/>
        <v>25.84</v>
      </c>
      <c r="U568" s="13" t="s">
        <v>135</v>
      </c>
      <c r="V568" t="s">
        <v>8</v>
      </c>
      <c r="W568" s="44">
        <v>7.0288000000000004</v>
      </c>
      <c r="X568" s="53">
        <f t="shared" si="61"/>
        <v>27.03</v>
      </c>
    </row>
    <row r="569" spans="1:24" x14ac:dyDescent="0.2">
      <c r="A569" s="32" t="str">
        <f t="shared" si="56"/>
        <v>2026-1</v>
      </c>
      <c r="B569" t="s">
        <v>1075</v>
      </c>
      <c r="C569" s="20">
        <v>46042</v>
      </c>
      <c r="D569" s="20">
        <v>46000</v>
      </c>
      <c r="E569" t="s">
        <v>66</v>
      </c>
      <c r="F569" t="s">
        <v>67</v>
      </c>
      <c r="G569" s="19"/>
      <c r="H569" t="s">
        <v>1607</v>
      </c>
      <c r="I569" t="s">
        <v>637</v>
      </c>
      <c r="J569" t="s">
        <v>694</v>
      </c>
      <c r="K569" s="9" t="str">
        <f t="shared" si="62"/>
        <v>STKR</v>
      </c>
      <c r="L569" t="s">
        <v>6</v>
      </c>
      <c r="M569" s="36">
        <v>30</v>
      </c>
      <c r="N569" t="s">
        <v>459</v>
      </c>
      <c r="O569" t="s">
        <v>7</v>
      </c>
      <c r="P569" s="48">
        <v>0.08</v>
      </c>
      <c r="Q569" s="10">
        <f t="shared" si="57"/>
        <v>2.4</v>
      </c>
      <c r="R569" s="11">
        <f t="shared" si="58"/>
        <v>7.3003400000000003</v>
      </c>
      <c r="S569" s="13">
        <f t="shared" si="59"/>
        <v>1.0999999999999999E-2</v>
      </c>
      <c r="T569" s="12">
        <f t="shared" si="60"/>
        <v>0.33</v>
      </c>
      <c r="U569" s="13" t="s">
        <v>135</v>
      </c>
      <c r="V569" t="s">
        <v>8</v>
      </c>
      <c r="W569" s="44">
        <v>7.0288000000000004</v>
      </c>
      <c r="X569" s="53">
        <f t="shared" si="61"/>
        <v>0.34</v>
      </c>
    </row>
    <row r="570" spans="1:24" x14ac:dyDescent="0.2">
      <c r="A570" s="32" t="str">
        <f t="shared" si="56"/>
        <v>2026-1</v>
      </c>
      <c r="B570" t="s">
        <v>1076</v>
      </c>
      <c r="C570" s="20">
        <v>46042</v>
      </c>
      <c r="D570" s="20">
        <v>46000</v>
      </c>
      <c r="E570" t="s">
        <v>66</v>
      </c>
      <c r="F570" t="s">
        <v>67</v>
      </c>
      <c r="G570" s="19"/>
      <c r="H570" t="s">
        <v>1607</v>
      </c>
      <c r="I570" t="s">
        <v>637</v>
      </c>
      <c r="J570" t="s">
        <v>694</v>
      </c>
      <c r="K570" s="9" t="str">
        <f t="shared" si="62"/>
        <v>STKR</v>
      </c>
      <c r="L570" t="s">
        <v>6</v>
      </c>
      <c r="M570" s="36">
        <v>510</v>
      </c>
      <c r="N570" t="s">
        <v>459</v>
      </c>
      <c r="O570" t="s">
        <v>7</v>
      </c>
      <c r="P570" s="48">
        <v>0.08</v>
      </c>
      <c r="Q570" s="10">
        <f t="shared" si="57"/>
        <v>40.799999999999997</v>
      </c>
      <c r="R570" s="11">
        <f t="shared" si="58"/>
        <v>7.3003400000000003</v>
      </c>
      <c r="S570" s="13">
        <f t="shared" si="59"/>
        <v>1.0999999999999999E-2</v>
      </c>
      <c r="T570" s="12">
        <f t="shared" si="60"/>
        <v>5.61</v>
      </c>
      <c r="U570" s="13" t="s">
        <v>135</v>
      </c>
      <c r="V570" t="s">
        <v>8</v>
      </c>
      <c r="W570" s="44">
        <v>7.0288000000000004</v>
      </c>
      <c r="X570" s="53">
        <f t="shared" si="61"/>
        <v>5.8</v>
      </c>
    </row>
    <row r="571" spans="1:24" x14ac:dyDescent="0.2">
      <c r="A571" s="32" t="str">
        <f t="shared" si="56"/>
        <v>2026-1</v>
      </c>
      <c r="B571" t="s">
        <v>1101</v>
      </c>
      <c r="C571" s="20">
        <v>46027</v>
      </c>
      <c r="D571" s="20">
        <v>46000</v>
      </c>
      <c r="E571" t="s">
        <v>66</v>
      </c>
      <c r="F571" t="s">
        <v>67</v>
      </c>
      <c r="G571" s="19"/>
      <c r="H571" t="s">
        <v>1608</v>
      </c>
      <c r="I571" t="s">
        <v>1525</v>
      </c>
      <c r="J571" t="s">
        <v>1526</v>
      </c>
      <c r="K571" s="9" t="str">
        <f t="shared" si="62"/>
        <v>STKR</v>
      </c>
      <c r="L571" t="s">
        <v>6</v>
      </c>
      <c r="M571" s="36">
        <v>8050</v>
      </c>
      <c r="N571" t="s">
        <v>459</v>
      </c>
      <c r="O571" t="s">
        <v>7</v>
      </c>
      <c r="P571" s="48">
        <v>0.16</v>
      </c>
      <c r="Q571" s="10">
        <f t="shared" si="57"/>
        <v>1288</v>
      </c>
      <c r="R571" s="11">
        <f t="shared" si="58"/>
        <v>7.3003400000000003</v>
      </c>
      <c r="S571" s="13">
        <f t="shared" si="59"/>
        <v>2.1899999999999999E-2</v>
      </c>
      <c r="T571" s="12">
        <f t="shared" si="60"/>
        <v>176.3</v>
      </c>
      <c r="U571" s="13" t="s">
        <v>135</v>
      </c>
      <c r="V571" t="s">
        <v>8</v>
      </c>
      <c r="W571" s="44">
        <v>7.0288000000000004</v>
      </c>
      <c r="X571" s="53">
        <f t="shared" si="61"/>
        <v>183.25</v>
      </c>
    </row>
    <row r="572" spans="1:24" x14ac:dyDescent="0.2">
      <c r="A572" s="32" t="str">
        <f t="shared" si="56"/>
        <v>2026-1</v>
      </c>
      <c r="B572" t="s">
        <v>1159</v>
      </c>
      <c r="C572" s="20">
        <v>46042</v>
      </c>
      <c r="D572" s="20">
        <v>46000</v>
      </c>
      <c r="E572" t="s">
        <v>66</v>
      </c>
      <c r="F572" t="s">
        <v>67</v>
      </c>
      <c r="G572" s="19"/>
      <c r="H572" t="s">
        <v>1627</v>
      </c>
      <c r="I572" t="s">
        <v>636</v>
      </c>
      <c r="J572" t="s">
        <v>693</v>
      </c>
      <c r="K572" s="9" t="str">
        <f t="shared" si="62"/>
        <v>STKR</v>
      </c>
      <c r="L572" t="s">
        <v>6</v>
      </c>
      <c r="M572" s="36">
        <v>510</v>
      </c>
      <c r="N572" t="s">
        <v>459</v>
      </c>
      <c r="O572" t="s">
        <v>7</v>
      </c>
      <c r="P572" s="48">
        <v>0.96</v>
      </c>
      <c r="Q572" s="10">
        <f t="shared" si="57"/>
        <v>489.6</v>
      </c>
      <c r="R572" s="11">
        <f t="shared" si="58"/>
        <v>7.3003400000000003</v>
      </c>
      <c r="S572" s="13">
        <f t="shared" si="59"/>
        <v>0.13150000000000001</v>
      </c>
      <c r="T572" s="12">
        <f t="shared" si="60"/>
        <v>67.069999999999993</v>
      </c>
      <c r="U572" s="13" t="s">
        <v>135</v>
      </c>
      <c r="V572" t="s">
        <v>8</v>
      </c>
      <c r="W572" s="44">
        <v>7.0288000000000004</v>
      </c>
      <c r="X572" s="53">
        <f t="shared" si="61"/>
        <v>69.66</v>
      </c>
    </row>
    <row r="573" spans="1:24" x14ac:dyDescent="0.2">
      <c r="A573" s="32" t="str">
        <f t="shared" si="56"/>
        <v>2026-1</v>
      </c>
      <c r="B573" t="s">
        <v>1457</v>
      </c>
      <c r="C573" s="20">
        <v>46031</v>
      </c>
      <c r="D573" s="20">
        <v>45981</v>
      </c>
      <c r="E573" t="s">
        <v>927</v>
      </c>
      <c r="F573" t="s">
        <v>928</v>
      </c>
      <c r="G573" s="19"/>
      <c r="H573" t="s">
        <v>1618</v>
      </c>
      <c r="I573" t="s">
        <v>920</v>
      </c>
      <c r="J573" t="s">
        <v>921</v>
      </c>
      <c r="K573" s="9" t="str">
        <f t="shared" si="62"/>
        <v>T&amp;G-</v>
      </c>
      <c r="L573" t="s">
        <v>6</v>
      </c>
      <c r="M573" s="36">
        <v>1008</v>
      </c>
      <c r="N573" t="s">
        <v>924</v>
      </c>
      <c r="O573" t="s">
        <v>7</v>
      </c>
      <c r="P573" s="48">
        <v>10.0885</v>
      </c>
      <c r="Q573" s="10">
        <f t="shared" si="57"/>
        <v>10169.209999999999</v>
      </c>
      <c r="R573" s="11">
        <f t="shared" si="58"/>
        <v>7.3003400000000003</v>
      </c>
      <c r="S573" s="13">
        <f t="shared" si="59"/>
        <v>1.3818999999999999</v>
      </c>
      <c r="T573" s="12">
        <f t="shared" si="60"/>
        <v>1392.96</v>
      </c>
      <c r="U573" s="13" t="s">
        <v>135</v>
      </c>
      <c r="V573" t="s">
        <v>597</v>
      </c>
      <c r="W573" s="44">
        <v>7.0288000000000004</v>
      </c>
      <c r="X573" s="53">
        <f t="shared" si="61"/>
        <v>1446.79</v>
      </c>
    </row>
    <row r="574" spans="1:24" x14ac:dyDescent="0.2">
      <c r="A574" s="32" t="str">
        <f t="shared" si="56"/>
        <v>2026-1</v>
      </c>
      <c r="B574" t="s">
        <v>1458</v>
      </c>
      <c r="C574" s="20">
        <v>46031</v>
      </c>
      <c r="D574" s="20">
        <v>45981</v>
      </c>
      <c r="E574" t="s">
        <v>927</v>
      </c>
      <c r="F574" t="s">
        <v>928</v>
      </c>
      <c r="G574" s="19"/>
      <c r="H574" t="s">
        <v>1618</v>
      </c>
      <c r="I574" t="s">
        <v>945</v>
      </c>
      <c r="J574" t="s">
        <v>946</v>
      </c>
      <c r="K574" s="9" t="str">
        <f t="shared" si="62"/>
        <v>T&amp;G-</v>
      </c>
      <c r="L574" t="s">
        <v>6</v>
      </c>
      <c r="M574" s="36">
        <v>1080</v>
      </c>
      <c r="N574" t="s">
        <v>459</v>
      </c>
      <c r="O574" t="s">
        <v>7</v>
      </c>
      <c r="P574" s="48">
        <v>10.238899999999999</v>
      </c>
      <c r="Q574" s="10">
        <f t="shared" si="57"/>
        <v>11058.01</v>
      </c>
      <c r="R574" s="11">
        <f t="shared" si="58"/>
        <v>7.3003400000000003</v>
      </c>
      <c r="S574" s="13">
        <f t="shared" si="59"/>
        <v>1.4025000000000001</v>
      </c>
      <c r="T574" s="12">
        <f t="shared" si="60"/>
        <v>1514.7</v>
      </c>
      <c r="U574" s="13" t="s">
        <v>135</v>
      </c>
      <c r="V574" t="s">
        <v>597</v>
      </c>
      <c r="W574" s="44">
        <v>7.0288000000000004</v>
      </c>
      <c r="X574" s="53">
        <f t="shared" si="61"/>
        <v>1573.24</v>
      </c>
    </row>
    <row r="575" spans="1:24" x14ac:dyDescent="0.2">
      <c r="A575" s="32" t="str">
        <f t="shared" si="56"/>
        <v>2026-1</v>
      </c>
      <c r="B575" t="s">
        <v>1112</v>
      </c>
      <c r="C575" s="20">
        <v>46050</v>
      </c>
      <c r="D575" s="20">
        <v>46029</v>
      </c>
      <c r="E575" t="s">
        <v>66</v>
      </c>
      <c r="F575" t="s">
        <v>67</v>
      </c>
      <c r="G575" s="19"/>
      <c r="H575" t="s">
        <v>1623</v>
      </c>
      <c r="I575" t="s">
        <v>644</v>
      </c>
      <c r="J575" t="s">
        <v>701</v>
      </c>
      <c r="K575" s="9" t="str">
        <f t="shared" si="62"/>
        <v>U&amp;C-</v>
      </c>
      <c r="L575" t="s">
        <v>6</v>
      </c>
      <c r="M575" s="36">
        <v>1000</v>
      </c>
      <c r="N575" t="s">
        <v>459</v>
      </c>
      <c r="O575" t="s">
        <v>7</v>
      </c>
      <c r="P575" s="48">
        <v>0.21929999999999999</v>
      </c>
      <c r="Q575" s="10">
        <f t="shared" si="57"/>
        <v>219.3</v>
      </c>
      <c r="R575" s="11">
        <f t="shared" si="58"/>
        <v>7.3003400000000003</v>
      </c>
      <c r="S575" s="13">
        <f t="shared" si="59"/>
        <v>0.03</v>
      </c>
      <c r="T575" s="12">
        <f t="shared" si="60"/>
        <v>30</v>
      </c>
      <c r="U575" s="13" t="s">
        <v>135</v>
      </c>
      <c r="V575" t="s">
        <v>68</v>
      </c>
      <c r="W575" s="44">
        <v>7.0288000000000004</v>
      </c>
      <c r="X575" s="53">
        <f t="shared" si="61"/>
        <v>31.2</v>
      </c>
    </row>
    <row r="576" spans="1:24" x14ac:dyDescent="0.2">
      <c r="A576" s="32" t="str">
        <f t="shared" si="56"/>
        <v>2026-1</v>
      </c>
      <c r="B576" t="s">
        <v>1113</v>
      </c>
      <c r="C576" s="20">
        <v>46050</v>
      </c>
      <c r="D576" s="20">
        <v>46000</v>
      </c>
      <c r="E576" t="s">
        <v>66</v>
      </c>
      <c r="F576" t="s">
        <v>67</v>
      </c>
      <c r="G576" s="19"/>
      <c r="H576" t="s">
        <v>1623</v>
      </c>
      <c r="I576" t="s">
        <v>638</v>
      </c>
      <c r="J576" t="s">
        <v>695</v>
      </c>
      <c r="K576" s="9" t="str">
        <f t="shared" si="62"/>
        <v>U&amp;C-</v>
      </c>
      <c r="L576" t="s">
        <v>6</v>
      </c>
      <c r="M576" s="36">
        <v>510</v>
      </c>
      <c r="N576" t="s">
        <v>459</v>
      </c>
      <c r="O576" t="s">
        <v>7</v>
      </c>
      <c r="P576" s="48">
        <v>0.22839999999999999</v>
      </c>
      <c r="Q576" s="10">
        <f t="shared" si="57"/>
        <v>116.48</v>
      </c>
      <c r="R576" s="11">
        <f t="shared" si="58"/>
        <v>7.3003400000000003</v>
      </c>
      <c r="S576" s="13">
        <f t="shared" si="59"/>
        <v>3.1300000000000001E-2</v>
      </c>
      <c r="T576" s="12">
        <f t="shared" si="60"/>
        <v>15.96</v>
      </c>
      <c r="U576" s="13" t="s">
        <v>135</v>
      </c>
      <c r="V576" t="s">
        <v>68</v>
      </c>
      <c r="W576" s="44">
        <v>7.0288000000000004</v>
      </c>
      <c r="X576" s="53">
        <f t="shared" si="61"/>
        <v>16.57</v>
      </c>
    </row>
    <row r="577" spans="1:24" x14ac:dyDescent="0.2">
      <c r="A577" s="32" t="str">
        <f t="shared" ref="A577:A640" si="63">+TEXT(C577,"YYYY")&amp;"-"&amp;TEXT(C577,"M")</f>
        <v>2026-1</v>
      </c>
      <c r="B577" t="s">
        <v>1119</v>
      </c>
      <c r="C577" s="20">
        <v>46045</v>
      </c>
      <c r="D577" s="20">
        <v>46015</v>
      </c>
      <c r="E577" t="s">
        <v>66</v>
      </c>
      <c r="F577" t="s">
        <v>67</v>
      </c>
      <c r="G577" s="19"/>
      <c r="H577" t="s">
        <v>1622</v>
      </c>
      <c r="I577" t="s">
        <v>1529</v>
      </c>
      <c r="J577" t="s">
        <v>550</v>
      </c>
      <c r="K577" s="9" t="str">
        <f t="shared" si="62"/>
        <v>U&amp;C-</v>
      </c>
      <c r="L577" t="s">
        <v>6</v>
      </c>
      <c r="M577" s="36">
        <v>1010</v>
      </c>
      <c r="N577" t="s">
        <v>459</v>
      </c>
      <c r="O577" t="s">
        <v>7</v>
      </c>
      <c r="P577" s="48">
        <v>0.252</v>
      </c>
      <c r="Q577" s="10">
        <f t="shared" si="57"/>
        <v>254.52</v>
      </c>
      <c r="R577" s="11">
        <f t="shared" si="58"/>
        <v>7.3003400000000003</v>
      </c>
      <c r="S577" s="13">
        <f t="shared" si="59"/>
        <v>3.4500000000000003E-2</v>
      </c>
      <c r="T577" s="12">
        <f t="shared" si="60"/>
        <v>34.85</v>
      </c>
      <c r="U577" s="13" t="s">
        <v>135</v>
      </c>
      <c r="V577" t="s">
        <v>68</v>
      </c>
      <c r="W577" s="44">
        <v>7.0288000000000004</v>
      </c>
      <c r="X577" s="53">
        <f t="shared" si="61"/>
        <v>36.21</v>
      </c>
    </row>
    <row r="578" spans="1:24" x14ac:dyDescent="0.2">
      <c r="A578" s="32" t="str">
        <f t="shared" si="63"/>
        <v>2026-1</v>
      </c>
      <c r="B578" t="s">
        <v>1120</v>
      </c>
      <c r="C578" s="20">
        <v>46027</v>
      </c>
      <c r="D578" s="20">
        <v>46015</v>
      </c>
      <c r="E578" t="s">
        <v>66</v>
      </c>
      <c r="F578" t="s">
        <v>67</v>
      </c>
      <c r="G578" s="19"/>
      <c r="H578" t="s">
        <v>1625</v>
      </c>
      <c r="I578" t="s">
        <v>1530</v>
      </c>
      <c r="J578" t="s">
        <v>1531</v>
      </c>
      <c r="K578" s="9" t="str">
        <f t="shared" si="62"/>
        <v>U&amp;C-</v>
      </c>
      <c r="L578" t="s">
        <v>6</v>
      </c>
      <c r="M578" s="36">
        <v>6100</v>
      </c>
      <c r="N578" t="s">
        <v>459</v>
      </c>
      <c r="O578" t="s">
        <v>7</v>
      </c>
      <c r="P578" s="48">
        <v>0.252</v>
      </c>
      <c r="Q578" s="10">
        <f t="shared" ref="Q578:Q614" si="64">ROUND(P578*M578,2)</f>
        <v>1537.2</v>
      </c>
      <c r="R578" s="11">
        <f t="shared" ref="R578:R614" si="65">IF(O578="HKD",7.8,IF(O578="CNY",7.30034,1))</f>
        <v>7.3003400000000003</v>
      </c>
      <c r="S578" s="13">
        <f t="shared" ref="S578:S614" si="66">+ROUND(P578/R578,4)</f>
        <v>3.4500000000000003E-2</v>
      </c>
      <c r="T578" s="12">
        <f t="shared" ref="T578:T614" si="67">ROUND(S578*M578,2)</f>
        <v>210.45</v>
      </c>
      <c r="U578" s="13" t="s">
        <v>135</v>
      </c>
      <c r="V578" t="s">
        <v>68</v>
      </c>
      <c r="W578" s="44">
        <v>7.0288000000000004</v>
      </c>
      <c r="X578" s="53">
        <f t="shared" si="61"/>
        <v>218.7</v>
      </c>
    </row>
    <row r="579" spans="1:24" x14ac:dyDescent="0.2">
      <c r="A579" s="32" t="str">
        <f t="shared" si="63"/>
        <v>2026-1</v>
      </c>
      <c r="B579" t="s">
        <v>1121</v>
      </c>
      <c r="C579" s="20">
        <v>46050</v>
      </c>
      <c r="D579" s="20">
        <v>46029</v>
      </c>
      <c r="E579" t="s">
        <v>66</v>
      </c>
      <c r="F579" t="s">
        <v>67</v>
      </c>
      <c r="G579" s="19"/>
      <c r="H579" t="s">
        <v>1626</v>
      </c>
      <c r="I579" t="s">
        <v>1532</v>
      </c>
      <c r="J579" t="s">
        <v>1533</v>
      </c>
      <c r="K579" s="9" t="str">
        <f t="shared" si="62"/>
        <v>U&amp;C-</v>
      </c>
      <c r="L579" t="s">
        <v>6</v>
      </c>
      <c r="M579" s="36">
        <v>7100</v>
      </c>
      <c r="N579" t="s">
        <v>459</v>
      </c>
      <c r="O579" t="s">
        <v>7</v>
      </c>
      <c r="P579" s="48">
        <v>0.252</v>
      </c>
      <c r="Q579" s="10">
        <f t="shared" si="64"/>
        <v>1789.2</v>
      </c>
      <c r="R579" s="11">
        <f t="shared" si="65"/>
        <v>7.3003400000000003</v>
      </c>
      <c r="S579" s="13">
        <f t="shared" si="66"/>
        <v>3.4500000000000003E-2</v>
      </c>
      <c r="T579" s="12">
        <f t="shared" si="67"/>
        <v>244.95</v>
      </c>
      <c r="U579" s="13" t="s">
        <v>135</v>
      </c>
      <c r="V579" t="s">
        <v>68</v>
      </c>
      <c r="W579" s="44">
        <v>7.0288000000000004</v>
      </c>
      <c r="X579" s="53">
        <f t="shared" ref="X579:X642" si="68">+ROUND(Q579/W579,2)</f>
        <v>254.55</v>
      </c>
    </row>
    <row r="580" spans="1:24" x14ac:dyDescent="0.2">
      <c r="A580" s="32" t="str">
        <f t="shared" si="63"/>
        <v>2026-1</v>
      </c>
      <c r="B580" t="s">
        <v>1119</v>
      </c>
      <c r="C580" s="20">
        <v>46045</v>
      </c>
      <c r="D580" s="20">
        <v>46015</v>
      </c>
      <c r="E580" t="s">
        <v>66</v>
      </c>
      <c r="F580" t="s">
        <v>67</v>
      </c>
      <c r="G580" s="19"/>
      <c r="H580" t="s">
        <v>1622</v>
      </c>
      <c r="I580" t="s">
        <v>1529</v>
      </c>
      <c r="J580" t="s">
        <v>550</v>
      </c>
      <c r="K580" s="9" t="str">
        <f t="shared" si="62"/>
        <v>U&amp;C-</v>
      </c>
      <c r="L580" t="s">
        <v>6</v>
      </c>
      <c r="M580" s="36">
        <v>30190</v>
      </c>
      <c r="N580" t="s">
        <v>459</v>
      </c>
      <c r="O580" t="s">
        <v>7</v>
      </c>
      <c r="P580" s="48">
        <v>0.252</v>
      </c>
      <c r="Q580" s="10">
        <f t="shared" si="64"/>
        <v>7607.88</v>
      </c>
      <c r="R580" s="11">
        <f t="shared" si="65"/>
        <v>7.3003400000000003</v>
      </c>
      <c r="S580" s="13">
        <f t="shared" si="66"/>
        <v>3.4500000000000003E-2</v>
      </c>
      <c r="T580" s="12">
        <f t="shared" si="67"/>
        <v>1041.56</v>
      </c>
      <c r="U580" s="13" t="s">
        <v>135</v>
      </c>
      <c r="V580" t="s">
        <v>68</v>
      </c>
      <c r="W580" s="44">
        <v>7.0288000000000004</v>
      </c>
      <c r="X580" s="53">
        <f t="shared" si="68"/>
        <v>1082.3900000000001</v>
      </c>
    </row>
    <row r="581" spans="1:24" x14ac:dyDescent="0.2">
      <c r="A581" s="32" t="str">
        <f t="shared" si="63"/>
        <v>2026-1</v>
      </c>
      <c r="B581" t="s">
        <v>1122</v>
      </c>
      <c r="C581" s="20">
        <v>46045</v>
      </c>
      <c r="D581" s="20">
        <v>46029</v>
      </c>
      <c r="E581" t="s">
        <v>66</v>
      </c>
      <c r="F581" t="s">
        <v>67</v>
      </c>
      <c r="G581" s="19"/>
      <c r="H581" t="s">
        <v>1622</v>
      </c>
      <c r="I581" t="s">
        <v>784</v>
      </c>
      <c r="J581" t="s">
        <v>785</v>
      </c>
      <c r="K581" s="9" t="str">
        <f t="shared" si="62"/>
        <v>U&amp;C-</v>
      </c>
      <c r="L581" t="s">
        <v>6</v>
      </c>
      <c r="M581" s="36">
        <v>13300</v>
      </c>
      <c r="N581" t="s">
        <v>459</v>
      </c>
      <c r="O581" t="s">
        <v>7</v>
      </c>
      <c r="P581" s="48">
        <v>0.25600000000000001</v>
      </c>
      <c r="Q581" s="10">
        <f t="shared" si="64"/>
        <v>3404.8</v>
      </c>
      <c r="R581" s="11">
        <f t="shared" si="65"/>
        <v>7.3003400000000003</v>
      </c>
      <c r="S581" s="13">
        <f t="shared" si="66"/>
        <v>3.5099999999999999E-2</v>
      </c>
      <c r="T581" s="12">
        <f t="shared" si="67"/>
        <v>466.83</v>
      </c>
      <c r="U581" s="13" t="s">
        <v>135</v>
      </c>
      <c r="V581" t="s">
        <v>68</v>
      </c>
      <c r="W581" s="44">
        <v>7.0288000000000004</v>
      </c>
      <c r="X581" s="53">
        <f t="shared" si="68"/>
        <v>484.41</v>
      </c>
    </row>
    <row r="582" spans="1:24" x14ac:dyDescent="0.2">
      <c r="A582" s="32" t="str">
        <f t="shared" si="63"/>
        <v>2026-1</v>
      </c>
      <c r="B582" t="s">
        <v>1125</v>
      </c>
      <c r="C582" s="20">
        <v>46027</v>
      </c>
      <c r="D582" s="20">
        <v>46015</v>
      </c>
      <c r="E582" t="s">
        <v>66</v>
      </c>
      <c r="F582" t="s">
        <v>67</v>
      </c>
      <c r="G582" s="19"/>
      <c r="H582" t="s">
        <v>1625</v>
      </c>
      <c r="I582" t="s">
        <v>1534</v>
      </c>
      <c r="J582" t="s">
        <v>786</v>
      </c>
      <c r="K582" s="9" t="str">
        <f t="shared" si="62"/>
        <v>U&amp;C-</v>
      </c>
      <c r="L582" t="s">
        <v>6</v>
      </c>
      <c r="M582" s="36">
        <v>3050</v>
      </c>
      <c r="N582" t="s">
        <v>459</v>
      </c>
      <c r="O582" t="s">
        <v>7</v>
      </c>
      <c r="P582" s="48">
        <v>0.26900000000000002</v>
      </c>
      <c r="Q582" s="10">
        <f t="shared" si="64"/>
        <v>820.45</v>
      </c>
      <c r="R582" s="11">
        <f t="shared" si="65"/>
        <v>7.3003400000000003</v>
      </c>
      <c r="S582" s="13">
        <f t="shared" si="66"/>
        <v>3.6799999999999999E-2</v>
      </c>
      <c r="T582" s="12">
        <f t="shared" si="67"/>
        <v>112.24</v>
      </c>
      <c r="U582" s="13" t="s">
        <v>135</v>
      </c>
      <c r="V582" t="s">
        <v>68</v>
      </c>
      <c r="W582" s="44">
        <v>7.0288000000000004</v>
      </c>
      <c r="X582" s="53">
        <f t="shared" si="68"/>
        <v>116.73</v>
      </c>
    </row>
    <row r="583" spans="1:24" x14ac:dyDescent="0.2">
      <c r="A583" s="32" t="str">
        <f t="shared" si="63"/>
        <v>2026-1</v>
      </c>
      <c r="B583" t="s">
        <v>1126</v>
      </c>
      <c r="C583" s="20">
        <v>46030</v>
      </c>
      <c r="D583" s="20">
        <v>46000</v>
      </c>
      <c r="E583" t="s">
        <v>66</v>
      </c>
      <c r="F583" t="s">
        <v>67</v>
      </c>
      <c r="G583" s="19"/>
      <c r="H583" t="s">
        <v>1620</v>
      </c>
      <c r="I583" t="s">
        <v>640</v>
      </c>
      <c r="J583" t="s">
        <v>697</v>
      </c>
      <c r="K583" s="9" t="str">
        <f t="shared" si="62"/>
        <v>U&amp;C-</v>
      </c>
      <c r="L583" t="s">
        <v>6</v>
      </c>
      <c r="M583" s="36">
        <v>3520</v>
      </c>
      <c r="N583" t="s">
        <v>459</v>
      </c>
      <c r="O583" t="s">
        <v>7</v>
      </c>
      <c r="P583" s="48">
        <v>0.26900000000000002</v>
      </c>
      <c r="Q583" s="10">
        <f t="shared" si="64"/>
        <v>946.88</v>
      </c>
      <c r="R583" s="11">
        <f t="shared" si="65"/>
        <v>7.3003400000000003</v>
      </c>
      <c r="S583" s="13">
        <f t="shared" si="66"/>
        <v>3.6799999999999999E-2</v>
      </c>
      <c r="T583" s="12">
        <f t="shared" si="67"/>
        <v>129.54</v>
      </c>
      <c r="U583" s="13" t="s">
        <v>135</v>
      </c>
      <c r="V583" t="s">
        <v>68</v>
      </c>
      <c r="W583" s="44">
        <v>7.0288000000000004</v>
      </c>
      <c r="X583" s="53">
        <f t="shared" si="68"/>
        <v>134.71</v>
      </c>
    </row>
    <row r="584" spans="1:24" x14ac:dyDescent="0.2">
      <c r="A584" s="32" t="str">
        <f t="shared" si="63"/>
        <v>2026-1</v>
      </c>
      <c r="B584" t="s">
        <v>1127</v>
      </c>
      <c r="C584" s="20">
        <v>46045</v>
      </c>
      <c r="D584" s="20">
        <v>46015</v>
      </c>
      <c r="E584" t="s">
        <v>66</v>
      </c>
      <c r="F584" t="s">
        <v>67</v>
      </c>
      <c r="G584" s="19"/>
      <c r="H584" t="s">
        <v>1622</v>
      </c>
      <c r="I584" t="s">
        <v>1535</v>
      </c>
      <c r="J584" t="s">
        <v>786</v>
      </c>
      <c r="K584" s="9" t="str">
        <f t="shared" si="62"/>
        <v>U&amp;C-</v>
      </c>
      <c r="L584" t="s">
        <v>6</v>
      </c>
      <c r="M584" s="36">
        <v>3550</v>
      </c>
      <c r="N584" t="s">
        <v>459</v>
      </c>
      <c r="O584" t="s">
        <v>7</v>
      </c>
      <c r="P584" s="48">
        <v>0.26900000000000002</v>
      </c>
      <c r="Q584" s="10">
        <f t="shared" si="64"/>
        <v>954.95</v>
      </c>
      <c r="R584" s="11">
        <f t="shared" si="65"/>
        <v>7.3003400000000003</v>
      </c>
      <c r="S584" s="13">
        <f t="shared" si="66"/>
        <v>3.6799999999999999E-2</v>
      </c>
      <c r="T584" s="12">
        <f t="shared" si="67"/>
        <v>130.63999999999999</v>
      </c>
      <c r="U584" s="13" t="s">
        <v>135</v>
      </c>
      <c r="V584" t="s">
        <v>68</v>
      </c>
      <c r="W584" s="44">
        <v>7.0288000000000004</v>
      </c>
      <c r="X584" s="53">
        <f t="shared" si="68"/>
        <v>135.86000000000001</v>
      </c>
    </row>
    <row r="585" spans="1:24" x14ac:dyDescent="0.2">
      <c r="A585" s="32" t="str">
        <f t="shared" si="63"/>
        <v>2026-1</v>
      </c>
      <c r="B585" t="s">
        <v>1128</v>
      </c>
      <c r="C585" s="20">
        <v>46027</v>
      </c>
      <c r="D585" s="20">
        <v>46000</v>
      </c>
      <c r="E585" t="s">
        <v>66</v>
      </c>
      <c r="F585" t="s">
        <v>67</v>
      </c>
      <c r="G585" s="19"/>
      <c r="H585" t="s">
        <v>1625</v>
      </c>
      <c r="I585" t="s">
        <v>551</v>
      </c>
      <c r="J585" t="s">
        <v>552</v>
      </c>
      <c r="K585" s="9" t="str">
        <f t="shared" si="62"/>
        <v>U&amp;C-</v>
      </c>
      <c r="L585" t="s">
        <v>6</v>
      </c>
      <c r="M585" s="36">
        <v>510</v>
      </c>
      <c r="N585" t="s">
        <v>459</v>
      </c>
      <c r="O585" t="s">
        <v>7</v>
      </c>
      <c r="P585" s="48">
        <v>0.27500000000000002</v>
      </c>
      <c r="Q585" s="10">
        <f t="shared" si="64"/>
        <v>140.25</v>
      </c>
      <c r="R585" s="11">
        <f t="shared" si="65"/>
        <v>7.3003400000000003</v>
      </c>
      <c r="S585" s="13">
        <f t="shared" si="66"/>
        <v>3.7699999999999997E-2</v>
      </c>
      <c r="T585" s="12">
        <f t="shared" si="67"/>
        <v>19.23</v>
      </c>
      <c r="U585" s="13" t="s">
        <v>135</v>
      </c>
      <c r="V585" t="s">
        <v>68</v>
      </c>
      <c r="W585" s="44">
        <v>7.0288000000000004</v>
      </c>
      <c r="X585" s="53">
        <f t="shared" si="68"/>
        <v>19.95</v>
      </c>
    </row>
    <row r="586" spans="1:24" x14ac:dyDescent="0.2">
      <c r="A586" s="32" t="str">
        <f t="shared" si="63"/>
        <v>2026-1</v>
      </c>
      <c r="B586" t="s">
        <v>1129</v>
      </c>
      <c r="C586" s="20">
        <v>46045</v>
      </c>
      <c r="D586" s="20">
        <v>46015</v>
      </c>
      <c r="E586" t="s">
        <v>66</v>
      </c>
      <c r="F586" t="s">
        <v>67</v>
      </c>
      <c r="G586" s="19"/>
      <c r="H586" t="s">
        <v>1622</v>
      </c>
      <c r="I586" t="s">
        <v>1536</v>
      </c>
      <c r="J586" t="s">
        <v>874</v>
      </c>
      <c r="K586" s="9" t="str">
        <f t="shared" si="62"/>
        <v>U&amp;C-</v>
      </c>
      <c r="L586" t="s">
        <v>6</v>
      </c>
      <c r="M586" s="36">
        <v>1010</v>
      </c>
      <c r="N586" t="s">
        <v>459</v>
      </c>
      <c r="O586" t="s">
        <v>7</v>
      </c>
      <c r="P586" s="48">
        <v>0.28499999999999998</v>
      </c>
      <c r="Q586" s="10">
        <f t="shared" si="64"/>
        <v>287.85000000000002</v>
      </c>
      <c r="R586" s="11">
        <f t="shared" si="65"/>
        <v>7.3003400000000003</v>
      </c>
      <c r="S586" s="13">
        <f t="shared" si="66"/>
        <v>3.9E-2</v>
      </c>
      <c r="T586" s="12">
        <f t="shared" si="67"/>
        <v>39.39</v>
      </c>
      <c r="U586" s="13" t="s">
        <v>135</v>
      </c>
      <c r="V586" t="s">
        <v>68</v>
      </c>
      <c r="W586" s="44">
        <v>7.0288000000000004</v>
      </c>
      <c r="X586" s="53">
        <f t="shared" si="68"/>
        <v>40.950000000000003</v>
      </c>
    </row>
    <row r="587" spans="1:24" x14ac:dyDescent="0.2">
      <c r="A587" s="32" t="str">
        <f t="shared" si="63"/>
        <v>2026-1</v>
      </c>
      <c r="B587" t="s">
        <v>1130</v>
      </c>
      <c r="C587" s="20">
        <v>46045</v>
      </c>
      <c r="D587" s="20">
        <v>46036</v>
      </c>
      <c r="E587" t="s">
        <v>66</v>
      </c>
      <c r="F587" t="s">
        <v>67</v>
      </c>
      <c r="G587" s="19"/>
      <c r="H587" t="s">
        <v>1622</v>
      </c>
      <c r="I587" t="s">
        <v>1536</v>
      </c>
      <c r="J587" t="s">
        <v>874</v>
      </c>
      <c r="K587" s="9" t="str">
        <f t="shared" si="62"/>
        <v>U&amp;C-</v>
      </c>
      <c r="L587" t="s">
        <v>6</v>
      </c>
      <c r="M587" s="36">
        <v>1010</v>
      </c>
      <c r="N587" t="s">
        <v>459</v>
      </c>
      <c r="O587" t="s">
        <v>7</v>
      </c>
      <c r="P587" s="48">
        <v>0.28499999999999998</v>
      </c>
      <c r="Q587" s="10">
        <f t="shared" si="64"/>
        <v>287.85000000000002</v>
      </c>
      <c r="R587" s="11">
        <f t="shared" si="65"/>
        <v>7.3003400000000003</v>
      </c>
      <c r="S587" s="13">
        <f t="shared" si="66"/>
        <v>3.9E-2</v>
      </c>
      <c r="T587" s="12">
        <f t="shared" si="67"/>
        <v>39.39</v>
      </c>
      <c r="U587" s="13" t="s">
        <v>135</v>
      </c>
      <c r="V587" t="s">
        <v>68</v>
      </c>
      <c r="W587" s="44">
        <v>7.0288000000000004</v>
      </c>
      <c r="X587" s="53">
        <f t="shared" si="68"/>
        <v>40.950000000000003</v>
      </c>
    </row>
    <row r="588" spans="1:24" x14ac:dyDescent="0.2">
      <c r="A588" s="32" t="str">
        <f t="shared" si="63"/>
        <v>2026-1</v>
      </c>
      <c r="B588" t="s">
        <v>1132</v>
      </c>
      <c r="C588" s="20">
        <v>46042</v>
      </c>
      <c r="D588" s="20">
        <v>46029</v>
      </c>
      <c r="E588" t="s">
        <v>66</v>
      </c>
      <c r="F588" t="s">
        <v>67</v>
      </c>
      <c r="G588" s="19"/>
      <c r="H588" t="s">
        <v>1627</v>
      </c>
      <c r="I588" t="s">
        <v>968</v>
      </c>
      <c r="J588" t="s">
        <v>969</v>
      </c>
      <c r="K588" s="9" t="str">
        <f t="shared" si="62"/>
        <v>U&amp;C-</v>
      </c>
      <c r="L588" t="s">
        <v>6</v>
      </c>
      <c r="M588" s="36">
        <v>1000</v>
      </c>
      <c r="N588" t="s">
        <v>459</v>
      </c>
      <c r="O588" t="s">
        <v>7</v>
      </c>
      <c r="P588" s="48">
        <v>0.29499999999999998</v>
      </c>
      <c r="Q588" s="10">
        <f t="shared" si="64"/>
        <v>295</v>
      </c>
      <c r="R588" s="11">
        <f t="shared" si="65"/>
        <v>7.3003400000000003</v>
      </c>
      <c r="S588" s="13">
        <f t="shared" si="66"/>
        <v>4.0399999999999998E-2</v>
      </c>
      <c r="T588" s="12">
        <f t="shared" si="67"/>
        <v>40.4</v>
      </c>
      <c r="U588" s="13" t="s">
        <v>135</v>
      </c>
      <c r="V588" t="s">
        <v>68</v>
      </c>
      <c r="W588" s="44">
        <v>7.0288000000000004</v>
      </c>
      <c r="X588" s="53">
        <f t="shared" si="68"/>
        <v>41.97</v>
      </c>
    </row>
    <row r="589" spans="1:24" x14ac:dyDescent="0.2">
      <c r="A589" s="32" t="str">
        <f t="shared" si="63"/>
        <v>2026-1</v>
      </c>
      <c r="B589" t="s">
        <v>1145</v>
      </c>
      <c r="C589" s="20">
        <v>46050</v>
      </c>
      <c r="D589" s="20">
        <v>46000</v>
      </c>
      <c r="E589" t="s">
        <v>66</v>
      </c>
      <c r="F589" t="s">
        <v>67</v>
      </c>
      <c r="G589" s="19"/>
      <c r="H589" t="s">
        <v>1623</v>
      </c>
      <c r="I589" t="s">
        <v>635</v>
      </c>
      <c r="J589" t="s">
        <v>692</v>
      </c>
      <c r="K589" s="9" t="str">
        <f t="shared" si="62"/>
        <v>U&amp;C-</v>
      </c>
      <c r="L589" t="s">
        <v>6</v>
      </c>
      <c r="M589" s="36">
        <v>510</v>
      </c>
      <c r="N589" t="s">
        <v>459</v>
      </c>
      <c r="O589" t="s">
        <v>7</v>
      </c>
      <c r="P589" s="48">
        <v>0.65</v>
      </c>
      <c r="Q589" s="10">
        <f t="shared" si="64"/>
        <v>331.5</v>
      </c>
      <c r="R589" s="11">
        <f t="shared" si="65"/>
        <v>7.3003400000000003</v>
      </c>
      <c r="S589" s="13">
        <f t="shared" si="66"/>
        <v>8.8999999999999996E-2</v>
      </c>
      <c r="T589" s="12">
        <f t="shared" si="67"/>
        <v>45.39</v>
      </c>
      <c r="U589" s="13" t="s">
        <v>135</v>
      </c>
      <c r="V589" t="s">
        <v>68</v>
      </c>
      <c r="W589" s="44">
        <v>7.0288000000000004</v>
      </c>
      <c r="X589" s="53">
        <f t="shared" si="68"/>
        <v>47.16</v>
      </c>
    </row>
    <row r="590" spans="1:24" x14ac:dyDescent="0.2">
      <c r="A590" s="32" t="str">
        <f t="shared" si="63"/>
        <v>2026-1</v>
      </c>
      <c r="B590" t="s">
        <v>1157</v>
      </c>
      <c r="C590" s="20">
        <v>46030</v>
      </c>
      <c r="D590" s="20">
        <v>46007</v>
      </c>
      <c r="E590" t="s">
        <v>66</v>
      </c>
      <c r="F590" t="s">
        <v>67</v>
      </c>
      <c r="G590" s="19"/>
      <c r="H590" t="s">
        <v>1629</v>
      </c>
      <c r="I590" t="s">
        <v>950</v>
      </c>
      <c r="J590" t="s">
        <v>716</v>
      </c>
      <c r="K590" s="9" t="str">
        <f t="shared" si="62"/>
        <v>U&amp;C-</v>
      </c>
      <c r="L590" t="s">
        <v>6</v>
      </c>
      <c r="M590" s="36">
        <v>3020</v>
      </c>
      <c r="N590" t="s">
        <v>459</v>
      </c>
      <c r="O590" t="s">
        <v>7</v>
      </c>
      <c r="P590" s="48">
        <v>0.89</v>
      </c>
      <c r="Q590" s="10">
        <f t="shared" si="64"/>
        <v>2687.8</v>
      </c>
      <c r="R590" s="11">
        <f t="shared" si="65"/>
        <v>7.3003400000000003</v>
      </c>
      <c r="S590" s="13">
        <f t="shared" si="66"/>
        <v>0.12189999999999999</v>
      </c>
      <c r="T590" s="12">
        <f t="shared" si="67"/>
        <v>368.14</v>
      </c>
      <c r="U590" s="13" t="s">
        <v>135</v>
      </c>
      <c r="V590" t="s">
        <v>68</v>
      </c>
      <c r="W590" s="44">
        <v>7.0288000000000004</v>
      </c>
      <c r="X590" s="53">
        <f t="shared" si="68"/>
        <v>382.4</v>
      </c>
    </row>
    <row r="591" spans="1:24" x14ac:dyDescent="0.2">
      <c r="A591" s="32" t="str">
        <f t="shared" si="63"/>
        <v>2026-1</v>
      </c>
      <c r="B591" t="s">
        <v>1172</v>
      </c>
      <c r="C591" s="20">
        <v>46045</v>
      </c>
      <c r="D591" s="20">
        <v>46030</v>
      </c>
      <c r="E591" t="s">
        <v>66</v>
      </c>
      <c r="F591" t="s">
        <v>67</v>
      </c>
      <c r="G591" s="19"/>
      <c r="H591" t="s">
        <v>1622</v>
      </c>
      <c r="I591" t="s">
        <v>375</v>
      </c>
      <c r="J591" t="s">
        <v>205</v>
      </c>
      <c r="K591" s="9" t="str">
        <f t="shared" si="62"/>
        <v>U&amp;C-</v>
      </c>
      <c r="L591" t="s">
        <v>6</v>
      </c>
      <c r="M591" s="36">
        <v>1010</v>
      </c>
      <c r="N591" t="s">
        <v>459</v>
      </c>
      <c r="O591" t="s">
        <v>7</v>
      </c>
      <c r="P591" s="48">
        <v>1.29</v>
      </c>
      <c r="Q591" s="10">
        <f t="shared" si="64"/>
        <v>1302.9000000000001</v>
      </c>
      <c r="R591" s="11">
        <f t="shared" si="65"/>
        <v>7.3003400000000003</v>
      </c>
      <c r="S591" s="13">
        <f t="shared" si="66"/>
        <v>0.1767</v>
      </c>
      <c r="T591" s="12">
        <f t="shared" si="67"/>
        <v>178.47</v>
      </c>
      <c r="U591" s="13" t="s">
        <v>135</v>
      </c>
      <c r="V591" t="s">
        <v>68</v>
      </c>
      <c r="W591" s="44">
        <v>7.0288000000000004</v>
      </c>
      <c r="X591" s="53">
        <f t="shared" si="68"/>
        <v>185.37</v>
      </c>
    </row>
    <row r="592" spans="1:24" x14ac:dyDescent="0.2">
      <c r="A592" s="32" t="str">
        <f t="shared" si="63"/>
        <v>2026-1</v>
      </c>
      <c r="B592" t="s">
        <v>1173</v>
      </c>
      <c r="C592" s="20">
        <v>46045</v>
      </c>
      <c r="D592" s="20">
        <v>46030</v>
      </c>
      <c r="E592" t="s">
        <v>66</v>
      </c>
      <c r="F592" t="s">
        <v>67</v>
      </c>
      <c r="G592" s="19"/>
      <c r="H592" t="s">
        <v>1622</v>
      </c>
      <c r="I592" t="s">
        <v>204</v>
      </c>
      <c r="J592" t="s">
        <v>205</v>
      </c>
      <c r="K592" s="9" t="str">
        <f t="shared" si="62"/>
        <v>U&amp;C-</v>
      </c>
      <c r="L592" t="s">
        <v>6</v>
      </c>
      <c r="M592" s="36">
        <v>1250</v>
      </c>
      <c r="N592" t="s">
        <v>459</v>
      </c>
      <c r="O592" t="s">
        <v>7</v>
      </c>
      <c r="P592" s="48">
        <v>1.29</v>
      </c>
      <c r="Q592" s="10">
        <f t="shared" si="64"/>
        <v>1612.5</v>
      </c>
      <c r="R592" s="11">
        <f t="shared" si="65"/>
        <v>7.3003400000000003</v>
      </c>
      <c r="S592" s="13">
        <f t="shared" si="66"/>
        <v>0.1767</v>
      </c>
      <c r="T592" s="12">
        <f t="shared" si="67"/>
        <v>220.88</v>
      </c>
      <c r="U592" s="13" t="s">
        <v>135</v>
      </c>
      <c r="V592" t="s">
        <v>68</v>
      </c>
      <c r="W592" s="44">
        <v>7.0288000000000004</v>
      </c>
      <c r="X592" s="53">
        <f t="shared" si="68"/>
        <v>229.41</v>
      </c>
    </row>
    <row r="593" spans="1:24" x14ac:dyDescent="0.2">
      <c r="A593" s="32" t="str">
        <f t="shared" si="63"/>
        <v>2026-1</v>
      </c>
      <c r="B593" t="s">
        <v>1296</v>
      </c>
      <c r="C593" s="20">
        <v>46031</v>
      </c>
      <c r="D593" s="20">
        <v>46030</v>
      </c>
      <c r="E593" t="s">
        <v>3</v>
      </c>
      <c r="F593" t="s">
        <v>4</v>
      </c>
      <c r="G593" s="19"/>
      <c r="H593" t="s">
        <v>1650</v>
      </c>
      <c r="I593" t="s">
        <v>1564</v>
      </c>
      <c r="J593" t="s">
        <v>1565</v>
      </c>
      <c r="K593" s="9" t="str">
        <f t="shared" si="62"/>
        <v>U&amp;C-</v>
      </c>
      <c r="L593" t="s">
        <v>6</v>
      </c>
      <c r="M593" s="36">
        <v>505</v>
      </c>
      <c r="N593" t="s">
        <v>459</v>
      </c>
      <c r="O593" t="s">
        <v>7</v>
      </c>
      <c r="P593" s="48">
        <v>3.87</v>
      </c>
      <c r="Q593" s="10">
        <f t="shared" si="64"/>
        <v>1954.35</v>
      </c>
      <c r="R593" s="11">
        <f t="shared" si="65"/>
        <v>7.3003400000000003</v>
      </c>
      <c r="S593" s="13">
        <f t="shared" si="66"/>
        <v>0.53010000000000002</v>
      </c>
      <c r="T593" s="12">
        <f t="shared" si="67"/>
        <v>267.7</v>
      </c>
      <c r="U593" s="13" t="s">
        <v>135</v>
      </c>
      <c r="V593" t="s">
        <v>68</v>
      </c>
      <c r="W593" s="44">
        <v>7.0288000000000004</v>
      </c>
      <c r="X593" s="53">
        <f t="shared" si="68"/>
        <v>278.05</v>
      </c>
    </row>
    <row r="594" spans="1:24" x14ac:dyDescent="0.2">
      <c r="A594" s="32" t="str">
        <f t="shared" si="63"/>
        <v>2026-1</v>
      </c>
      <c r="B594" t="s">
        <v>1297</v>
      </c>
      <c r="C594" s="20">
        <v>46044</v>
      </c>
      <c r="D594" s="20">
        <v>46030</v>
      </c>
      <c r="E594" t="s">
        <v>3</v>
      </c>
      <c r="F594" t="s">
        <v>4</v>
      </c>
      <c r="G594" s="19"/>
      <c r="H594" t="s">
        <v>1638</v>
      </c>
      <c r="I594" t="s">
        <v>1564</v>
      </c>
      <c r="J594" t="s">
        <v>1565</v>
      </c>
      <c r="K594" s="9" t="str">
        <f t="shared" si="62"/>
        <v>U&amp;C-</v>
      </c>
      <c r="L594" t="s">
        <v>6</v>
      </c>
      <c r="M594" s="36">
        <v>505</v>
      </c>
      <c r="N594" t="s">
        <v>459</v>
      </c>
      <c r="O594" t="s">
        <v>7</v>
      </c>
      <c r="P594" s="48">
        <v>3.87</v>
      </c>
      <c r="Q594" s="10">
        <f t="shared" si="64"/>
        <v>1954.35</v>
      </c>
      <c r="R594" s="11">
        <f t="shared" si="65"/>
        <v>7.3003400000000003</v>
      </c>
      <c r="S594" s="13">
        <f t="shared" si="66"/>
        <v>0.53010000000000002</v>
      </c>
      <c r="T594" s="12">
        <f t="shared" si="67"/>
        <v>267.7</v>
      </c>
      <c r="U594" s="13" t="s">
        <v>135</v>
      </c>
      <c r="V594" t="s">
        <v>68</v>
      </c>
      <c r="W594" s="44">
        <v>7.0288000000000004</v>
      </c>
      <c r="X594" s="53">
        <f t="shared" si="68"/>
        <v>278.05</v>
      </c>
    </row>
    <row r="595" spans="1:24" x14ac:dyDescent="0.2">
      <c r="A595" s="32" t="str">
        <f t="shared" si="63"/>
        <v>2026-1</v>
      </c>
      <c r="B595" t="s">
        <v>1111</v>
      </c>
      <c r="C595" s="20">
        <v>46045</v>
      </c>
      <c r="D595" s="20">
        <v>46029</v>
      </c>
      <c r="E595" t="s">
        <v>66</v>
      </c>
      <c r="F595" t="s">
        <v>67</v>
      </c>
      <c r="G595" s="19"/>
      <c r="H595" t="s">
        <v>1622</v>
      </c>
      <c r="I595" t="s">
        <v>202</v>
      </c>
      <c r="J595" t="s">
        <v>203</v>
      </c>
      <c r="K595" s="9" t="str">
        <f t="shared" si="62"/>
        <v>WACD</v>
      </c>
      <c r="L595" t="s">
        <v>6</v>
      </c>
      <c r="M595" s="36">
        <v>6200</v>
      </c>
      <c r="N595" t="s">
        <v>459</v>
      </c>
      <c r="O595" t="s">
        <v>7</v>
      </c>
      <c r="P595" s="48">
        <v>0.215</v>
      </c>
      <c r="Q595" s="10">
        <f t="shared" si="64"/>
        <v>1333</v>
      </c>
      <c r="R595" s="11">
        <f t="shared" si="65"/>
        <v>7.3003400000000003</v>
      </c>
      <c r="S595" s="13">
        <f t="shared" si="66"/>
        <v>2.9499999999999998E-2</v>
      </c>
      <c r="T595" s="12">
        <f t="shared" si="67"/>
        <v>182.9</v>
      </c>
      <c r="U595" s="13" t="s">
        <v>135</v>
      </c>
      <c r="V595" t="s">
        <v>201</v>
      </c>
      <c r="W595" s="44">
        <v>7.0288000000000004</v>
      </c>
      <c r="X595" s="53">
        <f t="shared" si="68"/>
        <v>189.65</v>
      </c>
    </row>
    <row r="596" spans="1:24" x14ac:dyDescent="0.2">
      <c r="A596" s="32" t="str">
        <f t="shared" si="63"/>
        <v>2026-1</v>
      </c>
      <c r="B596" t="s">
        <v>1124</v>
      </c>
      <c r="C596" s="20">
        <v>46027</v>
      </c>
      <c r="D596" s="20">
        <v>46000</v>
      </c>
      <c r="E596" t="s">
        <v>66</v>
      </c>
      <c r="F596" t="s">
        <v>67</v>
      </c>
      <c r="G596" s="19"/>
      <c r="H596" t="s">
        <v>1625</v>
      </c>
      <c r="I596" t="s">
        <v>949</v>
      </c>
      <c r="J596" t="s">
        <v>553</v>
      </c>
      <c r="K596" s="9" t="str">
        <f t="shared" si="62"/>
        <v>WACD</v>
      </c>
      <c r="L596" t="s">
        <v>6</v>
      </c>
      <c r="M596" s="36">
        <v>2520</v>
      </c>
      <c r="N596" t="s">
        <v>459</v>
      </c>
      <c r="O596" t="s">
        <v>7</v>
      </c>
      <c r="P596" s="48">
        <v>0.26800000000000002</v>
      </c>
      <c r="Q596" s="10">
        <f t="shared" si="64"/>
        <v>675.36</v>
      </c>
      <c r="R596" s="11">
        <f t="shared" si="65"/>
        <v>7.3003400000000003</v>
      </c>
      <c r="S596" s="13">
        <f t="shared" si="66"/>
        <v>3.6700000000000003E-2</v>
      </c>
      <c r="T596" s="12">
        <f t="shared" si="67"/>
        <v>92.48</v>
      </c>
      <c r="U596" s="13" t="s">
        <v>135</v>
      </c>
      <c r="V596" t="s">
        <v>201</v>
      </c>
      <c r="W596" s="44">
        <v>7.0288000000000004</v>
      </c>
      <c r="X596" s="53">
        <f t="shared" si="68"/>
        <v>96.08</v>
      </c>
    </row>
    <row r="597" spans="1:24" x14ac:dyDescent="0.2">
      <c r="A597" s="32" t="str">
        <f t="shared" si="63"/>
        <v>2026-1</v>
      </c>
      <c r="B597" t="s">
        <v>1136</v>
      </c>
      <c r="C597" s="20">
        <v>46050</v>
      </c>
      <c r="D597" s="20">
        <v>46000</v>
      </c>
      <c r="E597" t="s">
        <v>66</v>
      </c>
      <c r="F597" t="s">
        <v>67</v>
      </c>
      <c r="G597" s="19"/>
      <c r="H597" t="s">
        <v>1623</v>
      </c>
      <c r="I597" t="s">
        <v>936</v>
      </c>
      <c r="J597" t="s">
        <v>937</v>
      </c>
      <c r="K597" s="9" t="str">
        <f t="shared" si="62"/>
        <v>WACD</v>
      </c>
      <c r="L597" t="s">
        <v>6</v>
      </c>
      <c r="M597" s="36">
        <v>1010</v>
      </c>
      <c r="N597" t="s">
        <v>459</v>
      </c>
      <c r="O597" t="s">
        <v>7</v>
      </c>
      <c r="P597" s="48">
        <v>0.39200000000000002</v>
      </c>
      <c r="Q597" s="10">
        <f t="shared" si="64"/>
        <v>395.92</v>
      </c>
      <c r="R597" s="11">
        <f t="shared" si="65"/>
        <v>7.3003400000000003</v>
      </c>
      <c r="S597" s="13">
        <f t="shared" si="66"/>
        <v>5.3699999999999998E-2</v>
      </c>
      <c r="T597" s="12">
        <f t="shared" si="67"/>
        <v>54.24</v>
      </c>
      <c r="U597" s="13" t="s">
        <v>135</v>
      </c>
      <c r="V597" t="s">
        <v>201</v>
      </c>
      <c r="W597" s="44">
        <v>7.0288000000000004</v>
      </c>
      <c r="X597" s="53">
        <f t="shared" si="68"/>
        <v>56.33</v>
      </c>
    </row>
    <row r="598" spans="1:24" x14ac:dyDescent="0.2">
      <c r="A598" s="32" t="str">
        <f t="shared" si="63"/>
        <v>2026-1</v>
      </c>
      <c r="B598" t="s">
        <v>1039</v>
      </c>
      <c r="C598" s="20">
        <v>46029</v>
      </c>
      <c r="D598" s="20">
        <v>45996</v>
      </c>
      <c r="E598" t="s">
        <v>173</v>
      </c>
      <c r="F598" t="s">
        <v>174</v>
      </c>
      <c r="G598" s="19"/>
      <c r="H598" t="s">
        <v>398</v>
      </c>
      <c r="I598" t="s">
        <v>181</v>
      </c>
      <c r="J598" t="s">
        <v>182</v>
      </c>
      <c r="K598" s="9" t="str">
        <f t="shared" si="62"/>
        <v>WHR-</v>
      </c>
      <c r="L598" t="s">
        <v>6</v>
      </c>
      <c r="M598" s="36">
        <v>5000</v>
      </c>
      <c r="N598" t="s">
        <v>459</v>
      </c>
      <c r="O598" t="s">
        <v>7</v>
      </c>
      <c r="P598" s="48">
        <v>4.1000000000000002E-2</v>
      </c>
      <c r="Q598" s="10">
        <f t="shared" si="64"/>
        <v>205</v>
      </c>
      <c r="R598" s="11">
        <f t="shared" si="65"/>
        <v>7.3003400000000003</v>
      </c>
      <c r="S598" s="13">
        <f t="shared" si="66"/>
        <v>5.5999999999999999E-3</v>
      </c>
      <c r="T598" s="12">
        <f t="shared" si="67"/>
        <v>28</v>
      </c>
      <c r="U598" s="13" t="s">
        <v>135</v>
      </c>
      <c r="V598" t="s">
        <v>96</v>
      </c>
      <c r="W598" s="44">
        <v>7.0288000000000004</v>
      </c>
      <c r="X598" s="53">
        <f t="shared" si="68"/>
        <v>29.17</v>
      </c>
    </row>
    <row r="599" spans="1:24" x14ac:dyDescent="0.2">
      <c r="A599" s="32" t="str">
        <f t="shared" si="63"/>
        <v>2026-1</v>
      </c>
      <c r="B599" t="s">
        <v>1040</v>
      </c>
      <c r="C599" s="20">
        <v>46029</v>
      </c>
      <c r="D599" s="20">
        <v>46000</v>
      </c>
      <c r="E599" t="s">
        <v>173</v>
      </c>
      <c r="F599" t="s">
        <v>174</v>
      </c>
      <c r="G599" s="19"/>
      <c r="H599" t="s">
        <v>398</v>
      </c>
      <c r="I599" t="s">
        <v>181</v>
      </c>
      <c r="J599" t="s">
        <v>182</v>
      </c>
      <c r="K599" s="9" t="str">
        <f t="shared" si="62"/>
        <v>WHR-</v>
      </c>
      <c r="L599" t="s">
        <v>6</v>
      </c>
      <c r="M599" s="36">
        <v>10000</v>
      </c>
      <c r="N599" t="s">
        <v>459</v>
      </c>
      <c r="O599" t="s">
        <v>7</v>
      </c>
      <c r="P599" s="48">
        <v>4.1000000000000002E-2</v>
      </c>
      <c r="Q599" s="10">
        <f t="shared" si="64"/>
        <v>410</v>
      </c>
      <c r="R599" s="11">
        <f t="shared" si="65"/>
        <v>7.3003400000000003</v>
      </c>
      <c r="S599" s="13">
        <f t="shared" si="66"/>
        <v>5.5999999999999999E-3</v>
      </c>
      <c r="T599" s="12">
        <f t="shared" si="67"/>
        <v>56</v>
      </c>
      <c r="U599" s="13" t="s">
        <v>135</v>
      </c>
      <c r="V599" t="s">
        <v>96</v>
      </c>
      <c r="W599" s="44">
        <v>7.0288000000000004</v>
      </c>
      <c r="X599" s="53">
        <f t="shared" si="68"/>
        <v>58.33</v>
      </c>
    </row>
    <row r="600" spans="1:24" x14ac:dyDescent="0.2">
      <c r="A600" s="32" t="str">
        <f t="shared" si="63"/>
        <v>2026-1</v>
      </c>
      <c r="B600" t="s">
        <v>1041</v>
      </c>
      <c r="C600" s="20">
        <v>46029</v>
      </c>
      <c r="D600" s="20">
        <v>45982</v>
      </c>
      <c r="E600" t="s">
        <v>173</v>
      </c>
      <c r="F600" t="s">
        <v>174</v>
      </c>
      <c r="G600" s="19"/>
      <c r="H600" t="s">
        <v>398</v>
      </c>
      <c r="I600" t="s">
        <v>181</v>
      </c>
      <c r="J600" t="s">
        <v>182</v>
      </c>
      <c r="K600" s="9" t="str">
        <f t="shared" si="62"/>
        <v>WHR-</v>
      </c>
      <c r="L600" t="s">
        <v>6</v>
      </c>
      <c r="M600" s="36">
        <v>11600</v>
      </c>
      <c r="N600" t="s">
        <v>459</v>
      </c>
      <c r="O600" t="s">
        <v>7</v>
      </c>
      <c r="P600" s="48">
        <v>4.1000000000000002E-2</v>
      </c>
      <c r="Q600" s="10">
        <f t="shared" si="64"/>
        <v>475.6</v>
      </c>
      <c r="R600" s="11">
        <f t="shared" si="65"/>
        <v>7.3003400000000003</v>
      </c>
      <c r="S600" s="13">
        <f t="shared" si="66"/>
        <v>5.5999999999999999E-3</v>
      </c>
      <c r="T600" s="12">
        <f t="shared" si="67"/>
        <v>64.959999999999994</v>
      </c>
      <c r="U600" s="13" t="s">
        <v>135</v>
      </c>
      <c r="V600" t="s">
        <v>96</v>
      </c>
      <c r="W600" s="44">
        <v>7.0288000000000004</v>
      </c>
      <c r="X600" s="53">
        <f t="shared" si="68"/>
        <v>67.66</v>
      </c>
    </row>
    <row r="601" spans="1:24" x14ac:dyDescent="0.2">
      <c r="A601" s="32" t="str">
        <f t="shared" si="63"/>
        <v>2026-1</v>
      </c>
      <c r="B601" t="s">
        <v>1042</v>
      </c>
      <c r="C601" s="20">
        <v>46029</v>
      </c>
      <c r="D601" s="20">
        <v>46015</v>
      </c>
      <c r="E601" t="s">
        <v>173</v>
      </c>
      <c r="F601" t="s">
        <v>174</v>
      </c>
      <c r="G601" s="19"/>
      <c r="H601" t="s">
        <v>398</v>
      </c>
      <c r="I601" t="s">
        <v>181</v>
      </c>
      <c r="J601" t="s">
        <v>182</v>
      </c>
      <c r="K601" s="9" t="str">
        <f t="shared" si="62"/>
        <v>WHR-</v>
      </c>
      <c r="L601" t="s">
        <v>6</v>
      </c>
      <c r="M601" s="36">
        <v>15000</v>
      </c>
      <c r="N601" t="s">
        <v>459</v>
      </c>
      <c r="O601" t="s">
        <v>7</v>
      </c>
      <c r="P601" s="48">
        <v>4.1000000000000002E-2</v>
      </c>
      <c r="Q601" s="10">
        <f t="shared" si="64"/>
        <v>615</v>
      </c>
      <c r="R601" s="11">
        <f t="shared" si="65"/>
        <v>7.3003400000000003</v>
      </c>
      <c r="S601" s="13">
        <f t="shared" si="66"/>
        <v>5.5999999999999999E-3</v>
      </c>
      <c r="T601" s="12">
        <f t="shared" si="67"/>
        <v>84</v>
      </c>
      <c r="U601" s="13" t="s">
        <v>135</v>
      </c>
      <c r="V601" t="s">
        <v>96</v>
      </c>
      <c r="W601" s="44">
        <v>7.0288000000000004</v>
      </c>
      <c r="X601" s="53">
        <f t="shared" si="68"/>
        <v>87.5</v>
      </c>
    </row>
    <row r="602" spans="1:24" x14ac:dyDescent="0.2">
      <c r="A602" s="32" t="str">
        <f t="shared" si="63"/>
        <v>2026-1</v>
      </c>
      <c r="B602" t="s">
        <v>1069</v>
      </c>
      <c r="C602" s="20">
        <v>46041</v>
      </c>
      <c r="D602" s="20">
        <v>46031</v>
      </c>
      <c r="E602" t="s">
        <v>54</v>
      </c>
      <c r="F602" t="s">
        <v>55</v>
      </c>
      <c r="G602" s="19"/>
      <c r="H602" t="s">
        <v>147</v>
      </c>
      <c r="I602" t="s">
        <v>335</v>
      </c>
      <c r="J602" t="s">
        <v>336</v>
      </c>
      <c r="K602" s="9" t="str">
        <f t="shared" si="62"/>
        <v>WHR-</v>
      </c>
      <c r="L602" t="s">
        <v>6</v>
      </c>
      <c r="M602" s="36">
        <v>1000</v>
      </c>
      <c r="N602" t="s">
        <v>459</v>
      </c>
      <c r="O602" t="s">
        <v>7</v>
      </c>
      <c r="P602" s="48">
        <v>6.2E-2</v>
      </c>
      <c r="Q602" s="10">
        <f t="shared" si="64"/>
        <v>62</v>
      </c>
      <c r="R602" s="11">
        <f t="shared" si="65"/>
        <v>7.3003400000000003</v>
      </c>
      <c r="S602" s="13">
        <f t="shared" si="66"/>
        <v>8.5000000000000006E-3</v>
      </c>
      <c r="T602" s="12">
        <f t="shared" si="67"/>
        <v>8.5</v>
      </c>
      <c r="U602" s="13" t="s">
        <v>135</v>
      </c>
      <c r="V602" t="s">
        <v>96</v>
      </c>
      <c r="W602" s="44">
        <v>7.0288000000000004</v>
      </c>
      <c r="X602" s="53">
        <f t="shared" si="68"/>
        <v>8.82</v>
      </c>
    </row>
    <row r="603" spans="1:24" x14ac:dyDescent="0.2">
      <c r="A603" s="32" t="str">
        <f t="shared" si="63"/>
        <v>2026-1</v>
      </c>
      <c r="B603" t="s">
        <v>1070</v>
      </c>
      <c r="C603" s="20">
        <v>46041</v>
      </c>
      <c r="D603" s="20">
        <v>46015</v>
      </c>
      <c r="E603" t="s">
        <v>54</v>
      </c>
      <c r="F603" t="s">
        <v>55</v>
      </c>
      <c r="G603" s="19"/>
      <c r="H603" t="s">
        <v>147</v>
      </c>
      <c r="I603" t="s">
        <v>335</v>
      </c>
      <c r="J603" t="s">
        <v>336</v>
      </c>
      <c r="K603" s="9" t="str">
        <f t="shared" si="62"/>
        <v>WHR-</v>
      </c>
      <c r="L603" t="s">
        <v>6</v>
      </c>
      <c r="M603" s="36">
        <v>1100</v>
      </c>
      <c r="N603" t="s">
        <v>459</v>
      </c>
      <c r="O603" t="s">
        <v>7</v>
      </c>
      <c r="P603" s="48">
        <v>6.2E-2</v>
      </c>
      <c r="Q603" s="10">
        <f t="shared" si="64"/>
        <v>68.2</v>
      </c>
      <c r="R603" s="11">
        <f t="shared" si="65"/>
        <v>7.3003400000000003</v>
      </c>
      <c r="S603" s="13">
        <f t="shared" si="66"/>
        <v>8.5000000000000006E-3</v>
      </c>
      <c r="T603" s="12">
        <f t="shared" si="67"/>
        <v>9.35</v>
      </c>
      <c r="U603" s="13" t="s">
        <v>135</v>
      </c>
      <c r="V603" t="s">
        <v>96</v>
      </c>
      <c r="W603" s="44">
        <v>7.0288000000000004</v>
      </c>
      <c r="X603" s="53">
        <f t="shared" si="68"/>
        <v>9.6999999999999993</v>
      </c>
    </row>
    <row r="604" spans="1:24" x14ac:dyDescent="0.2">
      <c r="A604" s="32" t="str">
        <f t="shared" si="63"/>
        <v>2026-1</v>
      </c>
      <c r="B604" t="s">
        <v>1071</v>
      </c>
      <c r="C604" s="20">
        <v>46041</v>
      </c>
      <c r="D604" s="20">
        <v>46015</v>
      </c>
      <c r="E604" t="s">
        <v>54</v>
      </c>
      <c r="F604" t="s">
        <v>55</v>
      </c>
      <c r="G604" s="19"/>
      <c r="H604" t="s">
        <v>147</v>
      </c>
      <c r="I604" t="s">
        <v>335</v>
      </c>
      <c r="J604" t="s">
        <v>336</v>
      </c>
      <c r="K604" s="9" t="str">
        <f t="shared" si="62"/>
        <v>WHR-</v>
      </c>
      <c r="L604" t="s">
        <v>6</v>
      </c>
      <c r="M604" s="36">
        <v>8000</v>
      </c>
      <c r="N604" t="s">
        <v>459</v>
      </c>
      <c r="O604" t="s">
        <v>7</v>
      </c>
      <c r="P604" s="48">
        <v>6.2E-2</v>
      </c>
      <c r="Q604" s="10">
        <f t="shared" si="64"/>
        <v>496</v>
      </c>
      <c r="R604" s="11">
        <f t="shared" si="65"/>
        <v>7.3003400000000003</v>
      </c>
      <c r="S604" s="13">
        <f t="shared" si="66"/>
        <v>8.5000000000000006E-3</v>
      </c>
      <c r="T604" s="12">
        <f t="shared" si="67"/>
        <v>68</v>
      </c>
      <c r="U604" s="13" t="s">
        <v>135</v>
      </c>
      <c r="V604" t="s">
        <v>96</v>
      </c>
      <c r="W604" s="44">
        <v>7.0288000000000004</v>
      </c>
      <c r="X604" s="53">
        <f t="shared" si="68"/>
        <v>70.569999999999993</v>
      </c>
    </row>
    <row r="605" spans="1:24" x14ac:dyDescent="0.2">
      <c r="A605" s="32" t="str">
        <f t="shared" si="63"/>
        <v>2026-1</v>
      </c>
      <c r="B605" t="s">
        <v>1079</v>
      </c>
      <c r="C605" s="20">
        <v>46029</v>
      </c>
      <c r="D605" s="20">
        <v>46015</v>
      </c>
      <c r="E605" t="s">
        <v>173</v>
      </c>
      <c r="F605" t="s">
        <v>174</v>
      </c>
      <c r="G605" s="19"/>
      <c r="H605" t="s">
        <v>398</v>
      </c>
      <c r="I605" t="s">
        <v>178</v>
      </c>
      <c r="J605" t="s">
        <v>179</v>
      </c>
      <c r="K605" s="9" t="str">
        <f t="shared" si="62"/>
        <v>WHR-</v>
      </c>
      <c r="L605" t="s">
        <v>6</v>
      </c>
      <c r="M605" s="36">
        <v>7000</v>
      </c>
      <c r="N605" t="s">
        <v>459</v>
      </c>
      <c r="O605" t="s">
        <v>7</v>
      </c>
      <c r="P605" s="48">
        <v>8.5000000000000006E-2</v>
      </c>
      <c r="Q605" s="10">
        <f t="shared" si="64"/>
        <v>595</v>
      </c>
      <c r="R605" s="11">
        <f t="shared" si="65"/>
        <v>7.3003400000000003</v>
      </c>
      <c r="S605" s="13">
        <f t="shared" si="66"/>
        <v>1.1599999999999999E-2</v>
      </c>
      <c r="T605" s="12">
        <f t="shared" si="67"/>
        <v>81.2</v>
      </c>
      <c r="U605" s="13" t="s">
        <v>135</v>
      </c>
      <c r="V605" t="s">
        <v>96</v>
      </c>
      <c r="W605" s="44">
        <v>7.0288000000000004</v>
      </c>
      <c r="X605" s="53">
        <f t="shared" si="68"/>
        <v>84.65</v>
      </c>
    </row>
    <row r="606" spans="1:24" x14ac:dyDescent="0.2">
      <c r="A606" s="32" t="str">
        <f t="shared" si="63"/>
        <v>2026-1</v>
      </c>
      <c r="B606" t="s">
        <v>1085</v>
      </c>
      <c r="C606" s="20">
        <v>46029</v>
      </c>
      <c r="D606" s="20">
        <v>46015</v>
      </c>
      <c r="E606" t="s">
        <v>173</v>
      </c>
      <c r="F606" t="s">
        <v>174</v>
      </c>
      <c r="G606" s="19"/>
      <c r="H606" t="s">
        <v>398</v>
      </c>
      <c r="I606" t="s">
        <v>94</v>
      </c>
      <c r="J606" t="s">
        <v>95</v>
      </c>
      <c r="K606" s="9" t="str">
        <f t="shared" si="62"/>
        <v>WHR-</v>
      </c>
      <c r="L606" t="s">
        <v>6</v>
      </c>
      <c r="M606" s="36">
        <v>1000</v>
      </c>
      <c r="N606" t="s">
        <v>459</v>
      </c>
      <c r="O606" t="s">
        <v>7</v>
      </c>
      <c r="P606" s="48">
        <v>0.108</v>
      </c>
      <c r="Q606" s="10">
        <f t="shared" si="64"/>
        <v>108</v>
      </c>
      <c r="R606" s="11">
        <f t="shared" si="65"/>
        <v>7.3003400000000003</v>
      </c>
      <c r="S606" s="13">
        <f t="shared" si="66"/>
        <v>1.4800000000000001E-2</v>
      </c>
      <c r="T606" s="12">
        <f t="shared" si="67"/>
        <v>14.8</v>
      </c>
      <c r="U606" s="13" t="s">
        <v>135</v>
      </c>
      <c r="V606" t="s">
        <v>96</v>
      </c>
      <c r="W606" s="44">
        <v>7.0288000000000004</v>
      </c>
      <c r="X606" s="53">
        <f t="shared" si="68"/>
        <v>15.37</v>
      </c>
    </row>
    <row r="607" spans="1:24" x14ac:dyDescent="0.2">
      <c r="A607" s="32" t="str">
        <f t="shared" si="63"/>
        <v>2026-1</v>
      </c>
      <c r="B607" t="s">
        <v>1087</v>
      </c>
      <c r="C607" s="20">
        <v>46029</v>
      </c>
      <c r="D607" s="20">
        <v>46000</v>
      </c>
      <c r="E607" t="s">
        <v>185</v>
      </c>
      <c r="F607" t="s">
        <v>186</v>
      </c>
      <c r="G607" s="19"/>
      <c r="H607" t="s">
        <v>403</v>
      </c>
      <c r="I607" t="s">
        <v>426</v>
      </c>
      <c r="J607" t="s">
        <v>427</v>
      </c>
      <c r="K607" s="9" t="str">
        <f t="shared" si="62"/>
        <v>WHR-</v>
      </c>
      <c r="L607" t="s">
        <v>6</v>
      </c>
      <c r="M607" s="36">
        <v>1000</v>
      </c>
      <c r="N607" t="s">
        <v>459</v>
      </c>
      <c r="O607" t="s">
        <v>7</v>
      </c>
      <c r="P607" s="48">
        <v>0.12</v>
      </c>
      <c r="Q607" s="10">
        <f t="shared" si="64"/>
        <v>120</v>
      </c>
      <c r="R607" s="11">
        <f t="shared" si="65"/>
        <v>7.3003400000000003</v>
      </c>
      <c r="S607" s="13">
        <f t="shared" si="66"/>
        <v>1.6400000000000001E-2</v>
      </c>
      <c r="T607" s="12">
        <f t="shared" si="67"/>
        <v>16.399999999999999</v>
      </c>
      <c r="U607" s="13" t="s">
        <v>135</v>
      </c>
      <c r="V607" t="s">
        <v>96</v>
      </c>
      <c r="W607" s="44">
        <v>7.0288000000000004</v>
      </c>
      <c r="X607" s="53">
        <f t="shared" si="68"/>
        <v>17.07</v>
      </c>
    </row>
    <row r="608" spans="1:24" x14ac:dyDescent="0.2">
      <c r="A608" s="32" t="str">
        <f t="shared" si="63"/>
        <v>2026-1</v>
      </c>
      <c r="B608" t="s">
        <v>1088</v>
      </c>
      <c r="C608" s="20">
        <v>46029</v>
      </c>
      <c r="D608" s="20">
        <v>46003</v>
      </c>
      <c r="E608" t="s">
        <v>185</v>
      </c>
      <c r="F608" t="s">
        <v>186</v>
      </c>
      <c r="G608" s="19"/>
      <c r="H608" t="s">
        <v>403</v>
      </c>
      <c r="I608" t="s">
        <v>426</v>
      </c>
      <c r="J608" t="s">
        <v>427</v>
      </c>
      <c r="K608" s="9" t="str">
        <f t="shared" si="62"/>
        <v>WHR-</v>
      </c>
      <c r="L608" t="s">
        <v>6</v>
      </c>
      <c r="M608" s="36">
        <v>1100</v>
      </c>
      <c r="N608" t="s">
        <v>459</v>
      </c>
      <c r="O608" t="s">
        <v>7</v>
      </c>
      <c r="P608" s="48">
        <v>0.12</v>
      </c>
      <c r="Q608" s="10">
        <f t="shared" si="64"/>
        <v>132</v>
      </c>
      <c r="R608" s="11">
        <f t="shared" si="65"/>
        <v>7.3003400000000003</v>
      </c>
      <c r="S608" s="13">
        <f t="shared" si="66"/>
        <v>1.6400000000000001E-2</v>
      </c>
      <c r="T608" s="12">
        <f t="shared" si="67"/>
        <v>18.04</v>
      </c>
      <c r="U608" s="13" t="s">
        <v>135</v>
      </c>
      <c r="V608" t="s">
        <v>96</v>
      </c>
      <c r="W608" s="44">
        <v>7.0288000000000004</v>
      </c>
      <c r="X608" s="53">
        <f t="shared" si="68"/>
        <v>18.78</v>
      </c>
    </row>
    <row r="609" spans="1:24" x14ac:dyDescent="0.2">
      <c r="A609" s="32" t="str">
        <f t="shared" si="63"/>
        <v>2026-1</v>
      </c>
      <c r="B609" t="s">
        <v>1117</v>
      </c>
      <c r="C609" s="20">
        <v>46053</v>
      </c>
      <c r="D609" s="20">
        <v>46034</v>
      </c>
      <c r="E609" t="s">
        <v>185</v>
      </c>
      <c r="F609" t="s">
        <v>186</v>
      </c>
      <c r="G609" s="19"/>
      <c r="H609" t="s">
        <v>1624</v>
      </c>
      <c r="I609" t="s">
        <v>872</v>
      </c>
      <c r="J609" t="s">
        <v>873</v>
      </c>
      <c r="K609" s="9" t="str">
        <f t="shared" si="62"/>
        <v>WHR-</v>
      </c>
      <c r="L609" t="s">
        <v>6</v>
      </c>
      <c r="M609" s="36">
        <v>1000</v>
      </c>
      <c r="N609" t="s">
        <v>459</v>
      </c>
      <c r="O609" t="s">
        <v>7</v>
      </c>
      <c r="P609" s="48">
        <v>0.25</v>
      </c>
      <c r="Q609" s="10">
        <f t="shared" si="64"/>
        <v>250</v>
      </c>
      <c r="R609" s="11">
        <f t="shared" si="65"/>
        <v>7.3003400000000003</v>
      </c>
      <c r="S609" s="13">
        <f t="shared" si="66"/>
        <v>3.4200000000000001E-2</v>
      </c>
      <c r="T609" s="12">
        <f t="shared" si="67"/>
        <v>34.200000000000003</v>
      </c>
      <c r="U609" s="13" t="s">
        <v>135</v>
      </c>
      <c r="V609" t="s">
        <v>96</v>
      </c>
      <c r="W609" s="44">
        <v>7.0288000000000004</v>
      </c>
      <c r="X609" s="53">
        <f t="shared" si="68"/>
        <v>35.57</v>
      </c>
    </row>
    <row r="610" spans="1:24" x14ac:dyDescent="0.2">
      <c r="A610" s="32" t="str">
        <f t="shared" si="63"/>
        <v>2026-1</v>
      </c>
      <c r="B610" t="s">
        <v>1118</v>
      </c>
      <c r="C610" s="20">
        <v>46029</v>
      </c>
      <c r="D610" s="20">
        <v>46000</v>
      </c>
      <c r="E610" t="s">
        <v>185</v>
      </c>
      <c r="F610" t="s">
        <v>186</v>
      </c>
      <c r="G610" s="19"/>
      <c r="H610" t="s">
        <v>403</v>
      </c>
      <c r="I610" t="s">
        <v>872</v>
      </c>
      <c r="J610" t="s">
        <v>873</v>
      </c>
      <c r="K610" s="9" t="str">
        <f t="shared" si="62"/>
        <v>WHR-</v>
      </c>
      <c r="L610" t="s">
        <v>6</v>
      </c>
      <c r="M610" s="36">
        <v>1050</v>
      </c>
      <c r="N610" t="s">
        <v>459</v>
      </c>
      <c r="O610" t="s">
        <v>7</v>
      </c>
      <c r="P610" s="48">
        <v>0.25</v>
      </c>
      <c r="Q610" s="10">
        <f t="shared" si="64"/>
        <v>262.5</v>
      </c>
      <c r="R610" s="11">
        <f t="shared" si="65"/>
        <v>7.3003400000000003</v>
      </c>
      <c r="S610" s="13">
        <f t="shared" si="66"/>
        <v>3.4200000000000001E-2</v>
      </c>
      <c r="T610" s="12">
        <f t="shared" si="67"/>
        <v>35.909999999999997</v>
      </c>
      <c r="U610" s="13" t="s">
        <v>135</v>
      </c>
      <c r="V610" t="s">
        <v>96</v>
      </c>
      <c r="W610" s="44">
        <v>7.0288000000000004</v>
      </c>
      <c r="X610" s="53">
        <f t="shared" si="68"/>
        <v>37.35</v>
      </c>
    </row>
    <row r="611" spans="1:24" x14ac:dyDescent="0.2">
      <c r="A611" s="32" t="str">
        <f t="shared" si="63"/>
        <v>2026-1</v>
      </c>
      <c r="B611" t="s">
        <v>1138</v>
      </c>
      <c r="C611" s="20">
        <v>46053</v>
      </c>
      <c r="D611" s="20">
        <v>46034</v>
      </c>
      <c r="E611" t="s">
        <v>185</v>
      </c>
      <c r="F611" t="s">
        <v>186</v>
      </c>
      <c r="G611" s="19"/>
      <c r="H611" t="s">
        <v>1624</v>
      </c>
      <c r="I611" t="s">
        <v>747</v>
      </c>
      <c r="J611" t="s">
        <v>748</v>
      </c>
      <c r="K611" s="9" t="str">
        <f t="shared" si="62"/>
        <v>WHR-</v>
      </c>
      <c r="L611" t="s">
        <v>6</v>
      </c>
      <c r="M611" s="36">
        <v>1030</v>
      </c>
      <c r="N611" t="s">
        <v>459</v>
      </c>
      <c r="O611" t="s">
        <v>7</v>
      </c>
      <c r="P611" s="48">
        <v>0.43</v>
      </c>
      <c r="Q611" s="10">
        <f t="shared" si="64"/>
        <v>442.9</v>
      </c>
      <c r="R611" s="11">
        <f t="shared" si="65"/>
        <v>7.3003400000000003</v>
      </c>
      <c r="S611" s="13">
        <f t="shared" si="66"/>
        <v>5.8900000000000001E-2</v>
      </c>
      <c r="T611" s="12">
        <f t="shared" si="67"/>
        <v>60.67</v>
      </c>
      <c r="U611" s="13" t="s">
        <v>135</v>
      </c>
      <c r="V611" t="s">
        <v>96</v>
      </c>
      <c r="W611" s="44">
        <v>7.0288000000000004</v>
      </c>
      <c r="X611" s="53">
        <f t="shared" si="68"/>
        <v>63.01</v>
      </c>
    </row>
    <row r="612" spans="1:24" x14ac:dyDescent="0.2">
      <c r="A612" s="32" t="str">
        <f t="shared" si="63"/>
        <v>2026-1</v>
      </c>
      <c r="B612" t="s">
        <v>1139</v>
      </c>
      <c r="C612" s="20">
        <v>46037</v>
      </c>
      <c r="D612" s="20">
        <v>46015</v>
      </c>
      <c r="E612" t="s">
        <v>185</v>
      </c>
      <c r="F612" t="s">
        <v>186</v>
      </c>
      <c r="G612" s="19"/>
      <c r="H612" t="s">
        <v>254</v>
      </c>
      <c r="I612" t="s">
        <v>260</v>
      </c>
      <c r="J612" t="s">
        <v>261</v>
      </c>
      <c r="K612" s="9" t="str">
        <f t="shared" si="62"/>
        <v>WHR-</v>
      </c>
      <c r="L612" t="s">
        <v>6</v>
      </c>
      <c r="M612" s="36">
        <v>7100</v>
      </c>
      <c r="N612" t="s">
        <v>459</v>
      </c>
      <c r="O612" t="s">
        <v>7</v>
      </c>
      <c r="P612" s="48">
        <v>0.4365</v>
      </c>
      <c r="Q612" s="10">
        <f t="shared" si="64"/>
        <v>3099.15</v>
      </c>
      <c r="R612" s="11">
        <f t="shared" si="65"/>
        <v>7.3003400000000003</v>
      </c>
      <c r="S612" s="13">
        <f t="shared" si="66"/>
        <v>5.9799999999999999E-2</v>
      </c>
      <c r="T612" s="12">
        <f t="shared" si="67"/>
        <v>424.58</v>
      </c>
      <c r="U612" s="13" t="s">
        <v>135</v>
      </c>
      <c r="V612" t="s">
        <v>96</v>
      </c>
      <c r="W612" s="44">
        <v>7.0288000000000004</v>
      </c>
      <c r="X612" s="53">
        <f t="shared" si="68"/>
        <v>440.92</v>
      </c>
    </row>
    <row r="613" spans="1:24" x14ac:dyDescent="0.2">
      <c r="A613" s="32" t="str">
        <f t="shared" si="63"/>
        <v>2026-1</v>
      </c>
      <c r="B613" t="s">
        <v>1140</v>
      </c>
      <c r="C613" s="20">
        <v>46053</v>
      </c>
      <c r="D613" s="20">
        <v>46034</v>
      </c>
      <c r="E613" t="s">
        <v>185</v>
      </c>
      <c r="F613" t="s">
        <v>186</v>
      </c>
      <c r="G613" s="19"/>
      <c r="H613" t="s">
        <v>1624</v>
      </c>
      <c r="I613" t="s">
        <v>260</v>
      </c>
      <c r="J613" t="s">
        <v>261</v>
      </c>
      <c r="K613" s="9" t="str">
        <f t="shared" si="62"/>
        <v>WHR-</v>
      </c>
      <c r="L613" t="s">
        <v>6</v>
      </c>
      <c r="M613" s="36">
        <v>1000</v>
      </c>
      <c r="N613" t="s">
        <v>459</v>
      </c>
      <c r="O613" t="s">
        <v>7</v>
      </c>
      <c r="P613" s="48">
        <v>0.45</v>
      </c>
      <c r="Q613" s="10">
        <f t="shared" si="64"/>
        <v>450</v>
      </c>
      <c r="R613" s="11">
        <f t="shared" si="65"/>
        <v>7.3003400000000003</v>
      </c>
      <c r="S613" s="13">
        <f t="shared" si="66"/>
        <v>6.1600000000000002E-2</v>
      </c>
      <c r="T613" s="12">
        <f t="shared" si="67"/>
        <v>61.6</v>
      </c>
      <c r="U613" s="13" t="s">
        <v>135</v>
      </c>
      <c r="V613" t="s">
        <v>96</v>
      </c>
      <c r="W613" s="44">
        <v>7.0288000000000004</v>
      </c>
      <c r="X613" s="53">
        <f t="shared" si="68"/>
        <v>64.02</v>
      </c>
    </row>
    <row r="614" spans="1:24" x14ac:dyDescent="0.2">
      <c r="A614" s="32" t="str">
        <f t="shared" si="63"/>
        <v>2026-1</v>
      </c>
      <c r="B614" t="s">
        <v>1141</v>
      </c>
      <c r="C614" s="20">
        <v>46053</v>
      </c>
      <c r="D614" s="20">
        <v>46043</v>
      </c>
      <c r="E614" t="s">
        <v>185</v>
      </c>
      <c r="F614" t="s">
        <v>186</v>
      </c>
      <c r="G614" s="19"/>
      <c r="H614" t="s">
        <v>1624</v>
      </c>
      <c r="I614" t="s">
        <v>260</v>
      </c>
      <c r="J614" t="s">
        <v>261</v>
      </c>
      <c r="K614" s="9" t="str">
        <f t="shared" si="62"/>
        <v>WHR-</v>
      </c>
      <c r="L614" t="s">
        <v>6</v>
      </c>
      <c r="M614" s="36">
        <v>1500</v>
      </c>
      <c r="N614" t="s">
        <v>459</v>
      </c>
      <c r="O614" t="s">
        <v>7</v>
      </c>
      <c r="P614" s="48">
        <v>0.45</v>
      </c>
      <c r="Q614" s="10">
        <f t="shared" si="64"/>
        <v>675</v>
      </c>
      <c r="R614" s="11">
        <f t="shared" si="65"/>
        <v>7.3003400000000003</v>
      </c>
      <c r="S614" s="13">
        <f t="shared" si="66"/>
        <v>6.1600000000000002E-2</v>
      </c>
      <c r="T614" s="12">
        <f t="shared" si="67"/>
        <v>92.4</v>
      </c>
      <c r="U614" s="13" t="s">
        <v>135</v>
      </c>
      <c r="V614" t="s">
        <v>96</v>
      </c>
      <c r="W614" s="44">
        <v>7.0288000000000004</v>
      </c>
      <c r="X614" s="53">
        <f t="shared" si="68"/>
        <v>96.03</v>
      </c>
    </row>
    <row r="615" spans="1:24" x14ac:dyDescent="0.2">
      <c r="A615" s="32" t="str">
        <f t="shared" si="63"/>
        <v>2026-2</v>
      </c>
      <c r="B615" t="s">
        <v>1956</v>
      </c>
      <c r="C615" s="20">
        <v>46055</v>
      </c>
      <c r="D615" s="20">
        <v>46038</v>
      </c>
      <c r="E615" t="s">
        <v>71</v>
      </c>
      <c r="F615" t="s">
        <v>72</v>
      </c>
      <c r="G615" s="19"/>
      <c r="H615"/>
      <c r="I615" t="s">
        <v>1821</v>
      </c>
      <c r="J615" t="s">
        <v>1822</v>
      </c>
      <c r="K615" s="9" t="str">
        <f t="shared" ref="K615:K646" si="69">+LEFT(V615,4)</f>
        <v>ALM-</v>
      </c>
      <c r="L615" t="s">
        <v>41</v>
      </c>
      <c r="M615" s="36">
        <v>50</v>
      </c>
      <c r="N615" t="s">
        <v>70</v>
      </c>
      <c r="O615" t="s">
        <v>7</v>
      </c>
      <c r="P615" s="48">
        <v>3.1415999999999999</v>
      </c>
      <c r="Q615" s="10">
        <f t="shared" ref="Q615:Q646" si="70">ROUND(P615*M615,2)</f>
        <v>157.08000000000001</v>
      </c>
      <c r="R615" s="11">
        <f t="shared" ref="R615:R646" si="71">IF(O615="HKD",7.8,IF(O615="CNY",7.30034,1))</f>
        <v>7.3003400000000003</v>
      </c>
      <c r="S615" s="13">
        <f t="shared" ref="S615:S646" si="72">+ROUND(P615/R615,4)</f>
        <v>0.43030000000000002</v>
      </c>
      <c r="T615" s="12">
        <f t="shared" ref="T615:T646" si="73">ROUND(S615*M615,2)</f>
        <v>21.52</v>
      </c>
      <c r="U615" s="13" t="s">
        <v>135</v>
      </c>
      <c r="V615" t="s">
        <v>73</v>
      </c>
      <c r="W615" s="44"/>
      <c r="X615" s="53" t="e">
        <f t="shared" si="68"/>
        <v>#DIV/0!</v>
      </c>
    </row>
    <row r="616" spans="1:24" x14ac:dyDescent="0.2">
      <c r="A616" s="32" t="str">
        <f t="shared" si="63"/>
        <v>2026-2</v>
      </c>
      <c r="B616" t="s">
        <v>1957</v>
      </c>
      <c r="C616" s="20">
        <v>46055</v>
      </c>
      <c r="D616" s="20">
        <v>46038</v>
      </c>
      <c r="E616" t="s">
        <v>71</v>
      </c>
      <c r="F616" t="s">
        <v>72</v>
      </c>
      <c r="G616" s="19"/>
      <c r="H616"/>
      <c r="I616" t="s">
        <v>1823</v>
      </c>
      <c r="J616" t="s">
        <v>1824</v>
      </c>
      <c r="K616" s="9" t="str">
        <f t="shared" si="69"/>
        <v>ALM-</v>
      </c>
      <c r="L616" t="s">
        <v>41</v>
      </c>
      <c r="M616" s="36">
        <v>450</v>
      </c>
      <c r="N616" t="s">
        <v>70</v>
      </c>
      <c r="O616" t="s">
        <v>7</v>
      </c>
      <c r="P616" s="48">
        <v>3.1415999999999999</v>
      </c>
      <c r="Q616" s="10">
        <f t="shared" si="70"/>
        <v>1413.72</v>
      </c>
      <c r="R616" s="11">
        <f t="shared" si="71"/>
        <v>7.3003400000000003</v>
      </c>
      <c r="S616" s="13">
        <f t="shared" si="72"/>
        <v>0.43030000000000002</v>
      </c>
      <c r="T616" s="12">
        <f t="shared" si="73"/>
        <v>193.64</v>
      </c>
      <c r="U616" s="13" t="s">
        <v>135</v>
      </c>
      <c r="V616" t="s">
        <v>73</v>
      </c>
      <c r="W616" s="44"/>
      <c r="X616" s="53" t="e">
        <f t="shared" si="68"/>
        <v>#DIV/0!</v>
      </c>
    </row>
    <row r="617" spans="1:24" x14ac:dyDescent="0.2">
      <c r="A617" s="32" t="str">
        <f t="shared" si="63"/>
        <v>2026-2</v>
      </c>
      <c r="B617" t="s">
        <v>1958</v>
      </c>
      <c r="C617" s="20">
        <v>46055</v>
      </c>
      <c r="D617" s="20">
        <v>46038</v>
      </c>
      <c r="E617" t="s">
        <v>71</v>
      </c>
      <c r="F617" t="s">
        <v>72</v>
      </c>
      <c r="G617" s="19"/>
      <c r="H617"/>
      <c r="I617" t="s">
        <v>74</v>
      </c>
      <c r="J617" t="s">
        <v>75</v>
      </c>
      <c r="K617" s="9" t="str">
        <f t="shared" si="69"/>
        <v>ALM-</v>
      </c>
      <c r="L617" t="s">
        <v>41</v>
      </c>
      <c r="M617" s="36">
        <v>800</v>
      </c>
      <c r="N617" t="s">
        <v>70</v>
      </c>
      <c r="O617" t="s">
        <v>7</v>
      </c>
      <c r="P617" s="48">
        <v>3.1415999999999999</v>
      </c>
      <c r="Q617" s="10">
        <f t="shared" si="70"/>
        <v>2513.2800000000002</v>
      </c>
      <c r="R617" s="11">
        <f t="shared" si="71"/>
        <v>7.3003400000000003</v>
      </c>
      <c r="S617" s="13">
        <f t="shared" si="72"/>
        <v>0.43030000000000002</v>
      </c>
      <c r="T617" s="12">
        <f t="shared" si="73"/>
        <v>344.24</v>
      </c>
      <c r="U617" s="13" t="s">
        <v>135</v>
      </c>
      <c r="V617" t="s">
        <v>73</v>
      </c>
      <c r="W617" s="44"/>
      <c r="X617" s="53" t="e">
        <f t="shared" si="68"/>
        <v>#DIV/0!</v>
      </c>
    </row>
    <row r="618" spans="1:24" x14ac:dyDescent="0.2">
      <c r="A618" s="32" t="str">
        <f t="shared" si="63"/>
        <v>2026-2</v>
      </c>
      <c r="B618" t="s">
        <v>1959</v>
      </c>
      <c r="C618" s="20">
        <v>46055</v>
      </c>
      <c r="D618" s="20">
        <v>46038</v>
      </c>
      <c r="E618" t="s">
        <v>71</v>
      </c>
      <c r="F618" t="s">
        <v>72</v>
      </c>
      <c r="G618" s="19"/>
      <c r="H618"/>
      <c r="I618" t="s">
        <v>80</v>
      </c>
      <c r="J618" t="s">
        <v>81</v>
      </c>
      <c r="K618" s="9" t="str">
        <f t="shared" si="69"/>
        <v>ALM-</v>
      </c>
      <c r="L618" t="s">
        <v>41</v>
      </c>
      <c r="M618" s="36">
        <v>250</v>
      </c>
      <c r="N618" t="s">
        <v>70</v>
      </c>
      <c r="O618" t="s">
        <v>7</v>
      </c>
      <c r="P618" s="48">
        <v>3.1415999999999999</v>
      </c>
      <c r="Q618" s="10">
        <f t="shared" si="70"/>
        <v>785.4</v>
      </c>
      <c r="R618" s="11">
        <f t="shared" si="71"/>
        <v>7.3003400000000003</v>
      </c>
      <c r="S618" s="13">
        <f t="shared" si="72"/>
        <v>0.43030000000000002</v>
      </c>
      <c r="T618" s="12">
        <f t="shared" si="73"/>
        <v>107.58</v>
      </c>
      <c r="U618" s="13" t="s">
        <v>135</v>
      </c>
      <c r="V618" t="s">
        <v>73</v>
      </c>
      <c r="W618" s="44"/>
      <c r="X618" s="53" t="e">
        <f t="shared" si="68"/>
        <v>#DIV/0!</v>
      </c>
    </row>
    <row r="619" spans="1:24" x14ac:dyDescent="0.2">
      <c r="A619" s="32" t="str">
        <f t="shared" si="63"/>
        <v>2026-2</v>
      </c>
      <c r="B619" t="s">
        <v>1960</v>
      </c>
      <c r="C619" s="20">
        <v>46055</v>
      </c>
      <c r="D619" s="20">
        <v>46041</v>
      </c>
      <c r="E619" t="s">
        <v>71</v>
      </c>
      <c r="F619" t="s">
        <v>72</v>
      </c>
      <c r="G619" s="19"/>
      <c r="H619"/>
      <c r="I619" t="s">
        <v>78</v>
      </c>
      <c r="J619" t="s">
        <v>79</v>
      </c>
      <c r="K619" s="9" t="str">
        <f t="shared" si="69"/>
        <v>ALM-</v>
      </c>
      <c r="L619" t="s">
        <v>41</v>
      </c>
      <c r="M619" s="36">
        <v>270</v>
      </c>
      <c r="N619" t="s">
        <v>70</v>
      </c>
      <c r="O619" t="s">
        <v>7</v>
      </c>
      <c r="P619" s="48">
        <v>3.1415999999999999</v>
      </c>
      <c r="Q619" s="10">
        <f t="shared" si="70"/>
        <v>848.23</v>
      </c>
      <c r="R619" s="11">
        <f t="shared" si="71"/>
        <v>7.3003400000000003</v>
      </c>
      <c r="S619" s="13">
        <f t="shared" si="72"/>
        <v>0.43030000000000002</v>
      </c>
      <c r="T619" s="12">
        <f t="shared" si="73"/>
        <v>116.18</v>
      </c>
      <c r="U619" s="13" t="s">
        <v>135</v>
      </c>
      <c r="V619" t="s">
        <v>73</v>
      </c>
      <c r="W619" s="44"/>
      <c r="X619" s="53" t="e">
        <f t="shared" si="68"/>
        <v>#DIV/0!</v>
      </c>
    </row>
    <row r="620" spans="1:24" x14ac:dyDescent="0.2">
      <c r="A620" s="32" t="str">
        <f t="shared" si="63"/>
        <v>2026-2</v>
      </c>
      <c r="B620" t="s">
        <v>1961</v>
      </c>
      <c r="C620" s="20">
        <v>46055</v>
      </c>
      <c r="D620" s="20">
        <v>46041</v>
      </c>
      <c r="E620" t="s">
        <v>71</v>
      </c>
      <c r="F620" t="s">
        <v>72</v>
      </c>
      <c r="G620" s="19"/>
      <c r="H620"/>
      <c r="I620" t="s">
        <v>1825</v>
      </c>
      <c r="J620" t="s">
        <v>1826</v>
      </c>
      <c r="K620" s="9" t="str">
        <f t="shared" si="69"/>
        <v>ALM-</v>
      </c>
      <c r="L620" t="s">
        <v>41</v>
      </c>
      <c r="M620" s="36">
        <v>150</v>
      </c>
      <c r="N620" t="s">
        <v>70</v>
      </c>
      <c r="O620" t="s">
        <v>7</v>
      </c>
      <c r="P620" s="48">
        <v>3.1415999999999999</v>
      </c>
      <c r="Q620" s="10">
        <f t="shared" si="70"/>
        <v>471.24</v>
      </c>
      <c r="R620" s="11">
        <f t="shared" si="71"/>
        <v>7.3003400000000003</v>
      </c>
      <c r="S620" s="13">
        <f t="shared" si="72"/>
        <v>0.43030000000000002</v>
      </c>
      <c r="T620" s="12">
        <f t="shared" si="73"/>
        <v>64.55</v>
      </c>
      <c r="U620" s="13" t="s">
        <v>135</v>
      </c>
      <c r="V620" t="s">
        <v>73</v>
      </c>
      <c r="W620" s="44"/>
      <c r="X620" s="53" t="e">
        <f t="shared" si="68"/>
        <v>#DIV/0!</v>
      </c>
    </row>
    <row r="621" spans="1:24" x14ac:dyDescent="0.2">
      <c r="A621" s="32" t="str">
        <f t="shared" si="63"/>
        <v>2026-2</v>
      </c>
      <c r="B621" t="s">
        <v>1962</v>
      </c>
      <c r="C621" s="20">
        <v>46055</v>
      </c>
      <c r="D621" s="20">
        <v>46041</v>
      </c>
      <c r="E621" t="s">
        <v>71</v>
      </c>
      <c r="F621" t="s">
        <v>72</v>
      </c>
      <c r="G621" s="19"/>
      <c r="H621"/>
      <c r="I621" t="s">
        <v>562</v>
      </c>
      <c r="J621" t="s">
        <v>390</v>
      </c>
      <c r="K621" s="9" t="str">
        <f t="shared" si="69"/>
        <v>ALM-</v>
      </c>
      <c r="L621" t="s">
        <v>41</v>
      </c>
      <c r="M621" s="36">
        <v>140</v>
      </c>
      <c r="N621" t="s">
        <v>70</v>
      </c>
      <c r="O621" t="s">
        <v>7</v>
      </c>
      <c r="P621" s="48">
        <v>3.1415999999999999</v>
      </c>
      <c r="Q621" s="10">
        <f t="shared" si="70"/>
        <v>439.82</v>
      </c>
      <c r="R621" s="11">
        <f t="shared" si="71"/>
        <v>7.3003400000000003</v>
      </c>
      <c r="S621" s="13">
        <f t="shared" si="72"/>
        <v>0.43030000000000002</v>
      </c>
      <c r="T621" s="12">
        <f t="shared" si="73"/>
        <v>60.24</v>
      </c>
      <c r="U621" s="13" t="s">
        <v>135</v>
      </c>
      <c r="V621" t="s">
        <v>73</v>
      </c>
      <c r="W621" s="44"/>
      <c r="X621" s="53" t="e">
        <f t="shared" si="68"/>
        <v>#DIV/0!</v>
      </c>
    </row>
    <row r="622" spans="1:24" x14ac:dyDescent="0.2">
      <c r="A622" s="32" t="str">
        <f t="shared" si="63"/>
        <v>2026-2</v>
      </c>
      <c r="B622" t="s">
        <v>1963</v>
      </c>
      <c r="C622" s="20">
        <v>46055</v>
      </c>
      <c r="D622" s="20">
        <v>46041</v>
      </c>
      <c r="E622" t="s">
        <v>71</v>
      </c>
      <c r="F622" t="s">
        <v>72</v>
      </c>
      <c r="G622" s="19"/>
      <c r="H622"/>
      <c r="I622" t="s">
        <v>76</v>
      </c>
      <c r="J622" t="s">
        <v>77</v>
      </c>
      <c r="K622" s="9" t="str">
        <f t="shared" si="69"/>
        <v>ALM-</v>
      </c>
      <c r="L622" t="s">
        <v>41</v>
      </c>
      <c r="M622" s="36">
        <v>200</v>
      </c>
      <c r="N622" t="s">
        <v>70</v>
      </c>
      <c r="O622" t="s">
        <v>7</v>
      </c>
      <c r="P622" s="48">
        <v>3.1415999999999999</v>
      </c>
      <c r="Q622" s="10">
        <f t="shared" si="70"/>
        <v>628.32000000000005</v>
      </c>
      <c r="R622" s="11">
        <f t="shared" si="71"/>
        <v>7.3003400000000003</v>
      </c>
      <c r="S622" s="13">
        <f t="shared" si="72"/>
        <v>0.43030000000000002</v>
      </c>
      <c r="T622" s="12">
        <f t="shared" si="73"/>
        <v>86.06</v>
      </c>
      <c r="U622" s="13" t="s">
        <v>135</v>
      </c>
      <c r="V622" t="s">
        <v>73</v>
      </c>
      <c r="W622" s="44"/>
      <c r="X622" s="53" t="e">
        <f t="shared" si="68"/>
        <v>#DIV/0!</v>
      </c>
    </row>
    <row r="623" spans="1:24" x14ac:dyDescent="0.2">
      <c r="A623" s="32" t="str">
        <f t="shared" si="63"/>
        <v>2026-2</v>
      </c>
      <c r="B623" t="s">
        <v>1964</v>
      </c>
      <c r="C623" s="20">
        <v>46055</v>
      </c>
      <c r="D623" s="20">
        <v>46041</v>
      </c>
      <c r="E623" t="s">
        <v>71</v>
      </c>
      <c r="F623" t="s">
        <v>72</v>
      </c>
      <c r="G623" s="19"/>
      <c r="H623"/>
      <c r="I623" t="s">
        <v>1827</v>
      </c>
      <c r="J623" t="s">
        <v>1828</v>
      </c>
      <c r="K623" s="9" t="str">
        <f t="shared" si="69"/>
        <v>ALM-</v>
      </c>
      <c r="L623" t="s">
        <v>41</v>
      </c>
      <c r="M623" s="36">
        <v>300</v>
      </c>
      <c r="N623" t="s">
        <v>70</v>
      </c>
      <c r="O623" t="s">
        <v>7</v>
      </c>
      <c r="P623" s="48">
        <v>3.1415999999999999</v>
      </c>
      <c r="Q623" s="10">
        <f t="shared" si="70"/>
        <v>942.48</v>
      </c>
      <c r="R623" s="11">
        <f t="shared" si="71"/>
        <v>7.3003400000000003</v>
      </c>
      <c r="S623" s="13">
        <f t="shared" si="72"/>
        <v>0.43030000000000002</v>
      </c>
      <c r="T623" s="12">
        <f t="shared" si="73"/>
        <v>129.09</v>
      </c>
      <c r="U623" s="13" t="s">
        <v>135</v>
      </c>
      <c r="V623" t="s">
        <v>73</v>
      </c>
      <c r="W623" s="44"/>
      <c r="X623" s="53" t="e">
        <f t="shared" si="68"/>
        <v>#DIV/0!</v>
      </c>
    </row>
    <row r="624" spans="1:24" x14ac:dyDescent="0.2">
      <c r="A624" s="32" t="str">
        <f t="shared" si="63"/>
        <v>2026-2</v>
      </c>
      <c r="B624" t="s">
        <v>1965</v>
      </c>
      <c r="C624" s="20">
        <v>46055</v>
      </c>
      <c r="D624" s="20">
        <v>46043</v>
      </c>
      <c r="E624" t="s">
        <v>71</v>
      </c>
      <c r="F624" t="s">
        <v>72</v>
      </c>
      <c r="G624" s="19"/>
      <c r="H624"/>
      <c r="I624" t="s">
        <v>80</v>
      </c>
      <c r="J624" t="s">
        <v>81</v>
      </c>
      <c r="K624" s="9" t="str">
        <f t="shared" si="69"/>
        <v>ALM-</v>
      </c>
      <c r="L624" t="s">
        <v>41</v>
      </c>
      <c r="M624" s="36">
        <v>160</v>
      </c>
      <c r="N624" t="s">
        <v>70</v>
      </c>
      <c r="O624" t="s">
        <v>7</v>
      </c>
      <c r="P624" s="48">
        <v>3.1415999999999999</v>
      </c>
      <c r="Q624" s="10">
        <f t="shared" si="70"/>
        <v>502.66</v>
      </c>
      <c r="R624" s="11">
        <f t="shared" si="71"/>
        <v>7.3003400000000003</v>
      </c>
      <c r="S624" s="13">
        <f t="shared" si="72"/>
        <v>0.43030000000000002</v>
      </c>
      <c r="T624" s="12">
        <f t="shared" si="73"/>
        <v>68.849999999999994</v>
      </c>
      <c r="U624" s="13" t="s">
        <v>135</v>
      </c>
      <c r="V624" t="s">
        <v>73</v>
      </c>
      <c r="W624" s="44"/>
      <c r="X624" s="53" t="e">
        <f t="shared" si="68"/>
        <v>#DIV/0!</v>
      </c>
    </row>
    <row r="625" spans="1:24" x14ac:dyDescent="0.2">
      <c r="A625" s="32" t="str">
        <f t="shared" si="63"/>
        <v>2026-2</v>
      </c>
      <c r="B625" t="s">
        <v>1966</v>
      </c>
      <c r="C625" s="20">
        <v>46055</v>
      </c>
      <c r="D625" s="20">
        <v>46043</v>
      </c>
      <c r="E625" t="s">
        <v>71</v>
      </c>
      <c r="F625" t="s">
        <v>72</v>
      </c>
      <c r="G625" s="19"/>
      <c r="H625"/>
      <c r="I625" t="s">
        <v>74</v>
      </c>
      <c r="J625" t="s">
        <v>75</v>
      </c>
      <c r="K625" s="9" t="str">
        <f t="shared" si="69"/>
        <v>ALM-</v>
      </c>
      <c r="L625" t="s">
        <v>41</v>
      </c>
      <c r="M625" s="36">
        <v>330</v>
      </c>
      <c r="N625" t="s">
        <v>70</v>
      </c>
      <c r="O625" t="s">
        <v>7</v>
      </c>
      <c r="P625" s="48">
        <v>3.1415999999999999</v>
      </c>
      <c r="Q625" s="10">
        <f t="shared" si="70"/>
        <v>1036.73</v>
      </c>
      <c r="R625" s="11">
        <f t="shared" si="71"/>
        <v>7.3003400000000003</v>
      </c>
      <c r="S625" s="13">
        <f t="shared" si="72"/>
        <v>0.43030000000000002</v>
      </c>
      <c r="T625" s="12">
        <f t="shared" si="73"/>
        <v>142</v>
      </c>
      <c r="U625" s="13" t="s">
        <v>135</v>
      </c>
      <c r="V625" t="s">
        <v>73</v>
      </c>
      <c r="W625" s="44"/>
      <c r="X625" s="53" t="e">
        <f t="shared" si="68"/>
        <v>#DIV/0!</v>
      </c>
    </row>
    <row r="626" spans="1:24" x14ac:dyDescent="0.2">
      <c r="A626" s="32" t="str">
        <f t="shared" si="63"/>
        <v>2026-2</v>
      </c>
      <c r="B626" t="s">
        <v>1967</v>
      </c>
      <c r="C626" s="20">
        <v>46055</v>
      </c>
      <c r="D626" s="20">
        <v>46045</v>
      </c>
      <c r="E626" t="s">
        <v>71</v>
      </c>
      <c r="F626" t="s">
        <v>72</v>
      </c>
      <c r="G626" s="19"/>
      <c r="H626"/>
      <c r="I626" t="s">
        <v>76</v>
      </c>
      <c r="J626" t="s">
        <v>77</v>
      </c>
      <c r="K626" s="9" t="str">
        <f t="shared" si="69"/>
        <v>ALM-</v>
      </c>
      <c r="L626" t="s">
        <v>41</v>
      </c>
      <c r="M626" s="36">
        <v>200</v>
      </c>
      <c r="N626" t="s">
        <v>70</v>
      </c>
      <c r="O626" t="s">
        <v>7</v>
      </c>
      <c r="P626" s="48">
        <v>3.1415999999999999</v>
      </c>
      <c r="Q626" s="10">
        <f t="shared" si="70"/>
        <v>628.32000000000005</v>
      </c>
      <c r="R626" s="11">
        <f t="shared" si="71"/>
        <v>7.3003400000000003</v>
      </c>
      <c r="S626" s="13">
        <f t="shared" si="72"/>
        <v>0.43030000000000002</v>
      </c>
      <c r="T626" s="12">
        <f t="shared" si="73"/>
        <v>86.06</v>
      </c>
      <c r="U626" s="13" t="s">
        <v>135</v>
      </c>
      <c r="V626" t="s">
        <v>73</v>
      </c>
      <c r="W626" s="44"/>
      <c r="X626" s="53" t="e">
        <f t="shared" si="68"/>
        <v>#DIV/0!</v>
      </c>
    </row>
    <row r="627" spans="1:24" x14ac:dyDescent="0.2">
      <c r="A627" s="32" t="str">
        <f t="shared" si="63"/>
        <v>2026-2</v>
      </c>
      <c r="B627" t="s">
        <v>1968</v>
      </c>
      <c r="C627" s="20">
        <v>46055</v>
      </c>
      <c r="D627" s="20">
        <v>46045</v>
      </c>
      <c r="E627" t="s">
        <v>71</v>
      </c>
      <c r="F627" t="s">
        <v>72</v>
      </c>
      <c r="G627" s="19"/>
      <c r="H627"/>
      <c r="I627" t="s">
        <v>658</v>
      </c>
      <c r="J627" t="s">
        <v>715</v>
      </c>
      <c r="K627" s="9" t="str">
        <f t="shared" si="69"/>
        <v>ALM-</v>
      </c>
      <c r="L627" t="s">
        <v>41</v>
      </c>
      <c r="M627" s="36">
        <v>220</v>
      </c>
      <c r="N627" t="s">
        <v>70</v>
      </c>
      <c r="O627" t="s">
        <v>7</v>
      </c>
      <c r="P627" s="48">
        <v>3.1415999999999999</v>
      </c>
      <c r="Q627" s="10">
        <f t="shared" si="70"/>
        <v>691.15</v>
      </c>
      <c r="R627" s="11">
        <f t="shared" si="71"/>
        <v>7.3003400000000003</v>
      </c>
      <c r="S627" s="13">
        <f t="shared" si="72"/>
        <v>0.43030000000000002</v>
      </c>
      <c r="T627" s="12">
        <f t="shared" si="73"/>
        <v>94.67</v>
      </c>
      <c r="U627" s="13" t="s">
        <v>135</v>
      </c>
      <c r="V627" t="s">
        <v>73</v>
      </c>
      <c r="W627" s="44"/>
      <c r="X627" s="53" t="e">
        <f t="shared" si="68"/>
        <v>#DIV/0!</v>
      </c>
    </row>
    <row r="628" spans="1:24" x14ac:dyDescent="0.2">
      <c r="A628" s="32" t="str">
        <f t="shared" si="63"/>
        <v>2026-2</v>
      </c>
      <c r="B628" t="s">
        <v>1969</v>
      </c>
      <c r="C628" s="20">
        <v>46055</v>
      </c>
      <c r="D628" s="20">
        <v>46046</v>
      </c>
      <c r="E628" t="s">
        <v>71</v>
      </c>
      <c r="F628" t="s">
        <v>72</v>
      </c>
      <c r="G628" s="19"/>
      <c r="H628"/>
      <c r="I628" t="s">
        <v>388</v>
      </c>
      <c r="J628" t="s">
        <v>389</v>
      </c>
      <c r="K628" s="9" t="str">
        <f t="shared" si="69"/>
        <v>ALM-</v>
      </c>
      <c r="L628" t="s">
        <v>41</v>
      </c>
      <c r="M628" s="36">
        <v>1100</v>
      </c>
      <c r="N628" t="s">
        <v>70</v>
      </c>
      <c r="O628" t="s">
        <v>7</v>
      </c>
      <c r="P628" s="48">
        <v>3.1415999999999999</v>
      </c>
      <c r="Q628" s="10">
        <f t="shared" si="70"/>
        <v>3455.76</v>
      </c>
      <c r="R628" s="11">
        <f t="shared" si="71"/>
        <v>7.3003400000000003</v>
      </c>
      <c r="S628" s="13">
        <f t="shared" si="72"/>
        <v>0.43030000000000002</v>
      </c>
      <c r="T628" s="12">
        <f t="shared" si="73"/>
        <v>473.33</v>
      </c>
      <c r="U628" s="13" t="s">
        <v>135</v>
      </c>
      <c r="V628" t="s">
        <v>73</v>
      </c>
      <c r="W628" s="44"/>
      <c r="X628" s="53" t="e">
        <f t="shared" si="68"/>
        <v>#DIV/0!</v>
      </c>
    </row>
    <row r="629" spans="1:24" x14ac:dyDescent="0.2">
      <c r="A629" s="32" t="str">
        <f t="shared" si="63"/>
        <v>2026-2</v>
      </c>
      <c r="B629" t="s">
        <v>1970</v>
      </c>
      <c r="C629" s="20">
        <v>46055</v>
      </c>
      <c r="D629" s="20">
        <v>46050</v>
      </c>
      <c r="E629" t="s">
        <v>71</v>
      </c>
      <c r="F629" t="s">
        <v>72</v>
      </c>
      <c r="G629" s="19"/>
      <c r="H629"/>
      <c r="I629" t="s">
        <v>388</v>
      </c>
      <c r="J629" t="s">
        <v>389</v>
      </c>
      <c r="K629" s="9" t="str">
        <f t="shared" si="69"/>
        <v>ALM-</v>
      </c>
      <c r="L629" t="s">
        <v>41</v>
      </c>
      <c r="M629" s="36">
        <v>300</v>
      </c>
      <c r="N629" t="s">
        <v>70</v>
      </c>
      <c r="O629" t="s">
        <v>7</v>
      </c>
      <c r="P629" s="48">
        <v>3.1415999999999999</v>
      </c>
      <c r="Q629" s="10">
        <f t="shared" si="70"/>
        <v>942.48</v>
      </c>
      <c r="R629" s="11">
        <f t="shared" si="71"/>
        <v>7.3003400000000003</v>
      </c>
      <c r="S629" s="13">
        <f t="shared" si="72"/>
        <v>0.43030000000000002</v>
      </c>
      <c r="T629" s="12">
        <f t="shared" si="73"/>
        <v>129.09</v>
      </c>
      <c r="U629" s="13" t="s">
        <v>135</v>
      </c>
      <c r="V629" t="s">
        <v>73</v>
      </c>
      <c r="W629" s="44"/>
      <c r="X629" s="53" t="e">
        <f t="shared" si="68"/>
        <v>#DIV/0!</v>
      </c>
    </row>
    <row r="630" spans="1:24" x14ac:dyDescent="0.2">
      <c r="A630" s="32" t="str">
        <f t="shared" si="63"/>
        <v>2026-2</v>
      </c>
      <c r="B630" t="s">
        <v>1971</v>
      </c>
      <c r="C630" s="20">
        <v>46055</v>
      </c>
      <c r="D630" s="20">
        <v>46050</v>
      </c>
      <c r="E630" t="s">
        <v>71</v>
      </c>
      <c r="F630" t="s">
        <v>72</v>
      </c>
      <c r="G630" s="19"/>
      <c r="H630"/>
      <c r="I630" t="s">
        <v>658</v>
      </c>
      <c r="J630" t="s">
        <v>715</v>
      </c>
      <c r="K630" s="9" t="str">
        <f t="shared" si="69"/>
        <v>ALM-</v>
      </c>
      <c r="L630" t="s">
        <v>41</v>
      </c>
      <c r="M630" s="36">
        <v>550</v>
      </c>
      <c r="N630" t="s">
        <v>70</v>
      </c>
      <c r="O630" t="s">
        <v>7</v>
      </c>
      <c r="P630" s="48">
        <v>3.1415999999999999</v>
      </c>
      <c r="Q630" s="10">
        <f t="shared" si="70"/>
        <v>1727.88</v>
      </c>
      <c r="R630" s="11">
        <f t="shared" si="71"/>
        <v>7.3003400000000003</v>
      </c>
      <c r="S630" s="13">
        <f t="shared" si="72"/>
        <v>0.43030000000000002</v>
      </c>
      <c r="T630" s="12">
        <f t="shared" si="73"/>
        <v>236.67</v>
      </c>
      <c r="U630" s="13" t="s">
        <v>135</v>
      </c>
      <c r="V630" t="s">
        <v>73</v>
      </c>
      <c r="W630" s="44"/>
      <c r="X630" s="53" t="e">
        <f t="shared" si="68"/>
        <v>#DIV/0!</v>
      </c>
    </row>
    <row r="631" spans="1:24" x14ac:dyDescent="0.2">
      <c r="A631" s="32" t="str">
        <f t="shared" si="63"/>
        <v>2026-2</v>
      </c>
      <c r="B631" t="s">
        <v>1972</v>
      </c>
      <c r="C631" s="20">
        <v>46055</v>
      </c>
      <c r="D631" s="20">
        <v>46050</v>
      </c>
      <c r="E631" t="s">
        <v>71</v>
      </c>
      <c r="F631" t="s">
        <v>72</v>
      </c>
      <c r="G631" s="19"/>
      <c r="H631"/>
      <c r="I631" t="s">
        <v>562</v>
      </c>
      <c r="J631" t="s">
        <v>390</v>
      </c>
      <c r="K631" s="9" t="str">
        <f t="shared" si="69"/>
        <v>ALM-</v>
      </c>
      <c r="L631" t="s">
        <v>41</v>
      </c>
      <c r="M631" s="36">
        <v>100</v>
      </c>
      <c r="N631" t="s">
        <v>70</v>
      </c>
      <c r="O631" t="s">
        <v>7</v>
      </c>
      <c r="P631" s="48">
        <v>3.1415999999999999</v>
      </c>
      <c r="Q631" s="10">
        <f t="shared" si="70"/>
        <v>314.16000000000003</v>
      </c>
      <c r="R631" s="11">
        <f t="shared" si="71"/>
        <v>7.3003400000000003</v>
      </c>
      <c r="S631" s="13">
        <f t="shared" si="72"/>
        <v>0.43030000000000002</v>
      </c>
      <c r="T631" s="12">
        <f t="shared" si="73"/>
        <v>43.03</v>
      </c>
      <c r="U631" s="13" t="s">
        <v>135</v>
      </c>
      <c r="V631" t="s">
        <v>73</v>
      </c>
      <c r="W631" s="44"/>
      <c r="X631" s="53" t="e">
        <f t="shared" si="68"/>
        <v>#DIV/0!</v>
      </c>
    </row>
    <row r="632" spans="1:24" x14ac:dyDescent="0.2">
      <c r="A632" s="32" t="str">
        <f t="shared" si="63"/>
        <v>2026-2</v>
      </c>
      <c r="B632" t="s">
        <v>1982</v>
      </c>
      <c r="C632" s="20">
        <v>46055</v>
      </c>
      <c r="D632" s="20">
        <v>46030</v>
      </c>
      <c r="E632" t="s">
        <v>71</v>
      </c>
      <c r="F632" t="s">
        <v>72</v>
      </c>
      <c r="G632" s="19"/>
      <c r="H632"/>
      <c r="I632" t="s">
        <v>1847</v>
      </c>
      <c r="J632" t="s">
        <v>1848</v>
      </c>
      <c r="K632" s="9" t="str">
        <f t="shared" si="69"/>
        <v>ALM-</v>
      </c>
      <c r="L632" t="s">
        <v>41</v>
      </c>
      <c r="M632" s="36">
        <v>60</v>
      </c>
      <c r="N632" t="s">
        <v>70</v>
      </c>
      <c r="O632" t="s">
        <v>7</v>
      </c>
      <c r="P632" s="48">
        <v>3.6282999999999999</v>
      </c>
      <c r="Q632" s="10">
        <f t="shared" si="70"/>
        <v>217.7</v>
      </c>
      <c r="R632" s="11">
        <f t="shared" si="71"/>
        <v>7.3003400000000003</v>
      </c>
      <c r="S632" s="13">
        <f t="shared" si="72"/>
        <v>0.497</v>
      </c>
      <c r="T632" s="12">
        <f t="shared" si="73"/>
        <v>29.82</v>
      </c>
      <c r="U632" s="13" t="s">
        <v>135</v>
      </c>
      <c r="V632" t="s">
        <v>73</v>
      </c>
      <c r="W632" s="44"/>
      <c r="X632" s="53" t="e">
        <f t="shared" si="68"/>
        <v>#DIV/0!</v>
      </c>
    </row>
    <row r="633" spans="1:24" x14ac:dyDescent="0.2">
      <c r="A633" s="32" t="str">
        <f t="shared" si="63"/>
        <v>2026-2</v>
      </c>
      <c r="B633" t="s">
        <v>1983</v>
      </c>
      <c r="C633" s="20">
        <v>46055</v>
      </c>
      <c r="D633" s="20">
        <v>46032</v>
      </c>
      <c r="E633" t="s">
        <v>71</v>
      </c>
      <c r="F633" t="s">
        <v>72</v>
      </c>
      <c r="G633" s="19"/>
      <c r="H633"/>
      <c r="I633" t="s">
        <v>1849</v>
      </c>
      <c r="J633" t="s">
        <v>1850</v>
      </c>
      <c r="K633" s="9" t="str">
        <f t="shared" si="69"/>
        <v>ALM-</v>
      </c>
      <c r="L633" t="s">
        <v>41</v>
      </c>
      <c r="M633" s="36">
        <v>130</v>
      </c>
      <c r="N633" t="s">
        <v>70</v>
      </c>
      <c r="O633" t="s">
        <v>7</v>
      </c>
      <c r="P633" s="48">
        <v>3.6282999999999999</v>
      </c>
      <c r="Q633" s="10">
        <f t="shared" si="70"/>
        <v>471.68</v>
      </c>
      <c r="R633" s="11">
        <f t="shared" si="71"/>
        <v>7.3003400000000003</v>
      </c>
      <c r="S633" s="13">
        <f t="shared" si="72"/>
        <v>0.497</v>
      </c>
      <c r="T633" s="12">
        <f t="shared" si="73"/>
        <v>64.61</v>
      </c>
      <c r="U633" s="13" t="s">
        <v>135</v>
      </c>
      <c r="V633" t="s">
        <v>73</v>
      </c>
      <c r="W633" s="44"/>
      <c r="X633" s="53" t="e">
        <f t="shared" si="68"/>
        <v>#DIV/0!</v>
      </c>
    </row>
    <row r="634" spans="1:24" x14ac:dyDescent="0.2">
      <c r="A634" s="32" t="str">
        <f t="shared" si="63"/>
        <v>2026-2</v>
      </c>
      <c r="B634" t="s">
        <v>1984</v>
      </c>
      <c r="C634" s="20">
        <v>46055</v>
      </c>
      <c r="D634" s="20">
        <v>46032</v>
      </c>
      <c r="E634" t="s">
        <v>71</v>
      </c>
      <c r="F634" t="s">
        <v>72</v>
      </c>
      <c r="G634" s="19"/>
      <c r="H634"/>
      <c r="I634" t="s">
        <v>657</v>
      </c>
      <c r="J634" t="s">
        <v>714</v>
      </c>
      <c r="K634" s="9" t="str">
        <f t="shared" si="69"/>
        <v>ALM-</v>
      </c>
      <c r="L634" t="s">
        <v>41</v>
      </c>
      <c r="M634" s="36">
        <v>50</v>
      </c>
      <c r="N634" t="s">
        <v>70</v>
      </c>
      <c r="O634" t="s">
        <v>7</v>
      </c>
      <c r="P634" s="48">
        <v>3.6282999999999999</v>
      </c>
      <c r="Q634" s="10">
        <f t="shared" si="70"/>
        <v>181.42</v>
      </c>
      <c r="R634" s="11">
        <f t="shared" si="71"/>
        <v>7.3003400000000003</v>
      </c>
      <c r="S634" s="13">
        <f t="shared" si="72"/>
        <v>0.497</v>
      </c>
      <c r="T634" s="12">
        <f t="shared" si="73"/>
        <v>24.85</v>
      </c>
      <c r="U634" s="13" t="s">
        <v>135</v>
      </c>
      <c r="V634" t="s">
        <v>73</v>
      </c>
      <c r="W634" s="44"/>
      <c r="X634" s="53" t="e">
        <f t="shared" si="68"/>
        <v>#DIV/0!</v>
      </c>
    </row>
    <row r="635" spans="1:24" x14ac:dyDescent="0.2">
      <c r="A635" s="32" t="str">
        <f t="shared" si="63"/>
        <v>2026-2</v>
      </c>
      <c r="B635" t="s">
        <v>1985</v>
      </c>
      <c r="C635" s="20">
        <v>46055</v>
      </c>
      <c r="D635" s="20">
        <v>46041</v>
      </c>
      <c r="E635" t="s">
        <v>71</v>
      </c>
      <c r="F635" t="s">
        <v>72</v>
      </c>
      <c r="G635" s="19"/>
      <c r="H635"/>
      <c r="I635" t="s">
        <v>1851</v>
      </c>
      <c r="J635" t="s">
        <v>1852</v>
      </c>
      <c r="K635" s="9" t="str">
        <f t="shared" si="69"/>
        <v>ALM-</v>
      </c>
      <c r="L635" t="s">
        <v>41</v>
      </c>
      <c r="M635" s="36">
        <v>50</v>
      </c>
      <c r="N635" t="s">
        <v>70</v>
      </c>
      <c r="O635" t="s">
        <v>7</v>
      </c>
      <c r="P635" s="48">
        <v>3.6282999999999999</v>
      </c>
      <c r="Q635" s="10">
        <f t="shared" si="70"/>
        <v>181.42</v>
      </c>
      <c r="R635" s="11">
        <f t="shared" si="71"/>
        <v>7.3003400000000003</v>
      </c>
      <c r="S635" s="13">
        <f t="shared" si="72"/>
        <v>0.497</v>
      </c>
      <c r="T635" s="12">
        <f t="shared" si="73"/>
        <v>24.85</v>
      </c>
      <c r="U635" s="13" t="s">
        <v>135</v>
      </c>
      <c r="V635" t="s">
        <v>73</v>
      </c>
      <c r="W635" s="44"/>
      <c r="X635" s="53" t="e">
        <f t="shared" si="68"/>
        <v>#DIV/0!</v>
      </c>
    </row>
    <row r="636" spans="1:24" x14ac:dyDescent="0.2">
      <c r="A636" s="32" t="str">
        <f t="shared" si="63"/>
        <v>2026-2</v>
      </c>
      <c r="B636" t="s">
        <v>1986</v>
      </c>
      <c r="C636" s="20">
        <v>46055</v>
      </c>
      <c r="D636" s="20">
        <v>46043</v>
      </c>
      <c r="E636" t="s">
        <v>71</v>
      </c>
      <c r="F636" t="s">
        <v>72</v>
      </c>
      <c r="G636" s="19"/>
      <c r="H636"/>
      <c r="I636" t="s">
        <v>1847</v>
      </c>
      <c r="J636" t="s">
        <v>1848</v>
      </c>
      <c r="K636" s="9" t="str">
        <f t="shared" si="69"/>
        <v>ALM-</v>
      </c>
      <c r="L636" t="s">
        <v>41</v>
      </c>
      <c r="M636" s="36">
        <v>60</v>
      </c>
      <c r="N636" t="s">
        <v>70</v>
      </c>
      <c r="O636" t="s">
        <v>7</v>
      </c>
      <c r="P636" s="48">
        <v>3.6282999999999999</v>
      </c>
      <c r="Q636" s="10">
        <f t="shared" si="70"/>
        <v>217.7</v>
      </c>
      <c r="R636" s="11">
        <f t="shared" si="71"/>
        <v>7.3003400000000003</v>
      </c>
      <c r="S636" s="13">
        <f t="shared" si="72"/>
        <v>0.497</v>
      </c>
      <c r="T636" s="12">
        <f t="shared" si="73"/>
        <v>29.82</v>
      </c>
      <c r="U636" s="13" t="s">
        <v>135</v>
      </c>
      <c r="V636" t="s">
        <v>73</v>
      </c>
      <c r="W636" s="44"/>
      <c r="X636" s="53" t="e">
        <f t="shared" si="68"/>
        <v>#DIV/0!</v>
      </c>
    </row>
    <row r="637" spans="1:24" x14ac:dyDescent="0.2">
      <c r="A637" s="32" t="str">
        <f t="shared" si="63"/>
        <v>2026-2</v>
      </c>
      <c r="B637" t="s">
        <v>1987</v>
      </c>
      <c r="C637" s="20">
        <v>46055</v>
      </c>
      <c r="D637" s="20">
        <v>46043</v>
      </c>
      <c r="E637" t="s">
        <v>71</v>
      </c>
      <c r="F637" t="s">
        <v>72</v>
      </c>
      <c r="G637" s="19"/>
      <c r="H637"/>
      <c r="I637" t="s">
        <v>1853</v>
      </c>
      <c r="J637" t="s">
        <v>1854</v>
      </c>
      <c r="K637" s="9" t="str">
        <f t="shared" si="69"/>
        <v>ALM-</v>
      </c>
      <c r="L637" t="s">
        <v>41</v>
      </c>
      <c r="M637" s="36">
        <v>60</v>
      </c>
      <c r="N637" t="s">
        <v>70</v>
      </c>
      <c r="O637" t="s">
        <v>7</v>
      </c>
      <c r="P637" s="48">
        <v>3.6282999999999999</v>
      </c>
      <c r="Q637" s="10">
        <f t="shared" si="70"/>
        <v>217.7</v>
      </c>
      <c r="R637" s="11">
        <f t="shared" si="71"/>
        <v>7.3003400000000003</v>
      </c>
      <c r="S637" s="13">
        <f t="shared" si="72"/>
        <v>0.497</v>
      </c>
      <c r="T637" s="12">
        <f t="shared" si="73"/>
        <v>29.82</v>
      </c>
      <c r="U637" s="13" t="s">
        <v>135</v>
      </c>
      <c r="V637" t="s">
        <v>73</v>
      </c>
      <c r="W637" s="44"/>
      <c r="X637" s="53" t="e">
        <f t="shared" si="68"/>
        <v>#DIV/0!</v>
      </c>
    </row>
    <row r="638" spans="1:24" x14ac:dyDescent="0.2">
      <c r="A638" s="32" t="str">
        <f t="shared" si="63"/>
        <v>2026-2</v>
      </c>
      <c r="B638" t="s">
        <v>1939</v>
      </c>
      <c r="C638" s="20">
        <v>46055</v>
      </c>
      <c r="D638" s="20">
        <v>46029</v>
      </c>
      <c r="E638" t="s">
        <v>66</v>
      </c>
      <c r="F638" t="s">
        <v>67</v>
      </c>
      <c r="G638" s="19"/>
      <c r="H638"/>
      <c r="I638" t="s">
        <v>1791</v>
      </c>
      <c r="J638" t="s">
        <v>1792</v>
      </c>
      <c r="K638" s="9" t="str">
        <f t="shared" si="69"/>
        <v>BHRE</v>
      </c>
      <c r="L638" t="s">
        <v>6</v>
      </c>
      <c r="M638" s="36">
        <v>7100</v>
      </c>
      <c r="N638" t="s">
        <v>459</v>
      </c>
      <c r="O638" t="s">
        <v>7</v>
      </c>
      <c r="P638" s="48">
        <v>1.62</v>
      </c>
      <c r="Q638" s="10">
        <f t="shared" si="70"/>
        <v>11502</v>
      </c>
      <c r="R638" s="11">
        <f t="shared" si="71"/>
        <v>7.3003400000000003</v>
      </c>
      <c r="S638" s="13">
        <f t="shared" si="72"/>
        <v>0.22189999999999999</v>
      </c>
      <c r="T638" s="12">
        <f t="shared" si="73"/>
        <v>1575.49</v>
      </c>
      <c r="U638" s="13" t="s">
        <v>135</v>
      </c>
      <c r="V638" t="s">
        <v>2040</v>
      </c>
      <c r="W638" s="44"/>
      <c r="X638" s="53" t="e">
        <f t="shared" si="68"/>
        <v>#DIV/0!</v>
      </c>
    </row>
    <row r="639" spans="1:24" x14ac:dyDescent="0.2">
      <c r="A639" s="32" t="str">
        <f t="shared" si="63"/>
        <v>2026-2</v>
      </c>
      <c r="B639" t="s">
        <v>1940</v>
      </c>
      <c r="C639" s="20">
        <v>46055</v>
      </c>
      <c r="D639" s="20">
        <v>46030</v>
      </c>
      <c r="E639" t="s">
        <v>66</v>
      </c>
      <c r="F639" t="s">
        <v>67</v>
      </c>
      <c r="G639" s="19"/>
      <c r="H639"/>
      <c r="I639" t="s">
        <v>1791</v>
      </c>
      <c r="J639" t="s">
        <v>1792</v>
      </c>
      <c r="K639" s="9" t="str">
        <f t="shared" si="69"/>
        <v>BHRE</v>
      </c>
      <c r="L639" t="s">
        <v>6</v>
      </c>
      <c r="M639" s="36">
        <v>100</v>
      </c>
      <c r="N639" t="s">
        <v>459</v>
      </c>
      <c r="O639" t="s">
        <v>7</v>
      </c>
      <c r="P639" s="48">
        <v>1.62</v>
      </c>
      <c r="Q639" s="10">
        <f t="shared" si="70"/>
        <v>162</v>
      </c>
      <c r="R639" s="11">
        <f t="shared" si="71"/>
        <v>7.3003400000000003</v>
      </c>
      <c r="S639" s="13">
        <f t="shared" si="72"/>
        <v>0.22189999999999999</v>
      </c>
      <c r="T639" s="12">
        <f t="shared" si="73"/>
        <v>22.19</v>
      </c>
      <c r="U639" s="13" t="s">
        <v>135</v>
      </c>
      <c r="V639" t="s">
        <v>2040</v>
      </c>
      <c r="W639" s="44"/>
      <c r="X639" s="53" t="e">
        <f t="shared" si="68"/>
        <v>#DIV/0!</v>
      </c>
    </row>
    <row r="640" spans="1:24" x14ac:dyDescent="0.2">
      <c r="A640" s="32" t="str">
        <f t="shared" si="63"/>
        <v>2026-2</v>
      </c>
      <c r="B640" t="s">
        <v>1932</v>
      </c>
      <c r="C640" s="20">
        <v>46055</v>
      </c>
      <c r="D640" s="20">
        <v>46037</v>
      </c>
      <c r="E640" t="s">
        <v>13</v>
      </c>
      <c r="F640" t="s">
        <v>14</v>
      </c>
      <c r="G640" s="19"/>
      <c r="H640"/>
      <c r="I640" t="s">
        <v>1781</v>
      </c>
      <c r="J640" t="s">
        <v>1782</v>
      </c>
      <c r="K640" s="9" t="str">
        <f t="shared" si="69"/>
        <v>BRKT</v>
      </c>
      <c r="L640" t="s">
        <v>6</v>
      </c>
      <c r="M640" s="36">
        <v>2000</v>
      </c>
      <c r="N640" t="s">
        <v>459</v>
      </c>
      <c r="O640" t="s">
        <v>7</v>
      </c>
      <c r="P640" s="48">
        <v>0.67</v>
      </c>
      <c r="Q640" s="10">
        <f t="shared" si="70"/>
        <v>1340</v>
      </c>
      <c r="R640" s="11">
        <f t="shared" si="71"/>
        <v>7.3003400000000003</v>
      </c>
      <c r="S640" s="13">
        <f t="shared" si="72"/>
        <v>9.1800000000000007E-2</v>
      </c>
      <c r="T640" s="12">
        <f t="shared" si="73"/>
        <v>183.6</v>
      </c>
      <c r="U640" s="13" t="s">
        <v>135</v>
      </c>
      <c r="V640" t="s">
        <v>161</v>
      </c>
      <c r="W640" s="44"/>
      <c r="X640" s="53" t="e">
        <f t="shared" si="68"/>
        <v>#DIV/0!</v>
      </c>
    </row>
    <row r="641" spans="1:24" x14ac:dyDescent="0.2">
      <c r="A641" s="32" t="str">
        <f t="shared" ref="A641:A704" si="74">+TEXT(C641,"YYYY")&amp;"-"&amp;TEXT(C641,"M")</f>
        <v>2026-2</v>
      </c>
      <c r="B641" t="s">
        <v>1933</v>
      </c>
      <c r="C641" s="20">
        <v>46055</v>
      </c>
      <c r="D641" s="20">
        <v>46037</v>
      </c>
      <c r="E641" t="s">
        <v>13</v>
      </c>
      <c r="F641" t="s">
        <v>14</v>
      </c>
      <c r="G641" s="19"/>
      <c r="H641"/>
      <c r="I641" t="s">
        <v>1783</v>
      </c>
      <c r="J641" t="s">
        <v>1784</v>
      </c>
      <c r="K641" s="9" t="str">
        <f t="shared" si="69"/>
        <v>BRKT</v>
      </c>
      <c r="L641" t="s">
        <v>6</v>
      </c>
      <c r="M641" s="36">
        <v>2000</v>
      </c>
      <c r="N641" t="s">
        <v>459</v>
      </c>
      <c r="O641" t="s">
        <v>7</v>
      </c>
      <c r="P641" s="48">
        <v>0.67</v>
      </c>
      <c r="Q641" s="10">
        <f t="shared" si="70"/>
        <v>1340</v>
      </c>
      <c r="R641" s="11">
        <f t="shared" si="71"/>
        <v>7.3003400000000003</v>
      </c>
      <c r="S641" s="13">
        <f t="shared" si="72"/>
        <v>9.1800000000000007E-2</v>
      </c>
      <c r="T641" s="12">
        <f t="shared" si="73"/>
        <v>183.6</v>
      </c>
      <c r="U641" s="13" t="s">
        <v>135</v>
      </c>
      <c r="V641" t="s">
        <v>161</v>
      </c>
      <c r="W641" s="44"/>
      <c r="X641" s="53" t="e">
        <f t="shared" si="68"/>
        <v>#DIV/0!</v>
      </c>
    </row>
    <row r="642" spans="1:24" x14ac:dyDescent="0.2">
      <c r="A642" s="32" t="str">
        <f t="shared" si="74"/>
        <v>2026-2</v>
      </c>
      <c r="B642" t="s">
        <v>1934</v>
      </c>
      <c r="C642" s="20">
        <v>46055</v>
      </c>
      <c r="D642" s="20">
        <v>46039</v>
      </c>
      <c r="E642" t="s">
        <v>13</v>
      </c>
      <c r="F642" t="s">
        <v>14</v>
      </c>
      <c r="G642" s="19"/>
      <c r="H642"/>
      <c r="I642" t="s">
        <v>1785</v>
      </c>
      <c r="J642" t="s">
        <v>1786</v>
      </c>
      <c r="K642" s="9" t="str">
        <f t="shared" si="69"/>
        <v>FG--</v>
      </c>
      <c r="L642" t="s">
        <v>6</v>
      </c>
      <c r="M642" s="36">
        <v>2000</v>
      </c>
      <c r="N642" t="s">
        <v>459</v>
      </c>
      <c r="O642" t="s">
        <v>7</v>
      </c>
      <c r="P642" s="48">
        <v>0.85499999999999998</v>
      </c>
      <c r="Q642" s="10">
        <f t="shared" si="70"/>
        <v>1710</v>
      </c>
      <c r="R642" s="11">
        <f t="shared" si="71"/>
        <v>7.3003400000000003</v>
      </c>
      <c r="S642" s="13">
        <f t="shared" si="72"/>
        <v>0.1171</v>
      </c>
      <c r="T642" s="12">
        <f t="shared" si="73"/>
        <v>234.2</v>
      </c>
      <c r="U642" s="13" t="s">
        <v>135</v>
      </c>
      <c r="V642" t="s">
        <v>23</v>
      </c>
      <c r="W642" s="44"/>
      <c r="X642" s="53" t="e">
        <f t="shared" si="68"/>
        <v>#DIV/0!</v>
      </c>
    </row>
    <row r="643" spans="1:24" x14ac:dyDescent="0.2">
      <c r="A643" s="32" t="str">
        <f t="shared" si="74"/>
        <v>2026-2</v>
      </c>
      <c r="B643" t="s">
        <v>1935</v>
      </c>
      <c r="C643" s="20">
        <v>46055</v>
      </c>
      <c r="D643" s="20">
        <v>46039</v>
      </c>
      <c r="E643" t="s">
        <v>13</v>
      </c>
      <c r="F643" t="s">
        <v>14</v>
      </c>
      <c r="G643" s="19"/>
      <c r="H643"/>
      <c r="I643" t="s">
        <v>1787</v>
      </c>
      <c r="J643" t="s">
        <v>1788</v>
      </c>
      <c r="K643" s="9" t="str">
        <f t="shared" si="69"/>
        <v>FG--</v>
      </c>
      <c r="L643" t="s">
        <v>6</v>
      </c>
      <c r="M643" s="36">
        <v>2020</v>
      </c>
      <c r="N643" t="s">
        <v>459</v>
      </c>
      <c r="O643" t="s">
        <v>7</v>
      </c>
      <c r="P643" s="48">
        <v>0.85499999999999998</v>
      </c>
      <c r="Q643" s="10">
        <f t="shared" si="70"/>
        <v>1727.1</v>
      </c>
      <c r="R643" s="11">
        <f t="shared" si="71"/>
        <v>7.3003400000000003</v>
      </c>
      <c r="S643" s="13">
        <f t="shared" si="72"/>
        <v>0.1171</v>
      </c>
      <c r="T643" s="12">
        <f t="shared" si="73"/>
        <v>236.54</v>
      </c>
      <c r="U643" s="13" t="s">
        <v>135</v>
      </c>
      <c r="V643" t="s">
        <v>23</v>
      </c>
      <c r="W643" s="44"/>
      <c r="X643" s="53" t="e">
        <f t="shared" ref="X643:X706" si="75">+ROUND(Q643/W643,2)</f>
        <v>#DIV/0!</v>
      </c>
    </row>
    <row r="644" spans="1:24" x14ac:dyDescent="0.2">
      <c r="A644" s="32" t="str">
        <f t="shared" si="74"/>
        <v>2026-2</v>
      </c>
      <c r="B644" t="s">
        <v>2016</v>
      </c>
      <c r="C644" s="20">
        <v>46055</v>
      </c>
      <c r="D644" s="20">
        <v>46043</v>
      </c>
      <c r="E644" t="s">
        <v>228</v>
      </c>
      <c r="F644" t="s">
        <v>229</v>
      </c>
      <c r="G644" s="19"/>
      <c r="H644"/>
      <c r="I644" t="s">
        <v>1887</v>
      </c>
      <c r="J644" t="s">
        <v>1888</v>
      </c>
      <c r="K644" s="9" t="str">
        <f t="shared" si="69"/>
        <v>GLID</v>
      </c>
      <c r="L644" t="s">
        <v>6</v>
      </c>
      <c r="M644" s="36">
        <v>510</v>
      </c>
      <c r="N644" t="s">
        <v>459</v>
      </c>
      <c r="O644" t="s">
        <v>7</v>
      </c>
      <c r="P644" s="48">
        <v>8.7009000000000007</v>
      </c>
      <c r="Q644" s="10">
        <f t="shared" si="70"/>
        <v>4437.46</v>
      </c>
      <c r="R644" s="11">
        <f t="shared" si="71"/>
        <v>7.3003400000000003</v>
      </c>
      <c r="S644" s="13">
        <f t="shared" si="72"/>
        <v>1.1918</v>
      </c>
      <c r="T644" s="12">
        <f t="shared" si="73"/>
        <v>607.82000000000005</v>
      </c>
      <c r="U644" s="13" t="s">
        <v>135</v>
      </c>
      <c r="V644" t="s">
        <v>31</v>
      </c>
      <c r="W644" s="44"/>
      <c r="X644" s="53" t="e">
        <f t="shared" si="75"/>
        <v>#DIV/0!</v>
      </c>
    </row>
    <row r="645" spans="1:24" x14ac:dyDescent="0.2">
      <c r="A645" s="32" t="str">
        <f t="shared" si="74"/>
        <v>2026-2</v>
      </c>
      <c r="B645" t="s">
        <v>1946</v>
      </c>
      <c r="C645" s="20">
        <v>46055</v>
      </c>
      <c r="D645" s="20">
        <v>46043</v>
      </c>
      <c r="E645" t="s">
        <v>206</v>
      </c>
      <c r="F645" t="s">
        <v>207</v>
      </c>
      <c r="G645" s="19"/>
      <c r="H645"/>
      <c r="I645" t="s">
        <v>1803</v>
      </c>
      <c r="J645" t="s">
        <v>1804</v>
      </c>
      <c r="K645" s="9" t="str">
        <f t="shared" si="69"/>
        <v>HDL-</v>
      </c>
      <c r="L645" t="s">
        <v>6</v>
      </c>
      <c r="M645" s="36">
        <v>1320</v>
      </c>
      <c r="N645" t="s">
        <v>459</v>
      </c>
      <c r="O645" t="s">
        <v>7</v>
      </c>
      <c r="P645" s="48">
        <v>2.5013999999999998</v>
      </c>
      <c r="Q645" s="10">
        <f t="shared" si="70"/>
        <v>3301.85</v>
      </c>
      <c r="R645" s="11">
        <f t="shared" si="71"/>
        <v>7.3003400000000003</v>
      </c>
      <c r="S645" s="13">
        <f t="shared" si="72"/>
        <v>0.34260000000000002</v>
      </c>
      <c r="T645" s="12">
        <f t="shared" si="73"/>
        <v>452.23</v>
      </c>
      <c r="U645" s="13" t="s">
        <v>135</v>
      </c>
      <c r="V645" t="s">
        <v>87</v>
      </c>
      <c r="W645" s="44"/>
      <c r="X645" s="53" t="e">
        <f t="shared" si="75"/>
        <v>#DIV/0!</v>
      </c>
    </row>
    <row r="646" spans="1:24" x14ac:dyDescent="0.2">
      <c r="A646" s="32" t="str">
        <f t="shared" si="74"/>
        <v>2026-2</v>
      </c>
      <c r="B646" t="s">
        <v>1254</v>
      </c>
      <c r="C646" s="20">
        <v>46055</v>
      </c>
      <c r="D646" s="20">
        <v>46020</v>
      </c>
      <c r="E646" t="s">
        <v>48</v>
      </c>
      <c r="F646" t="s">
        <v>49</v>
      </c>
      <c r="G646" s="19"/>
      <c r="H646"/>
      <c r="I646" t="s">
        <v>137</v>
      </c>
      <c r="J646" t="s">
        <v>138</v>
      </c>
      <c r="K646" s="9" t="str">
        <f t="shared" si="69"/>
        <v>HDL-</v>
      </c>
      <c r="L646" t="s">
        <v>6</v>
      </c>
      <c r="M646" s="36">
        <v>4480</v>
      </c>
      <c r="N646" t="s">
        <v>459</v>
      </c>
      <c r="O646" t="s">
        <v>7</v>
      </c>
      <c r="P646" s="48">
        <v>3.2858999999999998</v>
      </c>
      <c r="Q646" s="10">
        <f t="shared" si="70"/>
        <v>14720.83</v>
      </c>
      <c r="R646" s="11">
        <f t="shared" si="71"/>
        <v>7.3003400000000003</v>
      </c>
      <c r="S646" s="13">
        <f t="shared" si="72"/>
        <v>0.4501</v>
      </c>
      <c r="T646" s="12">
        <f t="shared" si="73"/>
        <v>2016.45</v>
      </c>
      <c r="U646" s="13" t="s">
        <v>135</v>
      </c>
      <c r="V646" t="s">
        <v>87</v>
      </c>
      <c r="W646" s="44"/>
      <c r="X646" s="53" t="e">
        <f t="shared" si="75"/>
        <v>#DIV/0!</v>
      </c>
    </row>
    <row r="647" spans="1:24" x14ac:dyDescent="0.2">
      <c r="A647" s="32" t="str">
        <f t="shared" si="74"/>
        <v>2026-2</v>
      </c>
      <c r="B647" t="s">
        <v>1454</v>
      </c>
      <c r="C647" s="20">
        <v>46055</v>
      </c>
      <c r="D647" s="20">
        <v>45996</v>
      </c>
      <c r="E647" t="s">
        <v>350</v>
      </c>
      <c r="F647" t="s">
        <v>351</v>
      </c>
      <c r="G647" s="19"/>
      <c r="H647"/>
      <c r="I647" t="s">
        <v>1579</v>
      </c>
      <c r="J647" t="s">
        <v>1580</v>
      </c>
      <c r="K647" s="9" t="str">
        <f t="shared" ref="K647:K675" si="76">+LEFT(V647,4)</f>
        <v>HDL-</v>
      </c>
      <c r="L647" t="s">
        <v>6</v>
      </c>
      <c r="M647" s="36">
        <v>370</v>
      </c>
      <c r="N647" t="s">
        <v>459</v>
      </c>
      <c r="O647" t="s">
        <v>7</v>
      </c>
      <c r="P647" s="48">
        <v>9.6273</v>
      </c>
      <c r="Q647" s="10">
        <f t="shared" ref="Q647:Q678" si="77">ROUND(P647*M647,2)</f>
        <v>3562.1</v>
      </c>
      <c r="R647" s="11">
        <f t="shared" ref="R647:R678" si="78">IF(O647="HKD",7.8,IF(O647="CNY",7.30034,1))</f>
        <v>7.3003400000000003</v>
      </c>
      <c r="S647" s="13">
        <f t="shared" ref="S647:S678" si="79">+ROUND(P647/R647,4)</f>
        <v>1.3187</v>
      </c>
      <c r="T647" s="12">
        <f t="shared" ref="T647:T678" si="80">ROUND(S647*M647,2)</f>
        <v>487.92</v>
      </c>
      <c r="U647" s="13" t="s">
        <v>135</v>
      </c>
      <c r="V647" t="s">
        <v>87</v>
      </c>
      <c r="W647" s="44"/>
      <c r="X647" s="53" t="e">
        <f t="shared" si="75"/>
        <v>#DIV/0!</v>
      </c>
    </row>
    <row r="648" spans="1:24" x14ac:dyDescent="0.2">
      <c r="A648" s="32" t="str">
        <f t="shared" si="74"/>
        <v>2026-2</v>
      </c>
      <c r="B648" t="s">
        <v>2019</v>
      </c>
      <c r="C648" s="20">
        <v>46055</v>
      </c>
      <c r="D648" s="20">
        <v>45996</v>
      </c>
      <c r="E648" t="s">
        <v>350</v>
      </c>
      <c r="F648" t="s">
        <v>351</v>
      </c>
      <c r="G648" s="19"/>
      <c r="H648"/>
      <c r="I648" t="s">
        <v>1891</v>
      </c>
      <c r="J648" t="s">
        <v>1892</v>
      </c>
      <c r="K648" s="9" t="str">
        <f t="shared" si="76"/>
        <v>HDL-</v>
      </c>
      <c r="L648" t="s">
        <v>6</v>
      </c>
      <c r="M648" s="36">
        <v>1000</v>
      </c>
      <c r="N648" t="s">
        <v>459</v>
      </c>
      <c r="O648" t="s">
        <v>7</v>
      </c>
      <c r="P648" s="48">
        <v>11.3666</v>
      </c>
      <c r="Q648" s="10">
        <f t="shared" si="77"/>
        <v>11366.6</v>
      </c>
      <c r="R648" s="11">
        <f t="shared" si="78"/>
        <v>7.3003400000000003</v>
      </c>
      <c r="S648" s="13">
        <f t="shared" si="79"/>
        <v>1.5569999999999999</v>
      </c>
      <c r="T648" s="12">
        <f t="shared" si="80"/>
        <v>1557</v>
      </c>
      <c r="U648" s="13" t="s">
        <v>135</v>
      </c>
      <c r="V648" t="s">
        <v>87</v>
      </c>
      <c r="W648" s="44"/>
      <c r="X648" s="53" t="e">
        <f t="shared" si="75"/>
        <v>#DIV/0!</v>
      </c>
    </row>
    <row r="649" spans="1:24" x14ac:dyDescent="0.2">
      <c r="A649" s="32" t="str">
        <f t="shared" si="74"/>
        <v>2026-2</v>
      </c>
      <c r="B649" t="s">
        <v>1470</v>
      </c>
      <c r="C649" s="20">
        <v>46055</v>
      </c>
      <c r="D649" s="20">
        <v>45996</v>
      </c>
      <c r="E649" t="s">
        <v>350</v>
      </c>
      <c r="F649" t="s">
        <v>351</v>
      </c>
      <c r="G649" s="19"/>
      <c r="H649"/>
      <c r="I649" t="s">
        <v>1593</v>
      </c>
      <c r="J649" t="s">
        <v>1594</v>
      </c>
      <c r="K649" s="9" t="str">
        <f t="shared" si="76"/>
        <v>HDL-</v>
      </c>
      <c r="L649" t="s">
        <v>6</v>
      </c>
      <c r="M649" s="36">
        <v>280</v>
      </c>
      <c r="N649" t="s">
        <v>459</v>
      </c>
      <c r="O649" t="s">
        <v>7</v>
      </c>
      <c r="P649" s="48">
        <v>12.648099999999999</v>
      </c>
      <c r="Q649" s="10">
        <f t="shared" si="77"/>
        <v>3541.47</v>
      </c>
      <c r="R649" s="11">
        <f t="shared" si="78"/>
        <v>7.3003400000000003</v>
      </c>
      <c r="S649" s="13">
        <f t="shared" si="79"/>
        <v>1.7324999999999999</v>
      </c>
      <c r="T649" s="12">
        <f t="shared" si="80"/>
        <v>485.1</v>
      </c>
      <c r="U649" s="13" t="s">
        <v>135</v>
      </c>
      <c r="V649" t="s">
        <v>87</v>
      </c>
      <c r="W649" s="44"/>
      <c r="X649" s="53" t="e">
        <f t="shared" si="75"/>
        <v>#DIV/0!</v>
      </c>
    </row>
    <row r="650" spans="1:24" x14ac:dyDescent="0.2">
      <c r="A650" s="32" t="str">
        <f t="shared" si="74"/>
        <v>2026-2</v>
      </c>
      <c r="B650" t="s">
        <v>1469</v>
      </c>
      <c r="C650" s="20">
        <v>46055</v>
      </c>
      <c r="D650" s="20">
        <v>45996</v>
      </c>
      <c r="E650" t="s">
        <v>350</v>
      </c>
      <c r="F650" t="s">
        <v>351</v>
      </c>
      <c r="G650" s="19"/>
      <c r="H650"/>
      <c r="I650" t="s">
        <v>1591</v>
      </c>
      <c r="J650" t="s">
        <v>1592</v>
      </c>
      <c r="K650" s="9" t="str">
        <f t="shared" si="76"/>
        <v>HDL-</v>
      </c>
      <c r="L650" t="s">
        <v>6</v>
      </c>
      <c r="M650" s="36">
        <v>900</v>
      </c>
      <c r="N650" t="s">
        <v>459</v>
      </c>
      <c r="O650" t="s">
        <v>7</v>
      </c>
      <c r="P650" s="48">
        <v>12.648099999999999</v>
      </c>
      <c r="Q650" s="10">
        <f t="shared" si="77"/>
        <v>11383.29</v>
      </c>
      <c r="R650" s="11">
        <f t="shared" si="78"/>
        <v>7.3003400000000003</v>
      </c>
      <c r="S650" s="13">
        <f t="shared" si="79"/>
        <v>1.7324999999999999</v>
      </c>
      <c r="T650" s="12">
        <f t="shared" si="80"/>
        <v>1559.25</v>
      </c>
      <c r="U650" s="13" t="s">
        <v>135</v>
      </c>
      <c r="V650" t="s">
        <v>87</v>
      </c>
      <c r="W650" s="44"/>
      <c r="X650" s="53" t="e">
        <f t="shared" si="75"/>
        <v>#DIV/0!</v>
      </c>
    </row>
    <row r="651" spans="1:24" x14ac:dyDescent="0.2">
      <c r="A651" s="32" t="str">
        <f t="shared" si="74"/>
        <v>2026-2</v>
      </c>
      <c r="B651" t="s">
        <v>1936</v>
      </c>
      <c r="C651" s="20">
        <v>46055</v>
      </c>
      <c r="D651" s="20">
        <v>46030</v>
      </c>
      <c r="E651" t="s">
        <v>206</v>
      </c>
      <c r="F651" t="s">
        <v>207</v>
      </c>
      <c r="G651" s="19"/>
      <c r="H651"/>
      <c r="I651" t="s">
        <v>1789</v>
      </c>
      <c r="J651" t="s">
        <v>1790</v>
      </c>
      <c r="K651" s="9" t="str">
        <f t="shared" si="76"/>
        <v>KNOB</v>
      </c>
      <c r="L651" t="s">
        <v>6</v>
      </c>
      <c r="M651" s="36">
        <v>1110</v>
      </c>
      <c r="N651" t="s">
        <v>459</v>
      </c>
      <c r="O651" t="s">
        <v>7</v>
      </c>
      <c r="P651" s="48">
        <v>0.90800000000000003</v>
      </c>
      <c r="Q651" s="10">
        <f t="shared" si="77"/>
        <v>1007.88</v>
      </c>
      <c r="R651" s="11">
        <f t="shared" si="78"/>
        <v>7.3003400000000003</v>
      </c>
      <c r="S651" s="13">
        <f t="shared" si="79"/>
        <v>0.1244</v>
      </c>
      <c r="T651" s="12">
        <f t="shared" si="80"/>
        <v>138.08000000000001</v>
      </c>
      <c r="U651" s="13" t="s">
        <v>135</v>
      </c>
      <c r="V651" t="s">
        <v>16</v>
      </c>
      <c r="W651" s="44"/>
      <c r="X651" s="53" t="e">
        <f t="shared" si="75"/>
        <v>#DIV/0!</v>
      </c>
    </row>
    <row r="652" spans="1:24" x14ac:dyDescent="0.2">
      <c r="A652" s="32" t="str">
        <f t="shared" si="74"/>
        <v>2026-2</v>
      </c>
      <c r="B652" t="s">
        <v>1944</v>
      </c>
      <c r="C652" s="20">
        <v>46055</v>
      </c>
      <c r="D652" s="20">
        <v>46034</v>
      </c>
      <c r="E652" t="s">
        <v>13</v>
      </c>
      <c r="F652" t="s">
        <v>14</v>
      </c>
      <c r="G652" s="19"/>
      <c r="H652"/>
      <c r="I652" t="s">
        <v>1799</v>
      </c>
      <c r="J652" t="s">
        <v>1800</v>
      </c>
      <c r="K652" s="9" t="str">
        <f t="shared" si="76"/>
        <v>KNOB</v>
      </c>
      <c r="L652" t="s">
        <v>6</v>
      </c>
      <c r="M652" s="36">
        <v>1030</v>
      </c>
      <c r="N652" t="s">
        <v>459</v>
      </c>
      <c r="O652" t="s">
        <v>7</v>
      </c>
      <c r="P652" s="48">
        <v>2.1463000000000001</v>
      </c>
      <c r="Q652" s="10">
        <f t="shared" si="77"/>
        <v>2210.69</v>
      </c>
      <c r="R652" s="11">
        <f t="shared" si="78"/>
        <v>7.3003400000000003</v>
      </c>
      <c r="S652" s="13">
        <f t="shared" si="79"/>
        <v>0.29399999999999998</v>
      </c>
      <c r="T652" s="12">
        <f t="shared" si="80"/>
        <v>302.82</v>
      </c>
      <c r="U652" s="13" t="s">
        <v>135</v>
      </c>
      <c r="V652" t="s">
        <v>16</v>
      </c>
      <c r="W652" s="44"/>
      <c r="X652" s="53" t="e">
        <f t="shared" si="75"/>
        <v>#DIV/0!</v>
      </c>
    </row>
    <row r="653" spans="1:24" x14ac:dyDescent="0.2">
      <c r="A653" s="32" t="str">
        <f t="shared" si="74"/>
        <v>2026-2</v>
      </c>
      <c r="B653" t="s">
        <v>1996</v>
      </c>
      <c r="C653" s="20">
        <v>46055</v>
      </c>
      <c r="D653" s="20">
        <v>46034</v>
      </c>
      <c r="E653" t="s">
        <v>13</v>
      </c>
      <c r="F653" t="s">
        <v>14</v>
      </c>
      <c r="G653" s="19"/>
      <c r="H653"/>
      <c r="I653" t="s">
        <v>877</v>
      </c>
      <c r="J653" t="s">
        <v>1566</v>
      </c>
      <c r="K653" s="9" t="str">
        <f t="shared" si="76"/>
        <v>KNOB</v>
      </c>
      <c r="L653" t="s">
        <v>6</v>
      </c>
      <c r="M653" s="36">
        <v>1030</v>
      </c>
      <c r="N653" t="s">
        <v>459</v>
      </c>
      <c r="O653" t="s">
        <v>7</v>
      </c>
      <c r="P653" s="48">
        <v>4.4642999999999997</v>
      </c>
      <c r="Q653" s="10">
        <f t="shared" si="77"/>
        <v>4598.2299999999996</v>
      </c>
      <c r="R653" s="11">
        <f t="shared" si="78"/>
        <v>7.3003400000000003</v>
      </c>
      <c r="S653" s="13">
        <f t="shared" si="79"/>
        <v>0.61150000000000004</v>
      </c>
      <c r="T653" s="12">
        <f t="shared" si="80"/>
        <v>629.85</v>
      </c>
      <c r="U653" s="13" t="s">
        <v>135</v>
      </c>
      <c r="V653" t="s">
        <v>16</v>
      </c>
      <c r="W653" s="44"/>
      <c r="X653" s="53" t="e">
        <f t="shared" si="75"/>
        <v>#DIV/0!</v>
      </c>
    </row>
    <row r="654" spans="1:24" x14ac:dyDescent="0.2">
      <c r="A654" s="32" t="str">
        <f t="shared" si="74"/>
        <v>2026-2</v>
      </c>
      <c r="B654" t="s">
        <v>1311</v>
      </c>
      <c r="C654" s="20">
        <v>46055</v>
      </c>
      <c r="D654" s="20">
        <v>45996</v>
      </c>
      <c r="E654" t="s">
        <v>278</v>
      </c>
      <c r="F654" t="s">
        <v>279</v>
      </c>
      <c r="G654" s="19"/>
      <c r="H654"/>
      <c r="I654" t="s">
        <v>643</v>
      </c>
      <c r="J654" t="s">
        <v>700</v>
      </c>
      <c r="K654" s="9" t="str">
        <f t="shared" si="76"/>
        <v>LID-</v>
      </c>
      <c r="L654" t="s">
        <v>41</v>
      </c>
      <c r="M654" s="36">
        <v>1830</v>
      </c>
      <c r="N654" t="s">
        <v>459</v>
      </c>
      <c r="O654" t="s">
        <v>7</v>
      </c>
      <c r="P654" s="48">
        <v>4.2</v>
      </c>
      <c r="Q654" s="10">
        <f t="shared" si="77"/>
        <v>7686</v>
      </c>
      <c r="R654" s="11">
        <f t="shared" si="78"/>
        <v>7.3003400000000003</v>
      </c>
      <c r="S654" s="13">
        <f t="shared" si="79"/>
        <v>0.57530000000000003</v>
      </c>
      <c r="T654" s="12">
        <f t="shared" si="80"/>
        <v>1052.8</v>
      </c>
      <c r="U654" s="13" t="s">
        <v>135</v>
      </c>
      <c r="V654" t="s">
        <v>144</v>
      </c>
      <c r="W654" s="44"/>
      <c r="X654" s="53" t="e">
        <f t="shared" si="75"/>
        <v>#DIV/0!</v>
      </c>
    </row>
    <row r="655" spans="1:24" x14ac:dyDescent="0.2">
      <c r="A655" s="32" t="str">
        <f t="shared" si="74"/>
        <v>2026-2</v>
      </c>
      <c r="B655" t="s">
        <v>1916</v>
      </c>
      <c r="C655" s="20">
        <v>46055</v>
      </c>
      <c r="D655" s="20">
        <v>46036</v>
      </c>
      <c r="E655" t="s">
        <v>66</v>
      </c>
      <c r="F655" t="s">
        <v>67</v>
      </c>
      <c r="G655" s="19"/>
      <c r="H655"/>
      <c r="I655" t="s">
        <v>663</v>
      </c>
      <c r="J655" t="s">
        <v>721</v>
      </c>
      <c r="K655" s="9" t="str">
        <f t="shared" si="76"/>
        <v>PAP-</v>
      </c>
      <c r="L655" t="s">
        <v>6</v>
      </c>
      <c r="M655" s="36">
        <v>3000</v>
      </c>
      <c r="N655" t="s">
        <v>459</v>
      </c>
      <c r="O655" t="s">
        <v>7</v>
      </c>
      <c r="P655" s="48">
        <v>0.14000000000000001</v>
      </c>
      <c r="Q655" s="10">
        <f t="shared" si="77"/>
        <v>420</v>
      </c>
      <c r="R655" s="11">
        <f t="shared" si="78"/>
        <v>7.3003400000000003</v>
      </c>
      <c r="S655" s="13">
        <f t="shared" si="79"/>
        <v>1.9199999999999998E-2</v>
      </c>
      <c r="T655" s="12">
        <f t="shared" si="80"/>
        <v>57.6</v>
      </c>
      <c r="U655" s="13" t="s">
        <v>135</v>
      </c>
      <c r="V655" t="s">
        <v>370</v>
      </c>
      <c r="W655" s="44"/>
      <c r="X655" s="53" t="e">
        <f t="shared" si="75"/>
        <v>#DIV/0!</v>
      </c>
    </row>
    <row r="656" spans="1:24" x14ac:dyDescent="0.2">
      <c r="A656" s="32" t="str">
        <f t="shared" si="74"/>
        <v>2026-2</v>
      </c>
      <c r="B656" t="s">
        <v>1920</v>
      </c>
      <c r="C656" s="20">
        <v>46055</v>
      </c>
      <c r="D656" s="20">
        <v>46036</v>
      </c>
      <c r="E656" t="s">
        <v>66</v>
      </c>
      <c r="F656" t="s">
        <v>67</v>
      </c>
      <c r="G656" s="19"/>
      <c r="H656"/>
      <c r="I656" t="s">
        <v>737</v>
      </c>
      <c r="J656" t="s">
        <v>738</v>
      </c>
      <c r="K656" s="9" t="str">
        <f t="shared" si="76"/>
        <v>PAP-</v>
      </c>
      <c r="L656" t="s">
        <v>6</v>
      </c>
      <c r="M656" s="36">
        <v>3000</v>
      </c>
      <c r="N656" t="s">
        <v>459</v>
      </c>
      <c r="O656" t="s">
        <v>7</v>
      </c>
      <c r="P656" s="48">
        <v>0.2</v>
      </c>
      <c r="Q656" s="10">
        <f t="shared" si="77"/>
        <v>600</v>
      </c>
      <c r="R656" s="11">
        <f t="shared" si="78"/>
        <v>7.3003400000000003</v>
      </c>
      <c r="S656" s="13">
        <f t="shared" si="79"/>
        <v>2.7400000000000001E-2</v>
      </c>
      <c r="T656" s="12">
        <f t="shared" si="80"/>
        <v>82.2</v>
      </c>
      <c r="U656" s="13" t="s">
        <v>135</v>
      </c>
      <c r="V656" t="s">
        <v>370</v>
      </c>
      <c r="W656" s="44"/>
      <c r="X656" s="53" t="e">
        <f t="shared" si="75"/>
        <v>#DIV/0!</v>
      </c>
    </row>
    <row r="657" spans="1:24" x14ac:dyDescent="0.2">
      <c r="A657" s="32" t="str">
        <f t="shared" si="74"/>
        <v>2026-2</v>
      </c>
      <c r="B657" t="s">
        <v>1942</v>
      </c>
      <c r="C657" s="20">
        <v>46055</v>
      </c>
      <c r="D657" s="20">
        <v>46036</v>
      </c>
      <c r="E657" t="s">
        <v>66</v>
      </c>
      <c r="F657" t="s">
        <v>67</v>
      </c>
      <c r="G657" s="19"/>
      <c r="H657"/>
      <c r="I657" t="s">
        <v>1795</v>
      </c>
      <c r="J657" t="s">
        <v>1796</v>
      </c>
      <c r="K657" s="9" t="str">
        <f t="shared" si="76"/>
        <v>PRIM</v>
      </c>
      <c r="L657" t="s">
        <v>6</v>
      </c>
      <c r="M657" s="36">
        <v>2020</v>
      </c>
      <c r="N657" t="s">
        <v>459</v>
      </c>
      <c r="O657" t="s">
        <v>7</v>
      </c>
      <c r="P657" s="48">
        <v>1.82</v>
      </c>
      <c r="Q657" s="10">
        <f t="shared" si="77"/>
        <v>3676.4</v>
      </c>
      <c r="R657" s="11">
        <f t="shared" si="78"/>
        <v>7.3003400000000003</v>
      </c>
      <c r="S657" s="13">
        <f t="shared" si="79"/>
        <v>0.24929999999999999</v>
      </c>
      <c r="T657" s="12">
        <f t="shared" si="80"/>
        <v>503.59</v>
      </c>
      <c r="U657" s="13" t="s">
        <v>135</v>
      </c>
      <c r="V657" t="s">
        <v>2041</v>
      </c>
      <c r="W657" s="44"/>
      <c r="X657" s="53" t="e">
        <f t="shared" si="75"/>
        <v>#DIV/0!</v>
      </c>
    </row>
    <row r="658" spans="1:24" x14ac:dyDescent="0.2">
      <c r="A658" s="32" t="str">
        <f t="shared" si="74"/>
        <v>2026-2</v>
      </c>
      <c r="B658" t="s">
        <v>1904</v>
      </c>
      <c r="C658" s="20">
        <v>46055</v>
      </c>
      <c r="D658" s="20">
        <v>46043</v>
      </c>
      <c r="E658" t="s">
        <v>48</v>
      </c>
      <c r="F658" t="s">
        <v>49</v>
      </c>
      <c r="G658" s="19"/>
      <c r="H658"/>
      <c r="I658" t="s">
        <v>339</v>
      </c>
      <c r="J658" t="s">
        <v>340</v>
      </c>
      <c r="K658" s="9" t="str">
        <f t="shared" si="76"/>
        <v>RIV-</v>
      </c>
      <c r="L658" t="s">
        <v>6</v>
      </c>
      <c r="M658" s="36">
        <v>20000</v>
      </c>
      <c r="N658" t="s">
        <v>459</v>
      </c>
      <c r="O658" t="s">
        <v>7</v>
      </c>
      <c r="P658" s="48">
        <v>6.8599999999999994E-2</v>
      </c>
      <c r="Q658" s="10">
        <f t="shared" si="77"/>
        <v>1372</v>
      </c>
      <c r="R658" s="11">
        <f t="shared" si="78"/>
        <v>7.3003400000000003</v>
      </c>
      <c r="S658" s="13">
        <f t="shared" si="79"/>
        <v>9.4000000000000004E-3</v>
      </c>
      <c r="T658" s="12">
        <f t="shared" si="80"/>
        <v>188</v>
      </c>
      <c r="U658" s="13" t="s">
        <v>135</v>
      </c>
      <c r="V658" t="s">
        <v>51</v>
      </c>
      <c r="W658" s="44"/>
      <c r="X658" s="53" t="e">
        <f t="shared" si="75"/>
        <v>#DIV/0!</v>
      </c>
    </row>
    <row r="659" spans="1:24" x14ac:dyDescent="0.2">
      <c r="A659" s="32" t="str">
        <f t="shared" si="74"/>
        <v>2026-2</v>
      </c>
      <c r="B659" t="s">
        <v>1907</v>
      </c>
      <c r="C659" s="20">
        <v>46055</v>
      </c>
      <c r="D659" s="20">
        <v>46031</v>
      </c>
      <c r="E659" t="s">
        <v>48</v>
      </c>
      <c r="F659" t="s">
        <v>49</v>
      </c>
      <c r="G659" s="19"/>
      <c r="H659"/>
      <c r="I659" t="s">
        <v>339</v>
      </c>
      <c r="J659" t="s">
        <v>340</v>
      </c>
      <c r="K659" s="9" t="str">
        <f t="shared" si="76"/>
        <v>RIV-</v>
      </c>
      <c r="L659" t="s">
        <v>6</v>
      </c>
      <c r="M659" s="36">
        <v>2000</v>
      </c>
      <c r="N659" t="s">
        <v>459</v>
      </c>
      <c r="O659" t="s">
        <v>7</v>
      </c>
      <c r="P659" s="48">
        <v>7.0099999999999996E-2</v>
      </c>
      <c r="Q659" s="10">
        <f t="shared" si="77"/>
        <v>140.19999999999999</v>
      </c>
      <c r="R659" s="11">
        <f t="shared" si="78"/>
        <v>7.3003400000000003</v>
      </c>
      <c r="S659" s="13">
        <f t="shared" si="79"/>
        <v>9.5999999999999992E-3</v>
      </c>
      <c r="T659" s="12">
        <f t="shared" si="80"/>
        <v>19.2</v>
      </c>
      <c r="U659" s="13" t="s">
        <v>135</v>
      </c>
      <c r="V659" t="s">
        <v>51</v>
      </c>
      <c r="W659" s="44"/>
      <c r="X659" s="53" t="e">
        <f t="shared" si="75"/>
        <v>#DIV/0!</v>
      </c>
    </row>
    <row r="660" spans="1:24" x14ac:dyDescent="0.2">
      <c r="A660" s="32" t="str">
        <f t="shared" si="74"/>
        <v>2026-2</v>
      </c>
      <c r="B660" t="s">
        <v>1917</v>
      </c>
      <c r="C660" s="20">
        <v>46055</v>
      </c>
      <c r="D660" s="20">
        <v>46039</v>
      </c>
      <c r="E660" t="s">
        <v>88</v>
      </c>
      <c r="F660" t="s">
        <v>89</v>
      </c>
      <c r="G660" s="19"/>
      <c r="H660"/>
      <c r="I660" t="s">
        <v>964</v>
      </c>
      <c r="J660" t="s">
        <v>965</v>
      </c>
      <c r="K660" s="9" t="str">
        <f t="shared" si="76"/>
        <v>RIV-</v>
      </c>
      <c r="L660" t="s">
        <v>6</v>
      </c>
      <c r="M660" s="36">
        <v>8000</v>
      </c>
      <c r="N660" t="s">
        <v>459</v>
      </c>
      <c r="O660" t="s">
        <v>7</v>
      </c>
      <c r="P660" s="48">
        <v>0.17019999999999999</v>
      </c>
      <c r="Q660" s="10">
        <f t="shared" si="77"/>
        <v>1361.6</v>
      </c>
      <c r="R660" s="11">
        <f t="shared" si="78"/>
        <v>7.3003400000000003</v>
      </c>
      <c r="S660" s="13">
        <f t="shared" si="79"/>
        <v>2.3300000000000001E-2</v>
      </c>
      <c r="T660" s="12">
        <f t="shared" si="80"/>
        <v>186.4</v>
      </c>
      <c r="U660" s="13" t="s">
        <v>135</v>
      </c>
      <c r="V660" t="s">
        <v>51</v>
      </c>
      <c r="W660" s="44"/>
      <c r="X660" s="53" t="e">
        <f t="shared" si="75"/>
        <v>#DIV/0!</v>
      </c>
    </row>
    <row r="661" spans="1:24" x14ac:dyDescent="0.2">
      <c r="A661" s="32" t="str">
        <f t="shared" si="74"/>
        <v>2026-2</v>
      </c>
      <c r="B661" t="s">
        <v>1918</v>
      </c>
      <c r="C661" s="20">
        <v>46055</v>
      </c>
      <c r="D661" s="20">
        <v>46039</v>
      </c>
      <c r="E661" t="s">
        <v>88</v>
      </c>
      <c r="F661" t="s">
        <v>89</v>
      </c>
      <c r="G661" s="19"/>
      <c r="H661"/>
      <c r="I661" t="s">
        <v>413</v>
      </c>
      <c r="J661" t="s">
        <v>414</v>
      </c>
      <c r="K661" s="9" t="str">
        <f t="shared" si="76"/>
        <v>RIV-</v>
      </c>
      <c r="L661" t="s">
        <v>6</v>
      </c>
      <c r="M661" s="36">
        <v>15000</v>
      </c>
      <c r="N661" t="s">
        <v>459</v>
      </c>
      <c r="O661" t="s">
        <v>7</v>
      </c>
      <c r="P661" s="48">
        <v>0.17649999999999999</v>
      </c>
      <c r="Q661" s="10">
        <f t="shared" si="77"/>
        <v>2647.5</v>
      </c>
      <c r="R661" s="11">
        <f t="shared" si="78"/>
        <v>7.3003400000000003</v>
      </c>
      <c r="S661" s="13">
        <f t="shared" si="79"/>
        <v>2.4199999999999999E-2</v>
      </c>
      <c r="T661" s="12">
        <f t="shared" si="80"/>
        <v>363</v>
      </c>
      <c r="U661" s="13" t="s">
        <v>135</v>
      </c>
      <c r="V661" t="s">
        <v>51</v>
      </c>
      <c r="W661" s="44"/>
      <c r="X661" s="53" t="e">
        <f t="shared" si="75"/>
        <v>#DIV/0!</v>
      </c>
    </row>
    <row r="662" spans="1:24" x14ac:dyDescent="0.2">
      <c r="A662" s="32" t="str">
        <f t="shared" si="74"/>
        <v>2026-2</v>
      </c>
      <c r="B662" t="s">
        <v>1919</v>
      </c>
      <c r="C662" s="20">
        <v>46055</v>
      </c>
      <c r="D662" s="20">
        <v>46039</v>
      </c>
      <c r="E662" t="s">
        <v>88</v>
      </c>
      <c r="F662" t="s">
        <v>89</v>
      </c>
      <c r="G662" s="19"/>
      <c r="H662"/>
      <c r="I662" t="s">
        <v>92</v>
      </c>
      <c r="J662" t="s">
        <v>93</v>
      </c>
      <c r="K662" s="9" t="str">
        <f t="shared" si="76"/>
        <v>RIV-</v>
      </c>
      <c r="L662" t="s">
        <v>6</v>
      </c>
      <c r="M662" s="36">
        <v>1500</v>
      </c>
      <c r="N662" t="s">
        <v>459</v>
      </c>
      <c r="O662" t="s">
        <v>7</v>
      </c>
      <c r="P662" s="48">
        <v>0.1865</v>
      </c>
      <c r="Q662" s="10">
        <f t="shared" si="77"/>
        <v>279.75</v>
      </c>
      <c r="R662" s="11">
        <f t="shared" si="78"/>
        <v>7.3003400000000003</v>
      </c>
      <c r="S662" s="13">
        <f t="shared" si="79"/>
        <v>2.5499999999999998E-2</v>
      </c>
      <c r="T662" s="12">
        <f t="shared" si="80"/>
        <v>38.25</v>
      </c>
      <c r="U662" s="13" t="s">
        <v>135</v>
      </c>
      <c r="V662" t="s">
        <v>51</v>
      </c>
      <c r="W662" s="44"/>
      <c r="X662" s="53" t="e">
        <f t="shared" si="75"/>
        <v>#DIV/0!</v>
      </c>
    </row>
    <row r="663" spans="1:24" x14ac:dyDescent="0.2">
      <c r="A663" s="32" t="str">
        <f t="shared" si="74"/>
        <v>2026-2</v>
      </c>
      <c r="B663" t="s">
        <v>1924</v>
      </c>
      <c r="C663" s="20">
        <v>46055</v>
      </c>
      <c r="D663" s="20">
        <v>46034</v>
      </c>
      <c r="E663" t="s">
        <v>88</v>
      </c>
      <c r="F663" t="s">
        <v>89</v>
      </c>
      <c r="G663" s="19"/>
      <c r="H663"/>
      <c r="I663" t="s">
        <v>1765</v>
      </c>
      <c r="J663" t="s">
        <v>1766</v>
      </c>
      <c r="K663" s="9" t="str">
        <f t="shared" si="76"/>
        <v>SCR-</v>
      </c>
      <c r="L663" t="s">
        <v>6</v>
      </c>
      <c r="M663" s="36">
        <v>1030</v>
      </c>
      <c r="N663" t="s">
        <v>459</v>
      </c>
      <c r="O663" t="s">
        <v>7</v>
      </c>
      <c r="P663" s="48">
        <v>0.28810000000000002</v>
      </c>
      <c r="Q663" s="10">
        <f t="shared" si="77"/>
        <v>296.74</v>
      </c>
      <c r="R663" s="11">
        <f t="shared" si="78"/>
        <v>7.3003400000000003</v>
      </c>
      <c r="S663" s="13">
        <f t="shared" si="79"/>
        <v>3.95E-2</v>
      </c>
      <c r="T663" s="12">
        <f t="shared" si="80"/>
        <v>40.69</v>
      </c>
      <c r="U663" s="13" t="s">
        <v>135</v>
      </c>
      <c r="V663" t="s">
        <v>65</v>
      </c>
      <c r="W663" s="44"/>
      <c r="X663" s="53" t="e">
        <f t="shared" si="75"/>
        <v>#DIV/0!</v>
      </c>
    </row>
    <row r="664" spans="1:24" x14ac:dyDescent="0.2">
      <c r="A664" s="32" t="str">
        <f t="shared" si="74"/>
        <v>2026-2</v>
      </c>
      <c r="B664" t="s">
        <v>1993</v>
      </c>
      <c r="C664" s="20">
        <v>46055</v>
      </c>
      <c r="D664" s="20">
        <v>45996</v>
      </c>
      <c r="E664" t="s">
        <v>48</v>
      </c>
      <c r="F664" t="s">
        <v>49</v>
      </c>
      <c r="G664" s="19"/>
      <c r="H664"/>
      <c r="I664" t="s">
        <v>1865</v>
      </c>
      <c r="J664" t="s">
        <v>1866</v>
      </c>
      <c r="K664" s="9" t="str">
        <f t="shared" si="76"/>
        <v>SHDL</v>
      </c>
      <c r="L664" t="s">
        <v>6</v>
      </c>
      <c r="M664" s="36">
        <v>2000</v>
      </c>
      <c r="N664" t="s">
        <v>459</v>
      </c>
      <c r="O664" t="s">
        <v>7</v>
      </c>
      <c r="P664" s="48">
        <v>4.1699000000000002</v>
      </c>
      <c r="Q664" s="10">
        <f t="shared" si="77"/>
        <v>8339.7999999999993</v>
      </c>
      <c r="R664" s="11">
        <f t="shared" si="78"/>
        <v>7.3003400000000003</v>
      </c>
      <c r="S664" s="13">
        <f t="shared" si="79"/>
        <v>0.57120000000000004</v>
      </c>
      <c r="T664" s="12">
        <f t="shared" si="80"/>
        <v>1142.4000000000001</v>
      </c>
      <c r="U664" s="13" t="s">
        <v>135</v>
      </c>
      <c r="V664" t="s">
        <v>243</v>
      </c>
      <c r="W664" s="44"/>
      <c r="X664" s="53" t="e">
        <f t="shared" si="75"/>
        <v>#DIV/0!</v>
      </c>
    </row>
    <row r="665" spans="1:24" x14ac:dyDescent="0.2">
      <c r="A665" s="32" t="str">
        <f t="shared" si="74"/>
        <v>2026-2</v>
      </c>
      <c r="B665" t="s">
        <v>1994</v>
      </c>
      <c r="C665" s="20">
        <v>46055</v>
      </c>
      <c r="D665" s="20">
        <v>45996</v>
      </c>
      <c r="E665" t="s">
        <v>48</v>
      </c>
      <c r="F665" t="s">
        <v>49</v>
      </c>
      <c r="G665" s="19"/>
      <c r="H665"/>
      <c r="I665" t="s">
        <v>1867</v>
      </c>
      <c r="J665" t="s">
        <v>1868</v>
      </c>
      <c r="K665" s="9" t="str">
        <f t="shared" si="76"/>
        <v>SHDL</v>
      </c>
      <c r="L665" t="s">
        <v>6</v>
      </c>
      <c r="M665" s="36">
        <v>2030</v>
      </c>
      <c r="N665" t="s">
        <v>459</v>
      </c>
      <c r="O665" t="s">
        <v>7</v>
      </c>
      <c r="P665" s="48">
        <v>4.1699000000000002</v>
      </c>
      <c r="Q665" s="10">
        <f t="shared" si="77"/>
        <v>8464.9</v>
      </c>
      <c r="R665" s="11">
        <f t="shared" si="78"/>
        <v>7.3003400000000003</v>
      </c>
      <c r="S665" s="13">
        <f t="shared" si="79"/>
        <v>0.57120000000000004</v>
      </c>
      <c r="T665" s="12">
        <f t="shared" si="80"/>
        <v>1159.54</v>
      </c>
      <c r="U665" s="13" t="s">
        <v>135</v>
      </c>
      <c r="V665" t="s">
        <v>243</v>
      </c>
      <c r="W665" s="44"/>
      <c r="X665" s="53" t="e">
        <f t="shared" si="75"/>
        <v>#DIV/0!</v>
      </c>
    </row>
    <row r="666" spans="1:24" x14ac:dyDescent="0.2">
      <c r="A666" s="32" t="str">
        <f t="shared" si="74"/>
        <v>2026-2</v>
      </c>
      <c r="B666" t="s">
        <v>1947</v>
      </c>
      <c r="C666" s="20">
        <v>46055</v>
      </c>
      <c r="D666" s="20">
        <v>46029</v>
      </c>
      <c r="E666" t="s">
        <v>66</v>
      </c>
      <c r="F666" t="s">
        <v>67</v>
      </c>
      <c r="G666" s="19"/>
      <c r="H666"/>
      <c r="I666" t="s">
        <v>1805</v>
      </c>
      <c r="J666" t="s">
        <v>1806</v>
      </c>
      <c r="K666" s="9" t="str">
        <f t="shared" si="76"/>
        <v>SKU-</v>
      </c>
      <c r="L666" t="s">
        <v>41</v>
      </c>
      <c r="M666" s="36">
        <v>1200</v>
      </c>
      <c r="N666" t="s">
        <v>459</v>
      </c>
      <c r="O666" t="s">
        <v>7</v>
      </c>
      <c r="P666" s="48">
        <v>2.79</v>
      </c>
      <c r="Q666" s="10">
        <f t="shared" si="77"/>
        <v>3348</v>
      </c>
      <c r="R666" s="11">
        <f t="shared" si="78"/>
        <v>7.3003400000000003</v>
      </c>
      <c r="S666" s="13">
        <f t="shared" si="79"/>
        <v>0.38219999999999998</v>
      </c>
      <c r="T666" s="12">
        <f t="shared" si="80"/>
        <v>458.64</v>
      </c>
      <c r="U666" s="13" t="s">
        <v>135</v>
      </c>
      <c r="V666" t="s">
        <v>2</v>
      </c>
      <c r="W666" s="44"/>
      <c r="X666" s="53" t="e">
        <f t="shared" si="75"/>
        <v>#DIV/0!</v>
      </c>
    </row>
    <row r="667" spans="1:24" x14ac:dyDescent="0.2">
      <c r="A667" s="32" t="str">
        <f t="shared" si="74"/>
        <v>2026-2</v>
      </c>
      <c r="B667" t="s">
        <v>2020</v>
      </c>
      <c r="C667" s="20">
        <v>46055</v>
      </c>
      <c r="D667" s="20">
        <v>46050</v>
      </c>
      <c r="E667" t="s">
        <v>602</v>
      </c>
      <c r="F667" t="s">
        <v>603</v>
      </c>
      <c r="G667" s="19"/>
      <c r="H667"/>
      <c r="I667" t="s">
        <v>586</v>
      </c>
      <c r="J667" t="s">
        <v>587</v>
      </c>
      <c r="K667" s="9" t="str">
        <f t="shared" si="76"/>
        <v>SSM-</v>
      </c>
      <c r="L667" t="s">
        <v>6</v>
      </c>
      <c r="M667" s="36">
        <v>7641</v>
      </c>
      <c r="N667" t="s">
        <v>70</v>
      </c>
      <c r="O667" t="s">
        <v>7</v>
      </c>
      <c r="P667" s="48">
        <v>13.097300000000001</v>
      </c>
      <c r="Q667" s="10">
        <f t="shared" si="77"/>
        <v>100076.47</v>
      </c>
      <c r="R667" s="11">
        <f t="shared" si="78"/>
        <v>7.3003400000000003</v>
      </c>
      <c r="S667" s="13">
        <f t="shared" si="79"/>
        <v>1.7941</v>
      </c>
      <c r="T667" s="12">
        <f t="shared" si="80"/>
        <v>13708.72</v>
      </c>
      <c r="U667" s="13" t="s">
        <v>135</v>
      </c>
      <c r="V667" t="s">
        <v>17</v>
      </c>
      <c r="W667" s="44"/>
      <c r="X667" s="53" t="e">
        <f t="shared" si="75"/>
        <v>#DIV/0!</v>
      </c>
    </row>
    <row r="668" spans="1:24" x14ac:dyDescent="0.2">
      <c r="A668" s="32" t="str">
        <f t="shared" si="74"/>
        <v>2026-2</v>
      </c>
      <c r="B668" t="s">
        <v>2021</v>
      </c>
      <c r="C668" s="20">
        <v>46055</v>
      </c>
      <c r="D668" s="20">
        <v>46050</v>
      </c>
      <c r="E668" t="s">
        <v>602</v>
      </c>
      <c r="F668" t="s">
        <v>603</v>
      </c>
      <c r="G668" s="19"/>
      <c r="H668"/>
      <c r="I668" t="s">
        <v>892</v>
      </c>
      <c r="J668" t="s">
        <v>893</v>
      </c>
      <c r="K668" s="9" t="str">
        <f t="shared" si="76"/>
        <v>SSM-</v>
      </c>
      <c r="L668" t="s">
        <v>6</v>
      </c>
      <c r="M668" s="36">
        <v>11154</v>
      </c>
      <c r="N668" t="s">
        <v>70</v>
      </c>
      <c r="O668" t="s">
        <v>7</v>
      </c>
      <c r="P668" s="48">
        <v>13.097300000000001</v>
      </c>
      <c r="Q668" s="10">
        <f t="shared" si="77"/>
        <v>146087.28</v>
      </c>
      <c r="R668" s="11">
        <f t="shared" si="78"/>
        <v>7.3003400000000003</v>
      </c>
      <c r="S668" s="13">
        <f t="shared" si="79"/>
        <v>1.7941</v>
      </c>
      <c r="T668" s="12">
        <f t="shared" si="80"/>
        <v>20011.39</v>
      </c>
      <c r="U668" s="13" t="s">
        <v>135</v>
      </c>
      <c r="V668" t="s">
        <v>17</v>
      </c>
      <c r="W668" s="44"/>
      <c r="X668" s="53" t="e">
        <f t="shared" si="75"/>
        <v>#DIV/0!</v>
      </c>
    </row>
    <row r="669" spans="1:24" x14ac:dyDescent="0.2">
      <c r="A669" s="32" t="str">
        <f t="shared" si="74"/>
        <v>2026-2</v>
      </c>
      <c r="B669" t="s">
        <v>2023</v>
      </c>
      <c r="C669" s="20">
        <v>46055</v>
      </c>
      <c r="D669" s="20">
        <v>46050</v>
      </c>
      <c r="E669" t="s">
        <v>602</v>
      </c>
      <c r="F669" t="s">
        <v>603</v>
      </c>
      <c r="G669" s="19"/>
      <c r="H669"/>
      <c r="I669" t="s">
        <v>588</v>
      </c>
      <c r="J669" t="s">
        <v>589</v>
      </c>
      <c r="K669" s="9" t="str">
        <f t="shared" si="76"/>
        <v>SSM-</v>
      </c>
      <c r="L669" t="s">
        <v>6</v>
      </c>
      <c r="M669" s="36">
        <v>42645</v>
      </c>
      <c r="N669" t="s">
        <v>70</v>
      </c>
      <c r="O669" t="s">
        <v>7</v>
      </c>
      <c r="P669" s="48">
        <v>13.2743</v>
      </c>
      <c r="Q669" s="10">
        <f t="shared" si="77"/>
        <v>566082.52</v>
      </c>
      <c r="R669" s="11">
        <f t="shared" si="78"/>
        <v>7.3003400000000003</v>
      </c>
      <c r="S669" s="13">
        <f t="shared" si="79"/>
        <v>1.8183</v>
      </c>
      <c r="T669" s="12">
        <f t="shared" si="80"/>
        <v>77541.399999999994</v>
      </c>
      <c r="U669" s="13" t="s">
        <v>135</v>
      </c>
      <c r="V669" t="s">
        <v>17</v>
      </c>
      <c r="W669" s="44"/>
      <c r="X669" s="53" t="e">
        <f t="shared" si="75"/>
        <v>#DIV/0!</v>
      </c>
    </row>
    <row r="670" spans="1:24" x14ac:dyDescent="0.2">
      <c r="A670" s="32" t="str">
        <f t="shared" si="74"/>
        <v>2026-2</v>
      </c>
      <c r="B670" t="s">
        <v>1929</v>
      </c>
      <c r="C670" s="20">
        <v>46055</v>
      </c>
      <c r="D670" s="20">
        <v>46045</v>
      </c>
      <c r="E670" t="s">
        <v>88</v>
      </c>
      <c r="F670" t="s">
        <v>89</v>
      </c>
      <c r="G670" s="19"/>
      <c r="H670"/>
      <c r="I670" t="s">
        <v>1775</v>
      </c>
      <c r="J670" t="s">
        <v>1776</v>
      </c>
      <c r="K670" s="9" t="str">
        <f t="shared" si="76"/>
        <v>STUD</v>
      </c>
      <c r="L670" t="s">
        <v>6</v>
      </c>
      <c r="M670" s="36">
        <v>2500</v>
      </c>
      <c r="N670" t="s">
        <v>459</v>
      </c>
      <c r="O670" t="s">
        <v>7</v>
      </c>
      <c r="P670" s="48">
        <v>0.60770000000000002</v>
      </c>
      <c r="Q670" s="10">
        <f t="shared" si="77"/>
        <v>1519.25</v>
      </c>
      <c r="R670" s="11">
        <f t="shared" si="78"/>
        <v>7.3003400000000003</v>
      </c>
      <c r="S670" s="13">
        <f t="shared" si="79"/>
        <v>8.3199999999999996E-2</v>
      </c>
      <c r="T670" s="12">
        <f t="shared" si="80"/>
        <v>208</v>
      </c>
      <c r="U670" s="13" t="s">
        <v>135</v>
      </c>
      <c r="V670" t="s">
        <v>2039</v>
      </c>
      <c r="W670" s="44"/>
      <c r="X670" s="53" t="e">
        <f t="shared" si="75"/>
        <v>#DIV/0!</v>
      </c>
    </row>
    <row r="671" spans="1:24" x14ac:dyDescent="0.2">
      <c r="A671" s="32" t="str">
        <f t="shared" si="74"/>
        <v>2026-2</v>
      </c>
      <c r="B671" t="s">
        <v>1921</v>
      </c>
      <c r="C671" s="20">
        <v>46055</v>
      </c>
      <c r="D671" s="20">
        <v>46037</v>
      </c>
      <c r="E671" t="s">
        <v>66</v>
      </c>
      <c r="F671" t="s">
        <v>67</v>
      </c>
      <c r="G671" s="19"/>
      <c r="H671"/>
      <c r="I671" t="s">
        <v>1760</v>
      </c>
      <c r="J671" t="s">
        <v>550</v>
      </c>
      <c r="K671" s="9" t="str">
        <f t="shared" si="76"/>
        <v>U&amp;C-</v>
      </c>
      <c r="L671" t="s">
        <v>6</v>
      </c>
      <c r="M671" s="36">
        <v>510</v>
      </c>
      <c r="N671" t="s">
        <v>459</v>
      </c>
      <c r="O671" t="s">
        <v>7</v>
      </c>
      <c r="P671" s="48">
        <v>0.22839999999999999</v>
      </c>
      <c r="Q671" s="10">
        <f t="shared" si="77"/>
        <v>116.48</v>
      </c>
      <c r="R671" s="11">
        <f t="shared" si="78"/>
        <v>7.3003400000000003</v>
      </c>
      <c r="S671" s="13">
        <f t="shared" si="79"/>
        <v>3.1300000000000001E-2</v>
      </c>
      <c r="T671" s="12">
        <f t="shared" si="80"/>
        <v>15.96</v>
      </c>
      <c r="U671" s="13" t="s">
        <v>135</v>
      </c>
      <c r="V671" t="s">
        <v>68</v>
      </c>
      <c r="W671" s="44"/>
      <c r="X671" s="53" t="e">
        <f t="shared" si="75"/>
        <v>#DIV/0!</v>
      </c>
    </row>
    <row r="672" spans="1:24" x14ac:dyDescent="0.2">
      <c r="A672" s="32" t="str">
        <f t="shared" si="74"/>
        <v>2026-2</v>
      </c>
      <c r="B672" t="s">
        <v>1922</v>
      </c>
      <c r="C672" s="20">
        <v>46055</v>
      </c>
      <c r="D672" s="20">
        <v>46036</v>
      </c>
      <c r="E672" t="s">
        <v>66</v>
      </c>
      <c r="F672" t="s">
        <v>67</v>
      </c>
      <c r="G672" s="19"/>
      <c r="H672"/>
      <c r="I672" t="s">
        <v>1761</v>
      </c>
      <c r="J672" t="s">
        <v>1762</v>
      </c>
      <c r="K672" s="9" t="str">
        <f t="shared" si="76"/>
        <v>U&amp;C-</v>
      </c>
      <c r="L672" t="s">
        <v>6</v>
      </c>
      <c r="M672" s="36">
        <v>1010</v>
      </c>
      <c r="N672" t="s">
        <v>459</v>
      </c>
      <c r="O672" t="s">
        <v>7</v>
      </c>
      <c r="P672" s="48">
        <v>0.25600000000000001</v>
      </c>
      <c r="Q672" s="10">
        <f t="shared" si="77"/>
        <v>258.56</v>
      </c>
      <c r="R672" s="11">
        <f t="shared" si="78"/>
        <v>7.3003400000000003</v>
      </c>
      <c r="S672" s="13">
        <f t="shared" si="79"/>
        <v>3.5099999999999999E-2</v>
      </c>
      <c r="T672" s="12">
        <f t="shared" si="80"/>
        <v>35.450000000000003</v>
      </c>
      <c r="U672" s="13" t="s">
        <v>135</v>
      </c>
      <c r="V672" t="s">
        <v>68</v>
      </c>
      <c r="W672" s="44"/>
      <c r="X672" s="53" t="e">
        <f t="shared" si="75"/>
        <v>#DIV/0!</v>
      </c>
    </row>
    <row r="673" spans="1:24" x14ac:dyDescent="0.2">
      <c r="A673" s="32" t="str">
        <f t="shared" si="74"/>
        <v>2026-2</v>
      </c>
      <c r="B673" t="s">
        <v>1923</v>
      </c>
      <c r="C673" s="20">
        <v>46055</v>
      </c>
      <c r="D673" s="20">
        <v>46036</v>
      </c>
      <c r="E673" t="s">
        <v>66</v>
      </c>
      <c r="F673" t="s">
        <v>67</v>
      </c>
      <c r="G673" s="19"/>
      <c r="H673"/>
      <c r="I673" t="s">
        <v>1763</v>
      </c>
      <c r="J673" t="s">
        <v>1764</v>
      </c>
      <c r="K673" s="9" t="str">
        <f t="shared" si="76"/>
        <v>U&amp;C-</v>
      </c>
      <c r="L673" t="s">
        <v>6</v>
      </c>
      <c r="M673" s="36">
        <v>4030</v>
      </c>
      <c r="N673" t="s">
        <v>459</v>
      </c>
      <c r="O673" t="s">
        <v>7</v>
      </c>
      <c r="P673" s="48">
        <v>0.26200000000000001</v>
      </c>
      <c r="Q673" s="10">
        <f t="shared" si="77"/>
        <v>1055.8599999999999</v>
      </c>
      <c r="R673" s="11">
        <f t="shared" si="78"/>
        <v>7.3003400000000003</v>
      </c>
      <c r="S673" s="13">
        <f t="shared" si="79"/>
        <v>3.5900000000000001E-2</v>
      </c>
      <c r="T673" s="12">
        <f t="shared" si="80"/>
        <v>144.68</v>
      </c>
      <c r="U673" s="13" t="s">
        <v>135</v>
      </c>
      <c r="V673" t="s">
        <v>68</v>
      </c>
      <c r="W673" s="44"/>
      <c r="X673" s="53" t="e">
        <f t="shared" si="75"/>
        <v>#DIV/0!</v>
      </c>
    </row>
    <row r="674" spans="1:24" x14ac:dyDescent="0.2">
      <c r="A674" s="32" t="str">
        <f t="shared" si="74"/>
        <v>2026-2</v>
      </c>
      <c r="B674" t="s">
        <v>1926</v>
      </c>
      <c r="C674" s="20">
        <v>46055</v>
      </c>
      <c r="D674" s="20">
        <v>46045</v>
      </c>
      <c r="E674" t="s">
        <v>66</v>
      </c>
      <c r="F674" t="s">
        <v>67</v>
      </c>
      <c r="G674" s="19"/>
      <c r="H674"/>
      <c r="I674" t="s">
        <v>1769</v>
      </c>
      <c r="J674" t="s">
        <v>1770</v>
      </c>
      <c r="K674" s="9" t="str">
        <f t="shared" si="76"/>
        <v>U&amp;C-</v>
      </c>
      <c r="L674" t="s">
        <v>6</v>
      </c>
      <c r="M674" s="36">
        <v>7050</v>
      </c>
      <c r="N674" t="s">
        <v>459</v>
      </c>
      <c r="O674" t="s">
        <v>7</v>
      </c>
      <c r="P674" s="48">
        <v>0.3589</v>
      </c>
      <c r="Q674" s="10">
        <f t="shared" si="77"/>
        <v>2530.25</v>
      </c>
      <c r="R674" s="11">
        <f t="shared" si="78"/>
        <v>7.3003400000000003</v>
      </c>
      <c r="S674" s="13">
        <f t="shared" si="79"/>
        <v>4.9200000000000001E-2</v>
      </c>
      <c r="T674" s="12">
        <f t="shared" si="80"/>
        <v>346.86</v>
      </c>
      <c r="U674" s="13" t="s">
        <v>135</v>
      </c>
      <c r="V674" t="s">
        <v>68</v>
      </c>
      <c r="W674" s="44"/>
      <c r="X674" s="53" t="e">
        <f t="shared" si="75"/>
        <v>#DIV/0!</v>
      </c>
    </row>
    <row r="675" spans="1:24" x14ac:dyDescent="0.2">
      <c r="A675" s="32" t="str">
        <f t="shared" si="74"/>
        <v>2026-2</v>
      </c>
      <c r="B675" t="s">
        <v>1938</v>
      </c>
      <c r="C675" s="20">
        <v>46055</v>
      </c>
      <c r="D675" s="20">
        <v>46036</v>
      </c>
      <c r="E675" t="s">
        <v>66</v>
      </c>
      <c r="F675" t="s">
        <v>67</v>
      </c>
      <c r="G675" s="19"/>
      <c r="H675"/>
      <c r="I675" t="s">
        <v>375</v>
      </c>
      <c r="J675" t="s">
        <v>205</v>
      </c>
      <c r="K675" s="9" t="str">
        <f t="shared" si="76"/>
        <v>U&amp;C-</v>
      </c>
      <c r="L675" t="s">
        <v>6</v>
      </c>
      <c r="M675" s="36">
        <v>1010</v>
      </c>
      <c r="N675" t="s">
        <v>459</v>
      </c>
      <c r="O675" t="s">
        <v>7</v>
      </c>
      <c r="P675" s="48">
        <v>1.29</v>
      </c>
      <c r="Q675" s="10">
        <f t="shared" si="77"/>
        <v>1302.9000000000001</v>
      </c>
      <c r="R675" s="11">
        <f t="shared" si="78"/>
        <v>7.3003400000000003</v>
      </c>
      <c r="S675" s="13">
        <f t="shared" si="79"/>
        <v>0.1767</v>
      </c>
      <c r="T675" s="12">
        <f t="shared" si="80"/>
        <v>178.47</v>
      </c>
      <c r="U675" s="13" t="s">
        <v>135</v>
      </c>
      <c r="V675" t="s">
        <v>68</v>
      </c>
      <c r="W675" s="44"/>
      <c r="X675" s="53" t="e">
        <f t="shared" si="75"/>
        <v>#DIV/0!</v>
      </c>
    </row>
    <row r="676" spans="1:24" x14ac:dyDescent="0.2">
      <c r="A676" s="32" t="str">
        <f t="shared" si="74"/>
        <v>2026-2</v>
      </c>
      <c r="B676" t="s">
        <v>2011</v>
      </c>
      <c r="C676" s="20">
        <v>46056</v>
      </c>
      <c r="D676" s="20">
        <v>45965</v>
      </c>
      <c r="E676" t="s">
        <v>114</v>
      </c>
      <c r="F676" t="s">
        <v>115</v>
      </c>
      <c r="G676" s="19"/>
      <c r="H676"/>
      <c r="I676" t="s">
        <v>332</v>
      </c>
      <c r="J676" t="s">
        <v>333</v>
      </c>
      <c r="K676" s="9" t="s">
        <v>464</v>
      </c>
      <c r="L676" t="s">
        <v>6</v>
      </c>
      <c r="M676" s="36">
        <v>55</v>
      </c>
      <c r="N676" t="s">
        <v>459</v>
      </c>
      <c r="O676" t="s">
        <v>7</v>
      </c>
      <c r="P676" s="48">
        <v>7.35</v>
      </c>
      <c r="Q676" s="10">
        <f t="shared" si="77"/>
        <v>404.25</v>
      </c>
      <c r="R676" s="11">
        <f t="shared" si="78"/>
        <v>7.3003400000000003</v>
      </c>
      <c r="S676" s="13">
        <f t="shared" si="79"/>
        <v>1.0067999999999999</v>
      </c>
      <c r="T676" s="12">
        <f t="shared" si="80"/>
        <v>55.37</v>
      </c>
      <c r="U676" s="13" t="s">
        <v>135</v>
      </c>
      <c r="V676" t="s">
        <v>20</v>
      </c>
      <c r="W676" s="44"/>
      <c r="X676" s="53" t="e">
        <f t="shared" si="75"/>
        <v>#DIV/0!</v>
      </c>
    </row>
    <row r="677" spans="1:24" x14ac:dyDescent="0.2">
      <c r="A677" s="32" t="str">
        <f t="shared" si="74"/>
        <v>2026-2</v>
      </c>
      <c r="B677" t="s">
        <v>994</v>
      </c>
      <c r="C677" s="20">
        <v>46056</v>
      </c>
      <c r="D677" s="20">
        <v>45965</v>
      </c>
      <c r="E677" t="s">
        <v>114</v>
      </c>
      <c r="F677" t="s">
        <v>115</v>
      </c>
      <c r="G677" s="19"/>
      <c r="H677"/>
      <c r="I677" t="s">
        <v>233</v>
      </c>
      <c r="J677" t="s">
        <v>234</v>
      </c>
      <c r="K677" s="9" t="s">
        <v>464</v>
      </c>
      <c r="L677" t="s">
        <v>6</v>
      </c>
      <c r="M677" s="36">
        <v>30</v>
      </c>
      <c r="N677" t="s">
        <v>459</v>
      </c>
      <c r="O677" t="s">
        <v>7</v>
      </c>
      <c r="P677" s="48">
        <v>7.35</v>
      </c>
      <c r="Q677" s="10">
        <f t="shared" si="77"/>
        <v>220.5</v>
      </c>
      <c r="R677" s="11">
        <f t="shared" si="78"/>
        <v>7.3003400000000003</v>
      </c>
      <c r="S677" s="13">
        <f t="shared" si="79"/>
        <v>1.0067999999999999</v>
      </c>
      <c r="T677" s="12">
        <f t="shared" si="80"/>
        <v>30.2</v>
      </c>
      <c r="U677" s="13" t="s">
        <v>135</v>
      </c>
      <c r="V677" t="s">
        <v>20</v>
      </c>
      <c r="W677" s="44"/>
      <c r="X677" s="53" t="e">
        <f t="shared" si="75"/>
        <v>#DIV/0!</v>
      </c>
    </row>
    <row r="678" spans="1:24" x14ac:dyDescent="0.2">
      <c r="A678" s="32" t="str">
        <f t="shared" si="74"/>
        <v>2026-2</v>
      </c>
      <c r="B678" t="s">
        <v>2014</v>
      </c>
      <c r="C678" s="20">
        <v>46056</v>
      </c>
      <c r="D678" s="20">
        <v>46003</v>
      </c>
      <c r="E678" t="s">
        <v>114</v>
      </c>
      <c r="F678" t="s">
        <v>115</v>
      </c>
      <c r="G678" s="19"/>
      <c r="H678"/>
      <c r="I678" t="s">
        <v>26</v>
      </c>
      <c r="J678" t="s">
        <v>27</v>
      </c>
      <c r="K678" s="9" t="s">
        <v>464</v>
      </c>
      <c r="L678" t="s">
        <v>6</v>
      </c>
      <c r="M678" s="36">
        <v>800</v>
      </c>
      <c r="N678" t="s">
        <v>459</v>
      </c>
      <c r="O678" t="s">
        <v>7</v>
      </c>
      <c r="P678" s="48">
        <v>8.4499999999999993</v>
      </c>
      <c r="Q678" s="10">
        <f t="shared" si="77"/>
        <v>6760</v>
      </c>
      <c r="R678" s="11">
        <f t="shared" si="78"/>
        <v>7.3003400000000003</v>
      </c>
      <c r="S678" s="13">
        <f t="shared" si="79"/>
        <v>1.1575</v>
      </c>
      <c r="T678" s="12">
        <f t="shared" si="80"/>
        <v>926</v>
      </c>
      <c r="U678" s="13" t="s">
        <v>135</v>
      </c>
      <c r="V678" t="s">
        <v>20</v>
      </c>
      <c r="W678" s="44"/>
      <c r="X678" s="53" t="e">
        <f t="shared" si="75"/>
        <v>#DIV/0!</v>
      </c>
    </row>
    <row r="679" spans="1:24" x14ac:dyDescent="0.2">
      <c r="A679" s="32" t="str">
        <f t="shared" si="74"/>
        <v>2026-2</v>
      </c>
      <c r="B679" t="s">
        <v>2015</v>
      </c>
      <c r="C679" s="20">
        <v>46056</v>
      </c>
      <c r="D679" s="20">
        <v>46035</v>
      </c>
      <c r="E679" t="s">
        <v>114</v>
      </c>
      <c r="F679" t="s">
        <v>115</v>
      </c>
      <c r="G679" s="19"/>
      <c r="H679"/>
      <c r="I679" t="s">
        <v>286</v>
      </c>
      <c r="J679" t="s">
        <v>287</v>
      </c>
      <c r="K679" s="9" t="str">
        <f t="shared" ref="K679:K710" si="81">+LEFT(V679,4)</f>
        <v>GLID</v>
      </c>
      <c r="L679" t="s">
        <v>6</v>
      </c>
      <c r="M679" s="36">
        <v>1000</v>
      </c>
      <c r="N679" t="s">
        <v>459</v>
      </c>
      <c r="O679" t="s">
        <v>7</v>
      </c>
      <c r="P679" s="48">
        <v>8.4499999999999993</v>
      </c>
      <c r="Q679" s="10">
        <f t="shared" ref="Q679:Q710" si="82">ROUND(P679*M679,2)</f>
        <v>8450</v>
      </c>
      <c r="R679" s="11">
        <f t="shared" ref="R679:R710" si="83">IF(O679="HKD",7.8,IF(O679="CNY",7.30034,1))</f>
        <v>7.3003400000000003</v>
      </c>
      <c r="S679" s="13">
        <f t="shared" ref="S679:S710" si="84">+ROUND(P679/R679,4)</f>
        <v>1.1575</v>
      </c>
      <c r="T679" s="12">
        <f t="shared" ref="T679:T710" si="85">ROUND(S679*M679,2)</f>
        <v>1157.5</v>
      </c>
      <c r="U679" s="13" t="s">
        <v>135</v>
      </c>
      <c r="V679" t="s">
        <v>31</v>
      </c>
      <c r="W679" s="44"/>
      <c r="X679" s="53" t="e">
        <f t="shared" si="75"/>
        <v>#DIV/0!</v>
      </c>
    </row>
    <row r="680" spans="1:24" x14ac:dyDescent="0.2">
      <c r="A680" s="32" t="str">
        <f t="shared" si="74"/>
        <v>2026-2</v>
      </c>
      <c r="B680" t="s">
        <v>2026</v>
      </c>
      <c r="C680" s="20">
        <v>46056</v>
      </c>
      <c r="D680" s="20">
        <v>46052</v>
      </c>
      <c r="E680" t="s">
        <v>54</v>
      </c>
      <c r="F680" t="s">
        <v>55</v>
      </c>
      <c r="G680" s="19"/>
      <c r="H680"/>
      <c r="I680" t="s">
        <v>1897</v>
      </c>
      <c r="J680" t="s">
        <v>1898</v>
      </c>
      <c r="K680" s="9" t="str">
        <f t="shared" si="81"/>
        <v>HDL-</v>
      </c>
      <c r="L680" t="s">
        <v>6</v>
      </c>
      <c r="M680" s="36">
        <v>-180</v>
      </c>
      <c r="N680" t="s">
        <v>459</v>
      </c>
      <c r="O680" t="s">
        <v>7</v>
      </c>
      <c r="P680" s="48">
        <v>30.095700000000001</v>
      </c>
      <c r="Q680" s="10">
        <f t="shared" si="82"/>
        <v>-5417.23</v>
      </c>
      <c r="R680" s="11">
        <f t="shared" si="83"/>
        <v>7.3003400000000003</v>
      </c>
      <c r="S680" s="13">
        <f t="shared" si="84"/>
        <v>4.1224999999999996</v>
      </c>
      <c r="T680" s="12">
        <f t="shared" si="85"/>
        <v>-742.05</v>
      </c>
      <c r="U680" s="13" t="s">
        <v>135</v>
      </c>
      <c r="V680" t="s">
        <v>87</v>
      </c>
      <c r="W680" s="44"/>
      <c r="X680" s="53" t="e">
        <f t="shared" si="75"/>
        <v>#DIV/0!</v>
      </c>
    </row>
    <row r="681" spans="1:24" x14ac:dyDescent="0.2">
      <c r="A681" s="32" t="str">
        <f t="shared" si="74"/>
        <v>2026-2</v>
      </c>
      <c r="B681" t="s">
        <v>2026</v>
      </c>
      <c r="C681" s="20">
        <v>46056</v>
      </c>
      <c r="D681" s="20">
        <v>46052</v>
      </c>
      <c r="E681" t="s">
        <v>54</v>
      </c>
      <c r="F681" t="s">
        <v>55</v>
      </c>
      <c r="G681" s="19"/>
      <c r="H681"/>
      <c r="I681" t="s">
        <v>1897</v>
      </c>
      <c r="J681" t="s">
        <v>1898</v>
      </c>
      <c r="K681" s="9" t="str">
        <f t="shared" si="81"/>
        <v>HDL-</v>
      </c>
      <c r="L681" t="s">
        <v>6</v>
      </c>
      <c r="M681" s="36">
        <v>180</v>
      </c>
      <c r="N681" t="s">
        <v>459</v>
      </c>
      <c r="O681" t="s">
        <v>7</v>
      </c>
      <c r="P681" s="48">
        <v>30.095700000000001</v>
      </c>
      <c r="Q681" s="10">
        <f t="shared" si="82"/>
        <v>5417.23</v>
      </c>
      <c r="R681" s="11">
        <f t="shared" si="83"/>
        <v>7.3003400000000003</v>
      </c>
      <c r="S681" s="13">
        <f t="shared" si="84"/>
        <v>4.1224999999999996</v>
      </c>
      <c r="T681" s="12">
        <f t="shared" si="85"/>
        <v>742.05</v>
      </c>
      <c r="U681" s="13" t="s">
        <v>135</v>
      </c>
      <c r="V681" t="s">
        <v>87</v>
      </c>
      <c r="W681" s="44"/>
      <c r="X681" s="53" t="e">
        <f t="shared" si="75"/>
        <v>#DIV/0!</v>
      </c>
    </row>
    <row r="682" spans="1:24" x14ac:dyDescent="0.2">
      <c r="A682" s="32" t="str">
        <f t="shared" si="74"/>
        <v>2026-2</v>
      </c>
      <c r="B682" t="s">
        <v>2027</v>
      </c>
      <c r="C682" s="20">
        <v>46056</v>
      </c>
      <c r="D682" s="20">
        <v>46043</v>
      </c>
      <c r="E682" t="s">
        <v>117</v>
      </c>
      <c r="F682" t="s">
        <v>118</v>
      </c>
      <c r="G682" s="19"/>
      <c r="H682"/>
      <c r="I682" t="s">
        <v>209</v>
      </c>
      <c r="J682" t="s">
        <v>210</v>
      </c>
      <c r="K682" s="9" t="str">
        <f t="shared" si="81"/>
        <v>INM-</v>
      </c>
      <c r="L682" t="s">
        <v>6</v>
      </c>
      <c r="M682" s="36">
        <v>275</v>
      </c>
      <c r="N682" t="s">
        <v>70</v>
      </c>
      <c r="O682" t="s">
        <v>7</v>
      </c>
      <c r="P682" s="48">
        <v>92.743399999999994</v>
      </c>
      <c r="Q682" s="10">
        <f t="shared" si="82"/>
        <v>25504.44</v>
      </c>
      <c r="R682" s="11">
        <f t="shared" si="83"/>
        <v>7.3003400000000003</v>
      </c>
      <c r="S682" s="13">
        <f t="shared" si="84"/>
        <v>12.704000000000001</v>
      </c>
      <c r="T682" s="12">
        <f t="shared" si="85"/>
        <v>3493.6</v>
      </c>
      <c r="U682" s="13" t="s">
        <v>135</v>
      </c>
      <c r="V682" t="s">
        <v>124</v>
      </c>
      <c r="W682" s="44"/>
      <c r="X682" s="53" t="e">
        <f t="shared" si="75"/>
        <v>#DIV/0!</v>
      </c>
    </row>
    <row r="683" spans="1:24" x14ac:dyDescent="0.2">
      <c r="A683" s="32" t="str">
        <f t="shared" si="74"/>
        <v>2026-2</v>
      </c>
      <c r="B683" t="s">
        <v>2028</v>
      </c>
      <c r="C683" s="20">
        <v>46056</v>
      </c>
      <c r="D683" s="20">
        <v>46043</v>
      </c>
      <c r="E683" t="s">
        <v>117</v>
      </c>
      <c r="F683" t="s">
        <v>118</v>
      </c>
      <c r="G683" s="19"/>
      <c r="H683"/>
      <c r="I683" t="s">
        <v>211</v>
      </c>
      <c r="J683" t="s">
        <v>212</v>
      </c>
      <c r="K683" s="9" t="str">
        <f t="shared" si="81"/>
        <v>INM-</v>
      </c>
      <c r="L683" t="s">
        <v>6</v>
      </c>
      <c r="M683" s="36">
        <v>100</v>
      </c>
      <c r="N683" t="s">
        <v>70</v>
      </c>
      <c r="O683" t="s">
        <v>7</v>
      </c>
      <c r="P683" s="48">
        <v>105.0442</v>
      </c>
      <c r="Q683" s="10">
        <f t="shared" si="82"/>
        <v>10504.42</v>
      </c>
      <c r="R683" s="11">
        <f t="shared" si="83"/>
        <v>7.3003400000000003</v>
      </c>
      <c r="S683" s="13">
        <f t="shared" si="84"/>
        <v>14.3889</v>
      </c>
      <c r="T683" s="12">
        <f t="shared" si="85"/>
        <v>1438.89</v>
      </c>
      <c r="U683" s="13" t="s">
        <v>135</v>
      </c>
      <c r="V683" t="s">
        <v>124</v>
      </c>
      <c r="W683" s="44"/>
      <c r="X683" s="53" t="e">
        <f t="shared" si="75"/>
        <v>#DIV/0!</v>
      </c>
    </row>
    <row r="684" spans="1:24" x14ac:dyDescent="0.2">
      <c r="A684" s="32" t="str">
        <f t="shared" si="74"/>
        <v>2026-2</v>
      </c>
      <c r="B684" t="s">
        <v>2029</v>
      </c>
      <c r="C684" s="20">
        <v>46056</v>
      </c>
      <c r="D684" s="20">
        <v>46048</v>
      </c>
      <c r="E684" t="s">
        <v>117</v>
      </c>
      <c r="F684" t="s">
        <v>118</v>
      </c>
      <c r="G684" s="19"/>
      <c r="H684"/>
      <c r="I684" t="s">
        <v>211</v>
      </c>
      <c r="J684" t="s">
        <v>212</v>
      </c>
      <c r="K684" s="9" t="str">
        <f t="shared" si="81"/>
        <v>INM-</v>
      </c>
      <c r="L684" t="s">
        <v>6</v>
      </c>
      <c r="M684" s="36">
        <v>25</v>
      </c>
      <c r="N684" t="s">
        <v>70</v>
      </c>
      <c r="O684" t="s">
        <v>7</v>
      </c>
      <c r="P684" s="48">
        <v>105.0442</v>
      </c>
      <c r="Q684" s="10">
        <f t="shared" si="82"/>
        <v>2626.11</v>
      </c>
      <c r="R684" s="11">
        <f t="shared" si="83"/>
        <v>7.3003400000000003</v>
      </c>
      <c r="S684" s="13">
        <f t="shared" si="84"/>
        <v>14.3889</v>
      </c>
      <c r="T684" s="12">
        <f t="shared" si="85"/>
        <v>359.72</v>
      </c>
      <c r="U684" s="13" t="s">
        <v>135</v>
      </c>
      <c r="V684" t="s">
        <v>124</v>
      </c>
      <c r="W684" s="44"/>
      <c r="X684" s="53" t="e">
        <f t="shared" si="75"/>
        <v>#DIV/0!</v>
      </c>
    </row>
    <row r="685" spans="1:24" x14ac:dyDescent="0.2">
      <c r="A685" s="32" t="str">
        <f t="shared" si="74"/>
        <v>2026-2</v>
      </c>
      <c r="B685" t="s">
        <v>2030</v>
      </c>
      <c r="C685" s="20">
        <v>46056</v>
      </c>
      <c r="D685" s="20">
        <v>46043</v>
      </c>
      <c r="E685" t="s">
        <v>117</v>
      </c>
      <c r="F685" t="s">
        <v>118</v>
      </c>
      <c r="G685" s="19"/>
      <c r="H685"/>
      <c r="I685" t="s">
        <v>213</v>
      </c>
      <c r="J685" t="s">
        <v>214</v>
      </c>
      <c r="K685" s="9" t="str">
        <f t="shared" si="81"/>
        <v>INM-</v>
      </c>
      <c r="L685" t="s">
        <v>6</v>
      </c>
      <c r="M685" s="36">
        <v>175</v>
      </c>
      <c r="N685" t="s">
        <v>70</v>
      </c>
      <c r="O685" t="s">
        <v>7</v>
      </c>
      <c r="P685" s="48">
        <v>110.17700000000001</v>
      </c>
      <c r="Q685" s="10">
        <f t="shared" si="82"/>
        <v>19280.98</v>
      </c>
      <c r="R685" s="11">
        <f t="shared" si="83"/>
        <v>7.3003400000000003</v>
      </c>
      <c r="S685" s="13">
        <f t="shared" si="84"/>
        <v>15.092000000000001</v>
      </c>
      <c r="T685" s="12">
        <f t="shared" si="85"/>
        <v>2641.1</v>
      </c>
      <c r="U685" s="13" t="s">
        <v>135</v>
      </c>
      <c r="V685" t="s">
        <v>124</v>
      </c>
      <c r="W685" s="44"/>
      <c r="X685" s="53" t="e">
        <f t="shared" si="75"/>
        <v>#DIV/0!</v>
      </c>
    </row>
    <row r="686" spans="1:24" x14ac:dyDescent="0.2">
      <c r="A686" s="32" t="str">
        <f t="shared" si="74"/>
        <v>2026-2</v>
      </c>
      <c r="B686" t="s">
        <v>1937</v>
      </c>
      <c r="C686" s="20">
        <v>46056</v>
      </c>
      <c r="D686" s="20">
        <v>46015</v>
      </c>
      <c r="E686" t="s">
        <v>236</v>
      </c>
      <c r="F686" t="s">
        <v>237</v>
      </c>
      <c r="G686" s="19"/>
      <c r="H686"/>
      <c r="I686" t="s">
        <v>749</v>
      </c>
      <c r="J686" t="s">
        <v>750</v>
      </c>
      <c r="K686" s="9" t="str">
        <f t="shared" si="81"/>
        <v>KNOB</v>
      </c>
      <c r="L686" t="s">
        <v>6</v>
      </c>
      <c r="M686" s="36">
        <v>500</v>
      </c>
      <c r="N686" t="s">
        <v>459</v>
      </c>
      <c r="O686" t="s">
        <v>7</v>
      </c>
      <c r="P686" s="48">
        <v>1.2426999999999999</v>
      </c>
      <c r="Q686" s="10">
        <f t="shared" si="82"/>
        <v>621.35</v>
      </c>
      <c r="R686" s="11">
        <f t="shared" si="83"/>
        <v>7.3003400000000003</v>
      </c>
      <c r="S686" s="13">
        <f t="shared" si="84"/>
        <v>0.17019999999999999</v>
      </c>
      <c r="T686" s="12">
        <f t="shared" si="85"/>
        <v>85.1</v>
      </c>
      <c r="U686" s="13" t="s">
        <v>135</v>
      </c>
      <c r="V686" t="s">
        <v>16</v>
      </c>
      <c r="W686" s="44"/>
      <c r="X686" s="53" t="e">
        <f t="shared" si="75"/>
        <v>#DIV/0!</v>
      </c>
    </row>
    <row r="687" spans="1:24" x14ac:dyDescent="0.2">
      <c r="A687" s="32" t="str">
        <f t="shared" si="74"/>
        <v>2026-2</v>
      </c>
      <c r="B687" t="s">
        <v>1315</v>
      </c>
      <c r="C687" s="20">
        <v>46056</v>
      </c>
      <c r="D687" s="20">
        <v>45996</v>
      </c>
      <c r="E687" t="s">
        <v>39</v>
      </c>
      <c r="F687" t="s">
        <v>40</v>
      </c>
      <c r="G687" s="19"/>
      <c r="H687"/>
      <c r="I687" t="s">
        <v>641</v>
      </c>
      <c r="J687" t="s">
        <v>698</v>
      </c>
      <c r="K687" s="9" t="str">
        <f t="shared" si="81"/>
        <v>LID-</v>
      </c>
      <c r="L687" t="s">
        <v>41</v>
      </c>
      <c r="M687" s="36">
        <v>2033</v>
      </c>
      <c r="N687" t="s">
        <v>459</v>
      </c>
      <c r="O687" t="s">
        <v>7</v>
      </c>
      <c r="P687" s="48">
        <v>4.26</v>
      </c>
      <c r="Q687" s="10">
        <f t="shared" si="82"/>
        <v>8660.58</v>
      </c>
      <c r="R687" s="11">
        <f t="shared" si="83"/>
        <v>7.3003400000000003</v>
      </c>
      <c r="S687" s="13">
        <f t="shared" si="84"/>
        <v>0.58350000000000002</v>
      </c>
      <c r="T687" s="12">
        <f t="shared" si="85"/>
        <v>1186.26</v>
      </c>
      <c r="U687" s="13" t="s">
        <v>135</v>
      </c>
      <c r="V687" t="s">
        <v>144</v>
      </c>
      <c r="W687" s="44"/>
      <c r="X687" s="53" t="e">
        <f t="shared" si="75"/>
        <v>#DIV/0!</v>
      </c>
    </row>
    <row r="688" spans="1:24" x14ac:dyDescent="0.2">
      <c r="A688" s="32" t="str">
        <f t="shared" si="74"/>
        <v>2026-2</v>
      </c>
      <c r="B688" t="s">
        <v>1995</v>
      </c>
      <c r="C688" s="20">
        <v>46056</v>
      </c>
      <c r="D688" s="20">
        <v>46056</v>
      </c>
      <c r="E688" t="s">
        <v>39</v>
      </c>
      <c r="F688" t="s">
        <v>40</v>
      </c>
      <c r="G688" s="19"/>
      <c r="H688"/>
      <c r="I688" t="s">
        <v>641</v>
      </c>
      <c r="J688" t="s">
        <v>698</v>
      </c>
      <c r="K688" s="9" t="str">
        <f t="shared" si="81"/>
        <v>LID-</v>
      </c>
      <c r="L688" t="s">
        <v>41</v>
      </c>
      <c r="M688" s="36">
        <v>77</v>
      </c>
      <c r="N688" t="s">
        <v>459</v>
      </c>
      <c r="O688" t="s">
        <v>7</v>
      </c>
      <c r="P688" s="48">
        <v>4.26</v>
      </c>
      <c r="Q688" s="10">
        <f t="shared" si="82"/>
        <v>328.02</v>
      </c>
      <c r="R688" s="11">
        <f t="shared" si="83"/>
        <v>7.3003400000000003</v>
      </c>
      <c r="S688" s="13">
        <f t="shared" si="84"/>
        <v>0.58350000000000002</v>
      </c>
      <c r="T688" s="12">
        <f t="shared" si="85"/>
        <v>44.93</v>
      </c>
      <c r="U688" s="13" t="s">
        <v>135</v>
      </c>
      <c r="V688" t="s">
        <v>144</v>
      </c>
      <c r="W688" s="44"/>
      <c r="X688" s="53" t="e">
        <f t="shared" si="75"/>
        <v>#DIV/0!</v>
      </c>
    </row>
    <row r="689" spans="1:24" x14ac:dyDescent="0.2">
      <c r="A689" s="32" t="str">
        <f t="shared" si="74"/>
        <v>2026-2</v>
      </c>
      <c r="B689" t="s">
        <v>1905</v>
      </c>
      <c r="C689" s="20">
        <v>46056</v>
      </c>
      <c r="D689" s="20">
        <v>45986</v>
      </c>
      <c r="E689" t="s">
        <v>62</v>
      </c>
      <c r="F689" t="s">
        <v>63</v>
      </c>
      <c r="G689" s="19"/>
      <c r="H689"/>
      <c r="I689" t="s">
        <v>194</v>
      </c>
      <c r="J689" t="s">
        <v>195</v>
      </c>
      <c r="K689" s="9" t="str">
        <f t="shared" si="81"/>
        <v>SCR-</v>
      </c>
      <c r="L689" t="s">
        <v>6</v>
      </c>
      <c r="M689" s="36">
        <v>14900</v>
      </c>
      <c r="N689" t="s">
        <v>459</v>
      </c>
      <c r="O689" t="s">
        <v>7</v>
      </c>
      <c r="P689" s="48">
        <v>7.0000000000000007E-2</v>
      </c>
      <c r="Q689" s="10">
        <f t="shared" si="82"/>
        <v>1043</v>
      </c>
      <c r="R689" s="11">
        <f t="shared" si="83"/>
        <v>7.3003400000000003</v>
      </c>
      <c r="S689" s="13">
        <f t="shared" si="84"/>
        <v>9.5999999999999992E-3</v>
      </c>
      <c r="T689" s="12">
        <f t="shared" si="85"/>
        <v>143.04</v>
      </c>
      <c r="U689" s="13" t="s">
        <v>135</v>
      </c>
      <c r="V689" t="s">
        <v>65</v>
      </c>
      <c r="W689" s="44"/>
      <c r="X689" s="53" t="e">
        <f t="shared" si="75"/>
        <v>#DIV/0!</v>
      </c>
    </row>
    <row r="690" spans="1:24" x14ac:dyDescent="0.2">
      <c r="A690" s="32" t="str">
        <f t="shared" si="74"/>
        <v>2026-2</v>
      </c>
      <c r="B690" t="s">
        <v>1906</v>
      </c>
      <c r="C690" s="20">
        <v>46056</v>
      </c>
      <c r="D690" s="20">
        <v>46009</v>
      </c>
      <c r="E690" t="s">
        <v>62</v>
      </c>
      <c r="F690" t="s">
        <v>63</v>
      </c>
      <c r="G690" s="19"/>
      <c r="H690"/>
      <c r="I690" t="s">
        <v>194</v>
      </c>
      <c r="J690" t="s">
        <v>195</v>
      </c>
      <c r="K690" s="9" t="str">
        <f t="shared" si="81"/>
        <v>SCR-</v>
      </c>
      <c r="L690" t="s">
        <v>6</v>
      </c>
      <c r="M690" s="36">
        <v>8000</v>
      </c>
      <c r="N690" t="s">
        <v>459</v>
      </c>
      <c r="O690" t="s">
        <v>7</v>
      </c>
      <c r="P690" s="48">
        <v>7.0000000000000007E-2</v>
      </c>
      <c r="Q690" s="10">
        <f t="shared" si="82"/>
        <v>560</v>
      </c>
      <c r="R690" s="11">
        <f t="shared" si="83"/>
        <v>7.3003400000000003</v>
      </c>
      <c r="S690" s="13">
        <f t="shared" si="84"/>
        <v>9.5999999999999992E-3</v>
      </c>
      <c r="T690" s="12">
        <f t="shared" si="85"/>
        <v>76.8</v>
      </c>
      <c r="U690" s="13" t="s">
        <v>135</v>
      </c>
      <c r="V690" t="s">
        <v>65</v>
      </c>
      <c r="W690" s="44"/>
      <c r="X690" s="53" t="e">
        <f t="shared" si="75"/>
        <v>#DIV/0!</v>
      </c>
    </row>
    <row r="691" spans="1:24" x14ac:dyDescent="0.2">
      <c r="A691" s="32" t="str">
        <f t="shared" si="74"/>
        <v>2026-2</v>
      </c>
      <c r="B691" t="s">
        <v>1908</v>
      </c>
      <c r="C691" s="20">
        <v>46056</v>
      </c>
      <c r="D691" s="20">
        <v>46034</v>
      </c>
      <c r="E691" t="s">
        <v>62</v>
      </c>
      <c r="F691" t="s">
        <v>63</v>
      </c>
      <c r="G691" s="19"/>
      <c r="H691"/>
      <c r="I691" t="s">
        <v>189</v>
      </c>
      <c r="J691" t="s">
        <v>190</v>
      </c>
      <c r="K691" s="9" t="str">
        <f t="shared" si="81"/>
        <v>SCR-</v>
      </c>
      <c r="L691" t="s">
        <v>6</v>
      </c>
      <c r="M691" s="36">
        <v>1000</v>
      </c>
      <c r="N691" t="s">
        <v>459</v>
      </c>
      <c r="O691" t="s">
        <v>7</v>
      </c>
      <c r="P691" s="48">
        <v>9.2999999999999999E-2</v>
      </c>
      <c r="Q691" s="10">
        <f t="shared" si="82"/>
        <v>93</v>
      </c>
      <c r="R691" s="11">
        <f t="shared" si="83"/>
        <v>7.3003400000000003</v>
      </c>
      <c r="S691" s="13">
        <f t="shared" si="84"/>
        <v>1.2699999999999999E-2</v>
      </c>
      <c r="T691" s="12">
        <f t="shared" si="85"/>
        <v>12.7</v>
      </c>
      <c r="U691" s="13" t="s">
        <v>135</v>
      </c>
      <c r="V691" t="s">
        <v>65</v>
      </c>
      <c r="W691" s="44"/>
      <c r="X691" s="53" t="e">
        <f t="shared" si="75"/>
        <v>#DIV/0!</v>
      </c>
    </row>
    <row r="692" spans="1:24" x14ac:dyDescent="0.2">
      <c r="A692" s="32" t="str">
        <f t="shared" si="74"/>
        <v>2026-2</v>
      </c>
      <c r="B692" t="s">
        <v>1909</v>
      </c>
      <c r="C692" s="20">
        <v>46056</v>
      </c>
      <c r="D692" s="20">
        <v>46034</v>
      </c>
      <c r="E692" t="s">
        <v>62</v>
      </c>
      <c r="F692" t="s">
        <v>63</v>
      </c>
      <c r="G692" s="19"/>
      <c r="H692"/>
      <c r="I692" t="s">
        <v>1752</v>
      </c>
      <c r="J692" t="s">
        <v>1753</v>
      </c>
      <c r="K692" s="9" t="str">
        <f t="shared" si="81"/>
        <v>SCR-</v>
      </c>
      <c r="L692" t="s">
        <v>6</v>
      </c>
      <c r="M692" s="36">
        <v>3500</v>
      </c>
      <c r="N692" t="s">
        <v>459</v>
      </c>
      <c r="O692" t="s">
        <v>7</v>
      </c>
      <c r="P692" s="48">
        <v>9.8000000000000004E-2</v>
      </c>
      <c r="Q692" s="10">
        <f t="shared" si="82"/>
        <v>343</v>
      </c>
      <c r="R692" s="11">
        <f t="shared" si="83"/>
        <v>7.3003400000000003</v>
      </c>
      <c r="S692" s="13">
        <f t="shared" si="84"/>
        <v>1.34E-2</v>
      </c>
      <c r="T692" s="12">
        <f t="shared" si="85"/>
        <v>46.9</v>
      </c>
      <c r="U692" s="13" t="s">
        <v>135</v>
      </c>
      <c r="V692" t="s">
        <v>65</v>
      </c>
      <c r="W692" s="44"/>
      <c r="X692" s="53" t="e">
        <f t="shared" si="75"/>
        <v>#DIV/0!</v>
      </c>
    </row>
    <row r="693" spans="1:24" x14ac:dyDescent="0.2">
      <c r="A693" s="32" t="str">
        <f t="shared" si="74"/>
        <v>2026-2</v>
      </c>
      <c r="B693" t="s">
        <v>1910</v>
      </c>
      <c r="C693" s="20">
        <v>46056</v>
      </c>
      <c r="D693" s="20">
        <v>46045</v>
      </c>
      <c r="E693" t="s">
        <v>62</v>
      </c>
      <c r="F693" t="s">
        <v>63</v>
      </c>
      <c r="G693" s="19"/>
      <c r="H693"/>
      <c r="I693" t="s">
        <v>1754</v>
      </c>
      <c r="J693" t="s">
        <v>1755</v>
      </c>
      <c r="K693" s="9" t="str">
        <f t="shared" si="81"/>
        <v>SCR-</v>
      </c>
      <c r="L693" t="s">
        <v>6</v>
      </c>
      <c r="M693" s="36">
        <v>2000</v>
      </c>
      <c r="N693" t="s">
        <v>459</v>
      </c>
      <c r="O693" t="s">
        <v>7</v>
      </c>
      <c r="P693" s="48">
        <v>0.109</v>
      </c>
      <c r="Q693" s="10">
        <f t="shared" si="82"/>
        <v>218</v>
      </c>
      <c r="R693" s="11">
        <f t="shared" si="83"/>
        <v>7.3003400000000003</v>
      </c>
      <c r="S693" s="13">
        <f t="shared" si="84"/>
        <v>1.49E-2</v>
      </c>
      <c r="T693" s="12">
        <f t="shared" si="85"/>
        <v>29.8</v>
      </c>
      <c r="U693" s="13" t="s">
        <v>135</v>
      </c>
      <c r="V693" t="s">
        <v>65</v>
      </c>
      <c r="W693" s="44"/>
      <c r="X693" s="53" t="e">
        <f t="shared" si="75"/>
        <v>#DIV/0!</v>
      </c>
    </row>
    <row r="694" spans="1:24" x14ac:dyDescent="0.2">
      <c r="A694" s="32" t="str">
        <f t="shared" si="74"/>
        <v>2026-2</v>
      </c>
      <c r="B694" t="s">
        <v>1911</v>
      </c>
      <c r="C694" s="20">
        <v>46056</v>
      </c>
      <c r="D694" s="20">
        <v>46034</v>
      </c>
      <c r="E694" t="s">
        <v>62</v>
      </c>
      <c r="F694" t="s">
        <v>63</v>
      </c>
      <c r="G694" s="19"/>
      <c r="H694"/>
      <c r="I694" t="s">
        <v>1756</v>
      </c>
      <c r="J694" t="s">
        <v>1757</v>
      </c>
      <c r="K694" s="9" t="str">
        <f t="shared" si="81"/>
        <v>SCR-</v>
      </c>
      <c r="L694" t="s">
        <v>6</v>
      </c>
      <c r="M694" s="36">
        <v>2000</v>
      </c>
      <c r="N694" t="s">
        <v>459</v>
      </c>
      <c r="O694" t="s">
        <v>7</v>
      </c>
      <c r="P694" s="48">
        <v>0.11700000000000001</v>
      </c>
      <c r="Q694" s="10">
        <f t="shared" si="82"/>
        <v>234</v>
      </c>
      <c r="R694" s="11">
        <f t="shared" si="83"/>
        <v>7.3003400000000003</v>
      </c>
      <c r="S694" s="13">
        <f t="shared" si="84"/>
        <v>1.6E-2</v>
      </c>
      <c r="T694" s="12">
        <f t="shared" si="85"/>
        <v>32</v>
      </c>
      <c r="U694" s="13" t="s">
        <v>135</v>
      </c>
      <c r="V694" t="s">
        <v>65</v>
      </c>
      <c r="W694" s="44"/>
      <c r="X694" s="53" t="e">
        <f t="shared" si="75"/>
        <v>#DIV/0!</v>
      </c>
    </row>
    <row r="695" spans="1:24" x14ac:dyDescent="0.2">
      <c r="A695" s="32" t="str">
        <f t="shared" si="74"/>
        <v>2026-2</v>
      </c>
      <c r="B695" t="s">
        <v>1912</v>
      </c>
      <c r="C695" s="20">
        <v>46056</v>
      </c>
      <c r="D695" s="20">
        <v>46039</v>
      </c>
      <c r="E695" t="s">
        <v>62</v>
      </c>
      <c r="F695" t="s">
        <v>63</v>
      </c>
      <c r="G695" s="19"/>
      <c r="H695"/>
      <c r="I695" t="s">
        <v>1756</v>
      </c>
      <c r="J695" t="s">
        <v>1757</v>
      </c>
      <c r="K695" s="9" t="str">
        <f t="shared" si="81"/>
        <v>SCR-</v>
      </c>
      <c r="L695" t="s">
        <v>6</v>
      </c>
      <c r="M695" s="36">
        <v>5000</v>
      </c>
      <c r="N695" t="s">
        <v>459</v>
      </c>
      <c r="O695" t="s">
        <v>7</v>
      </c>
      <c r="P695" s="48">
        <v>0.11700000000000001</v>
      </c>
      <c r="Q695" s="10">
        <f t="shared" si="82"/>
        <v>585</v>
      </c>
      <c r="R695" s="11">
        <f t="shared" si="83"/>
        <v>7.3003400000000003</v>
      </c>
      <c r="S695" s="13">
        <f t="shared" si="84"/>
        <v>1.6E-2</v>
      </c>
      <c r="T695" s="12">
        <f t="shared" si="85"/>
        <v>80</v>
      </c>
      <c r="U695" s="13" t="s">
        <v>135</v>
      </c>
      <c r="V695" t="s">
        <v>65</v>
      </c>
      <c r="W695" s="44"/>
      <c r="X695" s="53" t="e">
        <f t="shared" si="75"/>
        <v>#DIV/0!</v>
      </c>
    </row>
    <row r="696" spans="1:24" x14ac:dyDescent="0.2">
      <c r="A696" s="32" t="str">
        <f t="shared" si="74"/>
        <v>2026-2</v>
      </c>
      <c r="B696" t="s">
        <v>1913</v>
      </c>
      <c r="C696" s="20">
        <v>46056</v>
      </c>
      <c r="D696" s="20">
        <v>46045</v>
      </c>
      <c r="E696" t="s">
        <v>62</v>
      </c>
      <c r="F696" t="s">
        <v>63</v>
      </c>
      <c r="G696" s="19"/>
      <c r="H696"/>
      <c r="I696" t="s">
        <v>1758</v>
      </c>
      <c r="J696" t="s">
        <v>1759</v>
      </c>
      <c r="K696" s="9" t="str">
        <f t="shared" si="81"/>
        <v>SCR-</v>
      </c>
      <c r="L696" t="s">
        <v>6</v>
      </c>
      <c r="M696" s="36">
        <v>1500</v>
      </c>
      <c r="N696" t="s">
        <v>459</v>
      </c>
      <c r="O696" t="s">
        <v>7</v>
      </c>
      <c r="P696" s="48">
        <v>0.13800000000000001</v>
      </c>
      <c r="Q696" s="10">
        <f t="shared" si="82"/>
        <v>207</v>
      </c>
      <c r="R696" s="11">
        <f t="shared" si="83"/>
        <v>7.3003400000000003</v>
      </c>
      <c r="S696" s="13">
        <f t="shared" si="84"/>
        <v>1.89E-2</v>
      </c>
      <c r="T696" s="12">
        <f t="shared" si="85"/>
        <v>28.35</v>
      </c>
      <c r="U696" s="13" t="s">
        <v>135</v>
      </c>
      <c r="V696" t="s">
        <v>65</v>
      </c>
      <c r="W696" s="44"/>
      <c r="X696" s="53" t="e">
        <f t="shared" si="75"/>
        <v>#DIV/0!</v>
      </c>
    </row>
    <row r="697" spans="1:24" x14ac:dyDescent="0.2">
      <c r="A697" s="32" t="str">
        <f t="shared" si="74"/>
        <v>2026-2</v>
      </c>
      <c r="B697" t="s">
        <v>1914</v>
      </c>
      <c r="C697" s="20">
        <v>46056</v>
      </c>
      <c r="D697" s="20">
        <v>46031</v>
      </c>
      <c r="E697" t="s">
        <v>62</v>
      </c>
      <c r="F697" t="s">
        <v>63</v>
      </c>
      <c r="G697" s="19"/>
      <c r="H697"/>
      <c r="I697" t="s">
        <v>417</v>
      </c>
      <c r="J697" t="s">
        <v>418</v>
      </c>
      <c r="K697" s="9" t="str">
        <f t="shared" si="81"/>
        <v>SCR-</v>
      </c>
      <c r="L697" t="s">
        <v>6</v>
      </c>
      <c r="M697" s="36">
        <v>1000</v>
      </c>
      <c r="N697" t="s">
        <v>459</v>
      </c>
      <c r="O697" t="s">
        <v>7</v>
      </c>
      <c r="P697" s="48">
        <v>0.13900000000000001</v>
      </c>
      <c r="Q697" s="10">
        <f t="shared" si="82"/>
        <v>139</v>
      </c>
      <c r="R697" s="11">
        <f t="shared" si="83"/>
        <v>7.3003400000000003</v>
      </c>
      <c r="S697" s="13">
        <f t="shared" si="84"/>
        <v>1.9E-2</v>
      </c>
      <c r="T697" s="12">
        <f t="shared" si="85"/>
        <v>19</v>
      </c>
      <c r="U697" s="13" t="s">
        <v>135</v>
      </c>
      <c r="V697" t="s">
        <v>65</v>
      </c>
      <c r="W697" s="44"/>
      <c r="X697" s="53" t="e">
        <f t="shared" si="75"/>
        <v>#DIV/0!</v>
      </c>
    </row>
    <row r="698" spans="1:24" x14ac:dyDescent="0.2">
      <c r="A698" s="32" t="str">
        <f t="shared" si="74"/>
        <v>2026-2</v>
      </c>
      <c r="B698" t="s">
        <v>1915</v>
      </c>
      <c r="C698" s="20">
        <v>46056</v>
      </c>
      <c r="D698" s="20">
        <v>46048</v>
      </c>
      <c r="E698" t="s">
        <v>62</v>
      </c>
      <c r="F698" t="s">
        <v>63</v>
      </c>
      <c r="G698" s="19"/>
      <c r="H698"/>
      <c r="I698" t="s">
        <v>417</v>
      </c>
      <c r="J698" t="s">
        <v>418</v>
      </c>
      <c r="K698" s="9" t="str">
        <f t="shared" si="81"/>
        <v>SCR-</v>
      </c>
      <c r="L698" t="s">
        <v>6</v>
      </c>
      <c r="M698" s="36">
        <v>1000</v>
      </c>
      <c r="N698" t="s">
        <v>459</v>
      </c>
      <c r="O698" t="s">
        <v>7</v>
      </c>
      <c r="P698" s="48">
        <v>0.13900000000000001</v>
      </c>
      <c r="Q698" s="10">
        <f t="shared" si="82"/>
        <v>139</v>
      </c>
      <c r="R698" s="11">
        <f t="shared" si="83"/>
        <v>7.3003400000000003</v>
      </c>
      <c r="S698" s="13">
        <f t="shared" si="84"/>
        <v>1.9E-2</v>
      </c>
      <c r="T698" s="12">
        <f t="shared" si="85"/>
        <v>19</v>
      </c>
      <c r="U698" s="13" t="s">
        <v>135</v>
      </c>
      <c r="V698" t="s">
        <v>65</v>
      </c>
      <c r="W698" s="44"/>
      <c r="X698" s="53" t="e">
        <f t="shared" si="75"/>
        <v>#DIV/0!</v>
      </c>
    </row>
    <row r="699" spans="1:24" x14ac:dyDescent="0.2">
      <c r="A699" s="32" t="str">
        <f t="shared" si="74"/>
        <v>2026-2</v>
      </c>
      <c r="B699" t="s">
        <v>1925</v>
      </c>
      <c r="C699" s="20">
        <v>46056</v>
      </c>
      <c r="D699" s="20">
        <v>46043</v>
      </c>
      <c r="E699" t="s">
        <v>62</v>
      </c>
      <c r="F699" t="s">
        <v>63</v>
      </c>
      <c r="G699" s="19"/>
      <c r="H699"/>
      <c r="I699" t="s">
        <v>1767</v>
      </c>
      <c r="J699" t="s">
        <v>1768</v>
      </c>
      <c r="K699" s="9" t="str">
        <f t="shared" si="81"/>
        <v>SCR-</v>
      </c>
      <c r="L699" t="s">
        <v>6</v>
      </c>
      <c r="M699" s="36">
        <v>1000</v>
      </c>
      <c r="N699" t="s">
        <v>459</v>
      </c>
      <c r="O699" t="s">
        <v>7</v>
      </c>
      <c r="P699" s="48">
        <v>0.30199999999999999</v>
      </c>
      <c r="Q699" s="10">
        <f t="shared" si="82"/>
        <v>302</v>
      </c>
      <c r="R699" s="11">
        <f t="shared" si="83"/>
        <v>7.3003400000000003</v>
      </c>
      <c r="S699" s="13">
        <f t="shared" si="84"/>
        <v>4.1399999999999999E-2</v>
      </c>
      <c r="T699" s="12">
        <f t="shared" si="85"/>
        <v>41.4</v>
      </c>
      <c r="U699" s="13" t="s">
        <v>135</v>
      </c>
      <c r="V699" t="s">
        <v>65</v>
      </c>
      <c r="W699" s="44"/>
      <c r="X699" s="53" t="e">
        <f t="shared" si="75"/>
        <v>#DIV/0!</v>
      </c>
    </row>
    <row r="700" spans="1:24" x14ac:dyDescent="0.2">
      <c r="A700" s="32" t="str">
        <f t="shared" si="74"/>
        <v>2026-2</v>
      </c>
      <c r="B700" t="s">
        <v>2024</v>
      </c>
      <c r="C700" s="20">
        <v>46056</v>
      </c>
      <c r="D700" s="20">
        <v>46052</v>
      </c>
      <c r="E700" t="s">
        <v>54</v>
      </c>
      <c r="F700" t="s">
        <v>55</v>
      </c>
      <c r="G700" s="19"/>
      <c r="H700"/>
      <c r="I700" t="s">
        <v>1893</v>
      </c>
      <c r="J700" t="s">
        <v>1894</v>
      </c>
      <c r="K700" s="9" t="str">
        <f t="shared" si="81"/>
        <v>SHDL</v>
      </c>
      <c r="L700" t="s">
        <v>6</v>
      </c>
      <c r="M700" s="36">
        <v>-50</v>
      </c>
      <c r="N700" t="s">
        <v>459</v>
      </c>
      <c r="O700" t="s">
        <v>7</v>
      </c>
      <c r="P700" s="48">
        <v>18.376799999999999</v>
      </c>
      <c r="Q700" s="10">
        <f t="shared" si="82"/>
        <v>-918.84</v>
      </c>
      <c r="R700" s="11">
        <f t="shared" si="83"/>
        <v>7.3003400000000003</v>
      </c>
      <c r="S700" s="13">
        <f t="shared" si="84"/>
        <v>2.5173000000000001</v>
      </c>
      <c r="T700" s="12">
        <f t="shared" si="85"/>
        <v>-125.87</v>
      </c>
      <c r="U700" s="13" t="s">
        <v>135</v>
      </c>
      <c r="V700" t="s">
        <v>243</v>
      </c>
      <c r="W700" s="44"/>
      <c r="X700" s="53" t="e">
        <f t="shared" si="75"/>
        <v>#DIV/0!</v>
      </c>
    </row>
    <row r="701" spans="1:24" x14ac:dyDescent="0.2">
      <c r="A701" s="32" t="str">
        <f t="shared" si="74"/>
        <v>2026-2</v>
      </c>
      <c r="B701" t="s">
        <v>2024</v>
      </c>
      <c r="C701" s="20">
        <v>46056</v>
      </c>
      <c r="D701" s="20">
        <v>46052</v>
      </c>
      <c r="E701" t="s">
        <v>54</v>
      </c>
      <c r="F701" t="s">
        <v>55</v>
      </c>
      <c r="G701" s="19"/>
      <c r="H701"/>
      <c r="I701" t="s">
        <v>1893</v>
      </c>
      <c r="J701" t="s">
        <v>1894</v>
      </c>
      <c r="K701" s="9" t="str">
        <f t="shared" si="81"/>
        <v>SHDL</v>
      </c>
      <c r="L701" t="s">
        <v>6</v>
      </c>
      <c r="M701" s="36">
        <v>50</v>
      </c>
      <c r="N701" t="s">
        <v>459</v>
      </c>
      <c r="O701" t="s">
        <v>7</v>
      </c>
      <c r="P701" s="48">
        <v>18.376799999999999</v>
      </c>
      <c r="Q701" s="10">
        <f t="shared" si="82"/>
        <v>918.84</v>
      </c>
      <c r="R701" s="11">
        <f t="shared" si="83"/>
        <v>7.3003400000000003</v>
      </c>
      <c r="S701" s="13">
        <f t="shared" si="84"/>
        <v>2.5173000000000001</v>
      </c>
      <c r="T701" s="12">
        <f t="shared" si="85"/>
        <v>125.87</v>
      </c>
      <c r="U701" s="13" t="s">
        <v>135</v>
      </c>
      <c r="V701" t="s">
        <v>243</v>
      </c>
      <c r="W701" s="44"/>
      <c r="X701" s="53" t="e">
        <f t="shared" si="75"/>
        <v>#DIV/0!</v>
      </c>
    </row>
    <row r="702" spans="1:24" x14ac:dyDescent="0.2">
      <c r="A702" s="32" t="str">
        <f t="shared" si="74"/>
        <v>2026-2</v>
      </c>
      <c r="B702" t="s">
        <v>2020</v>
      </c>
      <c r="C702" s="20">
        <v>46056</v>
      </c>
      <c r="D702" s="20">
        <v>46050</v>
      </c>
      <c r="E702" t="s">
        <v>602</v>
      </c>
      <c r="F702" t="s">
        <v>603</v>
      </c>
      <c r="G702" s="19"/>
      <c r="H702"/>
      <c r="I702" t="s">
        <v>586</v>
      </c>
      <c r="J702" t="s">
        <v>587</v>
      </c>
      <c r="K702" s="9" t="str">
        <f t="shared" si="81"/>
        <v>SSM-</v>
      </c>
      <c r="L702" t="s">
        <v>6</v>
      </c>
      <c r="M702" s="36">
        <v>21756</v>
      </c>
      <c r="N702" t="s">
        <v>70</v>
      </c>
      <c r="O702" t="s">
        <v>7</v>
      </c>
      <c r="P702" s="48">
        <v>13.097300000000001</v>
      </c>
      <c r="Q702" s="10">
        <f t="shared" si="82"/>
        <v>284944.86</v>
      </c>
      <c r="R702" s="11">
        <f t="shared" si="83"/>
        <v>7.3003400000000003</v>
      </c>
      <c r="S702" s="13">
        <f t="shared" si="84"/>
        <v>1.7941</v>
      </c>
      <c r="T702" s="12">
        <f t="shared" si="85"/>
        <v>39032.44</v>
      </c>
      <c r="U702" s="13" t="s">
        <v>135</v>
      </c>
      <c r="V702" t="s">
        <v>17</v>
      </c>
      <c r="W702" s="44"/>
      <c r="X702" s="53" t="e">
        <f t="shared" si="75"/>
        <v>#DIV/0!</v>
      </c>
    </row>
    <row r="703" spans="1:24" x14ac:dyDescent="0.2">
      <c r="A703" s="32" t="str">
        <f t="shared" si="74"/>
        <v>2026-2</v>
      </c>
      <c r="B703" t="s">
        <v>2021</v>
      </c>
      <c r="C703" s="20">
        <v>46056</v>
      </c>
      <c r="D703" s="20">
        <v>46050</v>
      </c>
      <c r="E703" t="s">
        <v>602</v>
      </c>
      <c r="F703" t="s">
        <v>603</v>
      </c>
      <c r="G703" s="19"/>
      <c r="H703"/>
      <c r="I703" t="s">
        <v>892</v>
      </c>
      <c r="J703" t="s">
        <v>893</v>
      </c>
      <c r="K703" s="9" t="str">
        <f t="shared" si="81"/>
        <v>SSM-</v>
      </c>
      <c r="L703" t="s">
        <v>6</v>
      </c>
      <c r="M703" s="36">
        <v>20980</v>
      </c>
      <c r="N703" t="s">
        <v>70</v>
      </c>
      <c r="O703" t="s">
        <v>7</v>
      </c>
      <c r="P703" s="48">
        <v>13.097300000000001</v>
      </c>
      <c r="Q703" s="10">
        <f t="shared" si="82"/>
        <v>274781.34999999998</v>
      </c>
      <c r="R703" s="11">
        <f t="shared" si="83"/>
        <v>7.3003400000000003</v>
      </c>
      <c r="S703" s="13">
        <f t="shared" si="84"/>
        <v>1.7941</v>
      </c>
      <c r="T703" s="12">
        <f t="shared" si="85"/>
        <v>37640.22</v>
      </c>
      <c r="U703" s="13" t="s">
        <v>135</v>
      </c>
      <c r="V703" t="s">
        <v>17</v>
      </c>
      <c r="W703" s="44"/>
      <c r="X703" s="53" t="e">
        <f t="shared" si="75"/>
        <v>#DIV/0!</v>
      </c>
    </row>
    <row r="704" spans="1:24" x14ac:dyDescent="0.2">
      <c r="A704" s="32" t="str">
        <f t="shared" si="74"/>
        <v>2026-2</v>
      </c>
      <c r="B704" t="s">
        <v>1254</v>
      </c>
      <c r="C704" s="20">
        <v>46057</v>
      </c>
      <c r="D704" s="20">
        <v>46020</v>
      </c>
      <c r="E704" t="s">
        <v>48</v>
      </c>
      <c r="F704" t="s">
        <v>49</v>
      </c>
      <c r="G704" s="19"/>
      <c r="H704"/>
      <c r="I704" t="s">
        <v>137</v>
      </c>
      <c r="J704" t="s">
        <v>138</v>
      </c>
      <c r="K704" s="9" t="str">
        <f t="shared" si="81"/>
        <v>HDL-</v>
      </c>
      <c r="L704" t="s">
        <v>6</v>
      </c>
      <c r="M704" s="36">
        <v>640</v>
      </c>
      <c r="N704" t="s">
        <v>459</v>
      </c>
      <c r="O704" t="s">
        <v>7</v>
      </c>
      <c r="P704" s="48">
        <v>3.2858999999999998</v>
      </c>
      <c r="Q704" s="10">
        <f t="shared" si="82"/>
        <v>2102.98</v>
      </c>
      <c r="R704" s="11">
        <f t="shared" si="83"/>
        <v>7.3003400000000003</v>
      </c>
      <c r="S704" s="13">
        <f t="shared" si="84"/>
        <v>0.4501</v>
      </c>
      <c r="T704" s="12">
        <f t="shared" si="85"/>
        <v>288.06</v>
      </c>
      <c r="U704" s="13" t="s">
        <v>135</v>
      </c>
      <c r="V704" t="s">
        <v>87</v>
      </c>
      <c r="W704" s="44"/>
      <c r="X704" s="53" t="e">
        <f t="shared" si="75"/>
        <v>#DIV/0!</v>
      </c>
    </row>
    <row r="705" spans="1:24" x14ac:dyDescent="0.2">
      <c r="A705" s="32" t="str">
        <f t="shared" ref="A705:A768" si="86">+TEXT(C705,"YYYY")&amp;"-"&amp;TEXT(C705,"M")</f>
        <v>2026-2</v>
      </c>
      <c r="B705" t="s">
        <v>1975</v>
      </c>
      <c r="C705" s="20">
        <v>46057</v>
      </c>
      <c r="D705" s="20">
        <v>46034</v>
      </c>
      <c r="E705" t="s">
        <v>48</v>
      </c>
      <c r="F705" t="s">
        <v>49</v>
      </c>
      <c r="G705" s="19"/>
      <c r="H705"/>
      <c r="I705" t="s">
        <v>1833</v>
      </c>
      <c r="J705" t="s">
        <v>1834</v>
      </c>
      <c r="K705" s="9" t="str">
        <f t="shared" si="81"/>
        <v>HDL-</v>
      </c>
      <c r="L705" t="s">
        <v>6</v>
      </c>
      <c r="M705" s="36">
        <v>1030</v>
      </c>
      <c r="N705" t="s">
        <v>459</v>
      </c>
      <c r="O705" t="s">
        <v>7</v>
      </c>
      <c r="P705" s="48">
        <v>3.3456000000000001</v>
      </c>
      <c r="Q705" s="10">
        <f t="shared" si="82"/>
        <v>3445.97</v>
      </c>
      <c r="R705" s="11">
        <f t="shared" si="83"/>
        <v>7.3003400000000003</v>
      </c>
      <c r="S705" s="13">
        <f t="shared" si="84"/>
        <v>0.45829999999999999</v>
      </c>
      <c r="T705" s="12">
        <f t="shared" si="85"/>
        <v>472.05</v>
      </c>
      <c r="U705" s="13" t="s">
        <v>135</v>
      </c>
      <c r="V705" t="s">
        <v>87</v>
      </c>
      <c r="W705" s="44"/>
      <c r="X705" s="53" t="e">
        <f t="shared" si="75"/>
        <v>#DIV/0!</v>
      </c>
    </row>
    <row r="706" spans="1:24" x14ac:dyDescent="0.2">
      <c r="A706" s="32" t="str">
        <f t="shared" si="86"/>
        <v>2026-2</v>
      </c>
      <c r="B706" t="s">
        <v>2026</v>
      </c>
      <c r="C706" s="20">
        <v>46057</v>
      </c>
      <c r="D706" s="20">
        <v>46052</v>
      </c>
      <c r="E706" t="s">
        <v>54</v>
      </c>
      <c r="F706" t="s">
        <v>55</v>
      </c>
      <c r="G706" s="19"/>
      <c r="H706"/>
      <c r="I706" t="s">
        <v>1897</v>
      </c>
      <c r="J706" t="s">
        <v>1898</v>
      </c>
      <c r="K706" s="9" t="str">
        <f t="shared" si="81"/>
        <v>HDL-</v>
      </c>
      <c r="L706" t="s">
        <v>6</v>
      </c>
      <c r="M706" s="36">
        <v>180</v>
      </c>
      <c r="N706" t="s">
        <v>459</v>
      </c>
      <c r="O706" t="s">
        <v>7</v>
      </c>
      <c r="P706" s="48">
        <v>30.095700000000001</v>
      </c>
      <c r="Q706" s="10">
        <f t="shared" si="82"/>
        <v>5417.23</v>
      </c>
      <c r="R706" s="11">
        <f t="shared" si="83"/>
        <v>7.3003400000000003</v>
      </c>
      <c r="S706" s="13">
        <f t="shared" si="84"/>
        <v>4.1224999999999996</v>
      </c>
      <c r="T706" s="12">
        <f t="shared" si="85"/>
        <v>742.05</v>
      </c>
      <c r="U706" s="13" t="s">
        <v>135</v>
      </c>
      <c r="V706" t="s">
        <v>87</v>
      </c>
      <c r="W706" s="44"/>
      <c r="X706" s="53" t="e">
        <f t="shared" si="75"/>
        <v>#DIV/0!</v>
      </c>
    </row>
    <row r="707" spans="1:24" x14ac:dyDescent="0.2">
      <c r="A707" s="32" t="str">
        <f t="shared" si="86"/>
        <v>2026-2</v>
      </c>
      <c r="B707" t="s">
        <v>1899</v>
      </c>
      <c r="C707" s="20">
        <v>46057</v>
      </c>
      <c r="D707" s="20">
        <v>46056</v>
      </c>
      <c r="E707" t="s">
        <v>2031</v>
      </c>
      <c r="F707" t="s">
        <v>2032</v>
      </c>
      <c r="G707" s="19"/>
      <c r="H707"/>
      <c r="I707" t="s">
        <v>941</v>
      </c>
      <c r="J707" t="s">
        <v>942</v>
      </c>
      <c r="K707" s="9" t="str">
        <f t="shared" si="81"/>
        <v>LID-</v>
      </c>
      <c r="L707" t="s">
        <v>41</v>
      </c>
      <c r="M707" s="36">
        <v>5037</v>
      </c>
      <c r="N707" t="s">
        <v>459</v>
      </c>
      <c r="O707" t="s">
        <v>7</v>
      </c>
      <c r="P707" s="48">
        <v>3.2519999999999998</v>
      </c>
      <c r="Q707" s="10">
        <f t="shared" si="82"/>
        <v>16380.32</v>
      </c>
      <c r="R707" s="11">
        <f t="shared" si="83"/>
        <v>7.3003400000000003</v>
      </c>
      <c r="S707" s="13">
        <f t="shared" si="84"/>
        <v>0.44550000000000001</v>
      </c>
      <c r="T707" s="12">
        <f t="shared" si="85"/>
        <v>2243.98</v>
      </c>
      <c r="U707" s="13" t="s">
        <v>135</v>
      </c>
      <c r="V707" t="s">
        <v>144</v>
      </c>
      <c r="W707" s="44"/>
      <c r="X707" s="53" t="e">
        <f t="shared" ref="X707:X770" si="87">+ROUND(Q707/W707,2)</f>
        <v>#DIV/0!</v>
      </c>
    </row>
    <row r="708" spans="1:24" x14ac:dyDescent="0.2">
      <c r="A708" s="32" t="str">
        <f t="shared" si="86"/>
        <v>2026-2</v>
      </c>
      <c r="B708" t="s">
        <v>1311</v>
      </c>
      <c r="C708" s="20">
        <v>46057</v>
      </c>
      <c r="D708" s="20">
        <v>45996</v>
      </c>
      <c r="E708" t="s">
        <v>278</v>
      </c>
      <c r="F708" t="s">
        <v>279</v>
      </c>
      <c r="G708" s="19"/>
      <c r="H708"/>
      <c r="I708" t="s">
        <v>643</v>
      </c>
      <c r="J708" t="s">
        <v>700</v>
      </c>
      <c r="K708" s="9" t="str">
        <f t="shared" si="81"/>
        <v>LID-</v>
      </c>
      <c r="L708" t="s">
        <v>41</v>
      </c>
      <c r="M708" s="36">
        <v>1000</v>
      </c>
      <c r="N708" t="s">
        <v>459</v>
      </c>
      <c r="O708" t="s">
        <v>7</v>
      </c>
      <c r="P708" s="48">
        <v>4.2</v>
      </c>
      <c r="Q708" s="10">
        <f t="shared" si="82"/>
        <v>4200</v>
      </c>
      <c r="R708" s="11">
        <f t="shared" si="83"/>
        <v>7.3003400000000003</v>
      </c>
      <c r="S708" s="13">
        <f t="shared" si="84"/>
        <v>0.57530000000000003</v>
      </c>
      <c r="T708" s="12">
        <f t="shared" si="85"/>
        <v>575.29999999999995</v>
      </c>
      <c r="U708" s="13" t="s">
        <v>135</v>
      </c>
      <c r="V708" t="s">
        <v>144</v>
      </c>
      <c r="W708" s="44"/>
      <c r="X708" s="53" t="e">
        <f t="shared" si="87"/>
        <v>#DIV/0!</v>
      </c>
    </row>
    <row r="709" spans="1:24" x14ac:dyDescent="0.2">
      <c r="A709" s="32" t="str">
        <f t="shared" si="86"/>
        <v>2026-2</v>
      </c>
      <c r="B709" t="s">
        <v>2024</v>
      </c>
      <c r="C709" s="20">
        <v>46057</v>
      </c>
      <c r="D709" s="20">
        <v>46052</v>
      </c>
      <c r="E709" t="s">
        <v>54</v>
      </c>
      <c r="F709" t="s">
        <v>55</v>
      </c>
      <c r="G709" s="19"/>
      <c r="H709"/>
      <c r="I709" t="s">
        <v>1893</v>
      </c>
      <c r="J709" t="s">
        <v>1894</v>
      </c>
      <c r="K709" s="9" t="str">
        <f t="shared" si="81"/>
        <v>SHDL</v>
      </c>
      <c r="L709" t="s">
        <v>6</v>
      </c>
      <c r="M709" s="36">
        <v>50</v>
      </c>
      <c r="N709" t="s">
        <v>459</v>
      </c>
      <c r="O709" t="s">
        <v>7</v>
      </c>
      <c r="P709" s="48">
        <v>18.376799999999999</v>
      </c>
      <c r="Q709" s="10">
        <f t="shared" si="82"/>
        <v>918.84</v>
      </c>
      <c r="R709" s="11">
        <f t="shared" si="83"/>
        <v>7.3003400000000003</v>
      </c>
      <c r="S709" s="13">
        <f t="shared" si="84"/>
        <v>2.5173000000000001</v>
      </c>
      <c r="T709" s="12">
        <f t="shared" si="85"/>
        <v>125.87</v>
      </c>
      <c r="U709" s="13" t="s">
        <v>135</v>
      </c>
      <c r="V709" t="s">
        <v>243</v>
      </c>
      <c r="W709" s="44"/>
      <c r="X709" s="53" t="e">
        <f t="shared" si="87"/>
        <v>#DIV/0!</v>
      </c>
    </row>
    <row r="710" spans="1:24" x14ac:dyDescent="0.2">
      <c r="A710" s="32" t="str">
        <f t="shared" si="86"/>
        <v>2026-2</v>
      </c>
      <c r="B710" t="s">
        <v>1948</v>
      </c>
      <c r="C710" s="20">
        <v>46058</v>
      </c>
      <c r="D710" s="20">
        <v>46044</v>
      </c>
      <c r="E710" t="s">
        <v>356</v>
      </c>
      <c r="F710" t="s">
        <v>357</v>
      </c>
      <c r="G710" s="19"/>
      <c r="H710"/>
      <c r="I710" t="s">
        <v>1807</v>
      </c>
      <c r="J710" t="s">
        <v>1808</v>
      </c>
      <c r="K710" s="9" t="str">
        <f t="shared" si="81"/>
        <v>ALM-</v>
      </c>
      <c r="L710" t="s">
        <v>41</v>
      </c>
      <c r="M710" s="36">
        <v>556</v>
      </c>
      <c r="N710" t="s">
        <v>70</v>
      </c>
      <c r="O710" t="s">
        <v>7</v>
      </c>
      <c r="P710" s="48">
        <v>2.9203999999999999</v>
      </c>
      <c r="Q710" s="10">
        <f t="shared" si="82"/>
        <v>1623.74</v>
      </c>
      <c r="R710" s="11">
        <f t="shared" si="83"/>
        <v>7.3003400000000003</v>
      </c>
      <c r="S710" s="13">
        <f t="shared" si="84"/>
        <v>0.4</v>
      </c>
      <c r="T710" s="12">
        <f t="shared" si="85"/>
        <v>222.4</v>
      </c>
      <c r="U710" s="13" t="s">
        <v>135</v>
      </c>
      <c r="V710" t="s">
        <v>73</v>
      </c>
      <c r="W710" s="44"/>
      <c r="X710" s="53" t="e">
        <f t="shared" si="87"/>
        <v>#DIV/0!</v>
      </c>
    </row>
    <row r="711" spans="1:24" x14ac:dyDescent="0.2">
      <c r="A711" s="32" t="str">
        <f t="shared" si="86"/>
        <v>2026-2</v>
      </c>
      <c r="B711" t="s">
        <v>1949</v>
      </c>
      <c r="C711" s="20">
        <v>46058</v>
      </c>
      <c r="D711" s="20">
        <v>46044</v>
      </c>
      <c r="E711" t="s">
        <v>356</v>
      </c>
      <c r="F711" t="s">
        <v>357</v>
      </c>
      <c r="G711" s="19"/>
      <c r="H711"/>
      <c r="I711" t="s">
        <v>1809</v>
      </c>
      <c r="J711" t="s">
        <v>1810</v>
      </c>
      <c r="K711" s="9" t="str">
        <f t="shared" ref="K711:K742" si="88">+LEFT(V711,4)</f>
        <v>ALM-</v>
      </c>
      <c r="L711" t="s">
        <v>41</v>
      </c>
      <c r="M711" s="36">
        <v>535</v>
      </c>
      <c r="N711" t="s">
        <v>70</v>
      </c>
      <c r="O711" t="s">
        <v>7</v>
      </c>
      <c r="P711" s="48">
        <v>2.9203999999999999</v>
      </c>
      <c r="Q711" s="10">
        <f t="shared" ref="Q711:Q742" si="89">ROUND(P711*M711,2)</f>
        <v>1562.41</v>
      </c>
      <c r="R711" s="11">
        <f t="shared" ref="R711:R742" si="90">IF(O711="HKD",7.8,IF(O711="CNY",7.30034,1))</f>
        <v>7.3003400000000003</v>
      </c>
      <c r="S711" s="13">
        <f t="shared" ref="S711:S742" si="91">+ROUND(P711/R711,4)</f>
        <v>0.4</v>
      </c>
      <c r="T711" s="12">
        <f t="shared" ref="T711:T742" si="92">ROUND(S711*M711,2)</f>
        <v>214</v>
      </c>
      <c r="U711" s="13" t="s">
        <v>135</v>
      </c>
      <c r="V711" t="s">
        <v>73</v>
      </c>
      <c r="W711" s="44"/>
      <c r="X711" s="53" t="e">
        <f t="shared" si="87"/>
        <v>#DIV/0!</v>
      </c>
    </row>
    <row r="712" spans="1:24" x14ac:dyDescent="0.2">
      <c r="A712" s="32" t="str">
        <f t="shared" si="86"/>
        <v>2026-2</v>
      </c>
      <c r="B712" t="s">
        <v>1950</v>
      </c>
      <c r="C712" s="20">
        <v>46058</v>
      </c>
      <c r="D712" s="20">
        <v>46045</v>
      </c>
      <c r="E712" t="s">
        <v>356</v>
      </c>
      <c r="F712" t="s">
        <v>357</v>
      </c>
      <c r="G712" s="19"/>
      <c r="H712"/>
      <c r="I712" t="s">
        <v>1811</v>
      </c>
      <c r="J712" t="s">
        <v>1812</v>
      </c>
      <c r="K712" s="9" t="str">
        <f t="shared" si="88"/>
        <v>ALM-</v>
      </c>
      <c r="L712" t="s">
        <v>41</v>
      </c>
      <c r="M712" s="36">
        <v>707</v>
      </c>
      <c r="N712" t="s">
        <v>70</v>
      </c>
      <c r="O712" t="s">
        <v>7</v>
      </c>
      <c r="P712" s="48">
        <v>2.9203999999999999</v>
      </c>
      <c r="Q712" s="10">
        <f t="shared" si="89"/>
        <v>2064.7199999999998</v>
      </c>
      <c r="R712" s="11">
        <f t="shared" si="90"/>
        <v>7.3003400000000003</v>
      </c>
      <c r="S712" s="13">
        <f t="shared" si="91"/>
        <v>0.4</v>
      </c>
      <c r="T712" s="12">
        <f t="shared" si="92"/>
        <v>282.8</v>
      </c>
      <c r="U712" s="13" t="s">
        <v>135</v>
      </c>
      <c r="V712" t="s">
        <v>73</v>
      </c>
      <c r="W712" s="44"/>
      <c r="X712" s="53" t="e">
        <f t="shared" si="87"/>
        <v>#DIV/0!</v>
      </c>
    </row>
    <row r="713" spans="1:24" x14ac:dyDescent="0.2">
      <c r="A713" s="32" t="str">
        <f t="shared" si="86"/>
        <v>2026-2</v>
      </c>
      <c r="B713" t="s">
        <v>1951</v>
      </c>
      <c r="C713" s="20">
        <v>46058</v>
      </c>
      <c r="D713" s="20">
        <v>46045</v>
      </c>
      <c r="E713" t="s">
        <v>356</v>
      </c>
      <c r="F713" t="s">
        <v>357</v>
      </c>
      <c r="G713" s="19"/>
      <c r="H713"/>
      <c r="I713" t="s">
        <v>1813</v>
      </c>
      <c r="J713" t="s">
        <v>1814</v>
      </c>
      <c r="K713" s="9" t="str">
        <f t="shared" si="88"/>
        <v>ALM-</v>
      </c>
      <c r="L713" t="s">
        <v>41</v>
      </c>
      <c r="M713" s="36">
        <v>600</v>
      </c>
      <c r="N713" t="s">
        <v>70</v>
      </c>
      <c r="O713" t="s">
        <v>7</v>
      </c>
      <c r="P713" s="48">
        <v>2.9203999999999999</v>
      </c>
      <c r="Q713" s="10">
        <f t="shared" si="89"/>
        <v>1752.24</v>
      </c>
      <c r="R713" s="11">
        <f t="shared" si="90"/>
        <v>7.3003400000000003</v>
      </c>
      <c r="S713" s="13">
        <f t="shared" si="91"/>
        <v>0.4</v>
      </c>
      <c r="T713" s="12">
        <f t="shared" si="92"/>
        <v>240</v>
      </c>
      <c r="U713" s="13" t="s">
        <v>135</v>
      </c>
      <c r="V713" t="s">
        <v>73</v>
      </c>
      <c r="W713" s="44"/>
      <c r="X713" s="53" t="e">
        <f t="shared" si="87"/>
        <v>#DIV/0!</v>
      </c>
    </row>
    <row r="714" spans="1:24" x14ac:dyDescent="0.2">
      <c r="A714" s="32" t="str">
        <f t="shared" si="86"/>
        <v>2026-2</v>
      </c>
      <c r="B714" t="s">
        <v>1952</v>
      </c>
      <c r="C714" s="20">
        <v>46058</v>
      </c>
      <c r="D714" s="20">
        <v>46045</v>
      </c>
      <c r="E714" t="s">
        <v>356</v>
      </c>
      <c r="F714" t="s">
        <v>357</v>
      </c>
      <c r="G714" s="19"/>
      <c r="H714"/>
      <c r="I714" t="s">
        <v>1815</v>
      </c>
      <c r="J714" t="s">
        <v>1816</v>
      </c>
      <c r="K714" s="9" t="str">
        <f t="shared" si="88"/>
        <v>ALM-</v>
      </c>
      <c r="L714" t="s">
        <v>41</v>
      </c>
      <c r="M714" s="36">
        <v>571</v>
      </c>
      <c r="N714" t="s">
        <v>70</v>
      </c>
      <c r="O714" t="s">
        <v>7</v>
      </c>
      <c r="P714" s="48">
        <v>2.9203999999999999</v>
      </c>
      <c r="Q714" s="10">
        <f t="shared" si="89"/>
        <v>1667.55</v>
      </c>
      <c r="R714" s="11">
        <f t="shared" si="90"/>
        <v>7.3003400000000003</v>
      </c>
      <c r="S714" s="13">
        <f t="shared" si="91"/>
        <v>0.4</v>
      </c>
      <c r="T714" s="12">
        <f t="shared" si="92"/>
        <v>228.4</v>
      </c>
      <c r="U714" s="13" t="s">
        <v>135</v>
      </c>
      <c r="V714" t="s">
        <v>73</v>
      </c>
      <c r="W714" s="44"/>
      <c r="X714" s="53" t="e">
        <f t="shared" si="87"/>
        <v>#DIV/0!</v>
      </c>
    </row>
    <row r="715" spans="1:24" x14ac:dyDescent="0.2">
      <c r="A715" s="32" t="str">
        <f t="shared" si="86"/>
        <v>2026-2</v>
      </c>
      <c r="B715" t="s">
        <v>1954</v>
      </c>
      <c r="C715" s="20">
        <v>46058</v>
      </c>
      <c r="D715" s="20">
        <v>46044</v>
      </c>
      <c r="E715" t="s">
        <v>356</v>
      </c>
      <c r="F715" t="s">
        <v>357</v>
      </c>
      <c r="G715" s="19"/>
      <c r="H715"/>
      <c r="I715" t="s">
        <v>1817</v>
      </c>
      <c r="J715" t="s">
        <v>1818</v>
      </c>
      <c r="K715" s="9" t="str">
        <f t="shared" si="88"/>
        <v>ALM-</v>
      </c>
      <c r="L715" t="s">
        <v>41</v>
      </c>
      <c r="M715" s="36">
        <v>2389</v>
      </c>
      <c r="N715" t="s">
        <v>70</v>
      </c>
      <c r="O715" t="s">
        <v>7</v>
      </c>
      <c r="P715" s="48">
        <v>3.0973000000000002</v>
      </c>
      <c r="Q715" s="10">
        <f t="shared" si="89"/>
        <v>7399.45</v>
      </c>
      <c r="R715" s="11">
        <f t="shared" si="90"/>
        <v>7.3003400000000003</v>
      </c>
      <c r="S715" s="13">
        <f t="shared" si="91"/>
        <v>0.42430000000000001</v>
      </c>
      <c r="T715" s="12">
        <f t="shared" si="92"/>
        <v>1013.65</v>
      </c>
      <c r="U715" s="13" t="s">
        <v>135</v>
      </c>
      <c r="V715" t="s">
        <v>73</v>
      </c>
      <c r="W715" s="44"/>
      <c r="X715" s="53" t="e">
        <f t="shared" si="87"/>
        <v>#DIV/0!</v>
      </c>
    </row>
    <row r="716" spans="1:24" x14ac:dyDescent="0.2">
      <c r="A716" s="32" t="str">
        <f t="shared" si="86"/>
        <v>2026-2</v>
      </c>
      <c r="B716" t="s">
        <v>1955</v>
      </c>
      <c r="C716" s="20">
        <v>46058</v>
      </c>
      <c r="D716" s="20">
        <v>46045</v>
      </c>
      <c r="E716" t="s">
        <v>356</v>
      </c>
      <c r="F716" t="s">
        <v>357</v>
      </c>
      <c r="G716" s="19"/>
      <c r="H716"/>
      <c r="I716" t="s">
        <v>1819</v>
      </c>
      <c r="J716" t="s">
        <v>1820</v>
      </c>
      <c r="K716" s="9" t="str">
        <f t="shared" si="88"/>
        <v>ALM-</v>
      </c>
      <c r="L716" t="s">
        <v>41</v>
      </c>
      <c r="M716" s="36">
        <v>483</v>
      </c>
      <c r="N716" t="s">
        <v>70</v>
      </c>
      <c r="O716" t="s">
        <v>7</v>
      </c>
      <c r="P716" s="48">
        <v>3.0973000000000002</v>
      </c>
      <c r="Q716" s="10">
        <f t="shared" si="89"/>
        <v>1496</v>
      </c>
      <c r="R716" s="11">
        <f t="shared" si="90"/>
        <v>7.3003400000000003</v>
      </c>
      <c r="S716" s="13">
        <f t="shared" si="91"/>
        <v>0.42430000000000001</v>
      </c>
      <c r="T716" s="12">
        <f t="shared" si="92"/>
        <v>204.94</v>
      </c>
      <c r="U716" s="13" t="s">
        <v>135</v>
      </c>
      <c r="V716" t="s">
        <v>73</v>
      </c>
      <c r="W716" s="44"/>
      <c r="X716" s="53" t="e">
        <f t="shared" si="87"/>
        <v>#DIV/0!</v>
      </c>
    </row>
    <row r="717" spans="1:24" x14ac:dyDescent="0.2">
      <c r="A717" s="32" t="str">
        <f t="shared" si="86"/>
        <v>2026-2</v>
      </c>
      <c r="B717" t="s">
        <v>2025</v>
      </c>
      <c r="C717" s="20">
        <v>46058</v>
      </c>
      <c r="D717" s="20">
        <v>46057</v>
      </c>
      <c r="E717" t="s">
        <v>71</v>
      </c>
      <c r="F717" t="s">
        <v>72</v>
      </c>
      <c r="G717" s="19"/>
      <c r="H717"/>
      <c r="I717" t="s">
        <v>1895</v>
      </c>
      <c r="J717" t="s">
        <v>1896</v>
      </c>
      <c r="K717" s="9" t="str">
        <f t="shared" si="88"/>
        <v>ALM-</v>
      </c>
      <c r="L717" t="s">
        <v>6</v>
      </c>
      <c r="M717" s="36">
        <v>31302</v>
      </c>
      <c r="N717" t="s">
        <v>70</v>
      </c>
      <c r="O717" t="s">
        <v>7</v>
      </c>
      <c r="P717" s="48">
        <v>20.690300000000001</v>
      </c>
      <c r="Q717" s="10">
        <f t="shared" si="89"/>
        <v>647647.77</v>
      </c>
      <c r="R717" s="11">
        <f t="shared" si="90"/>
        <v>7.3003400000000003</v>
      </c>
      <c r="S717" s="13">
        <f t="shared" si="91"/>
        <v>2.8342000000000001</v>
      </c>
      <c r="T717" s="12">
        <f t="shared" si="92"/>
        <v>88716.13</v>
      </c>
      <c r="U717" s="13" t="s">
        <v>135</v>
      </c>
      <c r="V717" t="s">
        <v>73</v>
      </c>
      <c r="W717" s="44"/>
      <c r="X717" s="53" t="e">
        <f t="shared" si="87"/>
        <v>#DIV/0!</v>
      </c>
    </row>
    <row r="718" spans="1:24" x14ac:dyDescent="0.2">
      <c r="A718" s="32" t="str">
        <f t="shared" si="86"/>
        <v>2026-2</v>
      </c>
      <c r="B718" t="s">
        <v>1459</v>
      </c>
      <c r="C718" s="20">
        <v>46058</v>
      </c>
      <c r="D718" s="20">
        <v>46015</v>
      </c>
      <c r="E718" t="s">
        <v>314</v>
      </c>
      <c r="F718" t="s">
        <v>315</v>
      </c>
      <c r="G718" s="19"/>
      <c r="H718"/>
      <c r="I718" t="s">
        <v>1585</v>
      </c>
      <c r="J718" t="s">
        <v>1586</v>
      </c>
      <c r="K718" s="9" t="str">
        <f t="shared" si="88"/>
        <v>GLID</v>
      </c>
      <c r="L718" t="s">
        <v>6</v>
      </c>
      <c r="M718" s="36">
        <v>1100</v>
      </c>
      <c r="N718" t="s">
        <v>459</v>
      </c>
      <c r="O718" t="s">
        <v>7</v>
      </c>
      <c r="P718" s="48">
        <v>10.3965</v>
      </c>
      <c r="Q718" s="10">
        <f t="shared" si="89"/>
        <v>11436.15</v>
      </c>
      <c r="R718" s="11">
        <f t="shared" si="90"/>
        <v>7.3003400000000003</v>
      </c>
      <c r="S718" s="13">
        <f t="shared" si="91"/>
        <v>1.4240999999999999</v>
      </c>
      <c r="T718" s="12">
        <f t="shared" si="92"/>
        <v>1566.51</v>
      </c>
      <c r="U718" s="13" t="s">
        <v>135</v>
      </c>
      <c r="V718" t="s">
        <v>31</v>
      </c>
      <c r="W718" s="44"/>
      <c r="X718" s="53" t="e">
        <f t="shared" si="87"/>
        <v>#DIV/0!</v>
      </c>
    </row>
    <row r="719" spans="1:24" x14ac:dyDescent="0.2">
      <c r="A719" s="32" t="str">
        <f t="shared" si="86"/>
        <v>2026-2</v>
      </c>
      <c r="B719" t="s">
        <v>2018</v>
      </c>
      <c r="C719" s="20">
        <v>46058</v>
      </c>
      <c r="D719" s="20">
        <v>46030</v>
      </c>
      <c r="E719" t="s">
        <v>314</v>
      </c>
      <c r="F719" t="s">
        <v>315</v>
      </c>
      <c r="G719" s="19"/>
      <c r="H719"/>
      <c r="I719" t="s">
        <v>1585</v>
      </c>
      <c r="J719" t="s">
        <v>1586</v>
      </c>
      <c r="K719" s="9" t="str">
        <f t="shared" si="88"/>
        <v>GLID</v>
      </c>
      <c r="L719" t="s">
        <v>6</v>
      </c>
      <c r="M719" s="36">
        <v>1000</v>
      </c>
      <c r="N719" t="s">
        <v>459</v>
      </c>
      <c r="O719" t="s">
        <v>7</v>
      </c>
      <c r="P719" s="48">
        <v>10.3965</v>
      </c>
      <c r="Q719" s="10">
        <f t="shared" si="89"/>
        <v>10396.5</v>
      </c>
      <c r="R719" s="11">
        <f t="shared" si="90"/>
        <v>7.3003400000000003</v>
      </c>
      <c r="S719" s="13">
        <f t="shared" si="91"/>
        <v>1.4240999999999999</v>
      </c>
      <c r="T719" s="12">
        <f t="shared" si="92"/>
        <v>1424.1</v>
      </c>
      <c r="U719" s="13" t="s">
        <v>135</v>
      </c>
      <c r="V719" t="s">
        <v>31</v>
      </c>
      <c r="W719" s="44"/>
      <c r="X719" s="53" t="e">
        <f t="shared" si="87"/>
        <v>#DIV/0!</v>
      </c>
    </row>
    <row r="720" spans="1:24" x14ac:dyDescent="0.2">
      <c r="A720" s="32" t="str">
        <f t="shared" si="86"/>
        <v>2026-2</v>
      </c>
      <c r="B720" t="s">
        <v>1311</v>
      </c>
      <c r="C720" s="20">
        <v>46058</v>
      </c>
      <c r="D720" s="20">
        <v>45996</v>
      </c>
      <c r="E720" t="s">
        <v>278</v>
      </c>
      <c r="F720" t="s">
        <v>279</v>
      </c>
      <c r="G720" s="19"/>
      <c r="H720"/>
      <c r="I720" t="s">
        <v>643</v>
      </c>
      <c r="J720" t="s">
        <v>700</v>
      </c>
      <c r="K720" s="9" t="str">
        <f t="shared" si="88"/>
        <v>LID-</v>
      </c>
      <c r="L720" t="s">
        <v>41</v>
      </c>
      <c r="M720" s="36">
        <v>1220</v>
      </c>
      <c r="N720" t="s">
        <v>459</v>
      </c>
      <c r="O720" t="s">
        <v>7</v>
      </c>
      <c r="P720" s="48">
        <v>4.2</v>
      </c>
      <c r="Q720" s="10">
        <f t="shared" si="89"/>
        <v>5124</v>
      </c>
      <c r="R720" s="11">
        <f t="shared" si="90"/>
        <v>7.3003400000000003</v>
      </c>
      <c r="S720" s="13">
        <f t="shared" si="91"/>
        <v>0.57530000000000003</v>
      </c>
      <c r="T720" s="12">
        <f t="shared" si="92"/>
        <v>701.87</v>
      </c>
      <c r="U720" s="13" t="s">
        <v>135</v>
      </c>
      <c r="V720" t="s">
        <v>144</v>
      </c>
      <c r="W720" s="44"/>
      <c r="X720" s="53" t="e">
        <f t="shared" si="87"/>
        <v>#DIV/0!</v>
      </c>
    </row>
    <row r="721" spans="1:24" x14ac:dyDescent="0.2">
      <c r="A721" s="32" t="str">
        <f t="shared" si="86"/>
        <v>2026-2</v>
      </c>
      <c r="B721" t="s">
        <v>1900</v>
      </c>
      <c r="C721" s="20">
        <v>46058</v>
      </c>
      <c r="D721" s="20">
        <v>46058</v>
      </c>
      <c r="E721" t="s">
        <v>2033</v>
      </c>
      <c r="F721" t="s">
        <v>2034</v>
      </c>
      <c r="G721" s="19"/>
      <c r="H721"/>
      <c r="I721" t="s">
        <v>1746</v>
      </c>
      <c r="J721" t="s">
        <v>1747</v>
      </c>
      <c r="K721" s="9" t="str">
        <f t="shared" si="88"/>
        <v>MISC</v>
      </c>
      <c r="L721" t="s">
        <v>6</v>
      </c>
      <c r="M721" s="36">
        <v>1000</v>
      </c>
      <c r="N721" t="s">
        <v>459</v>
      </c>
      <c r="O721" t="s">
        <v>7</v>
      </c>
      <c r="P721" s="48">
        <v>5.7000000000000002E-2</v>
      </c>
      <c r="Q721" s="10">
        <f t="shared" si="89"/>
        <v>57</v>
      </c>
      <c r="R721" s="11">
        <f t="shared" si="90"/>
        <v>7.3003400000000003</v>
      </c>
      <c r="S721" s="13">
        <f t="shared" si="91"/>
        <v>7.7999999999999996E-3</v>
      </c>
      <c r="T721" s="12">
        <f t="shared" si="92"/>
        <v>7.8</v>
      </c>
      <c r="U721" s="13" t="s">
        <v>135</v>
      </c>
      <c r="V721" t="s">
        <v>10</v>
      </c>
      <c r="W721" s="44"/>
      <c r="X721" s="53" t="e">
        <f t="shared" si="87"/>
        <v>#DIV/0!</v>
      </c>
    </row>
    <row r="722" spans="1:24" x14ac:dyDescent="0.2">
      <c r="A722" s="32" t="str">
        <f t="shared" si="86"/>
        <v>2026-2</v>
      </c>
      <c r="B722" t="s">
        <v>1927</v>
      </c>
      <c r="C722" s="20">
        <v>46059</v>
      </c>
      <c r="D722" s="20">
        <v>46030</v>
      </c>
      <c r="E722" t="s">
        <v>2035</v>
      </c>
      <c r="F722" t="s">
        <v>2036</v>
      </c>
      <c r="G722" s="19"/>
      <c r="H722"/>
      <c r="I722" t="s">
        <v>1771</v>
      </c>
      <c r="J722" t="s">
        <v>1772</v>
      </c>
      <c r="K722" s="9" t="str">
        <f t="shared" si="88"/>
        <v>BRKT</v>
      </c>
      <c r="L722" t="s">
        <v>6</v>
      </c>
      <c r="M722" s="36">
        <v>1000</v>
      </c>
      <c r="N722" t="s">
        <v>459</v>
      </c>
      <c r="O722" t="s">
        <v>7</v>
      </c>
      <c r="P722" s="48">
        <v>0.60340000000000005</v>
      </c>
      <c r="Q722" s="10">
        <f t="shared" si="89"/>
        <v>603.4</v>
      </c>
      <c r="R722" s="11">
        <f t="shared" si="90"/>
        <v>7.3003400000000003</v>
      </c>
      <c r="S722" s="13">
        <f t="shared" si="91"/>
        <v>8.2699999999999996E-2</v>
      </c>
      <c r="T722" s="12">
        <f t="shared" si="92"/>
        <v>82.7</v>
      </c>
      <c r="U722" s="13" t="s">
        <v>135</v>
      </c>
      <c r="V722" t="s">
        <v>161</v>
      </c>
      <c r="W722" s="44"/>
      <c r="X722" s="53" t="e">
        <f t="shared" si="87"/>
        <v>#DIV/0!</v>
      </c>
    </row>
    <row r="723" spans="1:24" x14ac:dyDescent="0.2">
      <c r="A723" s="32" t="str">
        <f t="shared" si="86"/>
        <v>2026-2</v>
      </c>
      <c r="B723" t="s">
        <v>1928</v>
      </c>
      <c r="C723" s="20">
        <v>46059</v>
      </c>
      <c r="D723" s="20">
        <v>46034</v>
      </c>
      <c r="E723" t="s">
        <v>2035</v>
      </c>
      <c r="F723" t="s">
        <v>2036</v>
      </c>
      <c r="G723" s="19"/>
      <c r="H723"/>
      <c r="I723" t="s">
        <v>1773</v>
      </c>
      <c r="J723" t="s">
        <v>1774</v>
      </c>
      <c r="K723" s="9" t="str">
        <f t="shared" si="88"/>
        <v>BRKT</v>
      </c>
      <c r="L723" t="s">
        <v>6</v>
      </c>
      <c r="M723" s="36">
        <v>-1030</v>
      </c>
      <c r="N723" t="s">
        <v>459</v>
      </c>
      <c r="O723" t="s">
        <v>7</v>
      </c>
      <c r="P723" s="48">
        <v>0.60340000000000005</v>
      </c>
      <c r="Q723" s="10">
        <f t="shared" si="89"/>
        <v>-621.5</v>
      </c>
      <c r="R723" s="11">
        <f t="shared" si="90"/>
        <v>7.3003400000000003</v>
      </c>
      <c r="S723" s="13">
        <f t="shared" si="91"/>
        <v>8.2699999999999996E-2</v>
      </c>
      <c r="T723" s="12">
        <f t="shared" si="92"/>
        <v>-85.18</v>
      </c>
      <c r="U723" s="13" t="s">
        <v>135</v>
      </c>
      <c r="V723" t="s">
        <v>161</v>
      </c>
      <c r="W723" s="44"/>
      <c r="X723" s="53" t="e">
        <f t="shared" si="87"/>
        <v>#DIV/0!</v>
      </c>
    </row>
    <row r="724" spans="1:24" x14ac:dyDescent="0.2">
      <c r="A724" s="32" t="str">
        <f t="shared" si="86"/>
        <v>2026-2</v>
      </c>
      <c r="B724" t="s">
        <v>1928</v>
      </c>
      <c r="C724" s="20">
        <v>46059</v>
      </c>
      <c r="D724" s="20">
        <v>46034</v>
      </c>
      <c r="E724" t="s">
        <v>2035</v>
      </c>
      <c r="F724" t="s">
        <v>2036</v>
      </c>
      <c r="G724" s="19"/>
      <c r="H724"/>
      <c r="I724" t="s">
        <v>1773</v>
      </c>
      <c r="J724" t="s">
        <v>1774</v>
      </c>
      <c r="K724" s="9" t="str">
        <f t="shared" si="88"/>
        <v>BRKT</v>
      </c>
      <c r="L724" t="s">
        <v>6</v>
      </c>
      <c r="M724" s="36">
        <v>1030</v>
      </c>
      <c r="N724" t="s">
        <v>459</v>
      </c>
      <c r="O724" t="s">
        <v>7</v>
      </c>
      <c r="P724" s="48">
        <v>0.60340000000000005</v>
      </c>
      <c r="Q724" s="10">
        <f t="shared" si="89"/>
        <v>621.5</v>
      </c>
      <c r="R724" s="11">
        <f t="shared" si="90"/>
        <v>7.3003400000000003</v>
      </c>
      <c r="S724" s="13">
        <f t="shared" si="91"/>
        <v>8.2699999999999996E-2</v>
      </c>
      <c r="T724" s="12">
        <f t="shared" si="92"/>
        <v>85.18</v>
      </c>
      <c r="U724" s="13" t="s">
        <v>135</v>
      </c>
      <c r="V724" t="s">
        <v>161</v>
      </c>
      <c r="W724" s="44"/>
      <c r="X724" s="53" t="e">
        <f t="shared" si="87"/>
        <v>#DIV/0!</v>
      </c>
    </row>
    <row r="725" spans="1:24" x14ac:dyDescent="0.2">
      <c r="A725" s="32" t="str">
        <f t="shared" si="86"/>
        <v>2026-2</v>
      </c>
      <c r="B725" t="s">
        <v>1930</v>
      </c>
      <c r="C725" s="20">
        <v>46059</v>
      </c>
      <c r="D725" s="20">
        <v>46030</v>
      </c>
      <c r="E725" t="s">
        <v>2035</v>
      </c>
      <c r="F725" t="s">
        <v>2036</v>
      </c>
      <c r="G725" s="19"/>
      <c r="H725"/>
      <c r="I725" t="s">
        <v>1777</v>
      </c>
      <c r="J725" t="s">
        <v>1778</v>
      </c>
      <c r="K725" s="9" t="str">
        <f t="shared" si="88"/>
        <v>FG--</v>
      </c>
      <c r="L725" t="s">
        <v>6</v>
      </c>
      <c r="M725" s="36">
        <v>1000</v>
      </c>
      <c r="N725" t="s">
        <v>459</v>
      </c>
      <c r="O725" t="s">
        <v>7</v>
      </c>
      <c r="P725" s="48">
        <v>0.65839999999999999</v>
      </c>
      <c r="Q725" s="10">
        <f t="shared" si="89"/>
        <v>658.4</v>
      </c>
      <c r="R725" s="11">
        <f t="shared" si="90"/>
        <v>7.3003400000000003</v>
      </c>
      <c r="S725" s="13">
        <f t="shared" si="91"/>
        <v>9.0200000000000002E-2</v>
      </c>
      <c r="T725" s="12">
        <f t="shared" si="92"/>
        <v>90.2</v>
      </c>
      <c r="U725" s="13" t="s">
        <v>135</v>
      </c>
      <c r="V725" t="s">
        <v>23</v>
      </c>
      <c r="W725" s="44"/>
      <c r="X725" s="53" t="e">
        <f t="shared" si="87"/>
        <v>#DIV/0!</v>
      </c>
    </row>
    <row r="726" spans="1:24" x14ac:dyDescent="0.2">
      <c r="A726" s="32" t="str">
        <f t="shared" si="86"/>
        <v>2026-2</v>
      </c>
      <c r="B726" t="s">
        <v>1931</v>
      </c>
      <c r="C726" s="20">
        <v>46059</v>
      </c>
      <c r="D726" s="20">
        <v>46034</v>
      </c>
      <c r="E726" t="s">
        <v>2035</v>
      </c>
      <c r="F726" t="s">
        <v>2036</v>
      </c>
      <c r="G726" s="19"/>
      <c r="H726"/>
      <c r="I726" t="s">
        <v>1779</v>
      </c>
      <c r="J726" t="s">
        <v>1780</v>
      </c>
      <c r="K726" s="9" t="str">
        <f t="shared" si="88"/>
        <v>FG--</v>
      </c>
      <c r="L726" t="s">
        <v>6</v>
      </c>
      <c r="M726" s="36">
        <v>1030</v>
      </c>
      <c r="N726" t="s">
        <v>459</v>
      </c>
      <c r="O726" t="s">
        <v>7</v>
      </c>
      <c r="P726" s="48">
        <v>0.65839999999999999</v>
      </c>
      <c r="Q726" s="10">
        <f t="shared" si="89"/>
        <v>678.15</v>
      </c>
      <c r="R726" s="11">
        <f t="shared" si="90"/>
        <v>7.3003400000000003</v>
      </c>
      <c r="S726" s="13">
        <f t="shared" si="91"/>
        <v>9.0200000000000002E-2</v>
      </c>
      <c r="T726" s="12">
        <f t="shared" si="92"/>
        <v>92.91</v>
      </c>
      <c r="U726" s="13" t="s">
        <v>135</v>
      </c>
      <c r="V726" t="s">
        <v>23</v>
      </c>
      <c r="W726" s="44"/>
      <c r="X726" s="53" t="e">
        <f t="shared" si="87"/>
        <v>#DIV/0!</v>
      </c>
    </row>
    <row r="727" spans="1:24" x14ac:dyDescent="0.2">
      <c r="A727" s="32" t="str">
        <f t="shared" si="86"/>
        <v>2026-2</v>
      </c>
      <c r="B727" t="s">
        <v>866</v>
      </c>
      <c r="C727" s="20">
        <v>46059</v>
      </c>
      <c r="D727" s="20">
        <v>45813</v>
      </c>
      <c r="E727" t="s">
        <v>48</v>
      </c>
      <c r="F727" t="s">
        <v>49</v>
      </c>
      <c r="G727" s="19"/>
      <c r="H727"/>
      <c r="I727" t="s">
        <v>11</v>
      </c>
      <c r="J727" t="s">
        <v>12</v>
      </c>
      <c r="K727" s="9" t="str">
        <f t="shared" si="88"/>
        <v>KNOB</v>
      </c>
      <c r="L727" t="s">
        <v>6</v>
      </c>
      <c r="M727" s="36">
        <v>165</v>
      </c>
      <c r="N727" t="s">
        <v>459</v>
      </c>
      <c r="O727" t="s">
        <v>7</v>
      </c>
      <c r="P727" s="48">
        <v>2.3193999999999999</v>
      </c>
      <c r="Q727" s="10">
        <f t="shared" si="89"/>
        <v>382.7</v>
      </c>
      <c r="R727" s="11">
        <f t="shared" si="90"/>
        <v>7.3003400000000003</v>
      </c>
      <c r="S727" s="13">
        <f t="shared" si="91"/>
        <v>0.31769999999999998</v>
      </c>
      <c r="T727" s="12">
        <f t="shared" si="92"/>
        <v>52.42</v>
      </c>
      <c r="U727" s="13" t="s">
        <v>135</v>
      </c>
      <c r="V727" t="s">
        <v>16</v>
      </c>
      <c r="W727" s="44"/>
      <c r="X727" s="53" t="e">
        <f t="shared" si="87"/>
        <v>#DIV/0!</v>
      </c>
    </row>
    <row r="728" spans="1:24" x14ac:dyDescent="0.2">
      <c r="A728" s="32" t="str">
        <f t="shared" si="86"/>
        <v>2026-2</v>
      </c>
      <c r="B728" t="s">
        <v>1980</v>
      </c>
      <c r="C728" s="20">
        <v>46059</v>
      </c>
      <c r="D728" s="20">
        <v>46043</v>
      </c>
      <c r="E728" t="s">
        <v>2035</v>
      </c>
      <c r="F728" t="s">
        <v>2036</v>
      </c>
      <c r="G728" s="19"/>
      <c r="H728"/>
      <c r="I728" t="s">
        <v>1843</v>
      </c>
      <c r="J728" t="s">
        <v>1844</v>
      </c>
      <c r="K728" s="9" t="str">
        <f t="shared" si="88"/>
        <v>KNOB</v>
      </c>
      <c r="L728" t="s">
        <v>6</v>
      </c>
      <c r="M728" s="36">
        <v>1000</v>
      </c>
      <c r="N728" t="s">
        <v>459</v>
      </c>
      <c r="O728" t="s">
        <v>7</v>
      </c>
      <c r="P728" s="48">
        <v>3.4636</v>
      </c>
      <c r="Q728" s="10">
        <f t="shared" si="89"/>
        <v>3463.6</v>
      </c>
      <c r="R728" s="11">
        <f t="shared" si="90"/>
        <v>7.3003400000000003</v>
      </c>
      <c r="S728" s="13">
        <f t="shared" si="91"/>
        <v>0.47439999999999999</v>
      </c>
      <c r="T728" s="12">
        <f t="shared" si="92"/>
        <v>474.4</v>
      </c>
      <c r="U728" s="13" t="s">
        <v>135</v>
      </c>
      <c r="V728" t="s">
        <v>16</v>
      </c>
      <c r="W728" s="44"/>
      <c r="X728" s="53" t="e">
        <f t="shared" si="87"/>
        <v>#DIV/0!</v>
      </c>
    </row>
    <row r="729" spans="1:24" x14ac:dyDescent="0.2">
      <c r="A729" s="32" t="str">
        <f t="shared" si="86"/>
        <v>2026-2</v>
      </c>
      <c r="B729" t="s">
        <v>2017</v>
      </c>
      <c r="C729" s="20">
        <v>46059</v>
      </c>
      <c r="D729" s="20">
        <v>45978</v>
      </c>
      <c r="E729" t="s">
        <v>54</v>
      </c>
      <c r="F729" t="s">
        <v>55</v>
      </c>
      <c r="G729" s="19"/>
      <c r="H729"/>
      <c r="I729" t="s">
        <v>1889</v>
      </c>
      <c r="J729" t="s">
        <v>1890</v>
      </c>
      <c r="K729" s="9" t="str">
        <f t="shared" si="88"/>
        <v>SHDL</v>
      </c>
      <c r="L729" t="s">
        <v>6</v>
      </c>
      <c r="M729" s="36">
        <v>2360</v>
      </c>
      <c r="N729" t="s">
        <v>459</v>
      </c>
      <c r="O729" t="s">
        <v>7</v>
      </c>
      <c r="P729" s="48">
        <v>9.0995000000000008</v>
      </c>
      <c r="Q729" s="10">
        <f t="shared" si="89"/>
        <v>21474.82</v>
      </c>
      <c r="R729" s="11">
        <f t="shared" si="90"/>
        <v>7.3003400000000003</v>
      </c>
      <c r="S729" s="13">
        <f t="shared" si="91"/>
        <v>1.2464</v>
      </c>
      <c r="T729" s="12">
        <f t="shared" si="92"/>
        <v>2941.5</v>
      </c>
      <c r="U729" s="13" t="s">
        <v>135</v>
      </c>
      <c r="V729" t="s">
        <v>243</v>
      </c>
      <c r="W729" s="44"/>
      <c r="X729" s="53" t="e">
        <f t="shared" si="87"/>
        <v>#DIV/0!</v>
      </c>
    </row>
    <row r="730" spans="1:24" x14ac:dyDescent="0.2">
      <c r="A730" s="32" t="str">
        <f t="shared" si="86"/>
        <v>2026-2</v>
      </c>
      <c r="B730" t="s">
        <v>2000</v>
      </c>
      <c r="C730" s="20">
        <v>46059</v>
      </c>
      <c r="D730" s="20">
        <v>45986</v>
      </c>
      <c r="E730" t="s">
        <v>278</v>
      </c>
      <c r="F730" t="s">
        <v>279</v>
      </c>
      <c r="G730" s="19"/>
      <c r="H730"/>
      <c r="I730" t="s">
        <v>276</v>
      </c>
      <c r="J730" t="s">
        <v>277</v>
      </c>
      <c r="K730" s="9" t="str">
        <f t="shared" si="88"/>
        <v>SKU-</v>
      </c>
      <c r="L730" t="s">
        <v>41</v>
      </c>
      <c r="M730" s="36">
        <v>1000</v>
      </c>
      <c r="N730" t="s">
        <v>459</v>
      </c>
      <c r="O730" t="s">
        <v>7</v>
      </c>
      <c r="P730" s="48">
        <v>5.0862999999999996</v>
      </c>
      <c r="Q730" s="10">
        <f t="shared" si="89"/>
        <v>5086.3</v>
      </c>
      <c r="R730" s="11">
        <f t="shared" si="90"/>
        <v>7.3003400000000003</v>
      </c>
      <c r="S730" s="13">
        <f t="shared" si="91"/>
        <v>0.69669999999999999</v>
      </c>
      <c r="T730" s="12">
        <f t="shared" si="92"/>
        <v>696.7</v>
      </c>
      <c r="U730" s="13" t="s">
        <v>135</v>
      </c>
      <c r="V730" t="s">
        <v>2</v>
      </c>
      <c r="W730" s="44"/>
      <c r="X730" s="53" t="e">
        <f t="shared" si="87"/>
        <v>#DIV/0!</v>
      </c>
    </row>
    <row r="731" spans="1:24" x14ac:dyDescent="0.2">
      <c r="A731" s="32" t="str">
        <f t="shared" si="86"/>
        <v>2026-2</v>
      </c>
      <c r="B731" t="s">
        <v>2005</v>
      </c>
      <c r="C731" s="20">
        <v>46059</v>
      </c>
      <c r="D731" s="20">
        <v>45986</v>
      </c>
      <c r="E731" t="s">
        <v>39</v>
      </c>
      <c r="F731" t="s">
        <v>40</v>
      </c>
      <c r="G731" s="19"/>
      <c r="H731"/>
      <c r="I731" t="s">
        <v>139</v>
      </c>
      <c r="J731" t="s">
        <v>140</v>
      </c>
      <c r="K731" s="9" t="str">
        <f t="shared" si="88"/>
        <v>SKU-</v>
      </c>
      <c r="L731" t="s">
        <v>41</v>
      </c>
      <c r="M731" s="36">
        <v>2260</v>
      </c>
      <c r="N731" t="s">
        <v>459</v>
      </c>
      <c r="O731" t="s">
        <v>7</v>
      </c>
      <c r="P731" s="48">
        <v>5.8230000000000004</v>
      </c>
      <c r="Q731" s="10">
        <f t="shared" si="89"/>
        <v>13159.98</v>
      </c>
      <c r="R731" s="11">
        <f t="shared" si="90"/>
        <v>7.3003400000000003</v>
      </c>
      <c r="S731" s="13">
        <f t="shared" si="91"/>
        <v>0.79759999999999998</v>
      </c>
      <c r="T731" s="12">
        <f t="shared" si="92"/>
        <v>1802.58</v>
      </c>
      <c r="U731" s="13" t="s">
        <v>135</v>
      </c>
      <c r="V731" t="s">
        <v>2</v>
      </c>
      <c r="W731" s="44"/>
      <c r="X731" s="53" t="e">
        <f t="shared" si="87"/>
        <v>#DIV/0!</v>
      </c>
    </row>
    <row r="732" spans="1:24" x14ac:dyDescent="0.2">
      <c r="A732" s="32" t="str">
        <f t="shared" si="86"/>
        <v>2026-2</v>
      </c>
      <c r="B732" t="s">
        <v>2022</v>
      </c>
      <c r="C732" s="20">
        <v>46059</v>
      </c>
      <c r="D732" s="20">
        <v>46057</v>
      </c>
      <c r="E732" t="s">
        <v>2037</v>
      </c>
      <c r="F732" t="s">
        <v>2038</v>
      </c>
      <c r="G732" s="19"/>
      <c r="H732"/>
      <c r="I732" t="s">
        <v>588</v>
      </c>
      <c r="J732" t="s">
        <v>589</v>
      </c>
      <c r="K732" s="9" t="str">
        <f t="shared" si="88"/>
        <v>SSM-</v>
      </c>
      <c r="L732" t="s">
        <v>6</v>
      </c>
      <c r="M732" s="36">
        <v>42434</v>
      </c>
      <c r="N732" t="s">
        <v>70</v>
      </c>
      <c r="O732" t="s">
        <v>7</v>
      </c>
      <c r="P732" s="48">
        <v>13.2301</v>
      </c>
      <c r="Q732" s="10">
        <f t="shared" si="89"/>
        <v>561406.06000000006</v>
      </c>
      <c r="R732" s="11">
        <f t="shared" si="90"/>
        <v>7.3003400000000003</v>
      </c>
      <c r="S732" s="13">
        <f t="shared" si="91"/>
        <v>1.8123</v>
      </c>
      <c r="T732" s="12">
        <f t="shared" si="92"/>
        <v>76903.14</v>
      </c>
      <c r="U732" s="13" t="s">
        <v>135</v>
      </c>
      <c r="V732" t="s">
        <v>17</v>
      </c>
      <c r="W732" s="44"/>
      <c r="X732" s="53" t="e">
        <f t="shared" si="87"/>
        <v>#DIV/0!</v>
      </c>
    </row>
    <row r="733" spans="1:24" x14ac:dyDescent="0.2">
      <c r="A733" s="32" t="str">
        <f t="shared" si="86"/>
        <v>2026-2</v>
      </c>
      <c r="B733" t="s">
        <v>1901</v>
      </c>
      <c r="C733" s="20">
        <v>46059</v>
      </c>
      <c r="D733" s="20">
        <v>46045</v>
      </c>
      <c r="E733" t="s">
        <v>42</v>
      </c>
      <c r="F733" t="s">
        <v>43</v>
      </c>
      <c r="G733" s="19"/>
      <c r="H733"/>
      <c r="I733" t="s">
        <v>1748</v>
      </c>
      <c r="J733" t="s">
        <v>1749</v>
      </c>
      <c r="K733" s="9" t="str">
        <f t="shared" si="88"/>
        <v>STKR</v>
      </c>
      <c r="L733" t="s">
        <v>6</v>
      </c>
      <c r="M733" s="36">
        <v>7050</v>
      </c>
      <c r="N733" t="s">
        <v>459</v>
      </c>
      <c r="O733" t="s">
        <v>7</v>
      </c>
      <c r="P733" s="48">
        <v>0.05</v>
      </c>
      <c r="Q733" s="10">
        <f t="shared" si="89"/>
        <v>352.5</v>
      </c>
      <c r="R733" s="11">
        <f t="shared" si="90"/>
        <v>7.3003400000000003</v>
      </c>
      <c r="S733" s="13">
        <f t="shared" si="91"/>
        <v>6.7999999999999996E-3</v>
      </c>
      <c r="T733" s="12">
        <f t="shared" si="92"/>
        <v>47.94</v>
      </c>
      <c r="U733" s="13" t="s">
        <v>135</v>
      </c>
      <c r="V733" t="s">
        <v>8</v>
      </c>
      <c r="W733" s="44"/>
      <c r="X733" s="53" t="e">
        <f t="shared" si="87"/>
        <v>#DIV/0!</v>
      </c>
    </row>
    <row r="734" spans="1:24" x14ac:dyDescent="0.2">
      <c r="A734" s="32" t="str">
        <f t="shared" si="86"/>
        <v>2026-2</v>
      </c>
      <c r="B734" t="s">
        <v>1902</v>
      </c>
      <c r="C734" s="20">
        <v>46059</v>
      </c>
      <c r="D734" s="20">
        <v>46045</v>
      </c>
      <c r="E734" t="s">
        <v>42</v>
      </c>
      <c r="F734" t="s">
        <v>43</v>
      </c>
      <c r="G734" s="19"/>
      <c r="H734"/>
      <c r="I734" t="s">
        <v>1750</v>
      </c>
      <c r="J734" t="s">
        <v>1751</v>
      </c>
      <c r="K734" s="9" t="str">
        <f t="shared" si="88"/>
        <v>STKR</v>
      </c>
      <c r="L734" t="s">
        <v>6</v>
      </c>
      <c r="M734" s="36">
        <v>7050</v>
      </c>
      <c r="N734" t="s">
        <v>459</v>
      </c>
      <c r="O734" t="s">
        <v>7</v>
      </c>
      <c r="P734" s="48">
        <v>0.05</v>
      </c>
      <c r="Q734" s="10">
        <f t="shared" si="89"/>
        <v>352.5</v>
      </c>
      <c r="R734" s="11">
        <f t="shared" si="90"/>
        <v>7.3003400000000003</v>
      </c>
      <c r="S734" s="13">
        <f t="shared" si="91"/>
        <v>6.7999999999999996E-3</v>
      </c>
      <c r="T734" s="12">
        <f t="shared" si="92"/>
        <v>47.94</v>
      </c>
      <c r="U734" s="13" t="s">
        <v>135</v>
      </c>
      <c r="V734" t="s">
        <v>8</v>
      </c>
      <c r="W734" s="44"/>
      <c r="X734" s="53" t="e">
        <f t="shared" si="87"/>
        <v>#DIV/0!</v>
      </c>
    </row>
    <row r="735" spans="1:24" x14ac:dyDescent="0.2">
      <c r="A735" s="32" t="str">
        <f t="shared" si="86"/>
        <v>2026-2</v>
      </c>
      <c r="B735" t="s">
        <v>1903</v>
      </c>
      <c r="C735" s="20">
        <v>46059</v>
      </c>
      <c r="D735" s="20">
        <v>46043</v>
      </c>
      <c r="E735" t="s">
        <v>54</v>
      </c>
      <c r="F735" t="s">
        <v>55</v>
      </c>
      <c r="G735" s="19"/>
      <c r="H735"/>
      <c r="I735" t="s">
        <v>335</v>
      </c>
      <c r="J735" t="s">
        <v>336</v>
      </c>
      <c r="K735" s="9" t="str">
        <f t="shared" si="88"/>
        <v>WHR-</v>
      </c>
      <c r="L735" t="s">
        <v>6</v>
      </c>
      <c r="M735" s="36">
        <v>2000</v>
      </c>
      <c r="N735" t="s">
        <v>459</v>
      </c>
      <c r="O735" t="s">
        <v>7</v>
      </c>
      <c r="P735" s="48">
        <v>6.2E-2</v>
      </c>
      <c r="Q735" s="10">
        <f t="shared" si="89"/>
        <v>124</v>
      </c>
      <c r="R735" s="11">
        <f t="shared" si="90"/>
        <v>7.3003400000000003</v>
      </c>
      <c r="S735" s="13">
        <f t="shared" si="91"/>
        <v>8.5000000000000006E-3</v>
      </c>
      <c r="T735" s="12">
        <f t="shared" si="92"/>
        <v>17</v>
      </c>
      <c r="U735" s="13" t="s">
        <v>135</v>
      </c>
      <c r="V735" t="s">
        <v>96</v>
      </c>
      <c r="W735" s="44"/>
      <c r="X735" s="53" t="e">
        <f t="shared" si="87"/>
        <v>#DIV/0!</v>
      </c>
    </row>
    <row r="736" spans="1:24" x14ac:dyDescent="0.2">
      <c r="A736" s="32" t="str">
        <f t="shared" si="86"/>
        <v>2026-2</v>
      </c>
      <c r="B736" t="s">
        <v>1953</v>
      </c>
      <c r="C736" s="20">
        <v>46060</v>
      </c>
      <c r="D736" s="20">
        <v>46058</v>
      </c>
      <c r="E736" t="s">
        <v>3</v>
      </c>
      <c r="F736" t="s">
        <v>4</v>
      </c>
      <c r="G736" s="19"/>
      <c r="H736"/>
      <c r="I736" t="s">
        <v>1549</v>
      </c>
      <c r="J736" t="s">
        <v>901</v>
      </c>
      <c r="K736" s="9" t="str">
        <f t="shared" si="88"/>
        <v>BOX-</v>
      </c>
      <c r="L736" t="s">
        <v>6</v>
      </c>
      <c r="M736" s="36">
        <v>1010</v>
      </c>
      <c r="N736" t="s">
        <v>459</v>
      </c>
      <c r="O736" t="s">
        <v>7</v>
      </c>
      <c r="P736" s="48">
        <v>3</v>
      </c>
      <c r="Q736" s="10">
        <f t="shared" si="89"/>
        <v>3030</v>
      </c>
      <c r="R736" s="11">
        <f t="shared" si="90"/>
        <v>7.3003400000000003</v>
      </c>
      <c r="S736" s="13">
        <f t="shared" si="91"/>
        <v>0.41089999999999999</v>
      </c>
      <c r="T736" s="12">
        <f t="shared" si="92"/>
        <v>415.01</v>
      </c>
      <c r="U736" s="13" t="s">
        <v>135</v>
      </c>
      <c r="V736" t="s">
        <v>1</v>
      </c>
      <c r="W736" s="44"/>
      <c r="X736" s="53" t="e">
        <f t="shared" si="87"/>
        <v>#DIV/0!</v>
      </c>
    </row>
    <row r="737" spans="1:24" x14ac:dyDescent="0.2">
      <c r="A737" s="32" t="str">
        <f t="shared" si="86"/>
        <v>2026-2</v>
      </c>
      <c r="B737" t="s">
        <v>1977</v>
      </c>
      <c r="C737" s="20">
        <v>46060</v>
      </c>
      <c r="D737" s="20">
        <v>46058</v>
      </c>
      <c r="E737" t="s">
        <v>3</v>
      </c>
      <c r="F737" t="s">
        <v>4</v>
      </c>
      <c r="G737" s="19"/>
      <c r="H737"/>
      <c r="I737" t="s">
        <v>1837</v>
      </c>
      <c r="J737" t="s">
        <v>1838</v>
      </c>
      <c r="K737" s="9" t="str">
        <f t="shared" si="88"/>
        <v>BOX-</v>
      </c>
      <c r="L737" t="s">
        <v>6</v>
      </c>
      <c r="M737" s="36">
        <v>1010</v>
      </c>
      <c r="N737" t="s">
        <v>459</v>
      </c>
      <c r="O737" t="s">
        <v>7</v>
      </c>
      <c r="P737" s="48">
        <v>3.39</v>
      </c>
      <c r="Q737" s="10">
        <f t="shared" si="89"/>
        <v>3423.9</v>
      </c>
      <c r="R737" s="11">
        <f t="shared" si="90"/>
        <v>7.3003400000000003</v>
      </c>
      <c r="S737" s="13">
        <f t="shared" si="91"/>
        <v>0.46439999999999998</v>
      </c>
      <c r="T737" s="12">
        <f t="shared" si="92"/>
        <v>469.04</v>
      </c>
      <c r="U737" s="13" t="s">
        <v>135</v>
      </c>
      <c r="V737" t="s">
        <v>1</v>
      </c>
      <c r="W737" s="44"/>
      <c r="X737" s="53" t="e">
        <f t="shared" si="87"/>
        <v>#DIV/0!</v>
      </c>
    </row>
    <row r="738" spans="1:24" x14ac:dyDescent="0.2">
      <c r="A738" s="32" t="str">
        <f t="shared" si="86"/>
        <v>2026-2</v>
      </c>
      <c r="B738" t="s">
        <v>1981</v>
      </c>
      <c r="C738" s="20">
        <v>46060</v>
      </c>
      <c r="D738" s="20">
        <v>46058</v>
      </c>
      <c r="E738" t="s">
        <v>3</v>
      </c>
      <c r="F738" t="s">
        <v>4</v>
      </c>
      <c r="G738" s="19"/>
      <c r="H738"/>
      <c r="I738" t="s">
        <v>1845</v>
      </c>
      <c r="J738" t="s">
        <v>1846</v>
      </c>
      <c r="K738" s="9" t="str">
        <f t="shared" si="88"/>
        <v>BOX-</v>
      </c>
      <c r="L738" t="s">
        <v>6</v>
      </c>
      <c r="M738" s="36">
        <v>505</v>
      </c>
      <c r="N738" t="s">
        <v>459</v>
      </c>
      <c r="O738" t="s">
        <v>7</v>
      </c>
      <c r="P738" s="48">
        <v>3.56</v>
      </c>
      <c r="Q738" s="10">
        <f t="shared" si="89"/>
        <v>1797.8</v>
      </c>
      <c r="R738" s="11">
        <f t="shared" si="90"/>
        <v>7.3003400000000003</v>
      </c>
      <c r="S738" s="13">
        <f t="shared" si="91"/>
        <v>0.48759999999999998</v>
      </c>
      <c r="T738" s="12">
        <f t="shared" si="92"/>
        <v>246.24</v>
      </c>
      <c r="U738" s="13" t="s">
        <v>135</v>
      </c>
      <c r="V738" t="s">
        <v>1</v>
      </c>
      <c r="W738" s="44"/>
      <c r="X738" s="53" t="e">
        <f t="shared" si="87"/>
        <v>#DIV/0!</v>
      </c>
    </row>
    <row r="739" spans="1:24" x14ac:dyDescent="0.2">
      <c r="A739" s="32" t="str">
        <f t="shared" si="86"/>
        <v>2026-2</v>
      </c>
      <c r="B739" t="s">
        <v>1989</v>
      </c>
      <c r="C739" s="20">
        <v>46060</v>
      </c>
      <c r="D739" s="20">
        <v>46058</v>
      </c>
      <c r="E739" t="s">
        <v>3</v>
      </c>
      <c r="F739" t="s">
        <v>4</v>
      </c>
      <c r="G739" s="19"/>
      <c r="H739"/>
      <c r="I739" t="s">
        <v>1857</v>
      </c>
      <c r="J739" t="s">
        <v>1858</v>
      </c>
      <c r="K739" s="9" t="str">
        <f t="shared" si="88"/>
        <v>BOX-</v>
      </c>
      <c r="L739" t="s">
        <v>6</v>
      </c>
      <c r="M739" s="36">
        <v>1010</v>
      </c>
      <c r="N739" t="s">
        <v>459</v>
      </c>
      <c r="O739" t="s">
        <v>7</v>
      </c>
      <c r="P739" s="48">
        <v>3.83</v>
      </c>
      <c r="Q739" s="10">
        <f t="shared" si="89"/>
        <v>3868.3</v>
      </c>
      <c r="R739" s="11">
        <f t="shared" si="90"/>
        <v>7.3003400000000003</v>
      </c>
      <c r="S739" s="13">
        <f t="shared" si="91"/>
        <v>0.52459999999999996</v>
      </c>
      <c r="T739" s="12">
        <f t="shared" si="92"/>
        <v>529.85</v>
      </c>
      <c r="U739" s="13" t="s">
        <v>135</v>
      </c>
      <c r="V739" t="s">
        <v>1</v>
      </c>
      <c r="W739" s="44"/>
      <c r="X739" s="53" t="e">
        <f t="shared" si="87"/>
        <v>#DIV/0!</v>
      </c>
    </row>
    <row r="740" spans="1:24" x14ac:dyDescent="0.2">
      <c r="A740" s="32" t="str">
        <f t="shared" si="86"/>
        <v>2026-2</v>
      </c>
      <c r="B740" t="s">
        <v>1990</v>
      </c>
      <c r="C740" s="20">
        <v>46060</v>
      </c>
      <c r="D740" s="20">
        <v>46058</v>
      </c>
      <c r="E740" t="s">
        <v>3</v>
      </c>
      <c r="F740" t="s">
        <v>4</v>
      </c>
      <c r="G740" s="19"/>
      <c r="H740"/>
      <c r="I740" t="s">
        <v>1859</v>
      </c>
      <c r="J740" t="s">
        <v>1860</v>
      </c>
      <c r="K740" s="9" t="str">
        <f t="shared" si="88"/>
        <v>BOX-</v>
      </c>
      <c r="L740" t="s">
        <v>6</v>
      </c>
      <c r="M740" s="36">
        <v>1070</v>
      </c>
      <c r="N740" t="s">
        <v>459</v>
      </c>
      <c r="O740" t="s">
        <v>7</v>
      </c>
      <c r="P740" s="48">
        <v>4.0199999999999996</v>
      </c>
      <c r="Q740" s="10">
        <f t="shared" si="89"/>
        <v>4301.3999999999996</v>
      </c>
      <c r="R740" s="11">
        <f t="shared" si="90"/>
        <v>7.3003400000000003</v>
      </c>
      <c r="S740" s="13">
        <f t="shared" si="91"/>
        <v>0.55069999999999997</v>
      </c>
      <c r="T740" s="12">
        <f t="shared" si="92"/>
        <v>589.25</v>
      </c>
      <c r="U740" s="13" t="s">
        <v>135</v>
      </c>
      <c r="V740" t="s">
        <v>1</v>
      </c>
      <c r="W740" s="44"/>
      <c r="X740" s="53" t="e">
        <f t="shared" si="87"/>
        <v>#DIV/0!</v>
      </c>
    </row>
    <row r="741" spans="1:24" x14ac:dyDescent="0.2">
      <c r="A741" s="32" t="str">
        <f t="shared" si="86"/>
        <v>2026-2</v>
      </c>
      <c r="B741" t="s">
        <v>1991</v>
      </c>
      <c r="C741" s="20">
        <v>46060</v>
      </c>
      <c r="D741" s="20">
        <v>46060</v>
      </c>
      <c r="E741" t="s">
        <v>3</v>
      </c>
      <c r="F741" t="s">
        <v>4</v>
      </c>
      <c r="G741" s="19"/>
      <c r="H741"/>
      <c r="I741" t="s">
        <v>1861</v>
      </c>
      <c r="J741" t="s">
        <v>1862</v>
      </c>
      <c r="K741" s="9" t="str">
        <f t="shared" si="88"/>
        <v>BOX-</v>
      </c>
      <c r="L741" t="s">
        <v>6</v>
      </c>
      <c r="M741" s="36">
        <v>505</v>
      </c>
      <c r="N741" t="s">
        <v>459</v>
      </c>
      <c r="O741" t="s">
        <v>7</v>
      </c>
      <c r="P741" s="48">
        <v>4.0599999999999996</v>
      </c>
      <c r="Q741" s="10">
        <f t="shared" si="89"/>
        <v>2050.3000000000002</v>
      </c>
      <c r="R741" s="11">
        <f t="shared" si="90"/>
        <v>7.3003400000000003</v>
      </c>
      <c r="S741" s="13">
        <f t="shared" si="91"/>
        <v>0.55610000000000004</v>
      </c>
      <c r="T741" s="12">
        <f t="shared" si="92"/>
        <v>280.83</v>
      </c>
      <c r="U741" s="13" t="s">
        <v>135</v>
      </c>
      <c r="V741" t="s">
        <v>1</v>
      </c>
      <c r="W741" s="44"/>
      <c r="X741" s="53" t="e">
        <f t="shared" si="87"/>
        <v>#DIV/0!</v>
      </c>
    </row>
    <row r="742" spans="1:24" x14ac:dyDescent="0.2">
      <c r="A742" s="32" t="str">
        <f t="shared" si="86"/>
        <v>2026-2</v>
      </c>
      <c r="B742" t="s">
        <v>1992</v>
      </c>
      <c r="C742" s="20">
        <v>46060</v>
      </c>
      <c r="D742" s="20">
        <v>46058</v>
      </c>
      <c r="E742" t="s">
        <v>3</v>
      </c>
      <c r="F742" t="s">
        <v>4</v>
      </c>
      <c r="G742" s="19"/>
      <c r="H742"/>
      <c r="I742" t="s">
        <v>1863</v>
      </c>
      <c r="J742" t="s">
        <v>1864</v>
      </c>
      <c r="K742" s="9" t="str">
        <f t="shared" si="88"/>
        <v>BOX-</v>
      </c>
      <c r="L742" t="s">
        <v>6</v>
      </c>
      <c r="M742" s="36">
        <v>1160</v>
      </c>
      <c r="N742" t="s">
        <v>459</v>
      </c>
      <c r="O742" t="s">
        <v>7</v>
      </c>
      <c r="P742" s="48">
        <v>4.16</v>
      </c>
      <c r="Q742" s="10">
        <f t="shared" si="89"/>
        <v>4825.6000000000004</v>
      </c>
      <c r="R742" s="11">
        <f t="shared" si="90"/>
        <v>7.3003400000000003</v>
      </c>
      <c r="S742" s="13">
        <f t="shared" si="91"/>
        <v>0.56979999999999997</v>
      </c>
      <c r="T742" s="12">
        <f t="shared" si="92"/>
        <v>660.97</v>
      </c>
      <c r="U742" s="13" t="s">
        <v>135</v>
      </c>
      <c r="V742" t="s">
        <v>1</v>
      </c>
      <c r="W742" s="44"/>
      <c r="X742" s="53" t="e">
        <f t="shared" si="87"/>
        <v>#DIV/0!</v>
      </c>
    </row>
    <row r="743" spans="1:24" x14ac:dyDescent="0.2">
      <c r="A743" s="32" t="str">
        <f t="shared" si="86"/>
        <v>2026-2</v>
      </c>
      <c r="B743" t="s">
        <v>1997</v>
      </c>
      <c r="C743" s="20">
        <v>46060</v>
      </c>
      <c r="D743" s="20">
        <v>46058</v>
      </c>
      <c r="E743" t="s">
        <v>3</v>
      </c>
      <c r="F743" t="s">
        <v>4</v>
      </c>
      <c r="G743" s="19"/>
      <c r="H743"/>
      <c r="I743" t="s">
        <v>763</v>
      </c>
      <c r="J743" t="s">
        <v>764</v>
      </c>
      <c r="K743" s="9" t="str">
        <f t="shared" ref="K743:K806" si="93">+LEFT(V743,4)</f>
        <v>BOX-</v>
      </c>
      <c r="L743" t="s">
        <v>6</v>
      </c>
      <c r="M743" s="36">
        <v>1010</v>
      </c>
      <c r="N743" t="s">
        <v>459</v>
      </c>
      <c r="O743" t="s">
        <v>7</v>
      </c>
      <c r="P743" s="48">
        <v>4.66</v>
      </c>
      <c r="Q743" s="10">
        <f t="shared" ref="Q743:Q806" si="94">ROUND(P743*M743,2)</f>
        <v>4706.6000000000004</v>
      </c>
      <c r="R743" s="11">
        <f t="shared" ref="R743:R806" si="95">IF(O743="HKD",7.8,IF(O743="CNY",7.30034,1))</f>
        <v>7.3003400000000003</v>
      </c>
      <c r="S743" s="13">
        <f t="shared" ref="S743:S806" si="96">+ROUND(P743/R743,4)</f>
        <v>0.63829999999999998</v>
      </c>
      <c r="T743" s="12">
        <f t="shared" ref="T743:T806" si="97">ROUND(S743*M743,2)</f>
        <v>644.67999999999995</v>
      </c>
      <c r="U743" s="13" t="s">
        <v>135</v>
      </c>
      <c r="V743" t="s">
        <v>1</v>
      </c>
      <c r="W743" s="44"/>
      <c r="X743" s="53" t="e">
        <f t="shared" si="87"/>
        <v>#DIV/0!</v>
      </c>
    </row>
    <row r="744" spans="1:24" x14ac:dyDescent="0.2">
      <c r="A744" s="32" t="str">
        <f t="shared" si="86"/>
        <v>2026-2</v>
      </c>
      <c r="B744" t="s">
        <v>2003</v>
      </c>
      <c r="C744" s="20">
        <v>46060</v>
      </c>
      <c r="D744" s="20">
        <v>46058</v>
      </c>
      <c r="E744" t="s">
        <v>3</v>
      </c>
      <c r="F744" t="s">
        <v>4</v>
      </c>
      <c r="G744" s="19"/>
      <c r="H744"/>
      <c r="I744" t="s">
        <v>1875</v>
      </c>
      <c r="J744" t="s">
        <v>1876</v>
      </c>
      <c r="K744" s="9" t="str">
        <f t="shared" si="93"/>
        <v>BOX-</v>
      </c>
      <c r="L744" t="s">
        <v>6</v>
      </c>
      <c r="M744" s="36">
        <v>510</v>
      </c>
      <c r="N744" t="s">
        <v>459</v>
      </c>
      <c r="O744" t="s">
        <v>7</v>
      </c>
      <c r="P744" s="48">
        <v>5.57</v>
      </c>
      <c r="Q744" s="10">
        <f t="shared" si="94"/>
        <v>2840.7</v>
      </c>
      <c r="R744" s="11">
        <f t="shared" si="95"/>
        <v>7.3003400000000003</v>
      </c>
      <c r="S744" s="13">
        <f t="shared" si="96"/>
        <v>0.76300000000000001</v>
      </c>
      <c r="T744" s="12">
        <f t="shared" si="97"/>
        <v>389.13</v>
      </c>
      <c r="U744" s="13" t="s">
        <v>135</v>
      </c>
      <c r="V744" t="s">
        <v>1</v>
      </c>
      <c r="W744" s="44"/>
      <c r="X744" s="53" t="e">
        <f t="shared" si="87"/>
        <v>#DIV/0!</v>
      </c>
    </row>
    <row r="745" spans="1:24" x14ac:dyDescent="0.2">
      <c r="A745" s="32" t="str">
        <f t="shared" si="86"/>
        <v>2026-2</v>
      </c>
      <c r="B745" t="s">
        <v>2012</v>
      </c>
      <c r="C745" s="20">
        <v>46060</v>
      </c>
      <c r="D745" s="20">
        <v>46058</v>
      </c>
      <c r="E745" t="s">
        <v>3</v>
      </c>
      <c r="F745" t="s">
        <v>4</v>
      </c>
      <c r="G745" s="19"/>
      <c r="H745"/>
      <c r="I745" t="s">
        <v>1883</v>
      </c>
      <c r="J745" t="s">
        <v>1884</v>
      </c>
      <c r="K745" s="9" t="str">
        <f t="shared" si="93"/>
        <v>BOX-</v>
      </c>
      <c r="L745" t="s">
        <v>6</v>
      </c>
      <c r="M745" s="36">
        <v>510</v>
      </c>
      <c r="N745" t="s">
        <v>459</v>
      </c>
      <c r="O745" t="s">
        <v>7</v>
      </c>
      <c r="P745" s="48">
        <v>7.5</v>
      </c>
      <c r="Q745" s="10">
        <f t="shared" si="94"/>
        <v>3825</v>
      </c>
      <c r="R745" s="11">
        <f t="shared" si="95"/>
        <v>7.3003400000000003</v>
      </c>
      <c r="S745" s="13">
        <f t="shared" si="96"/>
        <v>1.0273000000000001</v>
      </c>
      <c r="T745" s="12">
        <f t="shared" si="97"/>
        <v>523.91999999999996</v>
      </c>
      <c r="U745" s="13" t="s">
        <v>135</v>
      </c>
      <c r="V745" t="s">
        <v>1</v>
      </c>
      <c r="W745" s="44"/>
      <c r="X745" s="53" t="e">
        <f t="shared" si="87"/>
        <v>#DIV/0!</v>
      </c>
    </row>
    <row r="746" spans="1:24" x14ac:dyDescent="0.2">
      <c r="A746" s="32" t="str">
        <f t="shared" si="86"/>
        <v>2026-2</v>
      </c>
      <c r="B746" t="s">
        <v>2013</v>
      </c>
      <c r="C746" s="20">
        <v>46060</v>
      </c>
      <c r="D746" s="20">
        <v>46058</v>
      </c>
      <c r="E746" t="s">
        <v>3</v>
      </c>
      <c r="F746" t="s">
        <v>4</v>
      </c>
      <c r="G746" s="19"/>
      <c r="H746"/>
      <c r="I746" t="s">
        <v>1885</v>
      </c>
      <c r="J746" t="s">
        <v>1886</v>
      </c>
      <c r="K746" s="9" t="str">
        <f t="shared" si="93"/>
        <v>BOX-</v>
      </c>
      <c r="L746" t="s">
        <v>6</v>
      </c>
      <c r="M746" s="36">
        <v>1005</v>
      </c>
      <c r="N746" t="s">
        <v>459</v>
      </c>
      <c r="O746" t="s">
        <v>7</v>
      </c>
      <c r="P746" s="48">
        <v>7.63</v>
      </c>
      <c r="Q746" s="10">
        <f t="shared" si="94"/>
        <v>7668.15</v>
      </c>
      <c r="R746" s="11">
        <f t="shared" si="95"/>
        <v>7.3003400000000003</v>
      </c>
      <c r="S746" s="13">
        <f t="shared" si="96"/>
        <v>1.0451999999999999</v>
      </c>
      <c r="T746" s="12">
        <f t="shared" si="97"/>
        <v>1050.43</v>
      </c>
      <c r="U746" s="13" t="s">
        <v>135</v>
      </c>
      <c r="V746" t="s">
        <v>1</v>
      </c>
      <c r="W746" s="44"/>
      <c r="X746" s="53" t="e">
        <f t="shared" si="87"/>
        <v>#DIV/0!</v>
      </c>
    </row>
    <row r="747" spans="1:24" x14ac:dyDescent="0.2">
      <c r="A747" s="32" t="str">
        <f t="shared" si="86"/>
        <v>2026-2</v>
      </c>
      <c r="B747" t="s">
        <v>1941</v>
      </c>
      <c r="C747" s="20">
        <v>46060</v>
      </c>
      <c r="D747" s="20">
        <v>46030</v>
      </c>
      <c r="E747" t="s">
        <v>206</v>
      </c>
      <c r="F747" t="s">
        <v>207</v>
      </c>
      <c r="G747" s="19"/>
      <c r="H747"/>
      <c r="I747" t="s">
        <v>1793</v>
      </c>
      <c r="J747" t="s">
        <v>1794</v>
      </c>
      <c r="K747" s="9" t="str">
        <f t="shared" si="93"/>
        <v>HDL-</v>
      </c>
      <c r="L747" t="s">
        <v>6</v>
      </c>
      <c r="M747" s="36">
        <v>1010</v>
      </c>
      <c r="N747" t="s">
        <v>459</v>
      </c>
      <c r="O747" t="s">
        <v>7</v>
      </c>
      <c r="P747" s="48">
        <v>1.76</v>
      </c>
      <c r="Q747" s="10">
        <f t="shared" si="94"/>
        <v>1777.6</v>
      </c>
      <c r="R747" s="11">
        <f t="shared" si="95"/>
        <v>7.3003400000000003</v>
      </c>
      <c r="S747" s="13">
        <f t="shared" si="96"/>
        <v>0.24110000000000001</v>
      </c>
      <c r="T747" s="12">
        <f t="shared" si="97"/>
        <v>243.51</v>
      </c>
      <c r="U747" s="13" t="s">
        <v>135</v>
      </c>
      <c r="V747" t="s">
        <v>87</v>
      </c>
      <c r="W747" s="44"/>
      <c r="X747" s="53" t="e">
        <f t="shared" si="87"/>
        <v>#DIV/0!</v>
      </c>
    </row>
    <row r="748" spans="1:24" x14ac:dyDescent="0.2">
      <c r="A748" s="32" t="str">
        <f t="shared" si="86"/>
        <v>2026-2</v>
      </c>
      <c r="B748" t="s">
        <v>1943</v>
      </c>
      <c r="C748" s="20">
        <v>46060</v>
      </c>
      <c r="D748" s="20">
        <v>46034</v>
      </c>
      <c r="E748" t="s">
        <v>206</v>
      </c>
      <c r="F748" t="s">
        <v>207</v>
      </c>
      <c r="G748" s="19"/>
      <c r="H748"/>
      <c r="I748" t="s">
        <v>1797</v>
      </c>
      <c r="J748" t="s">
        <v>1798</v>
      </c>
      <c r="K748" s="9" t="str">
        <f t="shared" si="93"/>
        <v>HDL-</v>
      </c>
      <c r="L748" t="s">
        <v>6</v>
      </c>
      <c r="M748" s="36">
        <v>800</v>
      </c>
      <c r="N748" t="s">
        <v>459</v>
      </c>
      <c r="O748" t="s">
        <v>7</v>
      </c>
      <c r="P748" s="48">
        <v>2.1269999999999998</v>
      </c>
      <c r="Q748" s="10">
        <f t="shared" si="94"/>
        <v>1701.6</v>
      </c>
      <c r="R748" s="11">
        <f t="shared" si="95"/>
        <v>7.3003400000000003</v>
      </c>
      <c r="S748" s="13">
        <f t="shared" si="96"/>
        <v>0.29139999999999999</v>
      </c>
      <c r="T748" s="12">
        <f t="shared" si="97"/>
        <v>233.12</v>
      </c>
      <c r="U748" s="13" t="s">
        <v>135</v>
      </c>
      <c r="V748" t="s">
        <v>87</v>
      </c>
      <c r="W748" s="44"/>
      <c r="X748" s="53" t="e">
        <f t="shared" si="87"/>
        <v>#DIV/0!</v>
      </c>
    </row>
    <row r="749" spans="1:24" x14ac:dyDescent="0.2">
      <c r="A749" s="32" t="str">
        <f t="shared" si="86"/>
        <v>2026-2</v>
      </c>
      <c r="B749" t="s">
        <v>1899</v>
      </c>
      <c r="C749" s="20">
        <v>46060</v>
      </c>
      <c r="D749" s="20">
        <v>46056</v>
      </c>
      <c r="E749" t="s">
        <v>2031</v>
      </c>
      <c r="F749" t="s">
        <v>2032</v>
      </c>
      <c r="G749" s="19"/>
      <c r="H749"/>
      <c r="I749" t="s">
        <v>941</v>
      </c>
      <c r="J749" t="s">
        <v>942</v>
      </c>
      <c r="K749" s="9" t="str">
        <f t="shared" si="93"/>
        <v>LID-</v>
      </c>
      <c r="L749" t="s">
        <v>41</v>
      </c>
      <c r="M749" s="36">
        <v>3899</v>
      </c>
      <c r="N749" t="s">
        <v>459</v>
      </c>
      <c r="O749" t="s">
        <v>7</v>
      </c>
      <c r="P749" s="48">
        <v>3.2519999999999998</v>
      </c>
      <c r="Q749" s="10">
        <f t="shared" si="94"/>
        <v>12679.55</v>
      </c>
      <c r="R749" s="11">
        <f t="shared" si="95"/>
        <v>7.3003400000000003</v>
      </c>
      <c r="S749" s="13">
        <f t="shared" si="96"/>
        <v>0.44550000000000001</v>
      </c>
      <c r="T749" s="12">
        <f t="shared" si="97"/>
        <v>1737</v>
      </c>
      <c r="U749" s="13" t="s">
        <v>135</v>
      </c>
      <c r="V749" t="s">
        <v>144</v>
      </c>
      <c r="W749" s="44"/>
      <c r="X749" s="53" t="e">
        <f t="shared" si="87"/>
        <v>#DIV/0!</v>
      </c>
    </row>
    <row r="750" spans="1:24" x14ac:dyDescent="0.2">
      <c r="A750" s="32" t="str">
        <f t="shared" si="86"/>
        <v>2026-2</v>
      </c>
      <c r="B750" t="s">
        <v>1899</v>
      </c>
      <c r="C750" s="20">
        <v>46060</v>
      </c>
      <c r="D750" s="20">
        <v>46056</v>
      </c>
      <c r="E750" t="s">
        <v>2031</v>
      </c>
      <c r="F750" t="s">
        <v>2032</v>
      </c>
      <c r="G750" s="19"/>
      <c r="H750"/>
      <c r="I750" t="s">
        <v>941</v>
      </c>
      <c r="J750" t="s">
        <v>942</v>
      </c>
      <c r="K750" s="9" t="str">
        <f t="shared" si="93"/>
        <v>LID-</v>
      </c>
      <c r="L750" t="s">
        <v>41</v>
      </c>
      <c r="M750" s="36">
        <v>-3999</v>
      </c>
      <c r="N750" t="s">
        <v>459</v>
      </c>
      <c r="O750" t="s">
        <v>7</v>
      </c>
      <c r="P750" s="48">
        <v>3.2519999999999998</v>
      </c>
      <c r="Q750" s="10">
        <f t="shared" si="94"/>
        <v>-13004.75</v>
      </c>
      <c r="R750" s="11">
        <f t="shared" si="95"/>
        <v>7.3003400000000003</v>
      </c>
      <c r="S750" s="13">
        <f t="shared" si="96"/>
        <v>0.44550000000000001</v>
      </c>
      <c r="T750" s="12">
        <f t="shared" si="97"/>
        <v>-1781.55</v>
      </c>
      <c r="U750" s="13" t="s">
        <v>135</v>
      </c>
      <c r="V750" t="s">
        <v>144</v>
      </c>
      <c r="W750" s="44"/>
      <c r="X750" s="53" t="e">
        <f t="shared" si="87"/>
        <v>#DIV/0!</v>
      </c>
    </row>
    <row r="751" spans="1:24" x14ac:dyDescent="0.2">
      <c r="A751" s="32" t="str">
        <f t="shared" si="86"/>
        <v>2026-2</v>
      </c>
      <c r="B751" t="s">
        <v>1899</v>
      </c>
      <c r="C751" s="20">
        <v>46060</v>
      </c>
      <c r="D751" s="20">
        <v>46056</v>
      </c>
      <c r="E751" t="s">
        <v>2031</v>
      </c>
      <c r="F751" t="s">
        <v>2032</v>
      </c>
      <c r="G751" s="19"/>
      <c r="H751"/>
      <c r="I751" t="s">
        <v>941</v>
      </c>
      <c r="J751" t="s">
        <v>942</v>
      </c>
      <c r="K751" s="9" t="str">
        <f t="shared" si="93"/>
        <v>LID-</v>
      </c>
      <c r="L751" t="s">
        <v>41</v>
      </c>
      <c r="M751" s="36">
        <v>3999</v>
      </c>
      <c r="N751" t="s">
        <v>459</v>
      </c>
      <c r="O751" t="s">
        <v>7</v>
      </c>
      <c r="P751" s="48">
        <v>3.2519999999999998</v>
      </c>
      <c r="Q751" s="10">
        <f t="shared" si="94"/>
        <v>13004.75</v>
      </c>
      <c r="R751" s="11">
        <f t="shared" si="95"/>
        <v>7.3003400000000003</v>
      </c>
      <c r="S751" s="13">
        <f t="shared" si="96"/>
        <v>0.44550000000000001</v>
      </c>
      <c r="T751" s="12">
        <f t="shared" si="97"/>
        <v>1781.55</v>
      </c>
      <c r="U751" s="13" t="s">
        <v>135</v>
      </c>
      <c r="V751" t="s">
        <v>144</v>
      </c>
      <c r="W751" s="44"/>
      <c r="X751" s="53" t="e">
        <f t="shared" si="87"/>
        <v>#DIV/0!</v>
      </c>
    </row>
    <row r="752" spans="1:24" x14ac:dyDescent="0.2">
      <c r="A752" s="32" t="str">
        <f t="shared" si="86"/>
        <v>2026-2</v>
      </c>
      <c r="B752" t="s">
        <v>1899</v>
      </c>
      <c r="C752" s="20">
        <v>46060</v>
      </c>
      <c r="D752" s="20">
        <v>46056</v>
      </c>
      <c r="E752" t="s">
        <v>2031</v>
      </c>
      <c r="F752" t="s">
        <v>2032</v>
      </c>
      <c r="G752" s="19"/>
      <c r="H752"/>
      <c r="I752" t="s">
        <v>941</v>
      </c>
      <c r="J752" t="s">
        <v>942</v>
      </c>
      <c r="K752" s="9" t="str">
        <f t="shared" si="93"/>
        <v>LID-</v>
      </c>
      <c r="L752" t="s">
        <v>41</v>
      </c>
      <c r="M752" s="36">
        <v>-5037</v>
      </c>
      <c r="N752" t="s">
        <v>459</v>
      </c>
      <c r="O752" t="s">
        <v>7</v>
      </c>
      <c r="P752" s="48">
        <v>3.2519999999999998</v>
      </c>
      <c r="Q752" s="10">
        <f t="shared" si="94"/>
        <v>-16380.32</v>
      </c>
      <c r="R752" s="11">
        <f t="shared" si="95"/>
        <v>7.3003400000000003</v>
      </c>
      <c r="S752" s="13">
        <f t="shared" si="96"/>
        <v>0.44550000000000001</v>
      </c>
      <c r="T752" s="12">
        <f t="shared" si="97"/>
        <v>-2243.98</v>
      </c>
      <c r="U752" s="13" t="s">
        <v>135</v>
      </c>
      <c r="V752" t="s">
        <v>144</v>
      </c>
      <c r="W752" s="44"/>
      <c r="X752" s="53" t="e">
        <f t="shared" si="87"/>
        <v>#DIV/0!</v>
      </c>
    </row>
    <row r="753" spans="1:24" x14ac:dyDescent="0.2">
      <c r="A753" s="32" t="str">
        <f t="shared" si="86"/>
        <v>2026-2</v>
      </c>
      <c r="B753" t="s">
        <v>1945</v>
      </c>
      <c r="C753" s="20">
        <v>46060</v>
      </c>
      <c r="D753" s="20">
        <v>46058</v>
      </c>
      <c r="E753" t="s">
        <v>3</v>
      </c>
      <c r="F753" t="s">
        <v>4</v>
      </c>
      <c r="G753" s="19"/>
      <c r="H753"/>
      <c r="I753" t="s">
        <v>1801</v>
      </c>
      <c r="J753" t="s">
        <v>1802</v>
      </c>
      <c r="K753" s="9" t="str">
        <f t="shared" si="93"/>
        <v>SHTS</v>
      </c>
      <c r="L753" t="s">
        <v>6</v>
      </c>
      <c r="M753" s="36">
        <v>3580</v>
      </c>
      <c r="N753" t="s">
        <v>459</v>
      </c>
      <c r="O753" t="s">
        <v>7</v>
      </c>
      <c r="P753" s="48">
        <v>2.4</v>
      </c>
      <c r="Q753" s="10">
        <f t="shared" si="94"/>
        <v>8592</v>
      </c>
      <c r="R753" s="11">
        <f t="shared" si="95"/>
        <v>7.3003400000000003</v>
      </c>
      <c r="S753" s="13">
        <f t="shared" si="96"/>
        <v>0.32879999999999998</v>
      </c>
      <c r="T753" s="12">
        <f t="shared" si="97"/>
        <v>1177.0999999999999</v>
      </c>
      <c r="U753" s="13" t="s">
        <v>135</v>
      </c>
      <c r="V753" t="s">
        <v>5</v>
      </c>
      <c r="W753" s="44"/>
      <c r="X753" s="53" t="e">
        <f t="shared" si="87"/>
        <v>#DIV/0!</v>
      </c>
    </row>
    <row r="754" spans="1:24" x14ac:dyDescent="0.2">
      <c r="A754" s="32" t="str">
        <f t="shared" si="86"/>
        <v>2026-2</v>
      </c>
      <c r="B754" t="s">
        <v>1973</v>
      </c>
      <c r="C754" s="20">
        <v>46060</v>
      </c>
      <c r="D754" s="20">
        <v>46058</v>
      </c>
      <c r="E754" t="s">
        <v>3</v>
      </c>
      <c r="F754" t="s">
        <v>4</v>
      </c>
      <c r="G754" s="19"/>
      <c r="H754"/>
      <c r="I754" t="s">
        <v>1829</v>
      </c>
      <c r="J754" t="s">
        <v>1830</v>
      </c>
      <c r="K754" s="9" t="str">
        <f t="shared" si="93"/>
        <v>SHTS</v>
      </c>
      <c r="L754" t="s">
        <v>6</v>
      </c>
      <c r="M754" s="36">
        <v>1010</v>
      </c>
      <c r="N754" t="s">
        <v>459</v>
      </c>
      <c r="O754" t="s">
        <v>7</v>
      </c>
      <c r="P754" s="48">
        <v>3.22</v>
      </c>
      <c r="Q754" s="10">
        <f t="shared" si="94"/>
        <v>3252.2</v>
      </c>
      <c r="R754" s="11">
        <f t="shared" si="95"/>
        <v>7.3003400000000003</v>
      </c>
      <c r="S754" s="13">
        <f t="shared" si="96"/>
        <v>0.44109999999999999</v>
      </c>
      <c r="T754" s="12">
        <f t="shared" si="97"/>
        <v>445.51</v>
      </c>
      <c r="U754" s="13" t="s">
        <v>135</v>
      </c>
      <c r="V754" t="s">
        <v>5</v>
      </c>
      <c r="W754" s="44"/>
      <c r="X754" s="53" t="e">
        <f t="shared" si="87"/>
        <v>#DIV/0!</v>
      </c>
    </row>
    <row r="755" spans="1:24" x14ac:dyDescent="0.2">
      <c r="A755" s="32" t="str">
        <f t="shared" si="86"/>
        <v>2026-2</v>
      </c>
      <c r="B755" t="s">
        <v>1974</v>
      </c>
      <c r="C755" s="20">
        <v>46060</v>
      </c>
      <c r="D755" s="20">
        <v>46058</v>
      </c>
      <c r="E755" t="s">
        <v>3</v>
      </c>
      <c r="F755" t="s">
        <v>4</v>
      </c>
      <c r="G755" s="19"/>
      <c r="H755"/>
      <c r="I755" t="s">
        <v>1831</v>
      </c>
      <c r="J755" t="s">
        <v>1832</v>
      </c>
      <c r="K755" s="9" t="str">
        <f t="shared" si="93"/>
        <v>SHTS</v>
      </c>
      <c r="L755" t="s">
        <v>6</v>
      </c>
      <c r="M755" s="36">
        <v>1015</v>
      </c>
      <c r="N755" t="s">
        <v>459</v>
      </c>
      <c r="O755" t="s">
        <v>7</v>
      </c>
      <c r="P755" s="48">
        <v>3.32</v>
      </c>
      <c r="Q755" s="10">
        <f t="shared" si="94"/>
        <v>3369.8</v>
      </c>
      <c r="R755" s="11">
        <f t="shared" si="95"/>
        <v>7.3003400000000003</v>
      </c>
      <c r="S755" s="13">
        <f t="shared" si="96"/>
        <v>0.45479999999999998</v>
      </c>
      <c r="T755" s="12">
        <f t="shared" si="97"/>
        <v>461.62</v>
      </c>
      <c r="U755" s="13" t="s">
        <v>135</v>
      </c>
      <c r="V755" t="s">
        <v>5</v>
      </c>
      <c r="W755" s="44"/>
      <c r="X755" s="53" t="e">
        <f t="shared" si="87"/>
        <v>#DIV/0!</v>
      </c>
    </row>
    <row r="756" spans="1:24" x14ac:dyDescent="0.2">
      <c r="A756" s="32" t="str">
        <f t="shared" si="86"/>
        <v>2026-2</v>
      </c>
      <c r="B756" t="s">
        <v>1978</v>
      </c>
      <c r="C756" s="20">
        <v>46060</v>
      </c>
      <c r="D756" s="20">
        <v>46058</v>
      </c>
      <c r="E756" t="s">
        <v>3</v>
      </c>
      <c r="F756" t="s">
        <v>4</v>
      </c>
      <c r="G756" s="19"/>
      <c r="H756"/>
      <c r="I756" t="s">
        <v>1839</v>
      </c>
      <c r="J756" t="s">
        <v>1840</v>
      </c>
      <c r="K756" s="9" t="str">
        <f t="shared" si="93"/>
        <v>SHTS</v>
      </c>
      <c r="L756" t="s">
        <v>6</v>
      </c>
      <c r="M756" s="36">
        <v>1110</v>
      </c>
      <c r="N756" t="s">
        <v>459</v>
      </c>
      <c r="O756" t="s">
        <v>7</v>
      </c>
      <c r="P756" s="48">
        <v>3.44</v>
      </c>
      <c r="Q756" s="10">
        <f t="shared" si="94"/>
        <v>3818.4</v>
      </c>
      <c r="R756" s="11">
        <f t="shared" si="95"/>
        <v>7.3003400000000003</v>
      </c>
      <c r="S756" s="13">
        <f t="shared" si="96"/>
        <v>0.47120000000000001</v>
      </c>
      <c r="T756" s="12">
        <f t="shared" si="97"/>
        <v>523.03</v>
      </c>
      <c r="U756" s="13" t="s">
        <v>135</v>
      </c>
      <c r="V756" t="s">
        <v>5</v>
      </c>
      <c r="W756" s="44"/>
      <c r="X756" s="53" t="e">
        <f t="shared" si="87"/>
        <v>#DIV/0!</v>
      </c>
    </row>
    <row r="757" spans="1:24" x14ac:dyDescent="0.2">
      <c r="A757" s="32" t="str">
        <f t="shared" si="86"/>
        <v>2026-2</v>
      </c>
      <c r="B757" t="s">
        <v>1979</v>
      </c>
      <c r="C757" s="20">
        <v>46060</v>
      </c>
      <c r="D757" s="20">
        <v>46058</v>
      </c>
      <c r="E757" t="s">
        <v>3</v>
      </c>
      <c r="F757" t="s">
        <v>4</v>
      </c>
      <c r="G757" s="19"/>
      <c r="H757"/>
      <c r="I757" t="s">
        <v>1841</v>
      </c>
      <c r="J757" t="s">
        <v>1842</v>
      </c>
      <c r="K757" s="9" t="str">
        <f t="shared" si="93"/>
        <v>SHTS</v>
      </c>
      <c r="L757" t="s">
        <v>6</v>
      </c>
      <c r="M757" s="36">
        <v>1630</v>
      </c>
      <c r="N757" t="s">
        <v>459</v>
      </c>
      <c r="O757" t="s">
        <v>7</v>
      </c>
      <c r="P757" s="48">
        <v>3.44</v>
      </c>
      <c r="Q757" s="10">
        <f t="shared" si="94"/>
        <v>5607.2</v>
      </c>
      <c r="R757" s="11">
        <f t="shared" si="95"/>
        <v>7.3003400000000003</v>
      </c>
      <c r="S757" s="13">
        <f t="shared" si="96"/>
        <v>0.47120000000000001</v>
      </c>
      <c r="T757" s="12">
        <f t="shared" si="97"/>
        <v>768.06</v>
      </c>
      <c r="U757" s="13" t="s">
        <v>135</v>
      </c>
      <c r="V757" t="s">
        <v>5</v>
      </c>
      <c r="W757" s="44"/>
      <c r="X757" s="53" t="e">
        <f t="shared" si="87"/>
        <v>#DIV/0!</v>
      </c>
    </row>
    <row r="758" spans="1:24" x14ac:dyDescent="0.2">
      <c r="A758" s="32" t="str">
        <f t="shared" si="86"/>
        <v>2026-2</v>
      </c>
      <c r="B758" t="s">
        <v>1988</v>
      </c>
      <c r="C758" s="20">
        <v>46060</v>
      </c>
      <c r="D758" s="20">
        <v>46058</v>
      </c>
      <c r="E758" t="s">
        <v>3</v>
      </c>
      <c r="F758" t="s">
        <v>4</v>
      </c>
      <c r="G758" s="19"/>
      <c r="H758"/>
      <c r="I758" t="s">
        <v>1855</v>
      </c>
      <c r="J758" t="s">
        <v>1856</v>
      </c>
      <c r="K758" s="9" t="str">
        <f t="shared" si="93"/>
        <v>SHTS</v>
      </c>
      <c r="L758" t="s">
        <v>6</v>
      </c>
      <c r="M758" s="36">
        <v>1620</v>
      </c>
      <c r="N758" t="s">
        <v>459</v>
      </c>
      <c r="O758" t="s">
        <v>7</v>
      </c>
      <c r="P758" s="48">
        <v>3.73</v>
      </c>
      <c r="Q758" s="10">
        <f t="shared" si="94"/>
        <v>6042.6</v>
      </c>
      <c r="R758" s="11">
        <f t="shared" si="95"/>
        <v>7.3003400000000003</v>
      </c>
      <c r="S758" s="13">
        <f t="shared" si="96"/>
        <v>0.51090000000000002</v>
      </c>
      <c r="T758" s="12">
        <f t="shared" si="97"/>
        <v>827.66</v>
      </c>
      <c r="U758" s="13" t="s">
        <v>135</v>
      </c>
      <c r="V758" t="s">
        <v>5</v>
      </c>
      <c r="W758" s="44"/>
      <c r="X758" s="53" t="e">
        <f t="shared" si="87"/>
        <v>#DIV/0!</v>
      </c>
    </row>
    <row r="759" spans="1:24" x14ac:dyDescent="0.2">
      <c r="A759" s="32" t="str">
        <f t="shared" si="86"/>
        <v>2026-2</v>
      </c>
      <c r="B759" t="s">
        <v>1998</v>
      </c>
      <c r="C759" s="20">
        <v>46060</v>
      </c>
      <c r="D759" s="20">
        <v>46058</v>
      </c>
      <c r="E759" t="s">
        <v>3</v>
      </c>
      <c r="F759" t="s">
        <v>4</v>
      </c>
      <c r="G759" s="19"/>
      <c r="H759"/>
      <c r="I759" t="s">
        <v>1869</v>
      </c>
      <c r="J759" t="s">
        <v>1870</v>
      </c>
      <c r="K759" s="9" t="str">
        <f t="shared" si="93"/>
        <v>SHTS</v>
      </c>
      <c r="L759" t="s">
        <v>6</v>
      </c>
      <c r="M759" s="36">
        <v>1120</v>
      </c>
      <c r="N759" t="s">
        <v>459</v>
      </c>
      <c r="O759" t="s">
        <v>7</v>
      </c>
      <c r="P759" s="48">
        <v>4.68</v>
      </c>
      <c r="Q759" s="10">
        <f t="shared" si="94"/>
        <v>5241.6000000000004</v>
      </c>
      <c r="R759" s="11">
        <f t="shared" si="95"/>
        <v>7.3003400000000003</v>
      </c>
      <c r="S759" s="13">
        <f t="shared" si="96"/>
        <v>0.6411</v>
      </c>
      <c r="T759" s="12">
        <f t="shared" si="97"/>
        <v>718.03</v>
      </c>
      <c r="U759" s="13" t="s">
        <v>135</v>
      </c>
      <c r="V759" t="s">
        <v>5</v>
      </c>
      <c r="W759" s="44"/>
      <c r="X759" s="53" t="e">
        <f t="shared" si="87"/>
        <v>#DIV/0!</v>
      </c>
    </row>
    <row r="760" spans="1:24" x14ac:dyDescent="0.2">
      <c r="A760" s="32" t="str">
        <f t="shared" si="86"/>
        <v>2026-2</v>
      </c>
      <c r="B760" t="s">
        <v>2001</v>
      </c>
      <c r="C760" s="20">
        <v>46060</v>
      </c>
      <c r="D760" s="20">
        <v>46058</v>
      </c>
      <c r="E760" t="s">
        <v>3</v>
      </c>
      <c r="F760" t="s">
        <v>4</v>
      </c>
      <c r="G760" s="19"/>
      <c r="H760"/>
      <c r="I760" t="s">
        <v>1871</v>
      </c>
      <c r="J760" t="s">
        <v>1872</v>
      </c>
      <c r="K760" s="9" t="str">
        <f t="shared" si="93"/>
        <v>SHTS</v>
      </c>
      <c r="L760" t="s">
        <v>6</v>
      </c>
      <c r="M760" s="36">
        <v>1010</v>
      </c>
      <c r="N760" t="s">
        <v>459</v>
      </c>
      <c r="O760" t="s">
        <v>7</v>
      </c>
      <c r="P760" s="48">
        <v>5.2</v>
      </c>
      <c r="Q760" s="10">
        <f t="shared" si="94"/>
        <v>5252</v>
      </c>
      <c r="R760" s="11">
        <f t="shared" si="95"/>
        <v>7.3003400000000003</v>
      </c>
      <c r="S760" s="13">
        <f t="shared" si="96"/>
        <v>0.71230000000000004</v>
      </c>
      <c r="T760" s="12">
        <f t="shared" si="97"/>
        <v>719.42</v>
      </c>
      <c r="U760" s="13" t="s">
        <v>135</v>
      </c>
      <c r="V760" t="s">
        <v>5</v>
      </c>
      <c r="W760" s="44"/>
      <c r="X760" s="53" t="e">
        <f t="shared" si="87"/>
        <v>#DIV/0!</v>
      </c>
    </row>
    <row r="761" spans="1:24" x14ac:dyDescent="0.2">
      <c r="A761" s="32" t="str">
        <f t="shared" si="86"/>
        <v>2026-2</v>
      </c>
      <c r="B761" t="s">
        <v>2002</v>
      </c>
      <c r="C761" s="20">
        <v>46060</v>
      </c>
      <c r="D761" s="20">
        <v>46058</v>
      </c>
      <c r="E761" t="s">
        <v>3</v>
      </c>
      <c r="F761" t="s">
        <v>4</v>
      </c>
      <c r="G761" s="19"/>
      <c r="H761"/>
      <c r="I761" t="s">
        <v>1873</v>
      </c>
      <c r="J761" t="s">
        <v>1874</v>
      </c>
      <c r="K761" s="9" t="str">
        <f t="shared" si="93"/>
        <v>SHTS</v>
      </c>
      <c r="L761" t="s">
        <v>6</v>
      </c>
      <c r="M761" s="36">
        <v>505</v>
      </c>
      <c r="N761" t="s">
        <v>459</v>
      </c>
      <c r="O761" t="s">
        <v>7</v>
      </c>
      <c r="P761" s="48">
        <v>5.39</v>
      </c>
      <c r="Q761" s="10">
        <f t="shared" si="94"/>
        <v>2721.95</v>
      </c>
      <c r="R761" s="11">
        <f t="shared" si="95"/>
        <v>7.3003400000000003</v>
      </c>
      <c r="S761" s="13">
        <f t="shared" si="96"/>
        <v>0.73829999999999996</v>
      </c>
      <c r="T761" s="12">
        <f t="shared" si="97"/>
        <v>372.84</v>
      </c>
      <c r="U761" s="13" t="s">
        <v>135</v>
      </c>
      <c r="V761" t="s">
        <v>5</v>
      </c>
      <c r="W761" s="44"/>
      <c r="X761" s="53" t="e">
        <f t="shared" si="87"/>
        <v>#DIV/0!</v>
      </c>
    </row>
    <row r="762" spans="1:24" x14ac:dyDescent="0.2">
      <c r="A762" s="32" t="str">
        <f t="shared" si="86"/>
        <v>2026-2</v>
      </c>
      <c r="B762" t="s">
        <v>2004</v>
      </c>
      <c r="C762" s="20">
        <v>46060</v>
      </c>
      <c r="D762" s="20">
        <v>46058</v>
      </c>
      <c r="E762" t="s">
        <v>3</v>
      </c>
      <c r="F762" t="s">
        <v>4</v>
      </c>
      <c r="G762" s="19"/>
      <c r="H762"/>
      <c r="I762" t="s">
        <v>1839</v>
      </c>
      <c r="J762" t="s">
        <v>1840</v>
      </c>
      <c r="K762" s="9" t="str">
        <f t="shared" si="93"/>
        <v>SHTS</v>
      </c>
      <c r="L762" t="s">
        <v>6</v>
      </c>
      <c r="M762" s="36">
        <v>505</v>
      </c>
      <c r="N762" t="s">
        <v>459</v>
      </c>
      <c r="O762" t="s">
        <v>7</v>
      </c>
      <c r="P762" s="48">
        <v>5.75</v>
      </c>
      <c r="Q762" s="10">
        <f t="shared" si="94"/>
        <v>2903.75</v>
      </c>
      <c r="R762" s="11">
        <f t="shared" si="95"/>
        <v>7.3003400000000003</v>
      </c>
      <c r="S762" s="13">
        <f t="shared" si="96"/>
        <v>0.78759999999999997</v>
      </c>
      <c r="T762" s="12">
        <f t="shared" si="97"/>
        <v>397.74</v>
      </c>
      <c r="U762" s="13" t="s">
        <v>135</v>
      </c>
      <c r="V762" t="s">
        <v>5</v>
      </c>
      <c r="W762" s="44"/>
      <c r="X762" s="53" t="e">
        <f t="shared" si="87"/>
        <v>#DIV/0!</v>
      </c>
    </row>
    <row r="763" spans="1:24" x14ac:dyDescent="0.2">
      <c r="A763" s="32" t="str">
        <f t="shared" si="86"/>
        <v>2026-2</v>
      </c>
      <c r="B763" t="s">
        <v>2006</v>
      </c>
      <c r="C763" s="20">
        <v>46060</v>
      </c>
      <c r="D763" s="20">
        <v>46058</v>
      </c>
      <c r="E763" t="s">
        <v>3</v>
      </c>
      <c r="F763" t="s">
        <v>4</v>
      </c>
      <c r="G763" s="19"/>
      <c r="H763"/>
      <c r="I763" t="s">
        <v>1877</v>
      </c>
      <c r="J763" t="s">
        <v>1878</v>
      </c>
      <c r="K763" s="9" t="str">
        <f t="shared" si="93"/>
        <v>SHTS</v>
      </c>
      <c r="L763" t="s">
        <v>6</v>
      </c>
      <c r="M763" s="36">
        <v>860</v>
      </c>
      <c r="N763" t="s">
        <v>459</v>
      </c>
      <c r="O763" t="s">
        <v>7</v>
      </c>
      <c r="P763" s="48">
        <v>5.86</v>
      </c>
      <c r="Q763" s="10">
        <f t="shared" si="94"/>
        <v>5039.6000000000004</v>
      </c>
      <c r="R763" s="11">
        <f t="shared" si="95"/>
        <v>7.3003400000000003</v>
      </c>
      <c r="S763" s="13">
        <f t="shared" si="96"/>
        <v>0.80269999999999997</v>
      </c>
      <c r="T763" s="12">
        <f t="shared" si="97"/>
        <v>690.32</v>
      </c>
      <c r="U763" s="13" t="s">
        <v>135</v>
      </c>
      <c r="V763" t="s">
        <v>5</v>
      </c>
      <c r="W763" s="44"/>
      <c r="X763" s="53" t="e">
        <f t="shared" si="87"/>
        <v>#DIV/0!</v>
      </c>
    </row>
    <row r="764" spans="1:24" x14ac:dyDescent="0.2">
      <c r="A764" s="32" t="str">
        <f t="shared" si="86"/>
        <v>2026-2</v>
      </c>
      <c r="B764" t="s">
        <v>2007</v>
      </c>
      <c r="C764" s="20">
        <v>46060</v>
      </c>
      <c r="D764" s="20">
        <v>46058</v>
      </c>
      <c r="E764" t="s">
        <v>3</v>
      </c>
      <c r="F764" t="s">
        <v>4</v>
      </c>
      <c r="G764" s="19"/>
      <c r="H764"/>
      <c r="I764" t="s">
        <v>914</v>
      </c>
      <c r="J764" t="s">
        <v>915</v>
      </c>
      <c r="K764" s="9" t="str">
        <f t="shared" si="93"/>
        <v>SHTS</v>
      </c>
      <c r="L764" t="s">
        <v>6</v>
      </c>
      <c r="M764" s="36">
        <v>505</v>
      </c>
      <c r="N764" t="s">
        <v>459</v>
      </c>
      <c r="O764" t="s">
        <v>7</v>
      </c>
      <c r="P764" s="48">
        <v>5.92</v>
      </c>
      <c r="Q764" s="10">
        <f t="shared" si="94"/>
        <v>2989.6</v>
      </c>
      <c r="R764" s="11">
        <f t="shared" si="95"/>
        <v>7.3003400000000003</v>
      </c>
      <c r="S764" s="13">
        <f t="shared" si="96"/>
        <v>0.81089999999999995</v>
      </c>
      <c r="T764" s="12">
        <f t="shared" si="97"/>
        <v>409.5</v>
      </c>
      <c r="U764" s="13" t="s">
        <v>135</v>
      </c>
      <c r="V764" t="s">
        <v>5</v>
      </c>
      <c r="W764" s="44"/>
      <c r="X764" s="53" t="e">
        <f t="shared" si="87"/>
        <v>#DIV/0!</v>
      </c>
    </row>
    <row r="765" spans="1:24" x14ac:dyDescent="0.2">
      <c r="A765" s="32" t="str">
        <f t="shared" si="86"/>
        <v>2026-2</v>
      </c>
      <c r="B765" t="s">
        <v>2009</v>
      </c>
      <c r="C765" s="20">
        <v>46060</v>
      </c>
      <c r="D765" s="20">
        <v>46058</v>
      </c>
      <c r="E765" t="s">
        <v>3</v>
      </c>
      <c r="F765" t="s">
        <v>4</v>
      </c>
      <c r="G765" s="19"/>
      <c r="H765"/>
      <c r="I765" t="s">
        <v>1879</v>
      </c>
      <c r="J765" t="s">
        <v>1880</v>
      </c>
      <c r="K765" s="9" t="str">
        <f t="shared" si="93"/>
        <v>SHTS</v>
      </c>
      <c r="L765" t="s">
        <v>6</v>
      </c>
      <c r="M765" s="36">
        <v>505</v>
      </c>
      <c r="N765" t="s">
        <v>459</v>
      </c>
      <c r="O765" t="s">
        <v>7</v>
      </c>
      <c r="P765" s="48">
        <v>6.32</v>
      </c>
      <c r="Q765" s="10">
        <f t="shared" si="94"/>
        <v>3191.6</v>
      </c>
      <c r="R765" s="11">
        <f t="shared" si="95"/>
        <v>7.3003400000000003</v>
      </c>
      <c r="S765" s="13">
        <f t="shared" si="96"/>
        <v>0.86570000000000003</v>
      </c>
      <c r="T765" s="12">
        <f t="shared" si="97"/>
        <v>437.18</v>
      </c>
      <c r="U765" s="13" t="s">
        <v>135</v>
      </c>
      <c r="V765" t="s">
        <v>5</v>
      </c>
      <c r="W765" s="44"/>
      <c r="X765" s="53" t="e">
        <f t="shared" si="87"/>
        <v>#DIV/0!</v>
      </c>
    </row>
    <row r="766" spans="1:24" x14ac:dyDescent="0.2">
      <c r="A766" s="32" t="str">
        <f t="shared" si="86"/>
        <v>2026-2</v>
      </c>
      <c r="B766" t="s">
        <v>2010</v>
      </c>
      <c r="C766" s="20">
        <v>46060</v>
      </c>
      <c r="D766" s="20">
        <v>46058</v>
      </c>
      <c r="E766" t="s">
        <v>3</v>
      </c>
      <c r="F766" t="s">
        <v>4</v>
      </c>
      <c r="G766" s="19"/>
      <c r="H766"/>
      <c r="I766" t="s">
        <v>1881</v>
      </c>
      <c r="J766" t="s">
        <v>1882</v>
      </c>
      <c r="K766" s="9" t="str">
        <f t="shared" si="93"/>
        <v>SHTS</v>
      </c>
      <c r="L766" t="s">
        <v>6</v>
      </c>
      <c r="M766" s="36">
        <v>760</v>
      </c>
      <c r="N766" t="s">
        <v>459</v>
      </c>
      <c r="O766" t="s">
        <v>7</v>
      </c>
      <c r="P766" s="48">
        <v>6.8</v>
      </c>
      <c r="Q766" s="10">
        <f t="shared" si="94"/>
        <v>5168</v>
      </c>
      <c r="R766" s="11">
        <f t="shared" si="95"/>
        <v>7.3003400000000003</v>
      </c>
      <c r="S766" s="13">
        <f t="shared" si="96"/>
        <v>0.93149999999999999</v>
      </c>
      <c r="T766" s="12">
        <f t="shared" si="97"/>
        <v>707.94</v>
      </c>
      <c r="U766" s="13" t="s">
        <v>135</v>
      </c>
      <c r="V766" t="s">
        <v>5</v>
      </c>
      <c r="W766" s="44"/>
      <c r="X766" s="53" t="e">
        <f t="shared" si="87"/>
        <v>#DIV/0!</v>
      </c>
    </row>
    <row r="767" spans="1:24" x14ac:dyDescent="0.2">
      <c r="A767" s="32" t="str">
        <f t="shared" si="86"/>
        <v>2026-2</v>
      </c>
      <c r="B767" t="s">
        <v>1999</v>
      </c>
      <c r="C767" s="20">
        <v>46060</v>
      </c>
      <c r="D767" s="20">
        <v>45986</v>
      </c>
      <c r="E767" t="s">
        <v>278</v>
      </c>
      <c r="F767" t="s">
        <v>279</v>
      </c>
      <c r="G767" s="19"/>
      <c r="H767"/>
      <c r="I767" t="s">
        <v>280</v>
      </c>
      <c r="J767" t="s">
        <v>281</v>
      </c>
      <c r="K767" s="9" t="str">
        <f t="shared" si="93"/>
        <v>SKU-</v>
      </c>
      <c r="L767" t="s">
        <v>41</v>
      </c>
      <c r="M767" s="36">
        <v>1300</v>
      </c>
      <c r="N767" t="s">
        <v>459</v>
      </c>
      <c r="O767" t="s">
        <v>7</v>
      </c>
      <c r="P767" s="48">
        <v>4.9154</v>
      </c>
      <c r="Q767" s="10">
        <f t="shared" si="94"/>
        <v>6390.02</v>
      </c>
      <c r="R767" s="11">
        <f t="shared" si="95"/>
        <v>7.3003400000000003</v>
      </c>
      <c r="S767" s="13">
        <f t="shared" si="96"/>
        <v>0.67330000000000001</v>
      </c>
      <c r="T767" s="12">
        <f t="shared" si="97"/>
        <v>875.29</v>
      </c>
      <c r="U767" s="13" t="s">
        <v>135</v>
      </c>
      <c r="V767" t="s">
        <v>2</v>
      </c>
      <c r="W767" s="44"/>
      <c r="X767" s="53" t="e">
        <f t="shared" si="87"/>
        <v>#DIV/0!</v>
      </c>
    </row>
    <row r="768" spans="1:24" x14ac:dyDescent="0.2">
      <c r="A768" s="32" t="str">
        <f t="shared" si="86"/>
        <v>2026-2</v>
      </c>
      <c r="B768" t="s">
        <v>2005</v>
      </c>
      <c r="C768" s="20">
        <v>46060</v>
      </c>
      <c r="D768" s="20">
        <v>45986</v>
      </c>
      <c r="E768" t="s">
        <v>39</v>
      </c>
      <c r="F768" t="s">
        <v>40</v>
      </c>
      <c r="G768" s="19"/>
      <c r="H768"/>
      <c r="I768" t="s">
        <v>139</v>
      </c>
      <c r="J768" t="s">
        <v>140</v>
      </c>
      <c r="K768" s="9" t="str">
        <f t="shared" si="93"/>
        <v>SKU-</v>
      </c>
      <c r="L768" t="s">
        <v>41</v>
      </c>
      <c r="M768" s="36">
        <v>980</v>
      </c>
      <c r="N768" t="s">
        <v>459</v>
      </c>
      <c r="O768" t="s">
        <v>7</v>
      </c>
      <c r="P768" s="48">
        <v>5.8230000000000004</v>
      </c>
      <c r="Q768" s="10">
        <f t="shared" si="94"/>
        <v>5706.54</v>
      </c>
      <c r="R768" s="11">
        <f t="shared" si="95"/>
        <v>7.3003400000000003</v>
      </c>
      <c r="S768" s="13">
        <f t="shared" si="96"/>
        <v>0.79759999999999998</v>
      </c>
      <c r="T768" s="12">
        <f t="shared" si="97"/>
        <v>781.65</v>
      </c>
      <c r="U768" s="13" t="s">
        <v>135</v>
      </c>
      <c r="V768" t="s">
        <v>2</v>
      </c>
      <c r="W768" s="44"/>
      <c r="X768" s="53" t="e">
        <f t="shared" si="87"/>
        <v>#DIV/0!</v>
      </c>
    </row>
    <row r="769" spans="1:24" x14ac:dyDescent="0.2">
      <c r="A769" s="32" t="str">
        <f t="shared" ref="A769:A832" si="98">+TEXT(C769,"YYYY")&amp;"-"&amp;TEXT(C769,"M")</f>
        <v>2026-2</v>
      </c>
      <c r="B769" t="s">
        <v>2008</v>
      </c>
      <c r="C769" s="20">
        <v>46060</v>
      </c>
      <c r="D769" s="20">
        <v>45986</v>
      </c>
      <c r="E769" t="s">
        <v>39</v>
      </c>
      <c r="F769" t="s">
        <v>40</v>
      </c>
      <c r="G769" s="19"/>
      <c r="H769"/>
      <c r="I769" t="s">
        <v>37</v>
      </c>
      <c r="J769" t="s">
        <v>38</v>
      </c>
      <c r="K769" s="9" t="str">
        <f t="shared" si="93"/>
        <v>SKU-</v>
      </c>
      <c r="L769" t="s">
        <v>41</v>
      </c>
      <c r="M769" s="36">
        <v>190</v>
      </c>
      <c r="N769" t="s">
        <v>459</v>
      </c>
      <c r="O769" t="s">
        <v>7</v>
      </c>
      <c r="P769" s="48">
        <v>6.298</v>
      </c>
      <c r="Q769" s="10">
        <f t="shared" si="94"/>
        <v>1196.6199999999999</v>
      </c>
      <c r="R769" s="11">
        <f t="shared" si="95"/>
        <v>7.3003400000000003</v>
      </c>
      <c r="S769" s="13">
        <f t="shared" si="96"/>
        <v>0.86270000000000002</v>
      </c>
      <c r="T769" s="12">
        <f t="shared" si="97"/>
        <v>163.91</v>
      </c>
      <c r="U769" s="13" t="s">
        <v>135</v>
      </c>
      <c r="V769" t="s">
        <v>2</v>
      </c>
      <c r="W769" s="44"/>
      <c r="X769" s="53" t="e">
        <f t="shared" si="87"/>
        <v>#DIV/0!</v>
      </c>
    </row>
    <row r="770" spans="1:24" x14ac:dyDescent="0.2">
      <c r="A770" s="32" t="str">
        <f t="shared" si="98"/>
        <v>2026-2</v>
      </c>
      <c r="B770" t="s">
        <v>1976</v>
      </c>
      <c r="C770" s="20">
        <v>46062</v>
      </c>
      <c r="D770" s="20">
        <v>46034</v>
      </c>
      <c r="E770" t="s">
        <v>13</v>
      </c>
      <c r="F770" t="s">
        <v>14</v>
      </c>
      <c r="G770" s="19"/>
      <c r="H770"/>
      <c r="I770" t="s">
        <v>1835</v>
      </c>
      <c r="J770" t="s">
        <v>1836</v>
      </c>
      <c r="K770" s="9" t="str">
        <f t="shared" si="93"/>
        <v>KNOB</v>
      </c>
      <c r="L770" t="s">
        <v>6</v>
      </c>
      <c r="M770" s="36">
        <v>1030</v>
      </c>
      <c r="N770" t="s">
        <v>459</v>
      </c>
      <c r="O770" t="s">
        <v>7</v>
      </c>
      <c r="P770" s="48">
        <v>3.3721999999999999</v>
      </c>
      <c r="Q770" s="10">
        <f t="shared" si="94"/>
        <v>3473.37</v>
      </c>
      <c r="R770" s="11">
        <f t="shared" si="95"/>
        <v>7.3003400000000003</v>
      </c>
      <c r="S770" s="13">
        <f t="shared" si="96"/>
        <v>0.46189999999999998</v>
      </c>
      <c r="T770" s="12">
        <f t="shared" si="97"/>
        <v>475.76</v>
      </c>
      <c r="U770" s="13" t="s">
        <v>135</v>
      </c>
      <c r="V770" t="s">
        <v>16</v>
      </c>
      <c r="W770" s="44"/>
      <c r="X770" s="53" t="e">
        <f t="shared" si="87"/>
        <v>#DIV/0!</v>
      </c>
    </row>
    <row r="771" spans="1:24" x14ac:dyDescent="0.2">
      <c r="A771" s="32" t="str">
        <f t="shared" si="98"/>
        <v>2026-2</v>
      </c>
      <c r="B771" t="s">
        <v>2005</v>
      </c>
      <c r="C771" s="20">
        <v>46062</v>
      </c>
      <c r="D771" s="20">
        <v>45986</v>
      </c>
      <c r="E771" t="s">
        <v>39</v>
      </c>
      <c r="F771" t="s">
        <v>40</v>
      </c>
      <c r="G771" s="19"/>
      <c r="H771"/>
      <c r="I771" t="s">
        <v>139</v>
      </c>
      <c r="J771" t="s">
        <v>140</v>
      </c>
      <c r="K771" s="9" t="str">
        <f t="shared" si="93"/>
        <v>SKU-</v>
      </c>
      <c r="L771" t="s">
        <v>41</v>
      </c>
      <c r="M771" s="36">
        <v>1760</v>
      </c>
      <c r="N771" t="s">
        <v>459</v>
      </c>
      <c r="O771" t="s">
        <v>7</v>
      </c>
      <c r="P771" s="48">
        <v>5.8230000000000004</v>
      </c>
      <c r="Q771" s="10">
        <f t="shared" si="94"/>
        <v>10248.48</v>
      </c>
      <c r="R771" s="11">
        <f t="shared" si="95"/>
        <v>7.3003400000000003</v>
      </c>
      <c r="S771" s="13">
        <f t="shared" si="96"/>
        <v>0.79759999999999998</v>
      </c>
      <c r="T771" s="12">
        <f t="shared" si="97"/>
        <v>1403.78</v>
      </c>
      <c r="U771" s="13" t="s">
        <v>135</v>
      </c>
      <c r="V771" t="s">
        <v>2</v>
      </c>
      <c r="W771" s="44"/>
      <c r="X771" s="53" t="e">
        <f t="shared" ref="X771:X834" si="99">+ROUND(Q771/W771,2)</f>
        <v>#DIV/0!</v>
      </c>
    </row>
    <row r="772" spans="1:24" x14ac:dyDescent="0.2">
      <c r="A772" s="32" t="str">
        <f t="shared" si="98"/>
        <v>2026-2</v>
      </c>
      <c r="B772" t="s">
        <v>1928</v>
      </c>
      <c r="C772" s="20">
        <v>46063</v>
      </c>
      <c r="D772" s="20">
        <v>46034</v>
      </c>
      <c r="E772" t="s">
        <v>2035</v>
      </c>
      <c r="F772" t="s">
        <v>2036</v>
      </c>
      <c r="G772" s="19"/>
      <c r="H772"/>
      <c r="I772" t="s">
        <v>1773</v>
      </c>
      <c r="J772" t="s">
        <v>1774</v>
      </c>
      <c r="K772" s="9" t="str">
        <f t="shared" si="93"/>
        <v>BRKT</v>
      </c>
      <c r="L772" t="s">
        <v>6</v>
      </c>
      <c r="M772" s="36">
        <v>1030</v>
      </c>
      <c r="N772" t="s">
        <v>459</v>
      </c>
      <c r="O772" t="s">
        <v>7</v>
      </c>
      <c r="P772" s="48">
        <v>0.60340000000000005</v>
      </c>
      <c r="Q772" s="10">
        <f t="shared" si="94"/>
        <v>621.5</v>
      </c>
      <c r="R772" s="11">
        <f t="shared" si="95"/>
        <v>7.3003400000000003</v>
      </c>
      <c r="S772" s="13">
        <f t="shared" si="96"/>
        <v>8.2699999999999996E-2</v>
      </c>
      <c r="T772" s="12">
        <f t="shared" si="97"/>
        <v>85.18</v>
      </c>
      <c r="U772" s="13" t="s">
        <v>135</v>
      </c>
      <c r="V772" t="s">
        <v>161</v>
      </c>
      <c r="W772" s="44"/>
      <c r="X772" s="53" t="e">
        <f t="shared" si="99"/>
        <v>#DIV/0!</v>
      </c>
    </row>
    <row r="773" spans="1:24" x14ac:dyDescent="0.2">
      <c r="A773" s="32" t="str">
        <f t="shared" si="98"/>
        <v>2026-3</v>
      </c>
      <c r="B773" t="s">
        <v>2042</v>
      </c>
      <c r="C773" s="20">
        <v>46100</v>
      </c>
      <c r="D773" s="20">
        <v>46036</v>
      </c>
      <c r="E773" t="s">
        <v>66</v>
      </c>
      <c r="F773" t="s">
        <v>67</v>
      </c>
      <c r="G773" s="19"/>
      <c r="H773"/>
      <c r="I773" t="s">
        <v>2830</v>
      </c>
      <c r="J773" t="s">
        <v>2831</v>
      </c>
      <c r="K773" s="9" t="str">
        <f t="shared" si="93"/>
        <v>WACD</v>
      </c>
      <c r="L773" t="s">
        <v>6</v>
      </c>
      <c r="M773" s="36">
        <v>1010</v>
      </c>
      <c r="N773" t="s">
        <v>459</v>
      </c>
      <c r="O773" t="s">
        <v>7</v>
      </c>
      <c r="P773" s="48">
        <v>0</v>
      </c>
      <c r="Q773" s="10">
        <f t="shared" si="94"/>
        <v>0</v>
      </c>
      <c r="R773" s="11">
        <f t="shared" si="95"/>
        <v>7.3003400000000003</v>
      </c>
      <c r="S773" s="13">
        <f t="shared" si="96"/>
        <v>0</v>
      </c>
      <c r="T773" s="12">
        <f t="shared" si="97"/>
        <v>0</v>
      </c>
      <c r="U773" s="13" t="s">
        <v>135</v>
      </c>
      <c r="V773" t="s">
        <v>201</v>
      </c>
      <c r="W773" s="44"/>
      <c r="X773" s="53" t="e">
        <f t="shared" si="99"/>
        <v>#DIV/0!</v>
      </c>
    </row>
    <row r="774" spans="1:24" x14ac:dyDescent="0.2">
      <c r="A774" s="32" t="str">
        <f t="shared" si="98"/>
        <v>2026-3</v>
      </c>
      <c r="B774" t="s">
        <v>2043</v>
      </c>
      <c r="C774" s="20">
        <v>46112</v>
      </c>
      <c r="D774" s="20">
        <v>46048</v>
      </c>
      <c r="E774" t="s">
        <v>44</v>
      </c>
      <c r="F774" t="s">
        <v>45</v>
      </c>
      <c r="G774" s="19"/>
      <c r="H774"/>
      <c r="I774" t="s">
        <v>2832</v>
      </c>
      <c r="J774" t="s">
        <v>2833</v>
      </c>
      <c r="K774" s="9" t="str">
        <f t="shared" si="93"/>
        <v>HDL-</v>
      </c>
      <c r="L774" t="s">
        <v>6</v>
      </c>
      <c r="M774" s="36">
        <v>2050</v>
      </c>
      <c r="N774" t="s">
        <v>459</v>
      </c>
      <c r="O774" t="s">
        <v>7</v>
      </c>
      <c r="P774" s="48">
        <v>0</v>
      </c>
      <c r="Q774" s="10">
        <f t="shared" si="94"/>
        <v>0</v>
      </c>
      <c r="R774" s="11">
        <f t="shared" si="95"/>
        <v>7.3003400000000003</v>
      </c>
      <c r="S774" s="13">
        <f t="shared" si="96"/>
        <v>0</v>
      </c>
      <c r="T774" s="12">
        <f t="shared" si="97"/>
        <v>0</v>
      </c>
      <c r="U774" s="13" t="s">
        <v>135</v>
      </c>
      <c r="V774" t="s">
        <v>87</v>
      </c>
      <c r="W774" s="44"/>
      <c r="X774" s="53" t="e">
        <f t="shared" si="99"/>
        <v>#DIV/0!</v>
      </c>
    </row>
    <row r="775" spans="1:24" x14ac:dyDescent="0.2">
      <c r="A775" s="32" t="str">
        <f t="shared" si="98"/>
        <v>2026-3</v>
      </c>
      <c r="B775" t="s">
        <v>2044</v>
      </c>
      <c r="C775" s="20">
        <v>46112</v>
      </c>
      <c r="D775" s="20">
        <v>46053</v>
      </c>
      <c r="E775" t="s">
        <v>39</v>
      </c>
      <c r="F775" t="s">
        <v>40</v>
      </c>
      <c r="G775" s="19"/>
      <c r="H775"/>
      <c r="I775" t="s">
        <v>2834</v>
      </c>
      <c r="J775" t="s">
        <v>2835</v>
      </c>
      <c r="K775" s="9" t="str">
        <f t="shared" si="93"/>
        <v>LID-</v>
      </c>
      <c r="L775" t="s">
        <v>41</v>
      </c>
      <c r="M775" s="36">
        <v>3822</v>
      </c>
      <c r="N775" t="s">
        <v>459</v>
      </c>
      <c r="O775" t="s">
        <v>7</v>
      </c>
      <c r="P775" s="48">
        <v>0</v>
      </c>
      <c r="Q775" s="10">
        <f t="shared" si="94"/>
        <v>0</v>
      </c>
      <c r="R775" s="11">
        <f t="shared" si="95"/>
        <v>7.3003400000000003</v>
      </c>
      <c r="S775" s="13">
        <f t="shared" si="96"/>
        <v>0</v>
      </c>
      <c r="T775" s="12">
        <f t="shared" si="97"/>
        <v>0</v>
      </c>
      <c r="U775" s="13" t="s">
        <v>135</v>
      </c>
      <c r="V775" t="s">
        <v>144</v>
      </c>
      <c r="W775" s="44"/>
      <c r="X775" s="53" t="e">
        <f t="shared" si="99"/>
        <v>#DIV/0!</v>
      </c>
    </row>
    <row r="776" spans="1:24" x14ac:dyDescent="0.2">
      <c r="A776" s="32" t="str">
        <f t="shared" si="98"/>
        <v>2026-3</v>
      </c>
      <c r="B776" t="s">
        <v>2045</v>
      </c>
      <c r="C776" s="20">
        <v>46087</v>
      </c>
      <c r="D776" s="20">
        <v>46056</v>
      </c>
      <c r="E776" t="s">
        <v>268</v>
      </c>
      <c r="F776" t="s">
        <v>269</v>
      </c>
      <c r="G776" s="19"/>
      <c r="H776"/>
      <c r="I776" t="s">
        <v>2836</v>
      </c>
      <c r="J776" t="s">
        <v>2837</v>
      </c>
      <c r="K776" s="9" t="str">
        <f t="shared" si="93"/>
        <v>BAG-</v>
      </c>
      <c r="L776" t="s">
        <v>6</v>
      </c>
      <c r="M776" s="36">
        <v>2000</v>
      </c>
      <c r="N776" t="s">
        <v>459</v>
      </c>
      <c r="O776" t="s">
        <v>7</v>
      </c>
      <c r="P776" s="48">
        <v>0</v>
      </c>
      <c r="Q776" s="10">
        <f t="shared" si="94"/>
        <v>0</v>
      </c>
      <c r="R776" s="11">
        <f t="shared" si="95"/>
        <v>7.3003400000000003</v>
      </c>
      <c r="S776" s="13">
        <f t="shared" si="96"/>
        <v>0</v>
      </c>
      <c r="T776" s="12">
        <f t="shared" si="97"/>
        <v>0</v>
      </c>
      <c r="U776" s="13" t="s">
        <v>135</v>
      </c>
      <c r="V776" t="s">
        <v>270</v>
      </c>
      <c r="W776" s="44"/>
      <c r="X776" s="53" t="e">
        <f t="shared" si="99"/>
        <v>#DIV/0!</v>
      </c>
    </row>
    <row r="777" spans="1:24" x14ac:dyDescent="0.2">
      <c r="A777" s="32" t="str">
        <f t="shared" si="98"/>
        <v>2026-3</v>
      </c>
      <c r="B777" t="s">
        <v>2046</v>
      </c>
      <c r="C777" s="20">
        <v>46087</v>
      </c>
      <c r="D777" s="20">
        <v>46056</v>
      </c>
      <c r="E777" t="s">
        <v>268</v>
      </c>
      <c r="F777" t="s">
        <v>269</v>
      </c>
      <c r="G777" s="19"/>
      <c r="H777"/>
      <c r="I777" t="s">
        <v>2838</v>
      </c>
      <c r="J777" t="s">
        <v>2839</v>
      </c>
      <c r="K777" s="9" t="str">
        <f t="shared" si="93"/>
        <v>BAG-</v>
      </c>
      <c r="L777" t="s">
        <v>6</v>
      </c>
      <c r="M777" s="36">
        <v>1100</v>
      </c>
      <c r="N777" t="s">
        <v>459</v>
      </c>
      <c r="O777" t="s">
        <v>7</v>
      </c>
      <c r="P777" s="48">
        <v>0</v>
      </c>
      <c r="Q777" s="10">
        <f t="shared" si="94"/>
        <v>0</v>
      </c>
      <c r="R777" s="11">
        <f t="shared" si="95"/>
        <v>7.3003400000000003</v>
      </c>
      <c r="S777" s="13">
        <f t="shared" si="96"/>
        <v>0</v>
      </c>
      <c r="T777" s="12">
        <f t="shared" si="97"/>
        <v>0</v>
      </c>
      <c r="U777" s="13" t="s">
        <v>135</v>
      </c>
      <c r="V777" t="s">
        <v>270</v>
      </c>
      <c r="W777" s="44"/>
      <c r="X777" s="53" t="e">
        <f t="shared" si="99"/>
        <v>#DIV/0!</v>
      </c>
    </row>
    <row r="778" spans="1:24" x14ac:dyDescent="0.2">
      <c r="A778" s="32" t="str">
        <f t="shared" si="98"/>
        <v>2026-3</v>
      </c>
      <c r="B778" t="s">
        <v>2047</v>
      </c>
      <c r="C778" s="20">
        <v>46085</v>
      </c>
      <c r="D778" s="20">
        <v>46082</v>
      </c>
      <c r="E778" t="s">
        <v>2037</v>
      </c>
      <c r="F778" t="s">
        <v>2038</v>
      </c>
      <c r="G778" s="19"/>
      <c r="H778"/>
      <c r="I778" t="s">
        <v>586</v>
      </c>
      <c r="J778" t="s">
        <v>587</v>
      </c>
      <c r="K778" s="9" t="str">
        <f t="shared" si="93"/>
        <v>SSM-</v>
      </c>
      <c r="L778" t="s">
        <v>6</v>
      </c>
      <c r="M778" s="36">
        <v>30683</v>
      </c>
      <c r="N778" t="s">
        <v>70</v>
      </c>
      <c r="O778" t="s">
        <v>7</v>
      </c>
      <c r="P778" s="48">
        <v>0</v>
      </c>
      <c r="Q778" s="10">
        <f t="shared" si="94"/>
        <v>0</v>
      </c>
      <c r="R778" s="11">
        <f t="shared" si="95"/>
        <v>7.3003400000000003</v>
      </c>
      <c r="S778" s="13">
        <f t="shared" si="96"/>
        <v>0</v>
      </c>
      <c r="T778" s="12">
        <f t="shared" si="97"/>
        <v>0</v>
      </c>
      <c r="U778" s="13" t="s">
        <v>135</v>
      </c>
      <c r="V778" t="s">
        <v>17</v>
      </c>
      <c r="W778" s="44"/>
      <c r="X778" s="53" t="e">
        <f t="shared" si="99"/>
        <v>#DIV/0!</v>
      </c>
    </row>
    <row r="779" spans="1:24" x14ac:dyDescent="0.2">
      <c r="A779" s="32" t="str">
        <f t="shared" si="98"/>
        <v>2026-3</v>
      </c>
      <c r="B779" t="s">
        <v>2048</v>
      </c>
      <c r="C779" s="20">
        <v>46086</v>
      </c>
      <c r="D779" s="20">
        <v>46082</v>
      </c>
      <c r="E779" t="s">
        <v>602</v>
      </c>
      <c r="F779" t="s">
        <v>603</v>
      </c>
      <c r="G779" s="19"/>
      <c r="H779"/>
      <c r="I779" t="s">
        <v>590</v>
      </c>
      <c r="J779" t="s">
        <v>591</v>
      </c>
      <c r="K779" s="9" t="str">
        <f t="shared" si="93"/>
        <v>SSM-</v>
      </c>
      <c r="L779" t="s">
        <v>6</v>
      </c>
      <c r="M779" s="36">
        <v>11097</v>
      </c>
      <c r="N779" t="s">
        <v>70</v>
      </c>
      <c r="O779" t="s">
        <v>7</v>
      </c>
      <c r="P779" s="48">
        <v>0</v>
      </c>
      <c r="Q779" s="10">
        <f t="shared" si="94"/>
        <v>0</v>
      </c>
      <c r="R779" s="11">
        <f t="shared" si="95"/>
        <v>7.3003400000000003</v>
      </c>
      <c r="S779" s="13">
        <f t="shared" si="96"/>
        <v>0</v>
      </c>
      <c r="T779" s="12">
        <f t="shared" si="97"/>
        <v>0</v>
      </c>
      <c r="U779" s="13" t="s">
        <v>135</v>
      </c>
      <c r="V779" t="s">
        <v>17</v>
      </c>
      <c r="W779" s="44"/>
      <c r="X779" s="53" t="e">
        <f t="shared" si="99"/>
        <v>#DIV/0!</v>
      </c>
    </row>
    <row r="780" spans="1:24" x14ac:dyDescent="0.2">
      <c r="A780" s="32" t="str">
        <f t="shared" si="98"/>
        <v>2026-3</v>
      </c>
      <c r="B780" t="s">
        <v>2049</v>
      </c>
      <c r="C780" s="20">
        <v>46090</v>
      </c>
      <c r="D780" s="20">
        <v>46082</v>
      </c>
      <c r="E780" t="s">
        <v>602</v>
      </c>
      <c r="F780" t="s">
        <v>603</v>
      </c>
      <c r="G780" s="19"/>
      <c r="H780"/>
      <c r="I780" t="s">
        <v>588</v>
      </c>
      <c r="J780" t="s">
        <v>589</v>
      </c>
      <c r="K780" s="9" t="str">
        <f t="shared" si="93"/>
        <v>SSM-</v>
      </c>
      <c r="L780" t="s">
        <v>6</v>
      </c>
      <c r="M780" s="36">
        <v>33620</v>
      </c>
      <c r="N780" t="s">
        <v>70</v>
      </c>
      <c r="O780" t="s">
        <v>7</v>
      </c>
      <c r="P780" s="48">
        <v>0</v>
      </c>
      <c r="Q780" s="10">
        <f t="shared" si="94"/>
        <v>0</v>
      </c>
      <c r="R780" s="11">
        <f t="shared" si="95"/>
        <v>7.3003400000000003</v>
      </c>
      <c r="S780" s="13">
        <f t="shared" si="96"/>
        <v>0</v>
      </c>
      <c r="T780" s="12">
        <f t="shared" si="97"/>
        <v>0</v>
      </c>
      <c r="U780" s="13" t="s">
        <v>135</v>
      </c>
      <c r="V780" t="s">
        <v>17</v>
      </c>
      <c r="W780" s="44"/>
      <c r="X780" s="53" t="e">
        <f t="shared" si="99"/>
        <v>#DIV/0!</v>
      </c>
    </row>
    <row r="781" spans="1:24" x14ac:dyDescent="0.2">
      <c r="A781" s="32" t="str">
        <f t="shared" si="98"/>
        <v>2026-3</v>
      </c>
      <c r="B781" t="s">
        <v>2049</v>
      </c>
      <c r="C781" s="20">
        <v>46086</v>
      </c>
      <c r="D781" s="20">
        <v>46082</v>
      </c>
      <c r="E781" t="s">
        <v>602</v>
      </c>
      <c r="F781" t="s">
        <v>603</v>
      </c>
      <c r="G781" s="19"/>
      <c r="H781"/>
      <c r="I781" t="s">
        <v>588</v>
      </c>
      <c r="J781" t="s">
        <v>589</v>
      </c>
      <c r="K781" s="9" t="str">
        <f t="shared" si="93"/>
        <v>SSM-</v>
      </c>
      <c r="L781" t="s">
        <v>6</v>
      </c>
      <c r="M781" s="36">
        <v>22374</v>
      </c>
      <c r="N781" t="s">
        <v>70</v>
      </c>
      <c r="O781" t="s">
        <v>7</v>
      </c>
      <c r="P781" s="48">
        <v>0</v>
      </c>
      <c r="Q781" s="10">
        <f t="shared" si="94"/>
        <v>0</v>
      </c>
      <c r="R781" s="11">
        <f t="shared" si="95"/>
        <v>7.3003400000000003</v>
      </c>
      <c r="S781" s="13">
        <f t="shared" si="96"/>
        <v>0</v>
      </c>
      <c r="T781" s="12">
        <f t="shared" si="97"/>
        <v>0</v>
      </c>
      <c r="U781" s="13" t="s">
        <v>135</v>
      </c>
      <c r="V781" t="s">
        <v>17</v>
      </c>
      <c r="W781" s="44"/>
      <c r="X781" s="53" t="e">
        <f t="shared" si="99"/>
        <v>#DIV/0!</v>
      </c>
    </row>
    <row r="782" spans="1:24" x14ac:dyDescent="0.2">
      <c r="A782" s="32" t="str">
        <f t="shared" si="98"/>
        <v>2026-3</v>
      </c>
      <c r="B782" t="s">
        <v>2050</v>
      </c>
      <c r="C782" s="20">
        <v>46090</v>
      </c>
      <c r="D782" s="20">
        <v>46082</v>
      </c>
      <c r="E782" t="s">
        <v>602</v>
      </c>
      <c r="F782" t="s">
        <v>603</v>
      </c>
      <c r="G782" s="19"/>
      <c r="H782"/>
      <c r="I782" t="s">
        <v>892</v>
      </c>
      <c r="J782" t="s">
        <v>893</v>
      </c>
      <c r="K782" s="9" t="str">
        <f t="shared" si="93"/>
        <v>SSM-</v>
      </c>
      <c r="L782" t="s">
        <v>6</v>
      </c>
      <c r="M782" s="36">
        <v>33890</v>
      </c>
      <c r="N782" t="s">
        <v>70</v>
      </c>
      <c r="O782" t="s">
        <v>7</v>
      </c>
      <c r="P782" s="48">
        <v>0</v>
      </c>
      <c r="Q782" s="10">
        <f t="shared" si="94"/>
        <v>0</v>
      </c>
      <c r="R782" s="11">
        <f t="shared" si="95"/>
        <v>7.3003400000000003</v>
      </c>
      <c r="S782" s="13">
        <f t="shared" si="96"/>
        <v>0</v>
      </c>
      <c r="T782" s="12">
        <f t="shared" si="97"/>
        <v>0</v>
      </c>
      <c r="U782" s="13" t="s">
        <v>135</v>
      </c>
      <c r="V782" t="s">
        <v>17</v>
      </c>
      <c r="W782" s="44"/>
      <c r="X782" s="53" t="e">
        <f t="shared" si="99"/>
        <v>#DIV/0!</v>
      </c>
    </row>
    <row r="783" spans="1:24" x14ac:dyDescent="0.2">
      <c r="A783" s="32" t="str">
        <f t="shared" si="98"/>
        <v>2026-3</v>
      </c>
      <c r="B783" t="s">
        <v>2051</v>
      </c>
      <c r="C783" s="20">
        <v>46093</v>
      </c>
      <c r="D783" s="20">
        <v>46082</v>
      </c>
      <c r="E783" t="s">
        <v>602</v>
      </c>
      <c r="F783" t="s">
        <v>603</v>
      </c>
      <c r="G783" s="19"/>
      <c r="H783"/>
      <c r="I783" t="s">
        <v>588</v>
      </c>
      <c r="J783" t="s">
        <v>589</v>
      </c>
      <c r="K783" s="9" t="str">
        <f t="shared" si="93"/>
        <v>SSM-</v>
      </c>
      <c r="L783" t="s">
        <v>6</v>
      </c>
      <c r="M783" s="36">
        <v>22328</v>
      </c>
      <c r="N783" t="s">
        <v>70</v>
      </c>
      <c r="O783" t="s">
        <v>7</v>
      </c>
      <c r="P783" s="48">
        <v>0</v>
      </c>
      <c r="Q783" s="10">
        <f t="shared" si="94"/>
        <v>0</v>
      </c>
      <c r="R783" s="11">
        <f t="shared" si="95"/>
        <v>7.3003400000000003</v>
      </c>
      <c r="S783" s="13">
        <f t="shared" si="96"/>
        <v>0</v>
      </c>
      <c r="T783" s="12">
        <f t="shared" si="97"/>
        <v>0</v>
      </c>
      <c r="U783" s="13" t="s">
        <v>135</v>
      </c>
      <c r="V783" t="s">
        <v>17</v>
      </c>
      <c r="W783" s="44"/>
      <c r="X783" s="53" t="e">
        <f t="shared" si="99"/>
        <v>#DIV/0!</v>
      </c>
    </row>
    <row r="784" spans="1:24" x14ac:dyDescent="0.2">
      <c r="A784" s="32" t="str">
        <f t="shared" si="98"/>
        <v>2026-3</v>
      </c>
      <c r="B784" t="s">
        <v>2052</v>
      </c>
      <c r="C784" s="20">
        <v>46086</v>
      </c>
      <c r="D784" s="20">
        <v>46082</v>
      </c>
      <c r="E784" t="s">
        <v>2801</v>
      </c>
      <c r="F784" t="s">
        <v>2802</v>
      </c>
      <c r="G784" s="19"/>
      <c r="H784"/>
      <c r="I784" t="s">
        <v>588</v>
      </c>
      <c r="J784" t="s">
        <v>589</v>
      </c>
      <c r="K784" s="9" t="str">
        <f t="shared" si="93"/>
        <v>SSM-</v>
      </c>
      <c r="L784" t="s">
        <v>6</v>
      </c>
      <c r="M784" s="36">
        <v>89855</v>
      </c>
      <c r="N784" t="s">
        <v>70</v>
      </c>
      <c r="O784" t="s">
        <v>7</v>
      </c>
      <c r="P784" s="48">
        <v>0</v>
      </c>
      <c r="Q784" s="10">
        <f t="shared" si="94"/>
        <v>0</v>
      </c>
      <c r="R784" s="11">
        <f t="shared" si="95"/>
        <v>7.3003400000000003</v>
      </c>
      <c r="S784" s="13">
        <f t="shared" si="96"/>
        <v>0</v>
      </c>
      <c r="T784" s="12">
        <f t="shared" si="97"/>
        <v>0</v>
      </c>
      <c r="U784" s="13" t="s">
        <v>135</v>
      </c>
      <c r="V784" t="s">
        <v>17</v>
      </c>
      <c r="W784" s="44"/>
      <c r="X784" s="53" t="e">
        <f t="shared" si="99"/>
        <v>#DIV/0!</v>
      </c>
    </row>
    <row r="785" spans="1:24" x14ac:dyDescent="0.2">
      <c r="A785" s="32" t="str">
        <f t="shared" si="98"/>
        <v>2026-3</v>
      </c>
      <c r="B785" t="s">
        <v>2053</v>
      </c>
      <c r="C785" s="20">
        <v>46093</v>
      </c>
      <c r="D785" s="20">
        <v>46083</v>
      </c>
      <c r="E785" t="s">
        <v>2801</v>
      </c>
      <c r="F785" t="s">
        <v>2802</v>
      </c>
      <c r="G785" s="19"/>
      <c r="H785"/>
      <c r="I785" t="s">
        <v>586</v>
      </c>
      <c r="J785" t="s">
        <v>587</v>
      </c>
      <c r="K785" s="9" t="str">
        <f t="shared" si="93"/>
        <v>SSM-</v>
      </c>
      <c r="L785" t="s">
        <v>6</v>
      </c>
      <c r="M785" s="36">
        <v>58157</v>
      </c>
      <c r="N785" t="s">
        <v>70</v>
      </c>
      <c r="O785" t="s">
        <v>7</v>
      </c>
      <c r="P785" s="48">
        <v>0</v>
      </c>
      <c r="Q785" s="10">
        <f t="shared" si="94"/>
        <v>0</v>
      </c>
      <c r="R785" s="11">
        <f t="shared" si="95"/>
        <v>7.3003400000000003</v>
      </c>
      <c r="S785" s="13">
        <f t="shared" si="96"/>
        <v>0</v>
      </c>
      <c r="T785" s="12">
        <f t="shared" si="97"/>
        <v>0</v>
      </c>
      <c r="U785" s="13" t="s">
        <v>135</v>
      </c>
      <c r="V785" t="s">
        <v>17</v>
      </c>
      <c r="W785" s="44"/>
      <c r="X785" s="53" t="e">
        <f t="shared" si="99"/>
        <v>#DIV/0!</v>
      </c>
    </row>
    <row r="786" spans="1:24" x14ac:dyDescent="0.2">
      <c r="A786" s="32" t="str">
        <f t="shared" si="98"/>
        <v>2026-3</v>
      </c>
      <c r="B786" t="s">
        <v>2054</v>
      </c>
      <c r="C786" s="20">
        <v>46093</v>
      </c>
      <c r="D786" s="20">
        <v>46092</v>
      </c>
      <c r="E786" t="s">
        <v>602</v>
      </c>
      <c r="F786" t="s">
        <v>603</v>
      </c>
      <c r="G786" s="19"/>
      <c r="H786"/>
      <c r="I786" t="s">
        <v>2840</v>
      </c>
      <c r="J786" t="s">
        <v>2841</v>
      </c>
      <c r="K786" s="9" t="str">
        <f t="shared" si="93"/>
        <v>SSM-</v>
      </c>
      <c r="L786" t="s">
        <v>6</v>
      </c>
      <c r="M786" s="36">
        <v>3427</v>
      </c>
      <c r="N786" t="s">
        <v>70</v>
      </c>
      <c r="O786" t="s">
        <v>7</v>
      </c>
      <c r="P786" s="48">
        <v>0</v>
      </c>
      <c r="Q786" s="10">
        <f t="shared" si="94"/>
        <v>0</v>
      </c>
      <c r="R786" s="11">
        <f t="shared" si="95"/>
        <v>7.3003400000000003</v>
      </c>
      <c r="S786" s="13">
        <f t="shared" si="96"/>
        <v>0</v>
      </c>
      <c r="T786" s="12">
        <f t="shared" si="97"/>
        <v>0</v>
      </c>
      <c r="U786" s="13" t="s">
        <v>135</v>
      </c>
      <c r="V786" t="s">
        <v>17</v>
      </c>
      <c r="W786" s="44"/>
      <c r="X786" s="53" t="e">
        <f t="shared" si="99"/>
        <v>#DIV/0!</v>
      </c>
    </row>
    <row r="787" spans="1:24" x14ac:dyDescent="0.2">
      <c r="A787" s="32" t="str">
        <f t="shared" si="98"/>
        <v>2026-3</v>
      </c>
      <c r="B787" t="s">
        <v>2055</v>
      </c>
      <c r="C787" s="20">
        <v>46093</v>
      </c>
      <c r="D787" s="20">
        <v>46092</v>
      </c>
      <c r="E787" t="s">
        <v>602</v>
      </c>
      <c r="F787" t="s">
        <v>603</v>
      </c>
      <c r="G787" s="19"/>
      <c r="H787"/>
      <c r="I787" t="s">
        <v>2842</v>
      </c>
      <c r="J787" t="s">
        <v>2843</v>
      </c>
      <c r="K787" s="9" t="str">
        <f t="shared" si="93"/>
        <v>SSM-</v>
      </c>
      <c r="L787" t="s">
        <v>6</v>
      </c>
      <c r="M787" s="36">
        <v>1730</v>
      </c>
      <c r="N787" t="s">
        <v>70</v>
      </c>
      <c r="O787" t="s">
        <v>7</v>
      </c>
      <c r="P787" s="48">
        <v>0</v>
      </c>
      <c r="Q787" s="10">
        <f t="shared" si="94"/>
        <v>0</v>
      </c>
      <c r="R787" s="11">
        <f t="shared" si="95"/>
        <v>7.3003400000000003</v>
      </c>
      <c r="S787" s="13">
        <f t="shared" si="96"/>
        <v>0</v>
      </c>
      <c r="T787" s="12">
        <f t="shared" si="97"/>
        <v>0</v>
      </c>
      <c r="U787" s="13" t="s">
        <v>135</v>
      </c>
      <c r="V787" t="s">
        <v>17</v>
      </c>
      <c r="W787" s="44"/>
      <c r="X787" s="53" t="e">
        <f t="shared" si="99"/>
        <v>#DIV/0!</v>
      </c>
    </row>
    <row r="788" spans="1:24" x14ac:dyDescent="0.2">
      <c r="A788" s="32" t="str">
        <f t="shared" si="98"/>
        <v>2026-3</v>
      </c>
      <c r="B788" t="s">
        <v>2056</v>
      </c>
      <c r="C788" s="20">
        <v>46093</v>
      </c>
      <c r="D788" s="20">
        <v>46092</v>
      </c>
      <c r="E788" t="s">
        <v>602</v>
      </c>
      <c r="F788" t="s">
        <v>603</v>
      </c>
      <c r="G788" s="19"/>
      <c r="H788"/>
      <c r="I788" t="s">
        <v>2844</v>
      </c>
      <c r="J788" t="s">
        <v>2845</v>
      </c>
      <c r="K788" s="9" t="str">
        <f t="shared" si="93"/>
        <v>SSM-</v>
      </c>
      <c r="L788" t="s">
        <v>6</v>
      </c>
      <c r="M788" s="36">
        <v>5520</v>
      </c>
      <c r="N788" t="s">
        <v>70</v>
      </c>
      <c r="O788" t="s">
        <v>7</v>
      </c>
      <c r="P788" s="48">
        <v>0</v>
      </c>
      <c r="Q788" s="10">
        <f t="shared" si="94"/>
        <v>0</v>
      </c>
      <c r="R788" s="11">
        <f t="shared" si="95"/>
        <v>7.3003400000000003</v>
      </c>
      <c r="S788" s="13">
        <f t="shared" si="96"/>
        <v>0</v>
      </c>
      <c r="T788" s="12">
        <f t="shared" si="97"/>
        <v>0</v>
      </c>
      <c r="U788" s="13" t="s">
        <v>135</v>
      </c>
      <c r="V788" t="s">
        <v>17</v>
      </c>
      <c r="W788" s="44"/>
      <c r="X788" s="53" t="e">
        <f t="shared" si="99"/>
        <v>#DIV/0!</v>
      </c>
    </row>
    <row r="789" spans="1:24" x14ac:dyDescent="0.2">
      <c r="A789" s="32" t="str">
        <f t="shared" si="98"/>
        <v>2026-3</v>
      </c>
      <c r="B789" t="s">
        <v>2057</v>
      </c>
      <c r="C789" s="20">
        <v>46093</v>
      </c>
      <c r="D789" s="20">
        <v>46092</v>
      </c>
      <c r="E789" t="s">
        <v>602</v>
      </c>
      <c r="F789" t="s">
        <v>603</v>
      </c>
      <c r="G789" s="19"/>
      <c r="H789"/>
      <c r="I789" t="s">
        <v>2846</v>
      </c>
      <c r="J789" t="s">
        <v>2847</v>
      </c>
      <c r="K789" s="9" t="str">
        <f t="shared" si="93"/>
        <v>SSM-</v>
      </c>
      <c r="L789" t="s">
        <v>6</v>
      </c>
      <c r="M789" s="36">
        <v>1778</v>
      </c>
      <c r="N789" t="s">
        <v>70</v>
      </c>
      <c r="O789" t="s">
        <v>7</v>
      </c>
      <c r="P789" s="48">
        <v>0</v>
      </c>
      <c r="Q789" s="10">
        <f t="shared" si="94"/>
        <v>0</v>
      </c>
      <c r="R789" s="11">
        <f t="shared" si="95"/>
        <v>7.3003400000000003</v>
      </c>
      <c r="S789" s="13">
        <f t="shared" si="96"/>
        <v>0</v>
      </c>
      <c r="T789" s="12">
        <f t="shared" si="97"/>
        <v>0</v>
      </c>
      <c r="U789" s="13" t="s">
        <v>135</v>
      </c>
      <c r="V789" t="s">
        <v>17</v>
      </c>
      <c r="W789" s="44"/>
      <c r="X789" s="53" t="e">
        <f t="shared" si="99"/>
        <v>#DIV/0!</v>
      </c>
    </row>
    <row r="790" spans="1:24" x14ac:dyDescent="0.2">
      <c r="A790" s="32" t="str">
        <f t="shared" si="98"/>
        <v>2026-3</v>
      </c>
      <c r="B790" t="s">
        <v>2058</v>
      </c>
      <c r="C790" s="20">
        <v>46093</v>
      </c>
      <c r="D790" s="20">
        <v>46092</v>
      </c>
      <c r="E790" t="s">
        <v>602</v>
      </c>
      <c r="F790" t="s">
        <v>603</v>
      </c>
      <c r="G790" s="19"/>
      <c r="H790"/>
      <c r="I790" t="s">
        <v>2848</v>
      </c>
      <c r="J790" t="s">
        <v>2849</v>
      </c>
      <c r="K790" s="9" t="str">
        <f t="shared" si="93"/>
        <v>SSM-</v>
      </c>
      <c r="L790" t="s">
        <v>6</v>
      </c>
      <c r="M790" s="36">
        <v>142</v>
      </c>
      <c r="N790" t="s">
        <v>70</v>
      </c>
      <c r="O790" t="s">
        <v>7</v>
      </c>
      <c r="P790" s="48">
        <v>0</v>
      </c>
      <c r="Q790" s="10">
        <f t="shared" si="94"/>
        <v>0</v>
      </c>
      <c r="R790" s="11">
        <f t="shared" si="95"/>
        <v>7.3003400000000003</v>
      </c>
      <c r="S790" s="13">
        <f t="shared" si="96"/>
        <v>0</v>
      </c>
      <c r="T790" s="12">
        <f t="shared" si="97"/>
        <v>0</v>
      </c>
      <c r="U790" s="13" t="s">
        <v>135</v>
      </c>
      <c r="V790" t="s">
        <v>17</v>
      </c>
      <c r="W790" s="44"/>
      <c r="X790" s="53" t="e">
        <f t="shared" si="99"/>
        <v>#DIV/0!</v>
      </c>
    </row>
    <row r="791" spans="1:24" x14ac:dyDescent="0.2">
      <c r="A791" s="32" t="str">
        <f t="shared" si="98"/>
        <v>2026-3</v>
      </c>
      <c r="B791" t="s">
        <v>2059</v>
      </c>
      <c r="C791" s="20">
        <v>46097</v>
      </c>
      <c r="D791" s="20">
        <v>46093</v>
      </c>
      <c r="E791" t="s">
        <v>1502</v>
      </c>
      <c r="F791" t="s">
        <v>1503</v>
      </c>
      <c r="G791" s="19"/>
      <c r="H791"/>
      <c r="I791" t="s">
        <v>2850</v>
      </c>
      <c r="J791" t="s">
        <v>2851</v>
      </c>
      <c r="K791" s="9" t="str">
        <f t="shared" si="93"/>
        <v>SSM-</v>
      </c>
      <c r="L791" t="s">
        <v>41</v>
      </c>
      <c r="M791" s="36">
        <v>4900</v>
      </c>
      <c r="N791" t="s">
        <v>70</v>
      </c>
      <c r="O791" t="s">
        <v>7</v>
      </c>
      <c r="P791" s="48">
        <v>0</v>
      </c>
      <c r="Q791" s="10">
        <f t="shared" si="94"/>
        <v>0</v>
      </c>
      <c r="R791" s="11">
        <f t="shared" si="95"/>
        <v>7.3003400000000003</v>
      </c>
      <c r="S791" s="13">
        <f t="shared" si="96"/>
        <v>0</v>
      </c>
      <c r="T791" s="12">
        <f t="shared" si="97"/>
        <v>0</v>
      </c>
      <c r="U791" s="13" t="s">
        <v>135</v>
      </c>
      <c r="V791" t="s">
        <v>17</v>
      </c>
      <c r="W791" s="44"/>
      <c r="X791" s="53" t="e">
        <f t="shared" si="99"/>
        <v>#DIV/0!</v>
      </c>
    </row>
    <row r="792" spans="1:24" x14ac:dyDescent="0.2">
      <c r="A792" s="32" t="str">
        <f t="shared" si="98"/>
        <v>2026-3</v>
      </c>
      <c r="B792" t="s">
        <v>2060</v>
      </c>
      <c r="C792" s="20">
        <v>46112</v>
      </c>
      <c r="D792" s="20">
        <v>46105</v>
      </c>
      <c r="E792" t="s">
        <v>2803</v>
      </c>
      <c r="F792" t="s">
        <v>2804</v>
      </c>
      <c r="G792" s="19"/>
      <c r="H792"/>
      <c r="I792" t="s">
        <v>2852</v>
      </c>
      <c r="J792" t="s">
        <v>2853</v>
      </c>
      <c r="K792" s="9" t="str">
        <f t="shared" si="93"/>
        <v>STKR</v>
      </c>
      <c r="L792" t="s">
        <v>6</v>
      </c>
      <c r="M792" s="36">
        <v>30000</v>
      </c>
      <c r="N792" t="s">
        <v>459</v>
      </c>
      <c r="O792" t="s">
        <v>7</v>
      </c>
      <c r="P792" s="48">
        <v>1.4200000000000001E-2</v>
      </c>
      <c r="Q792" s="10">
        <f t="shared" si="94"/>
        <v>426</v>
      </c>
      <c r="R792" s="11">
        <f t="shared" si="95"/>
        <v>7.3003400000000003</v>
      </c>
      <c r="S792" s="13">
        <f t="shared" si="96"/>
        <v>1.9E-3</v>
      </c>
      <c r="T792" s="12">
        <f t="shared" si="97"/>
        <v>57</v>
      </c>
      <c r="U792" s="13" t="s">
        <v>135</v>
      </c>
      <c r="V792" t="s">
        <v>8</v>
      </c>
      <c r="W792" s="44"/>
      <c r="X792" s="53" t="e">
        <f t="shared" si="99"/>
        <v>#DIV/0!</v>
      </c>
    </row>
    <row r="793" spans="1:24" x14ac:dyDescent="0.2">
      <c r="A793" s="32" t="str">
        <f t="shared" si="98"/>
        <v>2026-3</v>
      </c>
      <c r="B793" t="s">
        <v>2061</v>
      </c>
      <c r="C793" s="20">
        <v>46084</v>
      </c>
      <c r="D793" s="20">
        <v>46058</v>
      </c>
      <c r="E793" t="s">
        <v>66</v>
      </c>
      <c r="F793" t="s">
        <v>67</v>
      </c>
      <c r="G793" s="19"/>
      <c r="H793"/>
      <c r="I793" t="s">
        <v>947</v>
      </c>
      <c r="J793" t="s">
        <v>948</v>
      </c>
      <c r="K793" s="9" t="str">
        <f t="shared" si="93"/>
        <v>STKR</v>
      </c>
      <c r="L793" t="s">
        <v>6</v>
      </c>
      <c r="M793" s="36">
        <v>5030</v>
      </c>
      <c r="N793" t="s">
        <v>459</v>
      </c>
      <c r="O793" t="s">
        <v>7</v>
      </c>
      <c r="P793" s="48">
        <v>0.02</v>
      </c>
      <c r="Q793" s="10">
        <f t="shared" si="94"/>
        <v>100.6</v>
      </c>
      <c r="R793" s="11">
        <f t="shared" si="95"/>
        <v>7.3003400000000003</v>
      </c>
      <c r="S793" s="13">
        <f t="shared" si="96"/>
        <v>2.7000000000000001E-3</v>
      </c>
      <c r="T793" s="12">
        <f t="shared" si="97"/>
        <v>13.58</v>
      </c>
      <c r="U793" s="13" t="s">
        <v>135</v>
      </c>
      <c r="V793" t="s">
        <v>8</v>
      </c>
      <c r="W793" s="44"/>
      <c r="X793" s="53" t="e">
        <f t="shared" si="99"/>
        <v>#DIV/0!</v>
      </c>
    </row>
    <row r="794" spans="1:24" x14ac:dyDescent="0.2">
      <c r="A794" s="32" t="str">
        <f t="shared" si="98"/>
        <v>2026-3</v>
      </c>
      <c r="B794" t="s">
        <v>2062</v>
      </c>
      <c r="C794" s="20">
        <v>46111</v>
      </c>
      <c r="D794" s="20">
        <v>46099</v>
      </c>
      <c r="E794" t="s">
        <v>66</v>
      </c>
      <c r="F794" t="s">
        <v>67</v>
      </c>
      <c r="G794" s="19"/>
      <c r="H794"/>
      <c r="I794" t="s">
        <v>1509</v>
      </c>
      <c r="J794" t="s">
        <v>2854</v>
      </c>
      <c r="K794" s="9" t="str">
        <f t="shared" si="93"/>
        <v>STKR</v>
      </c>
      <c r="L794" t="s">
        <v>6</v>
      </c>
      <c r="M794" s="36">
        <v>10000</v>
      </c>
      <c r="N794" t="s">
        <v>459</v>
      </c>
      <c r="O794" t="s">
        <v>7</v>
      </c>
      <c r="P794" s="48">
        <v>0.02</v>
      </c>
      <c r="Q794" s="10">
        <f t="shared" si="94"/>
        <v>200</v>
      </c>
      <c r="R794" s="11">
        <f t="shared" si="95"/>
        <v>7.3003400000000003</v>
      </c>
      <c r="S794" s="13">
        <f t="shared" si="96"/>
        <v>2.7000000000000001E-3</v>
      </c>
      <c r="T794" s="12">
        <f t="shared" si="97"/>
        <v>27</v>
      </c>
      <c r="U794" s="13" t="s">
        <v>135</v>
      </c>
      <c r="V794" t="s">
        <v>8</v>
      </c>
      <c r="W794" s="44"/>
      <c r="X794" s="53" t="e">
        <f t="shared" si="99"/>
        <v>#DIV/0!</v>
      </c>
    </row>
    <row r="795" spans="1:24" x14ac:dyDescent="0.2">
      <c r="A795" s="32" t="str">
        <f t="shared" si="98"/>
        <v>2026-3</v>
      </c>
      <c r="B795" t="s">
        <v>2063</v>
      </c>
      <c r="C795" s="20">
        <v>46111</v>
      </c>
      <c r="D795" s="20">
        <v>46099</v>
      </c>
      <c r="E795" t="s">
        <v>66</v>
      </c>
      <c r="F795" t="s">
        <v>67</v>
      </c>
      <c r="G795" s="19"/>
      <c r="H795"/>
      <c r="I795" t="s">
        <v>1511</v>
      </c>
      <c r="J795" t="s">
        <v>2855</v>
      </c>
      <c r="K795" s="9" t="str">
        <f t="shared" si="93"/>
        <v>STKR</v>
      </c>
      <c r="L795" t="s">
        <v>6</v>
      </c>
      <c r="M795" s="36">
        <v>7000</v>
      </c>
      <c r="N795" t="s">
        <v>459</v>
      </c>
      <c r="O795" t="s">
        <v>7</v>
      </c>
      <c r="P795" s="48">
        <v>0.02</v>
      </c>
      <c r="Q795" s="10">
        <f t="shared" si="94"/>
        <v>140</v>
      </c>
      <c r="R795" s="11">
        <f t="shared" si="95"/>
        <v>7.3003400000000003</v>
      </c>
      <c r="S795" s="13">
        <f t="shared" si="96"/>
        <v>2.7000000000000001E-3</v>
      </c>
      <c r="T795" s="12">
        <f t="shared" si="97"/>
        <v>18.899999999999999</v>
      </c>
      <c r="U795" s="13" t="s">
        <v>135</v>
      </c>
      <c r="V795" t="s">
        <v>8</v>
      </c>
      <c r="W795" s="44"/>
      <c r="X795" s="53" t="e">
        <f t="shared" si="99"/>
        <v>#DIV/0!</v>
      </c>
    </row>
    <row r="796" spans="1:24" x14ac:dyDescent="0.2">
      <c r="A796" s="32" t="str">
        <f t="shared" si="98"/>
        <v>2026-3</v>
      </c>
      <c r="B796" t="s">
        <v>2064</v>
      </c>
      <c r="C796" s="20">
        <v>46104</v>
      </c>
      <c r="D796" s="20">
        <v>46094</v>
      </c>
      <c r="E796" t="s">
        <v>42</v>
      </c>
      <c r="F796" t="s">
        <v>43</v>
      </c>
      <c r="G796" s="19"/>
      <c r="H796"/>
      <c r="I796" t="s">
        <v>2856</v>
      </c>
      <c r="J796" t="s">
        <v>2857</v>
      </c>
      <c r="K796" s="9" t="str">
        <f t="shared" si="93"/>
        <v>STKR</v>
      </c>
      <c r="L796" t="s">
        <v>6</v>
      </c>
      <c r="M796" s="36">
        <v>3000</v>
      </c>
      <c r="N796" t="s">
        <v>459</v>
      </c>
      <c r="O796" t="s">
        <v>7</v>
      </c>
      <c r="P796" s="48">
        <v>2.5000000000000001E-2</v>
      </c>
      <c r="Q796" s="10">
        <f t="shared" si="94"/>
        <v>75</v>
      </c>
      <c r="R796" s="11">
        <f t="shared" si="95"/>
        <v>7.3003400000000003</v>
      </c>
      <c r="S796" s="13">
        <f t="shared" si="96"/>
        <v>3.3999999999999998E-3</v>
      </c>
      <c r="T796" s="12">
        <f t="shared" si="97"/>
        <v>10.199999999999999</v>
      </c>
      <c r="U796" s="13" t="s">
        <v>135</v>
      </c>
      <c r="V796" t="s">
        <v>8</v>
      </c>
      <c r="W796" s="44"/>
      <c r="X796" s="53" t="e">
        <f t="shared" si="99"/>
        <v>#DIV/0!</v>
      </c>
    </row>
    <row r="797" spans="1:24" x14ac:dyDescent="0.2">
      <c r="A797" s="32" t="str">
        <f t="shared" si="98"/>
        <v>2026-3</v>
      </c>
      <c r="B797" t="s">
        <v>2065</v>
      </c>
      <c r="C797" s="20">
        <v>46084</v>
      </c>
      <c r="D797" s="20">
        <v>46052</v>
      </c>
      <c r="E797" t="s">
        <v>66</v>
      </c>
      <c r="F797" t="s">
        <v>67</v>
      </c>
      <c r="G797" s="19"/>
      <c r="H797"/>
      <c r="I797" t="s">
        <v>378</v>
      </c>
      <c r="J797" t="s">
        <v>379</v>
      </c>
      <c r="K797" s="9" t="str">
        <f t="shared" si="93"/>
        <v>STKR</v>
      </c>
      <c r="L797" t="s">
        <v>6</v>
      </c>
      <c r="M797" s="36">
        <v>2000</v>
      </c>
      <c r="N797" t="s">
        <v>459</v>
      </c>
      <c r="O797" t="s">
        <v>7</v>
      </c>
      <c r="P797" s="48">
        <v>2.5899999999999999E-2</v>
      </c>
      <c r="Q797" s="10">
        <f t="shared" si="94"/>
        <v>51.8</v>
      </c>
      <c r="R797" s="11">
        <f t="shared" si="95"/>
        <v>7.3003400000000003</v>
      </c>
      <c r="S797" s="13">
        <f t="shared" si="96"/>
        <v>3.5000000000000001E-3</v>
      </c>
      <c r="T797" s="12">
        <f t="shared" si="97"/>
        <v>7</v>
      </c>
      <c r="U797" s="13" t="s">
        <v>135</v>
      </c>
      <c r="V797" t="s">
        <v>8</v>
      </c>
      <c r="W797" s="44"/>
      <c r="X797" s="53" t="e">
        <f t="shared" si="99"/>
        <v>#DIV/0!</v>
      </c>
    </row>
    <row r="798" spans="1:24" x14ac:dyDescent="0.2">
      <c r="A798" s="32" t="str">
        <f t="shared" si="98"/>
        <v>2026-3</v>
      </c>
      <c r="B798" t="s">
        <v>2066</v>
      </c>
      <c r="C798" s="20">
        <v>46084</v>
      </c>
      <c r="D798" s="20">
        <v>46058</v>
      </c>
      <c r="E798" t="s">
        <v>66</v>
      </c>
      <c r="F798" t="s">
        <v>67</v>
      </c>
      <c r="G798" s="19"/>
      <c r="H798"/>
      <c r="I798" t="s">
        <v>378</v>
      </c>
      <c r="J798" t="s">
        <v>379</v>
      </c>
      <c r="K798" s="9" t="str">
        <f t="shared" si="93"/>
        <v>STKR</v>
      </c>
      <c r="L798" t="s">
        <v>6</v>
      </c>
      <c r="M798" s="36">
        <v>8100</v>
      </c>
      <c r="N798" t="s">
        <v>459</v>
      </c>
      <c r="O798" t="s">
        <v>7</v>
      </c>
      <c r="P798" s="48">
        <v>2.5899999999999999E-2</v>
      </c>
      <c r="Q798" s="10">
        <f t="shared" si="94"/>
        <v>209.79</v>
      </c>
      <c r="R798" s="11">
        <f t="shared" si="95"/>
        <v>7.3003400000000003</v>
      </c>
      <c r="S798" s="13">
        <f t="shared" si="96"/>
        <v>3.5000000000000001E-3</v>
      </c>
      <c r="T798" s="12">
        <f t="shared" si="97"/>
        <v>28.35</v>
      </c>
      <c r="U798" s="13" t="s">
        <v>135</v>
      </c>
      <c r="V798" t="s">
        <v>8</v>
      </c>
      <c r="W798" s="44"/>
      <c r="X798" s="53" t="e">
        <f t="shared" si="99"/>
        <v>#DIV/0!</v>
      </c>
    </row>
    <row r="799" spans="1:24" x14ac:dyDescent="0.2">
      <c r="A799" s="32" t="str">
        <f t="shared" si="98"/>
        <v>2026-3</v>
      </c>
      <c r="B799" t="s">
        <v>2067</v>
      </c>
      <c r="C799" s="20">
        <v>46084</v>
      </c>
      <c r="D799" s="20">
        <v>46060</v>
      </c>
      <c r="E799" t="s">
        <v>66</v>
      </c>
      <c r="F799" t="s">
        <v>67</v>
      </c>
      <c r="G799" s="19"/>
      <c r="H799"/>
      <c r="I799" t="s">
        <v>378</v>
      </c>
      <c r="J799" t="s">
        <v>379</v>
      </c>
      <c r="K799" s="9" t="str">
        <f t="shared" si="93"/>
        <v>STKR</v>
      </c>
      <c r="L799" t="s">
        <v>6</v>
      </c>
      <c r="M799" s="36">
        <v>4000</v>
      </c>
      <c r="N799" t="s">
        <v>459</v>
      </c>
      <c r="O799" t="s">
        <v>7</v>
      </c>
      <c r="P799" s="48">
        <v>2.5899999999999999E-2</v>
      </c>
      <c r="Q799" s="10">
        <f t="shared" si="94"/>
        <v>103.6</v>
      </c>
      <c r="R799" s="11">
        <f t="shared" si="95"/>
        <v>7.3003400000000003</v>
      </c>
      <c r="S799" s="13">
        <f t="shared" si="96"/>
        <v>3.5000000000000001E-3</v>
      </c>
      <c r="T799" s="12">
        <f t="shared" si="97"/>
        <v>14</v>
      </c>
      <c r="U799" s="13" t="s">
        <v>135</v>
      </c>
      <c r="V799" t="s">
        <v>8</v>
      </c>
      <c r="W799" s="44"/>
      <c r="X799" s="53" t="e">
        <f t="shared" si="99"/>
        <v>#DIV/0!</v>
      </c>
    </row>
    <row r="800" spans="1:24" x14ac:dyDescent="0.2">
      <c r="A800" s="32" t="str">
        <f t="shared" si="98"/>
        <v>2026-3</v>
      </c>
      <c r="B800" t="s">
        <v>2068</v>
      </c>
      <c r="C800" s="20">
        <v>46098</v>
      </c>
      <c r="D800" s="20">
        <v>46086</v>
      </c>
      <c r="E800" t="s">
        <v>66</v>
      </c>
      <c r="F800" t="s">
        <v>67</v>
      </c>
      <c r="G800" s="19"/>
      <c r="H800"/>
      <c r="I800" t="s">
        <v>378</v>
      </c>
      <c r="J800" t="s">
        <v>379</v>
      </c>
      <c r="K800" s="9" t="str">
        <f t="shared" si="93"/>
        <v>STKR</v>
      </c>
      <c r="L800" t="s">
        <v>6</v>
      </c>
      <c r="M800" s="36">
        <v>26000</v>
      </c>
      <c r="N800" t="s">
        <v>459</v>
      </c>
      <c r="O800" t="s">
        <v>7</v>
      </c>
      <c r="P800" s="48">
        <v>2.5899999999999999E-2</v>
      </c>
      <c r="Q800" s="10">
        <f t="shared" si="94"/>
        <v>673.4</v>
      </c>
      <c r="R800" s="11">
        <f t="shared" si="95"/>
        <v>7.3003400000000003</v>
      </c>
      <c r="S800" s="13">
        <f t="shared" si="96"/>
        <v>3.5000000000000001E-3</v>
      </c>
      <c r="T800" s="12">
        <f t="shared" si="97"/>
        <v>91</v>
      </c>
      <c r="U800" s="13" t="s">
        <v>135</v>
      </c>
      <c r="V800" t="s">
        <v>8</v>
      </c>
      <c r="W800" s="44"/>
      <c r="X800" s="53" t="e">
        <f t="shared" si="99"/>
        <v>#DIV/0!</v>
      </c>
    </row>
    <row r="801" spans="1:24" x14ac:dyDescent="0.2">
      <c r="A801" s="32" t="str">
        <f t="shared" si="98"/>
        <v>2026-3</v>
      </c>
      <c r="B801" t="s">
        <v>2069</v>
      </c>
      <c r="C801" s="20">
        <v>46111</v>
      </c>
      <c r="D801" s="20">
        <v>46099</v>
      </c>
      <c r="E801" t="s">
        <v>66</v>
      </c>
      <c r="F801" t="s">
        <v>67</v>
      </c>
      <c r="G801" s="19"/>
      <c r="H801"/>
      <c r="I801" t="s">
        <v>378</v>
      </c>
      <c r="J801" t="s">
        <v>379</v>
      </c>
      <c r="K801" s="9" t="str">
        <f t="shared" si="93"/>
        <v>STKR</v>
      </c>
      <c r="L801" t="s">
        <v>6</v>
      </c>
      <c r="M801" s="36">
        <v>8000</v>
      </c>
      <c r="N801" t="s">
        <v>459</v>
      </c>
      <c r="O801" t="s">
        <v>7</v>
      </c>
      <c r="P801" s="48">
        <v>2.5899999999999999E-2</v>
      </c>
      <c r="Q801" s="10">
        <f t="shared" si="94"/>
        <v>207.2</v>
      </c>
      <c r="R801" s="11">
        <f t="shared" si="95"/>
        <v>7.3003400000000003</v>
      </c>
      <c r="S801" s="13">
        <f t="shared" si="96"/>
        <v>3.5000000000000001E-3</v>
      </c>
      <c r="T801" s="12">
        <f t="shared" si="97"/>
        <v>28</v>
      </c>
      <c r="U801" s="13" t="s">
        <v>135</v>
      </c>
      <c r="V801" t="s">
        <v>8</v>
      </c>
      <c r="W801" s="44"/>
      <c r="X801" s="53" t="e">
        <f t="shared" si="99"/>
        <v>#DIV/0!</v>
      </c>
    </row>
    <row r="802" spans="1:24" x14ac:dyDescent="0.2">
      <c r="A802" s="32" t="str">
        <f t="shared" si="98"/>
        <v>2026-3</v>
      </c>
      <c r="B802" t="s">
        <v>2070</v>
      </c>
      <c r="C802" s="20">
        <v>46112</v>
      </c>
      <c r="D802" s="20">
        <v>46105</v>
      </c>
      <c r="E802" t="s">
        <v>2803</v>
      </c>
      <c r="F802" t="s">
        <v>2804</v>
      </c>
      <c r="G802" s="19"/>
      <c r="H802"/>
      <c r="I802" t="s">
        <v>2858</v>
      </c>
      <c r="J802" t="s">
        <v>2859</v>
      </c>
      <c r="K802" s="9" t="str">
        <f t="shared" si="93"/>
        <v>STKR</v>
      </c>
      <c r="L802" t="s">
        <v>6</v>
      </c>
      <c r="M802" s="36">
        <v>100000</v>
      </c>
      <c r="N802" t="s">
        <v>459</v>
      </c>
      <c r="O802" t="s">
        <v>7</v>
      </c>
      <c r="P802" s="48">
        <v>2.8199999999999999E-2</v>
      </c>
      <c r="Q802" s="10">
        <f t="shared" si="94"/>
        <v>2820</v>
      </c>
      <c r="R802" s="11">
        <f t="shared" si="95"/>
        <v>7.3003400000000003</v>
      </c>
      <c r="S802" s="13">
        <f t="shared" si="96"/>
        <v>3.8999999999999998E-3</v>
      </c>
      <c r="T802" s="12">
        <f t="shared" si="97"/>
        <v>390</v>
      </c>
      <c r="U802" s="13" t="s">
        <v>135</v>
      </c>
      <c r="V802" t="s">
        <v>8</v>
      </c>
      <c r="W802" s="44"/>
      <c r="X802" s="53" t="e">
        <f t="shared" si="99"/>
        <v>#DIV/0!</v>
      </c>
    </row>
    <row r="803" spans="1:24" x14ac:dyDescent="0.2">
      <c r="A803" s="32" t="str">
        <f t="shared" si="98"/>
        <v>2026-3</v>
      </c>
      <c r="B803" t="s">
        <v>2071</v>
      </c>
      <c r="C803" s="20">
        <v>46084</v>
      </c>
      <c r="D803" s="20">
        <v>46060</v>
      </c>
      <c r="E803" t="s">
        <v>66</v>
      </c>
      <c r="F803" t="s">
        <v>67</v>
      </c>
      <c r="G803" s="19"/>
      <c r="H803"/>
      <c r="I803" t="s">
        <v>2860</v>
      </c>
      <c r="J803" t="s">
        <v>2861</v>
      </c>
      <c r="K803" s="9" t="str">
        <f t="shared" si="93"/>
        <v>STKR</v>
      </c>
      <c r="L803" t="s">
        <v>6</v>
      </c>
      <c r="M803" s="36">
        <v>4600</v>
      </c>
      <c r="N803" t="s">
        <v>459</v>
      </c>
      <c r="O803" t="s">
        <v>7</v>
      </c>
      <c r="P803" s="48">
        <v>0.03</v>
      </c>
      <c r="Q803" s="10">
        <f t="shared" si="94"/>
        <v>138</v>
      </c>
      <c r="R803" s="11">
        <f t="shared" si="95"/>
        <v>7.3003400000000003</v>
      </c>
      <c r="S803" s="13">
        <f t="shared" si="96"/>
        <v>4.1000000000000003E-3</v>
      </c>
      <c r="T803" s="12">
        <f t="shared" si="97"/>
        <v>18.86</v>
      </c>
      <c r="U803" s="13" t="s">
        <v>135</v>
      </c>
      <c r="V803" t="s">
        <v>8</v>
      </c>
      <c r="W803" s="44"/>
      <c r="X803" s="53" t="e">
        <f t="shared" si="99"/>
        <v>#DIV/0!</v>
      </c>
    </row>
    <row r="804" spans="1:24" x14ac:dyDescent="0.2">
      <c r="A804" s="32" t="str">
        <f t="shared" si="98"/>
        <v>2026-3</v>
      </c>
      <c r="B804" t="s">
        <v>2072</v>
      </c>
      <c r="C804" s="20">
        <v>46084</v>
      </c>
      <c r="D804" s="20">
        <v>46045</v>
      </c>
      <c r="E804" t="s">
        <v>66</v>
      </c>
      <c r="F804" t="s">
        <v>67</v>
      </c>
      <c r="G804" s="19"/>
      <c r="H804"/>
      <c r="I804" t="s">
        <v>376</v>
      </c>
      <c r="J804" t="s">
        <v>377</v>
      </c>
      <c r="K804" s="9" t="str">
        <f t="shared" si="93"/>
        <v>STKR</v>
      </c>
      <c r="L804" t="s">
        <v>6</v>
      </c>
      <c r="M804" s="36">
        <v>2000</v>
      </c>
      <c r="N804" t="s">
        <v>459</v>
      </c>
      <c r="O804" t="s">
        <v>7</v>
      </c>
      <c r="P804" s="48">
        <v>3.4200000000000001E-2</v>
      </c>
      <c r="Q804" s="10">
        <f t="shared" si="94"/>
        <v>68.400000000000006</v>
      </c>
      <c r="R804" s="11">
        <f t="shared" si="95"/>
        <v>7.3003400000000003</v>
      </c>
      <c r="S804" s="13">
        <f t="shared" si="96"/>
        <v>4.7000000000000002E-3</v>
      </c>
      <c r="T804" s="12">
        <f t="shared" si="97"/>
        <v>9.4</v>
      </c>
      <c r="U804" s="13" t="s">
        <v>135</v>
      </c>
      <c r="V804" t="s">
        <v>8</v>
      </c>
      <c r="W804" s="44"/>
      <c r="X804" s="53" t="e">
        <f t="shared" si="99"/>
        <v>#DIV/0!</v>
      </c>
    </row>
    <row r="805" spans="1:24" x14ac:dyDescent="0.2">
      <c r="A805" s="32" t="str">
        <f t="shared" si="98"/>
        <v>2026-3</v>
      </c>
      <c r="B805" t="s">
        <v>2073</v>
      </c>
      <c r="C805" s="20">
        <v>46084</v>
      </c>
      <c r="D805" s="20">
        <v>46060</v>
      </c>
      <c r="E805" t="s">
        <v>66</v>
      </c>
      <c r="F805" t="s">
        <v>67</v>
      </c>
      <c r="G805" s="19"/>
      <c r="H805"/>
      <c r="I805" t="s">
        <v>376</v>
      </c>
      <c r="J805" t="s">
        <v>377</v>
      </c>
      <c r="K805" s="9" t="str">
        <f t="shared" si="93"/>
        <v>STKR</v>
      </c>
      <c r="L805" t="s">
        <v>6</v>
      </c>
      <c r="M805" s="36">
        <v>1000</v>
      </c>
      <c r="N805" t="s">
        <v>459</v>
      </c>
      <c r="O805" t="s">
        <v>7</v>
      </c>
      <c r="P805" s="48">
        <v>3.4200000000000001E-2</v>
      </c>
      <c r="Q805" s="10">
        <f t="shared" si="94"/>
        <v>34.200000000000003</v>
      </c>
      <c r="R805" s="11">
        <f t="shared" si="95"/>
        <v>7.3003400000000003</v>
      </c>
      <c r="S805" s="13">
        <f t="shared" si="96"/>
        <v>4.7000000000000002E-3</v>
      </c>
      <c r="T805" s="12">
        <f t="shared" si="97"/>
        <v>4.7</v>
      </c>
      <c r="U805" s="13" t="s">
        <v>135</v>
      </c>
      <c r="V805" t="s">
        <v>8</v>
      </c>
      <c r="W805" s="44"/>
      <c r="X805" s="53" t="e">
        <f t="shared" si="99"/>
        <v>#DIV/0!</v>
      </c>
    </row>
    <row r="806" spans="1:24" x14ac:dyDescent="0.2">
      <c r="A806" s="32" t="str">
        <f t="shared" si="98"/>
        <v>2026-3</v>
      </c>
      <c r="B806" t="s">
        <v>2074</v>
      </c>
      <c r="C806" s="20">
        <v>46101</v>
      </c>
      <c r="D806" s="20">
        <v>46094</v>
      </c>
      <c r="E806" t="s">
        <v>66</v>
      </c>
      <c r="F806" t="s">
        <v>67</v>
      </c>
      <c r="G806" s="19"/>
      <c r="H806"/>
      <c r="I806" t="s">
        <v>376</v>
      </c>
      <c r="J806" t="s">
        <v>377</v>
      </c>
      <c r="K806" s="9" t="str">
        <f t="shared" si="93"/>
        <v>STKR</v>
      </c>
      <c r="L806" t="s">
        <v>6</v>
      </c>
      <c r="M806" s="36">
        <v>3100</v>
      </c>
      <c r="N806" t="s">
        <v>459</v>
      </c>
      <c r="O806" t="s">
        <v>7</v>
      </c>
      <c r="P806" s="48">
        <v>3.4200000000000001E-2</v>
      </c>
      <c r="Q806" s="10">
        <f t="shared" si="94"/>
        <v>106.02</v>
      </c>
      <c r="R806" s="11">
        <f t="shared" si="95"/>
        <v>7.3003400000000003</v>
      </c>
      <c r="S806" s="13">
        <f t="shared" si="96"/>
        <v>4.7000000000000002E-3</v>
      </c>
      <c r="T806" s="12">
        <f t="shared" si="97"/>
        <v>14.57</v>
      </c>
      <c r="U806" s="13" t="s">
        <v>135</v>
      </c>
      <c r="V806" t="s">
        <v>8</v>
      </c>
      <c r="W806" s="44"/>
      <c r="X806" s="53" t="e">
        <f t="shared" si="99"/>
        <v>#DIV/0!</v>
      </c>
    </row>
    <row r="807" spans="1:24" x14ac:dyDescent="0.2">
      <c r="A807" s="32" t="str">
        <f t="shared" si="98"/>
        <v>2026-3</v>
      </c>
      <c r="B807" t="s">
        <v>2075</v>
      </c>
      <c r="C807" s="20">
        <v>46084</v>
      </c>
      <c r="D807" s="20">
        <v>46052</v>
      </c>
      <c r="E807" t="s">
        <v>66</v>
      </c>
      <c r="F807" t="s">
        <v>67</v>
      </c>
      <c r="G807" s="19"/>
      <c r="H807"/>
      <c r="I807" t="s">
        <v>546</v>
      </c>
      <c r="J807" t="s">
        <v>547</v>
      </c>
      <c r="K807" s="9" t="str">
        <f t="shared" ref="K807:K870" si="100">+LEFT(V807,4)</f>
        <v>STKR</v>
      </c>
      <c r="L807" t="s">
        <v>6</v>
      </c>
      <c r="M807" s="36">
        <v>3000</v>
      </c>
      <c r="N807" t="s">
        <v>459</v>
      </c>
      <c r="O807" t="s">
        <v>7</v>
      </c>
      <c r="P807" s="48">
        <v>3.5000000000000003E-2</v>
      </c>
      <c r="Q807" s="10">
        <f t="shared" ref="Q807:Q870" si="101">ROUND(P807*M807,2)</f>
        <v>105</v>
      </c>
      <c r="R807" s="11">
        <f t="shared" ref="R807:R870" si="102">IF(O807="HKD",7.8,IF(O807="CNY",7.30034,1))</f>
        <v>7.3003400000000003</v>
      </c>
      <c r="S807" s="13">
        <f t="shared" ref="S807:S870" si="103">+ROUND(P807/R807,4)</f>
        <v>4.7999999999999996E-3</v>
      </c>
      <c r="T807" s="12">
        <f t="shared" ref="T807:T870" si="104">ROUND(S807*M807,2)</f>
        <v>14.4</v>
      </c>
      <c r="U807" s="13" t="s">
        <v>135</v>
      </c>
      <c r="V807" t="s">
        <v>8</v>
      </c>
      <c r="W807" s="44"/>
      <c r="X807" s="53" t="e">
        <f t="shared" si="99"/>
        <v>#DIV/0!</v>
      </c>
    </row>
    <row r="808" spans="1:24" x14ac:dyDescent="0.2">
      <c r="A808" s="32" t="str">
        <f t="shared" si="98"/>
        <v>2026-3</v>
      </c>
      <c r="B808" t="s">
        <v>2076</v>
      </c>
      <c r="C808" s="20">
        <v>46084</v>
      </c>
      <c r="D808" s="20">
        <v>46058</v>
      </c>
      <c r="E808" t="s">
        <v>66</v>
      </c>
      <c r="F808" t="s">
        <v>67</v>
      </c>
      <c r="G808" s="19"/>
      <c r="H808"/>
      <c r="I808" t="s">
        <v>2862</v>
      </c>
      <c r="J808" t="s">
        <v>2863</v>
      </c>
      <c r="K808" s="9" t="str">
        <f t="shared" si="100"/>
        <v>STKR</v>
      </c>
      <c r="L808" t="s">
        <v>6</v>
      </c>
      <c r="M808" s="36">
        <v>5100</v>
      </c>
      <c r="N808" t="s">
        <v>459</v>
      </c>
      <c r="O808" t="s">
        <v>7</v>
      </c>
      <c r="P808" s="48">
        <v>3.5000000000000003E-2</v>
      </c>
      <c r="Q808" s="10">
        <f t="shared" si="101"/>
        <v>178.5</v>
      </c>
      <c r="R808" s="11">
        <f t="shared" si="102"/>
        <v>7.3003400000000003</v>
      </c>
      <c r="S808" s="13">
        <f t="shared" si="103"/>
        <v>4.7999999999999996E-3</v>
      </c>
      <c r="T808" s="12">
        <f t="shared" si="104"/>
        <v>24.48</v>
      </c>
      <c r="U808" s="13" t="s">
        <v>135</v>
      </c>
      <c r="V808" t="s">
        <v>8</v>
      </c>
      <c r="W808" s="44"/>
      <c r="X808" s="53" t="e">
        <f t="shared" si="99"/>
        <v>#DIV/0!</v>
      </c>
    </row>
    <row r="809" spans="1:24" x14ac:dyDescent="0.2">
      <c r="A809" s="32" t="str">
        <f t="shared" si="98"/>
        <v>2026-3</v>
      </c>
      <c r="B809" t="s">
        <v>2077</v>
      </c>
      <c r="C809" s="20">
        <v>46090</v>
      </c>
      <c r="D809" s="20">
        <v>46058</v>
      </c>
      <c r="E809" t="s">
        <v>66</v>
      </c>
      <c r="F809" t="s">
        <v>67</v>
      </c>
      <c r="G809" s="19"/>
      <c r="H809"/>
      <c r="I809" t="s">
        <v>546</v>
      </c>
      <c r="J809" t="s">
        <v>547</v>
      </c>
      <c r="K809" s="9" t="str">
        <f t="shared" si="100"/>
        <v>STKR</v>
      </c>
      <c r="L809" t="s">
        <v>6</v>
      </c>
      <c r="M809" s="36">
        <v>6300</v>
      </c>
      <c r="N809" t="s">
        <v>459</v>
      </c>
      <c r="O809" t="s">
        <v>7</v>
      </c>
      <c r="P809" s="48">
        <v>3.5000000000000003E-2</v>
      </c>
      <c r="Q809" s="10">
        <f t="shared" si="101"/>
        <v>220.5</v>
      </c>
      <c r="R809" s="11">
        <f t="shared" si="102"/>
        <v>7.3003400000000003</v>
      </c>
      <c r="S809" s="13">
        <f t="shared" si="103"/>
        <v>4.7999999999999996E-3</v>
      </c>
      <c r="T809" s="12">
        <f t="shared" si="104"/>
        <v>30.24</v>
      </c>
      <c r="U809" s="13" t="s">
        <v>135</v>
      </c>
      <c r="V809" t="s">
        <v>8</v>
      </c>
      <c r="W809" s="44"/>
      <c r="X809" s="53" t="e">
        <f t="shared" si="99"/>
        <v>#DIV/0!</v>
      </c>
    </row>
    <row r="810" spans="1:24" x14ac:dyDescent="0.2">
      <c r="A810" s="32" t="str">
        <f t="shared" si="98"/>
        <v>2026-3</v>
      </c>
      <c r="B810" t="s">
        <v>2078</v>
      </c>
      <c r="C810" s="20">
        <v>46093</v>
      </c>
      <c r="D810" s="20">
        <v>46086</v>
      </c>
      <c r="E810" t="s">
        <v>66</v>
      </c>
      <c r="F810" t="s">
        <v>67</v>
      </c>
      <c r="G810" s="19"/>
      <c r="H810"/>
      <c r="I810" t="s">
        <v>546</v>
      </c>
      <c r="J810" t="s">
        <v>547</v>
      </c>
      <c r="K810" s="9" t="str">
        <f t="shared" si="100"/>
        <v>STKR</v>
      </c>
      <c r="L810" t="s">
        <v>6</v>
      </c>
      <c r="M810" s="36">
        <v>11000</v>
      </c>
      <c r="N810" t="s">
        <v>459</v>
      </c>
      <c r="O810" t="s">
        <v>7</v>
      </c>
      <c r="P810" s="48">
        <v>3.5000000000000003E-2</v>
      </c>
      <c r="Q810" s="10">
        <f t="shared" si="101"/>
        <v>385</v>
      </c>
      <c r="R810" s="11">
        <f t="shared" si="102"/>
        <v>7.3003400000000003</v>
      </c>
      <c r="S810" s="13">
        <f t="shared" si="103"/>
        <v>4.7999999999999996E-3</v>
      </c>
      <c r="T810" s="12">
        <f t="shared" si="104"/>
        <v>52.8</v>
      </c>
      <c r="U810" s="13" t="s">
        <v>135</v>
      </c>
      <c r="V810" t="s">
        <v>8</v>
      </c>
      <c r="W810" s="44"/>
      <c r="X810" s="53" t="e">
        <f t="shared" si="99"/>
        <v>#DIV/0!</v>
      </c>
    </row>
    <row r="811" spans="1:24" x14ac:dyDescent="0.2">
      <c r="A811" s="32" t="str">
        <f t="shared" si="98"/>
        <v>2026-3</v>
      </c>
      <c r="B811" t="s">
        <v>2079</v>
      </c>
      <c r="C811" s="20">
        <v>46084</v>
      </c>
      <c r="D811" s="20">
        <v>46058</v>
      </c>
      <c r="E811" t="s">
        <v>66</v>
      </c>
      <c r="F811" t="s">
        <v>67</v>
      </c>
      <c r="G811" s="19"/>
      <c r="H811"/>
      <c r="I811" t="s">
        <v>984</v>
      </c>
      <c r="J811" t="s">
        <v>985</v>
      </c>
      <c r="K811" s="9" t="str">
        <f t="shared" si="100"/>
        <v>STKR</v>
      </c>
      <c r="L811" t="s">
        <v>6</v>
      </c>
      <c r="M811" s="36">
        <v>5000</v>
      </c>
      <c r="N811" t="s">
        <v>459</v>
      </c>
      <c r="O811" t="s">
        <v>7</v>
      </c>
      <c r="P811" s="48">
        <v>0.04</v>
      </c>
      <c r="Q811" s="10">
        <f t="shared" si="101"/>
        <v>200</v>
      </c>
      <c r="R811" s="11">
        <f t="shared" si="102"/>
        <v>7.3003400000000003</v>
      </c>
      <c r="S811" s="13">
        <f t="shared" si="103"/>
        <v>5.4999999999999997E-3</v>
      </c>
      <c r="T811" s="12">
        <f t="shared" si="104"/>
        <v>27.5</v>
      </c>
      <c r="U811" s="13" t="s">
        <v>135</v>
      </c>
      <c r="V811" t="s">
        <v>8</v>
      </c>
      <c r="W811" s="44"/>
      <c r="X811" s="53" t="e">
        <f t="shared" si="99"/>
        <v>#DIV/0!</v>
      </c>
    </row>
    <row r="812" spans="1:24" x14ac:dyDescent="0.2">
      <c r="A812" s="32" t="str">
        <f t="shared" si="98"/>
        <v>2026-3</v>
      </c>
      <c r="B812" t="s">
        <v>2080</v>
      </c>
      <c r="C812" s="20">
        <v>46093</v>
      </c>
      <c r="D812" s="20">
        <v>46086</v>
      </c>
      <c r="E812" t="s">
        <v>66</v>
      </c>
      <c r="F812" t="s">
        <v>67</v>
      </c>
      <c r="G812" s="19"/>
      <c r="H812"/>
      <c r="I812" t="s">
        <v>1509</v>
      </c>
      <c r="J812" t="s">
        <v>2854</v>
      </c>
      <c r="K812" s="9" t="str">
        <f t="shared" si="100"/>
        <v>STKR</v>
      </c>
      <c r="L812" t="s">
        <v>6</v>
      </c>
      <c r="M812" s="36">
        <v>1000</v>
      </c>
      <c r="N812" t="s">
        <v>459</v>
      </c>
      <c r="O812" t="s">
        <v>7</v>
      </c>
      <c r="P812" s="48">
        <v>0.04</v>
      </c>
      <c r="Q812" s="10">
        <f t="shared" si="101"/>
        <v>40</v>
      </c>
      <c r="R812" s="11">
        <f t="shared" si="102"/>
        <v>7.3003400000000003</v>
      </c>
      <c r="S812" s="13">
        <f t="shared" si="103"/>
        <v>5.4999999999999997E-3</v>
      </c>
      <c r="T812" s="12">
        <f t="shared" si="104"/>
        <v>5.5</v>
      </c>
      <c r="U812" s="13" t="s">
        <v>135</v>
      </c>
      <c r="V812" t="s">
        <v>8</v>
      </c>
      <c r="W812" s="44"/>
      <c r="X812" s="53" t="e">
        <f t="shared" si="99"/>
        <v>#DIV/0!</v>
      </c>
    </row>
    <row r="813" spans="1:24" x14ac:dyDescent="0.2">
      <c r="A813" s="32" t="str">
        <f t="shared" si="98"/>
        <v>2026-3</v>
      </c>
      <c r="B813" t="s">
        <v>2081</v>
      </c>
      <c r="C813" s="20">
        <v>46093</v>
      </c>
      <c r="D813" s="20">
        <v>46086</v>
      </c>
      <c r="E813" t="s">
        <v>66</v>
      </c>
      <c r="F813" t="s">
        <v>67</v>
      </c>
      <c r="G813" s="19"/>
      <c r="H813"/>
      <c r="I813" t="s">
        <v>1511</v>
      </c>
      <c r="J813" t="s">
        <v>2855</v>
      </c>
      <c r="K813" s="9" t="str">
        <f t="shared" si="100"/>
        <v>STKR</v>
      </c>
      <c r="L813" t="s">
        <v>6</v>
      </c>
      <c r="M813" s="36">
        <v>2000</v>
      </c>
      <c r="N813" t="s">
        <v>459</v>
      </c>
      <c r="O813" t="s">
        <v>7</v>
      </c>
      <c r="P813" s="48">
        <v>0.04</v>
      </c>
      <c r="Q813" s="10">
        <f t="shared" si="101"/>
        <v>80</v>
      </c>
      <c r="R813" s="11">
        <f t="shared" si="102"/>
        <v>7.3003400000000003</v>
      </c>
      <c r="S813" s="13">
        <f t="shared" si="103"/>
        <v>5.4999999999999997E-3</v>
      </c>
      <c r="T813" s="12">
        <f t="shared" si="104"/>
        <v>11</v>
      </c>
      <c r="U813" s="13" t="s">
        <v>135</v>
      </c>
      <c r="V813" t="s">
        <v>8</v>
      </c>
      <c r="W813" s="44"/>
      <c r="X813" s="53" t="e">
        <f t="shared" si="99"/>
        <v>#DIV/0!</v>
      </c>
    </row>
    <row r="814" spans="1:24" x14ac:dyDescent="0.2">
      <c r="A814" s="32" t="str">
        <f t="shared" si="98"/>
        <v>2026-3</v>
      </c>
      <c r="B814" t="s">
        <v>2082</v>
      </c>
      <c r="C814" s="20">
        <v>46092</v>
      </c>
      <c r="D814" s="20">
        <v>46010</v>
      </c>
      <c r="E814" t="s">
        <v>173</v>
      </c>
      <c r="F814" t="s">
        <v>174</v>
      </c>
      <c r="G814" s="19"/>
      <c r="H814"/>
      <c r="I814" t="s">
        <v>181</v>
      </c>
      <c r="J814" t="s">
        <v>182</v>
      </c>
      <c r="K814" s="9" t="str">
        <f t="shared" si="100"/>
        <v>WHR-</v>
      </c>
      <c r="L814" t="s">
        <v>6</v>
      </c>
      <c r="M814" s="36">
        <v>8200</v>
      </c>
      <c r="N814" t="s">
        <v>459</v>
      </c>
      <c r="O814" t="s">
        <v>7</v>
      </c>
      <c r="P814" s="48">
        <v>4.1000000000000002E-2</v>
      </c>
      <c r="Q814" s="10">
        <f t="shared" si="101"/>
        <v>336.2</v>
      </c>
      <c r="R814" s="11">
        <f t="shared" si="102"/>
        <v>7.3003400000000003</v>
      </c>
      <c r="S814" s="13">
        <f t="shared" si="103"/>
        <v>5.5999999999999999E-3</v>
      </c>
      <c r="T814" s="12">
        <f t="shared" si="104"/>
        <v>45.92</v>
      </c>
      <c r="U814" s="13" t="s">
        <v>135</v>
      </c>
      <c r="V814" t="s">
        <v>96</v>
      </c>
      <c r="W814" s="44"/>
      <c r="X814" s="53" t="e">
        <f t="shared" si="99"/>
        <v>#DIV/0!</v>
      </c>
    </row>
    <row r="815" spans="1:24" x14ac:dyDescent="0.2">
      <c r="A815" s="32" t="str">
        <f t="shared" si="98"/>
        <v>2026-3</v>
      </c>
      <c r="B815" t="s">
        <v>2083</v>
      </c>
      <c r="C815" s="20">
        <v>46092</v>
      </c>
      <c r="D815" s="20">
        <v>46010</v>
      </c>
      <c r="E815" t="s">
        <v>173</v>
      </c>
      <c r="F815" t="s">
        <v>174</v>
      </c>
      <c r="G815" s="19"/>
      <c r="H815"/>
      <c r="I815" t="s">
        <v>181</v>
      </c>
      <c r="J815" t="s">
        <v>182</v>
      </c>
      <c r="K815" s="9" t="str">
        <f t="shared" si="100"/>
        <v>WHR-</v>
      </c>
      <c r="L815" t="s">
        <v>6</v>
      </c>
      <c r="M815" s="36">
        <v>6500</v>
      </c>
      <c r="N815" t="s">
        <v>459</v>
      </c>
      <c r="O815" t="s">
        <v>7</v>
      </c>
      <c r="P815" s="48">
        <v>4.1000000000000002E-2</v>
      </c>
      <c r="Q815" s="10">
        <f t="shared" si="101"/>
        <v>266.5</v>
      </c>
      <c r="R815" s="11">
        <f t="shared" si="102"/>
        <v>7.3003400000000003</v>
      </c>
      <c r="S815" s="13">
        <f t="shared" si="103"/>
        <v>5.5999999999999999E-3</v>
      </c>
      <c r="T815" s="12">
        <f t="shared" si="104"/>
        <v>36.4</v>
      </c>
      <c r="U815" s="13" t="s">
        <v>135</v>
      </c>
      <c r="V815" t="s">
        <v>96</v>
      </c>
      <c r="W815" s="44"/>
      <c r="X815" s="53" t="e">
        <f t="shared" si="99"/>
        <v>#DIV/0!</v>
      </c>
    </row>
    <row r="816" spans="1:24" x14ac:dyDescent="0.2">
      <c r="A816" s="32" t="str">
        <f t="shared" si="98"/>
        <v>2026-3</v>
      </c>
      <c r="B816" t="s">
        <v>2084</v>
      </c>
      <c r="C816" s="20">
        <v>46084</v>
      </c>
      <c r="D816" s="20">
        <v>46045</v>
      </c>
      <c r="E816" t="s">
        <v>66</v>
      </c>
      <c r="F816" t="s">
        <v>67</v>
      </c>
      <c r="G816" s="19"/>
      <c r="H816"/>
      <c r="I816" t="s">
        <v>2864</v>
      </c>
      <c r="J816" t="s">
        <v>2865</v>
      </c>
      <c r="K816" s="9" t="str">
        <f t="shared" si="100"/>
        <v>STKR</v>
      </c>
      <c r="L816" t="s">
        <v>6</v>
      </c>
      <c r="M816" s="36">
        <v>1010</v>
      </c>
      <c r="N816" t="s">
        <v>459</v>
      </c>
      <c r="O816" t="s">
        <v>7</v>
      </c>
      <c r="P816" s="48">
        <v>4.2000000000000003E-2</v>
      </c>
      <c r="Q816" s="10">
        <f t="shared" si="101"/>
        <v>42.42</v>
      </c>
      <c r="R816" s="11">
        <f t="shared" si="102"/>
        <v>7.3003400000000003</v>
      </c>
      <c r="S816" s="13">
        <f t="shared" si="103"/>
        <v>5.7999999999999996E-3</v>
      </c>
      <c r="T816" s="12">
        <f t="shared" si="104"/>
        <v>5.86</v>
      </c>
      <c r="U816" s="13" t="s">
        <v>135</v>
      </c>
      <c r="V816" t="s">
        <v>8</v>
      </c>
      <c r="W816" s="44"/>
      <c r="X816" s="53" t="e">
        <f t="shared" si="99"/>
        <v>#DIV/0!</v>
      </c>
    </row>
    <row r="817" spans="1:24" x14ac:dyDescent="0.2">
      <c r="A817" s="32" t="str">
        <f t="shared" si="98"/>
        <v>2026-3</v>
      </c>
      <c r="B817" t="s">
        <v>2085</v>
      </c>
      <c r="C817" s="20">
        <v>46084</v>
      </c>
      <c r="D817" s="20">
        <v>46045</v>
      </c>
      <c r="E817" t="s">
        <v>66</v>
      </c>
      <c r="F817" t="s">
        <v>67</v>
      </c>
      <c r="G817" s="19"/>
      <c r="H817"/>
      <c r="I817" t="s">
        <v>2864</v>
      </c>
      <c r="J817" t="s">
        <v>2865</v>
      </c>
      <c r="K817" s="9" t="str">
        <f t="shared" si="100"/>
        <v>STKR</v>
      </c>
      <c r="L817" t="s">
        <v>6</v>
      </c>
      <c r="M817" s="36">
        <v>50</v>
      </c>
      <c r="N817" t="s">
        <v>459</v>
      </c>
      <c r="O817" t="s">
        <v>7</v>
      </c>
      <c r="P817" s="48">
        <v>4.2000000000000003E-2</v>
      </c>
      <c r="Q817" s="10">
        <f t="shared" si="101"/>
        <v>2.1</v>
      </c>
      <c r="R817" s="11">
        <f t="shared" si="102"/>
        <v>7.3003400000000003</v>
      </c>
      <c r="S817" s="13">
        <f t="shared" si="103"/>
        <v>5.7999999999999996E-3</v>
      </c>
      <c r="T817" s="12">
        <f t="shared" si="104"/>
        <v>0.28999999999999998</v>
      </c>
      <c r="U817" s="13" t="s">
        <v>135</v>
      </c>
      <c r="V817" t="s">
        <v>8</v>
      </c>
      <c r="W817" s="44"/>
      <c r="X817" s="53" t="e">
        <f t="shared" si="99"/>
        <v>#DIV/0!</v>
      </c>
    </row>
    <row r="818" spans="1:24" x14ac:dyDescent="0.2">
      <c r="A818" s="32" t="str">
        <f t="shared" si="98"/>
        <v>2026-3</v>
      </c>
      <c r="B818" t="s">
        <v>2086</v>
      </c>
      <c r="C818" s="20">
        <v>46111</v>
      </c>
      <c r="D818" s="20">
        <v>46052</v>
      </c>
      <c r="E818" t="s">
        <v>66</v>
      </c>
      <c r="F818" t="s">
        <v>67</v>
      </c>
      <c r="G818" s="19"/>
      <c r="H818"/>
      <c r="I818" t="s">
        <v>2866</v>
      </c>
      <c r="J818" t="s">
        <v>2867</v>
      </c>
      <c r="K818" s="9" t="str">
        <f t="shared" si="100"/>
        <v>STKR</v>
      </c>
      <c r="L818" t="s">
        <v>6</v>
      </c>
      <c r="M818" s="36">
        <v>1010</v>
      </c>
      <c r="N818" t="s">
        <v>459</v>
      </c>
      <c r="O818" t="s">
        <v>7</v>
      </c>
      <c r="P818" s="48">
        <v>4.2000000000000003E-2</v>
      </c>
      <c r="Q818" s="10">
        <f t="shared" si="101"/>
        <v>42.42</v>
      </c>
      <c r="R818" s="11">
        <f t="shared" si="102"/>
        <v>7.3003400000000003</v>
      </c>
      <c r="S818" s="13">
        <f t="shared" si="103"/>
        <v>5.7999999999999996E-3</v>
      </c>
      <c r="T818" s="12">
        <f t="shared" si="104"/>
        <v>5.86</v>
      </c>
      <c r="U818" s="13" t="s">
        <v>135</v>
      </c>
      <c r="V818" t="s">
        <v>8</v>
      </c>
      <c r="W818" s="44"/>
      <c r="X818" s="53" t="e">
        <f t="shared" si="99"/>
        <v>#DIV/0!</v>
      </c>
    </row>
    <row r="819" spans="1:24" x14ac:dyDescent="0.2">
      <c r="A819" s="32" t="str">
        <f t="shared" si="98"/>
        <v>2026-3</v>
      </c>
      <c r="B819" t="s">
        <v>2087</v>
      </c>
      <c r="C819" s="20">
        <v>46111</v>
      </c>
      <c r="D819" s="20">
        <v>46052</v>
      </c>
      <c r="E819" t="s">
        <v>66</v>
      </c>
      <c r="F819" t="s">
        <v>67</v>
      </c>
      <c r="G819" s="19"/>
      <c r="H819"/>
      <c r="I819" t="s">
        <v>2866</v>
      </c>
      <c r="J819" t="s">
        <v>2867</v>
      </c>
      <c r="K819" s="9" t="str">
        <f t="shared" si="100"/>
        <v>STKR</v>
      </c>
      <c r="L819" t="s">
        <v>6</v>
      </c>
      <c r="M819" s="36">
        <v>50</v>
      </c>
      <c r="N819" t="s">
        <v>459</v>
      </c>
      <c r="O819" t="s">
        <v>7</v>
      </c>
      <c r="P819" s="48">
        <v>4.2000000000000003E-2</v>
      </c>
      <c r="Q819" s="10">
        <f t="shared" si="101"/>
        <v>2.1</v>
      </c>
      <c r="R819" s="11">
        <f t="shared" si="102"/>
        <v>7.3003400000000003</v>
      </c>
      <c r="S819" s="13">
        <f t="shared" si="103"/>
        <v>5.7999999999999996E-3</v>
      </c>
      <c r="T819" s="12">
        <f t="shared" si="104"/>
        <v>0.28999999999999998</v>
      </c>
      <c r="U819" s="13" t="s">
        <v>135</v>
      </c>
      <c r="V819" t="s">
        <v>8</v>
      </c>
      <c r="W819" s="44"/>
      <c r="X819" s="53" t="e">
        <f t="shared" si="99"/>
        <v>#DIV/0!</v>
      </c>
    </row>
    <row r="820" spans="1:24" x14ac:dyDescent="0.2">
      <c r="A820" s="32" t="str">
        <f t="shared" si="98"/>
        <v>2026-3</v>
      </c>
      <c r="B820" t="s">
        <v>2088</v>
      </c>
      <c r="C820" s="20">
        <v>46111</v>
      </c>
      <c r="D820" s="20">
        <v>46052</v>
      </c>
      <c r="E820" t="s">
        <v>66</v>
      </c>
      <c r="F820" t="s">
        <v>67</v>
      </c>
      <c r="G820" s="19"/>
      <c r="H820"/>
      <c r="I820" t="s">
        <v>2868</v>
      </c>
      <c r="J820" t="s">
        <v>2869</v>
      </c>
      <c r="K820" s="9" t="str">
        <f t="shared" si="100"/>
        <v>STKR</v>
      </c>
      <c r="L820" t="s">
        <v>6</v>
      </c>
      <c r="M820" s="36">
        <v>1010</v>
      </c>
      <c r="N820" t="s">
        <v>459</v>
      </c>
      <c r="O820" t="s">
        <v>7</v>
      </c>
      <c r="P820" s="48">
        <v>4.2000000000000003E-2</v>
      </c>
      <c r="Q820" s="10">
        <f t="shared" si="101"/>
        <v>42.42</v>
      </c>
      <c r="R820" s="11">
        <f t="shared" si="102"/>
        <v>7.3003400000000003</v>
      </c>
      <c r="S820" s="13">
        <f t="shared" si="103"/>
        <v>5.7999999999999996E-3</v>
      </c>
      <c r="T820" s="12">
        <f t="shared" si="104"/>
        <v>5.86</v>
      </c>
      <c r="U820" s="13" t="s">
        <v>135</v>
      </c>
      <c r="V820" t="s">
        <v>8</v>
      </c>
      <c r="W820" s="44"/>
      <c r="X820" s="53" t="e">
        <f t="shared" si="99"/>
        <v>#DIV/0!</v>
      </c>
    </row>
    <row r="821" spans="1:24" x14ac:dyDescent="0.2">
      <c r="A821" s="32" t="str">
        <f t="shared" si="98"/>
        <v>2026-3</v>
      </c>
      <c r="B821" t="s">
        <v>2089</v>
      </c>
      <c r="C821" s="20">
        <v>46111</v>
      </c>
      <c r="D821" s="20">
        <v>46052</v>
      </c>
      <c r="E821" t="s">
        <v>66</v>
      </c>
      <c r="F821" t="s">
        <v>67</v>
      </c>
      <c r="G821" s="19"/>
      <c r="H821"/>
      <c r="I821" t="s">
        <v>2868</v>
      </c>
      <c r="J821" t="s">
        <v>2869</v>
      </c>
      <c r="K821" s="9" t="str">
        <f t="shared" si="100"/>
        <v>STKR</v>
      </c>
      <c r="L821" t="s">
        <v>6</v>
      </c>
      <c r="M821" s="36">
        <v>50</v>
      </c>
      <c r="N821" t="s">
        <v>459</v>
      </c>
      <c r="O821" t="s">
        <v>7</v>
      </c>
      <c r="P821" s="48">
        <v>4.2000000000000003E-2</v>
      </c>
      <c r="Q821" s="10">
        <f t="shared" si="101"/>
        <v>2.1</v>
      </c>
      <c r="R821" s="11">
        <f t="shared" si="102"/>
        <v>7.3003400000000003</v>
      </c>
      <c r="S821" s="13">
        <f t="shared" si="103"/>
        <v>5.7999999999999996E-3</v>
      </c>
      <c r="T821" s="12">
        <f t="shared" si="104"/>
        <v>0.28999999999999998</v>
      </c>
      <c r="U821" s="13" t="s">
        <v>135</v>
      </c>
      <c r="V821" t="s">
        <v>8</v>
      </c>
      <c r="W821" s="44"/>
      <c r="X821" s="53" t="e">
        <f t="shared" si="99"/>
        <v>#DIV/0!</v>
      </c>
    </row>
    <row r="822" spans="1:24" x14ac:dyDescent="0.2">
      <c r="A822" s="32" t="str">
        <f t="shared" si="98"/>
        <v>2026-3</v>
      </c>
      <c r="B822" t="s">
        <v>2090</v>
      </c>
      <c r="C822" s="20">
        <v>46084</v>
      </c>
      <c r="D822" s="20">
        <v>46052</v>
      </c>
      <c r="E822" t="s">
        <v>66</v>
      </c>
      <c r="F822" t="s">
        <v>67</v>
      </c>
      <c r="G822" s="19"/>
      <c r="H822"/>
      <c r="I822" t="s">
        <v>2870</v>
      </c>
      <c r="J822" t="s">
        <v>2871</v>
      </c>
      <c r="K822" s="9" t="str">
        <f t="shared" si="100"/>
        <v>STKR</v>
      </c>
      <c r="L822" t="s">
        <v>6</v>
      </c>
      <c r="M822" s="36">
        <v>1100</v>
      </c>
      <c r="N822" t="s">
        <v>459</v>
      </c>
      <c r="O822" t="s">
        <v>7</v>
      </c>
      <c r="P822" s="48">
        <v>4.2000000000000003E-2</v>
      </c>
      <c r="Q822" s="10">
        <f t="shared" si="101"/>
        <v>46.2</v>
      </c>
      <c r="R822" s="11">
        <f t="shared" si="102"/>
        <v>7.3003400000000003</v>
      </c>
      <c r="S822" s="13">
        <f t="shared" si="103"/>
        <v>5.7999999999999996E-3</v>
      </c>
      <c r="T822" s="12">
        <f t="shared" si="104"/>
        <v>6.38</v>
      </c>
      <c r="U822" s="13" t="s">
        <v>135</v>
      </c>
      <c r="V822" t="s">
        <v>8</v>
      </c>
      <c r="W822" s="44"/>
      <c r="X822" s="53" t="e">
        <f t="shared" si="99"/>
        <v>#DIV/0!</v>
      </c>
    </row>
    <row r="823" spans="1:24" x14ac:dyDescent="0.2">
      <c r="A823" s="32" t="str">
        <f t="shared" si="98"/>
        <v>2026-3</v>
      </c>
      <c r="B823" t="s">
        <v>2091</v>
      </c>
      <c r="C823" s="20">
        <v>46084</v>
      </c>
      <c r="D823" s="20">
        <v>46058</v>
      </c>
      <c r="E823" t="s">
        <v>66</v>
      </c>
      <c r="F823" t="s">
        <v>67</v>
      </c>
      <c r="G823" s="19"/>
      <c r="H823"/>
      <c r="I823" t="s">
        <v>2870</v>
      </c>
      <c r="J823" t="s">
        <v>2871</v>
      </c>
      <c r="K823" s="9" t="str">
        <f t="shared" si="100"/>
        <v>STKR</v>
      </c>
      <c r="L823" t="s">
        <v>6</v>
      </c>
      <c r="M823" s="36">
        <v>50</v>
      </c>
      <c r="N823" t="s">
        <v>459</v>
      </c>
      <c r="O823" t="s">
        <v>7</v>
      </c>
      <c r="P823" s="48">
        <v>4.2000000000000003E-2</v>
      </c>
      <c r="Q823" s="10">
        <f t="shared" si="101"/>
        <v>2.1</v>
      </c>
      <c r="R823" s="11">
        <f t="shared" si="102"/>
        <v>7.3003400000000003</v>
      </c>
      <c r="S823" s="13">
        <f t="shared" si="103"/>
        <v>5.7999999999999996E-3</v>
      </c>
      <c r="T823" s="12">
        <f t="shared" si="104"/>
        <v>0.28999999999999998</v>
      </c>
      <c r="U823" s="13" t="s">
        <v>135</v>
      </c>
      <c r="V823" t="s">
        <v>8</v>
      </c>
      <c r="W823" s="44"/>
      <c r="X823" s="53" t="e">
        <f t="shared" si="99"/>
        <v>#DIV/0!</v>
      </c>
    </row>
    <row r="824" spans="1:24" x14ac:dyDescent="0.2">
      <c r="A824" s="32" t="str">
        <f t="shared" si="98"/>
        <v>2026-3</v>
      </c>
      <c r="B824" t="s">
        <v>2092</v>
      </c>
      <c r="C824" s="20">
        <v>46084</v>
      </c>
      <c r="D824" s="20">
        <v>46060</v>
      </c>
      <c r="E824" t="s">
        <v>66</v>
      </c>
      <c r="F824" t="s">
        <v>67</v>
      </c>
      <c r="G824" s="19"/>
      <c r="H824"/>
      <c r="I824" t="s">
        <v>2872</v>
      </c>
      <c r="J824" t="s">
        <v>2873</v>
      </c>
      <c r="K824" s="9" t="str">
        <f t="shared" si="100"/>
        <v>STKR</v>
      </c>
      <c r="L824" t="s">
        <v>6</v>
      </c>
      <c r="M824" s="36">
        <v>510</v>
      </c>
      <c r="N824" t="s">
        <v>459</v>
      </c>
      <c r="O824" t="s">
        <v>7</v>
      </c>
      <c r="P824" s="48">
        <v>4.2000000000000003E-2</v>
      </c>
      <c r="Q824" s="10">
        <f t="shared" si="101"/>
        <v>21.42</v>
      </c>
      <c r="R824" s="11">
        <f t="shared" si="102"/>
        <v>7.3003400000000003</v>
      </c>
      <c r="S824" s="13">
        <f t="shared" si="103"/>
        <v>5.7999999999999996E-3</v>
      </c>
      <c r="T824" s="12">
        <f t="shared" si="104"/>
        <v>2.96</v>
      </c>
      <c r="U824" s="13" t="s">
        <v>135</v>
      </c>
      <c r="V824" t="s">
        <v>8</v>
      </c>
      <c r="W824" s="44"/>
      <c r="X824" s="53" t="e">
        <f t="shared" si="99"/>
        <v>#DIV/0!</v>
      </c>
    </row>
    <row r="825" spans="1:24" x14ac:dyDescent="0.2">
      <c r="A825" s="32" t="str">
        <f t="shared" si="98"/>
        <v>2026-3</v>
      </c>
      <c r="B825" t="s">
        <v>2093</v>
      </c>
      <c r="C825" s="20">
        <v>46084</v>
      </c>
      <c r="D825" s="20">
        <v>46060</v>
      </c>
      <c r="E825" t="s">
        <v>66</v>
      </c>
      <c r="F825" t="s">
        <v>67</v>
      </c>
      <c r="G825" s="19"/>
      <c r="H825"/>
      <c r="I825" t="s">
        <v>2874</v>
      </c>
      <c r="J825" t="s">
        <v>2875</v>
      </c>
      <c r="K825" s="9" t="str">
        <f t="shared" si="100"/>
        <v>STKR</v>
      </c>
      <c r="L825" t="s">
        <v>6</v>
      </c>
      <c r="M825" s="36">
        <v>1010</v>
      </c>
      <c r="N825" t="s">
        <v>459</v>
      </c>
      <c r="O825" t="s">
        <v>7</v>
      </c>
      <c r="P825" s="48">
        <v>4.2000000000000003E-2</v>
      </c>
      <c r="Q825" s="10">
        <f t="shared" si="101"/>
        <v>42.42</v>
      </c>
      <c r="R825" s="11">
        <f t="shared" si="102"/>
        <v>7.3003400000000003</v>
      </c>
      <c r="S825" s="13">
        <f t="shared" si="103"/>
        <v>5.7999999999999996E-3</v>
      </c>
      <c r="T825" s="12">
        <f t="shared" si="104"/>
        <v>5.86</v>
      </c>
      <c r="U825" s="13" t="s">
        <v>135</v>
      </c>
      <c r="V825" t="s">
        <v>8</v>
      </c>
      <c r="W825" s="44"/>
      <c r="X825" s="53" t="e">
        <f t="shared" si="99"/>
        <v>#DIV/0!</v>
      </c>
    </row>
    <row r="826" spans="1:24" x14ac:dyDescent="0.2">
      <c r="A826" s="32" t="str">
        <f t="shared" si="98"/>
        <v>2026-3</v>
      </c>
      <c r="B826" t="s">
        <v>2094</v>
      </c>
      <c r="C826" s="20">
        <v>46084</v>
      </c>
      <c r="D826" s="20">
        <v>46060</v>
      </c>
      <c r="E826" t="s">
        <v>66</v>
      </c>
      <c r="F826" t="s">
        <v>67</v>
      </c>
      <c r="G826" s="19"/>
      <c r="H826"/>
      <c r="I826" t="s">
        <v>2876</v>
      </c>
      <c r="J826" t="s">
        <v>2877</v>
      </c>
      <c r="K826" s="9" t="str">
        <f t="shared" si="100"/>
        <v>STKR</v>
      </c>
      <c r="L826" t="s">
        <v>6</v>
      </c>
      <c r="M826" s="36">
        <v>510</v>
      </c>
      <c r="N826" t="s">
        <v>459</v>
      </c>
      <c r="O826" t="s">
        <v>7</v>
      </c>
      <c r="P826" s="48">
        <v>4.2000000000000003E-2</v>
      </c>
      <c r="Q826" s="10">
        <f t="shared" si="101"/>
        <v>21.42</v>
      </c>
      <c r="R826" s="11">
        <f t="shared" si="102"/>
        <v>7.3003400000000003</v>
      </c>
      <c r="S826" s="13">
        <f t="shared" si="103"/>
        <v>5.7999999999999996E-3</v>
      </c>
      <c r="T826" s="12">
        <f t="shared" si="104"/>
        <v>2.96</v>
      </c>
      <c r="U826" s="13" t="s">
        <v>135</v>
      </c>
      <c r="V826" t="s">
        <v>8</v>
      </c>
      <c r="W826" s="44"/>
      <c r="X826" s="53" t="e">
        <f t="shared" si="99"/>
        <v>#DIV/0!</v>
      </c>
    </row>
    <row r="827" spans="1:24" x14ac:dyDescent="0.2">
      <c r="A827" s="32" t="str">
        <f t="shared" si="98"/>
        <v>2026-3</v>
      </c>
      <c r="B827" t="s">
        <v>2095</v>
      </c>
      <c r="C827" s="20">
        <v>46084</v>
      </c>
      <c r="D827" s="20">
        <v>46060</v>
      </c>
      <c r="E827" t="s">
        <v>66</v>
      </c>
      <c r="F827" t="s">
        <v>67</v>
      </c>
      <c r="G827" s="19"/>
      <c r="H827"/>
      <c r="I827" t="s">
        <v>661</v>
      </c>
      <c r="J827" t="s">
        <v>719</v>
      </c>
      <c r="K827" s="9" t="str">
        <f t="shared" si="100"/>
        <v>STKR</v>
      </c>
      <c r="L827" t="s">
        <v>6</v>
      </c>
      <c r="M827" s="36">
        <v>1010</v>
      </c>
      <c r="N827" t="s">
        <v>459</v>
      </c>
      <c r="O827" t="s">
        <v>7</v>
      </c>
      <c r="P827" s="48">
        <v>4.2000000000000003E-2</v>
      </c>
      <c r="Q827" s="10">
        <f t="shared" si="101"/>
        <v>42.42</v>
      </c>
      <c r="R827" s="11">
        <f t="shared" si="102"/>
        <v>7.3003400000000003</v>
      </c>
      <c r="S827" s="13">
        <f t="shared" si="103"/>
        <v>5.7999999999999996E-3</v>
      </c>
      <c r="T827" s="12">
        <f t="shared" si="104"/>
        <v>5.86</v>
      </c>
      <c r="U827" s="13" t="s">
        <v>135</v>
      </c>
      <c r="V827" t="s">
        <v>8</v>
      </c>
      <c r="W827" s="44"/>
      <c r="X827" s="53" t="e">
        <f t="shared" si="99"/>
        <v>#DIV/0!</v>
      </c>
    </row>
    <row r="828" spans="1:24" x14ac:dyDescent="0.2">
      <c r="A828" s="32" t="str">
        <f t="shared" si="98"/>
        <v>2026-3</v>
      </c>
      <c r="B828" t="s">
        <v>2096</v>
      </c>
      <c r="C828" s="20">
        <v>46084</v>
      </c>
      <c r="D828" s="20">
        <v>46060</v>
      </c>
      <c r="E828" t="s">
        <v>66</v>
      </c>
      <c r="F828" t="s">
        <v>67</v>
      </c>
      <c r="G828" s="19"/>
      <c r="H828"/>
      <c r="I828" t="s">
        <v>870</v>
      </c>
      <c r="J828" t="s">
        <v>871</v>
      </c>
      <c r="K828" s="9" t="str">
        <f t="shared" si="100"/>
        <v>STKR</v>
      </c>
      <c r="L828" t="s">
        <v>6</v>
      </c>
      <c r="M828" s="36">
        <v>1010</v>
      </c>
      <c r="N828" t="s">
        <v>459</v>
      </c>
      <c r="O828" t="s">
        <v>7</v>
      </c>
      <c r="P828" s="48">
        <v>4.2000000000000003E-2</v>
      </c>
      <c r="Q828" s="10">
        <f t="shared" si="101"/>
        <v>42.42</v>
      </c>
      <c r="R828" s="11">
        <f t="shared" si="102"/>
        <v>7.3003400000000003</v>
      </c>
      <c r="S828" s="13">
        <f t="shared" si="103"/>
        <v>5.7999999999999996E-3</v>
      </c>
      <c r="T828" s="12">
        <f t="shared" si="104"/>
        <v>5.86</v>
      </c>
      <c r="U828" s="13" t="s">
        <v>135</v>
      </c>
      <c r="V828" t="s">
        <v>8</v>
      </c>
      <c r="W828" s="44"/>
      <c r="X828" s="53" t="e">
        <f t="shared" si="99"/>
        <v>#DIV/0!</v>
      </c>
    </row>
    <row r="829" spans="1:24" x14ac:dyDescent="0.2">
      <c r="A829" s="32" t="str">
        <f t="shared" si="98"/>
        <v>2026-3</v>
      </c>
      <c r="B829" t="s">
        <v>2097</v>
      </c>
      <c r="C829" s="20">
        <v>46093</v>
      </c>
      <c r="D829" s="20">
        <v>46086</v>
      </c>
      <c r="E829" t="s">
        <v>66</v>
      </c>
      <c r="F829" t="s">
        <v>67</v>
      </c>
      <c r="G829" s="19"/>
      <c r="H829"/>
      <c r="I829" t="s">
        <v>2878</v>
      </c>
      <c r="J829" t="s">
        <v>2879</v>
      </c>
      <c r="K829" s="9" t="str">
        <f t="shared" si="100"/>
        <v>STKR</v>
      </c>
      <c r="L829" t="s">
        <v>6</v>
      </c>
      <c r="M829" s="36">
        <v>1010</v>
      </c>
      <c r="N829" t="s">
        <v>459</v>
      </c>
      <c r="O829" t="s">
        <v>7</v>
      </c>
      <c r="P829" s="48">
        <v>4.2000000000000003E-2</v>
      </c>
      <c r="Q829" s="10">
        <f t="shared" si="101"/>
        <v>42.42</v>
      </c>
      <c r="R829" s="11">
        <f t="shared" si="102"/>
        <v>7.3003400000000003</v>
      </c>
      <c r="S829" s="13">
        <f t="shared" si="103"/>
        <v>5.7999999999999996E-3</v>
      </c>
      <c r="T829" s="12">
        <f t="shared" si="104"/>
        <v>5.86</v>
      </c>
      <c r="U829" s="13" t="s">
        <v>135</v>
      </c>
      <c r="V829" t="s">
        <v>8</v>
      </c>
      <c r="W829" s="44"/>
      <c r="X829" s="53" t="e">
        <f t="shared" si="99"/>
        <v>#DIV/0!</v>
      </c>
    </row>
    <row r="830" spans="1:24" x14ac:dyDescent="0.2">
      <c r="A830" s="32" t="str">
        <f t="shared" si="98"/>
        <v>2026-3</v>
      </c>
      <c r="B830" t="s">
        <v>2098</v>
      </c>
      <c r="C830" s="20">
        <v>46093</v>
      </c>
      <c r="D830" s="20">
        <v>46086</v>
      </c>
      <c r="E830" t="s">
        <v>66</v>
      </c>
      <c r="F830" t="s">
        <v>67</v>
      </c>
      <c r="G830" s="19"/>
      <c r="H830"/>
      <c r="I830" t="s">
        <v>2880</v>
      </c>
      <c r="J830" t="s">
        <v>2881</v>
      </c>
      <c r="K830" s="9" t="str">
        <f t="shared" si="100"/>
        <v>STKR</v>
      </c>
      <c r="L830" t="s">
        <v>6</v>
      </c>
      <c r="M830" s="36">
        <v>2020</v>
      </c>
      <c r="N830" t="s">
        <v>459</v>
      </c>
      <c r="O830" t="s">
        <v>7</v>
      </c>
      <c r="P830" s="48">
        <v>4.2000000000000003E-2</v>
      </c>
      <c r="Q830" s="10">
        <f t="shared" si="101"/>
        <v>84.84</v>
      </c>
      <c r="R830" s="11">
        <f t="shared" si="102"/>
        <v>7.3003400000000003</v>
      </c>
      <c r="S830" s="13">
        <f t="shared" si="103"/>
        <v>5.7999999999999996E-3</v>
      </c>
      <c r="T830" s="12">
        <f t="shared" si="104"/>
        <v>11.72</v>
      </c>
      <c r="U830" s="13" t="s">
        <v>135</v>
      </c>
      <c r="V830" t="s">
        <v>8</v>
      </c>
      <c r="W830" s="44"/>
      <c r="X830" s="53" t="e">
        <f t="shared" si="99"/>
        <v>#DIV/0!</v>
      </c>
    </row>
    <row r="831" spans="1:24" x14ac:dyDescent="0.2">
      <c r="A831" s="32" t="str">
        <f t="shared" si="98"/>
        <v>2026-3</v>
      </c>
      <c r="B831" t="s">
        <v>2099</v>
      </c>
      <c r="C831" s="20">
        <v>46107</v>
      </c>
      <c r="D831" s="20">
        <v>46083</v>
      </c>
      <c r="E831" t="s">
        <v>88</v>
      </c>
      <c r="F831" t="s">
        <v>89</v>
      </c>
      <c r="G831" s="19"/>
      <c r="H831"/>
      <c r="I831" t="s">
        <v>2882</v>
      </c>
      <c r="J831" t="s">
        <v>2883</v>
      </c>
      <c r="K831" s="9" t="str">
        <f t="shared" si="100"/>
        <v>RIV-</v>
      </c>
      <c r="L831" t="s">
        <v>6</v>
      </c>
      <c r="M831" s="36">
        <v>40000</v>
      </c>
      <c r="N831" t="s">
        <v>459</v>
      </c>
      <c r="O831" t="s">
        <v>7</v>
      </c>
      <c r="P831" s="48">
        <v>4.48E-2</v>
      </c>
      <c r="Q831" s="10">
        <f t="shared" si="101"/>
        <v>1792</v>
      </c>
      <c r="R831" s="11">
        <f t="shared" si="102"/>
        <v>7.3003400000000003</v>
      </c>
      <c r="S831" s="13">
        <f t="shared" si="103"/>
        <v>6.1000000000000004E-3</v>
      </c>
      <c r="T831" s="12">
        <f t="shared" si="104"/>
        <v>244</v>
      </c>
      <c r="U831" s="13" t="s">
        <v>135</v>
      </c>
      <c r="V831" t="s">
        <v>51</v>
      </c>
      <c r="W831" s="44"/>
      <c r="X831" s="53" t="e">
        <f t="shared" si="99"/>
        <v>#DIV/0!</v>
      </c>
    </row>
    <row r="832" spans="1:24" x14ac:dyDescent="0.2">
      <c r="A832" s="32" t="str">
        <f t="shared" si="98"/>
        <v>2026-3</v>
      </c>
      <c r="B832" t="s">
        <v>2100</v>
      </c>
      <c r="C832" s="20">
        <v>46093</v>
      </c>
      <c r="D832" s="20">
        <v>46086</v>
      </c>
      <c r="E832" t="s">
        <v>66</v>
      </c>
      <c r="F832" t="s">
        <v>67</v>
      </c>
      <c r="G832" s="19"/>
      <c r="H832"/>
      <c r="I832" t="s">
        <v>2884</v>
      </c>
      <c r="J832" t="s">
        <v>2885</v>
      </c>
      <c r="K832" s="9" t="str">
        <f t="shared" si="100"/>
        <v>STKR</v>
      </c>
      <c r="L832" t="s">
        <v>6</v>
      </c>
      <c r="M832" s="36">
        <v>2020</v>
      </c>
      <c r="N832" t="s">
        <v>459</v>
      </c>
      <c r="O832" t="s">
        <v>7</v>
      </c>
      <c r="P832" s="48">
        <v>4.4999999999999998E-2</v>
      </c>
      <c r="Q832" s="10">
        <f t="shared" si="101"/>
        <v>90.9</v>
      </c>
      <c r="R832" s="11">
        <f t="shared" si="102"/>
        <v>7.3003400000000003</v>
      </c>
      <c r="S832" s="13">
        <f t="shared" si="103"/>
        <v>6.1999999999999998E-3</v>
      </c>
      <c r="T832" s="12">
        <f t="shared" si="104"/>
        <v>12.52</v>
      </c>
      <c r="U832" s="13" t="s">
        <v>135</v>
      </c>
      <c r="V832" t="s">
        <v>8</v>
      </c>
      <c r="W832" s="44"/>
      <c r="X832" s="53" t="e">
        <f t="shared" si="99"/>
        <v>#DIV/0!</v>
      </c>
    </row>
    <row r="833" spans="1:24" x14ac:dyDescent="0.2">
      <c r="A833" s="32" t="str">
        <f t="shared" ref="A833:A896" si="105">+TEXT(C833,"YYYY")&amp;"-"&amp;TEXT(C833,"M")</f>
        <v>2026-3</v>
      </c>
      <c r="B833" t="s">
        <v>2101</v>
      </c>
      <c r="C833" s="20">
        <v>46083</v>
      </c>
      <c r="D833" s="20">
        <v>46045</v>
      </c>
      <c r="E833" t="s">
        <v>88</v>
      </c>
      <c r="F833" t="s">
        <v>89</v>
      </c>
      <c r="G833" s="19"/>
      <c r="H833"/>
      <c r="I833" t="s">
        <v>2886</v>
      </c>
      <c r="J833" t="s">
        <v>2887</v>
      </c>
      <c r="K833" s="9" t="str">
        <f t="shared" si="100"/>
        <v>RIV-</v>
      </c>
      <c r="L833" t="s">
        <v>6</v>
      </c>
      <c r="M833" s="36">
        <v>3000</v>
      </c>
      <c r="N833" t="s">
        <v>459</v>
      </c>
      <c r="O833" t="s">
        <v>7</v>
      </c>
      <c r="P833" s="48">
        <v>4.5100000000000001E-2</v>
      </c>
      <c r="Q833" s="10">
        <f t="shared" si="101"/>
        <v>135.30000000000001</v>
      </c>
      <c r="R833" s="11">
        <f t="shared" si="102"/>
        <v>7.3003400000000003</v>
      </c>
      <c r="S833" s="13">
        <f t="shared" si="103"/>
        <v>6.1999999999999998E-3</v>
      </c>
      <c r="T833" s="12">
        <f t="shared" si="104"/>
        <v>18.600000000000001</v>
      </c>
      <c r="U833" s="13" t="s">
        <v>135</v>
      </c>
      <c r="V833" t="s">
        <v>51</v>
      </c>
      <c r="W833" s="44"/>
      <c r="X833" s="53" t="e">
        <f t="shared" si="99"/>
        <v>#DIV/0!</v>
      </c>
    </row>
    <row r="834" spans="1:24" x14ac:dyDescent="0.2">
      <c r="A834" s="32" t="str">
        <f t="shared" si="105"/>
        <v>2026-3</v>
      </c>
      <c r="B834" t="s">
        <v>2102</v>
      </c>
      <c r="C834" s="20">
        <v>46083</v>
      </c>
      <c r="D834" s="20">
        <v>46060</v>
      </c>
      <c r="E834" t="s">
        <v>88</v>
      </c>
      <c r="F834" t="s">
        <v>89</v>
      </c>
      <c r="G834" s="19"/>
      <c r="H834"/>
      <c r="I834" t="s">
        <v>2886</v>
      </c>
      <c r="J834" t="s">
        <v>2887</v>
      </c>
      <c r="K834" s="9" t="str">
        <f t="shared" si="100"/>
        <v>RIV-</v>
      </c>
      <c r="L834" t="s">
        <v>6</v>
      </c>
      <c r="M834" s="36">
        <v>1500</v>
      </c>
      <c r="N834" t="s">
        <v>459</v>
      </c>
      <c r="O834" t="s">
        <v>7</v>
      </c>
      <c r="P834" s="48">
        <v>4.5100000000000001E-2</v>
      </c>
      <c r="Q834" s="10">
        <f t="shared" si="101"/>
        <v>67.650000000000006</v>
      </c>
      <c r="R834" s="11">
        <f t="shared" si="102"/>
        <v>7.3003400000000003</v>
      </c>
      <c r="S834" s="13">
        <f t="shared" si="103"/>
        <v>6.1999999999999998E-3</v>
      </c>
      <c r="T834" s="12">
        <f t="shared" si="104"/>
        <v>9.3000000000000007</v>
      </c>
      <c r="U834" s="13" t="s">
        <v>135</v>
      </c>
      <c r="V834" t="s">
        <v>51</v>
      </c>
      <c r="W834" s="44"/>
      <c r="X834" s="53" t="e">
        <f t="shared" si="99"/>
        <v>#DIV/0!</v>
      </c>
    </row>
    <row r="835" spans="1:24" x14ac:dyDescent="0.2">
      <c r="A835" s="32" t="str">
        <f t="shared" si="105"/>
        <v>2026-3</v>
      </c>
      <c r="B835" t="s">
        <v>2103</v>
      </c>
      <c r="C835" s="20">
        <v>46091</v>
      </c>
      <c r="D835" s="20">
        <v>46083</v>
      </c>
      <c r="E835" t="s">
        <v>48</v>
      </c>
      <c r="F835" t="s">
        <v>49</v>
      </c>
      <c r="G835" s="19"/>
      <c r="H835"/>
      <c r="I835" t="s">
        <v>2888</v>
      </c>
      <c r="J835" t="s">
        <v>2889</v>
      </c>
      <c r="K835" s="9" t="str">
        <f t="shared" si="100"/>
        <v>RIV-</v>
      </c>
      <c r="L835" t="s">
        <v>6</v>
      </c>
      <c r="M835" s="36">
        <v>1200</v>
      </c>
      <c r="N835" t="s">
        <v>459</v>
      </c>
      <c r="O835" t="s">
        <v>7</v>
      </c>
      <c r="P835" s="48">
        <v>4.6300000000000001E-2</v>
      </c>
      <c r="Q835" s="10">
        <f t="shared" si="101"/>
        <v>55.56</v>
      </c>
      <c r="R835" s="11">
        <f t="shared" si="102"/>
        <v>7.3003400000000003</v>
      </c>
      <c r="S835" s="13">
        <f t="shared" si="103"/>
        <v>6.3E-3</v>
      </c>
      <c r="T835" s="12">
        <f t="shared" si="104"/>
        <v>7.56</v>
      </c>
      <c r="U835" s="13" t="s">
        <v>135</v>
      </c>
      <c r="V835" t="s">
        <v>51</v>
      </c>
      <c r="W835" s="44"/>
      <c r="X835" s="53" t="e">
        <f t="shared" ref="X835:X898" si="106">+ROUND(Q835/W835,2)</f>
        <v>#DIV/0!</v>
      </c>
    </row>
    <row r="836" spans="1:24" x14ac:dyDescent="0.2">
      <c r="A836" s="32" t="str">
        <f t="shared" si="105"/>
        <v>2026-3</v>
      </c>
      <c r="B836" t="s">
        <v>2104</v>
      </c>
      <c r="C836" s="20">
        <v>46098</v>
      </c>
      <c r="D836" s="20">
        <v>46056</v>
      </c>
      <c r="E836" t="s">
        <v>48</v>
      </c>
      <c r="F836" t="s">
        <v>49</v>
      </c>
      <c r="G836" s="19"/>
      <c r="H836"/>
      <c r="I836" t="s">
        <v>341</v>
      </c>
      <c r="J836" t="s">
        <v>342</v>
      </c>
      <c r="K836" s="9" t="str">
        <f t="shared" si="100"/>
        <v>RIV-</v>
      </c>
      <c r="L836" t="s">
        <v>6</v>
      </c>
      <c r="M836" s="36">
        <v>6000</v>
      </c>
      <c r="N836" t="s">
        <v>459</v>
      </c>
      <c r="O836" t="s">
        <v>7</v>
      </c>
      <c r="P836" s="48">
        <v>4.8000000000000001E-2</v>
      </c>
      <c r="Q836" s="10">
        <f t="shared" si="101"/>
        <v>288</v>
      </c>
      <c r="R836" s="11">
        <f t="shared" si="102"/>
        <v>7.3003400000000003</v>
      </c>
      <c r="S836" s="13">
        <f t="shared" si="103"/>
        <v>6.6E-3</v>
      </c>
      <c r="T836" s="12">
        <f t="shared" si="104"/>
        <v>39.6</v>
      </c>
      <c r="U836" s="13" t="s">
        <v>135</v>
      </c>
      <c r="V836" t="s">
        <v>51</v>
      </c>
      <c r="W836" s="44"/>
      <c r="X836" s="53" t="e">
        <f t="shared" si="106"/>
        <v>#DIV/0!</v>
      </c>
    </row>
    <row r="837" spans="1:24" x14ac:dyDescent="0.2">
      <c r="A837" s="32" t="str">
        <f t="shared" si="105"/>
        <v>2026-3</v>
      </c>
      <c r="B837" t="s">
        <v>2105</v>
      </c>
      <c r="C837" s="20">
        <v>46098</v>
      </c>
      <c r="D837" s="20">
        <v>46083</v>
      </c>
      <c r="E837" t="s">
        <v>48</v>
      </c>
      <c r="F837" t="s">
        <v>49</v>
      </c>
      <c r="G837" s="19"/>
      <c r="H837"/>
      <c r="I837" t="s">
        <v>341</v>
      </c>
      <c r="J837" t="s">
        <v>342</v>
      </c>
      <c r="K837" s="9" t="str">
        <f t="shared" si="100"/>
        <v>RIV-</v>
      </c>
      <c r="L837" t="s">
        <v>6</v>
      </c>
      <c r="M837" s="36">
        <v>2000</v>
      </c>
      <c r="N837" t="s">
        <v>459</v>
      </c>
      <c r="O837" t="s">
        <v>7</v>
      </c>
      <c r="P837" s="48">
        <v>4.8000000000000001E-2</v>
      </c>
      <c r="Q837" s="10">
        <f t="shared" si="101"/>
        <v>96</v>
      </c>
      <c r="R837" s="11">
        <f t="shared" si="102"/>
        <v>7.3003400000000003</v>
      </c>
      <c r="S837" s="13">
        <f t="shared" si="103"/>
        <v>6.6E-3</v>
      </c>
      <c r="T837" s="12">
        <f t="shared" si="104"/>
        <v>13.2</v>
      </c>
      <c r="U837" s="13" t="s">
        <v>135</v>
      </c>
      <c r="V837" t="s">
        <v>51</v>
      </c>
      <c r="W837" s="44"/>
      <c r="X837" s="53" t="e">
        <f t="shared" si="106"/>
        <v>#DIV/0!</v>
      </c>
    </row>
    <row r="838" spans="1:24" x14ac:dyDescent="0.2">
      <c r="A838" s="32" t="str">
        <f t="shared" si="105"/>
        <v>2026-3</v>
      </c>
      <c r="B838" t="s">
        <v>2106</v>
      </c>
      <c r="C838" s="20">
        <v>46082</v>
      </c>
      <c r="D838" s="20">
        <v>46059</v>
      </c>
      <c r="E838" t="s">
        <v>42</v>
      </c>
      <c r="F838" t="s">
        <v>43</v>
      </c>
      <c r="G838" s="19"/>
      <c r="H838"/>
      <c r="I838" t="s">
        <v>2890</v>
      </c>
      <c r="J838" t="s">
        <v>2891</v>
      </c>
      <c r="K838" s="9" t="str">
        <f t="shared" si="100"/>
        <v>STKR</v>
      </c>
      <c r="L838" t="s">
        <v>6</v>
      </c>
      <c r="M838" s="36">
        <v>1010</v>
      </c>
      <c r="N838" t="s">
        <v>459</v>
      </c>
      <c r="O838" t="s">
        <v>7</v>
      </c>
      <c r="P838" s="48">
        <v>0.05</v>
      </c>
      <c r="Q838" s="10">
        <f t="shared" si="101"/>
        <v>50.5</v>
      </c>
      <c r="R838" s="11">
        <f t="shared" si="102"/>
        <v>7.3003400000000003</v>
      </c>
      <c r="S838" s="13">
        <f t="shared" si="103"/>
        <v>6.7999999999999996E-3</v>
      </c>
      <c r="T838" s="12">
        <f t="shared" si="104"/>
        <v>6.87</v>
      </c>
      <c r="U838" s="13" t="s">
        <v>135</v>
      </c>
      <c r="V838" t="s">
        <v>8</v>
      </c>
      <c r="W838" s="44"/>
      <c r="X838" s="53" t="e">
        <f t="shared" si="106"/>
        <v>#DIV/0!</v>
      </c>
    </row>
    <row r="839" spans="1:24" x14ac:dyDescent="0.2">
      <c r="A839" s="32" t="str">
        <f t="shared" si="105"/>
        <v>2026-3</v>
      </c>
      <c r="B839" t="s">
        <v>2107</v>
      </c>
      <c r="C839" s="20">
        <v>46082</v>
      </c>
      <c r="D839" s="20">
        <v>46059</v>
      </c>
      <c r="E839" t="s">
        <v>42</v>
      </c>
      <c r="F839" t="s">
        <v>43</v>
      </c>
      <c r="G839" s="19"/>
      <c r="H839"/>
      <c r="I839" t="s">
        <v>2892</v>
      </c>
      <c r="J839" t="s">
        <v>2893</v>
      </c>
      <c r="K839" s="9" t="str">
        <f t="shared" si="100"/>
        <v>STKR</v>
      </c>
      <c r="L839" t="s">
        <v>6</v>
      </c>
      <c r="M839" s="36">
        <v>1010</v>
      </c>
      <c r="N839" t="s">
        <v>459</v>
      </c>
      <c r="O839" t="s">
        <v>7</v>
      </c>
      <c r="P839" s="48">
        <v>0.05</v>
      </c>
      <c r="Q839" s="10">
        <f t="shared" si="101"/>
        <v>50.5</v>
      </c>
      <c r="R839" s="11">
        <f t="shared" si="102"/>
        <v>7.3003400000000003</v>
      </c>
      <c r="S839" s="13">
        <f t="shared" si="103"/>
        <v>6.7999999999999996E-3</v>
      </c>
      <c r="T839" s="12">
        <f t="shared" si="104"/>
        <v>6.87</v>
      </c>
      <c r="U839" s="13" t="s">
        <v>135</v>
      </c>
      <c r="V839" t="s">
        <v>8</v>
      </c>
      <c r="W839" s="44"/>
      <c r="X839" s="53" t="e">
        <f t="shared" si="106"/>
        <v>#DIV/0!</v>
      </c>
    </row>
    <row r="840" spans="1:24" x14ac:dyDescent="0.2">
      <c r="A840" s="32" t="str">
        <f t="shared" si="105"/>
        <v>2026-3</v>
      </c>
      <c r="B840" t="s">
        <v>2108</v>
      </c>
      <c r="C840" s="20">
        <v>46082</v>
      </c>
      <c r="D840" s="20">
        <v>46059</v>
      </c>
      <c r="E840" t="s">
        <v>42</v>
      </c>
      <c r="F840" t="s">
        <v>43</v>
      </c>
      <c r="G840" s="19"/>
      <c r="H840"/>
      <c r="I840" t="s">
        <v>2894</v>
      </c>
      <c r="J840" t="s">
        <v>2895</v>
      </c>
      <c r="K840" s="9" t="str">
        <f t="shared" si="100"/>
        <v>STKR</v>
      </c>
      <c r="L840" t="s">
        <v>6</v>
      </c>
      <c r="M840" s="36">
        <v>1010</v>
      </c>
      <c r="N840" t="s">
        <v>459</v>
      </c>
      <c r="O840" t="s">
        <v>7</v>
      </c>
      <c r="P840" s="48">
        <v>0.05</v>
      </c>
      <c r="Q840" s="10">
        <f t="shared" si="101"/>
        <v>50.5</v>
      </c>
      <c r="R840" s="11">
        <f t="shared" si="102"/>
        <v>7.3003400000000003</v>
      </c>
      <c r="S840" s="13">
        <f t="shared" si="103"/>
        <v>6.7999999999999996E-3</v>
      </c>
      <c r="T840" s="12">
        <f t="shared" si="104"/>
        <v>6.87</v>
      </c>
      <c r="U840" s="13" t="s">
        <v>135</v>
      </c>
      <c r="V840" t="s">
        <v>8</v>
      </c>
      <c r="W840" s="44"/>
      <c r="X840" s="53" t="e">
        <f t="shared" si="106"/>
        <v>#DIV/0!</v>
      </c>
    </row>
    <row r="841" spans="1:24" x14ac:dyDescent="0.2">
      <c r="A841" s="32" t="str">
        <f t="shared" si="105"/>
        <v>2026-3</v>
      </c>
      <c r="B841" t="s">
        <v>2109</v>
      </c>
      <c r="C841" s="20">
        <v>46082</v>
      </c>
      <c r="D841" s="20">
        <v>46059</v>
      </c>
      <c r="E841" t="s">
        <v>42</v>
      </c>
      <c r="F841" t="s">
        <v>43</v>
      </c>
      <c r="G841" s="19"/>
      <c r="H841"/>
      <c r="I841" t="s">
        <v>2890</v>
      </c>
      <c r="J841" t="s">
        <v>2891</v>
      </c>
      <c r="K841" s="9" t="str">
        <f t="shared" si="100"/>
        <v>STKR</v>
      </c>
      <c r="L841" t="s">
        <v>6</v>
      </c>
      <c r="M841" s="36">
        <v>510</v>
      </c>
      <c r="N841" t="s">
        <v>459</v>
      </c>
      <c r="O841" t="s">
        <v>7</v>
      </c>
      <c r="P841" s="48">
        <v>0.05</v>
      </c>
      <c r="Q841" s="10">
        <f t="shared" si="101"/>
        <v>25.5</v>
      </c>
      <c r="R841" s="11">
        <f t="shared" si="102"/>
        <v>7.3003400000000003</v>
      </c>
      <c r="S841" s="13">
        <f t="shared" si="103"/>
        <v>6.7999999999999996E-3</v>
      </c>
      <c r="T841" s="12">
        <f t="shared" si="104"/>
        <v>3.47</v>
      </c>
      <c r="U841" s="13" t="s">
        <v>135</v>
      </c>
      <c r="V841" t="s">
        <v>8</v>
      </c>
      <c r="W841" s="44"/>
      <c r="X841" s="53" t="e">
        <f t="shared" si="106"/>
        <v>#DIV/0!</v>
      </c>
    </row>
    <row r="842" spans="1:24" x14ac:dyDescent="0.2">
      <c r="A842" s="32" t="str">
        <f t="shared" si="105"/>
        <v>2026-3</v>
      </c>
      <c r="B842" t="s">
        <v>2110</v>
      </c>
      <c r="C842" s="20">
        <v>46098</v>
      </c>
      <c r="D842" s="20">
        <v>46085</v>
      </c>
      <c r="E842" t="s">
        <v>42</v>
      </c>
      <c r="F842" t="s">
        <v>43</v>
      </c>
      <c r="G842" s="19"/>
      <c r="H842"/>
      <c r="I842" t="s">
        <v>2896</v>
      </c>
      <c r="J842" t="s">
        <v>2897</v>
      </c>
      <c r="K842" s="9" t="str">
        <f t="shared" si="100"/>
        <v>STKR</v>
      </c>
      <c r="L842" t="s">
        <v>6</v>
      </c>
      <c r="M842" s="36">
        <v>2270</v>
      </c>
      <c r="N842" t="s">
        <v>459</v>
      </c>
      <c r="O842" t="s">
        <v>7</v>
      </c>
      <c r="P842" s="48">
        <v>0.05</v>
      </c>
      <c r="Q842" s="10">
        <f t="shared" si="101"/>
        <v>113.5</v>
      </c>
      <c r="R842" s="11">
        <f t="shared" si="102"/>
        <v>7.3003400000000003</v>
      </c>
      <c r="S842" s="13">
        <f t="shared" si="103"/>
        <v>6.7999999999999996E-3</v>
      </c>
      <c r="T842" s="12">
        <f t="shared" si="104"/>
        <v>15.44</v>
      </c>
      <c r="U842" s="13" t="s">
        <v>135</v>
      </c>
      <c r="V842" t="s">
        <v>8</v>
      </c>
      <c r="W842" s="44"/>
      <c r="X842" s="53" t="e">
        <f t="shared" si="106"/>
        <v>#DIV/0!</v>
      </c>
    </row>
    <row r="843" spans="1:24" x14ac:dyDescent="0.2">
      <c r="A843" s="32" t="str">
        <f t="shared" si="105"/>
        <v>2026-3</v>
      </c>
      <c r="B843" t="s">
        <v>2111</v>
      </c>
      <c r="C843" s="20">
        <v>46098</v>
      </c>
      <c r="D843" s="20">
        <v>46085</v>
      </c>
      <c r="E843" t="s">
        <v>42</v>
      </c>
      <c r="F843" t="s">
        <v>43</v>
      </c>
      <c r="G843" s="19"/>
      <c r="H843"/>
      <c r="I843" t="s">
        <v>2898</v>
      </c>
      <c r="J843" t="s">
        <v>2899</v>
      </c>
      <c r="K843" s="9" t="str">
        <f t="shared" si="100"/>
        <v>STKR</v>
      </c>
      <c r="L843" t="s">
        <v>6</v>
      </c>
      <c r="M843" s="36">
        <v>2270</v>
      </c>
      <c r="N843" t="s">
        <v>459</v>
      </c>
      <c r="O843" t="s">
        <v>7</v>
      </c>
      <c r="P843" s="48">
        <v>0.05</v>
      </c>
      <c r="Q843" s="10">
        <f t="shared" si="101"/>
        <v>113.5</v>
      </c>
      <c r="R843" s="11">
        <f t="shared" si="102"/>
        <v>7.3003400000000003</v>
      </c>
      <c r="S843" s="13">
        <f t="shared" si="103"/>
        <v>6.7999999999999996E-3</v>
      </c>
      <c r="T843" s="12">
        <f t="shared" si="104"/>
        <v>15.44</v>
      </c>
      <c r="U843" s="13" t="s">
        <v>135</v>
      </c>
      <c r="V843" t="s">
        <v>8</v>
      </c>
      <c r="W843" s="44"/>
      <c r="X843" s="53" t="e">
        <f t="shared" si="106"/>
        <v>#DIV/0!</v>
      </c>
    </row>
    <row r="844" spans="1:24" x14ac:dyDescent="0.2">
      <c r="A844" s="32" t="str">
        <f t="shared" si="105"/>
        <v>2026-3</v>
      </c>
      <c r="B844" t="s">
        <v>2112</v>
      </c>
      <c r="C844" s="20">
        <v>46098</v>
      </c>
      <c r="D844" s="20">
        <v>46085</v>
      </c>
      <c r="E844" t="s">
        <v>42</v>
      </c>
      <c r="F844" t="s">
        <v>43</v>
      </c>
      <c r="G844" s="19"/>
      <c r="H844"/>
      <c r="I844" t="s">
        <v>2900</v>
      </c>
      <c r="J844" t="s">
        <v>2901</v>
      </c>
      <c r="K844" s="9" t="str">
        <f t="shared" si="100"/>
        <v>STKR</v>
      </c>
      <c r="L844" t="s">
        <v>6</v>
      </c>
      <c r="M844" s="36">
        <v>1510</v>
      </c>
      <c r="N844" t="s">
        <v>459</v>
      </c>
      <c r="O844" t="s">
        <v>7</v>
      </c>
      <c r="P844" s="48">
        <v>0.05</v>
      </c>
      <c r="Q844" s="10">
        <f t="shared" si="101"/>
        <v>75.5</v>
      </c>
      <c r="R844" s="11">
        <f t="shared" si="102"/>
        <v>7.3003400000000003</v>
      </c>
      <c r="S844" s="13">
        <f t="shared" si="103"/>
        <v>6.7999999999999996E-3</v>
      </c>
      <c r="T844" s="12">
        <f t="shared" si="104"/>
        <v>10.27</v>
      </c>
      <c r="U844" s="13" t="s">
        <v>135</v>
      </c>
      <c r="V844" t="s">
        <v>8</v>
      </c>
      <c r="W844" s="44"/>
      <c r="X844" s="53" t="e">
        <f t="shared" si="106"/>
        <v>#DIV/0!</v>
      </c>
    </row>
    <row r="845" spans="1:24" x14ac:dyDescent="0.2">
      <c r="A845" s="32" t="str">
        <f t="shared" si="105"/>
        <v>2026-3</v>
      </c>
      <c r="B845" t="s">
        <v>2113</v>
      </c>
      <c r="C845" s="20">
        <v>46098</v>
      </c>
      <c r="D845" s="20">
        <v>46085</v>
      </c>
      <c r="E845" t="s">
        <v>42</v>
      </c>
      <c r="F845" t="s">
        <v>43</v>
      </c>
      <c r="G845" s="19"/>
      <c r="H845"/>
      <c r="I845" t="s">
        <v>2902</v>
      </c>
      <c r="J845" t="s">
        <v>2903</v>
      </c>
      <c r="K845" s="9" t="str">
        <f t="shared" si="100"/>
        <v>STKR</v>
      </c>
      <c r="L845" t="s">
        <v>6</v>
      </c>
      <c r="M845" s="36">
        <v>2270</v>
      </c>
      <c r="N845" t="s">
        <v>459</v>
      </c>
      <c r="O845" t="s">
        <v>7</v>
      </c>
      <c r="P845" s="48">
        <v>0.05</v>
      </c>
      <c r="Q845" s="10">
        <f t="shared" si="101"/>
        <v>113.5</v>
      </c>
      <c r="R845" s="11">
        <f t="shared" si="102"/>
        <v>7.3003400000000003</v>
      </c>
      <c r="S845" s="13">
        <f t="shared" si="103"/>
        <v>6.7999999999999996E-3</v>
      </c>
      <c r="T845" s="12">
        <f t="shared" si="104"/>
        <v>15.44</v>
      </c>
      <c r="U845" s="13" t="s">
        <v>135</v>
      </c>
      <c r="V845" t="s">
        <v>8</v>
      </c>
      <c r="W845" s="44"/>
      <c r="X845" s="53" t="e">
        <f t="shared" si="106"/>
        <v>#DIV/0!</v>
      </c>
    </row>
    <row r="846" spans="1:24" x14ac:dyDescent="0.2">
      <c r="A846" s="32" t="str">
        <f t="shared" si="105"/>
        <v>2026-3</v>
      </c>
      <c r="B846" t="s">
        <v>2114</v>
      </c>
      <c r="C846" s="20">
        <v>46098</v>
      </c>
      <c r="D846" s="20">
        <v>46085</v>
      </c>
      <c r="E846" t="s">
        <v>42</v>
      </c>
      <c r="F846" t="s">
        <v>43</v>
      </c>
      <c r="G846" s="19"/>
      <c r="H846"/>
      <c r="I846" t="s">
        <v>2904</v>
      </c>
      <c r="J846" t="s">
        <v>2905</v>
      </c>
      <c r="K846" s="9" t="str">
        <f t="shared" si="100"/>
        <v>STKR</v>
      </c>
      <c r="L846" t="s">
        <v>6</v>
      </c>
      <c r="M846" s="36">
        <v>2270</v>
      </c>
      <c r="N846" t="s">
        <v>459</v>
      </c>
      <c r="O846" t="s">
        <v>7</v>
      </c>
      <c r="P846" s="48">
        <v>0.05</v>
      </c>
      <c r="Q846" s="10">
        <f t="shared" si="101"/>
        <v>113.5</v>
      </c>
      <c r="R846" s="11">
        <f t="shared" si="102"/>
        <v>7.3003400000000003</v>
      </c>
      <c r="S846" s="13">
        <f t="shared" si="103"/>
        <v>6.7999999999999996E-3</v>
      </c>
      <c r="T846" s="12">
        <f t="shared" si="104"/>
        <v>15.44</v>
      </c>
      <c r="U846" s="13" t="s">
        <v>135</v>
      </c>
      <c r="V846" t="s">
        <v>8</v>
      </c>
      <c r="W846" s="44"/>
      <c r="X846" s="53" t="e">
        <f t="shared" si="106"/>
        <v>#DIV/0!</v>
      </c>
    </row>
    <row r="847" spans="1:24" x14ac:dyDescent="0.2">
      <c r="A847" s="32" t="str">
        <f t="shared" si="105"/>
        <v>2026-3</v>
      </c>
      <c r="B847" t="s">
        <v>2115</v>
      </c>
      <c r="C847" s="20">
        <v>46104</v>
      </c>
      <c r="D847" s="20">
        <v>46097</v>
      </c>
      <c r="E847" t="s">
        <v>42</v>
      </c>
      <c r="F847" t="s">
        <v>43</v>
      </c>
      <c r="G847" s="19"/>
      <c r="H847"/>
      <c r="I847" t="s">
        <v>2906</v>
      </c>
      <c r="J847" t="s">
        <v>2907</v>
      </c>
      <c r="K847" s="9" t="str">
        <f t="shared" si="100"/>
        <v>STKR</v>
      </c>
      <c r="L847" t="s">
        <v>6</v>
      </c>
      <c r="M847" s="36">
        <v>1020</v>
      </c>
      <c r="N847" t="s">
        <v>459</v>
      </c>
      <c r="O847" t="s">
        <v>7</v>
      </c>
      <c r="P847" s="48">
        <v>0.05</v>
      </c>
      <c r="Q847" s="10">
        <f t="shared" si="101"/>
        <v>51</v>
      </c>
      <c r="R847" s="11">
        <f t="shared" si="102"/>
        <v>7.3003400000000003</v>
      </c>
      <c r="S847" s="13">
        <f t="shared" si="103"/>
        <v>6.7999999999999996E-3</v>
      </c>
      <c r="T847" s="12">
        <f t="shared" si="104"/>
        <v>6.94</v>
      </c>
      <c r="U847" s="13" t="s">
        <v>135</v>
      </c>
      <c r="V847" t="s">
        <v>8</v>
      </c>
      <c r="W847" s="44"/>
      <c r="X847" s="53" t="e">
        <f t="shared" si="106"/>
        <v>#DIV/0!</v>
      </c>
    </row>
    <row r="848" spans="1:24" x14ac:dyDescent="0.2">
      <c r="A848" s="32" t="str">
        <f t="shared" si="105"/>
        <v>2026-3</v>
      </c>
      <c r="B848" t="s">
        <v>2116</v>
      </c>
      <c r="C848" s="20">
        <v>46104</v>
      </c>
      <c r="D848" s="20">
        <v>46097</v>
      </c>
      <c r="E848" t="s">
        <v>42</v>
      </c>
      <c r="F848" t="s">
        <v>43</v>
      </c>
      <c r="G848" s="19"/>
      <c r="H848"/>
      <c r="I848" t="s">
        <v>2908</v>
      </c>
      <c r="J848" t="s">
        <v>2909</v>
      </c>
      <c r="K848" s="9" t="str">
        <f t="shared" si="100"/>
        <v>STKR</v>
      </c>
      <c r="L848" t="s">
        <v>6</v>
      </c>
      <c r="M848" s="36">
        <v>1110</v>
      </c>
      <c r="N848" t="s">
        <v>459</v>
      </c>
      <c r="O848" t="s">
        <v>7</v>
      </c>
      <c r="P848" s="48">
        <v>0.05</v>
      </c>
      <c r="Q848" s="10">
        <f t="shared" si="101"/>
        <v>55.5</v>
      </c>
      <c r="R848" s="11">
        <f t="shared" si="102"/>
        <v>7.3003400000000003</v>
      </c>
      <c r="S848" s="13">
        <f t="shared" si="103"/>
        <v>6.7999999999999996E-3</v>
      </c>
      <c r="T848" s="12">
        <f t="shared" si="104"/>
        <v>7.55</v>
      </c>
      <c r="U848" s="13" t="s">
        <v>135</v>
      </c>
      <c r="V848" t="s">
        <v>8</v>
      </c>
      <c r="W848" s="44"/>
      <c r="X848" s="53" t="e">
        <f t="shared" si="106"/>
        <v>#DIV/0!</v>
      </c>
    </row>
    <row r="849" spans="1:24" x14ac:dyDescent="0.2">
      <c r="A849" s="32" t="str">
        <f t="shared" si="105"/>
        <v>2026-3</v>
      </c>
      <c r="B849" t="s">
        <v>2117</v>
      </c>
      <c r="C849" s="20">
        <v>46104</v>
      </c>
      <c r="D849" s="20">
        <v>46099</v>
      </c>
      <c r="E849" t="s">
        <v>66</v>
      </c>
      <c r="F849" t="s">
        <v>67</v>
      </c>
      <c r="G849" s="19"/>
      <c r="H849"/>
      <c r="I849" t="s">
        <v>2910</v>
      </c>
      <c r="J849" t="s">
        <v>2911</v>
      </c>
      <c r="K849" s="9" t="str">
        <f t="shared" si="100"/>
        <v>STKR</v>
      </c>
      <c r="L849" t="s">
        <v>6</v>
      </c>
      <c r="M849" s="36">
        <v>520</v>
      </c>
      <c r="N849" t="s">
        <v>459</v>
      </c>
      <c r="O849" t="s">
        <v>7</v>
      </c>
      <c r="P849" s="48">
        <v>0.05</v>
      </c>
      <c r="Q849" s="10">
        <f t="shared" si="101"/>
        <v>26</v>
      </c>
      <c r="R849" s="11">
        <f t="shared" si="102"/>
        <v>7.3003400000000003</v>
      </c>
      <c r="S849" s="13">
        <f t="shared" si="103"/>
        <v>6.7999999999999996E-3</v>
      </c>
      <c r="T849" s="12">
        <f t="shared" si="104"/>
        <v>3.54</v>
      </c>
      <c r="U849" s="13" t="s">
        <v>135</v>
      </c>
      <c r="V849" t="s">
        <v>8</v>
      </c>
      <c r="W849" s="44"/>
      <c r="X849" s="53" t="e">
        <f t="shared" si="106"/>
        <v>#DIV/0!</v>
      </c>
    </row>
    <row r="850" spans="1:24" x14ac:dyDescent="0.2">
      <c r="A850" s="32" t="str">
        <f t="shared" si="105"/>
        <v>2026-3</v>
      </c>
      <c r="B850" t="s">
        <v>2118</v>
      </c>
      <c r="C850" s="20">
        <v>46104</v>
      </c>
      <c r="D850" s="20">
        <v>46099</v>
      </c>
      <c r="E850" t="s">
        <v>66</v>
      </c>
      <c r="F850" t="s">
        <v>67</v>
      </c>
      <c r="G850" s="19"/>
      <c r="H850"/>
      <c r="I850" t="s">
        <v>2912</v>
      </c>
      <c r="J850" t="s">
        <v>2913</v>
      </c>
      <c r="K850" s="9" t="str">
        <f t="shared" si="100"/>
        <v>STKR</v>
      </c>
      <c r="L850" t="s">
        <v>6</v>
      </c>
      <c r="M850" s="36">
        <v>520</v>
      </c>
      <c r="N850" t="s">
        <v>459</v>
      </c>
      <c r="O850" t="s">
        <v>7</v>
      </c>
      <c r="P850" s="48">
        <v>0.05</v>
      </c>
      <c r="Q850" s="10">
        <f t="shared" si="101"/>
        <v>26</v>
      </c>
      <c r="R850" s="11">
        <f t="shared" si="102"/>
        <v>7.3003400000000003</v>
      </c>
      <c r="S850" s="13">
        <f t="shared" si="103"/>
        <v>6.7999999999999996E-3</v>
      </c>
      <c r="T850" s="12">
        <f t="shared" si="104"/>
        <v>3.54</v>
      </c>
      <c r="U850" s="13" t="s">
        <v>135</v>
      </c>
      <c r="V850" t="s">
        <v>8</v>
      </c>
      <c r="W850" s="44"/>
      <c r="X850" s="53" t="e">
        <f t="shared" si="106"/>
        <v>#DIV/0!</v>
      </c>
    </row>
    <row r="851" spans="1:24" x14ac:dyDescent="0.2">
      <c r="A851" s="32" t="str">
        <f t="shared" si="105"/>
        <v>2026-3</v>
      </c>
      <c r="B851" t="s">
        <v>2119</v>
      </c>
      <c r="C851" s="20">
        <v>46104</v>
      </c>
      <c r="D851" s="20">
        <v>46099</v>
      </c>
      <c r="E851" t="s">
        <v>66</v>
      </c>
      <c r="F851" t="s">
        <v>67</v>
      </c>
      <c r="G851" s="19"/>
      <c r="H851"/>
      <c r="I851" t="s">
        <v>2914</v>
      </c>
      <c r="J851" t="s">
        <v>2915</v>
      </c>
      <c r="K851" s="9" t="str">
        <f t="shared" si="100"/>
        <v>STKR</v>
      </c>
      <c r="L851" t="s">
        <v>6</v>
      </c>
      <c r="M851" s="36">
        <v>1120</v>
      </c>
      <c r="N851" t="s">
        <v>459</v>
      </c>
      <c r="O851" t="s">
        <v>7</v>
      </c>
      <c r="P851" s="48">
        <v>0.05</v>
      </c>
      <c r="Q851" s="10">
        <f t="shared" si="101"/>
        <v>56</v>
      </c>
      <c r="R851" s="11">
        <f t="shared" si="102"/>
        <v>7.3003400000000003</v>
      </c>
      <c r="S851" s="13">
        <f t="shared" si="103"/>
        <v>6.7999999999999996E-3</v>
      </c>
      <c r="T851" s="12">
        <f t="shared" si="104"/>
        <v>7.62</v>
      </c>
      <c r="U851" s="13" t="s">
        <v>135</v>
      </c>
      <c r="V851" t="s">
        <v>8</v>
      </c>
      <c r="W851" s="44"/>
      <c r="X851" s="53" t="e">
        <f t="shared" si="106"/>
        <v>#DIV/0!</v>
      </c>
    </row>
    <row r="852" spans="1:24" x14ac:dyDescent="0.2">
      <c r="A852" s="32" t="str">
        <f t="shared" si="105"/>
        <v>2026-3</v>
      </c>
      <c r="B852" t="s">
        <v>2120</v>
      </c>
      <c r="C852" s="20">
        <v>46104</v>
      </c>
      <c r="D852" s="20">
        <v>46099</v>
      </c>
      <c r="E852" t="s">
        <v>66</v>
      </c>
      <c r="F852" t="s">
        <v>67</v>
      </c>
      <c r="G852" s="19"/>
      <c r="H852"/>
      <c r="I852" t="s">
        <v>2916</v>
      </c>
      <c r="J852" t="s">
        <v>2917</v>
      </c>
      <c r="K852" s="9" t="str">
        <f t="shared" si="100"/>
        <v>STKR</v>
      </c>
      <c r="L852" t="s">
        <v>6</v>
      </c>
      <c r="M852" s="37">
        <v>510</v>
      </c>
      <c r="N852" t="s">
        <v>459</v>
      </c>
      <c r="O852" t="s">
        <v>7</v>
      </c>
      <c r="P852" s="48">
        <v>0.05</v>
      </c>
      <c r="Q852" s="10">
        <f t="shared" si="101"/>
        <v>25.5</v>
      </c>
      <c r="R852" s="11">
        <f t="shared" si="102"/>
        <v>7.3003400000000003</v>
      </c>
      <c r="S852" s="13">
        <f t="shared" si="103"/>
        <v>6.7999999999999996E-3</v>
      </c>
      <c r="T852" s="12">
        <f t="shared" si="104"/>
        <v>3.47</v>
      </c>
      <c r="U852" s="13" t="s">
        <v>135</v>
      </c>
      <c r="V852" t="s">
        <v>8</v>
      </c>
      <c r="X852" s="53" t="e">
        <f t="shared" si="106"/>
        <v>#DIV/0!</v>
      </c>
    </row>
    <row r="853" spans="1:24" x14ac:dyDescent="0.2">
      <c r="A853" s="32" t="str">
        <f t="shared" si="105"/>
        <v>2026-3</v>
      </c>
      <c r="B853" t="s">
        <v>2121</v>
      </c>
      <c r="C853" s="20">
        <v>46087</v>
      </c>
      <c r="D853" s="20">
        <v>46043</v>
      </c>
      <c r="E853" t="s">
        <v>268</v>
      </c>
      <c r="F853" t="s">
        <v>269</v>
      </c>
      <c r="G853" s="19"/>
      <c r="H853"/>
      <c r="I853" t="s">
        <v>2918</v>
      </c>
      <c r="J853" t="s">
        <v>2919</v>
      </c>
      <c r="K853" s="9" t="str">
        <f t="shared" si="100"/>
        <v>BAG-</v>
      </c>
      <c r="L853" t="s">
        <v>6</v>
      </c>
      <c r="M853" s="37">
        <v>3000</v>
      </c>
      <c r="N853" t="s">
        <v>459</v>
      </c>
      <c r="O853" t="s">
        <v>7</v>
      </c>
      <c r="P853" s="48">
        <v>0.06</v>
      </c>
      <c r="Q853" s="10">
        <f t="shared" si="101"/>
        <v>180</v>
      </c>
      <c r="R853" s="11">
        <f t="shared" si="102"/>
        <v>7.3003400000000003</v>
      </c>
      <c r="S853" s="13">
        <f t="shared" si="103"/>
        <v>8.2000000000000007E-3</v>
      </c>
      <c r="T853" s="12">
        <f t="shared" si="104"/>
        <v>24.6</v>
      </c>
      <c r="U853" s="13" t="s">
        <v>135</v>
      </c>
      <c r="V853" t="s">
        <v>270</v>
      </c>
      <c r="X853" s="53" t="e">
        <f t="shared" si="106"/>
        <v>#DIV/0!</v>
      </c>
    </row>
    <row r="854" spans="1:24" x14ac:dyDescent="0.2">
      <c r="A854" s="32" t="str">
        <f t="shared" si="105"/>
        <v>2026-3</v>
      </c>
      <c r="B854" t="s">
        <v>2122</v>
      </c>
      <c r="C854" s="20">
        <v>46087</v>
      </c>
      <c r="D854" s="20">
        <v>46053</v>
      </c>
      <c r="E854" t="s">
        <v>268</v>
      </c>
      <c r="F854" t="s">
        <v>269</v>
      </c>
      <c r="G854" s="19"/>
      <c r="H854"/>
      <c r="I854" t="s">
        <v>2920</v>
      </c>
      <c r="J854" t="s">
        <v>2921</v>
      </c>
      <c r="K854" s="9" t="str">
        <f t="shared" si="100"/>
        <v>BAG-</v>
      </c>
      <c r="L854" t="s">
        <v>6</v>
      </c>
      <c r="M854" s="37">
        <v>4000</v>
      </c>
      <c r="N854" t="s">
        <v>459</v>
      </c>
      <c r="O854" t="s">
        <v>7</v>
      </c>
      <c r="P854" s="48">
        <v>0.06</v>
      </c>
      <c r="Q854" s="10">
        <f t="shared" si="101"/>
        <v>240</v>
      </c>
      <c r="R854" s="11">
        <f t="shared" si="102"/>
        <v>7.3003400000000003</v>
      </c>
      <c r="S854" s="13">
        <f t="shared" si="103"/>
        <v>8.2000000000000007E-3</v>
      </c>
      <c r="T854" s="12">
        <f t="shared" si="104"/>
        <v>32.799999999999997</v>
      </c>
      <c r="U854" s="13" t="s">
        <v>135</v>
      </c>
      <c r="V854" t="s">
        <v>270</v>
      </c>
      <c r="X854" s="53" t="e">
        <f t="shared" si="106"/>
        <v>#DIV/0!</v>
      </c>
    </row>
    <row r="855" spans="1:24" x14ac:dyDescent="0.2">
      <c r="A855" s="32" t="str">
        <f t="shared" si="105"/>
        <v>2026-3</v>
      </c>
      <c r="B855" t="s">
        <v>2123</v>
      </c>
      <c r="C855" s="20">
        <v>46083</v>
      </c>
      <c r="D855" s="20">
        <v>46059</v>
      </c>
      <c r="E855" t="s">
        <v>42</v>
      </c>
      <c r="F855" t="s">
        <v>43</v>
      </c>
      <c r="G855" s="19"/>
      <c r="H855"/>
      <c r="I855" t="s">
        <v>2922</v>
      </c>
      <c r="J855" t="s">
        <v>2923</v>
      </c>
      <c r="K855" s="9" t="str">
        <f t="shared" si="100"/>
        <v>STKR</v>
      </c>
      <c r="L855" t="s">
        <v>6</v>
      </c>
      <c r="M855" s="37">
        <v>1310</v>
      </c>
      <c r="N855" t="s">
        <v>459</v>
      </c>
      <c r="O855" t="s">
        <v>7</v>
      </c>
      <c r="P855" s="48">
        <v>0.06</v>
      </c>
      <c r="Q855" s="10">
        <f t="shared" si="101"/>
        <v>78.599999999999994</v>
      </c>
      <c r="R855" s="11">
        <f t="shared" si="102"/>
        <v>7.3003400000000003</v>
      </c>
      <c r="S855" s="13">
        <f t="shared" si="103"/>
        <v>8.2000000000000007E-3</v>
      </c>
      <c r="T855" s="12">
        <f t="shared" si="104"/>
        <v>10.74</v>
      </c>
      <c r="U855" s="13" t="s">
        <v>135</v>
      </c>
      <c r="V855" t="s">
        <v>8</v>
      </c>
      <c r="X855" s="53" t="e">
        <f t="shared" si="106"/>
        <v>#DIV/0!</v>
      </c>
    </row>
    <row r="856" spans="1:24" x14ac:dyDescent="0.2">
      <c r="A856" s="32" t="str">
        <f t="shared" si="105"/>
        <v>2026-3</v>
      </c>
      <c r="B856" t="s">
        <v>2124</v>
      </c>
      <c r="C856" s="20">
        <v>46087</v>
      </c>
      <c r="D856" s="20">
        <v>46060</v>
      </c>
      <c r="E856" t="s">
        <v>268</v>
      </c>
      <c r="F856" t="s">
        <v>269</v>
      </c>
      <c r="G856" s="19"/>
      <c r="H856"/>
      <c r="I856" t="s">
        <v>2918</v>
      </c>
      <c r="J856" t="s">
        <v>2919</v>
      </c>
      <c r="K856" s="9" t="str">
        <f t="shared" si="100"/>
        <v>BAG-</v>
      </c>
      <c r="L856" t="s">
        <v>6</v>
      </c>
      <c r="M856" s="37">
        <v>5000</v>
      </c>
      <c r="N856" t="s">
        <v>459</v>
      </c>
      <c r="O856" t="s">
        <v>7</v>
      </c>
      <c r="P856" s="48">
        <v>0.06</v>
      </c>
      <c r="Q856" s="10">
        <f t="shared" si="101"/>
        <v>300</v>
      </c>
      <c r="R856" s="11">
        <f t="shared" si="102"/>
        <v>7.3003400000000003</v>
      </c>
      <c r="S856" s="13">
        <f t="shared" si="103"/>
        <v>8.2000000000000007E-3</v>
      </c>
      <c r="T856" s="12">
        <f t="shared" si="104"/>
        <v>41</v>
      </c>
      <c r="U856" s="13" t="s">
        <v>135</v>
      </c>
      <c r="V856" t="s">
        <v>270</v>
      </c>
      <c r="X856" s="53" t="e">
        <f t="shared" si="106"/>
        <v>#DIV/0!</v>
      </c>
    </row>
    <row r="857" spans="1:24" x14ac:dyDescent="0.2">
      <c r="A857" s="32" t="str">
        <f t="shared" si="105"/>
        <v>2026-3</v>
      </c>
      <c r="B857" t="s">
        <v>2125</v>
      </c>
      <c r="C857" s="20">
        <v>46104</v>
      </c>
      <c r="D857" s="20">
        <v>46097</v>
      </c>
      <c r="E857" t="s">
        <v>42</v>
      </c>
      <c r="F857" t="s">
        <v>43</v>
      </c>
      <c r="G857" s="19"/>
      <c r="H857"/>
      <c r="I857" t="s">
        <v>2924</v>
      </c>
      <c r="J857" t="s">
        <v>2925</v>
      </c>
      <c r="K857" s="9" t="str">
        <f t="shared" si="100"/>
        <v>STKR</v>
      </c>
      <c r="L857" t="s">
        <v>6</v>
      </c>
      <c r="M857" s="37">
        <v>1110</v>
      </c>
      <c r="N857" t="s">
        <v>459</v>
      </c>
      <c r="O857" t="s">
        <v>7</v>
      </c>
      <c r="P857" s="48">
        <v>0.06</v>
      </c>
      <c r="Q857" s="10">
        <f t="shared" si="101"/>
        <v>66.599999999999994</v>
      </c>
      <c r="R857" s="11">
        <f t="shared" si="102"/>
        <v>7.3003400000000003</v>
      </c>
      <c r="S857" s="13">
        <f t="shared" si="103"/>
        <v>8.2000000000000007E-3</v>
      </c>
      <c r="T857" s="12">
        <f t="shared" si="104"/>
        <v>9.1</v>
      </c>
      <c r="U857" s="13" t="s">
        <v>135</v>
      </c>
      <c r="V857" t="s">
        <v>8</v>
      </c>
      <c r="X857" s="53" t="e">
        <f t="shared" si="106"/>
        <v>#DIV/0!</v>
      </c>
    </row>
    <row r="858" spans="1:24" x14ac:dyDescent="0.2">
      <c r="A858" s="32" t="str">
        <f t="shared" si="105"/>
        <v>2026-3</v>
      </c>
      <c r="B858" t="s">
        <v>2126</v>
      </c>
      <c r="C858" s="20">
        <v>46104</v>
      </c>
      <c r="D858" s="20">
        <v>46097</v>
      </c>
      <c r="E858" t="s">
        <v>42</v>
      </c>
      <c r="F858" t="s">
        <v>43</v>
      </c>
      <c r="G858" s="19"/>
      <c r="H858"/>
      <c r="I858" t="s">
        <v>2926</v>
      </c>
      <c r="J858" t="s">
        <v>2923</v>
      </c>
      <c r="K858" s="9" t="str">
        <f t="shared" si="100"/>
        <v>STKR</v>
      </c>
      <c r="L858" t="s">
        <v>6</v>
      </c>
      <c r="M858" s="37">
        <v>1010</v>
      </c>
      <c r="N858" t="s">
        <v>459</v>
      </c>
      <c r="O858" t="s">
        <v>7</v>
      </c>
      <c r="P858" s="48">
        <v>0.06</v>
      </c>
      <c r="Q858" s="10">
        <f t="shared" si="101"/>
        <v>60.6</v>
      </c>
      <c r="R858" s="11">
        <f t="shared" si="102"/>
        <v>7.3003400000000003</v>
      </c>
      <c r="S858" s="13">
        <f t="shared" si="103"/>
        <v>8.2000000000000007E-3</v>
      </c>
      <c r="T858" s="12">
        <f t="shared" si="104"/>
        <v>8.2799999999999994</v>
      </c>
      <c r="U858" s="13" t="s">
        <v>135</v>
      </c>
      <c r="V858" t="s">
        <v>8</v>
      </c>
      <c r="X858" s="53" t="e">
        <f t="shared" si="106"/>
        <v>#DIV/0!</v>
      </c>
    </row>
    <row r="859" spans="1:24" x14ac:dyDescent="0.2">
      <c r="A859" s="32" t="str">
        <f t="shared" si="105"/>
        <v>2026-3</v>
      </c>
      <c r="B859" t="s">
        <v>2127</v>
      </c>
      <c r="C859" s="20">
        <v>46105</v>
      </c>
      <c r="D859" s="20">
        <v>46083</v>
      </c>
      <c r="E859" t="s">
        <v>54</v>
      </c>
      <c r="F859" t="s">
        <v>55</v>
      </c>
      <c r="G859" s="19"/>
      <c r="H859"/>
      <c r="I859" t="s">
        <v>335</v>
      </c>
      <c r="J859" t="s">
        <v>336</v>
      </c>
      <c r="K859" s="9" t="str">
        <f t="shared" si="100"/>
        <v>WHR-</v>
      </c>
      <c r="L859" t="s">
        <v>6</v>
      </c>
      <c r="M859" s="37">
        <v>13000</v>
      </c>
      <c r="N859" t="s">
        <v>459</v>
      </c>
      <c r="O859" t="s">
        <v>7</v>
      </c>
      <c r="P859" s="48">
        <v>6.2E-2</v>
      </c>
      <c r="Q859" s="10">
        <f t="shared" si="101"/>
        <v>806</v>
      </c>
      <c r="R859" s="11">
        <f t="shared" si="102"/>
        <v>7.3003400000000003</v>
      </c>
      <c r="S859" s="13">
        <f t="shared" si="103"/>
        <v>8.5000000000000006E-3</v>
      </c>
      <c r="T859" s="12">
        <f t="shared" si="104"/>
        <v>110.5</v>
      </c>
      <c r="U859" s="13" t="s">
        <v>135</v>
      </c>
      <c r="V859" t="s">
        <v>96</v>
      </c>
      <c r="X859" s="53" t="e">
        <f t="shared" si="106"/>
        <v>#DIV/0!</v>
      </c>
    </row>
    <row r="860" spans="1:24" x14ac:dyDescent="0.2">
      <c r="A860" s="32" t="str">
        <f t="shared" si="105"/>
        <v>2026-3</v>
      </c>
      <c r="B860" t="s">
        <v>2128</v>
      </c>
      <c r="C860" s="20">
        <v>46112</v>
      </c>
      <c r="D860" s="20">
        <v>46056</v>
      </c>
      <c r="E860" t="s">
        <v>48</v>
      </c>
      <c r="F860" t="s">
        <v>49</v>
      </c>
      <c r="G860" s="19"/>
      <c r="H860"/>
      <c r="I860" t="s">
        <v>2927</v>
      </c>
      <c r="J860" t="s">
        <v>2928</v>
      </c>
      <c r="K860" s="9" t="str">
        <f t="shared" si="100"/>
        <v>RIV-</v>
      </c>
      <c r="L860" t="s">
        <v>6</v>
      </c>
      <c r="M860" s="37">
        <v>500</v>
      </c>
      <c r="N860" t="s">
        <v>459</v>
      </c>
      <c r="O860" t="s">
        <v>7</v>
      </c>
      <c r="P860" s="48">
        <v>6.2199999999999998E-2</v>
      </c>
      <c r="Q860" s="10">
        <f t="shared" si="101"/>
        <v>31.1</v>
      </c>
      <c r="R860" s="11">
        <f t="shared" si="102"/>
        <v>7.3003400000000003</v>
      </c>
      <c r="S860" s="13">
        <f t="shared" si="103"/>
        <v>8.5000000000000006E-3</v>
      </c>
      <c r="T860" s="12">
        <f t="shared" si="104"/>
        <v>4.25</v>
      </c>
      <c r="U860" s="13" t="s">
        <v>135</v>
      </c>
      <c r="V860" t="s">
        <v>51</v>
      </c>
      <c r="X860" s="53" t="e">
        <f t="shared" si="106"/>
        <v>#DIV/0!</v>
      </c>
    </row>
    <row r="861" spans="1:24" x14ac:dyDescent="0.2">
      <c r="A861" s="32" t="str">
        <f t="shared" si="105"/>
        <v>2026-3</v>
      </c>
      <c r="B861" t="s">
        <v>2128</v>
      </c>
      <c r="C861" s="20">
        <v>46105</v>
      </c>
      <c r="D861" s="20">
        <v>46056</v>
      </c>
      <c r="E861" t="s">
        <v>48</v>
      </c>
      <c r="F861" t="s">
        <v>49</v>
      </c>
      <c r="G861" s="19"/>
      <c r="H861"/>
      <c r="I861" t="s">
        <v>2927</v>
      </c>
      <c r="J861" t="s">
        <v>2928</v>
      </c>
      <c r="K861" s="9" t="str">
        <f t="shared" si="100"/>
        <v>RIV-</v>
      </c>
      <c r="L861" t="s">
        <v>6</v>
      </c>
      <c r="M861" s="37">
        <v>6000</v>
      </c>
      <c r="N861" t="s">
        <v>459</v>
      </c>
      <c r="O861" t="s">
        <v>7</v>
      </c>
      <c r="P861" s="48">
        <v>6.2199999999999998E-2</v>
      </c>
      <c r="Q861" s="10">
        <f t="shared" si="101"/>
        <v>373.2</v>
      </c>
      <c r="R861" s="11">
        <f t="shared" si="102"/>
        <v>7.3003400000000003</v>
      </c>
      <c r="S861" s="13">
        <f t="shared" si="103"/>
        <v>8.5000000000000006E-3</v>
      </c>
      <c r="T861" s="12">
        <f t="shared" si="104"/>
        <v>51</v>
      </c>
      <c r="U861" s="13" t="s">
        <v>135</v>
      </c>
      <c r="V861" t="s">
        <v>51</v>
      </c>
      <c r="X861" s="53" t="e">
        <f t="shared" si="106"/>
        <v>#DIV/0!</v>
      </c>
    </row>
    <row r="862" spans="1:24" x14ac:dyDescent="0.2">
      <c r="A862" s="32" t="str">
        <f t="shared" si="105"/>
        <v>2026-3</v>
      </c>
      <c r="B862" t="s">
        <v>2128</v>
      </c>
      <c r="C862" s="20">
        <v>46105</v>
      </c>
      <c r="D862" s="20">
        <v>46056</v>
      </c>
      <c r="E862" t="s">
        <v>48</v>
      </c>
      <c r="F862" t="s">
        <v>49</v>
      </c>
      <c r="G862" s="19"/>
      <c r="H862"/>
      <c r="I862" t="s">
        <v>2927</v>
      </c>
      <c r="J862" t="s">
        <v>2928</v>
      </c>
      <c r="K862" s="9" t="str">
        <f t="shared" si="100"/>
        <v>RIV-</v>
      </c>
      <c r="L862" t="s">
        <v>6</v>
      </c>
      <c r="M862" s="37">
        <v>-6500</v>
      </c>
      <c r="N862" t="s">
        <v>459</v>
      </c>
      <c r="O862" t="s">
        <v>7</v>
      </c>
      <c r="P862" s="48">
        <v>6.2199999999999998E-2</v>
      </c>
      <c r="Q862" s="10">
        <f t="shared" si="101"/>
        <v>-404.3</v>
      </c>
      <c r="R862" s="11">
        <f t="shared" si="102"/>
        <v>7.3003400000000003</v>
      </c>
      <c r="S862" s="13">
        <f t="shared" si="103"/>
        <v>8.5000000000000006E-3</v>
      </c>
      <c r="T862" s="12">
        <f t="shared" si="104"/>
        <v>-55.25</v>
      </c>
      <c r="U862" s="13" t="s">
        <v>135</v>
      </c>
      <c r="V862" t="s">
        <v>51</v>
      </c>
      <c r="X862" s="53" t="e">
        <f t="shared" si="106"/>
        <v>#DIV/0!</v>
      </c>
    </row>
    <row r="863" spans="1:24" x14ac:dyDescent="0.2">
      <c r="A863" s="32" t="str">
        <f t="shared" si="105"/>
        <v>2026-3</v>
      </c>
      <c r="B863" t="s">
        <v>2128</v>
      </c>
      <c r="C863" s="20">
        <v>46105</v>
      </c>
      <c r="D863" s="20">
        <v>46056</v>
      </c>
      <c r="E863" t="s">
        <v>48</v>
      </c>
      <c r="F863" t="s">
        <v>49</v>
      </c>
      <c r="G863" s="19"/>
      <c r="H863"/>
      <c r="I863" t="s">
        <v>2927</v>
      </c>
      <c r="J863" t="s">
        <v>2928</v>
      </c>
      <c r="K863" s="9" t="str">
        <f t="shared" si="100"/>
        <v>RIV-</v>
      </c>
      <c r="L863" t="s">
        <v>6</v>
      </c>
      <c r="M863" s="37">
        <v>6500</v>
      </c>
      <c r="N863" t="s">
        <v>459</v>
      </c>
      <c r="O863" t="s">
        <v>7</v>
      </c>
      <c r="P863" s="48">
        <v>6.2199999999999998E-2</v>
      </c>
      <c r="Q863" s="10">
        <f t="shared" si="101"/>
        <v>404.3</v>
      </c>
      <c r="R863" s="11">
        <f t="shared" si="102"/>
        <v>7.3003400000000003</v>
      </c>
      <c r="S863" s="13">
        <f t="shared" si="103"/>
        <v>8.5000000000000006E-3</v>
      </c>
      <c r="T863" s="12">
        <f t="shared" si="104"/>
        <v>55.25</v>
      </c>
      <c r="U863" s="13" t="s">
        <v>135</v>
      </c>
      <c r="V863" t="s">
        <v>51</v>
      </c>
      <c r="X863" s="53" t="e">
        <f t="shared" si="106"/>
        <v>#DIV/0!</v>
      </c>
    </row>
    <row r="864" spans="1:24" x14ac:dyDescent="0.2">
      <c r="A864" s="32" t="str">
        <f t="shared" si="105"/>
        <v>2026-3</v>
      </c>
      <c r="B864" t="s">
        <v>2129</v>
      </c>
      <c r="C864" s="20">
        <v>46105</v>
      </c>
      <c r="D864" s="20">
        <v>46083</v>
      </c>
      <c r="E864" t="s">
        <v>48</v>
      </c>
      <c r="F864" t="s">
        <v>49</v>
      </c>
      <c r="G864" s="19"/>
      <c r="H864"/>
      <c r="I864" t="s">
        <v>2927</v>
      </c>
      <c r="J864" t="s">
        <v>2928</v>
      </c>
      <c r="K864" s="9" t="str">
        <f t="shared" si="100"/>
        <v>RIV-</v>
      </c>
      <c r="L864" t="s">
        <v>6</v>
      </c>
      <c r="M864" s="37">
        <v>10000</v>
      </c>
      <c r="N864" t="s">
        <v>459</v>
      </c>
      <c r="O864" t="s">
        <v>7</v>
      </c>
      <c r="P864" s="48">
        <v>6.2199999999999998E-2</v>
      </c>
      <c r="Q864" s="10">
        <f t="shared" si="101"/>
        <v>622</v>
      </c>
      <c r="R864" s="11">
        <f t="shared" si="102"/>
        <v>7.3003400000000003</v>
      </c>
      <c r="S864" s="13">
        <f t="shared" si="103"/>
        <v>8.5000000000000006E-3</v>
      </c>
      <c r="T864" s="12">
        <f t="shared" si="104"/>
        <v>85</v>
      </c>
      <c r="U864" s="13" t="s">
        <v>135</v>
      </c>
      <c r="V864" t="s">
        <v>51</v>
      </c>
      <c r="X864" s="53" t="e">
        <f t="shared" si="106"/>
        <v>#DIV/0!</v>
      </c>
    </row>
    <row r="865" spans="1:24" x14ac:dyDescent="0.2">
      <c r="A865" s="32" t="str">
        <f t="shared" si="105"/>
        <v>2026-3</v>
      </c>
      <c r="B865" t="s">
        <v>2130</v>
      </c>
      <c r="C865" s="20">
        <v>46091</v>
      </c>
      <c r="D865" s="20">
        <v>46045</v>
      </c>
      <c r="E865" t="s">
        <v>48</v>
      </c>
      <c r="F865" t="s">
        <v>49</v>
      </c>
      <c r="G865" s="19"/>
      <c r="H865"/>
      <c r="I865" t="s">
        <v>2929</v>
      </c>
      <c r="J865" t="s">
        <v>2930</v>
      </c>
      <c r="K865" s="9" t="str">
        <f t="shared" si="100"/>
        <v>RIV-</v>
      </c>
      <c r="L865" t="s">
        <v>6</v>
      </c>
      <c r="M865" s="37">
        <v>4500</v>
      </c>
      <c r="N865" t="s">
        <v>459</v>
      </c>
      <c r="O865" t="s">
        <v>7</v>
      </c>
      <c r="P865" s="48">
        <v>6.5699999999999995E-2</v>
      </c>
      <c r="Q865" s="10">
        <f t="shared" si="101"/>
        <v>295.64999999999998</v>
      </c>
      <c r="R865" s="11">
        <f t="shared" si="102"/>
        <v>7.3003400000000003</v>
      </c>
      <c r="S865" s="13">
        <f t="shared" si="103"/>
        <v>8.9999999999999993E-3</v>
      </c>
      <c r="T865" s="12">
        <f t="shared" si="104"/>
        <v>40.5</v>
      </c>
      <c r="U865" s="13" t="s">
        <v>135</v>
      </c>
      <c r="V865" t="s">
        <v>51</v>
      </c>
      <c r="X865" s="53" t="e">
        <f t="shared" si="106"/>
        <v>#DIV/0!</v>
      </c>
    </row>
    <row r="866" spans="1:24" x14ac:dyDescent="0.2">
      <c r="A866" s="32" t="str">
        <f t="shared" si="105"/>
        <v>2026-3</v>
      </c>
      <c r="B866" t="s">
        <v>2131</v>
      </c>
      <c r="C866" s="20">
        <v>46087</v>
      </c>
      <c r="D866" s="20">
        <v>46045</v>
      </c>
      <c r="E866" t="s">
        <v>268</v>
      </c>
      <c r="F866" t="s">
        <v>269</v>
      </c>
      <c r="G866" s="19"/>
      <c r="H866"/>
      <c r="I866" t="s">
        <v>733</v>
      </c>
      <c r="J866" t="s">
        <v>734</v>
      </c>
      <c r="K866" s="9" t="str">
        <f t="shared" si="100"/>
        <v>BAG-</v>
      </c>
      <c r="L866" t="s">
        <v>6</v>
      </c>
      <c r="M866" s="37">
        <v>1000</v>
      </c>
      <c r="N866" t="s">
        <v>459</v>
      </c>
      <c r="O866" t="s">
        <v>7</v>
      </c>
      <c r="P866" s="48">
        <v>6.7000000000000004E-2</v>
      </c>
      <c r="Q866" s="10">
        <f t="shared" si="101"/>
        <v>67</v>
      </c>
      <c r="R866" s="11">
        <f t="shared" si="102"/>
        <v>7.3003400000000003</v>
      </c>
      <c r="S866" s="13">
        <f t="shared" si="103"/>
        <v>9.1999999999999998E-3</v>
      </c>
      <c r="T866" s="12">
        <f t="shared" si="104"/>
        <v>9.1999999999999993</v>
      </c>
      <c r="U866" s="13" t="s">
        <v>135</v>
      </c>
      <c r="V866" t="s">
        <v>270</v>
      </c>
      <c r="X866" s="53" t="e">
        <f t="shared" si="106"/>
        <v>#DIV/0!</v>
      </c>
    </row>
    <row r="867" spans="1:24" x14ac:dyDescent="0.2">
      <c r="A867" s="32" t="str">
        <f t="shared" si="105"/>
        <v>2026-3</v>
      </c>
      <c r="B867" t="s">
        <v>2132</v>
      </c>
      <c r="C867" s="20">
        <v>46111</v>
      </c>
      <c r="D867" s="20">
        <v>46094</v>
      </c>
      <c r="E867" t="s">
        <v>62</v>
      </c>
      <c r="F867" t="s">
        <v>63</v>
      </c>
      <c r="G867" s="19"/>
      <c r="H867"/>
      <c r="I867" t="s">
        <v>2931</v>
      </c>
      <c r="J867" t="s">
        <v>2932</v>
      </c>
      <c r="K867" s="9" t="str">
        <f t="shared" si="100"/>
        <v>SCR-</v>
      </c>
      <c r="L867" t="s">
        <v>6</v>
      </c>
      <c r="M867" s="37">
        <v>2000</v>
      </c>
      <c r="N867" t="s">
        <v>459</v>
      </c>
      <c r="O867" t="s">
        <v>7</v>
      </c>
      <c r="P867" s="48">
        <v>6.9000000000000006E-2</v>
      </c>
      <c r="Q867" s="10">
        <f t="shared" si="101"/>
        <v>138</v>
      </c>
      <c r="R867" s="11">
        <f t="shared" si="102"/>
        <v>7.3003400000000003</v>
      </c>
      <c r="S867" s="13">
        <f t="shared" si="103"/>
        <v>9.4999999999999998E-3</v>
      </c>
      <c r="T867" s="12">
        <f t="shared" si="104"/>
        <v>19</v>
      </c>
      <c r="U867" s="13" t="s">
        <v>135</v>
      </c>
      <c r="V867" t="s">
        <v>65</v>
      </c>
      <c r="X867" s="53" t="e">
        <f t="shared" si="106"/>
        <v>#DIV/0!</v>
      </c>
    </row>
    <row r="868" spans="1:24" x14ac:dyDescent="0.2">
      <c r="A868" s="32" t="str">
        <f t="shared" si="105"/>
        <v>2026-3</v>
      </c>
      <c r="B868" t="s">
        <v>2133</v>
      </c>
      <c r="C868" s="20">
        <v>46097</v>
      </c>
      <c r="D868" s="20">
        <v>46022</v>
      </c>
      <c r="E868" t="s">
        <v>62</v>
      </c>
      <c r="F868" t="s">
        <v>63</v>
      </c>
      <c r="G868" s="19"/>
      <c r="H868"/>
      <c r="I868" t="s">
        <v>194</v>
      </c>
      <c r="J868" t="s">
        <v>195</v>
      </c>
      <c r="K868" s="9" t="str">
        <f t="shared" si="100"/>
        <v>SCR-</v>
      </c>
      <c r="L868" t="s">
        <v>6</v>
      </c>
      <c r="M868" s="37">
        <v>12500</v>
      </c>
      <c r="N868" t="s">
        <v>459</v>
      </c>
      <c r="O868" t="s">
        <v>7</v>
      </c>
      <c r="P868" s="48">
        <v>7.0000000000000007E-2</v>
      </c>
      <c r="Q868" s="10">
        <f t="shared" si="101"/>
        <v>875</v>
      </c>
      <c r="R868" s="11">
        <f t="shared" si="102"/>
        <v>7.3003400000000003</v>
      </c>
      <c r="S868" s="13">
        <f t="shared" si="103"/>
        <v>9.5999999999999992E-3</v>
      </c>
      <c r="T868" s="12">
        <f t="shared" si="104"/>
        <v>120</v>
      </c>
      <c r="U868" s="13" t="s">
        <v>135</v>
      </c>
      <c r="V868" t="s">
        <v>65</v>
      </c>
      <c r="X868" s="53" t="e">
        <f t="shared" si="106"/>
        <v>#DIV/0!</v>
      </c>
    </row>
    <row r="869" spans="1:24" x14ac:dyDescent="0.2">
      <c r="A869" s="32" t="str">
        <f t="shared" si="105"/>
        <v>2026-3</v>
      </c>
      <c r="B869" t="s">
        <v>2134</v>
      </c>
      <c r="C869" s="20">
        <v>46111</v>
      </c>
      <c r="D869" s="20">
        <v>46060</v>
      </c>
      <c r="E869" t="s">
        <v>62</v>
      </c>
      <c r="F869" t="s">
        <v>63</v>
      </c>
      <c r="G869" s="19"/>
      <c r="H869"/>
      <c r="I869" t="s">
        <v>194</v>
      </c>
      <c r="J869" t="s">
        <v>195</v>
      </c>
      <c r="K869" s="9" t="str">
        <f t="shared" si="100"/>
        <v>SCR-</v>
      </c>
      <c r="L869" t="s">
        <v>6</v>
      </c>
      <c r="M869" s="37">
        <v>2300</v>
      </c>
      <c r="N869" t="s">
        <v>459</v>
      </c>
      <c r="O869" t="s">
        <v>7</v>
      </c>
      <c r="P869" s="48">
        <v>7.0000000000000007E-2</v>
      </c>
      <c r="Q869" s="10">
        <f t="shared" si="101"/>
        <v>161</v>
      </c>
      <c r="R869" s="11">
        <f t="shared" si="102"/>
        <v>7.3003400000000003</v>
      </c>
      <c r="S869" s="13">
        <f t="shared" si="103"/>
        <v>9.5999999999999992E-3</v>
      </c>
      <c r="T869" s="12">
        <f t="shared" si="104"/>
        <v>22.08</v>
      </c>
      <c r="U869" s="13" t="s">
        <v>135</v>
      </c>
      <c r="V869" t="s">
        <v>65</v>
      </c>
      <c r="X869" s="53" t="e">
        <f t="shared" si="106"/>
        <v>#DIV/0!</v>
      </c>
    </row>
    <row r="870" spans="1:24" x14ac:dyDescent="0.2">
      <c r="A870" s="32" t="str">
        <f t="shared" si="105"/>
        <v>2026-3</v>
      </c>
      <c r="B870" t="s">
        <v>2135</v>
      </c>
      <c r="C870" s="20">
        <v>46098</v>
      </c>
      <c r="D870" s="20">
        <v>46045</v>
      </c>
      <c r="E870" t="s">
        <v>48</v>
      </c>
      <c r="F870" t="s">
        <v>49</v>
      </c>
      <c r="G870" s="19"/>
      <c r="H870"/>
      <c r="I870" t="s">
        <v>339</v>
      </c>
      <c r="J870" t="s">
        <v>340</v>
      </c>
      <c r="K870" s="9" t="str">
        <f t="shared" si="100"/>
        <v>RIV-</v>
      </c>
      <c r="L870" t="s">
        <v>6</v>
      </c>
      <c r="M870" s="37">
        <v>3000</v>
      </c>
      <c r="N870" t="s">
        <v>459</v>
      </c>
      <c r="O870" t="s">
        <v>7</v>
      </c>
      <c r="P870" s="48">
        <v>7.0099999999999996E-2</v>
      </c>
      <c r="Q870" s="10">
        <f t="shared" si="101"/>
        <v>210.3</v>
      </c>
      <c r="R870" s="11">
        <f t="shared" si="102"/>
        <v>7.3003400000000003</v>
      </c>
      <c r="S870" s="13">
        <f t="shared" si="103"/>
        <v>9.5999999999999992E-3</v>
      </c>
      <c r="T870" s="12">
        <f t="shared" si="104"/>
        <v>28.8</v>
      </c>
      <c r="U870" s="13" t="s">
        <v>135</v>
      </c>
      <c r="V870" t="s">
        <v>51</v>
      </c>
      <c r="X870" s="53" t="e">
        <f t="shared" si="106"/>
        <v>#DIV/0!</v>
      </c>
    </row>
    <row r="871" spans="1:24" x14ac:dyDescent="0.2">
      <c r="A871" s="32" t="str">
        <f t="shared" si="105"/>
        <v>2026-3</v>
      </c>
      <c r="B871" t="s">
        <v>2136</v>
      </c>
      <c r="C871" s="20">
        <v>46098</v>
      </c>
      <c r="D871" s="20">
        <v>46058</v>
      </c>
      <c r="E871" t="s">
        <v>48</v>
      </c>
      <c r="F871" t="s">
        <v>49</v>
      </c>
      <c r="G871" s="19"/>
      <c r="H871"/>
      <c r="I871" t="s">
        <v>339</v>
      </c>
      <c r="J871" t="s">
        <v>340</v>
      </c>
      <c r="K871" s="9" t="str">
        <f t="shared" ref="K871:K934" si="107">+LEFT(V871,4)</f>
        <v>RIV-</v>
      </c>
      <c r="L871" t="s">
        <v>6</v>
      </c>
      <c r="M871" s="37">
        <v>10000</v>
      </c>
      <c r="N871" t="s">
        <v>459</v>
      </c>
      <c r="O871" t="s">
        <v>7</v>
      </c>
      <c r="P871" s="48">
        <v>7.0099999999999996E-2</v>
      </c>
      <c r="Q871" s="10">
        <f t="shared" ref="Q871:Q934" si="108">ROUND(P871*M871,2)</f>
        <v>701</v>
      </c>
      <c r="R871" s="11">
        <f t="shared" ref="R871:R934" si="109">IF(O871="HKD",7.8,IF(O871="CNY",7.30034,1))</f>
        <v>7.3003400000000003</v>
      </c>
      <c r="S871" s="13">
        <f t="shared" ref="S871:S934" si="110">+ROUND(P871/R871,4)</f>
        <v>9.5999999999999992E-3</v>
      </c>
      <c r="T871" s="12">
        <f t="shared" ref="T871:T934" si="111">ROUND(S871*M871,2)</f>
        <v>96</v>
      </c>
      <c r="U871" s="13" t="s">
        <v>135</v>
      </c>
      <c r="V871" t="s">
        <v>51</v>
      </c>
      <c r="X871" s="53" t="e">
        <f t="shared" si="106"/>
        <v>#DIV/0!</v>
      </c>
    </row>
    <row r="872" spans="1:24" x14ac:dyDescent="0.2">
      <c r="A872" s="32" t="str">
        <f t="shared" si="105"/>
        <v>2026-3</v>
      </c>
      <c r="B872" t="s">
        <v>2137</v>
      </c>
      <c r="C872" s="20">
        <v>46098</v>
      </c>
      <c r="D872" s="20">
        <v>46083</v>
      </c>
      <c r="E872" t="s">
        <v>48</v>
      </c>
      <c r="F872" t="s">
        <v>49</v>
      </c>
      <c r="G872" s="19"/>
      <c r="H872"/>
      <c r="I872" t="s">
        <v>339</v>
      </c>
      <c r="J872" t="s">
        <v>340</v>
      </c>
      <c r="K872" s="9" t="str">
        <f t="shared" si="107"/>
        <v>RIV-</v>
      </c>
      <c r="L872" t="s">
        <v>6</v>
      </c>
      <c r="M872" s="37">
        <v>14500</v>
      </c>
      <c r="N872" t="s">
        <v>459</v>
      </c>
      <c r="O872" t="s">
        <v>7</v>
      </c>
      <c r="P872" s="48">
        <v>7.0099999999999996E-2</v>
      </c>
      <c r="Q872" s="10">
        <f t="shared" si="108"/>
        <v>1016.45</v>
      </c>
      <c r="R872" s="11">
        <f t="shared" si="109"/>
        <v>7.3003400000000003</v>
      </c>
      <c r="S872" s="13">
        <f t="shared" si="110"/>
        <v>9.5999999999999992E-3</v>
      </c>
      <c r="T872" s="12">
        <f t="shared" si="111"/>
        <v>139.19999999999999</v>
      </c>
      <c r="U872" s="13" t="s">
        <v>135</v>
      </c>
      <c r="V872" t="s">
        <v>51</v>
      </c>
      <c r="X872" s="53" t="e">
        <f t="shared" si="106"/>
        <v>#DIV/0!</v>
      </c>
    </row>
    <row r="873" spans="1:24" x14ac:dyDescent="0.2">
      <c r="A873" s="32" t="str">
        <f t="shared" si="105"/>
        <v>2026-3</v>
      </c>
      <c r="B873" t="s">
        <v>2138</v>
      </c>
      <c r="C873" s="20">
        <v>46084</v>
      </c>
      <c r="D873" s="20">
        <v>46045</v>
      </c>
      <c r="E873" t="s">
        <v>66</v>
      </c>
      <c r="F873" t="s">
        <v>67</v>
      </c>
      <c r="G873" s="19"/>
      <c r="H873"/>
      <c r="I873" t="s">
        <v>2933</v>
      </c>
      <c r="J873" t="s">
        <v>2934</v>
      </c>
      <c r="K873" s="9" t="str">
        <f t="shared" si="107"/>
        <v>STKR</v>
      </c>
      <c r="L873" t="s">
        <v>6</v>
      </c>
      <c r="M873" s="37">
        <v>1010</v>
      </c>
      <c r="N873" t="s">
        <v>459</v>
      </c>
      <c r="O873" t="s">
        <v>7</v>
      </c>
      <c r="P873" s="48">
        <v>0.08</v>
      </c>
      <c r="Q873" s="10">
        <f t="shared" si="108"/>
        <v>80.8</v>
      </c>
      <c r="R873" s="11">
        <f t="shared" si="109"/>
        <v>7.3003400000000003</v>
      </c>
      <c r="S873" s="13">
        <f t="shared" si="110"/>
        <v>1.0999999999999999E-2</v>
      </c>
      <c r="T873" s="12">
        <f t="shared" si="111"/>
        <v>11.11</v>
      </c>
      <c r="U873" s="13" t="s">
        <v>135</v>
      </c>
      <c r="V873" t="s">
        <v>8</v>
      </c>
      <c r="X873" s="53" t="e">
        <f t="shared" si="106"/>
        <v>#DIV/0!</v>
      </c>
    </row>
    <row r="874" spans="1:24" x14ac:dyDescent="0.2">
      <c r="A874" s="32" t="str">
        <f t="shared" si="105"/>
        <v>2026-3</v>
      </c>
      <c r="B874" t="s">
        <v>2139</v>
      </c>
      <c r="C874" s="20">
        <v>46087</v>
      </c>
      <c r="D874" s="20">
        <v>46053</v>
      </c>
      <c r="E874" t="s">
        <v>268</v>
      </c>
      <c r="F874" t="s">
        <v>269</v>
      </c>
      <c r="G874" s="19"/>
      <c r="H874"/>
      <c r="I874" t="s">
        <v>273</v>
      </c>
      <c r="J874" t="s">
        <v>274</v>
      </c>
      <c r="K874" s="9" t="str">
        <f t="shared" si="107"/>
        <v>BAG-</v>
      </c>
      <c r="L874" t="s">
        <v>6</v>
      </c>
      <c r="M874" s="37">
        <v>5000</v>
      </c>
      <c r="N874" t="s">
        <v>459</v>
      </c>
      <c r="O874" t="s">
        <v>7</v>
      </c>
      <c r="P874" s="48">
        <v>0.08</v>
      </c>
      <c r="Q874" s="10">
        <f t="shared" si="108"/>
        <v>400</v>
      </c>
      <c r="R874" s="11">
        <f t="shared" si="109"/>
        <v>7.3003400000000003</v>
      </c>
      <c r="S874" s="13">
        <f t="shared" si="110"/>
        <v>1.0999999999999999E-2</v>
      </c>
      <c r="T874" s="12">
        <f t="shared" si="111"/>
        <v>55</v>
      </c>
      <c r="U874" s="13" t="s">
        <v>135</v>
      </c>
      <c r="V874" t="s">
        <v>270</v>
      </c>
      <c r="X874" s="53" t="e">
        <f t="shared" si="106"/>
        <v>#DIV/0!</v>
      </c>
    </row>
    <row r="875" spans="1:24" x14ac:dyDescent="0.2">
      <c r="A875" s="32" t="str">
        <f t="shared" si="105"/>
        <v>2026-3</v>
      </c>
      <c r="B875" t="s">
        <v>2140</v>
      </c>
      <c r="C875" s="20">
        <v>46087</v>
      </c>
      <c r="D875" s="20">
        <v>46056</v>
      </c>
      <c r="E875" t="s">
        <v>268</v>
      </c>
      <c r="F875" t="s">
        <v>269</v>
      </c>
      <c r="G875" s="19"/>
      <c r="H875"/>
      <c r="I875" t="s">
        <v>273</v>
      </c>
      <c r="J875" t="s">
        <v>274</v>
      </c>
      <c r="K875" s="9" t="str">
        <f t="shared" si="107"/>
        <v>BAG-</v>
      </c>
      <c r="L875" t="s">
        <v>6</v>
      </c>
      <c r="M875" s="37">
        <v>10000</v>
      </c>
      <c r="N875" t="s">
        <v>459</v>
      </c>
      <c r="O875" t="s">
        <v>7</v>
      </c>
      <c r="P875" s="48">
        <v>0.08</v>
      </c>
      <c r="Q875" s="10">
        <f t="shared" si="108"/>
        <v>800</v>
      </c>
      <c r="R875" s="11">
        <f t="shared" si="109"/>
        <v>7.3003400000000003</v>
      </c>
      <c r="S875" s="13">
        <f t="shared" si="110"/>
        <v>1.0999999999999999E-2</v>
      </c>
      <c r="T875" s="12">
        <f t="shared" si="111"/>
        <v>110</v>
      </c>
      <c r="U875" s="13" t="s">
        <v>135</v>
      </c>
      <c r="V875" t="s">
        <v>270</v>
      </c>
      <c r="X875" s="53" t="e">
        <f t="shared" si="106"/>
        <v>#DIV/0!</v>
      </c>
    </row>
    <row r="876" spans="1:24" x14ac:dyDescent="0.2">
      <c r="A876" s="32" t="str">
        <f t="shared" si="105"/>
        <v>2026-3</v>
      </c>
      <c r="B876" t="s">
        <v>2141</v>
      </c>
      <c r="C876" s="20">
        <v>46084</v>
      </c>
      <c r="D876" s="20">
        <v>46060</v>
      </c>
      <c r="E876" t="s">
        <v>66</v>
      </c>
      <c r="F876" t="s">
        <v>67</v>
      </c>
      <c r="G876" s="19"/>
      <c r="H876"/>
      <c r="I876" t="s">
        <v>2933</v>
      </c>
      <c r="J876" t="s">
        <v>2934</v>
      </c>
      <c r="K876" s="9" t="str">
        <f t="shared" si="107"/>
        <v>STKR</v>
      </c>
      <c r="L876" t="s">
        <v>6</v>
      </c>
      <c r="M876" s="37">
        <v>1520</v>
      </c>
      <c r="N876" t="s">
        <v>459</v>
      </c>
      <c r="O876" t="s">
        <v>7</v>
      </c>
      <c r="P876" s="48">
        <v>0.08</v>
      </c>
      <c r="Q876" s="10">
        <f t="shared" si="108"/>
        <v>121.6</v>
      </c>
      <c r="R876" s="11">
        <f t="shared" si="109"/>
        <v>7.3003400000000003</v>
      </c>
      <c r="S876" s="13">
        <f t="shared" si="110"/>
        <v>1.0999999999999999E-2</v>
      </c>
      <c r="T876" s="12">
        <f t="shared" si="111"/>
        <v>16.72</v>
      </c>
      <c r="U876" s="13" t="s">
        <v>135</v>
      </c>
      <c r="V876" t="s">
        <v>8</v>
      </c>
      <c r="X876" s="53" t="e">
        <f t="shared" si="106"/>
        <v>#DIV/0!</v>
      </c>
    </row>
    <row r="877" spans="1:24" x14ac:dyDescent="0.2">
      <c r="A877" s="32" t="str">
        <f t="shared" si="105"/>
        <v>2026-3</v>
      </c>
      <c r="B877" t="s">
        <v>2142</v>
      </c>
      <c r="C877" s="20">
        <v>46106</v>
      </c>
      <c r="D877" s="20">
        <v>46085</v>
      </c>
      <c r="E877" t="s">
        <v>268</v>
      </c>
      <c r="F877" t="s">
        <v>269</v>
      </c>
      <c r="G877" s="19"/>
      <c r="H877"/>
      <c r="I877" t="s">
        <v>273</v>
      </c>
      <c r="J877" t="s">
        <v>274</v>
      </c>
      <c r="K877" s="9" t="str">
        <f t="shared" si="107"/>
        <v>BAG-</v>
      </c>
      <c r="L877" t="s">
        <v>6</v>
      </c>
      <c r="M877" s="37">
        <v>15000</v>
      </c>
      <c r="N877" t="s">
        <v>459</v>
      </c>
      <c r="O877" t="s">
        <v>7</v>
      </c>
      <c r="P877" s="48">
        <v>0.08</v>
      </c>
      <c r="Q877" s="10">
        <f t="shared" si="108"/>
        <v>1200</v>
      </c>
      <c r="R877" s="11">
        <f t="shared" si="109"/>
        <v>7.3003400000000003</v>
      </c>
      <c r="S877" s="13">
        <f t="shared" si="110"/>
        <v>1.0999999999999999E-2</v>
      </c>
      <c r="T877" s="12">
        <f t="shared" si="111"/>
        <v>165</v>
      </c>
      <c r="U877" s="13" t="s">
        <v>135</v>
      </c>
      <c r="V877" t="s">
        <v>270</v>
      </c>
      <c r="X877" s="53" t="e">
        <f t="shared" si="106"/>
        <v>#DIV/0!</v>
      </c>
    </row>
    <row r="878" spans="1:24" x14ac:dyDescent="0.2">
      <c r="A878" s="32" t="str">
        <f t="shared" si="105"/>
        <v>2026-3</v>
      </c>
      <c r="B878" t="s">
        <v>2143</v>
      </c>
      <c r="C878" s="20">
        <v>46111</v>
      </c>
      <c r="D878" s="20">
        <v>46094</v>
      </c>
      <c r="E878" t="s">
        <v>62</v>
      </c>
      <c r="F878" t="s">
        <v>63</v>
      </c>
      <c r="G878" s="19"/>
      <c r="H878"/>
      <c r="I878" t="s">
        <v>2935</v>
      </c>
      <c r="J878" t="s">
        <v>2936</v>
      </c>
      <c r="K878" s="9" t="str">
        <f t="shared" si="107"/>
        <v>SCR-</v>
      </c>
      <c r="L878" t="s">
        <v>6</v>
      </c>
      <c r="M878" s="37">
        <v>2000</v>
      </c>
      <c r="N878" t="s">
        <v>459</v>
      </c>
      <c r="O878" t="s">
        <v>7</v>
      </c>
      <c r="P878" s="48">
        <v>8.3000000000000004E-2</v>
      </c>
      <c r="Q878" s="10">
        <f t="shared" si="108"/>
        <v>166</v>
      </c>
      <c r="R878" s="11">
        <f t="shared" si="109"/>
        <v>7.3003400000000003</v>
      </c>
      <c r="S878" s="13">
        <f t="shared" si="110"/>
        <v>1.14E-2</v>
      </c>
      <c r="T878" s="12">
        <f t="shared" si="111"/>
        <v>22.8</v>
      </c>
      <c r="U878" s="13" t="s">
        <v>135</v>
      </c>
      <c r="V878" t="s">
        <v>65</v>
      </c>
      <c r="X878" s="53" t="e">
        <f t="shared" si="106"/>
        <v>#DIV/0!</v>
      </c>
    </row>
    <row r="879" spans="1:24" x14ac:dyDescent="0.2">
      <c r="A879" s="32" t="str">
        <f t="shared" si="105"/>
        <v>2026-3</v>
      </c>
      <c r="B879" t="s">
        <v>2144</v>
      </c>
      <c r="C879" s="20">
        <v>46092</v>
      </c>
      <c r="D879" s="20">
        <v>46056</v>
      </c>
      <c r="E879" t="s">
        <v>173</v>
      </c>
      <c r="F879" t="s">
        <v>174</v>
      </c>
      <c r="G879" s="19"/>
      <c r="H879"/>
      <c r="I879" t="s">
        <v>178</v>
      </c>
      <c r="J879" t="s">
        <v>179</v>
      </c>
      <c r="K879" s="9" t="str">
        <f t="shared" si="107"/>
        <v>WHR-</v>
      </c>
      <c r="L879" t="s">
        <v>6</v>
      </c>
      <c r="M879" s="37">
        <v>2000</v>
      </c>
      <c r="N879" t="s">
        <v>459</v>
      </c>
      <c r="O879" t="s">
        <v>7</v>
      </c>
      <c r="P879" s="48">
        <v>8.5000000000000006E-2</v>
      </c>
      <c r="Q879" s="10">
        <f t="shared" si="108"/>
        <v>170</v>
      </c>
      <c r="R879" s="11">
        <f t="shared" si="109"/>
        <v>7.3003400000000003</v>
      </c>
      <c r="S879" s="13">
        <f t="shared" si="110"/>
        <v>1.1599999999999999E-2</v>
      </c>
      <c r="T879" s="12">
        <f t="shared" si="111"/>
        <v>23.2</v>
      </c>
      <c r="U879" s="13" t="s">
        <v>135</v>
      </c>
      <c r="V879" t="s">
        <v>96</v>
      </c>
      <c r="X879" s="53" t="e">
        <f t="shared" si="106"/>
        <v>#DIV/0!</v>
      </c>
    </row>
    <row r="880" spans="1:24" x14ac:dyDescent="0.2">
      <c r="A880" s="32" t="str">
        <f t="shared" si="105"/>
        <v>2026-3</v>
      </c>
      <c r="B880" t="s">
        <v>2145</v>
      </c>
      <c r="C880" s="20">
        <v>46087</v>
      </c>
      <c r="D880" s="20">
        <v>46060</v>
      </c>
      <c r="E880" t="s">
        <v>268</v>
      </c>
      <c r="F880" t="s">
        <v>269</v>
      </c>
      <c r="G880" s="19"/>
      <c r="H880"/>
      <c r="I880" t="s">
        <v>271</v>
      </c>
      <c r="J880" t="s">
        <v>272</v>
      </c>
      <c r="K880" s="9" t="str">
        <f t="shared" si="107"/>
        <v>BAG-</v>
      </c>
      <c r="L880" t="s">
        <v>6</v>
      </c>
      <c r="M880" s="37">
        <v>3000</v>
      </c>
      <c r="N880" t="s">
        <v>459</v>
      </c>
      <c r="O880" t="s">
        <v>7</v>
      </c>
      <c r="P880" s="48">
        <v>8.5000000000000006E-2</v>
      </c>
      <c r="Q880" s="10">
        <f t="shared" si="108"/>
        <v>255</v>
      </c>
      <c r="R880" s="11">
        <f t="shared" si="109"/>
        <v>7.3003400000000003</v>
      </c>
      <c r="S880" s="13">
        <f t="shared" si="110"/>
        <v>1.1599999999999999E-2</v>
      </c>
      <c r="T880" s="12">
        <f t="shared" si="111"/>
        <v>34.799999999999997</v>
      </c>
      <c r="U880" s="13" t="s">
        <v>135</v>
      </c>
      <c r="V880" t="s">
        <v>270</v>
      </c>
      <c r="X880" s="53" t="e">
        <f t="shared" si="106"/>
        <v>#DIV/0!</v>
      </c>
    </row>
    <row r="881" spans="1:24" x14ac:dyDescent="0.2">
      <c r="A881" s="32" t="str">
        <f t="shared" si="105"/>
        <v>2026-3</v>
      </c>
      <c r="B881" t="s">
        <v>2146</v>
      </c>
      <c r="C881" s="20">
        <v>46106</v>
      </c>
      <c r="D881" s="20">
        <v>46083</v>
      </c>
      <c r="E881" t="s">
        <v>268</v>
      </c>
      <c r="F881" t="s">
        <v>269</v>
      </c>
      <c r="G881" s="19"/>
      <c r="H881"/>
      <c r="I881" t="s">
        <v>271</v>
      </c>
      <c r="J881" t="s">
        <v>272</v>
      </c>
      <c r="K881" s="9" t="str">
        <f t="shared" si="107"/>
        <v>BAG-</v>
      </c>
      <c r="L881" t="s">
        <v>6</v>
      </c>
      <c r="M881" s="37">
        <v>5000</v>
      </c>
      <c r="N881" t="s">
        <v>459</v>
      </c>
      <c r="O881" t="s">
        <v>7</v>
      </c>
      <c r="P881" s="48">
        <v>8.5000000000000006E-2</v>
      </c>
      <c r="Q881" s="10">
        <f t="shared" si="108"/>
        <v>425</v>
      </c>
      <c r="R881" s="11">
        <f t="shared" si="109"/>
        <v>7.3003400000000003</v>
      </c>
      <c r="S881" s="13">
        <f t="shared" si="110"/>
        <v>1.1599999999999999E-2</v>
      </c>
      <c r="T881" s="12">
        <f t="shared" si="111"/>
        <v>58</v>
      </c>
      <c r="U881" s="13" t="s">
        <v>135</v>
      </c>
      <c r="V881" t="s">
        <v>270</v>
      </c>
      <c r="X881" s="53" t="e">
        <f t="shared" si="106"/>
        <v>#DIV/0!</v>
      </c>
    </row>
    <row r="882" spans="1:24" x14ac:dyDescent="0.2">
      <c r="A882" s="32" t="str">
        <f t="shared" si="105"/>
        <v>2026-3</v>
      </c>
      <c r="B882" t="s">
        <v>2147</v>
      </c>
      <c r="C882" s="20">
        <v>46087</v>
      </c>
      <c r="D882" s="20">
        <v>46034</v>
      </c>
      <c r="E882" t="s">
        <v>268</v>
      </c>
      <c r="F882" t="s">
        <v>269</v>
      </c>
      <c r="G882" s="19"/>
      <c r="H882"/>
      <c r="I882" t="s">
        <v>653</v>
      </c>
      <c r="J882" t="s">
        <v>710</v>
      </c>
      <c r="K882" s="9" t="str">
        <f t="shared" si="107"/>
        <v>BAG-</v>
      </c>
      <c r="L882" t="s">
        <v>6</v>
      </c>
      <c r="M882" s="37">
        <v>10000</v>
      </c>
      <c r="N882" t="s">
        <v>459</v>
      </c>
      <c r="O882" t="s">
        <v>7</v>
      </c>
      <c r="P882" s="48">
        <v>8.7999999999999995E-2</v>
      </c>
      <c r="Q882" s="10">
        <f t="shared" si="108"/>
        <v>880</v>
      </c>
      <c r="R882" s="11">
        <f t="shared" si="109"/>
        <v>7.3003400000000003</v>
      </c>
      <c r="S882" s="13">
        <f t="shared" si="110"/>
        <v>1.21E-2</v>
      </c>
      <c r="T882" s="12">
        <f t="shared" si="111"/>
        <v>121</v>
      </c>
      <c r="U882" s="13" t="s">
        <v>135</v>
      </c>
      <c r="V882" t="s">
        <v>270</v>
      </c>
      <c r="X882" s="53" t="e">
        <f t="shared" si="106"/>
        <v>#DIV/0!</v>
      </c>
    </row>
    <row r="883" spans="1:24" x14ac:dyDescent="0.2">
      <c r="A883" s="32" t="str">
        <f t="shared" si="105"/>
        <v>2026-3</v>
      </c>
      <c r="B883" t="s">
        <v>2148</v>
      </c>
      <c r="C883" s="20">
        <v>46106</v>
      </c>
      <c r="D883" s="20">
        <v>46085</v>
      </c>
      <c r="E883" t="s">
        <v>268</v>
      </c>
      <c r="F883" t="s">
        <v>269</v>
      </c>
      <c r="G883" s="19"/>
      <c r="H883"/>
      <c r="I883" t="s">
        <v>653</v>
      </c>
      <c r="J883" t="s">
        <v>710</v>
      </c>
      <c r="K883" s="9" t="str">
        <f t="shared" si="107"/>
        <v>BAG-</v>
      </c>
      <c r="L883" t="s">
        <v>6</v>
      </c>
      <c r="M883" s="37">
        <v>5000</v>
      </c>
      <c r="N883" t="s">
        <v>459</v>
      </c>
      <c r="O883" t="s">
        <v>7</v>
      </c>
      <c r="P883" s="48">
        <v>8.7999999999999995E-2</v>
      </c>
      <c r="Q883" s="10">
        <f t="shared" si="108"/>
        <v>440</v>
      </c>
      <c r="R883" s="11">
        <f t="shared" si="109"/>
        <v>7.3003400000000003</v>
      </c>
      <c r="S883" s="13">
        <f t="shared" si="110"/>
        <v>1.21E-2</v>
      </c>
      <c r="T883" s="12">
        <f t="shared" si="111"/>
        <v>60.5</v>
      </c>
      <c r="U883" s="13" t="s">
        <v>135</v>
      </c>
      <c r="V883" t="s">
        <v>270</v>
      </c>
      <c r="X883" s="53" t="e">
        <f t="shared" si="106"/>
        <v>#DIV/0!</v>
      </c>
    </row>
    <row r="884" spans="1:24" x14ac:dyDescent="0.2">
      <c r="A884" s="32" t="str">
        <f t="shared" si="105"/>
        <v>2026-3</v>
      </c>
      <c r="B884" t="s">
        <v>2149</v>
      </c>
      <c r="C884" s="20">
        <v>46091</v>
      </c>
      <c r="D884" s="20">
        <v>46083</v>
      </c>
      <c r="E884" t="s">
        <v>48</v>
      </c>
      <c r="F884" t="s">
        <v>49</v>
      </c>
      <c r="G884" s="19"/>
      <c r="H884"/>
      <c r="I884" t="s">
        <v>2937</v>
      </c>
      <c r="J884" t="s">
        <v>2938</v>
      </c>
      <c r="K884" s="9" t="str">
        <f t="shared" si="107"/>
        <v>RIV-</v>
      </c>
      <c r="L884" t="s">
        <v>6</v>
      </c>
      <c r="M884" s="37">
        <v>2000</v>
      </c>
      <c r="N884" t="s">
        <v>459</v>
      </c>
      <c r="O884" t="s">
        <v>7</v>
      </c>
      <c r="P884" s="48">
        <v>9.1499999999999998E-2</v>
      </c>
      <c r="Q884" s="10">
        <f t="shared" si="108"/>
        <v>183</v>
      </c>
      <c r="R884" s="11">
        <f t="shared" si="109"/>
        <v>7.3003400000000003</v>
      </c>
      <c r="S884" s="13">
        <f t="shared" si="110"/>
        <v>1.2500000000000001E-2</v>
      </c>
      <c r="T884" s="12">
        <f t="shared" si="111"/>
        <v>25</v>
      </c>
      <c r="U884" s="13" t="s">
        <v>135</v>
      </c>
      <c r="V884" t="s">
        <v>51</v>
      </c>
      <c r="X884" s="53" t="e">
        <f t="shared" si="106"/>
        <v>#DIV/0!</v>
      </c>
    </row>
    <row r="885" spans="1:24" x14ac:dyDescent="0.2">
      <c r="A885" s="32" t="str">
        <f t="shared" si="105"/>
        <v>2026-3</v>
      </c>
      <c r="B885" t="s">
        <v>2150</v>
      </c>
      <c r="C885" s="20">
        <v>46097</v>
      </c>
      <c r="D885" s="20">
        <v>46083</v>
      </c>
      <c r="E885" t="s">
        <v>62</v>
      </c>
      <c r="F885" t="s">
        <v>63</v>
      </c>
      <c r="G885" s="19"/>
      <c r="H885"/>
      <c r="I885" t="s">
        <v>189</v>
      </c>
      <c r="J885" t="s">
        <v>190</v>
      </c>
      <c r="K885" s="9" t="str">
        <f t="shared" si="107"/>
        <v>SCR-</v>
      </c>
      <c r="L885" t="s">
        <v>6</v>
      </c>
      <c r="M885" s="37">
        <v>12000</v>
      </c>
      <c r="N885" t="s">
        <v>459</v>
      </c>
      <c r="O885" t="s">
        <v>7</v>
      </c>
      <c r="P885" s="48">
        <v>9.2999999999999999E-2</v>
      </c>
      <c r="Q885" s="10">
        <f t="shared" si="108"/>
        <v>1116</v>
      </c>
      <c r="R885" s="11">
        <f t="shared" si="109"/>
        <v>7.3003400000000003</v>
      </c>
      <c r="S885" s="13">
        <f t="shared" si="110"/>
        <v>1.2699999999999999E-2</v>
      </c>
      <c r="T885" s="12">
        <f t="shared" si="111"/>
        <v>152.4</v>
      </c>
      <c r="U885" s="13" t="s">
        <v>135</v>
      </c>
      <c r="V885" t="s">
        <v>65</v>
      </c>
      <c r="X885" s="53" t="e">
        <f t="shared" si="106"/>
        <v>#DIV/0!</v>
      </c>
    </row>
    <row r="886" spans="1:24" x14ac:dyDescent="0.2">
      <c r="A886" s="32" t="str">
        <f t="shared" si="105"/>
        <v>2026-3</v>
      </c>
      <c r="B886" t="s">
        <v>2151</v>
      </c>
      <c r="C886" s="20">
        <v>46091</v>
      </c>
      <c r="D886" s="20">
        <v>46039</v>
      </c>
      <c r="E886" t="s">
        <v>48</v>
      </c>
      <c r="F886" t="s">
        <v>49</v>
      </c>
      <c r="G886" s="19"/>
      <c r="H886"/>
      <c r="I886" t="s">
        <v>2939</v>
      </c>
      <c r="J886" t="s">
        <v>2940</v>
      </c>
      <c r="K886" s="9" t="str">
        <f t="shared" si="107"/>
        <v>RIV-</v>
      </c>
      <c r="L886" t="s">
        <v>6</v>
      </c>
      <c r="M886" s="37">
        <v>9300</v>
      </c>
      <c r="N886" t="s">
        <v>459</v>
      </c>
      <c r="O886" t="s">
        <v>7</v>
      </c>
      <c r="P886" s="48">
        <v>9.6100000000000005E-2</v>
      </c>
      <c r="Q886" s="10">
        <f t="shared" si="108"/>
        <v>893.73</v>
      </c>
      <c r="R886" s="11">
        <f t="shared" si="109"/>
        <v>7.3003400000000003</v>
      </c>
      <c r="S886" s="13">
        <f t="shared" si="110"/>
        <v>1.32E-2</v>
      </c>
      <c r="T886" s="12">
        <f t="shared" si="111"/>
        <v>122.76</v>
      </c>
      <c r="U886" s="13" t="s">
        <v>135</v>
      </c>
      <c r="V886" t="s">
        <v>51</v>
      </c>
      <c r="X886" s="53" t="e">
        <f t="shared" si="106"/>
        <v>#DIV/0!</v>
      </c>
    </row>
    <row r="887" spans="1:24" x14ac:dyDescent="0.2">
      <c r="A887" s="32" t="str">
        <f t="shared" si="105"/>
        <v>2026-3</v>
      </c>
      <c r="B887" t="s">
        <v>2152</v>
      </c>
      <c r="C887" s="20">
        <v>46091</v>
      </c>
      <c r="D887" s="20">
        <v>46083</v>
      </c>
      <c r="E887" t="s">
        <v>48</v>
      </c>
      <c r="F887" t="s">
        <v>49</v>
      </c>
      <c r="G887" s="19"/>
      <c r="H887"/>
      <c r="I887" t="s">
        <v>2939</v>
      </c>
      <c r="J887" t="s">
        <v>2940</v>
      </c>
      <c r="K887" s="9" t="str">
        <f t="shared" si="107"/>
        <v>RIV-</v>
      </c>
      <c r="L887" t="s">
        <v>6</v>
      </c>
      <c r="M887" s="37">
        <v>1000</v>
      </c>
      <c r="N887" t="s">
        <v>459</v>
      </c>
      <c r="O887" t="s">
        <v>7</v>
      </c>
      <c r="P887" s="48">
        <v>9.6100000000000005E-2</v>
      </c>
      <c r="Q887" s="10">
        <f t="shared" si="108"/>
        <v>96.1</v>
      </c>
      <c r="R887" s="11">
        <f t="shared" si="109"/>
        <v>7.3003400000000003</v>
      </c>
      <c r="S887" s="13">
        <f t="shared" si="110"/>
        <v>1.32E-2</v>
      </c>
      <c r="T887" s="12">
        <f t="shared" si="111"/>
        <v>13.2</v>
      </c>
      <c r="U887" s="13" t="s">
        <v>135</v>
      </c>
      <c r="V887" t="s">
        <v>51</v>
      </c>
      <c r="X887" s="53" t="e">
        <f t="shared" si="106"/>
        <v>#DIV/0!</v>
      </c>
    </row>
    <row r="888" spans="1:24" x14ac:dyDescent="0.2">
      <c r="A888" s="32" t="str">
        <f t="shared" si="105"/>
        <v>2026-3</v>
      </c>
      <c r="B888" t="s">
        <v>2153</v>
      </c>
      <c r="C888" s="20">
        <v>46111</v>
      </c>
      <c r="D888" s="20">
        <v>46094</v>
      </c>
      <c r="E888" t="s">
        <v>62</v>
      </c>
      <c r="F888" t="s">
        <v>63</v>
      </c>
      <c r="G888" s="19"/>
      <c r="H888"/>
      <c r="I888" t="s">
        <v>1752</v>
      </c>
      <c r="J888" t="s">
        <v>1753</v>
      </c>
      <c r="K888" s="9" t="str">
        <f t="shared" si="107"/>
        <v>SCR-</v>
      </c>
      <c r="L888" t="s">
        <v>6</v>
      </c>
      <c r="M888" s="37">
        <v>13000</v>
      </c>
      <c r="N888" t="s">
        <v>459</v>
      </c>
      <c r="O888" t="s">
        <v>7</v>
      </c>
      <c r="P888" s="48">
        <v>9.8000000000000004E-2</v>
      </c>
      <c r="Q888" s="10">
        <f t="shared" si="108"/>
        <v>1274</v>
      </c>
      <c r="R888" s="11">
        <f t="shared" si="109"/>
        <v>7.3003400000000003</v>
      </c>
      <c r="S888" s="13">
        <f t="shared" si="110"/>
        <v>1.34E-2</v>
      </c>
      <c r="T888" s="12">
        <f t="shared" si="111"/>
        <v>174.2</v>
      </c>
      <c r="U888" s="13" t="s">
        <v>135</v>
      </c>
      <c r="V888" t="s">
        <v>65</v>
      </c>
      <c r="X888" s="53" t="e">
        <f t="shared" si="106"/>
        <v>#DIV/0!</v>
      </c>
    </row>
    <row r="889" spans="1:24" x14ac:dyDescent="0.2">
      <c r="A889" s="32" t="str">
        <f t="shared" si="105"/>
        <v>2026-3</v>
      </c>
      <c r="B889" t="s">
        <v>2154</v>
      </c>
      <c r="C889" s="20">
        <v>46087</v>
      </c>
      <c r="D889" s="20">
        <v>46045</v>
      </c>
      <c r="E889" t="s">
        <v>268</v>
      </c>
      <c r="F889" t="s">
        <v>269</v>
      </c>
      <c r="G889" s="19"/>
      <c r="H889"/>
      <c r="I889" t="s">
        <v>654</v>
      </c>
      <c r="J889" t="s">
        <v>711</v>
      </c>
      <c r="K889" s="9" t="str">
        <f t="shared" si="107"/>
        <v>BAG-</v>
      </c>
      <c r="L889" t="s">
        <v>6</v>
      </c>
      <c r="M889" s="37">
        <v>15000</v>
      </c>
      <c r="N889" t="s">
        <v>459</v>
      </c>
      <c r="O889" t="s">
        <v>7</v>
      </c>
      <c r="P889" s="48">
        <v>0.1</v>
      </c>
      <c r="Q889" s="10">
        <f t="shared" si="108"/>
        <v>1500</v>
      </c>
      <c r="R889" s="11">
        <f t="shared" si="109"/>
        <v>7.3003400000000003</v>
      </c>
      <c r="S889" s="13">
        <f t="shared" si="110"/>
        <v>1.37E-2</v>
      </c>
      <c r="T889" s="12">
        <f t="shared" si="111"/>
        <v>205.5</v>
      </c>
      <c r="U889" s="13" t="s">
        <v>135</v>
      </c>
      <c r="V889" t="s">
        <v>270</v>
      </c>
      <c r="X889" s="53" t="e">
        <f t="shared" si="106"/>
        <v>#DIV/0!</v>
      </c>
    </row>
    <row r="890" spans="1:24" x14ac:dyDescent="0.2">
      <c r="A890" s="32" t="str">
        <f t="shared" si="105"/>
        <v>2026-3</v>
      </c>
      <c r="B890" t="s">
        <v>2155</v>
      </c>
      <c r="C890" s="20">
        <v>46090</v>
      </c>
      <c r="D890" s="20">
        <v>46063</v>
      </c>
      <c r="E890" t="s">
        <v>66</v>
      </c>
      <c r="F890" t="s">
        <v>67</v>
      </c>
      <c r="G890" s="19"/>
      <c r="H890"/>
      <c r="I890" t="s">
        <v>2941</v>
      </c>
      <c r="J890" t="s">
        <v>2942</v>
      </c>
      <c r="K890" s="9" t="str">
        <f t="shared" si="107"/>
        <v>PAP-</v>
      </c>
      <c r="L890" t="s">
        <v>6</v>
      </c>
      <c r="M890" s="37">
        <v>6500</v>
      </c>
      <c r="N890" t="s">
        <v>459</v>
      </c>
      <c r="O890" t="s">
        <v>7</v>
      </c>
      <c r="P890" s="48">
        <v>0.1</v>
      </c>
      <c r="Q890" s="10">
        <f t="shared" si="108"/>
        <v>650</v>
      </c>
      <c r="R890" s="11">
        <f t="shared" si="109"/>
        <v>7.3003400000000003</v>
      </c>
      <c r="S890" s="13">
        <f t="shared" si="110"/>
        <v>1.37E-2</v>
      </c>
      <c r="T890" s="12">
        <f t="shared" si="111"/>
        <v>89.05</v>
      </c>
      <c r="U890" s="13" t="s">
        <v>135</v>
      </c>
      <c r="V890" t="s">
        <v>370</v>
      </c>
      <c r="X890" s="53" t="e">
        <f t="shared" si="106"/>
        <v>#DIV/0!</v>
      </c>
    </row>
    <row r="891" spans="1:24" x14ac:dyDescent="0.2">
      <c r="A891" s="32" t="str">
        <f t="shared" si="105"/>
        <v>2026-3</v>
      </c>
      <c r="B891" t="s">
        <v>2156</v>
      </c>
      <c r="C891" s="20">
        <v>46101</v>
      </c>
      <c r="D891" s="20">
        <v>46094</v>
      </c>
      <c r="E891" t="s">
        <v>66</v>
      </c>
      <c r="F891" t="s">
        <v>67</v>
      </c>
      <c r="G891" s="19"/>
      <c r="H891"/>
      <c r="I891" t="s">
        <v>2941</v>
      </c>
      <c r="J891" t="s">
        <v>2942</v>
      </c>
      <c r="K891" s="9" t="str">
        <f t="shared" si="107"/>
        <v>PAP-</v>
      </c>
      <c r="L891" t="s">
        <v>6</v>
      </c>
      <c r="M891" s="37">
        <v>6000</v>
      </c>
      <c r="N891" t="s">
        <v>459</v>
      </c>
      <c r="O891" t="s">
        <v>7</v>
      </c>
      <c r="P891" s="48">
        <v>0.1</v>
      </c>
      <c r="Q891" s="10">
        <f t="shared" si="108"/>
        <v>600</v>
      </c>
      <c r="R891" s="11">
        <f t="shared" si="109"/>
        <v>7.3003400000000003</v>
      </c>
      <c r="S891" s="13">
        <f t="shared" si="110"/>
        <v>1.37E-2</v>
      </c>
      <c r="T891" s="12">
        <f t="shared" si="111"/>
        <v>82.2</v>
      </c>
      <c r="U891" s="13" t="s">
        <v>135</v>
      </c>
      <c r="V891" t="s">
        <v>370</v>
      </c>
      <c r="X891" s="53" t="e">
        <f t="shared" si="106"/>
        <v>#DIV/0!</v>
      </c>
    </row>
    <row r="892" spans="1:24" x14ac:dyDescent="0.2">
      <c r="A892" s="32" t="str">
        <f t="shared" si="105"/>
        <v>2026-3</v>
      </c>
      <c r="B892" t="s">
        <v>2157</v>
      </c>
      <c r="C892" s="20">
        <v>46092</v>
      </c>
      <c r="D892" s="20">
        <v>46043</v>
      </c>
      <c r="E892" t="s">
        <v>173</v>
      </c>
      <c r="F892" t="s">
        <v>174</v>
      </c>
      <c r="G892" s="19"/>
      <c r="H892"/>
      <c r="I892" t="s">
        <v>94</v>
      </c>
      <c r="J892" t="s">
        <v>95</v>
      </c>
      <c r="K892" s="9" t="str">
        <f t="shared" si="107"/>
        <v>WHR-</v>
      </c>
      <c r="L892" t="s">
        <v>6</v>
      </c>
      <c r="M892" s="37">
        <v>5000</v>
      </c>
      <c r="N892" t="s">
        <v>459</v>
      </c>
      <c r="O892" t="s">
        <v>7</v>
      </c>
      <c r="P892" s="48">
        <v>0.108</v>
      </c>
      <c r="Q892" s="10">
        <f t="shared" si="108"/>
        <v>540</v>
      </c>
      <c r="R892" s="11">
        <f t="shared" si="109"/>
        <v>7.3003400000000003</v>
      </c>
      <c r="S892" s="13">
        <f t="shared" si="110"/>
        <v>1.4800000000000001E-2</v>
      </c>
      <c r="T892" s="12">
        <f t="shared" si="111"/>
        <v>74</v>
      </c>
      <c r="U892" s="13" t="s">
        <v>135</v>
      </c>
      <c r="V892" t="s">
        <v>96</v>
      </c>
      <c r="X892" s="53" t="e">
        <f t="shared" si="106"/>
        <v>#DIV/0!</v>
      </c>
    </row>
    <row r="893" spans="1:24" x14ac:dyDescent="0.2">
      <c r="A893" s="32" t="str">
        <f t="shared" si="105"/>
        <v>2026-3</v>
      </c>
      <c r="B893" t="s">
        <v>2158</v>
      </c>
      <c r="C893" s="20">
        <v>46098</v>
      </c>
      <c r="D893" s="20">
        <v>46085</v>
      </c>
      <c r="E893" t="s">
        <v>42</v>
      </c>
      <c r="F893" t="s">
        <v>43</v>
      </c>
      <c r="G893" s="19"/>
      <c r="H893"/>
      <c r="I893" t="s">
        <v>2943</v>
      </c>
      <c r="J893" t="s">
        <v>2944</v>
      </c>
      <c r="K893" s="9" t="str">
        <f t="shared" si="107"/>
        <v>STKR</v>
      </c>
      <c r="L893" t="s">
        <v>6</v>
      </c>
      <c r="M893" s="37">
        <v>1010</v>
      </c>
      <c r="N893" t="s">
        <v>459</v>
      </c>
      <c r="O893" t="s">
        <v>7</v>
      </c>
      <c r="P893" s="48">
        <v>0.11</v>
      </c>
      <c r="Q893" s="10">
        <f t="shared" si="108"/>
        <v>111.1</v>
      </c>
      <c r="R893" s="11">
        <f t="shared" si="109"/>
        <v>7.3003400000000003</v>
      </c>
      <c r="S893" s="13">
        <f t="shared" si="110"/>
        <v>1.5100000000000001E-2</v>
      </c>
      <c r="T893" s="12">
        <f t="shared" si="111"/>
        <v>15.25</v>
      </c>
      <c r="U893" s="13" t="s">
        <v>135</v>
      </c>
      <c r="V893" t="s">
        <v>8</v>
      </c>
      <c r="X893" s="53" t="e">
        <f t="shared" si="106"/>
        <v>#DIV/0!</v>
      </c>
    </row>
    <row r="894" spans="1:24" x14ac:dyDescent="0.2">
      <c r="A894" s="32" t="str">
        <f t="shared" si="105"/>
        <v>2026-3</v>
      </c>
      <c r="B894" t="s">
        <v>2159</v>
      </c>
      <c r="C894" s="20">
        <v>46104</v>
      </c>
      <c r="D894" s="20">
        <v>46097</v>
      </c>
      <c r="E894" t="s">
        <v>42</v>
      </c>
      <c r="F894" t="s">
        <v>43</v>
      </c>
      <c r="G894" s="19"/>
      <c r="H894"/>
      <c r="I894" t="s">
        <v>2945</v>
      </c>
      <c r="J894" t="s">
        <v>2946</v>
      </c>
      <c r="K894" s="9" t="str">
        <f t="shared" si="107"/>
        <v>STKR</v>
      </c>
      <c r="L894" t="s">
        <v>6</v>
      </c>
      <c r="M894" s="37">
        <v>305</v>
      </c>
      <c r="N894" t="s">
        <v>459</v>
      </c>
      <c r="O894" t="s">
        <v>7</v>
      </c>
      <c r="P894" s="48">
        <v>0.11</v>
      </c>
      <c r="Q894" s="10">
        <f t="shared" si="108"/>
        <v>33.549999999999997</v>
      </c>
      <c r="R894" s="11">
        <f t="shared" si="109"/>
        <v>7.3003400000000003</v>
      </c>
      <c r="S894" s="13">
        <f t="shared" si="110"/>
        <v>1.5100000000000001E-2</v>
      </c>
      <c r="T894" s="12">
        <f t="shared" si="111"/>
        <v>4.6100000000000003</v>
      </c>
      <c r="U894" s="13" t="s">
        <v>135</v>
      </c>
      <c r="V894" t="s">
        <v>8</v>
      </c>
      <c r="X894" s="53" t="e">
        <f t="shared" si="106"/>
        <v>#DIV/0!</v>
      </c>
    </row>
    <row r="895" spans="1:24" x14ac:dyDescent="0.2">
      <c r="A895" s="32" t="str">
        <f t="shared" si="105"/>
        <v>2026-3</v>
      </c>
      <c r="B895" t="s">
        <v>2160</v>
      </c>
      <c r="C895" s="20">
        <v>46084</v>
      </c>
      <c r="D895" s="20">
        <v>46052</v>
      </c>
      <c r="E895" t="s">
        <v>66</v>
      </c>
      <c r="F895" t="s">
        <v>67</v>
      </c>
      <c r="G895" s="19"/>
      <c r="H895"/>
      <c r="I895" t="s">
        <v>2947</v>
      </c>
      <c r="J895" t="s">
        <v>2948</v>
      </c>
      <c r="K895" s="9" t="str">
        <f t="shared" si="107"/>
        <v>U&amp;C-</v>
      </c>
      <c r="L895" t="s">
        <v>6</v>
      </c>
      <c r="M895" s="37">
        <v>1100</v>
      </c>
      <c r="N895" t="s">
        <v>459</v>
      </c>
      <c r="O895" t="s">
        <v>7</v>
      </c>
      <c r="P895" s="48">
        <v>0.112</v>
      </c>
      <c r="Q895" s="10">
        <f t="shared" si="108"/>
        <v>123.2</v>
      </c>
      <c r="R895" s="11">
        <f t="shared" si="109"/>
        <v>7.3003400000000003</v>
      </c>
      <c r="S895" s="13">
        <f t="shared" si="110"/>
        <v>1.5299999999999999E-2</v>
      </c>
      <c r="T895" s="12">
        <f t="shared" si="111"/>
        <v>16.829999999999998</v>
      </c>
      <c r="U895" s="13" t="s">
        <v>135</v>
      </c>
      <c r="V895" t="s">
        <v>68</v>
      </c>
      <c r="X895" s="53" t="e">
        <f t="shared" si="106"/>
        <v>#DIV/0!</v>
      </c>
    </row>
    <row r="896" spans="1:24" x14ac:dyDescent="0.2">
      <c r="A896" s="32" t="str">
        <f t="shared" si="105"/>
        <v>2026-3</v>
      </c>
      <c r="B896" t="s">
        <v>2161</v>
      </c>
      <c r="C896" s="20">
        <v>46092</v>
      </c>
      <c r="D896" s="20">
        <v>46010</v>
      </c>
      <c r="E896" t="s">
        <v>173</v>
      </c>
      <c r="F896" t="s">
        <v>174</v>
      </c>
      <c r="G896" s="19"/>
      <c r="H896"/>
      <c r="I896" t="s">
        <v>176</v>
      </c>
      <c r="J896" t="s">
        <v>177</v>
      </c>
      <c r="K896" s="9" t="str">
        <f t="shared" si="107"/>
        <v>MISC</v>
      </c>
      <c r="L896" t="s">
        <v>6</v>
      </c>
      <c r="M896" s="37">
        <v>8200</v>
      </c>
      <c r="N896" t="s">
        <v>459</v>
      </c>
      <c r="O896" t="s">
        <v>7</v>
      </c>
      <c r="P896" s="48">
        <v>0.115</v>
      </c>
      <c r="Q896" s="10">
        <f t="shared" si="108"/>
        <v>943</v>
      </c>
      <c r="R896" s="11">
        <f t="shared" si="109"/>
        <v>7.3003400000000003</v>
      </c>
      <c r="S896" s="13">
        <f t="shared" si="110"/>
        <v>1.5800000000000002E-2</v>
      </c>
      <c r="T896" s="12">
        <f t="shared" si="111"/>
        <v>129.56</v>
      </c>
      <c r="U896" s="13" t="s">
        <v>135</v>
      </c>
      <c r="V896" t="s">
        <v>10</v>
      </c>
      <c r="X896" s="53" t="e">
        <f t="shared" si="106"/>
        <v>#DIV/0!</v>
      </c>
    </row>
    <row r="897" spans="1:24" x14ac:dyDescent="0.2">
      <c r="A897" s="32" t="str">
        <f t="shared" ref="A897:A960" si="112">+TEXT(C897,"YYYY")&amp;"-"&amp;TEXT(C897,"M")</f>
        <v>2026-3</v>
      </c>
      <c r="B897" t="s">
        <v>2162</v>
      </c>
      <c r="C897" s="20">
        <v>46092</v>
      </c>
      <c r="D897" s="20">
        <v>46010</v>
      </c>
      <c r="E897" t="s">
        <v>173</v>
      </c>
      <c r="F897" t="s">
        <v>174</v>
      </c>
      <c r="G897" s="19"/>
      <c r="H897"/>
      <c r="I897" t="s">
        <v>176</v>
      </c>
      <c r="J897" t="s">
        <v>177</v>
      </c>
      <c r="K897" s="9" t="str">
        <f t="shared" si="107"/>
        <v>MISC</v>
      </c>
      <c r="L897" t="s">
        <v>6</v>
      </c>
      <c r="M897" s="37">
        <v>6500</v>
      </c>
      <c r="N897" t="s">
        <v>459</v>
      </c>
      <c r="O897" t="s">
        <v>7</v>
      </c>
      <c r="P897" s="48">
        <v>0.115</v>
      </c>
      <c r="Q897" s="10">
        <f t="shared" si="108"/>
        <v>747.5</v>
      </c>
      <c r="R897" s="11">
        <f t="shared" si="109"/>
        <v>7.3003400000000003</v>
      </c>
      <c r="S897" s="13">
        <f t="shared" si="110"/>
        <v>1.5800000000000002E-2</v>
      </c>
      <c r="T897" s="12">
        <f t="shared" si="111"/>
        <v>102.7</v>
      </c>
      <c r="U897" s="13" t="s">
        <v>135</v>
      </c>
      <c r="V897" t="s">
        <v>10</v>
      </c>
      <c r="X897" s="53" t="e">
        <f t="shared" si="106"/>
        <v>#DIV/0!</v>
      </c>
    </row>
    <row r="898" spans="1:24" x14ac:dyDescent="0.2">
      <c r="A898" s="32" t="str">
        <f t="shared" si="112"/>
        <v>2026-3</v>
      </c>
      <c r="B898" t="s">
        <v>2163</v>
      </c>
      <c r="C898" s="20">
        <v>46087</v>
      </c>
      <c r="D898" s="20">
        <v>46043</v>
      </c>
      <c r="E898" t="s">
        <v>268</v>
      </c>
      <c r="F898" t="s">
        <v>269</v>
      </c>
      <c r="G898" s="19"/>
      <c r="H898"/>
      <c r="I898" t="s">
        <v>2949</v>
      </c>
      <c r="J898" t="s">
        <v>2950</v>
      </c>
      <c r="K898" s="9" t="str">
        <f t="shared" si="107"/>
        <v>BAG-</v>
      </c>
      <c r="L898" t="s">
        <v>6</v>
      </c>
      <c r="M898" s="37">
        <v>3000</v>
      </c>
      <c r="N898" t="s">
        <v>459</v>
      </c>
      <c r="O898" t="s">
        <v>7</v>
      </c>
      <c r="P898" s="48">
        <v>0.115</v>
      </c>
      <c r="Q898" s="10">
        <f t="shared" si="108"/>
        <v>345</v>
      </c>
      <c r="R898" s="11">
        <f t="shared" si="109"/>
        <v>7.3003400000000003</v>
      </c>
      <c r="S898" s="13">
        <f t="shared" si="110"/>
        <v>1.5800000000000002E-2</v>
      </c>
      <c r="T898" s="12">
        <f t="shared" si="111"/>
        <v>47.4</v>
      </c>
      <c r="U898" s="13" t="s">
        <v>135</v>
      </c>
      <c r="V898" t="s">
        <v>270</v>
      </c>
      <c r="X898" s="53" t="e">
        <f t="shared" si="106"/>
        <v>#DIV/0!</v>
      </c>
    </row>
    <row r="899" spans="1:24" x14ac:dyDescent="0.2">
      <c r="A899" s="32" t="str">
        <f t="shared" si="112"/>
        <v>2026-3</v>
      </c>
      <c r="B899" t="s">
        <v>2164</v>
      </c>
      <c r="C899" s="20">
        <v>46106</v>
      </c>
      <c r="D899" s="20">
        <v>46083</v>
      </c>
      <c r="E899" t="s">
        <v>268</v>
      </c>
      <c r="F899" t="s">
        <v>269</v>
      </c>
      <c r="G899" s="19"/>
      <c r="H899"/>
      <c r="I899" t="s">
        <v>2949</v>
      </c>
      <c r="J899" t="s">
        <v>2950</v>
      </c>
      <c r="K899" s="9" t="str">
        <f t="shared" si="107"/>
        <v>BAG-</v>
      </c>
      <c r="L899" t="s">
        <v>6</v>
      </c>
      <c r="M899" s="37">
        <v>7000</v>
      </c>
      <c r="N899" t="s">
        <v>459</v>
      </c>
      <c r="O899" t="s">
        <v>7</v>
      </c>
      <c r="P899" s="48">
        <v>0.115</v>
      </c>
      <c r="Q899" s="10">
        <f t="shared" si="108"/>
        <v>805</v>
      </c>
      <c r="R899" s="11">
        <f t="shared" si="109"/>
        <v>7.3003400000000003</v>
      </c>
      <c r="S899" s="13">
        <f t="shared" si="110"/>
        <v>1.5800000000000002E-2</v>
      </c>
      <c r="T899" s="12">
        <f t="shared" si="111"/>
        <v>110.6</v>
      </c>
      <c r="U899" s="13" t="s">
        <v>135</v>
      </c>
      <c r="V899" t="s">
        <v>270</v>
      </c>
      <c r="X899" s="53" t="e">
        <f t="shared" ref="X899:X962" si="113">+ROUND(Q899/W899,2)</f>
        <v>#DIV/0!</v>
      </c>
    </row>
    <row r="900" spans="1:24" x14ac:dyDescent="0.2">
      <c r="A900" s="32" t="str">
        <f t="shared" si="112"/>
        <v>2026-3</v>
      </c>
      <c r="B900" t="s">
        <v>2165</v>
      </c>
      <c r="C900" s="20">
        <v>46111</v>
      </c>
      <c r="D900" s="20">
        <v>46101</v>
      </c>
      <c r="E900" t="s">
        <v>185</v>
      </c>
      <c r="F900" t="s">
        <v>186</v>
      </c>
      <c r="G900" s="19"/>
      <c r="H900"/>
      <c r="I900" t="s">
        <v>426</v>
      </c>
      <c r="J900" t="s">
        <v>427</v>
      </c>
      <c r="K900" s="9" t="str">
        <f t="shared" si="107"/>
        <v>WHR-</v>
      </c>
      <c r="L900" t="s">
        <v>6</v>
      </c>
      <c r="M900" s="37">
        <v>5100</v>
      </c>
      <c r="N900" t="s">
        <v>459</v>
      </c>
      <c r="O900" t="s">
        <v>7</v>
      </c>
      <c r="P900" s="48">
        <v>0.1164</v>
      </c>
      <c r="Q900" s="10">
        <f t="shared" si="108"/>
        <v>593.64</v>
      </c>
      <c r="R900" s="11">
        <f t="shared" si="109"/>
        <v>7.3003400000000003</v>
      </c>
      <c r="S900" s="13">
        <f t="shared" si="110"/>
        <v>1.5900000000000001E-2</v>
      </c>
      <c r="T900" s="12">
        <f t="shared" si="111"/>
        <v>81.09</v>
      </c>
      <c r="U900" s="13" t="s">
        <v>135</v>
      </c>
      <c r="V900" t="s">
        <v>96</v>
      </c>
      <c r="X900" s="53" t="e">
        <f t="shared" si="113"/>
        <v>#DIV/0!</v>
      </c>
    </row>
    <row r="901" spans="1:24" x14ac:dyDescent="0.2">
      <c r="A901" s="32" t="str">
        <f t="shared" si="112"/>
        <v>2026-3</v>
      </c>
      <c r="B901" t="s">
        <v>2166</v>
      </c>
      <c r="C901" s="20">
        <v>46097</v>
      </c>
      <c r="D901" s="20">
        <v>46083</v>
      </c>
      <c r="E901" t="s">
        <v>62</v>
      </c>
      <c r="F901" t="s">
        <v>63</v>
      </c>
      <c r="G901" s="19"/>
      <c r="H901"/>
      <c r="I901" t="s">
        <v>1756</v>
      </c>
      <c r="J901" t="s">
        <v>1757</v>
      </c>
      <c r="K901" s="9" t="str">
        <f t="shared" si="107"/>
        <v>SCR-</v>
      </c>
      <c r="L901" t="s">
        <v>6</v>
      </c>
      <c r="M901" s="37">
        <v>4500</v>
      </c>
      <c r="N901" t="s">
        <v>459</v>
      </c>
      <c r="O901" t="s">
        <v>7</v>
      </c>
      <c r="P901" s="48">
        <v>0.11700000000000001</v>
      </c>
      <c r="Q901" s="10">
        <f t="shared" si="108"/>
        <v>526.5</v>
      </c>
      <c r="R901" s="11">
        <f t="shared" si="109"/>
        <v>7.3003400000000003</v>
      </c>
      <c r="S901" s="13">
        <f t="shared" si="110"/>
        <v>1.6E-2</v>
      </c>
      <c r="T901" s="12">
        <f t="shared" si="111"/>
        <v>72</v>
      </c>
      <c r="U901" s="13" t="s">
        <v>135</v>
      </c>
      <c r="V901" t="s">
        <v>65</v>
      </c>
      <c r="X901" s="53" t="e">
        <f t="shared" si="113"/>
        <v>#DIV/0!</v>
      </c>
    </row>
    <row r="902" spans="1:24" x14ac:dyDescent="0.2">
      <c r="A902" s="32" t="str">
        <f t="shared" si="112"/>
        <v>2026-3</v>
      </c>
      <c r="B902" t="s">
        <v>2167</v>
      </c>
      <c r="C902" s="20">
        <v>46111</v>
      </c>
      <c r="D902" s="20">
        <v>46091</v>
      </c>
      <c r="E902" t="s">
        <v>62</v>
      </c>
      <c r="F902" t="s">
        <v>63</v>
      </c>
      <c r="G902" s="19"/>
      <c r="H902"/>
      <c r="I902" t="s">
        <v>1756</v>
      </c>
      <c r="J902" t="s">
        <v>1757</v>
      </c>
      <c r="K902" s="9" t="str">
        <f t="shared" si="107"/>
        <v>SCR-</v>
      </c>
      <c r="L902" t="s">
        <v>6</v>
      </c>
      <c r="M902" s="37">
        <v>2000</v>
      </c>
      <c r="N902" t="s">
        <v>459</v>
      </c>
      <c r="O902" t="s">
        <v>7</v>
      </c>
      <c r="P902" s="48">
        <v>0.11700000000000001</v>
      </c>
      <c r="Q902" s="10">
        <f t="shared" si="108"/>
        <v>234</v>
      </c>
      <c r="R902" s="11">
        <f t="shared" si="109"/>
        <v>7.3003400000000003</v>
      </c>
      <c r="S902" s="13">
        <f t="shared" si="110"/>
        <v>1.6E-2</v>
      </c>
      <c r="T902" s="12">
        <f t="shared" si="111"/>
        <v>32</v>
      </c>
      <c r="U902" s="13" t="s">
        <v>135</v>
      </c>
      <c r="V902" t="s">
        <v>65</v>
      </c>
      <c r="X902" s="53" t="e">
        <f t="shared" si="113"/>
        <v>#DIV/0!</v>
      </c>
    </row>
    <row r="903" spans="1:24" x14ac:dyDescent="0.2">
      <c r="A903" s="32" t="str">
        <f t="shared" si="112"/>
        <v>2026-3</v>
      </c>
      <c r="B903" t="s">
        <v>2168</v>
      </c>
      <c r="C903" s="20">
        <v>46098</v>
      </c>
      <c r="D903" s="20">
        <v>46083</v>
      </c>
      <c r="E903" t="s">
        <v>185</v>
      </c>
      <c r="F903" t="s">
        <v>186</v>
      </c>
      <c r="G903" s="19"/>
      <c r="H903"/>
      <c r="I903" t="s">
        <v>426</v>
      </c>
      <c r="J903" t="s">
        <v>427</v>
      </c>
      <c r="K903" s="9" t="str">
        <f t="shared" si="107"/>
        <v>WHR-</v>
      </c>
      <c r="L903" t="s">
        <v>6</v>
      </c>
      <c r="M903" s="37">
        <v>1700</v>
      </c>
      <c r="N903" t="s">
        <v>459</v>
      </c>
      <c r="O903" t="s">
        <v>7</v>
      </c>
      <c r="P903" s="48">
        <v>0.12</v>
      </c>
      <c r="Q903" s="10">
        <f t="shared" si="108"/>
        <v>204</v>
      </c>
      <c r="R903" s="11">
        <f t="shared" si="109"/>
        <v>7.3003400000000003</v>
      </c>
      <c r="S903" s="13">
        <f t="shared" si="110"/>
        <v>1.6400000000000001E-2</v>
      </c>
      <c r="T903" s="12">
        <f t="shared" si="111"/>
        <v>27.88</v>
      </c>
      <c r="U903" s="13" t="s">
        <v>135</v>
      </c>
      <c r="V903" t="s">
        <v>96</v>
      </c>
      <c r="X903" s="53" t="e">
        <f t="shared" si="113"/>
        <v>#DIV/0!</v>
      </c>
    </row>
    <row r="904" spans="1:24" x14ac:dyDescent="0.2">
      <c r="A904" s="32" t="str">
        <f t="shared" si="112"/>
        <v>2026-3</v>
      </c>
      <c r="B904" t="s">
        <v>2169</v>
      </c>
      <c r="C904" s="20">
        <v>46083</v>
      </c>
      <c r="D904" s="20">
        <v>46039</v>
      </c>
      <c r="E904" t="s">
        <v>88</v>
      </c>
      <c r="F904" t="s">
        <v>89</v>
      </c>
      <c r="G904" s="19"/>
      <c r="H904"/>
      <c r="I904" t="s">
        <v>417</v>
      </c>
      <c r="J904" t="s">
        <v>418</v>
      </c>
      <c r="K904" s="9" t="str">
        <f t="shared" si="107"/>
        <v>SCR-</v>
      </c>
      <c r="L904" t="s">
        <v>6</v>
      </c>
      <c r="M904" s="37">
        <v>1000</v>
      </c>
      <c r="N904" t="s">
        <v>459</v>
      </c>
      <c r="O904" t="s">
        <v>7</v>
      </c>
      <c r="P904" s="48">
        <v>0.12939999999999999</v>
      </c>
      <c r="Q904" s="10">
        <f t="shared" si="108"/>
        <v>129.4</v>
      </c>
      <c r="R904" s="11">
        <f t="shared" si="109"/>
        <v>7.3003400000000003</v>
      </c>
      <c r="S904" s="13">
        <f t="shared" si="110"/>
        <v>1.77E-2</v>
      </c>
      <c r="T904" s="12">
        <f t="shared" si="111"/>
        <v>17.7</v>
      </c>
      <c r="U904" s="13" t="s">
        <v>135</v>
      </c>
      <c r="V904" t="s">
        <v>65</v>
      </c>
      <c r="X904" s="53" t="e">
        <f t="shared" si="113"/>
        <v>#DIV/0!</v>
      </c>
    </row>
    <row r="905" spans="1:24" x14ac:dyDescent="0.2">
      <c r="A905" s="32" t="str">
        <f t="shared" si="112"/>
        <v>2026-3</v>
      </c>
      <c r="B905" t="s">
        <v>2170</v>
      </c>
      <c r="C905" s="20">
        <v>46087</v>
      </c>
      <c r="D905" s="20">
        <v>46034</v>
      </c>
      <c r="E905" t="s">
        <v>268</v>
      </c>
      <c r="F905" t="s">
        <v>269</v>
      </c>
      <c r="G905" s="19"/>
      <c r="H905"/>
      <c r="I905" t="s">
        <v>655</v>
      </c>
      <c r="J905" t="s">
        <v>712</v>
      </c>
      <c r="K905" s="9" t="str">
        <f t="shared" si="107"/>
        <v>BAG-</v>
      </c>
      <c r="L905" t="s">
        <v>6</v>
      </c>
      <c r="M905" s="37">
        <v>10000</v>
      </c>
      <c r="N905" t="s">
        <v>459</v>
      </c>
      <c r="O905" t="s">
        <v>7</v>
      </c>
      <c r="P905" s="48">
        <v>0.13</v>
      </c>
      <c r="Q905" s="10">
        <f t="shared" si="108"/>
        <v>1300</v>
      </c>
      <c r="R905" s="11">
        <f t="shared" si="109"/>
        <v>7.3003400000000003</v>
      </c>
      <c r="S905" s="13">
        <f t="shared" si="110"/>
        <v>1.78E-2</v>
      </c>
      <c r="T905" s="12">
        <f t="shared" si="111"/>
        <v>178</v>
      </c>
      <c r="U905" s="13" t="s">
        <v>135</v>
      </c>
      <c r="V905" t="s">
        <v>270</v>
      </c>
      <c r="X905" s="53" t="e">
        <f t="shared" si="113"/>
        <v>#DIV/0!</v>
      </c>
    </row>
    <row r="906" spans="1:24" x14ac:dyDescent="0.2">
      <c r="A906" s="32" t="str">
        <f t="shared" si="112"/>
        <v>2026-3</v>
      </c>
      <c r="B906" t="s">
        <v>2171</v>
      </c>
      <c r="C906" s="20">
        <v>46087</v>
      </c>
      <c r="D906" s="20">
        <v>46043</v>
      </c>
      <c r="E906" t="s">
        <v>268</v>
      </c>
      <c r="F906" t="s">
        <v>269</v>
      </c>
      <c r="G906" s="19"/>
      <c r="H906"/>
      <c r="I906" t="s">
        <v>2951</v>
      </c>
      <c r="J906" t="s">
        <v>2952</v>
      </c>
      <c r="K906" s="9" t="str">
        <f t="shared" si="107"/>
        <v>BAG-</v>
      </c>
      <c r="L906" t="s">
        <v>6</v>
      </c>
      <c r="M906" s="37">
        <v>5000</v>
      </c>
      <c r="N906" t="s">
        <v>459</v>
      </c>
      <c r="O906" t="s">
        <v>7</v>
      </c>
      <c r="P906" s="48">
        <v>0.13</v>
      </c>
      <c r="Q906" s="10">
        <f t="shared" si="108"/>
        <v>650</v>
      </c>
      <c r="R906" s="11">
        <f t="shared" si="109"/>
        <v>7.3003400000000003</v>
      </c>
      <c r="S906" s="13">
        <f t="shared" si="110"/>
        <v>1.78E-2</v>
      </c>
      <c r="T906" s="12">
        <f t="shared" si="111"/>
        <v>89</v>
      </c>
      <c r="U906" s="13" t="s">
        <v>135</v>
      </c>
      <c r="V906" t="s">
        <v>270</v>
      </c>
      <c r="X906" s="53" t="e">
        <f t="shared" si="113"/>
        <v>#DIV/0!</v>
      </c>
    </row>
    <row r="907" spans="1:24" x14ac:dyDescent="0.2">
      <c r="A907" s="32" t="str">
        <f t="shared" si="112"/>
        <v>2026-3</v>
      </c>
      <c r="B907" t="s">
        <v>2172</v>
      </c>
      <c r="C907" s="20">
        <v>46106</v>
      </c>
      <c r="D907" s="20">
        <v>46045</v>
      </c>
      <c r="E907" t="s">
        <v>268</v>
      </c>
      <c r="F907" t="s">
        <v>269</v>
      </c>
      <c r="G907" s="19"/>
      <c r="H907"/>
      <c r="I907" t="s">
        <v>655</v>
      </c>
      <c r="J907" t="s">
        <v>712</v>
      </c>
      <c r="K907" s="9" t="str">
        <f t="shared" si="107"/>
        <v>BAG-</v>
      </c>
      <c r="L907" t="s">
        <v>6</v>
      </c>
      <c r="M907" s="37">
        <v>670</v>
      </c>
      <c r="N907" t="s">
        <v>459</v>
      </c>
      <c r="O907" t="s">
        <v>7</v>
      </c>
      <c r="P907" s="48">
        <v>0.13</v>
      </c>
      <c r="Q907" s="10">
        <f t="shared" si="108"/>
        <v>87.1</v>
      </c>
      <c r="R907" s="11">
        <f t="shared" si="109"/>
        <v>7.3003400000000003</v>
      </c>
      <c r="S907" s="13">
        <f t="shared" si="110"/>
        <v>1.78E-2</v>
      </c>
      <c r="T907" s="12">
        <f t="shared" si="111"/>
        <v>11.93</v>
      </c>
      <c r="U907" s="13" t="s">
        <v>135</v>
      </c>
      <c r="V907" t="s">
        <v>270</v>
      </c>
      <c r="X907" s="53" t="e">
        <f t="shared" si="113"/>
        <v>#DIV/0!</v>
      </c>
    </row>
    <row r="908" spans="1:24" x14ac:dyDescent="0.2">
      <c r="A908" s="32" t="str">
        <f t="shared" si="112"/>
        <v>2026-3</v>
      </c>
      <c r="B908" t="s">
        <v>2172</v>
      </c>
      <c r="C908" s="20">
        <v>46087</v>
      </c>
      <c r="D908" s="20">
        <v>46045</v>
      </c>
      <c r="E908" t="s">
        <v>268</v>
      </c>
      <c r="F908" t="s">
        <v>269</v>
      </c>
      <c r="G908" s="19"/>
      <c r="H908"/>
      <c r="I908" t="s">
        <v>655</v>
      </c>
      <c r="J908" t="s">
        <v>712</v>
      </c>
      <c r="K908" s="9" t="str">
        <f t="shared" si="107"/>
        <v>BAG-</v>
      </c>
      <c r="L908" t="s">
        <v>6</v>
      </c>
      <c r="M908" s="37">
        <v>19330</v>
      </c>
      <c r="N908" t="s">
        <v>459</v>
      </c>
      <c r="O908" t="s">
        <v>7</v>
      </c>
      <c r="P908" s="48">
        <v>0.13</v>
      </c>
      <c r="Q908" s="10">
        <f t="shared" si="108"/>
        <v>2512.9</v>
      </c>
      <c r="R908" s="11">
        <f t="shared" si="109"/>
        <v>7.3003400000000003</v>
      </c>
      <c r="S908" s="13">
        <f t="shared" si="110"/>
        <v>1.78E-2</v>
      </c>
      <c r="T908" s="12">
        <f t="shared" si="111"/>
        <v>344.07</v>
      </c>
      <c r="U908" s="13" t="s">
        <v>135</v>
      </c>
      <c r="V908" t="s">
        <v>270</v>
      </c>
      <c r="X908" s="53" t="e">
        <f t="shared" si="113"/>
        <v>#DIV/0!</v>
      </c>
    </row>
    <row r="909" spans="1:24" x14ac:dyDescent="0.2">
      <c r="A909" s="32" t="str">
        <f t="shared" si="112"/>
        <v>2026-3</v>
      </c>
      <c r="B909" t="s">
        <v>2173</v>
      </c>
      <c r="C909" s="20">
        <v>46106</v>
      </c>
      <c r="D909" s="20">
        <v>46083</v>
      </c>
      <c r="E909" t="s">
        <v>268</v>
      </c>
      <c r="F909" t="s">
        <v>269</v>
      </c>
      <c r="G909" s="19"/>
      <c r="H909"/>
      <c r="I909" t="s">
        <v>2951</v>
      </c>
      <c r="J909" t="s">
        <v>2952</v>
      </c>
      <c r="K909" s="9" t="str">
        <f t="shared" si="107"/>
        <v>BAG-</v>
      </c>
      <c r="L909" t="s">
        <v>6</v>
      </c>
      <c r="M909" s="37">
        <v>5000</v>
      </c>
      <c r="N909" t="s">
        <v>459</v>
      </c>
      <c r="O909" t="s">
        <v>7</v>
      </c>
      <c r="P909" s="48">
        <v>0.13</v>
      </c>
      <c r="Q909" s="10">
        <f t="shared" si="108"/>
        <v>650</v>
      </c>
      <c r="R909" s="11">
        <f t="shared" si="109"/>
        <v>7.3003400000000003</v>
      </c>
      <c r="S909" s="13">
        <f t="shared" si="110"/>
        <v>1.78E-2</v>
      </c>
      <c r="T909" s="12">
        <f t="shared" si="111"/>
        <v>89</v>
      </c>
      <c r="U909" s="13" t="s">
        <v>135</v>
      </c>
      <c r="V909" t="s">
        <v>270</v>
      </c>
      <c r="X909" s="53" t="e">
        <f t="shared" si="113"/>
        <v>#DIV/0!</v>
      </c>
    </row>
    <row r="910" spans="1:24" x14ac:dyDescent="0.2">
      <c r="A910" s="32" t="str">
        <f t="shared" si="112"/>
        <v>2026-3</v>
      </c>
      <c r="B910" t="s">
        <v>2174</v>
      </c>
      <c r="C910" s="20">
        <v>46106</v>
      </c>
      <c r="D910" s="20">
        <v>46085</v>
      </c>
      <c r="E910" t="s">
        <v>268</v>
      </c>
      <c r="F910" t="s">
        <v>269</v>
      </c>
      <c r="G910" s="19"/>
      <c r="H910"/>
      <c r="I910" t="s">
        <v>655</v>
      </c>
      <c r="J910" t="s">
        <v>712</v>
      </c>
      <c r="K910" s="9" t="str">
        <f t="shared" si="107"/>
        <v>BAG-</v>
      </c>
      <c r="L910" t="s">
        <v>6</v>
      </c>
      <c r="M910" s="37">
        <v>10000</v>
      </c>
      <c r="N910" t="s">
        <v>459</v>
      </c>
      <c r="O910" t="s">
        <v>7</v>
      </c>
      <c r="P910" s="48">
        <v>0.13</v>
      </c>
      <c r="Q910" s="10">
        <f t="shared" si="108"/>
        <v>1300</v>
      </c>
      <c r="R910" s="11">
        <f t="shared" si="109"/>
        <v>7.3003400000000003</v>
      </c>
      <c r="S910" s="13">
        <f t="shared" si="110"/>
        <v>1.78E-2</v>
      </c>
      <c r="T910" s="12">
        <f t="shared" si="111"/>
        <v>178</v>
      </c>
      <c r="U910" s="13" t="s">
        <v>135</v>
      </c>
      <c r="V910" t="s">
        <v>270</v>
      </c>
      <c r="X910" s="53" t="e">
        <f t="shared" si="113"/>
        <v>#DIV/0!</v>
      </c>
    </row>
    <row r="911" spans="1:24" x14ac:dyDescent="0.2">
      <c r="A911" s="32" t="str">
        <f t="shared" si="112"/>
        <v>2026-3</v>
      </c>
      <c r="B911" t="s">
        <v>2175</v>
      </c>
      <c r="C911" s="20">
        <v>46107</v>
      </c>
      <c r="D911" s="20">
        <v>46051</v>
      </c>
      <c r="E911" t="s">
        <v>88</v>
      </c>
      <c r="F911" t="s">
        <v>89</v>
      </c>
      <c r="G911" s="19"/>
      <c r="H911"/>
      <c r="I911" t="s">
        <v>410</v>
      </c>
      <c r="J911" t="s">
        <v>411</v>
      </c>
      <c r="K911" s="9" t="str">
        <f t="shared" si="107"/>
        <v>RIV-</v>
      </c>
      <c r="L911" t="s">
        <v>6</v>
      </c>
      <c r="M911" s="37">
        <v>50000</v>
      </c>
      <c r="N911" t="s">
        <v>459</v>
      </c>
      <c r="O911" t="s">
        <v>7</v>
      </c>
      <c r="P911" s="48">
        <v>0.13150000000000001</v>
      </c>
      <c r="Q911" s="10">
        <f t="shared" si="108"/>
        <v>6575</v>
      </c>
      <c r="R911" s="11">
        <f t="shared" si="109"/>
        <v>7.3003400000000003</v>
      </c>
      <c r="S911" s="13">
        <f t="shared" si="110"/>
        <v>1.7999999999999999E-2</v>
      </c>
      <c r="T911" s="12">
        <f t="shared" si="111"/>
        <v>900</v>
      </c>
      <c r="U911" s="13" t="s">
        <v>135</v>
      </c>
      <c r="V911" t="s">
        <v>51</v>
      </c>
      <c r="X911" s="53" t="e">
        <f t="shared" si="113"/>
        <v>#DIV/0!</v>
      </c>
    </row>
    <row r="912" spans="1:24" x14ac:dyDescent="0.2">
      <c r="A912" s="32" t="str">
        <f t="shared" si="112"/>
        <v>2026-3</v>
      </c>
      <c r="B912" t="s">
        <v>2176</v>
      </c>
      <c r="C912" s="20">
        <v>46107</v>
      </c>
      <c r="D912" s="20">
        <v>46083</v>
      </c>
      <c r="E912" t="s">
        <v>88</v>
      </c>
      <c r="F912" t="s">
        <v>89</v>
      </c>
      <c r="G912" s="19"/>
      <c r="H912"/>
      <c r="I912" t="s">
        <v>410</v>
      </c>
      <c r="J912" t="s">
        <v>411</v>
      </c>
      <c r="K912" s="9" t="str">
        <f t="shared" si="107"/>
        <v>RIV-</v>
      </c>
      <c r="L912" t="s">
        <v>6</v>
      </c>
      <c r="M912" s="37">
        <v>170000</v>
      </c>
      <c r="N912" t="s">
        <v>459</v>
      </c>
      <c r="O912" t="s">
        <v>7</v>
      </c>
      <c r="P912" s="48">
        <v>0.13150000000000001</v>
      </c>
      <c r="Q912" s="10">
        <f t="shared" si="108"/>
        <v>22355</v>
      </c>
      <c r="R912" s="11">
        <f t="shared" si="109"/>
        <v>7.3003400000000003</v>
      </c>
      <c r="S912" s="13">
        <f t="shared" si="110"/>
        <v>1.7999999999999999E-2</v>
      </c>
      <c r="T912" s="12">
        <f t="shared" si="111"/>
        <v>3060</v>
      </c>
      <c r="U912" s="13" t="s">
        <v>135</v>
      </c>
      <c r="V912" t="s">
        <v>51</v>
      </c>
      <c r="X912" s="53" t="e">
        <f t="shared" si="113"/>
        <v>#DIV/0!</v>
      </c>
    </row>
    <row r="913" spans="1:24" x14ac:dyDescent="0.2">
      <c r="A913" s="32" t="str">
        <f t="shared" si="112"/>
        <v>2026-3</v>
      </c>
      <c r="B913" t="s">
        <v>2177</v>
      </c>
      <c r="C913" s="20">
        <v>46107</v>
      </c>
      <c r="D913" s="20">
        <v>46091</v>
      </c>
      <c r="E913" t="s">
        <v>88</v>
      </c>
      <c r="F913" t="s">
        <v>89</v>
      </c>
      <c r="G913" s="19"/>
      <c r="H913"/>
      <c r="I913" t="s">
        <v>410</v>
      </c>
      <c r="J913" t="s">
        <v>411</v>
      </c>
      <c r="K913" s="9" t="str">
        <f t="shared" si="107"/>
        <v>RIV-</v>
      </c>
      <c r="L913" t="s">
        <v>6</v>
      </c>
      <c r="M913" s="37">
        <v>100000</v>
      </c>
      <c r="N913" t="s">
        <v>459</v>
      </c>
      <c r="O913" t="s">
        <v>7</v>
      </c>
      <c r="P913" s="48">
        <v>0.13150000000000001</v>
      </c>
      <c r="Q913" s="10">
        <f t="shared" si="108"/>
        <v>13150</v>
      </c>
      <c r="R913" s="11">
        <f t="shared" si="109"/>
        <v>7.3003400000000003</v>
      </c>
      <c r="S913" s="13">
        <f t="shared" si="110"/>
        <v>1.7999999999999999E-2</v>
      </c>
      <c r="T913" s="12">
        <f t="shared" si="111"/>
        <v>1800</v>
      </c>
      <c r="U913" s="13" t="s">
        <v>135</v>
      </c>
      <c r="V913" t="s">
        <v>51</v>
      </c>
      <c r="X913" s="53" t="e">
        <f t="shared" si="113"/>
        <v>#DIV/0!</v>
      </c>
    </row>
    <row r="914" spans="1:24" x14ac:dyDescent="0.2">
      <c r="A914" s="32" t="str">
        <f t="shared" si="112"/>
        <v>2026-3</v>
      </c>
      <c r="B914" t="s">
        <v>2178</v>
      </c>
      <c r="C914" s="20">
        <v>46087</v>
      </c>
      <c r="D914" s="20">
        <v>46053</v>
      </c>
      <c r="E914" t="s">
        <v>268</v>
      </c>
      <c r="F914" t="s">
        <v>269</v>
      </c>
      <c r="G914" s="19"/>
      <c r="H914"/>
      <c r="I914" t="s">
        <v>2953</v>
      </c>
      <c r="J914" t="s">
        <v>2954</v>
      </c>
      <c r="K914" s="9" t="str">
        <f t="shared" si="107"/>
        <v>BAG-</v>
      </c>
      <c r="L914" t="s">
        <v>6</v>
      </c>
      <c r="M914" s="37">
        <v>2000</v>
      </c>
      <c r="N914" t="s">
        <v>459</v>
      </c>
      <c r="O914" t="s">
        <v>7</v>
      </c>
      <c r="P914" s="48">
        <v>0.13200000000000001</v>
      </c>
      <c r="Q914" s="10">
        <f t="shared" si="108"/>
        <v>264</v>
      </c>
      <c r="R914" s="11">
        <f t="shared" si="109"/>
        <v>7.3003400000000003</v>
      </c>
      <c r="S914" s="13">
        <f t="shared" si="110"/>
        <v>1.8100000000000002E-2</v>
      </c>
      <c r="T914" s="12">
        <f t="shared" si="111"/>
        <v>36.200000000000003</v>
      </c>
      <c r="U914" s="13" t="s">
        <v>135</v>
      </c>
      <c r="V914" t="s">
        <v>270</v>
      </c>
      <c r="X914" s="53" t="e">
        <f t="shared" si="113"/>
        <v>#DIV/0!</v>
      </c>
    </row>
    <row r="915" spans="1:24" x14ac:dyDescent="0.2">
      <c r="A915" s="32" t="str">
        <f t="shared" si="112"/>
        <v>2026-3</v>
      </c>
      <c r="B915" t="s">
        <v>2179</v>
      </c>
      <c r="C915" s="20">
        <v>46083</v>
      </c>
      <c r="D915" s="20">
        <v>46030</v>
      </c>
      <c r="E915" t="s">
        <v>88</v>
      </c>
      <c r="F915" t="s">
        <v>89</v>
      </c>
      <c r="G915" s="19"/>
      <c r="H915"/>
      <c r="I915" t="s">
        <v>410</v>
      </c>
      <c r="J915" t="s">
        <v>411</v>
      </c>
      <c r="K915" s="9" t="str">
        <f t="shared" si="107"/>
        <v>RIV-</v>
      </c>
      <c r="L915" t="s">
        <v>6</v>
      </c>
      <c r="M915" s="37">
        <v>43000</v>
      </c>
      <c r="N915" t="s">
        <v>459</v>
      </c>
      <c r="O915" t="s">
        <v>7</v>
      </c>
      <c r="P915" s="48">
        <v>0.1328</v>
      </c>
      <c r="Q915" s="10">
        <f t="shared" si="108"/>
        <v>5710.4</v>
      </c>
      <c r="R915" s="11">
        <f t="shared" si="109"/>
        <v>7.3003400000000003</v>
      </c>
      <c r="S915" s="13">
        <f t="shared" si="110"/>
        <v>1.8200000000000001E-2</v>
      </c>
      <c r="T915" s="12">
        <f t="shared" si="111"/>
        <v>782.6</v>
      </c>
      <c r="U915" s="13" t="s">
        <v>135</v>
      </c>
      <c r="V915" t="s">
        <v>51</v>
      </c>
      <c r="X915" s="53" t="e">
        <f t="shared" si="113"/>
        <v>#DIV/0!</v>
      </c>
    </row>
    <row r="916" spans="1:24" x14ac:dyDescent="0.2">
      <c r="A916" s="32" t="str">
        <f t="shared" si="112"/>
        <v>2026-3</v>
      </c>
      <c r="B916" t="s">
        <v>2180</v>
      </c>
      <c r="C916" s="20">
        <v>46083</v>
      </c>
      <c r="D916" s="20">
        <v>46043</v>
      </c>
      <c r="E916" t="s">
        <v>88</v>
      </c>
      <c r="F916" t="s">
        <v>89</v>
      </c>
      <c r="G916" s="19"/>
      <c r="H916"/>
      <c r="I916" t="s">
        <v>410</v>
      </c>
      <c r="J916" t="s">
        <v>411</v>
      </c>
      <c r="K916" s="9" t="str">
        <f t="shared" si="107"/>
        <v>RIV-</v>
      </c>
      <c r="L916" t="s">
        <v>6</v>
      </c>
      <c r="M916" s="37">
        <v>40000</v>
      </c>
      <c r="N916" t="s">
        <v>459</v>
      </c>
      <c r="O916" t="s">
        <v>7</v>
      </c>
      <c r="P916" s="48">
        <v>0.1328</v>
      </c>
      <c r="Q916" s="10">
        <f t="shared" si="108"/>
        <v>5312</v>
      </c>
      <c r="R916" s="11">
        <f t="shared" si="109"/>
        <v>7.3003400000000003</v>
      </c>
      <c r="S916" s="13">
        <f t="shared" si="110"/>
        <v>1.8200000000000001E-2</v>
      </c>
      <c r="T916" s="12">
        <f t="shared" si="111"/>
        <v>728</v>
      </c>
      <c r="U916" s="13" t="s">
        <v>135</v>
      </c>
      <c r="V916" t="s">
        <v>51</v>
      </c>
      <c r="X916" s="53" t="e">
        <f t="shared" si="113"/>
        <v>#DIV/0!</v>
      </c>
    </row>
    <row r="917" spans="1:24" x14ac:dyDescent="0.2">
      <c r="A917" s="32" t="str">
        <f t="shared" si="112"/>
        <v>2026-3</v>
      </c>
      <c r="B917" t="s">
        <v>2181</v>
      </c>
      <c r="C917" s="20">
        <v>46111</v>
      </c>
      <c r="D917" s="20">
        <v>46091</v>
      </c>
      <c r="E917" t="s">
        <v>62</v>
      </c>
      <c r="F917" t="s">
        <v>63</v>
      </c>
      <c r="G917" s="19"/>
      <c r="H917"/>
      <c r="I917" t="s">
        <v>417</v>
      </c>
      <c r="J917" t="s">
        <v>418</v>
      </c>
      <c r="K917" s="9" t="str">
        <f t="shared" si="107"/>
        <v>SCR-</v>
      </c>
      <c r="L917" t="s">
        <v>6</v>
      </c>
      <c r="M917" s="37">
        <v>2400</v>
      </c>
      <c r="N917" t="s">
        <v>459</v>
      </c>
      <c r="O917" t="s">
        <v>7</v>
      </c>
      <c r="P917" s="48">
        <v>0.13900000000000001</v>
      </c>
      <c r="Q917" s="10">
        <f t="shared" si="108"/>
        <v>333.6</v>
      </c>
      <c r="R917" s="11">
        <f t="shared" si="109"/>
        <v>7.3003400000000003</v>
      </c>
      <c r="S917" s="13">
        <f t="shared" si="110"/>
        <v>1.9E-2</v>
      </c>
      <c r="T917" s="12">
        <f t="shared" si="111"/>
        <v>45.6</v>
      </c>
      <c r="U917" s="13" t="s">
        <v>135</v>
      </c>
      <c r="V917" t="s">
        <v>65</v>
      </c>
      <c r="X917" s="53" t="e">
        <f t="shared" si="113"/>
        <v>#DIV/0!</v>
      </c>
    </row>
    <row r="918" spans="1:24" x14ac:dyDescent="0.2">
      <c r="A918" s="32" t="str">
        <f t="shared" si="112"/>
        <v>2026-3</v>
      </c>
      <c r="B918" t="s">
        <v>2182</v>
      </c>
      <c r="C918" s="20">
        <v>46087</v>
      </c>
      <c r="D918" s="20">
        <v>46045</v>
      </c>
      <c r="E918" t="s">
        <v>268</v>
      </c>
      <c r="F918" t="s">
        <v>269</v>
      </c>
      <c r="G918" s="19"/>
      <c r="H918"/>
      <c r="I918" t="s">
        <v>656</v>
      </c>
      <c r="J918" t="s">
        <v>713</v>
      </c>
      <c r="K918" s="9" t="str">
        <f t="shared" si="107"/>
        <v>BAG-</v>
      </c>
      <c r="L918" t="s">
        <v>6</v>
      </c>
      <c r="M918" s="37">
        <v>5000</v>
      </c>
      <c r="N918" t="s">
        <v>459</v>
      </c>
      <c r="O918" t="s">
        <v>7</v>
      </c>
      <c r="P918" s="48">
        <v>0.14000000000000001</v>
      </c>
      <c r="Q918" s="10">
        <f t="shared" si="108"/>
        <v>700</v>
      </c>
      <c r="R918" s="11">
        <f t="shared" si="109"/>
        <v>7.3003400000000003</v>
      </c>
      <c r="S918" s="13">
        <f t="shared" si="110"/>
        <v>1.9199999999999998E-2</v>
      </c>
      <c r="T918" s="12">
        <f t="shared" si="111"/>
        <v>96</v>
      </c>
      <c r="U918" s="13" t="s">
        <v>135</v>
      </c>
      <c r="V918" t="s">
        <v>270</v>
      </c>
      <c r="X918" s="53" t="e">
        <f t="shared" si="113"/>
        <v>#DIV/0!</v>
      </c>
    </row>
    <row r="919" spans="1:24" x14ac:dyDescent="0.2">
      <c r="A919" s="32" t="str">
        <f t="shared" si="112"/>
        <v>2026-3</v>
      </c>
      <c r="B919" t="s">
        <v>2183</v>
      </c>
      <c r="C919" s="20">
        <v>46106</v>
      </c>
      <c r="D919" s="20">
        <v>46085</v>
      </c>
      <c r="E919" t="s">
        <v>268</v>
      </c>
      <c r="F919" t="s">
        <v>269</v>
      </c>
      <c r="G919" s="19"/>
      <c r="H919"/>
      <c r="I919" t="s">
        <v>656</v>
      </c>
      <c r="J919" t="s">
        <v>713</v>
      </c>
      <c r="K919" s="9" t="str">
        <f t="shared" si="107"/>
        <v>BAG-</v>
      </c>
      <c r="L919" t="s">
        <v>6</v>
      </c>
      <c r="M919" s="37">
        <v>10000</v>
      </c>
      <c r="N919" t="s">
        <v>459</v>
      </c>
      <c r="O919" t="s">
        <v>7</v>
      </c>
      <c r="P919" s="48">
        <v>0.14000000000000001</v>
      </c>
      <c r="Q919" s="10">
        <f t="shared" si="108"/>
        <v>1400</v>
      </c>
      <c r="R919" s="11">
        <f t="shared" si="109"/>
        <v>7.3003400000000003</v>
      </c>
      <c r="S919" s="13">
        <f t="shared" si="110"/>
        <v>1.9199999999999998E-2</v>
      </c>
      <c r="T919" s="12">
        <f t="shared" si="111"/>
        <v>192</v>
      </c>
      <c r="U919" s="13" t="s">
        <v>135</v>
      </c>
      <c r="V919" t="s">
        <v>270</v>
      </c>
      <c r="X919" s="53" t="e">
        <f t="shared" si="113"/>
        <v>#DIV/0!</v>
      </c>
    </row>
    <row r="920" spans="1:24" x14ac:dyDescent="0.2">
      <c r="A920" s="32" t="str">
        <f t="shared" si="112"/>
        <v>2026-3</v>
      </c>
      <c r="B920" t="s">
        <v>2184</v>
      </c>
      <c r="C920" s="20">
        <v>46087</v>
      </c>
      <c r="D920" s="20">
        <v>46053</v>
      </c>
      <c r="E920" t="s">
        <v>268</v>
      </c>
      <c r="F920" t="s">
        <v>269</v>
      </c>
      <c r="G920" s="19"/>
      <c r="H920"/>
      <c r="I920" t="s">
        <v>2955</v>
      </c>
      <c r="J920" t="s">
        <v>2956</v>
      </c>
      <c r="K920" s="9" t="str">
        <f t="shared" si="107"/>
        <v>BAG-</v>
      </c>
      <c r="L920" t="s">
        <v>6</v>
      </c>
      <c r="M920" s="37">
        <v>8300</v>
      </c>
      <c r="N920" t="s">
        <v>459</v>
      </c>
      <c r="O920" t="s">
        <v>7</v>
      </c>
      <c r="P920" s="48">
        <v>0.15</v>
      </c>
      <c r="Q920" s="10">
        <f t="shared" si="108"/>
        <v>1245</v>
      </c>
      <c r="R920" s="11">
        <f t="shared" si="109"/>
        <v>7.3003400000000003</v>
      </c>
      <c r="S920" s="13">
        <f t="shared" si="110"/>
        <v>2.0500000000000001E-2</v>
      </c>
      <c r="T920" s="12">
        <f t="shared" si="111"/>
        <v>170.15</v>
      </c>
      <c r="U920" s="13" t="s">
        <v>135</v>
      </c>
      <c r="V920" t="s">
        <v>270</v>
      </c>
      <c r="X920" s="53" t="e">
        <f t="shared" si="113"/>
        <v>#DIV/0!</v>
      </c>
    </row>
    <row r="921" spans="1:24" x14ac:dyDescent="0.2">
      <c r="A921" s="32" t="str">
        <f t="shared" si="112"/>
        <v>2026-3</v>
      </c>
      <c r="B921" t="s">
        <v>2185</v>
      </c>
      <c r="C921" s="20">
        <v>46107</v>
      </c>
      <c r="D921" s="20">
        <v>46083</v>
      </c>
      <c r="E921" t="s">
        <v>88</v>
      </c>
      <c r="F921" t="s">
        <v>89</v>
      </c>
      <c r="G921" s="19"/>
      <c r="H921"/>
      <c r="I921" t="s">
        <v>90</v>
      </c>
      <c r="J921" t="s">
        <v>91</v>
      </c>
      <c r="K921" s="9" t="str">
        <f t="shared" si="107"/>
        <v>RIV-</v>
      </c>
      <c r="L921" t="s">
        <v>6</v>
      </c>
      <c r="M921" s="37">
        <v>70000</v>
      </c>
      <c r="N921" t="s">
        <v>459</v>
      </c>
      <c r="O921" t="s">
        <v>7</v>
      </c>
      <c r="P921" s="48">
        <v>0.15629999999999999</v>
      </c>
      <c r="Q921" s="10">
        <f t="shared" si="108"/>
        <v>10941</v>
      </c>
      <c r="R921" s="11">
        <f t="shared" si="109"/>
        <v>7.3003400000000003</v>
      </c>
      <c r="S921" s="13">
        <f t="shared" si="110"/>
        <v>2.1399999999999999E-2</v>
      </c>
      <c r="T921" s="12">
        <f t="shared" si="111"/>
        <v>1498</v>
      </c>
      <c r="U921" s="13" t="s">
        <v>135</v>
      </c>
      <c r="V921" t="s">
        <v>51</v>
      </c>
      <c r="X921" s="53" t="e">
        <f t="shared" si="113"/>
        <v>#DIV/0!</v>
      </c>
    </row>
    <row r="922" spans="1:24" x14ac:dyDescent="0.2">
      <c r="A922" s="32" t="str">
        <f t="shared" si="112"/>
        <v>2026-3</v>
      </c>
      <c r="B922" t="s">
        <v>2186</v>
      </c>
      <c r="C922" s="20">
        <v>46087</v>
      </c>
      <c r="D922" s="20">
        <v>46056</v>
      </c>
      <c r="E922" t="s">
        <v>268</v>
      </c>
      <c r="F922" t="s">
        <v>269</v>
      </c>
      <c r="G922" s="19"/>
      <c r="H922"/>
      <c r="I922" t="s">
        <v>2957</v>
      </c>
      <c r="J922" t="s">
        <v>2958</v>
      </c>
      <c r="K922" s="9" t="str">
        <f t="shared" si="107"/>
        <v>BAG-</v>
      </c>
      <c r="L922" t="s">
        <v>6</v>
      </c>
      <c r="M922" s="37">
        <v>3000</v>
      </c>
      <c r="N922" t="s">
        <v>459</v>
      </c>
      <c r="O922" t="s">
        <v>7</v>
      </c>
      <c r="P922" s="48">
        <v>0.158</v>
      </c>
      <c r="Q922" s="10">
        <f t="shared" si="108"/>
        <v>474</v>
      </c>
      <c r="R922" s="11">
        <f t="shared" si="109"/>
        <v>7.3003400000000003</v>
      </c>
      <c r="S922" s="13">
        <f t="shared" si="110"/>
        <v>2.1600000000000001E-2</v>
      </c>
      <c r="T922" s="12">
        <f t="shared" si="111"/>
        <v>64.8</v>
      </c>
      <c r="U922" s="13" t="s">
        <v>135</v>
      </c>
      <c r="V922" t="s">
        <v>270</v>
      </c>
      <c r="X922" s="53" t="e">
        <f t="shared" si="113"/>
        <v>#DIV/0!</v>
      </c>
    </row>
    <row r="923" spans="1:24" x14ac:dyDescent="0.2">
      <c r="A923" s="32" t="str">
        <f t="shared" si="112"/>
        <v>2026-3</v>
      </c>
      <c r="B923" t="s">
        <v>2187</v>
      </c>
      <c r="C923" s="20">
        <v>46106</v>
      </c>
      <c r="D923" s="20">
        <v>46083</v>
      </c>
      <c r="E923" t="s">
        <v>268</v>
      </c>
      <c r="F923" t="s">
        <v>269</v>
      </c>
      <c r="G923" s="19"/>
      <c r="H923"/>
      <c r="I923" t="s">
        <v>2957</v>
      </c>
      <c r="J923" t="s">
        <v>2958</v>
      </c>
      <c r="K923" s="9" t="str">
        <f t="shared" si="107"/>
        <v>BAG-</v>
      </c>
      <c r="L923" t="s">
        <v>6</v>
      </c>
      <c r="M923" s="37">
        <v>10000</v>
      </c>
      <c r="N923" t="s">
        <v>459</v>
      </c>
      <c r="O923" t="s">
        <v>7</v>
      </c>
      <c r="P923" s="48">
        <v>0.158</v>
      </c>
      <c r="Q923" s="10">
        <f t="shared" si="108"/>
        <v>1580</v>
      </c>
      <c r="R923" s="11">
        <f t="shared" si="109"/>
        <v>7.3003400000000003</v>
      </c>
      <c r="S923" s="13">
        <f t="shared" si="110"/>
        <v>2.1600000000000001E-2</v>
      </c>
      <c r="T923" s="12">
        <f t="shared" si="111"/>
        <v>216</v>
      </c>
      <c r="U923" s="13" t="s">
        <v>135</v>
      </c>
      <c r="V923" t="s">
        <v>270</v>
      </c>
      <c r="X923" s="53" t="e">
        <f t="shared" si="113"/>
        <v>#DIV/0!</v>
      </c>
    </row>
    <row r="924" spans="1:24" x14ac:dyDescent="0.2">
      <c r="A924" s="32" t="str">
        <f t="shared" si="112"/>
        <v>2026-3</v>
      </c>
      <c r="B924" t="s">
        <v>2188</v>
      </c>
      <c r="C924" s="20">
        <v>46111</v>
      </c>
      <c r="D924" s="20">
        <v>46099</v>
      </c>
      <c r="E924" t="s">
        <v>66</v>
      </c>
      <c r="F924" t="s">
        <v>67</v>
      </c>
      <c r="G924" s="19"/>
      <c r="H924"/>
      <c r="I924" t="s">
        <v>2959</v>
      </c>
      <c r="J924" t="s">
        <v>2960</v>
      </c>
      <c r="K924" s="9" t="str">
        <f t="shared" si="107"/>
        <v>STKR</v>
      </c>
      <c r="L924" t="s">
        <v>6</v>
      </c>
      <c r="M924" s="37">
        <v>2020</v>
      </c>
      <c r="N924" t="s">
        <v>459</v>
      </c>
      <c r="O924" t="s">
        <v>7</v>
      </c>
      <c r="P924" s="48">
        <v>0.16</v>
      </c>
      <c r="Q924" s="10">
        <f t="shared" si="108"/>
        <v>323.2</v>
      </c>
      <c r="R924" s="11">
        <f t="shared" si="109"/>
        <v>7.3003400000000003</v>
      </c>
      <c r="S924" s="13">
        <f t="shared" si="110"/>
        <v>2.1899999999999999E-2</v>
      </c>
      <c r="T924" s="12">
        <f t="shared" si="111"/>
        <v>44.24</v>
      </c>
      <c r="U924" s="13" t="s">
        <v>135</v>
      </c>
      <c r="V924" t="s">
        <v>8</v>
      </c>
      <c r="X924" s="53" t="e">
        <f t="shared" si="113"/>
        <v>#DIV/0!</v>
      </c>
    </row>
    <row r="925" spans="1:24" x14ac:dyDescent="0.2">
      <c r="A925" s="32" t="str">
        <f t="shared" si="112"/>
        <v>2026-3</v>
      </c>
      <c r="B925" t="s">
        <v>2189</v>
      </c>
      <c r="C925" s="20">
        <v>46099</v>
      </c>
      <c r="D925" s="20">
        <v>46093</v>
      </c>
      <c r="E925" t="s">
        <v>110</v>
      </c>
      <c r="F925" t="s">
        <v>111</v>
      </c>
      <c r="G925" s="19"/>
      <c r="H925"/>
      <c r="I925" t="s">
        <v>2961</v>
      </c>
      <c r="J925" t="s">
        <v>2962</v>
      </c>
      <c r="K925" s="9" t="str">
        <f t="shared" si="107"/>
        <v>U&amp;C-</v>
      </c>
      <c r="L925" t="s">
        <v>6</v>
      </c>
      <c r="M925" s="37">
        <v>3100</v>
      </c>
      <c r="N925" t="s">
        <v>459</v>
      </c>
      <c r="O925" t="s">
        <v>7</v>
      </c>
      <c r="P925" s="48">
        <v>0.17</v>
      </c>
      <c r="Q925" s="10">
        <f t="shared" si="108"/>
        <v>527</v>
      </c>
      <c r="R925" s="11">
        <f t="shared" si="109"/>
        <v>7.3003400000000003</v>
      </c>
      <c r="S925" s="13">
        <f t="shared" si="110"/>
        <v>2.3300000000000001E-2</v>
      </c>
      <c r="T925" s="12">
        <f t="shared" si="111"/>
        <v>72.23</v>
      </c>
      <c r="U925" s="13" t="s">
        <v>135</v>
      </c>
      <c r="V925" t="s">
        <v>68</v>
      </c>
      <c r="X925" s="53" t="e">
        <f t="shared" si="113"/>
        <v>#DIV/0!</v>
      </c>
    </row>
    <row r="926" spans="1:24" x14ac:dyDescent="0.2">
      <c r="A926" s="32" t="str">
        <f t="shared" si="112"/>
        <v>2026-3</v>
      </c>
      <c r="B926" t="s">
        <v>2190</v>
      </c>
      <c r="C926" s="20">
        <v>46082</v>
      </c>
      <c r="D926" s="20">
        <v>46056</v>
      </c>
      <c r="E926" t="s">
        <v>88</v>
      </c>
      <c r="F926" t="s">
        <v>89</v>
      </c>
      <c r="G926" s="19"/>
      <c r="H926"/>
      <c r="I926" t="s">
        <v>964</v>
      </c>
      <c r="J926" t="s">
        <v>965</v>
      </c>
      <c r="K926" s="9" t="str">
        <f t="shared" si="107"/>
        <v>RIV-</v>
      </c>
      <c r="L926" t="s">
        <v>6</v>
      </c>
      <c r="M926" s="37">
        <v>3500</v>
      </c>
      <c r="N926" t="s">
        <v>459</v>
      </c>
      <c r="O926" t="s">
        <v>7</v>
      </c>
      <c r="P926" s="48">
        <v>0.17019999999999999</v>
      </c>
      <c r="Q926" s="10">
        <f t="shared" si="108"/>
        <v>595.70000000000005</v>
      </c>
      <c r="R926" s="11">
        <f t="shared" si="109"/>
        <v>7.3003400000000003</v>
      </c>
      <c r="S926" s="13">
        <f t="shared" si="110"/>
        <v>2.3300000000000001E-2</v>
      </c>
      <c r="T926" s="12">
        <f t="shared" si="111"/>
        <v>81.55</v>
      </c>
      <c r="U926" s="13" t="s">
        <v>135</v>
      </c>
      <c r="V926" t="s">
        <v>51</v>
      </c>
      <c r="X926" s="53" t="e">
        <f t="shared" si="113"/>
        <v>#DIV/0!</v>
      </c>
    </row>
    <row r="927" spans="1:24" x14ac:dyDescent="0.2">
      <c r="A927" s="32" t="str">
        <f t="shared" si="112"/>
        <v>2026-3</v>
      </c>
      <c r="B927" t="s">
        <v>2191</v>
      </c>
      <c r="C927" s="20">
        <v>46107</v>
      </c>
      <c r="D927" s="20">
        <v>46083</v>
      </c>
      <c r="E927" t="s">
        <v>88</v>
      </c>
      <c r="F927" t="s">
        <v>89</v>
      </c>
      <c r="G927" s="19"/>
      <c r="H927"/>
      <c r="I927" t="s">
        <v>964</v>
      </c>
      <c r="J927" t="s">
        <v>965</v>
      </c>
      <c r="K927" s="9" t="str">
        <f t="shared" si="107"/>
        <v>RIV-</v>
      </c>
      <c r="L927" t="s">
        <v>6</v>
      </c>
      <c r="M927" s="37">
        <v>8000</v>
      </c>
      <c r="N927" t="s">
        <v>459</v>
      </c>
      <c r="O927" t="s">
        <v>7</v>
      </c>
      <c r="P927" s="48">
        <v>0.17019999999999999</v>
      </c>
      <c r="Q927" s="10">
        <f t="shared" si="108"/>
        <v>1361.6</v>
      </c>
      <c r="R927" s="11">
        <f t="shared" si="109"/>
        <v>7.3003400000000003</v>
      </c>
      <c r="S927" s="13">
        <f t="shared" si="110"/>
        <v>2.3300000000000001E-2</v>
      </c>
      <c r="T927" s="12">
        <f t="shared" si="111"/>
        <v>186.4</v>
      </c>
      <c r="U927" s="13" t="s">
        <v>135</v>
      </c>
      <c r="V927" t="s">
        <v>51</v>
      </c>
      <c r="X927" s="53" t="e">
        <f t="shared" si="113"/>
        <v>#DIV/0!</v>
      </c>
    </row>
    <row r="928" spans="1:24" x14ac:dyDescent="0.2">
      <c r="A928" s="32" t="str">
        <f t="shared" si="112"/>
        <v>2026-3</v>
      </c>
      <c r="B928" t="s">
        <v>2192</v>
      </c>
      <c r="C928" s="20">
        <v>46083</v>
      </c>
      <c r="D928" s="20">
        <v>46060</v>
      </c>
      <c r="E928" t="s">
        <v>88</v>
      </c>
      <c r="F928" t="s">
        <v>89</v>
      </c>
      <c r="G928" s="19"/>
      <c r="H928"/>
      <c r="I928" t="s">
        <v>2963</v>
      </c>
      <c r="J928" t="s">
        <v>2964</v>
      </c>
      <c r="K928" s="9" t="str">
        <f t="shared" si="107"/>
        <v>RIV-</v>
      </c>
      <c r="L928" t="s">
        <v>6</v>
      </c>
      <c r="M928" s="37">
        <v>2000</v>
      </c>
      <c r="N928" t="s">
        <v>459</v>
      </c>
      <c r="O928" t="s">
        <v>7</v>
      </c>
      <c r="P928" s="48">
        <v>0.17180000000000001</v>
      </c>
      <c r="Q928" s="10">
        <f t="shared" si="108"/>
        <v>343.6</v>
      </c>
      <c r="R928" s="11">
        <f t="shared" si="109"/>
        <v>7.3003400000000003</v>
      </c>
      <c r="S928" s="13">
        <f t="shared" si="110"/>
        <v>2.35E-2</v>
      </c>
      <c r="T928" s="12">
        <f t="shared" si="111"/>
        <v>47</v>
      </c>
      <c r="U928" s="13" t="s">
        <v>135</v>
      </c>
      <c r="V928" t="s">
        <v>51</v>
      </c>
      <c r="X928" s="53" t="e">
        <f t="shared" si="113"/>
        <v>#DIV/0!</v>
      </c>
    </row>
    <row r="929" spans="1:24" x14ac:dyDescent="0.2">
      <c r="A929" s="32" t="str">
        <f t="shared" si="112"/>
        <v>2026-3</v>
      </c>
      <c r="B929" t="s">
        <v>2193</v>
      </c>
      <c r="C929" s="20">
        <v>46107</v>
      </c>
      <c r="D929" s="20">
        <v>46091</v>
      </c>
      <c r="E929" t="s">
        <v>88</v>
      </c>
      <c r="F929" t="s">
        <v>89</v>
      </c>
      <c r="G929" s="19"/>
      <c r="H929"/>
      <c r="I929" t="s">
        <v>2963</v>
      </c>
      <c r="J929" t="s">
        <v>2964</v>
      </c>
      <c r="K929" s="9" t="str">
        <f t="shared" si="107"/>
        <v>RIV-</v>
      </c>
      <c r="L929" t="s">
        <v>6</v>
      </c>
      <c r="M929" s="37">
        <v>2100</v>
      </c>
      <c r="N929" t="s">
        <v>459</v>
      </c>
      <c r="O929" t="s">
        <v>7</v>
      </c>
      <c r="P929" s="48">
        <v>0.17180000000000001</v>
      </c>
      <c r="Q929" s="10">
        <f t="shared" si="108"/>
        <v>360.78</v>
      </c>
      <c r="R929" s="11">
        <f t="shared" si="109"/>
        <v>7.3003400000000003</v>
      </c>
      <c r="S929" s="13">
        <f t="shared" si="110"/>
        <v>2.35E-2</v>
      </c>
      <c r="T929" s="12">
        <f t="shared" si="111"/>
        <v>49.35</v>
      </c>
      <c r="U929" s="13" t="s">
        <v>135</v>
      </c>
      <c r="V929" t="s">
        <v>51</v>
      </c>
      <c r="X929" s="53" t="e">
        <f t="shared" si="113"/>
        <v>#DIV/0!</v>
      </c>
    </row>
    <row r="930" spans="1:24" x14ac:dyDescent="0.2">
      <c r="A930" s="32" t="str">
        <f t="shared" si="112"/>
        <v>2026-3</v>
      </c>
      <c r="B930" t="s">
        <v>2194</v>
      </c>
      <c r="C930" s="20">
        <v>46106</v>
      </c>
      <c r="D930" s="20">
        <v>46087</v>
      </c>
      <c r="E930" t="s">
        <v>2035</v>
      </c>
      <c r="F930" t="s">
        <v>2036</v>
      </c>
      <c r="G930" s="19"/>
      <c r="H930"/>
      <c r="I930" t="s">
        <v>2965</v>
      </c>
      <c r="J930" t="s">
        <v>2966</v>
      </c>
      <c r="K930" s="9" t="str">
        <f t="shared" si="107"/>
        <v>BRKT</v>
      </c>
      <c r="L930" t="s">
        <v>6</v>
      </c>
      <c r="M930" s="37">
        <v>500</v>
      </c>
      <c r="N930" t="s">
        <v>459</v>
      </c>
      <c r="O930" t="s">
        <v>7</v>
      </c>
      <c r="P930" s="48">
        <v>0.17269999999999999</v>
      </c>
      <c r="Q930" s="10">
        <f t="shared" si="108"/>
        <v>86.35</v>
      </c>
      <c r="R930" s="11">
        <f t="shared" si="109"/>
        <v>7.3003400000000003</v>
      </c>
      <c r="S930" s="13">
        <f t="shared" si="110"/>
        <v>2.3699999999999999E-2</v>
      </c>
      <c r="T930" s="12">
        <f t="shared" si="111"/>
        <v>11.85</v>
      </c>
      <c r="U930" s="13" t="s">
        <v>135</v>
      </c>
      <c r="V930" t="s">
        <v>161</v>
      </c>
      <c r="X930" s="53" t="e">
        <f t="shared" si="113"/>
        <v>#DIV/0!</v>
      </c>
    </row>
    <row r="931" spans="1:24" x14ac:dyDescent="0.2">
      <c r="A931" s="32" t="str">
        <f t="shared" si="112"/>
        <v>2026-3</v>
      </c>
      <c r="B931" t="s">
        <v>2195</v>
      </c>
      <c r="C931" s="20">
        <v>46091</v>
      </c>
      <c r="D931" s="20">
        <v>46045</v>
      </c>
      <c r="E931" t="s">
        <v>2805</v>
      </c>
      <c r="F931" t="s">
        <v>2806</v>
      </c>
      <c r="G931" s="19"/>
      <c r="H931"/>
      <c r="I931" t="s">
        <v>2967</v>
      </c>
      <c r="J931" t="s">
        <v>2968</v>
      </c>
      <c r="K931" s="9" t="str">
        <f t="shared" si="107"/>
        <v>SWF-</v>
      </c>
      <c r="L931" t="s">
        <v>6</v>
      </c>
      <c r="M931" s="37">
        <v>1000</v>
      </c>
      <c r="N931" t="s">
        <v>459</v>
      </c>
      <c r="O931" t="s">
        <v>7</v>
      </c>
      <c r="P931" s="48">
        <v>0.17299999999999999</v>
      </c>
      <c r="Q931" s="10">
        <f t="shared" si="108"/>
        <v>173</v>
      </c>
      <c r="R931" s="11">
        <f t="shared" si="109"/>
        <v>7.3003400000000003</v>
      </c>
      <c r="S931" s="13">
        <f t="shared" si="110"/>
        <v>2.3699999999999999E-2</v>
      </c>
      <c r="T931" s="12">
        <f t="shared" si="111"/>
        <v>23.7</v>
      </c>
      <c r="U931" s="13" t="s">
        <v>135</v>
      </c>
      <c r="V931" t="s">
        <v>3425</v>
      </c>
      <c r="X931" s="53" t="e">
        <f t="shared" si="113"/>
        <v>#DIV/0!</v>
      </c>
    </row>
    <row r="932" spans="1:24" x14ac:dyDescent="0.2">
      <c r="A932" s="32" t="str">
        <f t="shared" si="112"/>
        <v>2026-3</v>
      </c>
      <c r="B932" t="s">
        <v>2196</v>
      </c>
      <c r="C932" s="20">
        <v>46107</v>
      </c>
      <c r="D932" s="20">
        <v>46091</v>
      </c>
      <c r="E932" t="s">
        <v>88</v>
      </c>
      <c r="F932" t="s">
        <v>89</v>
      </c>
      <c r="G932" s="19"/>
      <c r="H932"/>
      <c r="I932" t="s">
        <v>413</v>
      </c>
      <c r="J932" t="s">
        <v>414</v>
      </c>
      <c r="K932" s="9" t="str">
        <f t="shared" si="107"/>
        <v>RIV-</v>
      </c>
      <c r="L932" t="s">
        <v>6</v>
      </c>
      <c r="M932" s="37">
        <v>35000</v>
      </c>
      <c r="N932" t="s">
        <v>459</v>
      </c>
      <c r="O932" t="s">
        <v>7</v>
      </c>
      <c r="P932" s="48">
        <v>0.17299999999999999</v>
      </c>
      <c r="Q932" s="10">
        <f t="shared" si="108"/>
        <v>6055</v>
      </c>
      <c r="R932" s="11">
        <f t="shared" si="109"/>
        <v>7.3003400000000003</v>
      </c>
      <c r="S932" s="13">
        <f t="shared" si="110"/>
        <v>2.3699999999999999E-2</v>
      </c>
      <c r="T932" s="12">
        <f t="shared" si="111"/>
        <v>829.5</v>
      </c>
      <c r="U932" s="13" t="s">
        <v>135</v>
      </c>
      <c r="V932" t="s">
        <v>51</v>
      </c>
      <c r="X932" s="53" t="e">
        <f t="shared" si="113"/>
        <v>#DIV/0!</v>
      </c>
    </row>
    <row r="933" spans="1:24" x14ac:dyDescent="0.2">
      <c r="A933" s="32" t="str">
        <f t="shared" si="112"/>
        <v>2026-3</v>
      </c>
      <c r="B933" t="s">
        <v>2197</v>
      </c>
      <c r="C933" s="20">
        <v>46107</v>
      </c>
      <c r="D933" s="20">
        <v>46083</v>
      </c>
      <c r="E933" t="s">
        <v>88</v>
      </c>
      <c r="F933" t="s">
        <v>89</v>
      </c>
      <c r="G933" s="19"/>
      <c r="H933"/>
      <c r="I933" t="s">
        <v>413</v>
      </c>
      <c r="J933" t="s">
        <v>414</v>
      </c>
      <c r="K933" s="9" t="str">
        <f t="shared" si="107"/>
        <v>RIV-</v>
      </c>
      <c r="L933" t="s">
        <v>6</v>
      </c>
      <c r="M933" s="37">
        <v>2000</v>
      </c>
      <c r="N933" t="s">
        <v>459</v>
      </c>
      <c r="O933" t="s">
        <v>7</v>
      </c>
      <c r="P933" s="48">
        <v>0.17649999999999999</v>
      </c>
      <c r="Q933" s="10">
        <f t="shared" si="108"/>
        <v>353</v>
      </c>
      <c r="R933" s="11">
        <f t="shared" si="109"/>
        <v>7.3003400000000003</v>
      </c>
      <c r="S933" s="13">
        <f t="shared" si="110"/>
        <v>2.4199999999999999E-2</v>
      </c>
      <c r="T933" s="12">
        <f t="shared" si="111"/>
        <v>48.4</v>
      </c>
      <c r="U933" s="13" t="s">
        <v>135</v>
      </c>
      <c r="V933" t="s">
        <v>51</v>
      </c>
      <c r="X933" s="53" t="e">
        <f t="shared" si="113"/>
        <v>#DIV/0!</v>
      </c>
    </row>
    <row r="934" spans="1:24" x14ac:dyDescent="0.2">
      <c r="A934" s="32" t="str">
        <f t="shared" si="112"/>
        <v>2026-3</v>
      </c>
      <c r="B934" t="s">
        <v>2198</v>
      </c>
      <c r="C934" s="20">
        <v>46087</v>
      </c>
      <c r="D934" s="20">
        <v>46045</v>
      </c>
      <c r="E934" t="s">
        <v>268</v>
      </c>
      <c r="F934" t="s">
        <v>269</v>
      </c>
      <c r="G934" s="19"/>
      <c r="H934"/>
      <c r="I934" t="s">
        <v>662</v>
      </c>
      <c r="J934" t="s">
        <v>720</v>
      </c>
      <c r="K934" s="9" t="str">
        <f t="shared" si="107"/>
        <v>BAG-</v>
      </c>
      <c r="L934" t="s">
        <v>6</v>
      </c>
      <c r="M934" s="37">
        <v>5000</v>
      </c>
      <c r="N934" t="s">
        <v>459</v>
      </c>
      <c r="O934" t="s">
        <v>7</v>
      </c>
      <c r="P934" s="48">
        <v>0.185</v>
      </c>
      <c r="Q934" s="10">
        <f t="shared" si="108"/>
        <v>925</v>
      </c>
      <c r="R934" s="11">
        <f t="shared" si="109"/>
        <v>7.3003400000000003</v>
      </c>
      <c r="S934" s="13">
        <f t="shared" si="110"/>
        <v>2.53E-2</v>
      </c>
      <c r="T934" s="12">
        <f t="shared" si="111"/>
        <v>126.5</v>
      </c>
      <c r="U934" s="13" t="s">
        <v>135</v>
      </c>
      <c r="V934" t="s">
        <v>270</v>
      </c>
      <c r="X934" s="53" t="e">
        <f t="shared" si="113"/>
        <v>#DIV/0!</v>
      </c>
    </row>
    <row r="935" spans="1:24" x14ac:dyDescent="0.2">
      <c r="A935" s="32" t="str">
        <f t="shared" si="112"/>
        <v>2026-3</v>
      </c>
      <c r="B935" t="s">
        <v>2199</v>
      </c>
      <c r="C935" s="20">
        <v>46083</v>
      </c>
      <c r="D935" s="20">
        <v>46049</v>
      </c>
      <c r="E935" t="s">
        <v>88</v>
      </c>
      <c r="F935" t="s">
        <v>89</v>
      </c>
      <c r="G935" s="19"/>
      <c r="H935"/>
      <c r="I935" t="s">
        <v>92</v>
      </c>
      <c r="J935" t="s">
        <v>93</v>
      </c>
      <c r="K935" s="9" t="str">
        <f t="shared" ref="K935:K998" si="114">+LEFT(V935,4)</f>
        <v>RIV-</v>
      </c>
      <c r="L935" t="s">
        <v>6</v>
      </c>
      <c r="M935" s="37">
        <v>3000</v>
      </c>
      <c r="N935" t="s">
        <v>459</v>
      </c>
      <c r="O935" t="s">
        <v>7</v>
      </c>
      <c r="P935" s="48">
        <v>0.1865</v>
      </c>
      <c r="Q935" s="10">
        <f t="shared" ref="Q935:Q998" si="115">ROUND(P935*M935,2)</f>
        <v>559.5</v>
      </c>
      <c r="R935" s="11">
        <f t="shared" ref="R935:R998" si="116">IF(O935="HKD",7.8,IF(O935="CNY",7.30034,1))</f>
        <v>7.3003400000000003</v>
      </c>
      <c r="S935" s="13">
        <f t="shared" ref="S935:S998" si="117">+ROUND(P935/R935,4)</f>
        <v>2.5499999999999998E-2</v>
      </c>
      <c r="T935" s="12">
        <f t="shared" ref="T935:T998" si="118">ROUND(S935*M935,2)</f>
        <v>76.5</v>
      </c>
      <c r="U935" s="13" t="s">
        <v>135</v>
      </c>
      <c r="V935" t="s">
        <v>51</v>
      </c>
      <c r="X935" s="53" t="e">
        <f t="shared" si="113"/>
        <v>#DIV/0!</v>
      </c>
    </row>
    <row r="936" spans="1:24" x14ac:dyDescent="0.2">
      <c r="A936" s="32" t="str">
        <f t="shared" si="112"/>
        <v>2026-3</v>
      </c>
      <c r="B936" t="s">
        <v>2200</v>
      </c>
      <c r="C936" s="20">
        <v>46083</v>
      </c>
      <c r="D936" s="20">
        <v>46060</v>
      </c>
      <c r="E936" t="s">
        <v>88</v>
      </c>
      <c r="F936" t="s">
        <v>89</v>
      </c>
      <c r="G936" s="19"/>
      <c r="H936"/>
      <c r="I936" t="s">
        <v>92</v>
      </c>
      <c r="J936" t="s">
        <v>93</v>
      </c>
      <c r="K936" s="9" t="str">
        <f t="shared" si="114"/>
        <v>RIV-</v>
      </c>
      <c r="L936" t="s">
        <v>6</v>
      </c>
      <c r="M936" s="37">
        <v>2000</v>
      </c>
      <c r="N936" t="s">
        <v>459</v>
      </c>
      <c r="O936" t="s">
        <v>7</v>
      </c>
      <c r="P936" s="48">
        <v>0.1865</v>
      </c>
      <c r="Q936" s="10">
        <f t="shared" si="115"/>
        <v>373</v>
      </c>
      <c r="R936" s="11">
        <f t="shared" si="116"/>
        <v>7.3003400000000003</v>
      </c>
      <c r="S936" s="13">
        <f t="shared" si="117"/>
        <v>2.5499999999999998E-2</v>
      </c>
      <c r="T936" s="12">
        <f t="shared" si="118"/>
        <v>51</v>
      </c>
      <c r="U936" s="13" t="s">
        <v>135</v>
      </c>
      <c r="V936" t="s">
        <v>51</v>
      </c>
      <c r="X936" s="53" t="e">
        <f t="shared" si="113"/>
        <v>#DIV/0!</v>
      </c>
    </row>
    <row r="937" spans="1:24" x14ac:dyDescent="0.2">
      <c r="A937" s="32" t="str">
        <f t="shared" si="112"/>
        <v>2026-3</v>
      </c>
      <c r="B937" t="s">
        <v>2201</v>
      </c>
      <c r="C937" s="20">
        <v>46107</v>
      </c>
      <c r="D937" s="20">
        <v>46083</v>
      </c>
      <c r="E937" t="s">
        <v>88</v>
      </c>
      <c r="F937" t="s">
        <v>89</v>
      </c>
      <c r="G937" s="19"/>
      <c r="H937"/>
      <c r="I937" t="s">
        <v>92</v>
      </c>
      <c r="J937" t="s">
        <v>93</v>
      </c>
      <c r="K937" s="9" t="str">
        <f t="shared" si="114"/>
        <v>RIV-</v>
      </c>
      <c r="L937" t="s">
        <v>6</v>
      </c>
      <c r="M937" s="37">
        <v>6000</v>
      </c>
      <c r="N937" t="s">
        <v>459</v>
      </c>
      <c r="O937" t="s">
        <v>7</v>
      </c>
      <c r="P937" s="48">
        <v>0.1865</v>
      </c>
      <c r="Q937" s="10">
        <f t="shared" si="115"/>
        <v>1119</v>
      </c>
      <c r="R937" s="11">
        <f t="shared" si="116"/>
        <v>7.3003400000000003</v>
      </c>
      <c r="S937" s="13">
        <f t="shared" si="117"/>
        <v>2.5499999999999998E-2</v>
      </c>
      <c r="T937" s="12">
        <f t="shared" si="118"/>
        <v>153</v>
      </c>
      <c r="U937" s="13" t="s">
        <v>135</v>
      </c>
      <c r="V937" t="s">
        <v>51</v>
      </c>
      <c r="X937" s="53" t="e">
        <f t="shared" si="113"/>
        <v>#DIV/0!</v>
      </c>
    </row>
    <row r="938" spans="1:24" x14ac:dyDescent="0.2">
      <c r="A938" s="32" t="str">
        <f t="shared" si="112"/>
        <v>2026-3</v>
      </c>
      <c r="B938" t="s">
        <v>2202</v>
      </c>
      <c r="C938" s="20">
        <v>46104</v>
      </c>
      <c r="D938" s="20">
        <v>46099</v>
      </c>
      <c r="E938" t="s">
        <v>66</v>
      </c>
      <c r="F938" t="s">
        <v>67</v>
      </c>
      <c r="G938" s="19"/>
      <c r="H938"/>
      <c r="I938" t="s">
        <v>2969</v>
      </c>
      <c r="J938" t="s">
        <v>2970</v>
      </c>
      <c r="K938" s="9" t="str">
        <f t="shared" si="114"/>
        <v>STKR</v>
      </c>
      <c r="L938" t="s">
        <v>6</v>
      </c>
      <c r="M938" s="37">
        <v>130</v>
      </c>
      <c r="N938" t="s">
        <v>459</v>
      </c>
      <c r="O938" t="s">
        <v>7</v>
      </c>
      <c r="P938" s="48">
        <v>0.192</v>
      </c>
      <c r="Q938" s="10">
        <f t="shared" si="115"/>
        <v>24.96</v>
      </c>
      <c r="R938" s="11">
        <f t="shared" si="116"/>
        <v>7.3003400000000003</v>
      </c>
      <c r="S938" s="13">
        <f t="shared" si="117"/>
        <v>2.63E-2</v>
      </c>
      <c r="T938" s="12">
        <f t="shared" si="118"/>
        <v>3.42</v>
      </c>
      <c r="U938" s="13" t="s">
        <v>135</v>
      </c>
      <c r="V938" t="s">
        <v>8</v>
      </c>
      <c r="X938" s="53" t="e">
        <f t="shared" si="113"/>
        <v>#DIV/0!</v>
      </c>
    </row>
    <row r="939" spans="1:24" x14ac:dyDescent="0.2">
      <c r="A939" s="32" t="str">
        <f t="shared" si="112"/>
        <v>2026-3</v>
      </c>
      <c r="B939" t="s">
        <v>2203</v>
      </c>
      <c r="C939" s="20">
        <v>46091</v>
      </c>
      <c r="D939" s="20">
        <v>46045</v>
      </c>
      <c r="E939" t="s">
        <v>2805</v>
      </c>
      <c r="F939" t="s">
        <v>2806</v>
      </c>
      <c r="G939" s="19"/>
      <c r="H939"/>
      <c r="I939" t="s">
        <v>2971</v>
      </c>
      <c r="J939" t="s">
        <v>2972</v>
      </c>
      <c r="K939" s="9" t="str">
        <f t="shared" si="114"/>
        <v>SWF-</v>
      </c>
      <c r="L939" t="s">
        <v>6</v>
      </c>
      <c r="M939" s="37">
        <v>1100</v>
      </c>
      <c r="N939" t="s">
        <v>459</v>
      </c>
      <c r="O939" t="s">
        <v>7</v>
      </c>
      <c r="P939" s="48">
        <v>0.2</v>
      </c>
      <c r="Q939" s="10">
        <f t="shared" si="115"/>
        <v>220</v>
      </c>
      <c r="R939" s="11">
        <f t="shared" si="116"/>
        <v>7.3003400000000003</v>
      </c>
      <c r="S939" s="13">
        <f t="shared" si="117"/>
        <v>2.7400000000000001E-2</v>
      </c>
      <c r="T939" s="12">
        <f t="shared" si="118"/>
        <v>30.14</v>
      </c>
      <c r="U939" s="13" t="s">
        <v>135</v>
      </c>
      <c r="V939" t="s">
        <v>3425</v>
      </c>
      <c r="X939" s="53" t="e">
        <f t="shared" si="113"/>
        <v>#DIV/0!</v>
      </c>
    </row>
    <row r="940" spans="1:24" x14ac:dyDescent="0.2">
      <c r="A940" s="32" t="str">
        <f t="shared" si="112"/>
        <v>2026-3</v>
      </c>
      <c r="B940" t="s">
        <v>2204</v>
      </c>
      <c r="C940" s="20">
        <v>46091</v>
      </c>
      <c r="D940" s="20">
        <v>46045</v>
      </c>
      <c r="E940" t="s">
        <v>2805</v>
      </c>
      <c r="F940" t="s">
        <v>2806</v>
      </c>
      <c r="G940" s="19"/>
      <c r="H940"/>
      <c r="I940" t="s">
        <v>2973</v>
      </c>
      <c r="J940" t="s">
        <v>2974</v>
      </c>
      <c r="K940" s="9" t="str">
        <f t="shared" si="114"/>
        <v>SWF-</v>
      </c>
      <c r="L940" t="s">
        <v>6</v>
      </c>
      <c r="M940" s="37">
        <v>1000</v>
      </c>
      <c r="N940" t="s">
        <v>459</v>
      </c>
      <c r="O940" t="s">
        <v>7</v>
      </c>
      <c r="P940" s="48">
        <v>0.20300000000000001</v>
      </c>
      <c r="Q940" s="10">
        <f t="shared" si="115"/>
        <v>203</v>
      </c>
      <c r="R940" s="11">
        <f t="shared" si="116"/>
        <v>7.3003400000000003</v>
      </c>
      <c r="S940" s="13">
        <f t="shared" si="117"/>
        <v>2.7799999999999998E-2</v>
      </c>
      <c r="T940" s="12">
        <f t="shared" si="118"/>
        <v>27.8</v>
      </c>
      <c r="U940" s="13" t="s">
        <v>135</v>
      </c>
      <c r="V940" t="s">
        <v>3425</v>
      </c>
      <c r="X940" s="53" t="e">
        <f t="shared" si="113"/>
        <v>#DIV/0!</v>
      </c>
    </row>
    <row r="941" spans="1:24" x14ac:dyDescent="0.2">
      <c r="A941" s="32" t="str">
        <f t="shared" si="112"/>
        <v>2026-3</v>
      </c>
      <c r="B941" t="s">
        <v>2205</v>
      </c>
      <c r="C941" s="20">
        <v>46104</v>
      </c>
      <c r="D941" s="20">
        <v>46099</v>
      </c>
      <c r="E941" t="s">
        <v>66</v>
      </c>
      <c r="F941" t="s">
        <v>67</v>
      </c>
      <c r="G941" s="19"/>
      <c r="H941"/>
      <c r="I941" t="s">
        <v>2975</v>
      </c>
      <c r="J941" t="s">
        <v>2976</v>
      </c>
      <c r="K941" s="9" t="str">
        <f t="shared" si="114"/>
        <v>STKR</v>
      </c>
      <c r="L941" t="s">
        <v>6</v>
      </c>
      <c r="M941" s="37">
        <v>120</v>
      </c>
      <c r="N941" t="s">
        <v>459</v>
      </c>
      <c r="O941" t="s">
        <v>7</v>
      </c>
      <c r="P941" s="48">
        <v>0.21</v>
      </c>
      <c r="Q941" s="10">
        <f t="shared" si="115"/>
        <v>25.2</v>
      </c>
      <c r="R941" s="11">
        <f t="shared" si="116"/>
        <v>7.3003400000000003</v>
      </c>
      <c r="S941" s="13">
        <f t="shared" si="117"/>
        <v>2.8799999999999999E-2</v>
      </c>
      <c r="T941" s="12">
        <f t="shared" si="118"/>
        <v>3.46</v>
      </c>
      <c r="U941" s="13" t="s">
        <v>135</v>
      </c>
      <c r="V941" t="s">
        <v>8</v>
      </c>
      <c r="X941" s="53" t="e">
        <f t="shared" si="113"/>
        <v>#DIV/0!</v>
      </c>
    </row>
    <row r="942" spans="1:24" x14ac:dyDescent="0.2">
      <c r="A942" s="32" t="str">
        <f t="shared" si="112"/>
        <v>2026-3</v>
      </c>
      <c r="B942" t="s">
        <v>2206</v>
      </c>
      <c r="C942" s="20">
        <v>46084</v>
      </c>
      <c r="D942" s="20">
        <v>46045</v>
      </c>
      <c r="E942" t="s">
        <v>66</v>
      </c>
      <c r="F942" t="s">
        <v>67</v>
      </c>
      <c r="G942" s="19"/>
      <c r="H942"/>
      <c r="I942" t="s">
        <v>644</v>
      </c>
      <c r="J942" t="s">
        <v>701</v>
      </c>
      <c r="K942" s="9" t="str">
        <f t="shared" si="114"/>
        <v>U&amp;C-</v>
      </c>
      <c r="L942" t="s">
        <v>6</v>
      </c>
      <c r="M942" s="37">
        <v>1010</v>
      </c>
      <c r="N942" t="s">
        <v>459</v>
      </c>
      <c r="O942" t="s">
        <v>7</v>
      </c>
      <c r="P942" s="48">
        <v>0.21929999999999999</v>
      </c>
      <c r="Q942" s="10">
        <f t="shared" si="115"/>
        <v>221.49</v>
      </c>
      <c r="R942" s="11">
        <f t="shared" si="116"/>
        <v>7.3003400000000003</v>
      </c>
      <c r="S942" s="13">
        <f t="shared" si="117"/>
        <v>0.03</v>
      </c>
      <c r="T942" s="12">
        <f t="shared" si="118"/>
        <v>30.3</v>
      </c>
      <c r="U942" s="13" t="s">
        <v>135</v>
      </c>
      <c r="V942" t="s">
        <v>68</v>
      </c>
      <c r="X942" s="53" t="e">
        <f t="shared" si="113"/>
        <v>#DIV/0!</v>
      </c>
    </row>
    <row r="943" spans="1:24" x14ac:dyDescent="0.2">
      <c r="A943" s="32" t="str">
        <f t="shared" si="112"/>
        <v>2026-3</v>
      </c>
      <c r="B943" t="s">
        <v>2207</v>
      </c>
      <c r="C943" s="20">
        <v>46084</v>
      </c>
      <c r="D943" s="20">
        <v>46045</v>
      </c>
      <c r="E943" t="s">
        <v>66</v>
      </c>
      <c r="F943" t="s">
        <v>67</v>
      </c>
      <c r="G943" s="19"/>
      <c r="H943"/>
      <c r="I943" t="s">
        <v>2977</v>
      </c>
      <c r="J943" t="s">
        <v>2978</v>
      </c>
      <c r="K943" s="9" t="str">
        <f t="shared" si="114"/>
        <v>U&amp;C-</v>
      </c>
      <c r="L943" t="s">
        <v>6</v>
      </c>
      <c r="M943" s="37">
        <v>1010</v>
      </c>
      <c r="N943" t="s">
        <v>459</v>
      </c>
      <c r="O943" t="s">
        <v>7</v>
      </c>
      <c r="P943" s="48">
        <v>0.22839999999999999</v>
      </c>
      <c r="Q943" s="10">
        <f t="shared" si="115"/>
        <v>230.68</v>
      </c>
      <c r="R943" s="11">
        <f t="shared" si="116"/>
        <v>7.3003400000000003</v>
      </c>
      <c r="S943" s="13">
        <f t="shared" si="117"/>
        <v>3.1300000000000001E-2</v>
      </c>
      <c r="T943" s="12">
        <f t="shared" si="118"/>
        <v>31.61</v>
      </c>
      <c r="U943" s="13" t="s">
        <v>135</v>
      </c>
      <c r="V943" t="s">
        <v>68</v>
      </c>
      <c r="X943" s="53" t="e">
        <f t="shared" si="113"/>
        <v>#DIV/0!</v>
      </c>
    </row>
    <row r="944" spans="1:24" x14ac:dyDescent="0.2">
      <c r="A944" s="32" t="str">
        <f t="shared" si="112"/>
        <v>2026-3</v>
      </c>
      <c r="B944" t="s">
        <v>2208</v>
      </c>
      <c r="C944" s="20">
        <v>46093</v>
      </c>
      <c r="D944" s="20">
        <v>46060</v>
      </c>
      <c r="E944" t="s">
        <v>66</v>
      </c>
      <c r="F944" t="s">
        <v>67</v>
      </c>
      <c r="G944" s="19"/>
      <c r="H944"/>
      <c r="I944" t="s">
        <v>2979</v>
      </c>
      <c r="J944" t="s">
        <v>2980</v>
      </c>
      <c r="K944" s="9" t="str">
        <f t="shared" si="114"/>
        <v>U&amp;C-</v>
      </c>
      <c r="L944" t="s">
        <v>6</v>
      </c>
      <c r="M944" s="37">
        <v>1510</v>
      </c>
      <c r="N944" t="s">
        <v>459</v>
      </c>
      <c r="O944" t="s">
        <v>7</v>
      </c>
      <c r="P944" s="48">
        <v>0.22839999999999999</v>
      </c>
      <c r="Q944" s="10">
        <f t="shared" si="115"/>
        <v>344.88</v>
      </c>
      <c r="R944" s="11">
        <f t="shared" si="116"/>
        <v>7.3003400000000003</v>
      </c>
      <c r="S944" s="13">
        <f t="shared" si="117"/>
        <v>3.1300000000000001E-2</v>
      </c>
      <c r="T944" s="12">
        <f t="shared" si="118"/>
        <v>47.26</v>
      </c>
      <c r="U944" s="13" t="s">
        <v>135</v>
      </c>
      <c r="V944" t="s">
        <v>68</v>
      </c>
      <c r="X944" s="53" t="e">
        <f t="shared" si="113"/>
        <v>#DIV/0!</v>
      </c>
    </row>
    <row r="945" spans="1:24" x14ac:dyDescent="0.2">
      <c r="A945" s="32" t="str">
        <f t="shared" si="112"/>
        <v>2026-3</v>
      </c>
      <c r="B945" t="s">
        <v>2209</v>
      </c>
      <c r="C945" s="20">
        <v>46098</v>
      </c>
      <c r="D945" s="20">
        <v>46086</v>
      </c>
      <c r="E945" t="s">
        <v>66</v>
      </c>
      <c r="F945" t="s">
        <v>67</v>
      </c>
      <c r="G945" s="19"/>
      <c r="H945"/>
      <c r="I945" t="s">
        <v>2981</v>
      </c>
      <c r="J945" t="s">
        <v>2982</v>
      </c>
      <c r="K945" s="9" t="str">
        <f t="shared" si="114"/>
        <v>U&amp;C-</v>
      </c>
      <c r="L945" t="s">
        <v>6</v>
      </c>
      <c r="M945" s="37">
        <v>6030</v>
      </c>
      <c r="N945" t="s">
        <v>459</v>
      </c>
      <c r="O945" t="s">
        <v>7</v>
      </c>
      <c r="P945" s="48">
        <v>0.22839999999999999</v>
      </c>
      <c r="Q945" s="10">
        <f t="shared" si="115"/>
        <v>1377.25</v>
      </c>
      <c r="R945" s="11">
        <f t="shared" si="116"/>
        <v>7.3003400000000003</v>
      </c>
      <c r="S945" s="13">
        <f t="shared" si="117"/>
        <v>3.1300000000000001E-2</v>
      </c>
      <c r="T945" s="12">
        <f t="shared" si="118"/>
        <v>188.74</v>
      </c>
      <c r="U945" s="13" t="s">
        <v>135</v>
      </c>
      <c r="V945" t="s">
        <v>68</v>
      </c>
      <c r="X945" s="53" t="e">
        <f t="shared" si="113"/>
        <v>#DIV/0!</v>
      </c>
    </row>
    <row r="946" spans="1:24" x14ac:dyDescent="0.2">
      <c r="A946" s="32" t="str">
        <f t="shared" si="112"/>
        <v>2026-3</v>
      </c>
      <c r="B946" t="s">
        <v>2210</v>
      </c>
      <c r="C946" s="20">
        <v>46090</v>
      </c>
      <c r="D946" s="20">
        <v>46063</v>
      </c>
      <c r="E946" t="s">
        <v>66</v>
      </c>
      <c r="F946" t="s">
        <v>67</v>
      </c>
      <c r="G946" s="19"/>
      <c r="H946"/>
      <c r="I946" t="s">
        <v>373</v>
      </c>
      <c r="J946" t="s">
        <v>374</v>
      </c>
      <c r="K946" s="9" t="str">
        <f t="shared" si="114"/>
        <v>PAP-</v>
      </c>
      <c r="L946" t="s">
        <v>6</v>
      </c>
      <c r="M946" s="37">
        <v>20000</v>
      </c>
      <c r="N946" t="s">
        <v>459</v>
      </c>
      <c r="O946" t="s">
        <v>7</v>
      </c>
      <c r="P946" s="48">
        <v>0.23</v>
      </c>
      <c r="Q946" s="10">
        <f t="shared" si="115"/>
        <v>4600</v>
      </c>
      <c r="R946" s="11">
        <f t="shared" si="116"/>
        <v>7.3003400000000003</v>
      </c>
      <c r="S946" s="13">
        <f t="shared" si="117"/>
        <v>3.15E-2</v>
      </c>
      <c r="T946" s="12">
        <f t="shared" si="118"/>
        <v>630</v>
      </c>
      <c r="U946" s="13" t="s">
        <v>135</v>
      </c>
      <c r="V946" t="s">
        <v>370</v>
      </c>
      <c r="X946" s="53" t="e">
        <f t="shared" si="113"/>
        <v>#DIV/0!</v>
      </c>
    </row>
    <row r="947" spans="1:24" x14ac:dyDescent="0.2">
      <c r="A947" s="32" t="str">
        <f t="shared" si="112"/>
        <v>2026-3</v>
      </c>
      <c r="B947" t="s">
        <v>2211</v>
      </c>
      <c r="C947" s="20">
        <v>46101</v>
      </c>
      <c r="D947" s="20">
        <v>46094</v>
      </c>
      <c r="E947" t="s">
        <v>66</v>
      </c>
      <c r="F947" t="s">
        <v>67</v>
      </c>
      <c r="G947" s="19"/>
      <c r="H947"/>
      <c r="I947" t="s">
        <v>373</v>
      </c>
      <c r="J947" t="s">
        <v>374</v>
      </c>
      <c r="K947" s="9" t="str">
        <f t="shared" si="114"/>
        <v>PAP-</v>
      </c>
      <c r="L947" t="s">
        <v>6</v>
      </c>
      <c r="M947" s="37">
        <v>30000</v>
      </c>
      <c r="N947" t="s">
        <v>459</v>
      </c>
      <c r="O947" t="s">
        <v>7</v>
      </c>
      <c r="P947" s="48">
        <v>0.23</v>
      </c>
      <c r="Q947" s="10">
        <f t="shared" si="115"/>
        <v>6900</v>
      </c>
      <c r="R947" s="11">
        <f t="shared" si="116"/>
        <v>7.3003400000000003</v>
      </c>
      <c r="S947" s="13">
        <f t="shared" si="117"/>
        <v>3.15E-2</v>
      </c>
      <c r="T947" s="12">
        <f t="shared" si="118"/>
        <v>945</v>
      </c>
      <c r="U947" s="13" t="s">
        <v>135</v>
      </c>
      <c r="V947" t="s">
        <v>370</v>
      </c>
      <c r="X947" s="53" t="e">
        <f t="shared" si="113"/>
        <v>#DIV/0!</v>
      </c>
    </row>
    <row r="948" spans="1:24" x14ac:dyDescent="0.2">
      <c r="A948" s="32" t="str">
        <f t="shared" si="112"/>
        <v>2026-3</v>
      </c>
      <c r="B948" t="s">
        <v>2212</v>
      </c>
      <c r="C948" s="20">
        <v>46104</v>
      </c>
      <c r="D948" s="20">
        <v>46099</v>
      </c>
      <c r="E948" t="s">
        <v>66</v>
      </c>
      <c r="F948" t="s">
        <v>67</v>
      </c>
      <c r="G948" s="19"/>
      <c r="H948"/>
      <c r="I948" t="s">
        <v>2914</v>
      </c>
      <c r="J948" t="s">
        <v>2915</v>
      </c>
      <c r="K948" s="9" t="str">
        <f t="shared" si="114"/>
        <v>STKR</v>
      </c>
      <c r="L948" t="s">
        <v>6</v>
      </c>
      <c r="M948" s="37">
        <v>110</v>
      </c>
      <c r="N948" t="s">
        <v>459</v>
      </c>
      <c r="O948" t="s">
        <v>7</v>
      </c>
      <c r="P948" s="48">
        <v>0.23</v>
      </c>
      <c r="Q948" s="10">
        <f t="shared" si="115"/>
        <v>25.3</v>
      </c>
      <c r="R948" s="11">
        <f t="shared" si="116"/>
        <v>7.3003400000000003</v>
      </c>
      <c r="S948" s="13">
        <f t="shared" si="117"/>
        <v>3.15E-2</v>
      </c>
      <c r="T948" s="12">
        <f t="shared" si="118"/>
        <v>3.47</v>
      </c>
      <c r="U948" s="13" t="s">
        <v>135</v>
      </c>
      <c r="V948" t="s">
        <v>8</v>
      </c>
      <c r="X948" s="53" t="e">
        <f t="shared" si="113"/>
        <v>#DIV/0!</v>
      </c>
    </row>
    <row r="949" spans="1:24" x14ac:dyDescent="0.2">
      <c r="A949" s="32" t="str">
        <f t="shared" si="112"/>
        <v>2026-3</v>
      </c>
      <c r="B949" t="s">
        <v>2213</v>
      </c>
      <c r="C949" s="20">
        <v>46111</v>
      </c>
      <c r="D949" s="20">
        <v>46094</v>
      </c>
      <c r="E949" t="s">
        <v>66</v>
      </c>
      <c r="F949" t="s">
        <v>67</v>
      </c>
      <c r="G949" s="19"/>
      <c r="H949"/>
      <c r="I949" t="s">
        <v>968</v>
      </c>
      <c r="J949" t="s">
        <v>969</v>
      </c>
      <c r="K949" s="9" t="str">
        <f t="shared" si="114"/>
        <v>U&amp;C-</v>
      </c>
      <c r="L949" t="s">
        <v>6</v>
      </c>
      <c r="M949" s="37">
        <v>5000</v>
      </c>
      <c r="N949" t="s">
        <v>459</v>
      </c>
      <c r="O949" t="s">
        <v>7</v>
      </c>
      <c r="P949" s="48">
        <v>0.23799999999999999</v>
      </c>
      <c r="Q949" s="10">
        <f t="shared" si="115"/>
        <v>1190</v>
      </c>
      <c r="R949" s="11">
        <f t="shared" si="116"/>
        <v>7.3003400000000003</v>
      </c>
      <c r="S949" s="13">
        <f t="shared" si="117"/>
        <v>3.2599999999999997E-2</v>
      </c>
      <c r="T949" s="12">
        <f t="shared" si="118"/>
        <v>163</v>
      </c>
      <c r="U949" s="13" t="s">
        <v>135</v>
      </c>
      <c r="V949" t="s">
        <v>68</v>
      </c>
      <c r="X949" s="53" t="e">
        <f t="shared" si="113"/>
        <v>#DIV/0!</v>
      </c>
    </row>
    <row r="950" spans="1:24" x14ac:dyDescent="0.2">
      <c r="A950" s="32" t="str">
        <f t="shared" si="112"/>
        <v>2026-3</v>
      </c>
      <c r="B950" t="s">
        <v>2214</v>
      </c>
      <c r="C950" s="20">
        <v>46091</v>
      </c>
      <c r="D950" s="20">
        <v>46045</v>
      </c>
      <c r="E950" t="s">
        <v>2805</v>
      </c>
      <c r="F950" t="s">
        <v>2806</v>
      </c>
      <c r="G950" s="19"/>
      <c r="H950"/>
      <c r="I950" t="s">
        <v>2983</v>
      </c>
      <c r="J950" t="s">
        <v>2984</v>
      </c>
      <c r="K950" s="9" t="str">
        <f t="shared" si="114"/>
        <v>SWF-</v>
      </c>
      <c r="L950" t="s">
        <v>6</v>
      </c>
      <c r="M950" s="37">
        <v>1000</v>
      </c>
      <c r="N950" t="s">
        <v>459</v>
      </c>
      <c r="O950" t="s">
        <v>7</v>
      </c>
      <c r="P950" s="48">
        <v>0.25</v>
      </c>
      <c r="Q950" s="10">
        <f t="shared" si="115"/>
        <v>250</v>
      </c>
      <c r="R950" s="11">
        <f t="shared" si="116"/>
        <v>7.3003400000000003</v>
      </c>
      <c r="S950" s="13">
        <f t="shared" si="117"/>
        <v>3.4200000000000001E-2</v>
      </c>
      <c r="T950" s="12">
        <f t="shared" si="118"/>
        <v>34.200000000000003</v>
      </c>
      <c r="U950" s="13" t="s">
        <v>135</v>
      </c>
      <c r="V950" t="s">
        <v>3425</v>
      </c>
      <c r="X950" s="53" t="e">
        <f t="shared" si="113"/>
        <v>#DIV/0!</v>
      </c>
    </row>
    <row r="951" spans="1:24" x14ac:dyDescent="0.2">
      <c r="A951" s="32" t="str">
        <f t="shared" si="112"/>
        <v>2026-3</v>
      </c>
      <c r="B951" t="s">
        <v>2215</v>
      </c>
      <c r="C951" s="20">
        <v>46111</v>
      </c>
      <c r="D951" s="20">
        <v>46058</v>
      </c>
      <c r="E951" t="s">
        <v>185</v>
      </c>
      <c r="F951" t="s">
        <v>186</v>
      </c>
      <c r="G951" s="19"/>
      <c r="H951"/>
      <c r="I951" t="s">
        <v>872</v>
      </c>
      <c r="J951" t="s">
        <v>873</v>
      </c>
      <c r="K951" s="9" t="str">
        <f t="shared" si="114"/>
        <v>WHR-</v>
      </c>
      <c r="L951" t="s">
        <v>6</v>
      </c>
      <c r="M951" s="37">
        <v>1500</v>
      </c>
      <c r="N951" t="s">
        <v>459</v>
      </c>
      <c r="O951" t="s">
        <v>7</v>
      </c>
      <c r="P951" s="48">
        <v>0.25</v>
      </c>
      <c r="Q951" s="10">
        <f t="shared" si="115"/>
        <v>375</v>
      </c>
      <c r="R951" s="11">
        <f t="shared" si="116"/>
        <v>7.3003400000000003</v>
      </c>
      <c r="S951" s="13">
        <f t="shared" si="117"/>
        <v>3.4200000000000001E-2</v>
      </c>
      <c r="T951" s="12">
        <f t="shared" si="118"/>
        <v>51.3</v>
      </c>
      <c r="U951" s="13" t="s">
        <v>135</v>
      </c>
      <c r="V951" t="s">
        <v>96</v>
      </c>
      <c r="X951" s="53" t="e">
        <f t="shared" si="113"/>
        <v>#DIV/0!</v>
      </c>
    </row>
    <row r="952" spans="1:24" x14ac:dyDescent="0.2">
      <c r="A952" s="32" t="str">
        <f t="shared" si="112"/>
        <v>2026-3</v>
      </c>
      <c r="B952" t="s">
        <v>2216</v>
      </c>
      <c r="C952" s="20">
        <v>46087</v>
      </c>
      <c r="D952" s="20">
        <v>46060</v>
      </c>
      <c r="E952" t="s">
        <v>268</v>
      </c>
      <c r="F952" t="s">
        <v>269</v>
      </c>
      <c r="G952" s="19"/>
      <c r="H952"/>
      <c r="I952" t="s">
        <v>2985</v>
      </c>
      <c r="J952" t="s">
        <v>2986</v>
      </c>
      <c r="K952" s="9" t="str">
        <f t="shared" si="114"/>
        <v>BAG-</v>
      </c>
      <c r="L952" t="s">
        <v>6</v>
      </c>
      <c r="M952" s="37">
        <v>2000</v>
      </c>
      <c r="N952" t="s">
        <v>459</v>
      </c>
      <c r="O952" t="s">
        <v>7</v>
      </c>
      <c r="P952" s="48">
        <v>0.25</v>
      </c>
      <c r="Q952" s="10">
        <f t="shared" si="115"/>
        <v>500</v>
      </c>
      <c r="R952" s="11">
        <f t="shared" si="116"/>
        <v>7.3003400000000003</v>
      </c>
      <c r="S952" s="13">
        <f t="shared" si="117"/>
        <v>3.4200000000000001E-2</v>
      </c>
      <c r="T952" s="12">
        <f t="shared" si="118"/>
        <v>68.400000000000006</v>
      </c>
      <c r="U952" s="13" t="s">
        <v>135</v>
      </c>
      <c r="V952" t="s">
        <v>270</v>
      </c>
      <c r="X952" s="53" t="e">
        <f t="shared" si="113"/>
        <v>#DIV/0!</v>
      </c>
    </row>
    <row r="953" spans="1:24" x14ac:dyDescent="0.2">
      <c r="A953" s="32" t="str">
        <f t="shared" si="112"/>
        <v>2026-3</v>
      </c>
      <c r="B953" t="s">
        <v>2217</v>
      </c>
      <c r="C953" s="20">
        <v>46106</v>
      </c>
      <c r="D953" s="20">
        <v>46087</v>
      </c>
      <c r="E953" t="s">
        <v>2035</v>
      </c>
      <c r="F953" t="s">
        <v>2036</v>
      </c>
      <c r="G953" s="19"/>
      <c r="H953"/>
      <c r="I953" t="s">
        <v>2987</v>
      </c>
      <c r="J953" t="s">
        <v>2988</v>
      </c>
      <c r="K953" s="9" t="str">
        <f t="shared" si="114"/>
        <v>MISC</v>
      </c>
      <c r="L953" t="s">
        <v>6</v>
      </c>
      <c r="M953" s="37">
        <v>500</v>
      </c>
      <c r="N953" t="s">
        <v>459</v>
      </c>
      <c r="O953" t="s">
        <v>7</v>
      </c>
      <c r="P953" s="48">
        <v>0.25180000000000002</v>
      </c>
      <c r="Q953" s="10">
        <f t="shared" si="115"/>
        <v>125.9</v>
      </c>
      <c r="R953" s="11">
        <f t="shared" si="116"/>
        <v>7.3003400000000003</v>
      </c>
      <c r="S953" s="13">
        <f t="shared" si="117"/>
        <v>3.4500000000000003E-2</v>
      </c>
      <c r="T953" s="12">
        <f t="shared" si="118"/>
        <v>17.25</v>
      </c>
      <c r="U953" s="13" t="s">
        <v>135</v>
      </c>
      <c r="V953" t="s">
        <v>10</v>
      </c>
      <c r="X953" s="53" t="e">
        <f t="shared" si="113"/>
        <v>#DIV/0!</v>
      </c>
    </row>
    <row r="954" spans="1:24" x14ac:dyDescent="0.2">
      <c r="A954" s="32" t="str">
        <f t="shared" si="112"/>
        <v>2026-3</v>
      </c>
      <c r="B954" t="s">
        <v>2218</v>
      </c>
      <c r="C954" s="20">
        <v>46098</v>
      </c>
      <c r="D954" s="20">
        <v>46086</v>
      </c>
      <c r="E954" t="s">
        <v>66</v>
      </c>
      <c r="F954" t="s">
        <v>67</v>
      </c>
      <c r="G954" s="19"/>
      <c r="H954"/>
      <c r="I954" t="s">
        <v>1530</v>
      </c>
      <c r="J954" t="s">
        <v>1531</v>
      </c>
      <c r="K954" s="9" t="str">
        <f t="shared" si="114"/>
        <v>U&amp;C-</v>
      </c>
      <c r="L954" t="s">
        <v>6</v>
      </c>
      <c r="M954" s="37">
        <v>6000</v>
      </c>
      <c r="N954" t="s">
        <v>459</v>
      </c>
      <c r="O954" t="s">
        <v>7</v>
      </c>
      <c r="P954" s="48">
        <v>0.252</v>
      </c>
      <c r="Q954" s="10">
        <f t="shared" si="115"/>
        <v>1512</v>
      </c>
      <c r="R954" s="11">
        <f t="shared" si="116"/>
        <v>7.3003400000000003</v>
      </c>
      <c r="S954" s="13">
        <f t="shared" si="117"/>
        <v>3.4500000000000003E-2</v>
      </c>
      <c r="T954" s="12">
        <f t="shared" si="118"/>
        <v>207</v>
      </c>
      <c r="U954" s="13" t="s">
        <v>135</v>
      </c>
      <c r="V954" t="s">
        <v>68</v>
      </c>
      <c r="X954" s="53" t="e">
        <f t="shared" si="113"/>
        <v>#DIV/0!</v>
      </c>
    </row>
    <row r="955" spans="1:24" x14ac:dyDescent="0.2">
      <c r="A955" s="32" t="str">
        <f t="shared" si="112"/>
        <v>2026-3</v>
      </c>
      <c r="B955" t="s">
        <v>2219</v>
      </c>
      <c r="C955" s="20">
        <v>46098</v>
      </c>
      <c r="D955" s="20">
        <v>46086</v>
      </c>
      <c r="E955" t="s">
        <v>66</v>
      </c>
      <c r="F955" t="s">
        <v>67</v>
      </c>
      <c r="G955" s="19"/>
      <c r="H955"/>
      <c r="I955" t="s">
        <v>1529</v>
      </c>
      <c r="J955" t="s">
        <v>550</v>
      </c>
      <c r="K955" s="9" t="str">
        <f t="shared" si="114"/>
        <v>U&amp;C-</v>
      </c>
      <c r="L955" t="s">
        <v>6</v>
      </c>
      <c r="M955" s="37">
        <v>14100</v>
      </c>
      <c r="N955" t="s">
        <v>459</v>
      </c>
      <c r="O955" t="s">
        <v>7</v>
      </c>
      <c r="P955" s="48">
        <v>0.252</v>
      </c>
      <c r="Q955" s="10">
        <f t="shared" si="115"/>
        <v>3553.2</v>
      </c>
      <c r="R955" s="11">
        <f t="shared" si="116"/>
        <v>7.3003400000000003</v>
      </c>
      <c r="S955" s="13">
        <f t="shared" si="117"/>
        <v>3.4500000000000003E-2</v>
      </c>
      <c r="T955" s="12">
        <f t="shared" si="118"/>
        <v>486.45</v>
      </c>
      <c r="U955" s="13" t="s">
        <v>135</v>
      </c>
      <c r="V955" t="s">
        <v>68</v>
      </c>
      <c r="X955" s="53" t="e">
        <f t="shared" si="113"/>
        <v>#DIV/0!</v>
      </c>
    </row>
    <row r="956" spans="1:24" x14ac:dyDescent="0.2">
      <c r="A956" s="32" t="str">
        <f t="shared" si="112"/>
        <v>2026-3</v>
      </c>
      <c r="B956" t="s">
        <v>2220</v>
      </c>
      <c r="C956" s="20">
        <v>46084</v>
      </c>
      <c r="D956" s="20">
        <v>46045</v>
      </c>
      <c r="E956" t="s">
        <v>66</v>
      </c>
      <c r="F956" t="s">
        <v>67</v>
      </c>
      <c r="G956" s="19"/>
      <c r="H956"/>
      <c r="I956" t="s">
        <v>949</v>
      </c>
      <c r="J956" t="s">
        <v>553</v>
      </c>
      <c r="K956" s="9" t="str">
        <f t="shared" si="114"/>
        <v>WACD</v>
      </c>
      <c r="L956" t="s">
        <v>6</v>
      </c>
      <c r="M956" s="37">
        <v>5030</v>
      </c>
      <c r="N956" t="s">
        <v>459</v>
      </c>
      <c r="O956" t="s">
        <v>7</v>
      </c>
      <c r="P956" s="48">
        <v>0.26800000000000002</v>
      </c>
      <c r="Q956" s="10">
        <f t="shared" si="115"/>
        <v>1348.04</v>
      </c>
      <c r="R956" s="11">
        <f t="shared" si="116"/>
        <v>7.3003400000000003</v>
      </c>
      <c r="S956" s="13">
        <f t="shared" si="117"/>
        <v>3.6700000000000003E-2</v>
      </c>
      <c r="T956" s="12">
        <f t="shared" si="118"/>
        <v>184.6</v>
      </c>
      <c r="U956" s="13" t="s">
        <v>135</v>
      </c>
      <c r="V956" t="s">
        <v>201</v>
      </c>
      <c r="X956" s="53" t="e">
        <f t="shared" si="113"/>
        <v>#DIV/0!</v>
      </c>
    </row>
    <row r="957" spans="1:24" x14ac:dyDescent="0.2">
      <c r="A957" s="32" t="str">
        <f t="shared" si="112"/>
        <v>2026-3</v>
      </c>
      <c r="B957" t="s">
        <v>2221</v>
      </c>
      <c r="C957" s="20">
        <v>46093</v>
      </c>
      <c r="D957" s="20">
        <v>46045</v>
      </c>
      <c r="E957" t="s">
        <v>66</v>
      </c>
      <c r="F957" t="s">
        <v>67</v>
      </c>
      <c r="G957" s="19"/>
      <c r="H957"/>
      <c r="I957" t="s">
        <v>2989</v>
      </c>
      <c r="J957" t="s">
        <v>937</v>
      </c>
      <c r="K957" s="9" t="str">
        <f t="shared" si="114"/>
        <v>WACD</v>
      </c>
      <c r="L957" t="s">
        <v>6</v>
      </c>
      <c r="M957" s="37">
        <v>4030</v>
      </c>
      <c r="N957" t="s">
        <v>459</v>
      </c>
      <c r="O957" t="s">
        <v>7</v>
      </c>
      <c r="P957" s="48">
        <v>0.26800000000000002</v>
      </c>
      <c r="Q957" s="10">
        <f t="shared" si="115"/>
        <v>1080.04</v>
      </c>
      <c r="R957" s="11">
        <f t="shared" si="116"/>
        <v>7.3003400000000003</v>
      </c>
      <c r="S957" s="13">
        <f t="shared" si="117"/>
        <v>3.6700000000000003E-2</v>
      </c>
      <c r="T957" s="12">
        <f t="shared" si="118"/>
        <v>147.9</v>
      </c>
      <c r="U957" s="13" t="s">
        <v>135</v>
      </c>
      <c r="V957" t="s">
        <v>201</v>
      </c>
      <c r="X957" s="53" t="e">
        <f t="shared" si="113"/>
        <v>#DIV/0!</v>
      </c>
    </row>
    <row r="958" spans="1:24" x14ac:dyDescent="0.2">
      <c r="A958" s="32" t="str">
        <f t="shared" si="112"/>
        <v>2026-3</v>
      </c>
      <c r="B958" t="s">
        <v>2222</v>
      </c>
      <c r="C958" s="20">
        <v>46098</v>
      </c>
      <c r="D958" s="20">
        <v>46086</v>
      </c>
      <c r="E958" t="s">
        <v>66</v>
      </c>
      <c r="F958" t="s">
        <v>67</v>
      </c>
      <c r="G958" s="19"/>
      <c r="H958"/>
      <c r="I958" t="s">
        <v>949</v>
      </c>
      <c r="J958" t="s">
        <v>553</v>
      </c>
      <c r="K958" s="9" t="str">
        <f t="shared" si="114"/>
        <v>WACD</v>
      </c>
      <c r="L958" t="s">
        <v>6</v>
      </c>
      <c r="M958" s="37">
        <v>4530</v>
      </c>
      <c r="N958" t="s">
        <v>459</v>
      </c>
      <c r="O958" t="s">
        <v>7</v>
      </c>
      <c r="P958" s="48">
        <v>0.26800000000000002</v>
      </c>
      <c r="Q958" s="10">
        <f t="shared" si="115"/>
        <v>1214.04</v>
      </c>
      <c r="R958" s="11">
        <f t="shared" si="116"/>
        <v>7.3003400000000003</v>
      </c>
      <c r="S958" s="13">
        <f t="shared" si="117"/>
        <v>3.6700000000000003E-2</v>
      </c>
      <c r="T958" s="12">
        <f t="shared" si="118"/>
        <v>166.25</v>
      </c>
      <c r="U958" s="13" t="s">
        <v>135</v>
      </c>
      <c r="V958" t="s">
        <v>201</v>
      </c>
      <c r="X958" s="53" t="e">
        <f t="shared" si="113"/>
        <v>#DIV/0!</v>
      </c>
    </row>
    <row r="959" spans="1:24" x14ac:dyDescent="0.2">
      <c r="A959" s="32" t="str">
        <f t="shared" si="112"/>
        <v>2026-3</v>
      </c>
      <c r="B959" t="s">
        <v>2223</v>
      </c>
      <c r="C959" s="20">
        <v>46098</v>
      </c>
      <c r="D959" s="20">
        <v>46086</v>
      </c>
      <c r="E959" t="s">
        <v>66</v>
      </c>
      <c r="F959" t="s">
        <v>67</v>
      </c>
      <c r="G959" s="19"/>
      <c r="H959"/>
      <c r="I959" t="s">
        <v>2989</v>
      </c>
      <c r="J959" t="s">
        <v>937</v>
      </c>
      <c r="K959" s="9" t="str">
        <f t="shared" si="114"/>
        <v>WACD</v>
      </c>
      <c r="L959" t="s">
        <v>6</v>
      </c>
      <c r="M959" s="37">
        <v>3020</v>
      </c>
      <c r="N959" t="s">
        <v>459</v>
      </c>
      <c r="O959" t="s">
        <v>7</v>
      </c>
      <c r="P959" s="48">
        <v>0.26800000000000002</v>
      </c>
      <c r="Q959" s="10">
        <f t="shared" si="115"/>
        <v>809.36</v>
      </c>
      <c r="R959" s="11">
        <f t="shared" si="116"/>
        <v>7.3003400000000003</v>
      </c>
      <c r="S959" s="13">
        <f t="shared" si="117"/>
        <v>3.6700000000000003E-2</v>
      </c>
      <c r="T959" s="12">
        <f t="shared" si="118"/>
        <v>110.83</v>
      </c>
      <c r="U959" s="13" t="s">
        <v>135</v>
      </c>
      <c r="V959" t="s">
        <v>201</v>
      </c>
      <c r="X959" s="53" t="e">
        <f t="shared" si="113"/>
        <v>#DIV/0!</v>
      </c>
    </row>
    <row r="960" spans="1:24" x14ac:dyDescent="0.2">
      <c r="A960" s="32" t="str">
        <f t="shared" si="112"/>
        <v>2026-3</v>
      </c>
      <c r="B960" t="s">
        <v>2224</v>
      </c>
      <c r="C960" s="20">
        <v>46093</v>
      </c>
      <c r="D960" s="20">
        <v>46086</v>
      </c>
      <c r="E960" t="s">
        <v>66</v>
      </c>
      <c r="F960" t="s">
        <v>67</v>
      </c>
      <c r="G960" s="19"/>
      <c r="H960"/>
      <c r="I960" t="s">
        <v>2990</v>
      </c>
      <c r="J960" t="s">
        <v>2991</v>
      </c>
      <c r="K960" s="9" t="str">
        <f t="shared" si="114"/>
        <v>WACD</v>
      </c>
      <c r="L960" t="s">
        <v>6</v>
      </c>
      <c r="M960" s="37">
        <v>2000</v>
      </c>
      <c r="N960" t="s">
        <v>459</v>
      </c>
      <c r="O960" t="s">
        <v>7</v>
      </c>
      <c r="P960" s="48">
        <v>0.26800000000000002</v>
      </c>
      <c r="Q960" s="10">
        <f t="shared" si="115"/>
        <v>536</v>
      </c>
      <c r="R960" s="11">
        <f t="shared" si="116"/>
        <v>7.3003400000000003</v>
      </c>
      <c r="S960" s="13">
        <f t="shared" si="117"/>
        <v>3.6700000000000003E-2</v>
      </c>
      <c r="T960" s="12">
        <f t="shared" si="118"/>
        <v>73.400000000000006</v>
      </c>
      <c r="U960" s="13" t="s">
        <v>135</v>
      </c>
      <c r="V960" t="s">
        <v>201</v>
      </c>
      <c r="X960" s="53" t="e">
        <f t="shared" si="113"/>
        <v>#DIV/0!</v>
      </c>
    </row>
    <row r="961" spans="1:24" x14ac:dyDescent="0.2">
      <c r="A961" s="32" t="str">
        <f t="shared" ref="A961:A1024" si="119">+TEXT(C961,"YYYY")&amp;"-"&amp;TEXT(C961,"M")</f>
        <v>2026-3</v>
      </c>
      <c r="B961" t="s">
        <v>2225</v>
      </c>
      <c r="C961" s="20">
        <v>46111</v>
      </c>
      <c r="D961" s="20">
        <v>46058</v>
      </c>
      <c r="E961" t="s">
        <v>66</v>
      </c>
      <c r="F961" t="s">
        <v>67</v>
      </c>
      <c r="G961" s="19"/>
      <c r="H961"/>
      <c r="I961" t="s">
        <v>2992</v>
      </c>
      <c r="J961" t="s">
        <v>2993</v>
      </c>
      <c r="K961" s="9" t="str">
        <f t="shared" si="114"/>
        <v>U&amp;C-</v>
      </c>
      <c r="L961" t="s">
        <v>6</v>
      </c>
      <c r="M961" s="37">
        <v>3100</v>
      </c>
      <c r="N961" t="s">
        <v>459</v>
      </c>
      <c r="O961" t="s">
        <v>7</v>
      </c>
      <c r="P961" s="48">
        <v>0.26900000000000002</v>
      </c>
      <c r="Q961" s="10">
        <f t="shared" si="115"/>
        <v>833.9</v>
      </c>
      <c r="R961" s="11">
        <f t="shared" si="116"/>
        <v>7.3003400000000003</v>
      </c>
      <c r="S961" s="13">
        <f t="shared" si="117"/>
        <v>3.6799999999999999E-2</v>
      </c>
      <c r="T961" s="12">
        <f t="shared" si="118"/>
        <v>114.08</v>
      </c>
      <c r="U961" s="13" t="s">
        <v>135</v>
      </c>
      <c r="V961" t="s">
        <v>68</v>
      </c>
      <c r="X961" s="53" t="e">
        <f t="shared" si="113"/>
        <v>#DIV/0!</v>
      </c>
    </row>
    <row r="962" spans="1:24" x14ac:dyDescent="0.2">
      <c r="A962" s="32" t="str">
        <f t="shared" si="119"/>
        <v>2026-3</v>
      </c>
      <c r="B962" t="s">
        <v>2226</v>
      </c>
      <c r="C962" s="20">
        <v>46084</v>
      </c>
      <c r="D962" s="20">
        <v>46045</v>
      </c>
      <c r="E962" t="s">
        <v>66</v>
      </c>
      <c r="F962" t="s">
        <v>67</v>
      </c>
      <c r="G962" s="19"/>
      <c r="H962"/>
      <c r="I962" t="s">
        <v>551</v>
      </c>
      <c r="J962" t="s">
        <v>552</v>
      </c>
      <c r="K962" s="9" t="str">
        <f t="shared" si="114"/>
        <v>U&amp;C-</v>
      </c>
      <c r="L962" t="s">
        <v>6</v>
      </c>
      <c r="M962" s="37">
        <v>2020</v>
      </c>
      <c r="N962" t="s">
        <v>459</v>
      </c>
      <c r="O962" t="s">
        <v>7</v>
      </c>
      <c r="P962" s="48">
        <v>0.27500000000000002</v>
      </c>
      <c r="Q962" s="10">
        <f t="shared" si="115"/>
        <v>555.5</v>
      </c>
      <c r="R962" s="11">
        <f t="shared" si="116"/>
        <v>7.3003400000000003</v>
      </c>
      <c r="S962" s="13">
        <f t="shared" si="117"/>
        <v>3.7699999999999997E-2</v>
      </c>
      <c r="T962" s="12">
        <f t="shared" si="118"/>
        <v>76.150000000000006</v>
      </c>
      <c r="U962" s="13" t="s">
        <v>135</v>
      </c>
      <c r="V962" t="s">
        <v>68</v>
      </c>
      <c r="X962" s="53" t="e">
        <f t="shared" si="113"/>
        <v>#DIV/0!</v>
      </c>
    </row>
    <row r="963" spans="1:24" x14ac:dyDescent="0.2">
      <c r="A963" s="32" t="str">
        <f t="shared" si="119"/>
        <v>2026-3</v>
      </c>
      <c r="B963" t="s">
        <v>2227</v>
      </c>
      <c r="C963" s="20">
        <v>46084</v>
      </c>
      <c r="D963" s="20">
        <v>46060</v>
      </c>
      <c r="E963" t="s">
        <v>66</v>
      </c>
      <c r="F963" t="s">
        <v>67</v>
      </c>
      <c r="G963" s="19"/>
      <c r="H963"/>
      <c r="I963" t="s">
        <v>1763</v>
      </c>
      <c r="J963" t="s">
        <v>1764</v>
      </c>
      <c r="K963" s="9" t="str">
        <f t="shared" si="114"/>
        <v>U&amp;C-</v>
      </c>
      <c r="L963" t="s">
        <v>6</v>
      </c>
      <c r="M963" s="37">
        <v>510</v>
      </c>
      <c r="N963" t="s">
        <v>459</v>
      </c>
      <c r="O963" t="s">
        <v>7</v>
      </c>
      <c r="P963" s="48">
        <v>0.27500000000000002</v>
      </c>
      <c r="Q963" s="10">
        <f t="shared" si="115"/>
        <v>140.25</v>
      </c>
      <c r="R963" s="11">
        <f t="shared" si="116"/>
        <v>7.3003400000000003</v>
      </c>
      <c r="S963" s="13">
        <f t="shared" si="117"/>
        <v>3.7699999999999997E-2</v>
      </c>
      <c r="T963" s="12">
        <f t="shared" si="118"/>
        <v>19.23</v>
      </c>
      <c r="U963" s="13" t="s">
        <v>135</v>
      </c>
      <c r="V963" t="s">
        <v>68</v>
      </c>
      <c r="X963" s="53" t="e">
        <f t="shared" ref="X963:X1026" si="120">+ROUND(Q963/W963,2)</f>
        <v>#DIV/0!</v>
      </c>
    </row>
    <row r="964" spans="1:24" x14ac:dyDescent="0.2">
      <c r="A964" s="32" t="str">
        <f t="shared" si="119"/>
        <v>2026-3</v>
      </c>
      <c r="B964" t="s">
        <v>2228</v>
      </c>
      <c r="C964" s="20">
        <v>46098</v>
      </c>
      <c r="D964" s="20">
        <v>46086</v>
      </c>
      <c r="E964" t="s">
        <v>66</v>
      </c>
      <c r="F964" t="s">
        <v>67</v>
      </c>
      <c r="G964" s="19"/>
      <c r="H964"/>
      <c r="I964" t="s">
        <v>551</v>
      </c>
      <c r="J964" t="s">
        <v>552</v>
      </c>
      <c r="K964" s="9" t="str">
        <f t="shared" si="114"/>
        <v>U&amp;C-</v>
      </c>
      <c r="L964" t="s">
        <v>6</v>
      </c>
      <c r="M964" s="37">
        <v>510</v>
      </c>
      <c r="N964" t="s">
        <v>459</v>
      </c>
      <c r="O964" t="s">
        <v>7</v>
      </c>
      <c r="P964" s="48">
        <v>0.27500000000000002</v>
      </c>
      <c r="Q964" s="10">
        <f t="shared" si="115"/>
        <v>140.25</v>
      </c>
      <c r="R964" s="11">
        <f t="shared" si="116"/>
        <v>7.3003400000000003</v>
      </c>
      <c r="S964" s="13">
        <f t="shared" si="117"/>
        <v>3.7699999999999997E-2</v>
      </c>
      <c r="T964" s="12">
        <f t="shared" si="118"/>
        <v>19.23</v>
      </c>
      <c r="U964" s="13" t="s">
        <v>135</v>
      </c>
      <c r="V964" t="s">
        <v>68</v>
      </c>
      <c r="X964" s="53" t="e">
        <f t="shared" si="120"/>
        <v>#DIV/0!</v>
      </c>
    </row>
    <row r="965" spans="1:24" x14ac:dyDescent="0.2">
      <c r="A965" s="32" t="str">
        <f t="shared" si="119"/>
        <v>2026-3</v>
      </c>
      <c r="B965" t="s">
        <v>2229</v>
      </c>
      <c r="C965" s="20">
        <v>46111</v>
      </c>
      <c r="D965" s="20">
        <v>46099</v>
      </c>
      <c r="E965" t="s">
        <v>66</v>
      </c>
      <c r="F965" t="s">
        <v>67</v>
      </c>
      <c r="G965" s="19"/>
      <c r="H965"/>
      <c r="I965" t="s">
        <v>2994</v>
      </c>
      <c r="J965" t="s">
        <v>2995</v>
      </c>
      <c r="K965" s="9" t="str">
        <f t="shared" si="114"/>
        <v>U&amp;C-</v>
      </c>
      <c r="L965" t="s">
        <v>6</v>
      </c>
      <c r="M965" s="37">
        <v>1000</v>
      </c>
      <c r="N965" t="s">
        <v>459</v>
      </c>
      <c r="O965" t="s">
        <v>7</v>
      </c>
      <c r="P965" s="48">
        <v>0.28000000000000003</v>
      </c>
      <c r="Q965" s="10">
        <f t="shared" si="115"/>
        <v>280</v>
      </c>
      <c r="R965" s="11">
        <f t="shared" si="116"/>
        <v>7.3003400000000003</v>
      </c>
      <c r="S965" s="13">
        <f t="shared" si="117"/>
        <v>3.8399999999999997E-2</v>
      </c>
      <c r="T965" s="12">
        <f t="shared" si="118"/>
        <v>38.4</v>
      </c>
      <c r="U965" s="13" t="s">
        <v>135</v>
      </c>
      <c r="V965" t="s">
        <v>68</v>
      </c>
      <c r="X965" s="53" t="e">
        <f t="shared" si="120"/>
        <v>#DIV/0!</v>
      </c>
    </row>
    <row r="966" spans="1:24" x14ac:dyDescent="0.2">
      <c r="A966" s="32" t="str">
        <f t="shared" si="119"/>
        <v>2026-3</v>
      </c>
      <c r="B966" t="s">
        <v>2230</v>
      </c>
      <c r="C966" s="20">
        <v>46111</v>
      </c>
      <c r="D966" s="20">
        <v>46094</v>
      </c>
      <c r="E966" t="s">
        <v>66</v>
      </c>
      <c r="F966" t="s">
        <v>67</v>
      </c>
      <c r="G966" s="19"/>
      <c r="H966"/>
      <c r="I966" t="s">
        <v>2996</v>
      </c>
      <c r="J966" t="s">
        <v>2997</v>
      </c>
      <c r="K966" s="9" t="str">
        <f t="shared" si="114"/>
        <v>U&amp;C-</v>
      </c>
      <c r="L966" t="s">
        <v>6</v>
      </c>
      <c r="M966" s="37">
        <v>510</v>
      </c>
      <c r="N966" t="s">
        <v>459</v>
      </c>
      <c r="O966" t="s">
        <v>7</v>
      </c>
      <c r="P966" s="48">
        <v>0.28399999999999997</v>
      </c>
      <c r="Q966" s="10">
        <f t="shared" si="115"/>
        <v>144.84</v>
      </c>
      <c r="R966" s="11">
        <f t="shared" si="116"/>
        <v>7.3003400000000003</v>
      </c>
      <c r="S966" s="13">
        <f t="shared" si="117"/>
        <v>3.8899999999999997E-2</v>
      </c>
      <c r="T966" s="12">
        <f t="shared" si="118"/>
        <v>19.84</v>
      </c>
      <c r="U966" s="13" t="s">
        <v>135</v>
      </c>
      <c r="V966" t="s">
        <v>68</v>
      </c>
      <c r="X966" s="53" t="e">
        <f t="shared" si="120"/>
        <v>#DIV/0!</v>
      </c>
    </row>
    <row r="967" spans="1:24" x14ac:dyDescent="0.2">
      <c r="A967" s="32" t="str">
        <f t="shared" si="119"/>
        <v>2026-3</v>
      </c>
      <c r="B967" t="s">
        <v>2231</v>
      </c>
      <c r="C967" s="20">
        <v>46093</v>
      </c>
      <c r="D967" s="20">
        <v>46060</v>
      </c>
      <c r="E967" t="s">
        <v>66</v>
      </c>
      <c r="F967" t="s">
        <v>67</v>
      </c>
      <c r="G967" s="19"/>
      <c r="H967"/>
      <c r="I967" t="s">
        <v>1536</v>
      </c>
      <c r="J967" t="s">
        <v>874</v>
      </c>
      <c r="K967" s="9" t="str">
        <f t="shared" si="114"/>
        <v>U&amp;C-</v>
      </c>
      <c r="L967" t="s">
        <v>6</v>
      </c>
      <c r="M967" s="37">
        <v>1010</v>
      </c>
      <c r="N967" t="s">
        <v>459</v>
      </c>
      <c r="O967" t="s">
        <v>7</v>
      </c>
      <c r="P967" s="48">
        <v>0.28499999999999998</v>
      </c>
      <c r="Q967" s="10">
        <f t="shared" si="115"/>
        <v>287.85000000000002</v>
      </c>
      <c r="R967" s="11">
        <f t="shared" si="116"/>
        <v>7.3003400000000003</v>
      </c>
      <c r="S967" s="13">
        <f t="shared" si="117"/>
        <v>3.9E-2</v>
      </c>
      <c r="T967" s="12">
        <f t="shared" si="118"/>
        <v>39.39</v>
      </c>
      <c r="U967" s="13" t="s">
        <v>135</v>
      </c>
      <c r="V967" t="s">
        <v>68</v>
      </c>
      <c r="X967" s="53" t="e">
        <f t="shared" si="120"/>
        <v>#DIV/0!</v>
      </c>
    </row>
    <row r="968" spans="1:24" x14ac:dyDescent="0.2">
      <c r="A968" s="32" t="str">
        <f t="shared" si="119"/>
        <v>2026-3</v>
      </c>
      <c r="B968" t="s">
        <v>2232</v>
      </c>
      <c r="C968" s="20">
        <v>46098</v>
      </c>
      <c r="D968" s="20">
        <v>46086</v>
      </c>
      <c r="E968" t="s">
        <v>66</v>
      </c>
      <c r="F968" t="s">
        <v>67</v>
      </c>
      <c r="G968" s="19"/>
      <c r="H968"/>
      <c r="I968" t="s">
        <v>2998</v>
      </c>
      <c r="J968" t="s">
        <v>2999</v>
      </c>
      <c r="K968" s="9" t="str">
        <f t="shared" si="114"/>
        <v>U&amp;C-</v>
      </c>
      <c r="L968" t="s">
        <v>6</v>
      </c>
      <c r="M968" s="37">
        <v>1010</v>
      </c>
      <c r="N968" t="s">
        <v>459</v>
      </c>
      <c r="O968" t="s">
        <v>7</v>
      </c>
      <c r="P968" s="48">
        <v>0.28499999999999998</v>
      </c>
      <c r="Q968" s="10">
        <f t="shared" si="115"/>
        <v>287.85000000000002</v>
      </c>
      <c r="R968" s="11">
        <f t="shared" si="116"/>
        <v>7.3003400000000003</v>
      </c>
      <c r="S968" s="13">
        <f t="shared" si="117"/>
        <v>3.9E-2</v>
      </c>
      <c r="T968" s="12">
        <f t="shared" si="118"/>
        <v>39.39</v>
      </c>
      <c r="U968" s="13" t="s">
        <v>135</v>
      </c>
      <c r="V968" t="s">
        <v>68</v>
      </c>
      <c r="X968" s="53" t="e">
        <f t="shared" si="120"/>
        <v>#DIV/0!</v>
      </c>
    </row>
    <row r="969" spans="1:24" x14ac:dyDescent="0.2">
      <c r="A969" s="32" t="str">
        <f t="shared" si="119"/>
        <v>2026-3</v>
      </c>
      <c r="B969" t="s">
        <v>2233</v>
      </c>
      <c r="C969" s="20">
        <v>46111</v>
      </c>
      <c r="D969" s="20">
        <v>46086</v>
      </c>
      <c r="E969" t="s">
        <v>66</v>
      </c>
      <c r="F969" t="s">
        <v>67</v>
      </c>
      <c r="G969" s="19"/>
      <c r="H969"/>
      <c r="I969" t="s">
        <v>3000</v>
      </c>
      <c r="J969" t="s">
        <v>3001</v>
      </c>
      <c r="K969" s="9" t="str">
        <f t="shared" si="114"/>
        <v>U&amp;C-</v>
      </c>
      <c r="L969" t="s">
        <v>6</v>
      </c>
      <c r="M969" s="37">
        <v>1010</v>
      </c>
      <c r="N969" t="s">
        <v>459</v>
      </c>
      <c r="O969" t="s">
        <v>7</v>
      </c>
      <c r="P969" s="48">
        <v>0.28499999999999998</v>
      </c>
      <c r="Q969" s="10">
        <f t="shared" si="115"/>
        <v>287.85000000000002</v>
      </c>
      <c r="R969" s="11">
        <f t="shared" si="116"/>
        <v>7.3003400000000003</v>
      </c>
      <c r="S969" s="13">
        <f t="shared" si="117"/>
        <v>3.9E-2</v>
      </c>
      <c r="T969" s="12">
        <f t="shared" si="118"/>
        <v>39.39</v>
      </c>
      <c r="U969" s="13" t="s">
        <v>135</v>
      </c>
      <c r="V969" t="s">
        <v>68</v>
      </c>
      <c r="X969" s="53" t="e">
        <f t="shared" si="120"/>
        <v>#DIV/0!</v>
      </c>
    </row>
    <row r="970" spans="1:24" x14ac:dyDescent="0.2">
      <c r="A970" s="32" t="str">
        <f t="shared" si="119"/>
        <v>2026-3</v>
      </c>
      <c r="B970" t="s">
        <v>2234</v>
      </c>
      <c r="C970" s="20">
        <v>46111</v>
      </c>
      <c r="D970" s="20">
        <v>46086</v>
      </c>
      <c r="E970" t="s">
        <v>66</v>
      </c>
      <c r="F970" t="s">
        <v>67</v>
      </c>
      <c r="G970" s="19"/>
      <c r="H970"/>
      <c r="I970" t="s">
        <v>3002</v>
      </c>
      <c r="J970" t="s">
        <v>786</v>
      </c>
      <c r="K970" s="9" t="str">
        <f t="shared" si="114"/>
        <v>U&amp;C-</v>
      </c>
      <c r="L970" t="s">
        <v>6</v>
      </c>
      <c r="M970" s="37">
        <v>1010</v>
      </c>
      <c r="N970" t="s">
        <v>459</v>
      </c>
      <c r="O970" t="s">
        <v>7</v>
      </c>
      <c r="P970" s="48">
        <v>0.28499999999999998</v>
      </c>
      <c r="Q970" s="10">
        <f t="shared" si="115"/>
        <v>287.85000000000002</v>
      </c>
      <c r="R970" s="11">
        <f t="shared" si="116"/>
        <v>7.3003400000000003</v>
      </c>
      <c r="S970" s="13">
        <f t="shared" si="117"/>
        <v>3.9E-2</v>
      </c>
      <c r="T970" s="12">
        <f t="shared" si="118"/>
        <v>39.39</v>
      </c>
      <c r="U970" s="13" t="s">
        <v>135</v>
      </c>
      <c r="V970" t="s">
        <v>68</v>
      </c>
      <c r="X970" s="53" t="e">
        <f t="shared" si="120"/>
        <v>#DIV/0!</v>
      </c>
    </row>
    <row r="971" spans="1:24" x14ac:dyDescent="0.2">
      <c r="A971" s="32" t="str">
        <f t="shared" si="119"/>
        <v>2026-3</v>
      </c>
      <c r="B971" t="s">
        <v>2235</v>
      </c>
      <c r="C971" s="20">
        <v>46090</v>
      </c>
      <c r="D971" s="20">
        <v>46086</v>
      </c>
      <c r="E971" t="s">
        <v>88</v>
      </c>
      <c r="F971" t="s">
        <v>89</v>
      </c>
      <c r="G971" s="19"/>
      <c r="H971"/>
      <c r="I971" t="s">
        <v>3003</v>
      </c>
      <c r="J971" t="s">
        <v>3004</v>
      </c>
      <c r="K971" s="9" t="str">
        <f t="shared" si="114"/>
        <v>SCR-</v>
      </c>
      <c r="L971" t="s">
        <v>6</v>
      </c>
      <c r="M971" s="37">
        <v>100</v>
      </c>
      <c r="N971" t="s">
        <v>459</v>
      </c>
      <c r="O971" t="s">
        <v>7</v>
      </c>
      <c r="P971" s="48">
        <v>0.2898</v>
      </c>
      <c r="Q971" s="10">
        <f t="shared" si="115"/>
        <v>28.98</v>
      </c>
      <c r="R971" s="11">
        <f t="shared" si="116"/>
        <v>7.3003400000000003</v>
      </c>
      <c r="S971" s="13">
        <f t="shared" si="117"/>
        <v>3.9699999999999999E-2</v>
      </c>
      <c r="T971" s="12">
        <f t="shared" si="118"/>
        <v>3.97</v>
      </c>
      <c r="U971" s="13" t="s">
        <v>135</v>
      </c>
      <c r="V971" t="s">
        <v>65</v>
      </c>
      <c r="X971" s="53" t="e">
        <f t="shared" si="120"/>
        <v>#DIV/0!</v>
      </c>
    </row>
    <row r="972" spans="1:24" x14ac:dyDescent="0.2">
      <c r="A972" s="32" t="str">
        <f t="shared" si="119"/>
        <v>2026-3</v>
      </c>
      <c r="B972" t="s">
        <v>2236</v>
      </c>
      <c r="C972" s="20">
        <v>46084</v>
      </c>
      <c r="D972" s="20">
        <v>46045</v>
      </c>
      <c r="E972" t="s">
        <v>66</v>
      </c>
      <c r="F972" t="s">
        <v>67</v>
      </c>
      <c r="G972" s="19"/>
      <c r="H972"/>
      <c r="I972" t="s">
        <v>968</v>
      </c>
      <c r="J972" t="s">
        <v>969</v>
      </c>
      <c r="K972" s="9" t="str">
        <f t="shared" si="114"/>
        <v>U&amp;C-</v>
      </c>
      <c r="L972" t="s">
        <v>6</v>
      </c>
      <c r="M972" s="37">
        <v>1000</v>
      </c>
      <c r="N972" t="s">
        <v>459</v>
      </c>
      <c r="O972" t="s">
        <v>7</v>
      </c>
      <c r="P972" s="48">
        <v>0.29499999999999998</v>
      </c>
      <c r="Q972" s="10">
        <f t="shared" si="115"/>
        <v>295</v>
      </c>
      <c r="R972" s="11">
        <f t="shared" si="116"/>
        <v>7.3003400000000003</v>
      </c>
      <c r="S972" s="13">
        <f t="shared" si="117"/>
        <v>4.0399999999999998E-2</v>
      </c>
      <c r="T972" s="12">
        <f t="shared" si="118"/>
        <v>40.4</v>
      </c>
      <c r="U972" s="13" t="s">
        <v>135</v>
      </c>
      <c r="V972" t="s">
        <v>68</v>
      </c>
      <c r="X972" s="53" t="e">
        <f t="shared" si="120"/>
        <v>#DIV/0!</v>
      </c>
    </row>
    <row r="973" spans="1:24" x14ac:dyDescent="0.2">
      <c r="A973" s="32" t="str">
        <f t="shared" si="119"/>
        <v>2026-3</v>
      </c>
      <c r="B973" t="s">
        <v>2237</v>
      </c>
      <c r="C973" s="20">
        <v>46091</v>
      </c>
      <c r="D973" s="20">
        <v>46058</v>
      </c>
      <c r="E973" t="s">
        <v>62</v>
      </c>
      <c r="F973" t="s">
        <v>63</v>
      </c>
      <c r="G973" s="19"/>
      <c r="H973"/>
      <c r="I973" t="s">
        <v>1767</v>
      </c>
      <c r="J973" t="s">
        <v>1768</v>
      </c>
      <c r="K973" s="9" t="str">
        <f t="shared" si="114"/>
        <v>SCR-</v>
      </c>
      <c r="L973" t="s">
        <v>6</v>
      </c>
      <c r="M973" s="37">
        <v>1500</v>
      </c>
      <c r="N973" t="s">
        <v>459</v>
      </c>
      <c r="O973" t="s">
        <v>7</v>
      </c>
      <c r="P973" s="48">
        <v>0.30199999999999999</v>
      </c>
      <c r="Q973" s="10">
        <f t="shared" si="115"/>
        <v>453</v>
      </c>
      <c r="R973" s="11">
        <f t="shared" si="116"/>
        <v>7.3003400000000003</v>
      </c>
      <c r="S973" s="13">
        <f t="shared" si="117"/>
        <v>4.1399999999999999E-2</v>
      </c>
      <c r="T973" s="12">
        <f t="shared" si="118"/>
        <v>62.1</v>
      </c>
      <c r="U973" s="13" t="s">
        <v>135</v>
      </c>
      <c r="V973" t="s">
        <v>65</v>
      </c>
      <c r="X973" s="53" t="e">
        <f t="shared" si="120"/>
        <v>#DIV/0!</v>
      </c>
    </row>
    <row r="974" spans="1:24" x14ac:dyDescent="0.2">
      <c r="A974" s="32" t="str">
        <f t="shared" si="119"/>
        <v>2026-3</v>
      </c>
      <c r="B974" t="s">
        <v>2238</v>
      </c>
      <c r="C974" s="20">
        <v>46090</v>
      </c>
      <c r="D974" s="20">
        <v>46052</v>
      </c>
      <c r="E974" t="s">
        <v>66</v>
      </c>
      <c r="F974" t="s">
        <v>67</v>
      </c>
      <c r="G974" s="19"/>
      <c r="H974"/>
      <c r="I974" t="s">
        <v>3005</v>
      </c>
      <c r="J974" t="s">
        <v>3006</v>
      </c>
      <c r="K974" s="9" t="str">
        <f t="shared" si="114"/>
        <v>U&amp;C-</v>
      </c>
      <c r="L974" t="s">
        <v>6</v>
      </c>
      <c r="M974" s="37">
        <v>2020</v>
      </c>
      <c r="N974" t="s">
        <v>459</v>
      </c>
      <c r="O974" t="s">
        <v>7</v>
      </c>
      <c r="P974" s="48">
        <v>0.30759999999999998</v>
      </c>
      <c r="Q974" s="10">
        <f t="shared" si="115"/>
        <v>621.35</v>
      </c>
      <c r="R974" s="11">
        <f t="shared" si="116"/>
        <v>7.3003400000000003</v>
      </c>
      <c r="S974" s="13">
        <f t="shared" si="117"/>
        <v>4.2099999999999999E-2</v>
      </c>
      <c r="T974" s="12">
        <f t="shared" si="118"/>
        <v>85.04</v>
      </c>
      <c r="U974" s="13" t="s">
        <v>135</v>
      </c>
      <c r="V974" t="s">
        <v>68</v>
      </c>
      <c r="X974" s="53" t="e">
        <f t="shared" si="120"/>
        <v>#DIV/0!</v>
      </c>
    </row>
    <row r="975" spans="1:24" x14ac:dyDescent="0.2">
      <c r="A975" s="32" t="str">
        <f t="shared" si="119"/>
        <v>2026-3</v>
      </c>
      <c r="B975" t="s">
        <v>2239</v>
      </c>
      <c r="C975" s="20">
        <v>46093</v>
      </c>
      <c r="D975" s="20">
        <v>46086</v>
      </c>
      <c r="E975" t="s">
        <v>66</v>
      </c>
      <c r="F975" t="s">
        <v>67</v>
      </c>
      <c r="G975" s="19"/>
      <c r="H975"/>
      <c r="I975" t="s">
        <v>3007</v>
      </c>
      <c r="J975" t="s">
        <v>3008</v>
      </c>
      <c r="K975" s="9" t="str">
        <f t="shared" si="114"/>
        <v>U&amp;C-</v>
      </c>
      <c r="L975" t="s">
        <v>6</v>
      </c>
      <c r="M975" s="37">
        <v>510</v>
      </c>
      <c r="N975" t="s">
        <v>459</v>
      </c>
      <c r="O975" t="s">
        <v>7</v>
      </c>
      <c r="P975" s="48">
        <v>0.32300000000000001</v>
      </c>
      <c r="Q975" s="10">
        <f t="shared" si="115"/>
        <v>164.73</v>
      </c>
      <c r="R975" s="11">
        <f t="shared" si="116"/>
        <v>7.3003400000000003</v>
      </c>
      <c r="S975" s="13">
        <f t="shared" si="117"/>
        <v>4.4200000000000003E-2</v>
      </c>
      <c r="T975" s="12">
        <f t="shared" si="118"/>
        <v>22.54</v>
      </c>
      <c r="U975" s="13" t="s">
        <v>135</v>
      </c>
      <c r="V975" t="s">
        <v>68</v>
      </c>
      <c r="X975" s="53" t="e">
        <f t="shared" si="120"/>
        <v>#DIV/0!</v>
      </c>
    </row>
    <row r="976" spans="1:24" x14ac:dyDescent="0.2">
      <c r="A976" s="32" t="str">
        <f t="shared" si="119"/>
        <v>2026-3</v>
      </c>
      <c r="B976" t="s">
        <v>2240</v>
      </c>
      <c r="C976" s="20">
        <v>46104</v>
      </c>
      <c r="D976" s="20">
        <v>46099</v>
      </c>
      <c r="E976" t="s">
        <v>66</v>
      </c>
      <c r="F976" t="s">
        <v>67</v>
      </c>
      <c r="G976" s="19"/>
      <c r="H976"/>
      <c r="I976" t="s">
        <v>3009</v>
      </c>
      <c r="J976" t="s">
        <v>3010</v>
      </c>
      <c r="K976" s="9" t="str">
        <f t="shared" si="114"/>
        <v>STKR</v>
      </c>
      <c r="L976" t="s">
        <v>6</v>
      </c>
      <c r="M976" s="37">
        <v>70</v>
      </c>
      <c r="N976" t="s">
        <v>459</v>
      </c>
      <c r="O976" t="s">
        <v>7</v>
      </c>
      <c r="P976" s="48">
        <v>0.36</v>
      </c>
      <c r="Q976" s="10">
        <f t="shared" si="115"/>
        <v>25.2</v>
      </c>
      <c r="R976" s="11">
        <f t="shared" si="116"/>
        <v>7.3003400000000003</v>
      </c>
      <c r="S976" s="13">
        <f t="shared" si="117"/>
        <v>4.9299999999999997E-2</v>
      </c>
      <c r="T976" s="12">
        <f t="shared" si="118"/>
        <v>3.45</v>
      </c>
      <c r="U976" s="13" t="s">
        <v>135</v>
      </c>
      <c r="V976" t="s">
        <v>8</v>
      </c>
      <c r="X976" s="53" t="e">
        <f t="shared" si="120"/>
        <v>#DIV/0!</v>
      </c>
    </row>
    <row r="977" spans="1:24" x14ac:dyDescent="0.2">
      <c r="A977" s="32" t="str">
        <f t="shared" si="119"/>
        <v>2026-3</v>
      </c>
      <c r="B977" t="s">
        <v>2241</v>
      </c>
      <c r="C977" s="20">
        <v>46101</v>
      </c>
      <c r="D977" s="20">
        <v>46086</v>
      </c>
      <c r="E977" t="s">
        <v>66</v>
      </c>
      <c r="F977" t="s">
        <v>67</v>
      </c>
      <c r="G977" s="19"/>
      <c r="H977"/>
      <c r="I977" t="s">
        <v>3011</v>
      </c>
      <c r="J977" t="s">
        <v>552</v>
      </c>
      <c r="K977" s="9" t="str">
        <f t="shared" si="114"/>
        <v>U&amp;C-</v>
      </c>
      <c r="L977" t="s">
        <v>6</v>
      </c>
      <c r="M977" s="37">
        <v>1010</v>
      </c>
      <c r="N977" t="s">
        <v>459</v>
      </c>
      <c r="O977" t="s">
        <v>7</v>
      </c>
      <c r="P977" s="48">
        <v>0.41499999999999998</v>
      </c>
      <c r="Q977" s="10">
        <f t="shared" si="115"/>
        <v>419.15</v>
      </c>
      <c r="R977" s="11">
        <f t="shared" si="116"/>
        <v>7.3003400000000003</v>
      </c>
      <c r="S977" s="13">
        <f t="shared" si="117"/>
        <v>5.6800000000000003E-2</v>
      </c>
      <c r="T977" s="12">
        <f t="shared" si="118"/>
        <v>57.37</v>
      </c>
      <c r="U977" s="13" t="s">
        <v>135</v>
      </c>
      <c r="V977" t="s">
        <v>68</v>
      </c>
      <c r="X977" s="53" t="e">
        <f t="shared" si="120"/>
        <v>#DIV/0!</v>
      </c>
    </row>
    <row r="978" spans="1:24" x14ac:dyDescent="0.2">
      <c r="A978" s="32" t="str">
        <f t="shared" si="119"/>
        <v>2026-3</v>
      </c>
      <c r="B978" t="s">
        <v>2242</v>
      </c>
      <c r="C978" s="20">
        <v>46111</v>
      </c>
      <c r="D978" s="20">
        <v>46083</v>
      </c>
      <c r="E978" t="s">
        <v>185</v>
      </c>
      <c r="F978" t="s">
        <v>186</v>
      </c>
      <c r="G978" s="19"/>
      <c r="H978"/>
      <c r="I978" t="s">
        <v>260</v>
      </c>
      <c r="J978" t="s">
        <v>261</v>
      </c>
      <c r="K978" s="9" t="str">
        <f t="shared" si="114"/>
        <v>WHR-</v>
      </c>
      <c r="L978" t="s">
        <v>6</v>
      </c>
      <c r="M978" s="37">
        <v>10500</v>
      </c>
      <c r="N978" t="s">
        <v>459</v>
      </c>
      <c r="O978" t="s">
        <v>7</v>
      </c>
      <c r="P978" s="48">
        <v>0.4365</v>
      </c>
      <c r="Q978" s="10">
        <f t="shared" si="115"/>
        <v>4583.25</v>
      </c>
      <c r="R978" s="11">
        <f t="shared" si="116"/>
        <v>7.3003400000000003</v>
      </c>
      <c r="S978" s="13">
        <f t="shared" si="117"/>
        <v>5.9799999999999999E-2</v>
      </c>
      <c r="T978" s="12">
        <f t="shared" si="118"/>
        <v>627.9</v>
      </c>
      <c r="U978" s="13" t="s">
        <v>135</v>
      </c>
      <c r="V978" t="s">
        <v>96</v>
      </c>
      <c r="X978" s="53" t="e">
        <f t="shared" si="120"/>
        <v>#DIV/0!</v>
      </c>
    </row>
    <row r="979" spans="1:24" x14ac:dyDescent="0.2">
      <c r="A979" s="32" t="str">
        <f t="shared" si="119"/>
        <v>2026-3</v>
      </c>
      <c r="B979" t="s">
        <v>2243</v>
      </c>
      <c r="C979" s="20">
        <v>46093</v>
      </c>
      <c r="D979" s="20">
        <v>46036</v>
      </c>
      <c r="E979" t="s">
        <v>66</v>
      </c>
      <c r="F979" t="s">
        <v>67</v>
      </c>
      <c r="G979" s="19"/>
      <c r="H979"/>
      <c r="I979" t="s">
        <v>3012</v>
      </c>
      <c r="J979" t="s">
        <v>3013</v>
      </c>
      <c r="K979" s="9" t="str">
        <f t="shared" si="114"/>
        <v>U&amp;C-</v>
      </c>
      <c r="L979" t="s">
        <v>6</v>
      </c>
      <c r="M979" s="37">
        <v>1010</v>
      </c>
      <c r="N979" t="s">
        <v>459</v>
      </c>
      <c r="O979" t="s">
        <v>7</v>
      </c>
      <c r="P979" s="48">
        <v>0.45</v>
      </c>
      <c r="Q979" s="10">
        <f t="shared" si="115"/>
        <v>454.5</v>
      </c>
      <c r="R979" s="11">
        <f t="shared" si="116"/>
        <v>7.3003400000000003</v>
      </c>
      <c r="S979" s="13">
        <f t="shared" si="117"/>
        <v>6.1600000000000002E-2</v>
      </c>
      <c r="T979" s="12">
        <f t="shared" si="118"/>
        <v>62.22</v>
      </c>
      <c r="U979" s="13" t="s">
        <v>135</v>
      </c>
      <c r="V979" t="s">
        <v>68</v>
      </c>
      <c r="X979" s="53" t="e">
        <f t="shared" si="120"/>
        <v>#DIV/0!</v>
      </c>
    </row>
    <row r="980" spans="1:24" x14ac:dyDescent="0.2">
      <c r="A980" s="32" t="str">
        <f t="shared" si="119"/>
        <v>2026-3</v>
      </c>
      <c r="B980" t="s">
        <v>2244</v>
      </c>
      <c r="C980" s="20">
        <v>46107</v>
      </c>
      <c r="D980" s="20">
        <v>46058</v>
      </c>
      <c r="E980" t="s">
        <v>88</v>
      </c>
      <c r="F980" t="s">
        <v>89</v>
      </c>
      <c r="G980" s="19"/>
      <c r="H980"/>
      <c r="I980" t="s">
        <v>407</v>
      </c>
      <c r="J980" t="s">
        <v>408</v>
      </c>
      <c r="K980" s="9" t="str">
        <f t="shared" si="114"/>
        <v>SCR-</v>
      </c>
      <c r="L980" t="s">
        <v>6</v>
      </c>
      <c r="M980" s="37">
        <v>4000</v>
      </c>
      <c r="N980" t="s">
        <v>459</v>
      </c>
      <c r="O980" t="s">
        <v>7</v>
      </c>
      <c r="P980" s="48">
        <v>0.47449999999999998</v>
      </c>
      <c r="Q980" s="10">
        <f t="shared" si="115"/>
        <v>1898</v>
      </c>
      <c r="R980" s="11">
        <f t="shared" si="116"/>
        <v>7.3003400000000003</v>
      </c>
      <c r="S980" s="13">
        <f t="shared" si="117"/>
        <v>6.5000000000000002E-2</v>
      </c>
      <c r="T980" s="12">
        <f t="shared" si="118"/>
        <v>260</v>
      </c>
      <c r="U980" s="13" t="s">
        <v>135</v>
      </c>
      <c r="V980" t="s">
        <v>65</v>
      </c>
      <c r="X980" s="53" t="e">
        <f t="shared" si="120"/>
        <v>#DIV/0!</v>
      </c>
    </row>
    <row r="981" spans="1:24" x14ac:dyDescent="0.2">
      <c r="A981" s="32" t="str">
        <f t="shared" si="119"/>
        <v>2026-3</v>
      </c>
      <c r="B981" t="s">
        <v>2245</v>
      </c>
      <c r="C981" s="20">
        <v>46105</v>
      </c>
      <c r="D981" s="20">
        <v>46083</v>
      </c>
      <c r="E981" t="s">
        <v>13</v>
      </c>
      <c r="F981" t="s">
        <v>14</v>
      </c>
      <c r="G981" s="19"/>
      <c r="H981"/>
      <c r="I981" t="s">
        <v>3014</v>
      </c>
      <c r="J981" t="s">
        <v>3015</v>
      </c>
      <c r="K981" s="9" t="str">
        <f t="shared" si="114"/>
        <v>FG--</v>
      </c>
      <c r="L981" t="s">
        <v>6</v>
      </c>
      <c r="M981" s="37">
        <v>1000</v>
      </c>
      <c r="N981" t="s">
        <v>459</v>
      </c>
      <c r="O981" t="s">
        <v>7</v>
      </c>
      <c r="P981" s="48">
        <v>0.4859</v>
      </c>
      <c r="Q981" s="10">
        <f t="shared" si="115"/>
        <v>485.9</v>
      </c>
      <c r="R981" s="11">
        <f t="shared" si="116"/>
        <v>7.3003400000000003</v>
      </c>
      <c r="S981" s="13">
        <f t="shared" si="117"/>
        <v>6.6600000000000006E-2</v>
      </c>
      <c r="T981" s="12">
        <f t="shared" si="118"/>
        <v>66.599999999999994</v>
      </c>
      <c r="U981" s="13" t="s">
        <v>135</v>
      </c>
      <c r="V981" t="s">
        <v>23</v>
      </c>
      <c r="X981" s="53" t="e">
        <f t="shared" si="120"/>
        <v>#DIV/0!</v>
      </c>
    </row>
    <row r="982" spans="1:24" x14ac:dyDescent="0.2">
      <c r="A982" s="32" t="str">
        <f t="shared" si="119"/>
        <v>2026-3</v>
      </c>
      <c r="B982" t="s">
        <v>2246</v>
      </c>
      <c r="C982" s="20">
        <v>46091</v>
      </c>
      <c r="D982" s="20">
        <v>46045</v>
      </c>
      <c r="E982" t="s">
        <v>48</v>
      </c>
      <c r="F982" t="s">
        <v>49</v>
      </c>
      <c r="G982" s="19"/>
      <c r="H982"/>
      <c r="I982" t="s">
        <v>3016</v>
      </c>
      <c r="J982" t="s">
        <v>3017</v>
      </c>
      <c r="K982" s="9" t="str">
        <f t="shared" si="114"/>
        <v>BRKT</v>
      </c>
      <c r="L982" t="s">
        <v>6</v>
      </c>
      <c r="M982" s="37">
        <v>1350</v>
      </c>
      <c r="N982" t="s">
        <v>459</v>
      </c>
      <c r="O982" t="s">
        <v>7</v>
      </c>
      <c r="P982" s="48">
        <v>0.5131</v>
      </c>
      <c r="Q982" s="10">
        <f t="shared" si="115"/>
        <v>692.69</v>
      </c>
      <c r="R982" s="11">
        <f t="shared" si="116"/>
        <v>7.3003400000000003</v>
      </c>
      <c r="S982" s="13">
        <f t="shared" si="117"/>
        <v>7.0300000000000001E-2</v>
      </c>
      <c r="T982" s="12">
        <f t="shared" si="118"/>
        <v>94.91</v>
      </c>
      <c r="U982" s="13" t="s">
        <v>135</v>
      </c>
      <c r="V982" t="s">
        <v>161</v>
      </c>
      <c r="X982" s="53" t="e">
        <f t="shared" si="120"/>
        <v>#DIV/0!</v>
      </c>
    </row>
    <row r="983" spans="1:24" x14ac:dyDescent="0.2">
      <c r="A983" s="32" t="str">
        <f t="shared" si="119"/>
        <v>2026-3</v>
      </c>
      <c r="B983" t="s">
        <v>2247</v>
      </c>
      <c r="C983" s="20">
        <v>46111</v>
      </c>
      <c r="D983" s="20">
        <v>46091</v>
      </c>
      <c r="E983" t="s">
        <v>2035</v>
      </c>
      <c r="F983" t="s">
        <v>2036</v>
      </c>
      <c r="G983" s="19"/>
      <c r="H983"/>
      <c r="I983" t="s">
        <v>3018</v>
      </c>
      <c r="J983" t="s">
        <v>3019</v>
      </c>
      <c r="K983" s="9" t="str">
        <f t="shared" si="114"/>
        <v>BRKT</v>
      </c>
      <c r="L983" t="s">
        <v>6</v>
      </c>
      <c r="M983" s="37">
        <v>5000</v>
      </c>
      <c r="N983" t="s">
        <v>459</v>
      </c>
      <c r="O983" t="s">
        <v>7</v>
      </c>
      <c r="P983" s="48">
        <v>0.5585</v>
      </c>
      <c r="Q983" s="10">
        <f t="shared" si="115"/>
        <v>2792.5</v>
      </c>
      <c r="R983" s="11">
        <f t="shared" si="116"/>
        <v>7.3003400000000003</v>
      </c>
      <c r="S983" s="13">
        <f t="shared" si="117"/>
        <v>7.6499999999999999E-2</v>
      </c>
      <c r="T983" s="12">
        <f t="shared" si="118"/>
        <v>382.5</v>
      </c>
      <c r="U983" s="13" t="s">
        <v>135</v>
      </c>
      <c r="V983" t="s">
        <v>161</v>
      </c>
      <c r="X983" s="53" t="e">
        <f t="shared" si="120"/>
        <v>#DIV/0!</v>
      </c>
    </row>
    <row r="984" spans="1:24" x14ac:dyDescent="0.2">
      <c r="A984" s="32" t="str">
        <f t="shared" si="119"/>
        <v>2026-3</v>
      </c>
      <c r="B984" t="s">
        <v>2248</v>
      </c>
      <c r="C984" s="20">
        <v>46090</v>
      </c>
      <c r="D984" s="20">
        <v>46052</v>
      </c>
      <c r="E984" t="s">
        <v>66</v>
      </c>
      <c r="F984" t="s">
        <v>67</v>
      </c>
      <c r="G984" s="19"/>
      <c r="H984"/>
      <c r="I984" t="s">
        <v>3020</v>
      </c>
      <c r="J984" t="s">
        <v>3021</v>
      </c>
      <c r="K984" s="9" t="str">
        <f t="shared" si="114"/>
        <v>U&amp;C-</v>
      </c>
      <c r="L984" t="s">
        <v>6</v>
      </c>
      <c r="M984" s="37">
        <v>2520</v>
      </c>
      <c r="N984" t="s">
        <v>459</v>
      </c>
      <c r="O984" t="s">
        <v>7</v>
      </c>
      <c r="P984" s="48">
        <v>0.56999999999999995</v>
      </c>
      <c r="Q984" s="10">
        <f t="shared" si="115"/>
        <v>1436.4</v>
      </c>
      <c r="R984" s="11">
        <f t="shared" si="116"/>
        <v>7.3003400000000003</v>
      </c>
      <c r="S984" s="13">
        <f t="shared" si="117"/>
        <v>7.8100000000000003E-2</v>
      </c>
      <c r="T984" s="12">
        <f t="shared" si="118"/>
        <v>196.81</v>
      </c>
      <c r="U984" s="13" t="s">
        <v>135</v>
      </c>
      <c r="V984" t="s">
        <v>68</v>
      </c>
      <c r="X984" s="53" t="e">
        <f t="shared" si="120"/>
        <v>#DIV/0!</v>
      </c>
    </row>
    <row r="985" spans="1:24" x14ac:dyDescent="0.2">
      <c r="A985" s="32" t="str">
        <f t="shared" si="119"/>
        <v>2026-3</v>
      </c>
      <c r="B985" t="s">
        <v>2249</v>
      </c>
      <c r="C985" s="20">
        <v>46091</v>
      </c>
      <c r="D985" s="20">
        <v>46045</v>
      </c>
      <c r="E985" t="s">
        <v>48</v>
      </c>
      <c r="F985" t="s">
        <v>49</v>
      </c>
      <c r="G985" s="19"/>
      <c r="H985"/>
      <c r="I985" t="s">
        <v>3022</v>
      </c>
      <c r="J985" t="s">
        <v>3023</v>
      </c>
      <c r="K985" s="9" t="str">
        <f t="shared" si="114"/>
        <v>FG--</v>
      </c>
      <c r="L985" t="s">
        <v>6</v>
      </c>
      <c r="M985" s="37">
        <v>1300</v>
      </c>
      <c r="N985" t="s">
        <v>459</v>
      </c>
      <c r="O985" t="s">
        <v>7</v>
      </c>
      <c r="P985" s="48">
        <v>0.57079999999999997</v>
      </c>
      <c r="Q985" s="10">
        <f t="shared" si="115"/>
        <v>742.04</v>
      </c>
      <c r="R985" s="11">
        <f t="shared" si="116"/>
        <v>7.3003400000000003</v>
      </c>
      <c r="S985" s="13">
        <f t="shared" si="117"/>
        <v>7.8200000000000006E-2</v>
      </c>
      <c r="T985" s="12">
        <f t="shared" si="118"/>
        <v>101.66</v>
      </c>
      <c r="U985" s="13" t="s">
        <v>135</v>
      </c>
      <c r="V985" t="s">
        <v>23</v>
      </c>
      <c r="X985" s="53" t="e">
        <f t="shared" si="120"/>
        <v>#DIV/0!</v>
      </c>
    </row>
    <row r="986" spans="1:24" x14ac:dyDescent="0.2">
      <c r="A986" s="32" t="str">
        <f t="shared" si="119"/>
        <v>2026-3</v>
      </c>
      <c r="B986" t="s">
        <v>2250</v>
      </c>
      <c r="C986" s="20">
        <v>46111</v>
      </c>
      <c r="D986" s="20">
        <v>46091</v>
      </c>
      <c r="E986" t="s">
        <v>2035</v>
      </c>
      <c r="F986" t="s">
        <v>2036</v>
      </c>
      <c r="G986" s="19"/>
      <c r="H986"/>
      <c r="I986" t="s">
        <v>3024</v>
      </c>
      <c r="J986" t="s">
        <v>3025</v>
      </c>
      <c r="K986" s="9" t="str">
        <f t="shared" si="114"/>
        <v>BRKT</v>
      </c>
      <c r="L986" t="s">
        <v>6</v>
      </c>
      <c r="M986" s="37">
        <v>1100</v>
      </c>
      <c r="N986" t="s">
        <v>459</v>
      </c>
      <c r="O986" t="s">
        <v>7</v>
      </c>
      <c r="P986" s="48">
        <v>0.57969999999999999</v>
      </c>
      <c r="Q986" s="10">
        <f t="shared" si="115"/>
        <v>637.66999999999996</v>
      </c>
      <c r="R986" s="11">
        <f t="shared" si="116"/>
        <v>7.3003400000000003</v>
      </c>
      <c r="S986" s="13">
        <f t="shared" si="117"/>
        <v>7.9399999999999998E-2</v>
      </c>
      <c r="T986" s="12">
        <f t="shared" si="118"/>
        <v>87.34</v>
      </c>
      <c r="U986" s="13" t="s">
        <v>135</v>
      </c>
      <c r="V986" t="s">
        <v>161</v>
      </c>
      <c r="X986" s="53" t="e">
        <f t="shared" si="120"/>
        <v>#DIV/0!</v>
      </c>
    </row>
    <row r="987" spans="1:24" x14ac:dyDescent="0.2">
      <c r="A987" s="32" t="str">
        <f t="shared" si="119"/>
        <v>2026-3</v>
      </c>
      <c r="B987" t="s">
        <v>2251</v>
      </c>
      <c r="C987" s="20">
        <v>46091</v>
      </c>
      <c r="D987" s="20">
        <v>46045</v>
      </c>
      <c r="E987" t="s">
        <v>48</v>
      </c>
      <c r="F987" t="s">
        <v>49</v>
      </c>
      <c r="G987" s="19"/>
      <c r="H987"/>
      <c r="I987" t="s">
        <v>3026</v>
      </c>
      <c r="J987" t="s">
        <v>3027</v>
      </c>
      <c r="K987" s="9" t="str">
        <f t="shared" si="114"/>
        <v>FG--</v>
      </c>
      <c r="L987" t="s">
        <v>6</v>
      </c>
      <c r="M987" s="37">
        <v>2150</v>
      </c>
      <c r="N987" t="s">
        <v>459</v>
      </c>
      <c r="O987" t="s">
        <v>7</v>
      </c>
      <c r="P987" s="48">
        <v>0.58660000000000001</v>
      </c>
      <c r="Q987" s="10">
        <f t="shared" si="115"/>
        <v>1261.19</v>
      </c>
      <c r="R987" s="11">
        <f t="shared" si="116"/>
        <v>7.3003400000000003</v>
      </c>
      <c r="S987" s="13">
        <f t="shared" si="117"/>
        <v>8.0399999999999999E-2</v>
      </c>
      <c r="T987" s="12">
        <f t="shared" si="118"/>
        <v>172.86</v>
      </c>
      <c r="U987" s="13" t="s">
        <v>135</v>
      </c>
      <c r="V987" t="s">
        <v>23</v>
      </c>
      <c r="X987" s="53" t="e">
        <f t="shared" si="120"/>
        <v>#DIV/0!</v>
      </c>
    </row>
    <row r="988" spans="1:24" x14ac:dyDescent="0.2">
      <c r="A988" s="32" t="str">
        <f t="shared" si="119"/>
        <v>2026-3</v>
      </c>
      <c r="B988" t="s">
        <v>2252</v>
      </c>
      <c r="C988" s="20">
        <v>46099</v>
      </c>
      <c r="D988" s="20">
        <v>46084</v>
      </c>
      <c r="E988" t="s">
        <v>110</v>
      </c>
      <c r="F988" t="s">
        <v>111</v>
      </c>
      <c r="G988" s="19"/>
      <c r="H988"/>
      <c r="I988" t="s">
        <v>3028</v>
      </c>
      <c r="J988" t="s">
        <v>3029</v>
      </c>
      <c r="K988" s="9" t="str">
        <f t="shared" si="114"/>
        <v>LABL</v>
      </c>
      <c r="L988" t="s">
        <v>6</v>
      </c>
      <c r="M988" s="37">
        <v>2100</v>
      </c>
      <c r="N988" t="s">
        <v>459</v>
      </c>
      <c r="O988" t="s">
        <v>7</v>
      </c>
      <c r="P988" s="48">
        <v>0.6018</v>
      </c>
      <c r="Q988" s="10">
        <f t="shared" si="115"/>
        <v>1263.78</v>
      </c>
      <c r="R988" s="11">
        <f t="shared" si="116"/>
        <v>7.3003400000000003</v>
      </c>
      <c r="S988" s="13">
        <f t="shared" si="117"/>
        <v>8.2400000000000001E-2</v>
      </c>
      <c r="T988" s="12">
        <f t="shared" si="118"/>
        <v>173.04</v>
      </c>
      <c r="U988" s="13" t="s">
        <v>135</v>
      </c>
      <c r="V988" t="s">
        <v>3426</v>
      </c>
      <c r="X988" s="53" t="e">
        <f t="shared" si="120"/>
        <v>#DIV/0!</v>
      </c>
    </row>
    <row r="989" spans="1:24" x14ac:dyDescent="0.2">
      <c r="A989" s="32" t="str">
        <f t="shared" si="119"/>
        <v>2026-3</v>
      </c>
      <c r="B989" t="s">
        <v>2253</v>
      </c>
      <c r="C989" s="20">
        <v>46099</v>
      </c>
      <c r="D989" s="20">
        <v>46093</v>
      </c>
      <c r="E989" t="s">
        <v>110</v>
      </c>
      <c r="F989" t="s">
        <v>111</v>
      </c>
      <c r="G989" s="19"/>
      <c r="H989"/>
      <c r="I989" t="s">
        <v>3028</v>
      </c>
      <c r="J989" t="s">
        <v>3029</v>
      </c>
      <c r="K989" s="9" t="str">
        <f t="shared" si="114"/>
        <v>LABL</v>
      </c>
      <c r="L989" t="s">
        <v>6</v>
      </c>
      <c r="M989" s="37">
        <v>1010</v>
      </c>
      <c r="N989" t="s">
        <v>459</v>
      </c>
      <c r="O989" t="s">
        <v>7</v>
      </c>
      <c r="P989" s="48">
        <v>0.6018</v>
      </c>
      <c r="Q989" s="10">
        <f t="shared" si="115"/>
        <v>607.82000000000005</v>
      </c>
      <c r="R989" s="11">
        <f t="shared" si="116"/>
        <v>7.3003400000000003</v>
      </c>
      <c r="S989" s="13">
        <f t="shared" si="117"/>
        <v>8.2400000000000001E-2</v>
      </c>
      <c r="T989" s="12">
        <f t="shared" si="118"/>
        <v>83.22</v>
      </c>
      <c r="U989" s="13" t="s">
        <v>135</v>
      </c>
      <c r="V989" t="s">
        <v>3426</v>
      </c>
      <c r="X989" s="53" t="e">
        <f t="shared" si="120"/>
        <v>#DIV/0!</v>
      </c>
    </row>
    <row r="990" spans="1:24" x14ac:dyDescent="0.2">
      <c r="A990" s="32" t="str">
        <f t="shared" si="119"/>
        <v>2026-3</v>
      </c>
      <c r="B990" t="s">
        <v>2254</v>
      </c>
      <c r="C990" s="20">
        <v>46084</v>
      </c>
      <c r="D990" s="20">
        <v>46039</v>
      </c>
      <c r="E990" t="s">
        <v>2035</v>
      </c>
      <c r="F990" t="s">
        <v>2036</v>
      </c>
      <c r="G990" s="19"/>
      <c r="H990"/>
      <c r="I990" t="s">
        <v>3030</v>
      </c>
      <c r="J990" t="s">
        <v>3031</v>
      </c>
      <c r="K990" s="9" t="str">
        <f t="shared" si="114"/>
        <v>BRKT</v>
      </c>
      <c r="L990" t="s">
        <v>6</v>
      </c>
      <c r="M990" s="37">
        <v>1000</v>
      </c>
      <c r="N990" t="s">
        <v>459</v>
      </c>
      <c r="O990" t="s">
        <v>7</v>
      </c>
      <c r="P990" s="48">
        <v>0.60570000000000002</v>
      </c>
      <c r="Q990" s="10">
        <f t="shared" si="115"/>
        <v>605.70000000000005</v>
      </c>
      <c r="R990" s="11">
        <f t="shared" si="116"/>
        <v>7.3003400000000003</v>
      </c>
      <c r="S990" s="13">
        <f t="shared" si="117"/>
        <v>8.3000000000000004E-2</v>
      </c>
      <c r="T990" s="12">
        <f t="shared" si="118"/>
        <v>83</v>
      </c>
      <c r="U990" s="13" t="s">
        <v>135</v>
      </c>
      <c r="V990" t="s">
        <v>161</v>
      </c>
      <c r="X990" s="53" t="e">
        <f t="shared" si="120"/>
        <v>#DIV/0!</v>
      </c>
    </row>
    <row r="991" spans="1:24" x14ac:dyDescent="0.2">
      <c r="A991" s="32" t="str">
        <f t="shared" si="119"/>
        <v>2026-3</v>
      </c>
      <c r="B991" t="s">
        <v>2255</v>
      </c>
      <c r="C991" s="20">
        <v>46111</v>
      </c>
      <c r="D991" s="20">
        <v>46091</v>
      </c>
      <c r="E991" t="s">
        <v>2035</v>
      </c>
      <c r="F991" t="s">
        <v>2036</v>
      </c>
      <c r="G991" s="19"/>
      <c r="H991"/>
      <c r="I991" t="s">
        <v>3032</v>
      </c>
      <c r="J991" t="s">
        <v>3033</v>
      </c>
      <c r="K991" s="9" t="str">
        <f t="shared" si="114"/>
        <v>BRKT</v>
      </c>
      <c r="L991" t="s">
        <v>6</v>
      </c>
      <c r="M991" s="37">
        <v>1000</v>
      </c>
      <c r="N991" t="s">
        <v>459</v>
      </c>
      <c r="O991" t="s">
        <v>7</v>
      </c>
      <c r="P991" s="48">
        <v>0.62309999999999999</v>
      </c>
      <c r="Q991" s="10">
        <f t="shared" si="115"/>
        <v>623.1</v>
      </c>
      <c r="R991" s="11">
        <f t="shared" si="116"/>
        <v>7.3003400000000003</v>
      </c>
      <c r="S991" s="13">
        <f t="shared" si="117"/>
        <v>8.5400000000000004E-2</v>
      </c>
      <c r="T991" s="12">
        <f t="shared" si="118"/>
        <v>85.4</v>
      </c>
      <c r="U991" s="13" t="s">
        <v>135</v>
      </c>
      <c r="V991" t="s">
        <v>161</v>
      </c>
      <c r="X991" s="53" t="e">
        <f t="shared" si="120"/>
        <v>#DIV/0!</v>
      </c>
    </row>
    <row r="992" spans="1:24" x14ac:dyDescent="0.2">
      <c r="A992" s="32" t="str">
        <f t="shared" si="119"/>
        <v>2026-3</v>
      </c>
      <c r="B992" t="s">
        <v>2256</v>
      </c>
      <c r="C992" s="20">
        <v>46084</v>
      </c>
      <c r="D992" s="20">
        <v>46039</v>
      </c>
      <c r="E992" t="s">
        <v>2035</v>
      </c>
      <c r="F992" t="s">
        <v>2036</v>
      </c>
      <c r="G992" s="19"/>
      <c r="H992"/>
      <c r="I992" t="s">
        <v>3034</v>
      </c>
      <c r="J992" t="s">
        <v>3035</v>
      </c>
      <c r="K992" s="9" t="str">
        <f t="shared" si="114"/>
        <v>FG--</v>
      </c>
      <c r="L992" t="s">
        <v>6</v>
      </c>
      <c r="M992" s="37">
        <v>1000</v>
      </c>
      <c r="N992" t="s">
        <v>459</v>
      </c>
      <c r="O992" t="s">
        <v>7</v>
      </c>
      <c r="P992" s="48">
        <v>0.62919999999999998</v>
      </c>
      <c r="Q992" s="10">
        <f t="shared" si="115"/>
        <v>629.20000000000005</v>
      </c>
      <c r="R992" s="11">
        <f t="shared" si="116"/>
        <v>7.3003400000000003</v>
      </c>
      <c r="S992" s="13">
        <f t="shared" si="117"/>
        <v>8.6199999999999999E-2</v>
      </c>
      <c r="T992" s="12">
        <f t="shared" si="118"/>
        <v>86.2</v>
      </c>
      <c r="U992" s="13" t="s">
        <v>135</v>
      </c>
      <c r="V992" t="s">
        <v>23</v>
      </c>
      <c r="X992" s="53" t="e">
        <f t="shared" si="120"/>
        <v>#DIV/0!</v>
      </c>
    </row>
    <row r="993" spans="1:24" x14ac:dyDescent="0.2">
      <c r="A993" s="32" t="str">
        <f t="shared" si="119"/>
        <v>2026-3</v>
      </c>
      <c r="B993" t="s">
        <v>2257</v>
      </c>
      <c r="C993" s="20">
        <v>46093</v>
      </c>
      <c r="D993" s="20">
        <v>46083</v>
      </c>
      <c r="E993" t="s">
        <v>236</v>
      </c>
      <c r="F993" t="s">
        <v>237</v>
      </c>
      <c r="G993" s="19"/>
      <c r="H993"/>
      <c r="I993" t="s">
        <v>239</v>
      </c>
      <c r="J993" t="s">
        <v>240</v>
      </c>
      <c r="K993" s="9" t="str">
        <f t="shared" si="114"/>
        <v>KNOB</v>
      </c>
      <c r="L993" t="s">
        <v>6</v>
      </c>
      <c r="M993" s="37">
        <v>1020</v>
      </c>
      <c r="N993" t="s">
        <v>459</v>
      </c>
      <c r="O993" t="s">
        <v>7</v>
      </c>
      <c r="P993" s="48">
        <v>0.63100000000000001</v>
      </c>
      <c r="Q993" s="10">
        <f t="shared" si="115"/>
        <v>643.62</v>
      </c>
      <c r="R993" s="11">
        <f t="shared" si="116"/>
        <v>7.3003400000000003</v>
      </c>
      <c r="S993" s="13">
        <f t="shared" si="117"/>
        <v>8.6400000000000005E-2</v>
      </c>
      <c r="T993" s="12">
        <f t="shared" si="118"/>
        <v>88.13</v>
      </c>
      <c r="U993" s="13" t="s">
        <v>135</v>
      </c>
      <c r="V993" t="s">
        <v>16</v>
      </c>
      <c r="X993" s="53" t="e">
        <f t="shared" si="120"/>
        <v>#DIV/0!</v>
      </c>
    </row>
    <row r="994" spans="1:24" x14ac:dyDescent="0.2">
      <c r="A994" s="32" t="str">
        <f t="shared" si="119"/>
        <v>2026-3</v>
      </c>
      <c r="B994" t="s">
        <v>2258</v>
      </c>
      <c r="C994" s="20">
        <v>46111</v>
      </c>
      <c r="D994" s="20">
        <v>46091</v>
      </c>
      <c r="E994" t="s">
        <v>2035</v>
      </c>
      <c r="F994" t="s">
        <v>2036</v>
      </c>
      <c r="G994" s="19"/>
      <c r="H994"/>
      <c r="I994" t="s">
        <v>3036</v>
      </c>
      <c r="J994" t="s">
        <v>3037</v>
      </c>
      <c r="K994" s="9" t="str">
        <f t="shared" si="114"/>
        <v>BRKT</v>
      </c>
      <c r="L994" t="s">
        <v>6</v>
      </c>
      <c r="M994" s="37">
        <v>1500</v>
      </c>
      <c r="N994" t="s">
        <v>459</v>
      </c>
      <c r="O994" t="s">
        <v>7</v>
      </c>
      <c r="P994" s="48">
        <v>0.63419999999999999</v>
      </c>
      <c r="Q994" s="10">
        <f t="shared" si="115"/>
        <v>951.3</v>
      </c>
      <c r="R994" s="11">
        <f t="shared" si="116"/>
        <v>7.3003400000000003</v>
      </c>
      <c r="S994" s="13">
        <f t="shared" si="117"/>
        <v>8.6900000000000005E-2</v>
      </c>
      <c r="T994" s="12">
        <f t="shared" si="118"/>
        <v>130.35</v>
      </c>
      <c r="U994" s="13" t="s">
        <v>135</v>
      </c>
      <c r="V994" t="s">
        <v>161</v>
      </c>
      <c r="X994" s="53" t="e">
        <f t="shared" si="120"/>
        <v>#DIV/0!</v>
      </c>
    </row>
    <row r="995" spans="1:24" x14ac:dyDescent="0.2">
      <c r="A995" s="32" t="str">
        <f t="shared" si="119"/>
        <v>2026-3</v>
      </c>
      <c r="B995" t="s">
        <v>2259</v>
      </c>
      <c r="C995" s="20">
        <v>46111</v>
      </c>
      <c r="D995" s="20">
        <v>46091</v>
      </c>
      <c r="E995" t="s">
        <v>2035</v>
      </c>
      <c r="F995" t="s">
        <v>2036</v>
      </c>
      <c r="G995" s="19"/>
      <c r="H995"/>
      <c r="I995" t="s">
        <v>3038</v>
      </c>
      <c r="J995" t="s">
        <v>3039</v>
      </c>
      <c r="K995" s="9" t="str">
        <f t="shared" si="114"/>
        <v>FG--</v>
      </c>
      <c r="L995" t="s">
        <v>6</v>
      </c>
      <c r="M995" s="37">
        <v>2000</v>
      </c>
      <c r="N995" t="s">
        <v>459</v>
      </c>
      <c r="O995" t="s">
        <v>7</v>
      </c>
      <c r="P995" s="48">
        <v>0.64090000000000003</v>
      </c>
      <c r="Q995" s="10">
        <f t="shared" si="115"/>
        <v>1281.8</v>
      </c>
      <c r="R995" s="11">
        <f t="shared" si="116"/>
        <v>7.3003400000000003</v>
      </c>
      <c r="S995" s="13">
        <f t="shared" si="117"/>
        <v>8.7800000000000003E-2</v>
      </c>
      <c r="T995" s="12">
        <f t="shared" si="118"/>
        <v>175.6</v>
      </c>
      <c r="U995" s="13" t="s">
        <v>135</v>
      </c>
      <c r="V995" t="s">
        <v>23</v>
      </c>
      <c r="X995" s="53" t="e">
        <f t="shared" si="120"/>
        <v>#DIV/0!</v>
      </c>
    </row>
    <row r="996" spans="1:24" x14ac:dyDescent="0.2">
      <c r="A996" s="32" t="str">
        <f t="shared" si="119"/>
        <v>2026-3</v>
      </c>
      <c r="B996" t="s">
        <v>2260</v>
      </c>
      <c r="C996" s="20">
        <v>46111</v>
      </c>
      <c r="D996" s="20">
        <v>46083</v>
      </c>
      <c r="E996" t="s">
        <v>2035</v>
      </c>
      <c r="F996" t="s">
        <v>2036</v>
      </c>
      <c r="G996" s="19"/>
      <c r="H996"/>
      <c r="I996" t="s">
        <v>3040</v>
      </c>
      <c r="J996" t="s">
        <v>3041</v>
      </c>
      <c r="K996" s="9" t="str">
        <f t="shared" si="114"/>
        <v>FG--</v>
      </c>
      <c r="L996" t="s">
        <v>6</v>
      </c>
      <c r="M996" s="37">
        <v>1000</v>
      </c>
      <c r="N996" t="s">
        <v>459</v>
      </c>
      <c r="O996" t="s">
        <v>7</v>
      </c>
      <c r="P996" s="48">
        <v>0.64870000000000005</v>
      </c>
      <c r="Q996" s="10">
        <f t="shared" si="115"/>
        <v>648.70000000000005</v>
      </c>
      <c r="R996" s="11">
        <f t="shared" si="116"/>
        <v>7.3003400000000003</v>
      </c>
      <c r="S996" s="13">
        <f t="shared" si="117"/>
        <v>8.8900000000000007E-2</v>
      </c>
      <c r="T996" s="12">
        <f t="shared" si="118"/>
        <v>88.9</v>
      </c>
      <c r="U996" s="13" t="s">
        <v>135</v>
      </c>
      <c r="V996" t="s">
        <v>23</v>
      </c>
      <c r="X996" s="53" t="e">
        <f t="shared" si="120"/>
        <v>#DIV/0!</v>
      </c>
    </row>
    <row r="997" spans="1:24" x14ac:dyDescent="0.2">
      <c r="A997" s="32" t="str">
        <f t="shared" si="119"/>
        <v>2026-3</v>
      </c>
      <c r="B997" t="s">
        <v>2261</v>
      </c>
      <c r="C997" s="20">
        <v>46097</v>
      </c>
      <c r="D997" s="20">
        <v>46051</v>
      </c>
      <c r="E997" t="s">
        <v>13</v>
      </c>
      <c r="F997" t="s">
        <v>14</v>
      </c>
      <c r="G997" s="19"/>
      <c r="H997"/>
      <c r="I997" t="s">
        <v>381</v>
      </c>
      <c r="J997" t="s">
        <v>382</v>
      </c>
      <c r="K997" s="9" t="str">
        <f t="shared" si="114"/>
        <v>BRKT</v>
      </c>
      <c r="L997" t="s">
        <v>6</v>
      </c>
      <c r="M997" s="37">
        <v>1600</v>
      </c>
      <c r="N997" t="s">
        <v>459</v>
      </c>
      <c r="O997" t="s">
        <v>7</v>
      </c>
      <c r="P997" s="48">
        <v>0.6522</v>
      </c>
      <c r="Q997" s="10">
        <f t="shared" si="115"/>
        <v>1043.52</v>
      </c>
      <c r="R997" s="11">
        <f t="shared" si="116"/>
        <v>7.3003400000000003</v>
      </c>
      <c r="S997" s="13">
        <f t="shared" si="117"/>
        <v>8.9300000000000004E-2</v>
      </c>
      <c r="T997" s="12">
        <f t="shared" si="118"/>
        <v>142.88</v>
      </c>
      <c r="U997" s="13" t="s">
        <v>135</v>
      </c>
      <c r="V997" t="s">
        <v>161</v>
      </c>
      <c r="X997" s="53" t="e">
        <f t="shared" si="120"/>
        <v>#DIV/0!</v>
      </c>
    </row>
    <row r="998" spans="1:24" x14ac:dyDescent="0.2">
      <c r="A998" s="32" t="str">
        <f t="shared" si="119"/>
        <v>2026-3</v>
      </c>
      <c r="B998" t="s">
        <v>2262</v>
      </c>
      <c r="C998" s="20">
        <v>46105</v>
      </c>
      <c r="D998" s="20">
        <v>46058</v>
      </c>
      <c r="E998" t="s">
        <v>13</v>
      </c>
      <c r="F998" t="s">
        <v>14</v>
      </c>
      <c r="G998" s="19"/>
      <c r="H998"/>
      <c r="I998" t="s">
        <v>381</v>
      </c>
      <c r="J998" t="s">
        <v>382</v>
      </c>
      <c r="K998" s="9" t="str">
        <f t="shared" si="114"/>
        <v>BRKT</v>
      </c>
      <c r="L998" t="s">
        <v>6</v>
      </c>
      <c r="M998" s="37">
        <v>1500</v>
      </c>
      <c r="N998" t="s">
        <v>459</v>
      </c>
      <c r="O998" t="s">
        <v>7</v>
      </c>
      <c r="P998" s="48">
        <v>0.6522</v>
      </c>
      <c r="Q998" s="10">
        <f t="shared" si="115"/>
        <v>978.3</v>
      </c>
      <c r="R998" s="11">
        <f t="shared" si="116"/>
        <v>7.3003400000000003</v>
      </c>
      <c r="S998" s="13">
        <f t="shared" si="117"/>
        <v>8.9300000000000004E-2</v>
      </c>
      <c r="T998" s="12">
        <f t="shared" si="118"/>
        <v>133.94999999999999</v>
      </c>
      <c r="U998" s="13" t="s">
        <v>135</v>
      </c>
      <c r="V998" t="s">
        <v>161</v>
      </c>
      <c r="X998" s="53" t="e">
        <f t="shared" si="120"/>
        <v>#DIV/0!</v>
      </c>
    </row>
    <row r="999" spans="1:24" x14ac:dyDescent="0.2">
      <c r="A999" s="32" t="str">
        <f t="shared" si="119"/>
        <v>2026-3</v>
      </c>
      <c r="B999" t="s">
        <v>2263</v>
      </c>
      <c r="C999" s="20">
        <v>46111</v>
      </c>
      <c r="D999" s="20">
        <v>46083</v>
      </c>
      <c r="E999" t="s">
        <v>2035</v>
      </c>
      <c r="F999" t="s">
        <v>2036</v>
      </c>
      <c r="G999" s="19"/>
      <c r="H999"/>
      <c r="I999" t="s">
        <v>3042</v>
      </c>
      <c r="J999" t="s">
        <v>3043</v>
      </c>
      <c r="K999" s="9" t="str">
        <f t="shared" ref="K999:K1062" si="121">+LEFT(V999,4)</f>
        <v>FG--</v>
      </c>
      <c r="L999" t="s">
        <v>6</v>
      </c>
      <c r="M999" s="37">
        <v>1000</v>
      </c>
      <c r="N999" t="s">
        <v>459</v>
      </c>
      <c r="O999" t="s">
        <v>7</v>
      </c>
      <c r="P999" s="48">
        <v>0.65839999999999999</v>
      </c>
      <c r="Q999" s="10">
        <f t="shared" ref="Q999:Q1062" si="122">ROUND(P999*M999,2)</f>
        <v>658.4</v>
      </c>
      <c r="R999" s="11">
        <f t="shared" ref="R999:R1062" si="123">IF(O999="HKD",7.8,IF(O999="CNY",7.30034,1))</f>
        <v>7.3003400000000003</v>
      </c>
      <c r="S999" s="13">
        <f t="shared" ref="S999:S1062" si="124">+ROUND(P999/R999,4)</f>
        <v>9.0200000000000002E-2</v>
      </c>
      <c r="T999" s="12">
        <f t="shared" ref="T999:T1062" si="125">ROUND(S999*M999,2)</f>
        <v>90.2</v>
      </c>
      <c r="U999" s="13" t="s">
        <v>135</v>
      </c>
      <c r="V999" t="s">
        <v>23</v>
      </c>
      <c r="X999" s="53" t="e">
        <f t="shared" si="120"/>
        <v>#DIV/0!</v>
      </c>
    </row>
    <row r="1000" spans="1:24" x14ac:dyDescent="0.2">
      <c r="A1000" s="32" t="str">
        <f t="shared" si="119"/>
        <v>2026-3</v>
      </c>
      <c r="B1000" t="s">
        <v>2264</v>
      </c>
      <c r="C1000" s="20">
        <v>46111</v>
      </c>
      <c r="D1000" s="20">
        <v>46091</v>
      </c>
      <c r="E1000" t="s">
        <v>2035</v>
      </c>
      <c r="F1000" t="s">
        <v>2036</v>
      </c>
      <c r="G1000" s="19"/>
      <c r="H1000"/>
      <c r="I1000" t="s">
        <v>3044</v>
      </c>
      <c r="J1000" t="s">
        <v>3045</v>
      </c>
      <c r="K1000" s="9" t="str">
        <f t="shared" si="121"/>
        <v>FG--</v>
      </c>
      <c r="L1000" t="s">
        <v>6</v>
      </c>
      <c r="M1000" s="37">
        <v>1020</v>
      </c>
      <c r="N1000" t="s">
        <v>459</v>
      </c>
      <c r="O1000" t="s">
        <v>7</v>
      </c>
      <c r="P1000" s="48">
        <v>0.65839999999999999</v>
      </c>
      <c r="Q1000" s="10">
        <f t="shared" si="122"/>
        <v>671.57</v>
      </c>
      <c r="R1000" s="11">
        <f t="shared" si="123"/>
        <v>7.3003400000000003</v>
      </c>
      <c r="S1000" s="13">
        <f t="shared" si="124"/>
        <v>9.0200000000000002E-2</v>
      </c>
      <c r="T1000" s="12">
        <f t="shared" si="125"/>
        <v>92</v>
      </c>
      <c r="U1000" s="13" t="s">
        <v>135</v>
      </c>
      <c r="V1000" t="s">
        <v>23</v>
      </c>
      <c r="X1000" s="53" t="e">
        <f t="shared" si="120"/>
        <v>#DIV/0!</v>
      </c>
    </row>
    <row r="1001" spans="1:24" x14ac:dyDescent="0.2">
      <c r="A1001" s="32" t="str">
        <f t="shared" si="119"/>
        <v>2026-3</v>
      </c>
      <c r="B1001" t="s">
        <v>2265</v>
      </c>
      <c r="C1001" s="20">
        <v>46111</v>
      </c>
      <c r="D1001" s="20">
        <v>46083</v>
      </c>
      <c r="E1001" t="s">
        <v>2035</v>
      </c>
      <c r="F1001" t="s">
        <v>2036</v>
      </c>
      <c r="G1001" s="19"/>
      <c r="H1001"/>
      <c r="I1001" t="s">
        <v>3046</v>
      </c>
      <c r="J1001" t="s">
        <v>3047</v>
      </c>
      <c r="K1001" s="9" t="str">
        <f t="shared" si="121"/>
        <v>BRKT</v>
      </c>
      <c r="L1001" t="s">
        <v>6</v>
      </c>
      <c r="M1001" s="37">
        <v>1100</v>
      </c>
      <c r="N1001" t="s">
        <v>459</v>
      </c>
      <c r="O1001" t="s">
        <v>7</v>
      </c>
      <c r="P1001" s="48">
        <v>0.66110000000000002</v>
      </c>
      <c r="Q1001" s="10">
        <f t="shared" si="122"/>
        <v>727.21</v>
      </c>
      <c r="R1001" s="11">
        <f t="shared" si="123"/>
        <v>7.3003400000000003</v>
      </c>
      <c r="S1001" s="13">
        <f t="shared" si="124"/>
        <v>9.06E-2</v>
      </c>
      <c r="T1001" s="12">
        <f t="shared" si="125"/>
        <v>99.66</v>
      </c>
      <c r="U1001" s="13" t="s">
        <v>135</v>
      </c>
      <c r="V1001" t="s">
        <v>161</v>
      </c>
      <c r="X1001" s="53" t="e">
        <f t="shared" si="120"/>
        <v>#DIV/0!</v>
      </c>
    </row>
    <row r="1002" spans="1:24" x14ac:dyDescent="0.2">
      <c r="A1002" s="32" t="str">
        <f t="shared" si="119"/>
        <v>2026-3</v>
      </c>
      <c r="B1002" t="s">
        <v>2266</v>
      </c>
      <c r="C1002" s="20">
        <v>46105</v>
      </c>
      <c r="D1002" s="20">
        <v>46091</v>
      </c>
      <c r="E1002" t="s">
        <v>13</v>
      </c>
      <c r="F1002" t="s">
        <v>14</v>
      </c>
      <c r="G1002" s="19"/>
      <c r="H1002"/>
      <c r="I1002" t="s">
        <v>3048</v>
      </c>
      <c r="J1002" t="s">
        <v>3049</v>
      </c>
      <c r="K1002" s="9" t="str">
        <f t="shared" si="121"/>
        <v>FG--</v>
      </c>
      <c r="L1002" t="s">
        <v>6</v>
      </c>
      <c r="M1002" s="37">
        <v>510</v>
      </c>
      <c r="N1002" t="s">
        <v>459</v>
      </c>
      <c r="O1002" t="s">
        <v>7</v>
      </c>
      <c r="P1002" s="48">
        <v>0.67430000000000001</v>
      </c>
      <c r="Q1002" s="10">
        <f t="shared" si="122"/>
        <v>343.89</v>
      </c>
      <c r="R1002" s="11">
        <f t="shared" si="123"/>
        <v>7.3003400000000003</v>
      </c>
      <c r="S1002" s="13">
        <f t="shared" si="124"/>
        <v>9.2399999999999996E-2</v>
      </c>
      <c r="T1002" s="12">
        <f t="shared" si="125"/>
        <v>47.12</v>
      </c>
      <c r="U1002" s="13" t="s">
        <v>135</v>
      </c>
      <c r="V1002" t="s">
        <v>23</v>
      </c>
      <c r="X1002" s="53" t="e">
        <f t="shared" si="120"/>
        <v>#DIV/0!</v>
      </c>
    </row>
    <row r="1003" spans="1:24" x14ac:dyDescent="0.2">
      <c r="A1003" s="32" t="str">
        <f t="shared" si="119"/>
        <v>2026-3</v>
      </c>
      <c r="B1003" t="s">
        <v>2267</v>
      </c>
      <c r="C1003" s="20">
        <v>46093</v>
      </c>
      <c r="D1003" s="20">
        <v>46063</v>
      </c>
      <c r="E1003" t="s">
        <v>66</v>
      </c>
      <c r="F1003" t="s">
        <v>67</v>
      </c>
      <c r="G1003" s="19"/>
      <c r="H1003"/>
      <c r="I1003" t="s">
        <v>3050</v>
      </c>
      <c r="J1003" t="s">
        <v>3051</v>
      </c>
      <c r="K1003" s="9" t="str">
        <f t="shared" si="121"/>
        <v>LABL</v>
      </c>
      <c r="L1003" t="s">
        <v>6</v>
      </c>
      <c r="M1003" s="37">
        <v>1010</v>
      </c>
      <c r="N1003" t="s">
        <v>459</v>
      </c>
      <c r="O1003" t="s">
        <v>7</v>
      </c>
      <c r="P1003" s="48">
        <v>0.68</v>
      </c>
      <c r="Q1003" s="10">
        <f t="shared" si="122"/>
        <v>686.8</v>
      </c>
      <c r="R1003" s="11">
        <f t="shared" si="123"/>
        <v>7.3003400000000003</v>
      </c>
      <c r="S1003" s="13">
        <f t="shared" si="124"/>
        <v>9.3100000000000002E-2</v>
      </c>
      <c r="T1003" s="12">
        <f t="shared" si="125"/>
        <v>94.03</v>
      </c>
      <c r="U1003" s="13" t="s">
        <v>135</v>
      </c>
      <c r="V1003" t="s">
        <v>3426</v>
      </c>
      <c r="X1003" s="53" t="e">
        <f t="shared" si="120"/>
        <v>#DIV/0!</v>
      </c>
    </row>
    <row r="1004" spans="1:24" x14ac:dyDescent="0.2">
      <c r="A1004" s="32" t="str">
        <f t="shared" si="119"/>
        <v>2026-3</v>
      </c>
      <c r="B1004" t="s">
        <v>2268</v>
      </c>
      <c r="C1004" s="20">
        <v>46111</v>
      </c>
      <c r="D1004" s="20">
        <v>46083</v>
      </c>
      <c r="E1004" t="s">
        <v>206</v>
      </c>
      <c r="F1004" t="s">
        <v>207</v>
      </c>
      <c r="G1004" s="19"/>
      <c r="H1004"/>
      <c r="I1004" t="s">
        <v>3052</v>
      </c>
      <c r="J1004" t="s">
        <v>3053</v>
      </c>
      <c r="K1004" s="9" t="str">
        <f t="shared" si="121"/>
        <v>KNOB</v>
      </c>
      <c r="L1004" t="s">
        <v>6</v>
      </c>
      <c r="M1004" s="37">
        <v>1000</v>
      </c>
      <c r="N1004" t="s">
        <v>459</v>
      </c>
      <c r="O1004" t="s">
        <v>7</v>
      </c>
      <c r="P1004" s="48">
        <v>0.68</v>
      </c>
      <c r="Q1004" s="10">
        <f t="shared" si="122"/>
        <v>680</v>
      </c>
      <c r="R1004" s="11">
        <f t="shared" si="123"/>
        <v>7.3003400000000003</v>
      </c>
      <c r="S1004" s="13">
        <f t="shared" si="124"/>
        <v>9.3100000000000002E-2</v>
      </c>
      <c r="T1004" s="12">
        <f t="shared" si="125"/>
        <v>93.1</v>
      </c>
      <c r="U1004" s="13" t="s">
        <v>135</v>
      </c>
      <c r="V1004" t="s">
        <v>16</v>
      </c>
      <c r="X1004" s="53" t="e">
        <f t="shared" si="120"/>
        <v>#DIV/0!</v>
      </c>
    </row>
    <row r="1005" spans="1:24" x14ac:dyDescent="0.2">
      <c r="A1005" s="32" t="str">
        <f t="shared" si="119"/>
        <v>2026-3</v>
      </c>
      <c r="B1005" t="s">
        <v>2269</v>
      </c>
      <c r="C1005" s="20">
        <v>46090</v>
      </c>
      <c r="D1005" s="20">
        <v>46063</v>
      </c>
      <c r="E1005" t="s">
        <v>13</v>
      </c>
      <c r="F1005" t="s">
        <v>14</v>
      </c>
      <c r="G1005" s="19"/>
      <c r="H1005"/>
      <c r="I1005" t="s">
        <v>1781</v>
      </c>
      <c r="J1005" t="s">
        <v>1782</v>
      </c>
      <c r="K1005" s="9" t="str">
        <f t="shared" si="121"/>
        <v>BRKT</v>
      </c>
      <c r="L1005" t="s">
        <v>6</v>
      </c>
      <c r="M1005" s="37">
        <v>1500</v>
      </c>
      <c r="N1005" t="s">
        <v>459</v>
      </c>
      <c r="O1005" t="s">
        <v>7</v>
      </c>
      <c r="P1005" s="48">
        <v>0.68369999999999997</v>
      </c>
      <c r="Q1005" s="10">
        <f t="shared" si="122"/>
        <v>1025.55</v>
      </c>
      <c r="R1005" s="11">
        <f t="shared" si="123"/>
        <v>7.3003400000000003</v>
      </c>
      <c r="S1005" s="13">
        <f t="shared" si="124"/>
        <v>9.3700000000000006E-2</v>
      </c>
      <c r="T1005" s="12">
        <f t="shared" si="125"/>
        <v>140.55000000000001</v>
      </c>
      <c r="U1005" s="13" t="s">
        <v>135</v>
      </c>
      <c r="V1005" t="s">
        <v>161</v>
      </c>
      <c r="X1005" s="53" t="e">
        <f t="shared" si="120"/>
        <v>#DIV/0!</v>
      </c>
    </row>
    <row r="1006" spans="1:24" x14ac:dyDescent="0.2">
      <c r="A1006" s="32" t="str">
        <f t="shared" si="119"/>
        <v>2026-3</v>
      </c>
      <c r="B1006" t="s">
        <v>2270</v>
      </c>
      <c r="C1006" s="20">
        <v>46090</v>
      </c>
      <c r="D1006" s="20">
        <v>46063</v>
      </c>
      <c r="E1006" t="s">
        <v>13</v>
      </c>
      <c r="F1006" t="s">
        <v>14</v>
      </c>
      <c r="G1006" s="19"/>
      <c r="H1006"/>
      <c r="I1006" t="s">
        <v>1783</v>
      </c>
      <c r="J1006" t="s">
        <v>1784</v>
      </c>
      <c r="K1006" s="9" t="str">
        <f t="shared" si="121"/>
        <v>BRKT</v>
      </c>
      <c r="L1006" t="s">
        <v>6</v>
      </c>
      <c r="M1006" s="37">
        <v>1500</v>
      </c>
      <c r="N1006" t="s">
        <v>459</v>
      </c>
      <c r="O1006" t="s">
        <v>7</v>
      </c>
      <c r="P1006" s="48">
        <v>0.68369999999999997</v>
      </c>
      <c r="Q1006" s="10">
        <f t="shared" si="122"/>
        <v>1025.55</v>
      </c>
      <c r="R1006" s="11">
        <f t="shared" si="123"/>
        <v>7.3003400000000003</v>
      </c>
      <c r="S1006" s="13">
        <f t="shared" si="124"/>
        <v>9.3700000000000006E-2</v>
      </c>
      <c r="T1006" s="12">
        <f t="shared" si="125"/>
        <v>140.55000000000001</v>
      </c>
      <c r="U1006" s="13" t="s">
        <v>135</v>
      </c>
      <c r="V1006" t="s">
        <v>161</v>
      </c>
      <c r="X1006" s="53" t="e">
        <f t="shared" si="120"/>
        <v>#DIV/0!</v>
      </c>
    </row>
    <row r="1007" spans="1:24" x14ac:dyDescent="0.2">
      <c r="A1007" s="32" t="str">
        <f t="shared" si="119"/>
        <v>2026-3</v>
      </c>
      <c r="B1007" t="s">
        <v>2271</v>
      </c>
      <c r="C1007" s="20">
        <v>46111</v>
      </c>
      <c r="D1007" s="20">
        <v>46083</v>
      </c>
      <c r="E1007" t="s">
        <v>2035</v>
      </c>
      <c r="F1007" t="s">
        <v>2036</v>
      </c>
      <c r="G1007" s="19"/>
      <c r="H1007"/>
      <c r="I1007" t="s">
        <v>3054</v>
      </c>
      <c r="J1007" t="s">
        <v>3055</v>
      </c>
      <c r="K1007" s="9" t="str">
        <f t="shared" si="121"/>
        <v>BRKT</v>
      </c>
      <c r="L1007" t="s">
        <v>6</v>
      </c>
      <c r="M1007" s="37">
        <v>700</v>
      </c>
      <c r="N1007" t="s">
        <v>459</v>
      </c>
      <c r="O1007" t="s">
        <v>7</v>
      </c>
      <c r="P1007" s="48">
        <v>0.68969999999999998</v>
      </c>
      <c r="Q1007" s="10">
        <f t="shared" si="122"/>
        <v>482.79</v>
      </c>
      <c r="R1007" s="11">
        <f t="shared" si="123"/>
        <v>7.3003400000000003</v>
      </c>
      <c r="S1007" s="13">
        <f t="shared" si="124"/>
        <v>9.4500000000000001E-2</v>
      </c>
      <c r="T1007" s="12">
        <f t="shared" si="125"/>
        <v>66.150000000000006</v>
      </c>
      <c r="U1007" s="13" t="s">
        <v>135</v>
      </c>
      <c r="V1007" t="s">
        <v>161</v>
      </c>
      <c r="X1007" s="53" t="e">
        <f t="shared" si="120"/>
        <v>#DIV/0!</v>
      </c>
    </row>
    <row r="1008" spans="1:24" x14ac:dyDescent="0.2">
      <c r="A1008" s="32" t="str">
        <f t="shared" si="119"/>
        <v>2026-3</v>
      </c>
      <c r="B1008" t="s">
        <v>2272</v>
      </c>
      <c r="C1008" s="20">
        <v>46084</v>
      </c>
      <c r="D1008" s="20">
        <v>46052</v>
      </c>
      <c r="E1008" t="s">
        <v>66</v>
      </c>
      <c r="F1008" t="s">
        <v>67</v>
      </c>
      <c r="G1008" s="19"/>
      <c r="H1008"/>
      <c r="I1008" t="s">
        <v>3056</v>
      </c>
      <c r="J1008" t="s">
        <v>3057</v>
      </c>
      <c r="K1008" s="9" t="str">
        <f t="shared" si="121"/>
        <v>LABL</v>
      </c>
      <c r="L1008" t="s">
        <v>6</v>
      </c>
      <c r="M1008" s="37">
        <v>1210</v>
      </c>
      <c r="N1008" t="s">
        <v>459</v>
      </c>
      <c r="O1008" t="s">
        <v>7</v>
      </c>
      <c r="P1008" s="48">
        <v>0.71</v>
      </c>
      <c r="Q1008" s="10">
        <f t="shared" si="122"/>
        <v>859.1</v>
      </c>
      <c r="R1008" s="11">
        <f t="shared" si="123"/>
        <v>7.3003400000000003</v>
      </c>
      <c r="S1008" s="13">
        <f t="shared" si="124"/>
        <v>9.7299999999999998E-2</v>
      </c>
      <c r="T1008" s="12">
        <f t="shared" si="125"/>
        <v>117.73</v>
      </c>
      <c r="U1008" s="13" t="s">
        <v>135</v>
      </c>
      <c r="V1008" t="s">
        <v>3426</v>
      </c>
      <c r="X1008" s="53" t="e">
        <f t="shared" si="120"/>
        <v>#DIV/0!</v>
      </c>
    </row>
    <row r="1009" spans="1:24" x14ac:dyDescent="0.2">
      <c r="A1009" s="32" t="str">
        <f t="shared" si="119"/>
        <v>2026-3</v>
      </c>
      <c r="B1009" t="s">
        <v>2273</v>
      </c>
      <c r="C1009" s="20">
        <v>46090</v>
      </c>
      <c r="D1009" s="20">
        <v>46058</v>
      </c>
      <c r="E1009" t="s">
        <v>66</v>
      </c>
      <c r="F1009" t="s">
        <v>67</v>
      </c>
      <c r="G1009" s="19"/>
      <c r="H1009"/>
      <c r="I1009" t="s">
        <v>950</v>
      </c>
      <c r="J1009" t="s">
        <v>716</v>
      </c>
      <c r="K1009" s="9" t="str">
        <f t="shared" si="121"/>
        <v>U&amp;C-</v>
      </c>
      <c r="L1009" t="s">
        <v>6</v>
      </c>
      <c r="M1009" s="37">
        <v>5030</v>
      </c>
      <c r="N1009" t="s">
        <v>459</v>
      </c>
      <c r="O1009" t="s">
        <v>7</v>
      </c>
      <c r="P1009" s="48">
        <v>0.72</v>
      </c>
      <c r="Q1009" s="10">
        <f t="shared" si="122"/>
        <v>3621.6</v>
      </c>
      <c r="R1009" s="11">
        <f t="shared" si="123"/>
        <v>7.3003400000000003</v>
      </c>
      <c r="S1009" s="13">
        <f t="shared" si="124"/>
        <v>9.8599999999999993E-2</v>
      </c>
      <c r="T1009" s="12">
        <f t="shared" si="125"/>
        <v>495.96</v>
      </c>
      <c r="U1009" s="13" t="s">
        <v>135</v>
      </c>
      <c r="V1009" t="s">
        <v>68</v>
      </c>
      <c r="X1009" s="53" t="e">
        <f t="shared" si="120"/>
        <v>#DIV/0!</v>
      </c>
    </row>
    <row r="1010" spans="1:24" x14ac:dyDescent="0.2">
      <c r="A1010" s="32" t="str">
        <f t="shared" si="119"/>
        <v>2026-3</v>
      </c>
      <c r="B1010" t="s">
        <v>2274</v>
      </c>
      <c r="C1010" s="20">
        <v>46093</v>
      </c>
      <c r="D1010" s="20">
        <v>46052</v>
      </c>
      <c r="E1010" t="s">
        <v>66</v>
      </c>
      <c r="F1010" t="s">
        <v>67</v>
      </c>
      <c r="G1010" s="19"/>
      <c r="H1010"/>
      <c r="I1010" t="s">
        <v>3058</v>
      </c>
      <c r="J1010" t="s">
        <v>3059</v>
      </c>
      <c r="K1010" s="9" t="str">
        <f t="shared" si="121"/>
        <v>LABL</v>
      </c>
      <c r="L1010" t="s">
        <v>6</v>
      </c>
      <c r="M1010" s="37">
        <v>650</v>
      </c>
      <c r="N1010" t="s">
        <v>459</v>
      </c>
      <c r="O1010" t="s">
        <v>7</v>
      </c>
      <c r="P1010" s="48">
        <v>0.74</v>
      </c>
      <c r="Q1010" s="10">
        <f t="shared" si="122"/>
        <v>481</v>
      </c>
      <c r="R1010" s="11">
        <f t="shared" si="123"/>
        <v>7.3003400000000003</v>
      </c>
      <c r="S1010" s="13">
        <f t="shared" si="124"/>
        <v>0.1014</v>
      </c>
      <c r="T1010" s="12">
        <f t="shared" si="125"/>
        <v>65.91</v>
      </c>
      <c r="U1010" s="13" t="s">
        <v>135</v>
      </c>
      <c r="V1010" t="s">
        <v>3426</v>
      </c>
      <c r="X1010" s="53" t="e">
        <f t="shared" si="120"/>
        <v>#DIV/0!</v>
      </c>
    </row>
    <row r="1011" spans="1:24" x14ac:dyDescent="0.2">
      <c r="A1011" s="32" t="str">
        <f t="shared" si="119"/>
        <v>2026-3</v>
      </c>
      <c r="B1011" t="s">
        <v>2275</v>
      </c>
      <c r="C1011" s="20">
        <v>46111</v>
      </c>
      <c r="D1011" s="20">
        <v>46083</v>
      </c>
      <c r="E1011" t="s">
        <v>145</v>
      </c>
      <c r="F1011" t="s">
        <v>146</v>
      </c>
      <c r="G1011" s="19"/>
      <c r="H1011"/>
      <c r="I1011" t="s">
        <v>3060</v>
      </c>
      <c r="J1011" t="s">
        <v>3061</v>
      </c>
      <c r="K1011" s="9" t="str">
        <f t="shared" si="121"/>
        <v>LHDL</v>
      </c>
      <c r="L1011" t="s">
        <v>41</v>
      </c>
      <c r="M1011" s="37">
        <v>1070</v>
      </c>
      <c r="N1011" t="s">
        <v>459</v>
      </c>
      <c r="O1011" t="s">
        <v>7</v>
      </c>
      <c r="P1011" s="48">
        <v>0.78120000000000001</v>
      </c>
      <c r="Q1011" s="10">
        <f t="shared" si="122"/>
        <v>835.88</v>
      </c>
      <c r="R1011" s="11">
        <f t="shared" si="123"/>
        <v>7.3003400000000003</v>
      </c>
      <c r="S1011" s="13">
        <f t="shared" si="124"/>
        <v>0.107</v>
      </c>
      <c r="T1011" s="12">
        <f t="shared" si="125"/>
        <v>114.49</v>
      </c>
      <c r="U1011" s="13" t="s">
        <v>135</v>
      </c>
      <c r="V1011" t="s">
        <v>47</v>
      </c>
      <c r="X1011" s="53" t="e">
        <f t="shared" si="120"/>
        <v>#DIV/0!</v>
      </c>
    </row>
    <row r="1012" spans="1:24" x14ac:dyDescent="0.2">
      <c r="A1012" s="32" t="str">
        <f t="shared" si="119"/>
        <v>2026-3</v>
      </c>
      <c r="B1012" t="s">
        <v>2276</v>
      </c>
      <c r="C1012" s="20">
        <v>46091</v>
      </c>
      <c r="D1012" s="20">
        <v>46031</v>
      </c>
      <c r="E1012" t="s">
        <v>44</v>
      </c>
      <c r="F1012" t="s">
        <v>45</v>
      </c>
      <c r="G1012" s="19"/>
      <c r="H1012"/>
      <c r="I1012" t="s">
        <v>401</v>
      </c>
      <c r="J1012" t="s">
        <v>402</v>
      </c>
      <c r="K1012" s="9" t="str">
        <f t="shared" si="121"/>
        <v>ANYD</v>
      </c>
      <c r="L1012" t="s">
        <v>6</v>
      </c>
      <c r="M1012" s="37">
        <v>2050</v>
      </c>
      <c r="N1012" t="s">
        <v>459</v>
      </c>
      <c r="O1012" t="s">
        <v>7</v>
      </c>
      <c r="P1012" s="48">
        <v>0.8</v>
      </c>
      <c r="Q1012" s="10">
        <f t="shared" si="122"/>
        <v>1640</v>
      </c>
      <c r="R1012" s="11">
        <f t="shared" si="123"/>
        <v>7.3003400000000003</v>
      </c>
      <c r="S1012" s="13">
        <f t="shared" si="124"/>
        <v>0.1096</v>
      </c>
      <c r="T1012" s="12">
        <f t="shared" si="125"/>
        <v>224.68</v>
      </c>
      <c r="U1012" s="13" t="s">
        <v>135</v>
      </c>
      <c r="V1012" t="s">
        <v>20</v>
      </c>
      <c r="X1012" s="53" t="e">
        <f t="shared" si="120"/>
        <v>#DIV/0!</v>
      </c>
    </row>
    <row r="1013" spans="1:24" x14ac:dyDescent="0.2">
      <c r="A1013" s="32" t="str">
        <f t="shared" si="119"/>
        <v>2026-3</v>
      </c>
      <c r="B1013" t="s">
        <v>2277</v>
      </c>
      <c r="C1013" s="20">
        <v>46091</v>
      </c>
      <c r="D1013" s="20">
        <v>46031</v>
      </c>
      <c r="E1013" t="s">
        <v>44</v>
      </c>
      <c r="F1013" t="s">
        <v>45</v>
      </c>
      <c r="G1013" s="19"/>
      <c r="H1013"/>
      <c r="I1013" t="s">
        <v>401</v>
      </c>
      <c r="J1013" t="s">
        <v>402</v>
      </c>
      <c r="K1013" s="9" t="str">
        <f t="shared" si="121"/>
        <v>ANYD</v>
      </c>
      <c r="L1013" t="s">
        <v>6</v>
      </c>
      <c r="M1013" s="37">
        <v>2300</v>
      </c>
      <c r="N1013" t="s">
        <v>459</v>
      </c>
      <c r="O1013" t="s">
        <v>7</v>
      </c>
      <c r="P1013" s="48">
        <v>0.8</v>
      </c>
      <c r="Q1013" s="10">
        <f t="shared" si="122"/>
        <v>1840</v>
      </c>
      <c r="R1013" s="11">
        <f t="shared" si="123"/>
        <v>7.3003400000000003</v>
      </c>
      <c r="S1013" s="13">
        <f t="shared" si="124"/>
        <v>0.1096</v>
      </c>
      <c r="T1013" s="12">
        <f t="shared" si="125"/>
        <v>252.08</v>
      </c>
      <c r="U1013" s="13" t="s">
        <v>135</v>
      </c>
      <c r="V1013" t="s">
        <v>20</v>
      </c>
      <c r="X1013" s="53" t="e">
        <f t="shared" si="120"/>
        <v>#DIV/0!</v>
      </c>
    </row>
    <row r="1014" spans="1:24" x14ac:dyDescent="0.2">
      <c r="A1014" s="32" t="str">
        <f t="shared" si="119"/>
        <v>2026-3</v>
      </c>
      <c r="B1014" t="s">
        <v>2278</v>
      </c>
      <c r="C1014" s="20">
        <v>46091</v>
      </c>
      <c r="D1014" s="20">
        <v>46082</v>
      </c>
      <c r="E1014" t="s">
        <v>44</v>
      </c>
      <c r="F1014" t="s">
        <v>45</v>
      </c>
      <c r="G1014" s="19"/>
      <c r="H1014"/>
      <c r="I1014" t="s">
        <v>533</v>
      </c>
      <c r="J1014" t="s">
        <v>534</v>
      </c>
      <c r="K1014" s="9" t="str">
        <f t="shared" si="121"/>
        <v>ANYD</v>
      </c>
      <c r="L1014" t="s">
        <v>6</v>
      </c>
      <c r="M1014" s="37">
        <v>230</v>
      </c>
      <c r="N1014" t="s">
        <v>459</v>
      </c>
      <c r="O1014" t="s">
        <v>7</v>
      </c>
      <c r="P1014" s="48">
        <v>0.8</v>
      </c>
      <c r="Q1014" s="10">
        <f t="shared" si="122"/>
        <v>184</v>
      </c>
      <c r="R1014" s="11">
        <f t="shared" si="123"/>
        <v>7.3003400000000003</v>
      </c>
      <c r="S1014" s="13">
        <f t="shared" si="124"/>
        <v>0.1096</v>
      </c>
      <c r="T1014" s="12">
        <f t="shared" si="125"/>
        <v>25.21</v>
      </c>
      <c r="U1014" s="13" t="s">
        <v>135</v>
      </c>
      <c r="V1014" t="s">
        <v>20</v>
      </c>
      <c r="X1014" s="53" t="e">
        <f t="shared" si="120"/>
        <v>#DIV/0!</v>
      </c>
    </row>
    <row r="1015" spans="1:24" x14ac:dyDescent="0.2">
      <c r="A1015" s="32" t="str">
        <f t="shared" si="119"/>
        <v>2026-3</v>
      </c>
      <c r="B1015" t="s">
        <v>2279</v>
      </c>
      <c r="C1015" s="20">
        <v>46091</v>
      </c>
      <c r="D1015" s="20">
        <v>46082</v>
      </c>
      <c r="E1015" t="s">
        <v>44</v>
      </c>
      <c r="F1015" t="s">
        <v>45</v>
      </c>
      <c r="G1015" s="19"/>
      <c r="H1015"/>
      <c r="I1015" t="s">
        <v>401</v>
      </c>
      <c r="J1015" t="s">
        <v>402</v>
      </c>
      <c r="K1015" s="9" t="str">
        <f t="shared" si="121"/>
        <v>ANYD</v>
      </c>
      <c r="L1015" t="s">
        <v>6</v>
      </c>
      <c r="M1015" s="37">
        <v>4000</v>
      </c>
      <c r="N1015" t="s">
        <v>459</v>
      </c>
      <c r="O1015" t="s">
        <v>7</v>
      </c>
      <c r="P1015" s="48">
        <v>0.8</v>
      </c>
      <c r="Q1015" s="10">
        <f t="shared" si="122"/>
        <v>3200</v>
      </c>
      <c r="R1015" s="11">
        <f t="shared" si="123"/>
        <v>7.3003400000000003</v>
      </c>
      <c r="S1015" s="13">
        <f t="shared" si="124"/>
        <v>0.1096</v>
      </c>
      <c r="T1015" s="12">
        <f t="shared" si="125"/>
        <v>438.4</v>
      </c>
      <c r="U1015" s="13" t="s">
        <v>135</v>
      </c>
      <c r="V1015" t="s">
        <v>20</v>
      </c>
      <c r="X1015" s="53" t="e">
        <f t="shared" si="120"/>
        <v>#DIV/0!</v>
      </c>
    </row>
    <row r="1016" spans="1:24" x14ac:dyDescent="0.2">
      <c r="A1016" s="32" t="str">
        <f t="shared" si="119"/>
        <v>2026-3</v>
      </c>
      <c r="B1016" t="s">
        <v>2280</v>
      </c>
      <c r="C1016" s="20">
        <v>46091</v>
      </c>
      <c r="D1016" s="20">
        <v>46082</v>
      </c>
      <c r="E1016" t="s">
        <v>44</v>
      </c>
      <c r="F1016" t="s">
        <v>45</v>
      </c>
      <c r="G1016" s="19"/>
      <c r="H1016"/>
      <c r="I1016" t="s">
        <v>401</v>
      </c>
      <c r="J1016" t="s">
        <v>402</v>
      </c>
      <c r="K1016" s="9" t="str">
        <f t="shared" si="121"/>
        <v>ANYD</v>
      </c>
      <c r="L1016" t="s">
        <v>6</v>
      </c>
      <c r="M1016" s="37">
        <v>2400</v>
      </c>
      <c r="N1016" t="s">
        <v>459</v>
      </c>
      <c r="O1016" t="s">
        <v>7</v>
      </c>
      <c r="P1016" s="48">
        <v>0.8</v>
      </c>
      <c r="Q1016" s="10">
        <f t="shared" si="122"/>
        <v>1920</v>
      </c>
      <c r="R1016" s="11">
        <f t="shared" si="123"/>
        <v>7.3003400000000003</v>
      </c>
      <c r="S1016" s="13">
        <f t="shared" si="124"/>
        <v>0.1096</v>
      </c>
      <c r="T1016" s="12">
        <f t="shared" si="125"/>
        <v>263.04000000000002</v>
      </c>
      <c r="U1016" s="13" t="s">
        <v>135</v>
      </c>
      <c r="V1016" t="s">
        <v>20</v>
      </c>
      <c r="X1016" s="53" t="e">
        <f t="shared" si="120"/>
        <v>#DIV/0!</v>
      </c>
    </row>
    <row r="1017" spans="1:24" x14ac:dyDescent="0.2">
      <c r="A1017" s="32" t="str">
        <f t="shared" si="119"/>
        <v>2026-3</v>
      </c>
      <c r="B1017" t="s">
        <v>2281</v>
      </c>
      <c r="C1017" s="20">
        <v>46112</v>
      </c>
      <c r="D1017" s="20">
        <v>46092</v>
      </c>
      <c r="E1017" t="s">
        <v>44</v>
      </c>
      <c r="F1017" t="s">
        <v>45</v>
      </c>
      <c r="G1017" s="19"/>
      <c r="H1017"/>
      <c r="I1017" t="s">
        <v>535</v>
      </c>
      <c r="J1017" t="s">
        <v>518</v>
      </c>
      <c r="K1017" s="9" t="str">
        <f t="shared" si="121"/>
        <v>ANYD</v>
      </c>
      <c r="L1017" t="s">
        <v>6</v>
      </c>
      <c r="M1017" s="37">
        <v>10000</v>
      </c>
      <c r="N1017" t="s">
        <v>459</v>
      </c>
      <c r="O1017" t="s">
        <v>7</v>
      </c>
      <c r="P1017" s="48">
        <v>0.8</v>
      </c>
      <c r="Q1017" s="10">
        <f t="shared" si="122"/>
        <v>8000</v>
      </c>
      <c r="R1017" s="11">
        <f t="shared" si="123"/>
        <v>7.3003400000000003</v>
      </c>
      <c r="S1017" s="13">
        <f t="shared" si="124"/>
        <v>0.1096</v>
      </c>
      <c r="T1017" s="12">
        <f t="shared" si="125"/>
        <v>1096</v>
      </c>
      <c r="U1017" s="13" t="s">
        <v>135</v>
      </c>
      <c r="V1017" t="s">
        <v>20</v>
      </c>
      <c r="X1017" s="53" t="e">
        <f t="shared" si="120"/>
        <v>#DIV/0!</v>
      </c>
    </row>
    <row r="1018" spans="1:24" x14ac:dyDescent="0.2">
      <c r="A1018" s="32" t="str">
        <f t="shared" si="119"/>
        <v>2026-3</v>
      </c>
      <c r="B1018" t="s">
        <v>2282</v>
      </c>
      <c r="C1018" s="20">
        <v>46112</v>
      </c>
      <c r="D1018" s="20">
        <v>46092</v>
      </c>
      <c r="E1018" t="s">
        <v>44</v>
      </c>
      <c r="F1018" t="s">
        <v>45</v>
      </c>
      <c r="G1018" s="19"/>
      <c r="H1018"/>
      <c r="I1018" t="s">
        <v>535</v>
      </c>
      <c r="J1018" t="s">
        <v>518</v>
      </c>
      <c r="K1018" s="9" t="str">
        <f t="shared" si="121"/>
        <v>ANYD</v>
      </c>
      <c r="L1018" t="s">
        <v>6</v>
      </c>
      <c r="M1018" s="37">
        <v>8300</v>
      </c>
      <c r="N1018" t="s">
        <v>459</v>
      </c>
      <c r="O1018" t="s">
        <v>7</v>
      </c>
      <c r="P1018" s="48">
        <v>0.8</v>
      </c>
      <c r="Q1018" s="10">
        <f t="shared" si="122"/>
        <v>6640</v>
      </c>
      <c r="R1018" s="11">
        <f t="shared" si="123"/>
        <v>7.3003400000000003</v>
      </c>
      <c r="S1018" s="13">
        <f t="shared" si="124"/>
        <v>0.1096</v>
      </c>
      <c r="T1018" s="12">
        <f t="shared" si="125"/>
        <v>909.68</v>
      </c>
      <c r="U1018" s="13" t="s">
        <v>135</v>
      </c>
      <c r="V1018" t="s">
        <v>20</v>
      </c>
      <c r="X1018" s="53" t="e">
        <f t="shared" si="120"/>
        <v>#DIV/0!</v>
      </c>
    </row>
    <row r="1019" spans="1:24" x14ac:dyDescent="0.2">
      <c r="A1019" s="32" t="str">
        <f t="shared" si="119"/>
        <v>2026-3</v>
      </c>
      <c r="B1019" t="s">
        <v>2283</v>
      </c>
      <c r="C1019" s="20">
        <v>46107</v>
      </c>
      <c r="D1019" s="20">
        <v>46094</v>
      </c>
      <c r="E1019" t="s">
        <v>44</v>
      </c>
      <c r="F1019" t="s">
        <v>45</v>
      </c>
      <c r="G1019" s="19"/>
      <c r="H1019"/>
      <c r="I1019" t="s">
        <v>401</v>
      </c>
      <c r="J1019" t="s">
        <v>402</v>
      </c>
      <c r="K1019" s="9" t="str">
        <f t="shared" si="121"/>
        <v>ANYD</v>
      </c>
      <c r="L1019" t="s">
        <v>6</v>
      </c>
      <c r="M1019" s="37">
        <v>2300</v>
      </c>
      <c r="N1019" t="s">
        <v>459</v>
      </c>
      <c r="O1019" t="s">
        <v>7</v>
      </c>
      <c r="P1019" s="48">
        <v>0.8</v>
      </c>
      <c r="Q1019" s="10">
        <f t="shared" si="122"/>
        <v>1840</v>
      </c>
      <c r="R1019" s="11">
        <f t="shared" si="123"/>
        <v>7.3003400000000003</v>
      </c>
      <c r="S1019" s="13">
        <f t="shared" si="124"/>
        <v>0.1096</v>
      </c>
      <c r="T1019" s="12">
        <f t="shared" si="125"/>
        <v>252.08</v>
      </c>
      <c r="U1019" s="13" t="s">
        <v>135</v>
      </c>
      <c r="V1019" t="s">
        <v>20</v>
      </c>
      <c r="X1019" s="53" t="e">
        <f t="shared" si="120"/>
        <v>#DIV/0!</v>
      </c>
    </row>
    <row r="1020" spans="1:24" x14ac:dyDescent="0.2">
      <c r="A1020" s="32" t="str">
        <f t="shared" si="119"/>
        <v>2026-3</v>
      </c>
      <c r="B1020" t="s">
        <v>2284</v>
      </c>
      <c r="C1020" s="20">
        <v>46111</v>
      </c>
      <c r="D1020" s="20">
        <v>46099</v>
      </c>
      <c r="E1020" t="s">
        <v>66</v>
      </c>
      <c r="F1020" t="s">
        <v>67</v>
      </c>
      <c r="G1020" s="19"/>
      <c r="H1020"/>
      <c r="I1020" t="s">
        <v>3062</v>
      </c>
      <c r="J1020" t="s">
        <v>3063</v>
      </c>
      <c r="K1020" s="9" t="str">
        <f t="shared" si="121"/>
        <v>PRIM</v>
      </c>
      <c r="L1020" t="s">
        <v>6</v>
      </c>
      <c r="M1020" s="37">
        <v>7100</v>
      </c>
      <c r="N1020" t="s">
        <v>459</v>
      </c>
      <c r="O1020" t="s">
        <v>7</v>
      </c>
      <c r="P1020" s="48">
        <v>0.81</v>
      </c>
      <c r="Q1020" s="10">
        <f t="shared" si="122"/>
        <v>5751</v>
      </c>
      <c r="R1020" s="11">
        <f t="shared" si="123"/>
        <v>7.3003400000000003</v>
      </c>
      <c r="S1020" s="13">
        <f t="shared" si="124"/>
        <v>0.111</v>
      </c>
      <c r="T1020" s="12">
        <f t="shared" si="125"/>
        <v>788.1</v>
      </c>
      <c r="U1020" s="13" t="s">
        <v>135</v>
      </c>
      <c r="V1020" t="s">
        <v>2041</v>
      </c>
      <c r="X1020" s="53" t="e">
        <f t="shared" si="120"/>
        <v>#DIV/0!</v>
      </c>
    </row>
    <row r="1021" spans="1:24" x14ac:dyDescent="0.2">
      <c r="A1021" s="32" t="str">
        <f t="shared" si="119"/>
        <v>2026-3</v>
      </c>
      <c r="B1021" t="s">
        <v>2285</v>
      </c>
      <c r="C1021" s="20">
        <v>46104</v>
      </c>
      <c r="D1021" s="20">
        <v>46051</v>
      </c>
      <c r="E1021" t="s">
        <v>206</v>
      </c>
      <c r="F1021" t="s">
        <v>207</v>
      </c>
      <c r="G1021" s="19"/>
      <c r="H1021"/>
      <c r="I1021" t="s">
        <v>3064</v>
      </c>
      <c r="J1021" t="s">
        <v>3065</v>
      </c>
      <c r="K1021" s="9" t="str">
        <f t="shared" si="121"/>
        <v>FG--</v>
      </c>
      <c r="L1021" t="s">
        <v>6</v>
      </c>
      <c r="M1021" s="37">
        <v>1000</v>
      </c>
      <c r="N1021" t="s">
        <v>459</v>
      </c>
      <c r="O1021" t="s">
        <v>7</v>
      </c>
      <c r="P1021" s="48">
        <v>0.84</v>
      </c>
      <c r="Q1021" s="10">
        <f t="shared" si="122"/>
        <v>840</v>
      </c>
      <c r="R1021" s="11">
        <f t="shared" si="123"/>
        <v>7.3003400000000003</v>
      </c>
      <c r="S1021" s="13">
        <f t="shared" si="124"/>
        <v>0.11509999999999999</v>
      </c>
      <c r="T1021" s="12">
        <f t="shared" si="125"/>
        <v>115.1</v>
      </c>
      <c r="U1021" s="13" t="s">
        <v>135</v>
      </c>
      <c r="V1021" t="s">
        <v>23</v>
      </c>
      <c r="X1021" s="53" t="e">
        <f t="shared" si="120"/>
        <v>#DIV/0!</v>
      </c>
    </row>
    <row r="1022" spans="1:24" x14ac:dyDescent="0.2">
      <c r="A1022" s="32" t="str">
        <f t="shared" si="119"/>
        <v>2026-3</v>
      </c>
      <c r="B1022" t="s">
        <v>2286</v>
      </c>
      <c r="C1022" s="20">
        <v>46090</v>
      </c>
      <c r="D1022" s="20">
        <v>46063</v>
      </c>
      <c r="E1022" t="s">
        <v>13</v>
      </c>
      <c r="F1022" t="s">
        <v>14</v>
      </c>
      <c r="G1022" s="19"/>
      <c r="H1022"/>
      <c r="I1022" t="s">
        <v>1785</v>
      </c>
      <c r="J1022" t="s">
        <v>1786</v>
      </c>
      <c r="K1022" s="9" t="str">
        <f t="shared" si="121"/>
        <v>FG--</v>
      </c>
      <c r="L1022" t="s">
        <v>6</v>
      </c>
      <c r="M1022" s="37">
        <v>1300</v>
      </c>
      <c r="N1022" t="s">
        <v>459</v>
      </c>
      <c r="O1022" t="s">
        <v>7</v>
      </c>
      <c r="P1022" s="48">
        <v>0.87239999999999995</v>
      </c>
      <c r="Q1022" s="10">
        <f t="shared" si="122"/>
        <v>1134.1199999999999</v>
      </c>
      <c r="R1022" s="11">
        <f t="shared" si="123"/>
        <v>7.3003400000000003</v>
      </c>
      <c r="S1022" s="13">
        <f t="shared" si="124"/>
        <v>0.1195</v>
      </c>
      <c r="T1022" s="12">
        <f t="shared" si="125"/>
        <v>155.35</v>
      </c>
      <c r="U1022" s="13" t="s">
        <v>135</v>
      </c>
      <c r="V1022" t="s">
        <v>23</v>
      </c>
      <c r="X1022" s="53" t="e">
        <f t="shared" si="120"/>
        <v>#DIV/0!</v>
      </c>
    </row>
    <row r="1023" spans="1:24" x14ac:dyDescent="0.2">
      <c r="A1023" s="32" t="str">
        <f t="shared" si="119"/>
        <v>2026-3</v>
      </c>
      <c r="B1023" t="s">
        <v>2287</v>
      </c>
      <c r="C1023" s="20">
        <v>46090</v>
      </c>
      <c r="D1023" s="20">
        <v>46063</v>
      </c>
      <c r="E1023" t="s">
        <v>13</v>
      </c>
      <c r="F1023" t="s">
        <v>14</v>
      </c>
      <c r="G1023" s="19"/>
      <c r="H1023"/>
      <c r="I1023" t="s">
        <v>1787</v>
      </c>
      <c r="J1023" t="s">
        <v>1788</v>
      </c>
      <c r="K1023" s="9" t="str">
        <f t="shared" si="121"/>
        <v>FG--</v>
      </c>
      <c r="L1023" t="s">
        <v>6</v>
      </c>
      <c r="M1023" s="37">
        <v>1300</v>
      </c>
      <c r="N1023" t="s">
        <v>459</v>
      </c>
      <c r="O1023" t="s">
        <v>7</v>
      </c>
      <c r="P1023" s="48">
        <v>0.87239999999999995</v>
      </c>
      <c r="Q1023" s="10">
        <f t="shared" si="122"/>
        <v>1134.1199999999999</v>
      </c>
      <c r="R1023" s="11">
        <f t="shared" si="123"/>
        <v>7.3003400000000003</v>
      </c>
      <c r="S1023" s="13">
        <f t="shared" si="124"/>
        <v>0.1195</v>
      </c>
      <c r="T1023" s="12">
        <f t="shared" si="125"/>
        <v>155.35</v>
      </c>
      <c r="U1023" s="13" t="s">
        <v>135</v>
      </c>
      <c r="V1023" t="s">
        <v>23</v>
      </c>
      <c r="X1023" s="53" t="e">
        <f t="shared" si="120"/>
        <v>#DIV/0!</v>
      </c>
    </row>
    <row r="1024" spans="1:24" x14ac:dyDescent="0.2">
      <c r="A1024" s="32" t="str">
        <f t="shared" si="119"/>
        <v>2026-3</v>
      </c>
      <c r="B1024" t="s">
        <v>2288</v>
      </c>
      <c r="C1024" s="20">
        <v>46101</v>
      </c>
      <c r="D1024" s="20">
        <v>46063</v>
      </c>
      <c r="E1024" t="s">
        <v>2807</v>
      </c>
      <c r="F1024" t="s">
        <v>2808</v>
      </c>
      <c r="G1024" s="19"/>
      <c r="H1024"/>
      <c r="I1024" t="s">
        <v>3066</v>
      </c>
      <c r="J1024" t="s">
        <v>3067</v>
      </c>
      <c r="K1024" s="9" t="str">
        <f t="shared" si="121"/>
        <v>KNOB</v>
      </c>
      <c r="L1024" t="s">
        <v>6</v>
      </c>
      <c r="M1024" s="37">
        <v>8350</v>
      </c>
      <c r="N1024" t="s">
        <v>459</v>
      </c>
      <c r="O1024" t="s">
        <v>7</v>
      </c>
      <c r="P1024" s="48">
        <v>0.8841</v>
      </c>
      <c r="Q1024" s="10">
        <f t="shared" si="122"/>
        <v>7382.24</v>
      </c>
      <c r="R1024" s="11">
        <f t="shared" si="123"/>
        <v>7.3003400000000003</v>
      </c>
      <c r="S1024" s="13">
        <f t="shared" si="124"/>
        <v>0.1211</v>
      </c>
      <c r="T1024" s="12">
        <f t="shared" si="125"/>
        <v>1011.19</v>
      </c>
      <c r="U1024" s="13" t="s">
        <v>135</v>
      </c>
      <c r="V1024" t="s">
        <v>16</v>
      </c>
      <c r="X1024" s="53" t="e">
        <f t="shared" si="120"/>
        <v>#DIV/0!</v>
      </c>
    </row>
    <row r="1025" spans="1:24" x14ac:dyDescent="0.2">
      <c r="A1025" s="32" t="str">
        <f t="shared" ref="A1025:A1088" si="126">+TEXT(C1025,"YYYY")&amp;"-"&amp;TEXT(C1025,"M")</f>
        <v>2026-3</v>
      </c>
      <c r="B1025" t="s">
        <v>2289</v>
      </c>
      <c r="C1025" s="20">
        <v>46083</v>
      </c>
      <c r="D1025" s="20">
        <v>46045</v>
      </c>
      <c r="E1025" t="s">
        <v>206</v>
      </c>
      <c r="F1025" t="s">
        <v>207</v>
      </c>
      <c r="G1025" s="19"/>
      <c r="H1025"/>
      <c r="I1025" t="s">
        <v>1789</v>
      </c>
      <c r="J1025" t="s">
        <v>1790</v>
      </c>
      <c r="K1025" s="9" t="str">
        <f t="shared" si="121"/>
        <v>KNOB</v>
      </c>
      <c r="L1025" t="s">
        <v>6</v>
      </c>
      <c r="M1025" s="37">
        <v>2000</v>
      </c>
      <c r="N1025" t="s">
        <v>459</v>
      </c>
      <c r="O1025" t="s">
        <v>7</v>
      </c>
      <c r="P1025" s="48">
        <v>0.88980000000000004</v>
      </c>
      <c r="Q1025" s="10">
        <f t="shared" si="122"/>
        <v>1779.6</v>
      </c>
      <c r="R1025" s="11">
        <f t="shared" si="123"/>
        <v>7.3003400000000003</v>
      </c>
      <c r="S1025" s="13">
        <f t="shared" si="124"/>
        <v>0.12189999999999999</v>
      </c>
      <c r="T1025" s="12">
        <f t="shared" si="125"/>
        <v>243.8</v>
      </c>
      <c r="U1025" s="13" t="s">
        <v>135</v>
      </c>
      <c r="V1025" t="s">
        <v>16</v>
      </c>
      <c r="X1025" s="53" t="e">
        <f t="shared" si="120"/>
        <v>#DIV/0!</v>
      </c>
    </row>
    <row r="1026" spans="1:24" x14ac:dyDescent="0.2">
      <c r="A1026" s="32" t="str">
        <f t="shared" si="126"/>
        <v>2026-3</v>
      </c>
      <c r="B1026" t="s">
        <v>2290</v>
      </c>
      <c r="C1026" s="20">
        <v>46093</v>
      </c>
      <c r="D1026" s="20">
        <v>46052</v>
      </c>
      <c r="E1026" t="s">
        <v>66</v>
      </c>
      <c r="F1026" t="s">
        <v>67</v>
      </c>
      <c r="G1026" s="19"/>
      <c r="H1026"/>
      <c r="I1026" t="s">
        <v>3068</v>
      </c>
      <c r="J1026" t="s">
        <v>3069</v>
      </c>
      <c r="K1026" s="9" t="str">
        <f t="shared" si="121"/>
        <v>LABL</v>
      </c>
      <c r="L1026" t="s">
        <v>6</v>
      </c>
      <c r="M1026" s="37">
        <v>1020</v>
      </c>
      <c r="N1026" t="s">
        <v>459</v>
      </c>
      <c r="O1026" t="s">
        <v>7</v>
      </c>
      <c r="P1026" s="48">
        <v>0.89</v>
      </c>
      <c r="Q1026" s="10">
        <f t="shared" si="122"/>
        <v>907.8</v>
      </c>
      <c r="R1026" s="11">
        <f t="shared" si="123"/>
        <v>7.3003400000000003</v>
      </c>
      <c r="S1026" s="13">
        <f t="shared" si="124"/>
        <v>0.12189999999999999</v>
      </c>
      <c r="T1026" s="12">
        <f t="shared" si="125"/>
        <v>124.34</v>
      </c>
      <c r="U1026" s="13" t="s">
        <v>135</v>
      </c>
      <c r="V1026" t="s">
        <v>3426</v>
      </c>
      <c r="X1026" s="53" t="e">
        <f t="shared" si="120"/>
        <v>#DIV/0!</v>
      </c>
    </row>
    <row r="1027" spans="1:24" x14ac:dyDescent="0.2">
      <c r="A1027" s="32" t="str">
        <f t="shared" si="126"/>
        <v>2026-3</v>
      </c>
      <c r="B1027" t="s">
        <v>2291</v>
      </c>
      <c r="C1027" s="20">
        <v>46084</v>
      </c>
      <c r="D1027" s="20">
        <v>46052</v>
      </c>
      <c r="E1027" t="s">
        <v>66</v>
      </c>
      <c r="F1027" t="s">
        <v>67</v>
      </c>
      <c r="G1027" s="19"/>
      <c r="H1027"/>
      <c r="I1027" t="s">
        <v>3070</v>
      </c>
      <c r="J1027" t="s">
        <v>3071</v>
      </c>
      <c r="K1027" s="9" t="str">
        <f t="shared" si="121"/>
        <v>LABL</v>
      </c>
      <c r="L1027" t="s">
        <v>6</v>
      </c>
      <c r="M1027" s="37">
        <v>1020</v>
      </c>
      <c r="N1027" t="s">
        <v>459</v>
      </c>
      <c r="O1027" t="s">
        <v>7</v>
      </c>
      <c r="P1027" s="48">
        <v>0.89</v>
      </c>
      <c r="Q1027" s="10">
        <f t="shared" si="122"/>
        <v>907.8</v>
      </c>
      <c r="R1027" s="11">
        <f t="shared" si="123"/>
        <v>7.3003400000000003</v>
      </c>
      <c r="S1027" s="13">
        <f t="shared" si="124"/>
        <v>0.12189999999999999</v>
      </c>
      <c r="T1027" s="12">
        <f t="shared" si="125"/>
        <v>124.34</v>
      </c>
      <c r="U1027" s="13" t="s">
        <v>135</v>
      </c>
      <c r="V1027" t="s">
        <v>3426</v>
      </c>
      <c r="X1027" s="53" t="e">
        <f t="shared" ref="X1027:X1090" si="127">+ROUND(Q1027/W1027,2)</f>
        <v>#DIV/0!</v>
      </c>
    </row>
    <row r="1028" spans="1:24" x14ac:dyDescent="0.2">
      <c r="A1028" s="32" t="str">
        <f t="shared" si="126"/>
        <v>2026-3</v>
      </c>
      <c r="B1028" t="s">
        <v>2292</v>
      </c>
      <c r="C1028" s="20">
        <v>46093</v>
      </c>
      <c r="D1028" s="20">
        <v>46060</v>
      </c>
      <c r="E1028" t="s">
        <v>66</v>
      </c>
      <c r="F1028" t="s">
        <v>67</v>
      </c>
      <c r="G1028" s="19"/>
      <c r="H1028"/>
      <c r="I1028" t="s">
        <v>3068</v>
      </c>
      <c r="J1028" t="s">
        <v>3069</v>
      </c>
      <c r="K1028" s="9" t="str">
        <f t="shared" si="121"/>
        <v>LABL</v>
      </c>
      <c r="L1028" t="s">
        <v>6</v>
      </c>
      <c r="M1028" s="37">
        <v>25</v>
      </c>
      <c r="N1028" t="s">
        <v>459</v>
      </c>
      <c r="O1028" t="s">
        <v>7</v>
      </c>
      <c r="P1028" s="48">
        <v>0.89</v>
      </c>
      <c r="Q1028" s="10">
        <f t="shared" si="122"/>
        <v>22.25</v>
      </c>
      <c r="R1028" s="11">
        <f t="shared" si="123"/>
        <v>7.3003400000000003</v>
      </c>
      <c r="S1028" s="13">
        <f t="shared" si="124"/>
        <v>0.12189999999999999</v>
      </c>
      <c r="T1028" s="12">
        <f t="shared" si="125"/>
        <v>3.05</v>
      </c>
      <c r="U1028" s="13" t="s">
        <v>135</v>
      </c>
      <c r="V1028" t="s">
        <v>3426</v>
      </c>
      <c r="X1028" s="53" t="e">
        <f t="shared" si="127"/>
        <v>#DIV/0!</v>
      </c>
    </row>
    <row r="1029" spans="1:24" x14ac:dyDescent="0.2">
      <c r="A1029" s="32" t="str">
        <f t="shared" si="126"/>
        <v>2026-3</v>
      </c>
      <c r="B1029" t="s">
        <v>2293</v>
      </c>
      <c r="C1029" s="20">
        <v>46105</v>
      </c>
      <c r="D1029" s="20">
        <v>46091</v>
      </c>
      <c r="E1029" t="s">
        <v>246</v>
      </c>
      <c r="F1029" t="s">
        <v>247</v>
      </c>
      <c r="G1029" s="19"/>
      <c r="H1029"/>
      <c r="I1029" t="s">
        <v>3072</v>
      </c>
      <c r="J1029" t="s">
        <v>3073</v>
      </c>
      <c r="K1029" s="9" t="str">
        <f t="shared" si="121"/>
        <v>SSM-</v>
      </c>
      <c r="L1029" t="s">
        <v>6</v>
      </c>
      <c r="M1029" s="37">
        <v>3850</v>
      </c>
      <c r="N1029" t="s">
        <v>459</v>
      </c>
      <c r="O1029" t="s">
        <v>7</v>
      </c>
      <c r="P1029" s="48">
        <v>0.89380000000000004</v>
      </c>
      <c r="Q1029" s="10">
        <f t="shared" si="122"/>
        <v>3441.13</v>
      </c>
      <c r="R1029" s="11">
        <f t="shared" si="123"/>
        <v>7.3003400000000003</v>
      </c>
      <c r="S1029" s="13">
        <f t="shared" si="124"/>
        <v>0.12239999999999999</v>
      </c>
      <c r="T1029" s="12">
        <f t="shared" si="125"/>
        <v>471.24</v>
      </c>
      <c r="U1029" s="13" t="s">
        <v>135</v>
      </c>
      <c r="V1029" t="s">
        <v>17</v>
      </c>
      <c r="X1029" s="53" t="e">
        <f t="shared" si="127"/>
        <v>#DIV/0!</v>
      </c>
    </row>
    <row r="1030" spans="1:24" x14ac:dyDescent="0.2">
      <c r="A1030" s="32" t="str">
        <f t="shared" si="126"/>
        <v>2026-3</v>
      </c>
      <c r="B1030" t="s">
        <v>2294</v>
      </c>
      <c r="C1030" s="20">
        <v>46093</v>
      </c>
      <c r="D1030" s="20">
        <v>46060</v>
      </c>
      <c r="E1030" t="s">
        <v>236</v>
      </c>
      <c r="F1030" t="s">
        <v>237</v>
      </c>
      <c r="G1030" s="19"/>
      <c r="H1030"/>
      <c r="I1030" t="s">
        <v>3074</v>
      </c>
      <c r="J1030" t="s">
        <v>3075</v>
      </c>
      <c r="K1030" s="9" t="str">
        <f t="shared" si="121"/>
        <v>KNOB</v>
      </c>
      <c r="L1030" t="s">
        <v>6</v>
      </c>
      <c r="M1030" s="37">
        <v>500</v>
      </c>
      <c r="N1030" t="s">
        <v>459</v>
      </c>
      <c r="O1030" t="s">
        <v>7</v>
      </c>
      <c r="P1030" s="48">
        <v>0.89419999999999999</v>
      </c>
      <c r="Q1030" s="10">
        <f t="shared" si="122"/>
        <v>447.1</v>
      </c>
      <c r="R1030" s="11">
        <f t="shared" si="123"/>
        <v>7.3003400000000003</v>
      </c>
      <c r="S1030" s="13">
        <f t="shared" si="124"/>
        <v>0.1225</v>
      </c>
      <c r="T1030" s="12">
        <f t="shared" si="125"/>
        <v>61.25</v>
      </c>
      <c r="U1030" s="13" t="s">
        <v>135</v>
      </c>
      <c r="V1030" t="s">
        <v>16</v>
      </c>
      <c r="X1030" s="53" t="e">
        <f t="shared" si="127"/>
        <v>#DIV/0!</v>
      </c>
    </row>
    <row r="1031" spans="1:24" x14ac:dyDescent="0.2">
      <c r="A1031" s="32" t="str">
        <f t="shared" si="126"/>
        <v>2026-3</v>
      </c>
      <c r="B1031" t="s">
        <v>2295</v>
      </c>
      <c r="C1031" s="20">
        <v>46093</v>
      </c>
      <c r="D1031" s="20">
        <v>46083</v>
      </c>
      <c r="E1031" t="s">
        <v>236</v>
      </c>
      <c r="F1031" t="s">
        <v>237</v>
      </c>
      <c r="G1031" s="19"/>
      <c r="H1031"/>
      <c r="I1031" t="s">
        <v>3074</v>
      </c>
      <c r="J1031" t="s">
        <v>3075</v>
      </c>
      <c r="K1031" s="9" t="str">
        <f t="shared" si="121"/>
        <v>KNOB</v>
      </c>
      <c r="L1031" t="s">
        <v>6</v>
      </c>
      <c r="M1031" s="37">
        <v>1400</v>
      </c>
      <c r="N1031" t="s">
        <v>459</v>
      </c>
      <c r="O1031" t="s">
        <v>7</v>
      </c>
      <c r="P1031" s="48">
        <v>0.89419999999999999</v>
      </c>
      <c r="Q1031" s="10">
        <f t="shared" si="122"/>
        <v>1251.8800000000001</v>
      </c>
      <c r="R1031" s="11">
        <f t="shared" si="123"/>
        <v>7.3003400000000003</v>
      </c>
      <c r="S1031" s="13">
        <f t="shared" si="124"/>
        <v>0.1225</v>
      </c>
      <c r="T1031" s="12">
        <f t="shared" si="125"/>
        <v>171.5</v>
      </c>
      <c r="U1031" s="13" t="s">
        <v>135</v>
      </c>
      <c r="V1031" t="s">
        <v>16</v>
      </c>
      <c r="X1031" s="53" t="e">
        <f t="shared" si="127"/>
        <v>#DIV/0!</v>
      </c>
    </row>
    <row r="1032" spans="1:24" x14ac:dyDescent="0.2">
      <c r="A1032" s="32" t="str">
        <f t="shared" si="126"/>
        <v>2026-3</v>
      </c>
      <c r="B1032" t="s">
        <v>2296</v>
      </c>
      <c r="C1032" s="20">
        <v>46090</v>
      </c>
      <c r="D1032" s="20">
        <v>46082</v>
      </c>
      <c r="E1032" t="s">
        <v>99</v>
      </c>
      <c r="F1032" t="s">
        <v>100</v>
      </c>
      <c r="G1032" s="19"/>
      <c r="H1032"/>
      <c r="I1032" t="s">
        <v>365</v>
      </c>
      <c r="J1032" t="s">
        <v>366</v>
      </c>
      <c r="K1032" s="9" t="str">
        <f t="shared" si="121"/>
        <v>ANYD</v>
      </c>
      <c r="L1032" t="s">
        <v>6</v>
      </c>
      <c r="M1032" s="37">
        <v>60</v>
      </c>
      <c r="N1032" t="s">
        <v>459</v>
      </c>
      <c r="O1032" t="s">
        <v>7</v>
      </c>
      <c r="P1032" s="48">
        <v>0.9</v>
      </c>
      <c r="Q1032" s="10">
        <f t="shared" si="122"/>
        <v>54</v>
      </c>
      <c r="R1032" s="11">
        <f t="shared" si="123"/>
        <v>7.3003400000000003</v>
      </c>
      <c r="S1032" s="13">
        <f t="shared" si="124"/>
        <v>0.12330000000000001</v>
      </c>
      <c r="T1032" s="12">
        <f t="shared" si="125"/>
        <v>7.4</v>
      </c>
      <c r="U1032" s="13" t="s">
        <v>135</v>
      </c>
      <c r="V1032" t="s">
        <v>20</v>
      </c>
      <c r="X1032" s="53" t="e">
        <f t="shared" si="127"/>
        <v>#DIV/0!</v>
      </c>
    </row>
    <row r="1033" spans="1:24" x14ac:dyDescent="0.2">
      <c r="A1033" s="32" t="str">
        <f t="shared" si="126"/>
        <v>2026-3</v>
      </c>
      <c r="B1033" t="s">
        <v>2297</v>
      </c>
      <c r="C1033" s="20">
        <v>46104</v>
      </c>
      <c r="D1033" s="20">
        <v>46094</v>
      </c>
      <c r="E1033" t="s">
        <v>99</v>
      </c>
      <c r="F1033" t="s">
        <v>100</v>
      </c>
      <c r="G1033" s="19"/>
      <c r="H1033"/>
      <c r="I1033" t="s">
        <v>365</v>
      </c>
      <c r="J1033" t="s">
        <v>366</v>
      </c>
      <c r="K1033" s="9" t="str">
        <f t="shared" si="121"/>
        <v>ANYD</v>
      </c>
      <c r="L1033" t="s">
        <v>6</v>
      </c>
      <c r="M1033" s="37">
        <v>1050</v>
      </c>
      <c r="N1033" t="s">
        <v>459</v>
      </c>
      <c r="O1033" t="s">
        <v>7</v>
      </c>
      <c r="P1033" s="48">
        <v>0.9</v>
      </c>
      <c r="Q1033" s="10">
        <f t="shared" si="122"/>
        <v>945</v>
      </c>
      <c r="R1033" s="11">
        <f t="shared" si="123"/>
        <v>7.3003400000000003</v>
      </c>
      <c r="S1033" s="13">
        <f t="shared" si="124"/>
        <v>0.12330000000000001</v>
      </c>
      <c r="T1033" s="12">
        <f t="shared" si="125"/>
        <v>129.47</v>
      </c>
      <c r="U1033" s="13" t="s">
        <v>135</v>
      </c>
      <c r="V1033" t="s">
        <v>20</v>
      </c>
      <c r="X1033" s="53" t="e">
        <f t="shared" si="127"/>
        <v>#DIV/0!</v>
      </c>
    </row>
    <row r="1034" spans="1:24" x14ac:dyDescent="0.2">
      <c r="A1034" s="32" t="str">
        <f t="shared" si="126"/>
        <v>2026-3</v>
      </c>
      <c r="B1034" t="s">
        <v>2298</v>
      </c>
      <c r="C1034" s="20">
        <v>46083</v>
      </c>
      <c r="D1034" s="20">
        <v>46039</v>
      </c>
      <c r="E1034" t="s">
        <v>206</v>
      </c>
      <c r="F1034" t="s">
        <v>207</v>
      </c>
      <c r="G1034" s="19"/>
      <c r="H1034"/>
      <c r="I1034" t="s">
        <v>1789</v>
      </c>
      <c r="J1034" t="s">
        <v>1790</v>
      </c>
      <c r="K1034" s="9" t="str">
        <f t="shared" si="121"/>
        <v>KNOB</v>
      </c>
      <c r="L1034" t="s">
        <v>6</v>
      </c>
      <c r="M1034" s="37">
        <v>1020</v>
      </c>
      <c r="N1034" t="s">
        <v>459</v>
      </c>
      <c r="O1034" t="s">
        <v>7</v>
      </c>
      <c r="P1034" s="48">
        <v>0.90800000000000003</v>
      </c>
      <c r="Q1034" s="10">
        <f t="shared" si="122"/>
        <v>926.16</v>
      </c>
      <c r="R1034" s="11">
        <f t="shared" si="123"/>
        <v>7.3003400000000003</v>
      </c>
      <c r="S1034" s="13">
        <f t="shared" si="124"/>
        <v>0.1244</v>
      </c>
      <c r="T1034" s="12">
        <f t="shared" si="125"/>
        <v>126.89</v>
      </c>
      <c r="U1034" s="13" t="s">
        <v>135</v>
      </c>
      <c r="V1034" t="s">
        <v>16</v>
      </c>
      <c r="X1034" s="53" t="e">
        <f t="shared" si="127"/>
        <v>#DIV/0!</v>
      </c>
    </row>
    <row r="1035" spans="1:24" x14ac:dyDescent="0.2">
      <c r="A1035" s="32" t="str">
        <f t="shared" si="126"/>
        <v>2026-3</v>
      </c>
      <c r="B1035" t="s">
        <v>2299</v>
      </c>
      <c r="C1035" s="20">
        <v>46111</v>
      </c>
      <c r="D1035" s="20">
        <v>46091</v>
      </c>
      <c r="E1035" t="s">
        <v>206</v>
      </c>
      <c r="F1035" t="s">
        <v>207</v>
      </c>
      <c r="G1035" s="19"/>
      <c r="H1035"/>
      <c r="I1035" t="s">
        <v>1789</v>
      </c>
      <c r="J1035" t="s">
        <v>1790</v>
      </c>
      <c r="K1035" s="9" t="str">
        <f t="shared" si="121"/>
        <v>KNOB</v>
      </c>
      <c r="L1035" t="s">
        <v>6</v>
      </c>
      <c r="M1035" s="37">
        <v>1000</v>
      </c>
      <c r="N1035" t="s">
        <v>459</v>
      </c>
      <c r="O1035" t="s">
        <v>7</v>
      </c>
      <c r="P1035" s="48">
        <v>0.90800000000000003</v>
      </c>
      <c r="Q1035" s="10">
        <f t="shared" si="122"/>
        <v>908</v>
      </c>
      <c r="R1035" s="11">
        <f t="shared" si="123"/>
        <v>7.3003400000000003</v>
      </c>
      <c r="S1035" s="13">
        <f t="shared" si="124"/>
        <v>0.1244</v>
      </c>
      <c r="T1035" s="12">
        <f t="shared" si="125"/>
        <v>124.4</v>
      </c>
      <c r="U1035" s="13" t="s">
        <v>135</v>
      </c>
      <c r="V1035" t="s">
        <v>16</v>
      </c>
      <c r="X1035" s="53" t="e">
        <f t="shared" si="127"/>
        <v>#DIV/0!</v>
      </c>
    </row>
    <row r="1036" spans="1:24" x14ac:dyDescent="0.2">
      <c r="A1036" s="32" t="str">
        <f t="shared" si="126"/>
        <v>2026-3</v>
      </c>
      <c r="B1036" t="s">
        <v>2300</v>
      </c>
      <c r="C1036" s="20">
        <v>46105</v>
      </c>
      <c r="D1036" s="20">
        <v>46091</v>
      </c>
      <c r="E1036" t="s">
        <v>246</v>
      </c>
      <c r="F1036" t="s">
        <v>247</v>
      </c>
      <c r="G1036" s="19"/>
      <c r="H1036"/>
      <c r="I1036" t="s">
        <v>250</v>
      </c>
      <c r="J1036" t="s">
        <v>251</v>
      </c>
      <c r="K1036" s="9" t="str">
        <f t="shared" si="121"/>
        <v>SSM-</v>
      </c>
      <c r="L1036" t="s">
        <v>6</v>
      </c>
      <c r="M1036" s="37">
        <v>5750</v>
      </c>
      <c r="N1036" t="s">
        <v>459</v>
      </c>
      <c r="O1036" t="s">
        <v>7</v>
      </c>
      <c r="P1036" s="48">
        <v>0.94689999999999996</v>
      </c>
      <c r="Q1036" s="10">
        <f t="shared" si="122"/>
        <v>5444.68</v>
      </c>
      <c r="R1036" s="11">
        <f t="shared" si="123"/>
        <v>7.3003400000000003</v>
      </c>
      <c r="S1036" s="13">
        <f t="shared" si="124"/>
        <v>0.12970000000000001</v>
      </c>
      <c r="T1036" s="12">
        <f t="shared" si="125"/>
        <v>745.78</v>
      </c>
      <c r="U1036" s="13" t="s">
        <v>135</v>
      </c>
      <c r="V1036" t="s">
        <v>17</v>
      </c>
      <c r="X1036" s="53" t="e">
        <f t="shared" si="127"/>
        <v>#DIV/0!</v>
      </c>
    </row>
    <row r="1037" spans="1:24" x14ac:dyDescent="0.2">
      <c r="A1037" s="32" t="str">
        <f t="shared" si="126"/>
        <v>2026-3</v>
      </c>
      <c r="B1037" t="s">
        <v>2301</v>
      </c>
      <c r="C1037" s="20">
        <v>46093</v>
      </c>
      <c r="D1037" s="20">
        <v>46045</v>
      </c>
      <c r="E1037" t="s">
        <v>236</v>
      </c>
      <c r="F1037" t="s">
        <v>237</v>
      </c>
      <c r="G1037" s="19"/>
      <c r="H1037"/>
      <c r="I1037" t="s">
        <v>3076</v>
      </c>
      <c r="J1037" t="s">
        <v>3077</v>
      </c>
      <c r="K1037" s="9" t="str">
        <f t="shared" si="121"/>
        <v>KNOB</v>
      </c>
      <c r="L1037" t="s">
        <v>6</v>
      </c>
      <c r="M1037" s="37">
        <v>1900</v>
      </c>
      <c r="N1037" t="s">
        <v>459</v>
      </c>
      <c r="O1037" t="s">
        <v>7</v>
      </c>
      <c r="P1037" s="48">
        <v>1.0463</v>
      </c>
      <c r="Q1037" s="10">
        <f t="shared" si="122"/>
        <v>1987.97</v>
      </c>
      <c r="R1037" s="11">
        <f t="shared" si="123"/>
        <v>7.3003400000000003</v>
      </c>
      <c r="S1037" s="13">
        <f t="shared" si="124"/>
        <v>0.14330000000000001</v>
      </c>
      <c r="T1037" s="12">
        <f t="shared" si="125"/>
        <v>272.27</v>
      </c>
      <c r="U1037" s="13" t="s">
        <v>135</v>
      </c>
      <c r="V1037" t="s">
        <v>16</v>
      </c>
      <c r="X1037" s="53" t="e">
        <f t="shared" si="127"/>
        <v>#DIV/0!</v>
      </c>
    </row>
    <row r="1038" spans="1:24" x14ac:dyDescent="0.2">
      <c r="A1038" s="32" t="str">
        <f t="shared" si="126"/>
        <v>2026-3</v>
      </c>
      <c r="B1038" t="s">
        <v>2302</v>
      </c>
      <c r="C1038" s="20">
        <v>46105</v>
      </c>
      <c r="D1038" s="20">
        <v>46091</v>
      </c>
      <c r="E1038" t="s">
        <v>246</v>
      </c>
      <c r="F1038" t="s">
        <v>247</v>
      </c>
      <c r="G1038" s="19"/>
      <c r="H1038"/>
      <c r="I1038" t="s">
        <v>248</v>
      </c>
      <c r="J1038" t="s">
        <v>249</v>
      </c>
      <c r="K1038" s="9" t="str">
        <f t="shared" si="121"/>
        <v>SSM-</v>
      </c>
      <c r="L1038" t="s">
        <v>6</v>
      </c>
      <c r="M1038" s="37">
        <v>3750</v>
      </c>
      <c r="N1038" t="s">
        <v>459</v>
      </c>
      <c r="O1038" t="s">
        <v>7</v>
      </c>
      <c r="P1038" s="48">
        <v>1.0530999999999999</v>
      </c>
      <c r="Q1038" s="10">
        <f t="shared" si="122"/>
        <v>3949.13</v>
      </c>
      <c r="R1038" s="11">
        <f t="shared" si="123"/>
        <v>7.3003400000000003</v>
      </c>
      <c r="S1038" s="13">
        <f t="shared" si="124"/>
        <v>0.14430000000000001</v>
      </c>
      <c r="T1038" s="12">
        <f t="shared" si="125"/>
        <v>541.13</v>
      </c>
      <c r="U1038" s="13" t="s">
        <v>135</v>
      </c>
      <c r="V1038" t="s">
        <v>17</v>
      </c>
      <c r="X1038" s="53" t="e">
        <f t="shared" si="127"/>
        <v>#DIV/0!</v>
      </c>
    </row>
    <row r="1039" spans="1:24" x14ac:dyDescent="0.2">
      <c r="A1039" s="32" t="str">
        <f t="shared" si="126"/>
        <v>2026-3</v>
      </c>
      <c r="B1039" t="s">
        <v>2303</v>
      </c>
      <c r="C1039" s="20">
        <v>46093</v>
      </c>
      <c r="D1039" s="20">
        <v>46083</v>
      </c>
      <c r="E1039" t="s">
        <v>236</v>
      </c>
      <c r="F1039" t="s">
        <v>237</v>
      </c>
      <c r="G1039" s="19"/>
      <c r="H1039"/>
      <c r="I1039" t="s">
        <v>556</v>
      </c>
      <c r="J1039" t="s">
        <v>557</v>
      </c>
      <c r="K1039" s="9" t="str">
        <f t="shared" si="121"/>
        <v>KNOB</v>
      </c>
      <c r="L1039" t="s">
        <v>6</v>
      </c>
      <c r="M1039" s="37">
        <v>2200</v>
      </c>
      <c r="N1039" t="s">
        <v>459</v>
      </c>
      <c r="O1039" t="s">
        <v>7</v>
      </c>
      <c r="P1039" s="48">
        <v>1.0683</v>
      </c>
      <c r="Q1039" s="10">
        <f t="shared" si="122"/>
        <v>2350.2600000000002</v>
      </c>
      <c r="R1039" s="11">
        <f t="shared" si="123"/>
        <v>7.3003400000000003</v>
      </c>
      <c r="S1039" s="13">
        <f t="shared" si="124"/>
        <v>0.14630000000000001</v>
      </c>
      <c r="T1039" s="12">
        <f t="shared" si="125"/>
        <v>321.86</v>
      </c>
      <c r="U1039" s="13" t="s">
        <v>135</v>
      </c>
      <c r="V1039" t="s">
        <v>16</v>
      </c>
      <c r="X1039" s="53" t="e">
        <f t="shared" si="127"/>
        <v>#DIV/0!</v>
      </c>
    </row>
    <row r="1040" spans="1:24" x14ac:dyDescent="0.2">
      <c r="A1040" s="32" t="str">
        <f t="shared" si="126"/>
        <v>2026-3</v>
      </c>
      <c r="B1040" t="s">
        <v>2304</v>
      </c>
      <c r="C1040" s="20">
        <v>46087</v>
      </c>
      <c r="D1040" s="20">
        <v>46086</v>
      </c>
      <c r="E1040" t="s">
        <v>2809</v>
      </c>
      <c r="F1040" t="s">
        <v>2810</v>
      </c>
      <c r="G1040" s="19"/>
      <c r="H1040"/>
      <c r="I1040" t="s">
        <v>3078</v>
      </c>
      <c r="J1040" t="s">
        <v>3079</v>
      </c>
      <c r="K1040" s="9" t="str">
        <f t="shared" si="121"/>
        <v>LHDL</v>
      </c>
      <c r="L1040" t="s">
        <v>6</v>
      </c>
      <c r="M1040" s="37">
        <v>60</v>
      </c>
      <c r="N1040" t="s">
        <v>459</v>
      </c>
      <c r="O1040" t="s">
        <v>7</v>
      </c>
      <c r="P1040" s="48">
        <v>1.073</v>
      </c>
      <c r="Q1040" s="10">
        <f t="shared" si="122"/>
        <v>64.38</v>
      </c>
      <c r="R1040" s="11">
        <f t="shared" si="123"/>
        <v>7.3003400000000003</v>
      </c>
      <c r="S1040" s="13">
        <f t="shared" si="124"/>
        <v>0.14699999999999999</v>
      </c>
      <c r="T1040" s="12">
        <f t="shared" si="125"/>
        <v>8.82</v>
      </c>
      <c r="U1040" s="13" t="s">
        <v>135</v>
      </c>
      <c r="V1040" t="s">
        <v>47</v>
      </c>
      <c r="X1040" s="53" t="e">
        <f t="shared" si="127"/>
        <v>#DIV/0!</v>
      </c>
    </row>
    <row r="1041" spans="1:24" x14ac:dyDescent="0.2">
      <c r="A1041" s="32" t="str">
        <f t="shared" si="126"/>
        <v>2026-3</v>
      </c>
      <c r="B1041" t="s">
        <v>2305</v>
      </c>
      <c r="C1041" s="20">
        <v>46087</v>
      </c>
      <c r="D1041" s="20">
        <v>46086</v>
      </c>
      <c r="E1041" t="s">
        <v>2809</v>
      </c>
      <c r="F1041" t="s">
        <v>2810</v>
      </c>
      <c r="G1041" s="19"/>
      <c r="H1041"/>
      <c r="I1041" t="s">
        <v>3080</v>
      </c>
      <c r="J1041" t="s">
        <v>3081</v>
      </c>
      <c r="K1041" s="9" t="str">
        <f t="shared" si="121"/>
        <v>LHDL</v>
      </c>
      <c r="L1041" t="s">
        <v>6</v>
      </c>
      <c r="M1041" s="37">
        <v>50</v>
      </c>
      <c r="N1041" t="s">
        <v>459</v>
      </c>
      <c r="O1041" t="s">
        <v>7</v>
      </c>
      <c r="P1041" s="48">
        <v>1.073</v>
      </c>
      <c r="Q1041" s="10">
        <f t="shared" si="122"/>
        <v>53.65</v>
      </c>
      <c r="R1041" s="11">
        <f t="shared" si="123"/>
        <v>7.3003400000000003</v>
      </c>
      <c r="S1041" s="13">
        <f t="shared" si="124"/>
        <v>0.14699999999999999</v>
      </c>
      <c r="T1041" s="12">
        <f t="shared" si="125"/>
        <v>7.35</v>
      </c>
      <c r="U1041" s="13" t="s">
        <v>135</v>
      </c>
      <c r="V1041" t="s">
        <v>47</v>
      </c>
      <c r="X1041" s="53" t="e">
        <f t="shared" si="127"/>
        <v>#DIV/0!</v>
      </c>
    </row>
    <row r="1042" spans="1:24" x14ac:dyDescent="0.2">
      <c r="A1042" s="32" t="str">
        <f t="shared" si="126"/>
        <v>2026-3</v>
      </c>
      <c r="B1042" t="s">
        <v>2306</v>
      </c>
      <c r="C1042" s="20">
        <v>46093</v>
      </c>
      <c r="D1042" s="20">
        <v>46056</v>
      </c>
      <c r="E1042" t="s">
        <v>236</v>
      </c>
      <c r="F1042" t="s">
        <v>237</v>
      </c>
      <c r="G1042" s="19"/>
      <c r="H1042"/>
      <c r="I1042" t="s">
        <v>556</v>
      </c>
      <c r="J1042" t="s">
        <v>557</v>
      </c>
      <c r="K1042" s="9" t="str">
        <f t="shared" si="121"/>
        <v>KNOB</v>
      </c>
      <c r="L1042" t="s">
        <v>6</v>
      </c>
      <c r="M1042" s="37">
        <v>1100</v>
      </c>
      <c r="N1042" t="s">
        <v>459</v>
      </c>
      <c r="O1042" t="s">
        <v>7</v>
      </c>
      <c r="P1042" s="48">
        <v>1.0902000000000001</v>
      </c>
      <c r="Q1042" s="10">
        <f t="shared" si="122"/>
        <v>1199.22</v>
      </c>
      <c r="R1042" s="11">
        <f t="shared" si="123"/>
        <v>7.3003400000000003</v>
      </c>
      <c r="S1042" s="13">
        <f t="shared" si="124"/>
        <v>0.14929999999999999</v>
      </c>
      <c r="T1042" s="12">
        <f t="shared" si="125"/>
        <v>164.23</v>
      </c>
      <c r="U1042" s="13" t="s">
        <v>135</v>
      </c>
      <c r="V1042" t="s">
        <v>16</v>
      </c>
      <c r="X1042" s="53" t="e">
        <f t="shared" si="127"/>
        <v>#DIV/0!</v>
      </c>
    </row>
    <row r="1043" spans="1:24" x14ac:dyDescent="0.2">
      <c r="A1043" s="32" t="str">
        <f t="shared" si="126"/>
        <v>2026-3</v>
      </c>
      <c r="B1043" t="s">
        <v>2307</v>
      </c>
      <c r="C1043" s="20">
        <v>46111</v>
      </c>
      <c r="D1043" s="20">
        <v>46094</v>
      </c>
      <c r="E1043" t="s">
        <v>66</v>
      </c>
      <c r="F1043" t="s">
        <v>67</v>
      </c>
      <c r="G1043" s="19"/>
      <c r="H1043"/>
      <c r="I1043" t="s">
        <v>3082</v>
      </c>
      <c r="J1043" t="s">
        <v>1796</v>
      </c>
      <c r="K1043" s="9" t="str">
        <f t="shared" si="121"/>
        <v>PRIM</v>
      </c>
      <c r="L1043" t="s">
        <v>6</v>
      </c>
      <c r="M1043" s="37">
        <v>4000</v>
      </c>
      <c r="N1043" t="s">
        <v>459</v>
      </c>
      <c r="O1043" t="s">
        <v>7</v>
      </c>
      <c r="P1043" s="48">
        <v>1.1200000000000001</v>
      </c>
      <c r="Q1043" s="10">
        <f t="shared" si="122"/>
        <v>4480</v>
      </c>
      <c r="R1043" s="11">
        <f t="shared" si="123"/>
        <v>7.3003400000000003</v>
      </c>
      <c r="S1043" s="13">
        <f t="shared" si="124"/>
        <v>0.15340000000000001</v>
      </c>
      <c r="T1043" s="12">
        <f t="shared" si="125"/>
        <v>613.6</v>
      </c>
      <c r="U1043" s="13" t="s">
        <v>135</v>
      </c>
      <c r="V1043" t="s">
        <v>2041</v>
      </c>
      <c r="X1043" s="53" t="e">
        <f t="shared" si="127"/>
        <v>#DIV/0!</v>
      </c>
    </row>
    <row r="1044" spans="1:24" x14ac:dyDescent="0.2">
      <c r="A1044" s="32" t="str">
        <f t="shared" si="126"/>
        <v>2026-3</v>
      </c>
      <c r="B1044" t="s">
        <v>2308</v>
      </c>
      <c r="C1044" s="20">
        <v>46093</v>
      </c>
      <c r="D1044" s="20">
        <v>46083</v>
      </c>
      <c r="E1044" t="s">
        <v>236</v>
      </c>
      <c r="F1044" t="s">
        <v>237</v>
      </c>
      <c r="G1044" s="19"/>
      <c r="H1044"/>
      <c r="I1044" t="s">
        <v>3083</v>
      </c>
      <c r="J1044" t="s">
        <v>3084</v>
      </c>
      <c r="K1044" s="9" t="str">
        <f t="shared" si="121"/>
        <v>HDL-</v>
      </c>
      <c r="L1044" t="s">
        <v>6</v>
      </c>
      <c r="M1044" s="37">
        <v>3050</v>
      </c>
      <c r="N1044" t="s">
        <v>459</v>
      </c>
      <c r="O1044" t="s">
        <v>7</v>
      </c>
      <c r="P1044" s="48">
        <v>1.1255999999999999</v>
      </c>
      <c r="Q1044" s="10">
        <f t="shared" si="122"/>
        <v>3433.08</v>
      </c>
      <c r="R1044" s="11">
        <f t="shared" si="123"/>
        <v>7.3003400000000003</v>
      </c>
      <c r="S1044" s="13">
        <f t="shared" si="124"/>
        <v>0.1542</v>
      </c>
      <c r="T1044" s="12">
        <f t="shared" si="125"/>
        <v>470.31</v>
      </c>
      <c r="U1044" s="13" t="s">
        <v>135</v>
      </c>
      <c r="V1044" t="s">
        <v>87</v>
      </c>
      <c r="X1044" s="53" t="e">
        <f t="shared" si="127"/>
        <v>#DIV/0!</v>
      </c>
    </row>
    <row r="1045" spans="1:24" x14ac:dyDescent="0.2">
      <c r="A1045" s="32" t="str">
        <f t="shared" si="126"/>
        <v>2026-3</v>
      </c>
      <c r="B1045" t="s">
        <v>2309</v>
      </c>
      <c r="C1045" s="20">
        <v>46093</v>
      </c>
      <c r="D1045" s="20">
        <v>46045</v>
      </c>
      <c r="E1045" t="s">
        <v>236</v>
      </c>
      <c r="F1045" t="s">
        <v>237</v>
      </c>
      <c r="G1045" s="19"/>
      <c r="H1045"/>
      <c r="I1045" t="s">
        <v>3085</v>
      </c>
      <c r="J1045" t="s">
        <v>3086</v>
      </c>
      <c r="K1045" s="9" t="str">
        <f t="shared" si="121"/>
        <v>SHDL</v>
      </c>
      <c r="L1045" t="s">
        <v>6</v>
      </c>
      <c r="M1045" s="37">
        <v>3750</v>
      </c>
      <c r="N1045" t="s">
        <v>459</v>
      </c>
      <c r="O1045" t="s">
        <v>7</v>
      </c>
      <c r="P1045" s="48">
        <v>1.1876</v>
      </c>
      <c r="Q1045" s="10">
        <f t="shared" si="122"/>
        <v>4453.5</v>
      </c>
      <c r="R1045" s="11">
        <f t="shared" si="123"/>
        <v>7.3003400000000003</v>
      </c>
      <c r="S1045" s="13">
        <f t="shared" si="124"/>
        <v>0.16270000000000001</v>
      </c>
      <c r="T1045" s="12">
        <f t="shared" si="125"/>
        <v>610.13</v>
      </c>
      <c r="U1045" s="13" t="s">
        <v>135</v>
      </c>
      <c r="V1045" t="s">
        <v>243</v>
      </c>
      <c r="X1045" s="53" t="e">
        <f t="shared" si="127"/>
        <v>#DIV/0!</v>
      </c>
    </row>
    <row r="1046" spans="1:24" x14ac:dyDescent="0.2">
      <c r="A1046" s="32" t="str">
        <f t="shared" si="126"/>
        <v>2026-3</v>
      </c>
      <c r="B1046" t="s">
        <v>2310</v>
      </c>
      <c r="C1046" s="20">
        <v>46104</v>
      </c>
      <c r="D1046" s="20">
        <v>46099</v>
      </c>
      <c r="E1046" t="s">
        <v>66</v>
      </c>
      <c r="F1046" t="s">
        <v>67</v>
      </c>
      <c r="G1046" s="19"/>
      <c r="H1046"/>
      <c r="I1046" t="s">
        <v>3087</v>
      </c>
      <c r="J1046" t="s">
        <v>3088</v>
      </c>
      <c r="K1046" s="9" t="str">
        <f t="shared" si="121"/>
        <v>STKR</v>
      </c>
      <c r="L1046" t="s">
        <v>6</v>
      </c>
      <c r="M1046" s="37">
        <v>20</v>
      </c>
      <c r="N1046" t="s">
        <v>459</v>
      </c>
      <c r="O1046" t="s">
        <v>7</v>
      </c>
      <c r="P1046" s="48">
        <v>1.25</v>
      </c>
      <c r="Q1046" s="10">
        <f t="shared" si="122"/>
        <v>25</v>
      </c>
      <c r="R1046" s="11">
        <f t="shared" si="123"/>
        <v>7.3003400000000003</v>
      </c>
      <c r="S1046" s="13">
        <f t="shared" si="124"/>
        <v>0.17119999999999999</v>
      </c>
      <c r="T1046" s="12">
        <f t="shared" si="125"/>
        <v>3.42</v>
      </c>
      <c r="U1046" s="13" t="s">
        <v>135</v>
      </c>
      <c r="V1046" t="s">
        <v>8</v>
      </c>
      <c r="X1046" s="53" t="e">
        <f t="shared" si="127"/>
        <v>#DIV/0!</v>
      </c>
    </row>
    <row r="1047" spans="1:24" x14ac:dyDescent="0.2">
      <c r="A1047" s="32" t="str">
        <f t="shared" si="126"/>
        <v>2026-3</v>
      </c>
      <c r="B1047" t="s">
        <v>2311</v>
      </c>
      <c r="C1047" s="20">
        <v>46092</v>
      </c>
      <c r="D1047" s="20">
        <v>46063</v>
      </c>
      <c r="E1047" t="s">
        <v>110</v>
      </c>
      <c r="F1047" t="s">
        <v>111</v>
      </c>
      <c r="G1047" s="19"/>
      <c r="H1047"/>
      <c r="I1047" t="s">
        <v>3089</v>
      </c>
      <c r="J1047" t="s">
        <v>3090</v>
      </c>
      <c r="K1047" s="9" t="str">
        <f t="shared" si="121"/>
        <v>BOX-</v>
      </c>
      <c r="L1047" t="s">
        <v>6</v>
      </c>
      <c r="M1047" s="37">
        <v>2550</v>
      </c>
      <c r="N1047" t="s">
        <v>459</v>
      </c>
      <c r="O1047" t="s">
        <v>7</v>
      </c>
      <c r="P1047" s="48">
        <v>1.2655000000000001</v>
      </c>
      <c r="Q1047" s="10">
        <f t="shared" si="122"/>
        <v>3227.03</v>
      </c>
      <c r="R1047" s="11">
        <f t="shared" si="123"/>
        <v>7.3003400000000003</v>
      </c>
      <c r="S1047" s="13">
        <f t="shared" si="124"/>
        <v>0.17330000000000001</v>
      </c>
      <c r="T1047" s="12">
        <f t="shared" si="125"/>
        <v>441.92</v>
      </c>
      <c r="U1047" s="13" t="s">
        <v>135</v>
      </c>
      <c r="V1047" t="s">
        <v>1</v>
      </c>
      <c r="X1047" s="53" t="e">
        <f t="shared" si="127"/>
        <v>#DIV/0!</v>
      </c>
    </row>
    <row r="1048" spans="1:24" x14ac:dyDescent="0.2">
      <c r="A1048" s="32" t="str">
        <f t="shared" si="126"/>
        <v>2026-3</v>
      </c>
      <c r="B1048" t="s">
        <v>2312</v>
      </c>
      <c r="C1048" s="20">
        <v>46093</v>
      </c>
      <c r="D1048" s="20">
        <v>46083</v>
      </c>
      <c r="E1048" t="s">
        <v>236</v>
      </c>
      <c r="F1048" t="s">
        <v>237</v>
      </c>
      <c r="G1048" s="19"/>
      <c r="H1048"/>
      <c r="I1048" t="s">
        <v>3091</v>
      </c>
      <c r="J1048" t="s">
        <v>3092</v>
      </c>
      <c r="K1048" s="9" t="str">
        <f t="shared" si="121"/>
        <v>HDL-</v>
      </c>
      <c r="L1048" t="s">
        <v>6</v>
      </c>
      <c r="M1048" s="37">
        <v>3050</v>
      </c>
      <c r="N1048" t="s">
        <v>459</v>
      </c>
      <c r="O1048" t="s">
        <v>7</v>
      </c>
      <c r="P1048" s="48">
        <v>1.278</v>
      </c>
      <c r="Q1048" s="10">
        <f t="shared" si="122"/>
        <v>3897.9</v>
      </c>
      <c r="R1048" s="11">
        <f t="shared" si="123"/>
        <v>7.3003400000000003</v>
      </c>
      <c r="S1048" s="13">
        <f t="shared" si="124"/>
        <v>0.17510000000000001</v>
      </c>
      <c r="T1048" s="12">
        <f t="shared" si="125"/>
        <v>534.05999999999995</v>
      </c>
      <c r="U1048" s="13" t="s">
        <v>135</v>
      </c>
      <c r="V1048" t="s">
        <v>87</v>
      </c>
      <c r="X1048" s="53" t="e">
        <f t="shared" si="127"/>
        <v>#DIV/0!</v>
      </c>
    </row>
    <row r="1049" spans="1:24" x14ac:dyDescent="0.2">
      <c r="A1049" s="32" t="str">
        <f t="shared" si="126"/>
        <v>2026-3</v>
      </c>
      <c r="B1049" t="s">
        <v>2313</v>
      </c>
      <c r="C1049" s="20">
        <v>46104</v>
      </c>
      <c r="D1049" s="20">
        <v>46094</v>
      </c>
      <c r="E1049" t="s">
        <v>99</v>
      </c>
      <c r="F1049" t="s">
        <v>100</v>
      </c>
      <c r="G1049" s="19"/>
      <c r="H1049"/>
      <c r="I1049" t="s">
        <v>513</v>
      </c>
      <c r="J1049" t="s">
        <v>514</v>
      </c>
      <c r="K1049" s="9" t="str">
        <f t="shared" si="121"/>
        <v>ANYD</v>
      </c>
      <c r="L1049" t="s">
        <v>6</v>
      </c>
      <c r="M1049" s="37">
        <v>2050</v>
      </c>
      <c r="N1049" t="s">
        <v>459</v>
      </c>
      <c r="O1049" t="s">
        <v>7</v>
      </c>
      <c r="P1049" s="48">
        <v>1.2838000000000001</v>
      </c>
      <c r="Q1049" s="10">
        <f t="shared" si="122"/>
        <v>2631.79</v>
      </c>
      <c r="R1049" s="11">
        <f t="shared" si="123"/>
        <v>7.3003400000000003</v>
      </c>
      <c r="S1049" s="13">
        <f t="shared" si="124"/>
        <v>0.1759</v>
      </c>
      <c r="T1049" s="12">
        <f t="shared" si="125"/>
        <v>360.6</v>
      </c>
      <c r="U1049" s="13" t="s">
        <v>135</v>
      </c>
      <c r="V1049" t="s">
        <v>20</v>
      </c>
      <c r="X1049" s="53" t="e">
        <f t="shared" si="127"/>
        <v>#DIV/0!</v>
      </c>
    </row>
    <row r="1050" spans="1:24" x14ac:dyDescent="0.2">
      <c r="A1050" s="32" t="str">
        <f t="shared" si="126"/>
        <v>2026-3</v>
      </c>
      <c r="B1050" t="s">
        <v>2314</v>
      </c>
      <c r="C1050" s="20">
        <v>46090</v>
      </c>
      <c r="D1050" s="20">
        <v>46086</v>
      </c>
      <c r="E1050" t="s">
        <v>66</v>
      </c>
      <c r="F1050" t="s">
        <v>67</v>
      </c>
      <c r="G1050" s="19"/>
      <c r="H1050"/>
      <c r="I1050" t="s">
        <v>204</v>
      </c>
      <c r="J1050" t="s">
        <v>205</v>
      </c>
      <c r="K1050" s="9" t="str">
        <f t="shared" si="121"/>
        <v>U&amp;C-</v>
      </c>
      <c r="L1050" t="s">
        <v>6</v>
      </c>
      <c r="M1050" s="37">
        <v>500</v>
      </c>
      <c r="N1050" t="s">
        <v>459</v>
      </c>
      <c r="O1050" t="s">
        <v>7</v>
      </c>
      <c r="P1050" s="48">
        <v>1.29</v>
      </c>
      <c r="Q1050" s="10">
        <f t="shared" si="122"/>
        <v>645</v>
      </c>
      <c r="R1050" s="11">
        <f t="shared" si="123"/>
        <v>7.3003400000000003</v>
      </c>
      <c r="S1050" s="13">
        <f t="shared" si="124"/>
        <v>0.1767</v>
      </c>
      <c r="T1050" s="12">
        <f t="shared" si="125"/>
        <v>88.35</v>
      </c>
      <c r="U1050" s="13" t="s">
        <v>135</v>
      </c>
      <c r="V1050" t="s">
        <v>68</v>
      </c>
      <c r="X1050" s="53" t="e">
        <f t="shared" si="127"/>
        <v>#DIV/0!</v>
      </c>
    </row>
    <row r="1051" spans="1:24" x14ac:dyDescent="0.2">
      <c r="A1051" s="32" t="str">
        <f t="shared" si="126"/>
        <v>2026-3</v>
      </c>
      <c r="B1051" t="s">
        <v>2315</v>
      </c>
      <c r="C1051" s="20">
        <v>46090</v>
      </c>
      <c r="D1051" s="20">
        <v>46086</v>
      </c>
      <c r="E1051" t="s">
        <v>66</v>
      </c>
      <c r="F1051" t="s">
        <v>67</v>
      </c>
      <c r="G1051" s="19"/>
      <c r="H1051"/>
      <c r="I1051" t="s">
        <v>375</v>
      </c>
      <c r="J1051" t="s">
        <v>205</v>
      </c>
      <c r="K1051" s="9" t="str">
        <f t="shared" si="121"/>
        <v>U&amp;C-</v>
      </c>
      <c r="L1051" t="s">
        <v>6</v>
      </c>
      <c r="M1051" s="37">
        <v>500</v>
      </c>
      <c r="N1051" t="s">
        <v>459</v>
      </c>
      <c r="O1051" t="s">
        <v>7</v>
      </c>
      <c r="P1051" s="48">
        <v>1.29</v>
      </c>
      <c r="Q1051" s="10">
        <f t="shared" si="122"/>
        <v>645</v>
      </c>
      <c r="R1051" s="11">
        <f t="shared" si="123"/>
        <v>7.3003400000000003</v>
      </c>
      <c r="S1051" s="13">
        <f t="shared" si="124"/>
        <v>0.1767</v>
      </c>
      <c r="T1051" s="12">
        <f t="shared" si="125"/>
        <v>88.35</v>
      </c>
      <c r="U1051" s="13" t="s">
        <v>135</v>
      </c>
      <c r="V1051" t="s">
        <v>68</v>
      </c>
      <c r="X1051" s="53" t="e">
        <f t="shared" si="127"/>
        <v>#DIV/0!</v>
      </c>
    </row>
    <row r="1052" spans="1:24" x14ac:dyDescent="0.2">
      <c r="A1052" s="32" t="str">
        <f t="shared" si="126"/>
        <v>2026-3</v>
      </c>
      <c r="B1052" t="s">
        <v>2316</v>
      </c>
      <c r="C1052" s="20">
        <v>46111</v>
      </c>
      <c r="D1052" s="20">
        <v>46099</v>
      </c>
      <c r="E1052" t="s">
        <v>66</v>
      </c>
      <c r="F1052" t="s">
        <v>67</v>
      </c>
      <c r="G1052" s="19"/>
      <c r="H1052"/>
      <c r="I1052" t="s">
        <v>3093</v>
      </c>
      <c r="J1052" t="s">
        <v>3094</v>
      </c>
      <c r="K1052" s="9" t="str">
        <f t="shared" si="121"/>
        <v>PRIM</v>
      </c>
      <c r="L1052" t="s">
        <v>6</v>
      </c>
      <c r="M1052" s="37">
        <v>1000</v>
      </c>
      <c r="N1052" t="s">
        <v>459</v>
      </c>
      <c r="O1052" t="s">
        <v>7</v>
      </c>
      <c r="P1052" s="48">
        <v>1.29</v>
      </c>
      <c r="Q1052" s="10">
        <f t="shared" si="122"/>
        <v>1290</v>
      </c>
      <c r="R1052" s="11">
        <f t="shared" si="123"/>
        <v>7.3003400000000003</v>
      </c>
      <c r="S1052" s="13">
        <f t="shared" si="124"/>
        <v>0.1767</v>
      </c>
      <c r="T1052" s="12">
        <f t="shared" si="125"/>
        <v>176.7</v>
      </c>
      <c r="U1052" s="13" t="s">
        <v>135</v>
      </c>
      <c r="V1052" t="s">
        <v>2041</v>
      </c>
      <c r="X1052" s="53" t="e">
        <f t="shared" si="127"/>
        <v>#DIV/0!</v>
      </c>
    </row>
    <row r="1053" spans="1:24" x14ac:dyDescent="0.2">
      <c r="A1053" s="32" t="str">
        <f t="shared" si="126"/>
        <v>2026-3</v>
      </c>
      <c r="B1053" t="s">
        <v>2317</v>
      </c>
      <c r="C1053" s="20">
        <v>46111</v>
      </c>
      <c r="D1053" s="20">
        <v>46099</v>
      </c>
      <c r="E1053" t="s">
        <v>66</v>
      </c>
      <c r="F1053" t="s">
        <v>67</v>
      </c>
      <c r="G1053" s="19"/>
      <c r="H1053"/>
      <c r="I1053" t="s">
        <v>204</v>
      </c>
      <c r="J1053" t="s">
        <v>205</v>
      </c>
      <c r="K1053" s="9" t="str">
        <f t="shared" si="121"/>
        <v>U&amp;C-</v>
      </c>
      <c r="L1053" t="s">
        <v>6</v>
      </c>
      <c r="M1053" s="37">
        <v>1000</v>
      </c>
      <c r="N1053" t="s">
        <v>459</v>
      </c>
      <c r="O1053" t="s">
        <v>7</v>
      </c>
      <c r="P1053" s="48">
        <v>1.29</v>
      </c>
      <c r="Q1053" s="10">
        <f t="shared" si="122"/>
        <v>1290</v>
      </c>
      <c r="R1053" s="11">
        <f t="shared" si="123"/>
        <v>7.3003400000000003</v>
      </c>
      <c r="S1053" s="13">
        <f t="shared" si="124"/>
        <v>0.1767</v>
      </c>
      <c r="T1053" s="12">
        <f t="shared" si="125"/>
        <v>176.7</v>
      </c>
      <c r="U1053" s="13" t="s">
        <v>135</v>
      </c>
      <c r="V1053" t="s">
        <v>68</v>
      </c>
      <c r="X1053" s="53" t="e">
        <f t="shared" si="127"/>
        <v>#DIV/0!</v>
      </c>
    </row>
    <row r="1054" spans="1:24" x14ac:dyDescent="0.2">
      <c r="A1054" s="32" t="str">
        <f t="shared" si="126"/>
        <v>2026-3</v>
      </c>
      <c r="B1054" t="s">
        <v>2318</v>
      </c>
      <c r="C1054" s="20">
        <v>46090</v>
      </c>
      <c r="D1054" s="20">
        <v>46031</v>
      </c>
      <c r="E1054" t="s">
        <v>99</v>
      </c>
      <c r="F1054" t="s">
        <v>100</v>
      </c>
      <c r="G1054" s="19"/>
      <c r="H1054"/>
      <c r="I1054" t="s">
        <v>362</v>
      </c>
      <c r="J1054" t="s">
        <v>363</v>
      </c>
      <c r="K1054" s="9" t="str">
        <f t="shared" si="121"/>
        <v>ANYD</v>
      </c>
      <c r="L1054" t="s">
        <v>6</v>
      </c>
      <c r="M1054" s="37">
        <v>1000</v>
      </c>
      <c r="N1054" t="s">
        <v>459</v>
      </c>
      <c r="O1054" t="s">
        <v>7</v>
      </c>
      <c r="P1054" s="48">
        <v>1.31</v>
      </c>
      <c r="Q1054" s="10">
        <f t="shared" si="122"/>
        <v>1310</v>
      </c>
      <c r="R1054" s="11">
        <f t="shared" si="123"/>
        <v>7.3003400000000003</v>
      </c>
      <c r="S1054" s="13">
        <f t="shared" si="124"/>
        <v>0.1794</v>
      </c>
      <c r="T1054" s="12">
        <f t="shared" si="125"/>
        <v>179.4</v>
      </c>
      <c r="U1054" s="13" t="s">
        <v>135</v>
      </c>
      <c r="V1054" t="s">
        <v>20</v>
      </c>
      <c r="X1054" s="53" t="e">
        <f t="shared" si="127"/>
        <v>#DIV/0!</v>
      </c>
    </row>
    <row r="1055" spans="1:24" x14ac:dyDescent="0.2">
      <c r="A1055" s="32" t="str">
        <f t="shared" si="126"/>
        <v>2026-3</v>
      </c>
      <c r="B1055" t="s">
        <v>2319</v>
      </c>
      <c r="C1055" s="20">
        <v>46090</v>
      </c>
      <c r="D1055" s="20">
        <v>46082</v>
      </c>
      <c r="E1055" t="s">
        <v>99</v>
      </c>
      <c r="F1055" t="s">
        <v>100</v>
      </c>
      <c r="G1055" s="19"/>
      <c r="H1055"/>
      <c r="I1055" t="s">
        <v>362</v>
      </c>
      <c r="J1055" t="s">
        <v>363</v>
      </c>
      <c r="K1055" s="9" t="str">
        <f t="shared" si="121"/>
        <v>ANYD</v>
      </c>
      <c r="L1055" t="s">
        <v>6</v>
      </c>
      <c r="M1055" s="37">
        <v>1050</v>
      </c>
      <c r="N1055" t="s">
        <v>459</v>
      </c>
      <c r="O1055" t="s">
        <v>7</v>
      </c>
      <c r="P1055" s="48">
        <v>1.31</v>
      </c>
      <c r="Q1055" s="10">
        <f t="shared" si="122"/>
        <v>1375.5</v>
      </c>
      <c r="R1055" s="11">
        <f t="shared" si="123"/>
        <v>7.3003400000000003</v>
      </c>
      <c r="S1055" s="13">
        <f t="shared" si="124"/>
        <v>0.1794</v>
      </c>
      <c r="T1055" s="12">
        <f t="shared" si="125"/>
        <v>188.37</v>
      </c>
      <c r="U1055" s="13" t="s">
        <v>135</v>
      </c>
      <c r="V1055" t="s">
        <v>20</v>
      </c>
      <c r="X1055" s="53" t="e">
        <f t="shared" si="127"/>
        <v>#DIV/0!</v>
      </c>
    </row>
    <row r="1056" spans="1:24" x14ac:dyDescent="0.2">
      <c r="A1056" s="32" t="str">
        <f t="shared" si="126"/>
        <v>2026-3</v>
      </c>
      <c r="B1056" t="s">
        <v>2320</v>
      </c>
      <c r="C1056" s="20">
        <v>46104</v>
      </c>
      <c r="D1056" s="20">
        <v>46087</v>
      </c>
      <c r="E1056" t="s">
        <v>99</v>
      </c>
      <c r="F1056" t="s">
        <v>100</v>
      </c>
      <c r="G1056" s="19"/>
      <c r="H1056"/>
      <c r="I1056" t="s">
        <v>362</v>
      </c>
      <c r="J1056" t="s">
        <v>363</v>
      </c>
      <c r="K1056" s="9" t="str">
        <f t="shared" si="121"/>
        <v>ANYD</v>
      </c>
      <c r="L1056" t="s">
        <v>6</v>
      </c>
      <c r="M1056" s="37">
        <v>100</v>
      </c>
      <c r="N1056" t="s">
        <v>459</v>
      </c>
      <c r="O1056" t="s">
        <v>7</v>
      </c>
      <c r="P1056" s="48">
        <v>1.31</v>
      </c>
      <c r="Q1056" s="10">
        <f t="shared" si="122"/>
        <v>131</v>
      </c>
      <c r="R1056" s="11">
        <f t="shared" si="123"/>
        <v>7.3003400000000003</v>
      </c>
      <c r="S1056" s="13">
        <f t="shared" si="124"/>
        <v>0.1794</v>
      </c>
      <c r="T1056" s="12">
        <f t="shared" si="125"/>
        <v>17.940000000000001</v>
      </c>
      <c r="U1056" s="13" t="s">
        <v>135</v>
      </c>
      <c r="V1056" t="s">
        <v>20</v>
      </c>
      <c r="X1056" s="53" t="e">
        <f t="shared" si="127"/>
        <v>#DIV/0!</v>
      </c>
    </row>
    <row r="1057" spans="1:24" x14ac:dyDescent="0.2">
      <c r="A1057" s="32" t="str">
        <f t="shared" si="126"/>
        <v>2026-3</v>
      </c>
      <c r="B1057" t="s">
        <v>2321</v>
      </c>
      <c r="C1057" s="20">
        <v>46104</v>
      </c>
      <c r="D1057" s="20">
        <v>46094</v>
      </c>
      <c r="E1057" t="s">
        <v>99</v>
      </c>
      <c r="F1057" t="s">
        <v>100</v>
      </c>
      <c r="G1057" s="19"/>
      <c r="H1057"/>
      <c r="I1057" t="s">
        <v>362</v>
      </c>
      <c r="J1057" t="s">
        <v>363</v>
      </c>
      <c r="K1057" s="9" t="str">
        <f t="shared" si="121"/>
        <v>ANYD</v>
      </c>
      <c r="L1057" t="s">
        <v>6</v>
      </c>
      <c r="M1057" s="37">
        <v>1050</v>
      </c>
      <c r="N1057" t="s">
        <v>459</v>
      </c>
      <c r="O1057" t="s">
        <v>7</v>
      </c>
      <c r="P1057" s="48">
        <v>1.31</v>
      </c>
      <c r="Q1057" s="10">
        <f t="shared" si="122"/>
        <v>1375.5</v>
      </c>
      <c r="R1057" s="11">
        <f t="shared" si="123"/>
        <v>7.3003400000000003</v>
      </c>
      <c r="S1057" s="13">
        <f t="shared" si="124"/>
        <v>0.1794</v>
      </c>
      <c r="T1057" s="12">
        <f t="shared" si="125"/>
        <v>188.37</v>
      </c>
      <c r="U1057" s="13" t="s">
        <v>135</v>
      </c>
      <c r="V1057" t="s">
        <v>20</v>
      </c>
      <c r="X1057" s="53" t="e">
        <f t="shared" si="127"/>
        <v>#DIV/0!</v>
      </c>
    </row>
    <row r="1058" spans="1:24" x14ac:dyDescent="0.2">
      <c r="A1058" s="32" t="str">
        <f t="shared" si="126"/>
        <v>2026-3</v>
      </c>
      <c r="B1058" t="s">
        <v>2322</v>
      </c>
      <c r="C1058" s="20">
        <v>46104</v>
      </c>
      <c r="D1058" s="20">
        <v>46098</v>
      </c>
      <c r="E1058" t="s">
        <v>99</v>
      </c>
      <c r="F1058" t="s">
        <v>100</v>
      </c>
      <c r="G1058" s="19"/>
      <c r="H1058"/>
      <c r="I1058" t="s">
        <v>362</v>
      </c>
      <c r="J1058" t="s">
        <v>363</v>
      </c>
      <c r="K1058" s="9" t="str">
        <f t="shared" si="121"/>
        <v>ANYD</v>
      </c>
      <c r="L1058" t="s">
        <v>6</v>
      </c>
      <c r="M1058" s="37">
        <v>550</v>
      </c>
      <c r="N1058" t="s">
        <v>459</v>
      </c>
      <c r="O1058" t="s">
        <v>7</v>
      </c>
      <c r="P1058" s="48">
        <v>1.31</v>
      </c>
      <c r="Q1058" s="10">
        <f t="shared" si="122"/>
        <v>720.5</v>
      </c>
      <c r="R1058" s="11">
        <f t="shared" si="123"/>
        <v>7.3003400000000003</v>
      </c>
      <c r="S1058" s="13">
        <f t="shared" si="124"/>
        <v>0.1794</v>
      </c>
      <c r="T1058" s="12">
        <f t="shared" si="125"/>
        <v>98.67</v>
      </c>
      <c r="U1058" s="13" t="s">
        <v>135</v>
      </c>
      <c r="V1058" t="s">
        <v>20</v>
      </c>
      <c r="X1058" s="53" t="e">
        <f t="shared" si="127"/>
        <v>#DIV/0!</v>
      </c>
    </row>
    <row r="1059" spans="1:24" x14ac:dyDescent="0.2">
      <c r="A1059" s="32" t="str">
        <f t="shared" si="126"/>
        <v>2026-3</v>
      </c>
      <c r="B1059" t="s">
        <v>2323</v>
      </c>
      <c r="C1059" s="20">
        <v>46090</v>
      </c>
      <c r="D1059" s="20">
        <v>46031</v>
      </c>
      <c r="E1059" t="s">
        <v>99</v>
      </c>
      <c r="F1059" t="s">
        <v>100</v>
      </c>
      <c r="G1059" s="19"/>
      <c r="H1059"/>
      <c r="I1059" t="s">
        <v>218</v>
      </c>
      <c r="J1059" t="s">
        <v>219</v>
      </c>
      <c r="K1059" s="9" t="str">
        <f t="shared" si="121"/>
        <v>ANYD</v>
      </c>
      <c r="L1059" t="s">
        <v>6</v>
      </c>
      <c r="M1059" s="37">
        <v>2500</v>
      </c>
      <c r="N1059" t="s">
        <v>459</v>
      </c>
      <c r="O1059" t="s">
        <v>7</v>
      </c>
      <c r="P1059" s="48">
        <v>1.3524</v>
      </c>
      <c r="Q1059" s="10">
        <f t="shared" si="122"/>
        <v>3381</v>
      </c>
      <c r="R1059" s="11">
        <f t="shared" si="123"/>
        <v>7.3003400000000003</v>
      </c>
      <c r="S1059" s="13">
        <f t="shared" si="124"/>
        <v>0.18529999999999999</v>
      </c>
      <c r="T1059" s="12">
        <f t="shared" si="125"/>
        <v>463.25</v>
      </c>
      <c r="U1059" s="13" t="s">
        <v>135</v>
      </c>
      <c r="V1059" t="s">
        <v>20</v>
      </c>
      <c r="X1059" s="53" t="e">
        <f t="shared" si="127"/>
        <v>#DIV/0!</v>
      </c>
    </row>
    <row r="1060" spans="1:24" x14ac:dyDescent="0.2">
      <c r="A1060" s="32" t="str">
        <f t="shared" si="126"/>
        <v>2026-3</v>
      </c>
      <c r="B1060" t="s">
        <v>2324</v>
      </c>
      <c r="C1060" s="20">
        <v>46090</v>
      </c>
      <c r="D1060" s="20">
        <v>46053</v>
      </c>
      <c r="E1060" t="s">
        <v>99</v>
      </c>
      <c r="F1060" t="s">
        <v>100</v>
      </c>
      <c r="G1060" s="19"/>
      <c r="H1060"/>
      <c r="I1060" t="s">
        <v>515</v>
      </c>
      <c r="J1060" t="s">
        <v>516</v>
      </c>
      <c r="K1060" s="9" t="str">
        <f t="shared" si="121"/>
        <v>ANYD</v>
      </c>
      <c r="L1060" t="s">
        <v>6</v>
      </c>
      <c r="M1060" s="37">
        <v>4100</v>
      </c>
      <c r="N1060" t="s">
        <v>459</v>
      </c>
      <c r="O1060" t="s">
        <v>7</v>
      </c>
      <c r="P1060" s="48">
        <v>1.3524</v>
      </c>
      <c r="Q1060" s="10">
        <f t="shared" si="122"/>
        <v>5544.84</v>
      </c>
      <c r="R1060" s="11">
        <f t="shared" si="123"/>
        <v>7.3003400000000003</v>
      </c>
      <c r="S1060" s="13">
        <f t="shared" si="124"/>
        <v>0.18529999999999999</v>
      </c>
      <c r="T1060" s="12">
        <f t="shared" si="125"/>
        <v>759.73</v>
      </c>
      <c r="U1060" s="13" t="s">
        <v>135</v>
      </c>
      <c r="V1060" t="s">
        <v>20</v>
      </c>
      <c r="X1060" s="53" t="e">
        <f t="shared" si="127"/>
        <v>#DIV/0!</v>
      </c>
    </row>
    <row r="1061" spans="1:24" x14ac:dyDescent="0.2">
      <c r="A1061" s="32" t="str">
        <f t="shared" si="126"/>
        <v>2026-3</v>
      </c>
      <c r="B1061" t="s">
        <v>2325</v>
      </c>
      <c r="C1061" s="20">
        <v>46090</v>
      </c>
      <c r="D1061" s="20">
        <v>46082</v>
      </c>
      <c r="E1061" t="s">
        <v>99</v>
      </c>
      <c r="F1061" t="s">
        <v>100</v>
      </c>
      <c r="G1061" s="19"/>
      <c r="H1061"/>
      <c r="I1061" t="s">
        <v>515</v>
      </c>
      <c r="J1061" t="s">
        <v>516</v>
      </c>
      <c r="K1061" s="9" t="str">
        <f t="shared" si="121"/>
        <v>ANYD</v>
      </c>
      <c r="L1061" t="s">
        <v>6</v>
      </c>
      <c r="M1061" s="37">
        <v>2000</v>
      </c>
      <c r="N1061" t="s">
        <v>459</v>
      </c>
      <c r="O1061" t="s">
        <v>7</v>
      </c>
      <c r="P1061" s="48">
        <v>1.3524</v>
      </c>
      <c r="Q1061" s="10">
        <f t="shared" si="122"/>
        <v>2704.8</v>
      </c>
      <c r="R1061" s="11">
        <f t="shared" si="123"/>
        <v>7.3003400000000003</v>
      </c>
      <c r="S1061" s="13">
        <f t="shared" si="124"/>
        <v>0.18529999999999999</v>
      </c>
      <c r="T1061" s="12">
        <f t="shared" si="125"/>
        <v>370.6</v>
      </c>
      <c r="U1061" s="13" t="s">
        <v>135</v>
      </c>
      <c r="V1061" t="s">
        <v>20</v>
      </c>
      <c r="X1061" s="53" t="e">
        <f t="shared" si="127"/>
        <v>#DIV/0!</v>
      </c>
    </row>
    <row r="1062" spans="1:24" x14ac:dyDescent="0.2">
      <c r="A1062" s="32" t="str">
        <f t="shared" si="126"/>
        <v>2026-3</v>
      </c>
      <c r="B1062" t="s">
        <v>2326</v>
      </c>
      <c r="C1062" s="20">
        <v>46090</v>
      </c>
      <c r="D1062" s="20">
        <v>46083</v>
      </c>
      <c r="E1062" t="s">
        <v>99</v>
      </c>
      <c r="F1062" t="s">
        <v>100</v>
      </c>
      <c r="G1062" s="19"/>
      <c r="H1062"/>
      <c r="I1062" t="s">
        <v>515</v>
      </c>
      <c r="J1062" t="s">
        <v>516</v>
      </c>
      <c r="K1062" s="9" t="str">
        <f t="shared" si="121"/>
        <v>ANYD</v>
      </c>
      <c r="L1062" t="s">
        <v>6</v>
      </c>
      <c r="M1062" s="37">
        <v>2050</v>
      </c>
      <c r="N1062" t="s">
        <v>459</v>
      </c>
      <c r="O1062" t="s">
        <v>7</v>
      </c>
      <c r="P1062" s="48">
        <v>1.3524</v>
      </c>
      <c r="Q1062" s="10">
        <f t="shared" si="122"/>
        <v>2772.42</v>
      </c>
      <c r="R1062" s="11">
        <f t="shared" si="123"/>
        <v>7.3003400000000003</v>
      </c>
      <c r="S1062" s="13">
        <f t="shared" si="124"/>
        <v>0.18529999999999999</v>
      </c>
      <c r="T1062" s="12">
        <f t="shared" si="125"/>
        <v>379.87</v>
      </c>
      <c r="U1062" s="13" t="s">
        <v>135</v>
      </c>
      <c r="V1062" t="s">
        <v>20</v>
      </c>
      <c r="X1062" s="53" t="e">
        <f t="shared" si="127"/>
        <v>#DIV/0!</v>
      </c>
    </row>
    <row r="1063" spans="1:24" x14ac:dyDescent="0.2">
      <c r="A1063" s="32" t="str">
        <f t="shared" si="126"/>
        <v>2026-3</v>
      </c>
      <c r="B1063" t="s">
        <v>2327</v>
      </c>
      <c r="C1063" s="20">
        <v>46105</v>
      </c>
      <c r="D1063" s="20">
        <v>46091</v>
      </c>
      <c r="E1063" t="s">
        <v>246</v>
      </c>
      <c r="F1063" t="s">
        <v>247</v>
      </c>
      <c r="G1063" s="19"/>
      <c r="H1063"/>
      <c r="I1063" t="s">
        <v>751</v>
      </c>
      <c r="J1063" t="s">
        <v>752</v>
      </c>
      <c r="K1063" s="9" t="str">
        <f t="shared" ref="K1063:K1126" si="128">+LEFT(V1063,4)</f>
        <v>SSM-</v>
      </c>
      <c r="L1063" t="s">
        <v>6</v>
      </c>
      <c r="M1063" s="37">
        <v>6650</v>
      </c>
      <c r="N1063" t="s">
        <v>459</v>
      </c>
      <c r="O1063" t="s">
        <v>7</v>
      </c>
      <c r="P1063" s="48">
        <v>1.3628</v>
      </c>
      <c r="Q1063" s="10">
        <f t="shared" ref="Q1063:Q1126" si="129">ROUND(P1063*M1063,2)</f>
        <v>9062.6200000000008</v>
      </c>
      <c r="R1063" s="11">
        <f t="shared" ref="R1063:R1126" si="130">IF(O1063="HKD",7.8,IF(O1063="CNY",7.30034,1))</f>
        <v>7.3003400000000003</v>
      </c>
      <c r="S1063" s="13">
        <f t="shared" ref="S1063:S1126" si="131">+ROUND(P1063/R1063,4)</f>
        <v>0.1867</v>
      </c>
      <c r="T1063" s="12">
        <f t="shared" ref="T1063:T1126" si="132">ROUND(S1063*M1063,2)</f>
        <v>1241.56</v>
      </c>
      <c r="U1063" s="13" t="s">
        <v>135</v>
      </c>
      <c r="V1063" t="s">
        <v>17</v>
      </c>
      <c r="X1063" s="53" t="e">
        <f t="shared" si="127"/>
        <v>#DIV/0!</v>
      </c>
    </row>
    <row r="1064" spans="1:24" x14ac:dyDescent="0.2">
      <c r="A1064" s="32" t="str">
        <f t="shared" si="126"/>
        <v>2026-3</v>
      </c>
      <c r="B1064" t="s">
        <v>2328</v>
      </c>
      <c r="C1064" s="20">
        <v>46090</v>
      </c>
      <c r="D1064" s="20">
        <v>46035</v>
      </c>
      <c r="E1064" t="s">
        <v>99</v>
      </c>
      <c r="F1064" t="s">
        <v>100</v>
      </c>
      <c r="G1064" s="19"/>
      <c r="H1064"/>
      <c r="I1064" t="s">
        <v>218</v>
      </c>
      <c r="J1064" t="s">
        <v>219</v>
      </c>
      <c r="K1064" s="9" t="str">
        <f t="shared" si="128"/>
        <v>ANYD</v>
      </c>
      <c r="L1064" t="s">
        <v>6</v>
      </c>
      <c r="M1064" s="37">
        <v>1050</v>
      </c>
      <c r="N1064" t="s">
        <v>459</v>
      </c>
      <c r="O1064" t="s">
        <v>7</v>
      </c>
      <c r="P1064" s="48">
        <v>1.38</v>
      </c>
      <c r="Q1064" s="10">
        <f t="shared" si="129"/>
        <v>1449</v>
      </c>
      <c r="R1064" s="11">
        <f t="shared" si="130"/>
        <v>7.3003400000000003</v>
      </c>
      <c r="S1064" s="13">
        <f t="shared" si="131"/>
        <v>0.189</v>
      </c>
      <c r="T1064" s="12">
        <f t="shared" si="132"/>
        <v>198.45</v>
      </c>
      <c r="U1064" s="13" t="s">
        <v>135</v>
      </c>
      <c r="V1064" t="s">
        <v>20</v>
      </c>
      <c r="X1064" s="53" t="e">
        <f t="shared" si="127"/>
        <v>#DIV/0!</v>
      </c>
    </row>
    <row r="1065" spans="1:24" x14ac:dyDescent="0.2">
      <c r="A1065" s="32" t="str">
        <f t="shared" si="126"/>
        <v>2026-3</v>
      </c>
      <c r="B1065" t="s">
        <v>2329</v>
      </c>
      <c r="C1065" s="20">
        <v>46090</v>
      </c>
      <c r="D1065" s="20">
        <v>46058</v>
      </c>
      <c r="E1065" t="s">
        <v>99</v>
      </c>
      <c r="F1065" t="s">
        <v>100</v>
      </c>
      <c r="G1065" s="19"/>
      <c r="H1065"/>
      <c r="I1065" t="s">
        <v>515</v>
      </c>
      <c r="J1065" t="s">
        <v>516</v>
      </c>
      <c r="K1065" s="9" t="str">
        <f t="shared" si="128"/>
        <v>ANYD</v>
      </c>
      <c r="L1065" t="s">
        <v>6</v>
      </c>
      <c r="M1065" s="37">
        <v>1000</v>
      </c>
      <c r="N1065" t="s">
        <v>459</v>
      </c>
      <c r="O1065" t="s">
        <v>7</v>
      </c>
      <c r="P1065" s="48">
        <v>1.38</v>
      </c>
      <c r="Q1065" s="10">
        <f t="shared" si="129"/>
        <v>1380</v>
      </c>
      <c r="R1065" s="11">
        <f t="shared" si="130"/>
        <v>7.3003400000000003</v>
      </c>
      <c r="S1065" s="13">
        <f t="shared" si="131"/>
        <v>0.189</v>
      </c>
      <c r="T1065" s="12">
        <f t="shared" si="132"/>
        <v>189</v>
      </c>
      <c r="U1065" s="13" t="s">
        <v>135</v>
      </c>
      <c r="V1065" t="s">
        <v>20</v>
      </c>
      <c r="X1065" s="53" t="e">
        <f t="shared" si="127"/>
        <v>#DIV/0!</v>
      </c>
    </row>
    <row r="1066" spans="1:24" x14ac:dyDescent="0.2">
      <c r="A1066" s="32" t="str">
        <f t="shared" si="126"/>
        <v>2026-3</v>
      </c>
      <c r="B1066" t="s">
        <v>2330</v>
      </c>
      <c r="C1066" s="20">
        <v>46104</v>
      </c>
      <c r="D1066" s="20">
        <v>46094</v>
      </c>
      <c r="E1066" t="s">
        <v>99</v>
      </c>
      <c r="F1066" t="s">
        <v>100</v>
      </c>
      <c r="G1066" s="19"/>
      <c r="H1066"/>
      <c r="I1066" t="s">
        <v>218</v>
      </c>
      <c r="J1066" t="s">
        <v>219</v>
      </c>
      <c r="K1066" s="9" t="str">
        <f t="shared" si="128"/>
        <v>ANYD</v>
      </c>
      <c r="L1066" t="s">
        <v>6</v>
      </c>
      <c r="M1066" s="37">
        <v>1950</v>
      </c>
      <c r="N1066" t="s">
        <v>459</v>
      </c>
      <c r="O1066" t="s">
        <v>7</v>
      </c>
      <c r="P1066" s="48">
        <v>1.38</v>
      </c>
      <c r="Q1066" s="10">
        <f t="shared" si="129"/>
        <v>2691</v>
      </c>
      <c r="R1066" s="11">
        <f t="shared" si="130"/>
        <v>7.3003400000000003</v>
      </c>
      <c r="S1066" s="13">
        <f t="shared" si="131"/>
        <v>0.189</v>
      </c>
      <c r="T1066" s="12">
        <f t="shared" si="132"/>
        <v>368.55</v>
      </c>
      <c r="U1066" s="13" t="s">
        <v>135</v>
      </c>
      <c r="V1066" t="s">
        <v>20</v>
      </c>
      <c r="X1066" s="53" t="e">
        <f t="shared" si="127"/>
        <v>#DIV/0!</v>
      </c>
    </row>
    <row r="1067" spans="1:24" x14ac:dyDescent="0.2">
      <c r="A1067" s="32" t="str">
        <f t="shared" si="126"/>
        <v>2026-3</v>
      </c>
      <c r="B1067" t="s">
        <v>2331</v>
      </c>
      <c r="C1067" s="20">
        <v>46104</v>
      </c>
      <c r="D1067" s="20">
        <v>46098</v>
      </c>
      <c r="E1067" t="s">
        <v>99</v>
      </c>
      <c r="F1067" t="s">
        <v>100</v>
      </c>
      <c r="G1067" s="19"/>
      <c r="H1067"/>
      <c r="I1067" t="s">
        <v>218</v>
      </c>
      <c r="J1067" t="s">
        <v>219</v>
      </c>
      <c r="K1067" s="9" t="str">
        <f t="shared" si="128"/>
        <v>ANYD</v>
      </c>
      <c r="L1067" t="s">
        <v>6</v>
      </c>
      <c r="M1067" s="37">
        <v>1000</v>
      </c>
      <c r="N1067" t="s">
        <v>459</v>
      </c>
      <c r="O1067" t="s">
        <v>7</v>
      </c>
      <c r="P1067" s="48">
        <v>1.38</v>
      </c>
      <c r="Q1067" s="10">
        <f t="shared" si="129"/>
        <v>1380</v>
      </c>
      <c r="R1067" s="11">
        <f t="shared" si="130"/>
        <v>7.3003400000000003</v>
      </c>
      <c r="S1067" s="13">
        <f t="shared" si="131"/>
        <v>0.189</v>
      </c>
      <c r="T1067" s="12">
        <f t="shared" si="132"/>
        <v>189</v>
      </c>
      <c r="U1067" s="13" t="s">
        <v>135</v>
      </c>
      <c r="V1067" t="s">
        <v>20</v>
      </c>
      <c r="X1067" s="53" t="e">
        <f t="shared" si="127"/>
        <v>#DIV/0!</v>
      </c>
    </row>
    <row r="1068" spans="1:24" x14ac:dyDescent="0.2">
      <c r="A1068" s="32" t="str">
        <f t="shared" si="126"/>
        <v>2026-3</v>
      </c>
      <c r="B1068" t="s">
        <v>2332</v>
      </c>
      <c r="C1068" s="20">
        <v>46101</v>
      </c>
      <c r="D1068" s="20">
        <v>46086</v>
      </c>
      <c r="E1068" t="s">
        <v>66</v>
      </c>
      <c r="F1068" t="s">
        <v>67</v>
      </c>
      <c r="G1068" s="19"/>
      <c r="H1068"/>
      <c r="I1068" t="s">
        <v>3095</v>
      </c>
      <c r="J1068" t="s">
        <v>716</v>
      </c>
      <c r="K1068" s="9" t="str">
        <f t="shared" si="128"/>
        <v>U&amp;C-</v>
      </c>
      <c r="L1068" t="s">
        <v>6</v>
      </c>
      <c r="M1068" s="37">
        <v>2020</v>
      </c>
      <c r="N1068" t="s">
        <v>459</v>
      </c>
      <c r="O1068" t="s">
        <v>7</v>
      </c>
      <c r="P1068" s="48">
        <v>1.45</v>
      </c>
      <c r="Q1068" s="10">
        <f t="shared" si="129"/>
        <v>2929</v>
      </c>
      <c r="R1068" s="11">
        <f t="shared" si="130"/>
        <v>7.3003400000000003</v>
      </c>
      <c r="S1068" s="13">
        <f t="shared" si="131"/>
        <v>0.1986</v>
      </c>
      <c r="T1068" s="12">
        <f t="shared" si="132"/>
        <v>401.17</v>
      </c>
      <c r="U1068" s="13" t="s">
        <v>135</v>
      </c>
      <c r="V1068" t="s">
        <v>68</v>
      </c>
      <c r="X1068" s="53" t="e">
        <f t="shared" si="127"/>
        <v>#DIV/0!</v>
      </c>
    </row>
    <row r="1069" spans="1:24" x14ac:dyDescent="0.2">
      <c r="A1069" s="32" t="str">
        <f t="shared" si="126"/>
        <v>2026-3</v>
      </c>
      <c r="B1069" t="s">
        <v>2333</v>
      </c>
      <c r="C1069" s="20">
        <v>46105</v>
      </c>
      <c r="D1069" s="20">
        <v>46091</v>
      </c>
      <c r="E1069" t="s">
        <v>246</v>
      </c>
      <c r="F1069" t="s">
        <v>247</v>
      </c>
      <c r="G1069" s="19"/>
      <c r="H1069"/>
      <c r="I1069" t="s">
        <v>3096</v>
      </c>
      <c r="J1069" t="s">
        <v>3097</v>
      </c>
      <c r="K1069" s="9" t="str">
        <f t="shared" si="128"/>
        <v>SSM-</v>
      </c>
      <c r="L1069" t="s">
        <v>6</v>
      </c>
      <c r="M1069" s="37">
        <v>2460</v>
      </c>
      <c r="N1069" t="s">
        <v>459</v>
      </c>
      <c r="O1069" t="s">
        <v>7</v>
      </c>
      <c r="P1069" s="48">
        <v>1.4513</v>
      </c>
      <c r="Q1069" s="10">
        <f t="shared" si="129"/>
        <v>3570.2</v>
      </c>
      <c r="R1069" s="11">
        <f t="shared" si="130"/>
        <v>7.3003400000000003</v>
      </c>
      <c r="S1069" s="13">
        <f t="shared" si="131"/>
        <v>0.1988</v>
      </c>
      <c r="T1069" s="12">
        <f t="shared" si="132"/>
        <v>489.05</v>
      </c>
      <c r="U1069" s="13" t="s">
        <v>135</v>
      </c>
      <c r="V1069" t="s">
        <v>17</v>
      </c>
      <c r="X1069" s="53" t="e">
        <f t="shared" si="127"/>
        <v>#DIV/0!</v>
      </c>
    </row>
    <row r="1070" spans="1:24" x14ac:dyDescent="0.2">
      <c r="A1070" s="32" t="str">
        <f t="shared" si="126"/>
        <v>2026-3</v>
      </c>
      <c r="B1070" t="s">
        <v>2334</v>
      </c>
      <c r="C1070" s="20">
        <v>46097</v>
      </c>
      <c r="D1070" s="20">
        <v>46043</v>
      </c>
      <c r="E1070" t="s">
        <v>206</v>
      </c>
      <c r="F1070" t="s">
        <v>207</v>
      </c>
      <c r="G1070" s="19"/>
      <c r="H1070"/>
      <c r="I1070" t="s">
        <v>3098</v>
      </c>
      <c r="J1070" t="s">
        <v>3099</v>
      </c>
      <c r="K1070" s="9" t="str">
        <f t="shared" si="128"/>
        <v>HDL-</v>
      </c>
      <c r="L1070" t="s">
        <v>6</v>
      </c>
      <c r="M1070" s="37">
        <v>1020</v>
      </c>
      <c r="N1070" t="s">
        <v>459</v>
      </c>
      <c r="O1070" t="s">
        <v>7</v>
      </c>
      <c r="P1070" s="48">
        <v>1.5</v>
      </c>
      <c r="Q1070" s="10">
        <f t="shared" si="129"/>
        <v>1530</v>
      </c>
      <c r="R1070" s="11">
        <f t="shared" si="130"/>
        <v>7.3003400000000003</v>
      </c>
      <c r="S1070" s="13">
        <f t="shared" si="131"/>
        <v>0.20549999999999999</v>
      </c>
      <c r="T1070" s="12">
        <f t="shared" si="132"/>
        <v>209.61</v>
      </c>
      <c r="U1070" s="13" t="s">
        <v>135</v>
      </c>
      <c r="V1070" t="s">
        <v>87</v>
      </c>
      <c r="X1070" s="53" t="e">
        <f t="shared" si="127"/>
        <v>#DIV/0!</v>
      </c>
    </row>
    <row r="1071" spans="1:24" x14ac:dyDescent="0.2">
      <c r="A1071" s="32" t="str">
        <f t="shared" si="126"/>
        <v>2026-3</v>
      </c>
      <c r="B1071" t="s">
        <v>2335</v>
      </c>
      <c r="C1071" s="20">
        <v>46111</v>
      </c>
      <c r="D1071" s="20">
        <v>46087</v>
      </c>
      <c r="E1071" t="s">
        <v>206</v>
      </c>
      <c r="F1071" t="s">
        <v>207</v>
      </c>
      <c r="G1071" s="19"/>
      <c r="H1071"/>
      <c r="I1071" t="s">
        <v>3098</v>
      </c>
      <c r="J1071" t="s">
        <v>3099</v>
      </c>
      <c r="K1071" s="9" t="str">
        <f t="shared" si="128"/>
        <v>HDL-</v>
      </c>
      <c r="L1071" t="s">
        <v>6</v>
      </c>
      <c r="M1071" s="37">
        <v>1000</v>
      </c>
      <c r="N1071" t="s">
        <v>459</v>
      </c>
      <c r="O1071" t="s">
        <v>7</v>
      </c>
      <c r="P1071" s="48">
        <v>1.5</v>
      </c>
      <c r="Q1071" s="10">
        <f t="shared" si="129"/>
        <v>1500</v>
      </c>
      <c r="R1071" s="11">
        <f t="shared" si="130"/>
        <v>7.3003400000000003</v>
      </c>
      <c r="S1071" s="13">
        <f t="shared" si="131"/>
        <v>0.20549999999999999</v>
      </c>
      <c r="T1071" s="12">
        <f t="shared" si="132"/>
        <v>205.5</v>
      </c>
      <c r="U1071" s="13" t="s">
        <v>135</v>
      </c>
      <c r="V1071" t="s">
        <v>87</v>
      </c>
      <c r="X1071" s="53" t="e">
        <f t="shared" si="127"/>
        <v>#DIV/0!</v>
      </c>
    </row>
    <row r="1072" spans="1:24" x14ac:dyDescent="0.2">
      <c r="A1072" s="32" t="str">
        <f t="shared" si="126"/>
        <v>2026-3</v>
      </c>
      <c r="B1072" t="s">
        <v>2336</v>
      </c>
      <c r="C1072" s="20">
        <v>46098</v>
      </c>
      <c r="D1072" s="20">
        <v>46086</v>
      </c>
      <c r="E1072" t="s">
        <v>66</v>
      </c>
      <c r="F1072" t="s">
        <v>67</v>
      </c>
      <c r="G1072" s="19"/>
      <c r="H1072"/>
      <c r="I1072" t="s">
        <v>3100</v>
      </c>
      <c r="J1072" t="s">
        <v>3101</v>
      </c>
      <c r="K1072" s="9" t="str">
        <f t="shared" si="128"/>
        <v>PRIM</v>
      </c>
      <c r="L1072" t="s">
        <v>6</v>
      </c>
      <c r="M1072" s="37">
        <v>1000</v>
      </c>
      <c r="N1072" t="s">
        <v>459</v>
      </c>
      <c r="O1072" t="s">
        <v>7</v>
      </c>
      <c r="P1072" s="48">
        <v>1.51</v>
      </c>
      <c r="Q1072" s="10">
        <f t="shared" si="129"/>
        <v>1510</v>
      </c>
      <c r="R1072" s="11">
        <f t="shared" si="130"/>
        <v>7.3003400000000003</v>
      </c>
      <c r="S1072" s="13">
        <f t="shared" si="131"/>
        <v>0.20680000000000001</v>
      </c>
      <c r="T1072" s="12">
        <f t="shared" si="132"/>
        <v>206.8</v>
      </c>
      <c r="U1072" s="13" t="s">
        <v>135</v>
      </c>
      <c r="V1072" t="s">
        <v>2041</v>
      </c>
      <c r="X1072" s="53" t="e">
        <f t="shared" si="127"/>
        <v>#DIV/0!</v>
      </c>
    </row>
    <row r="1073" spans="1:24" x14ac:dyDescent="0.2">
      <c r="A1073" s="32" t="str">
        <f t="shared" si="126"/>
        <v>2026-3</v>
      </c>
      <c r="B1073" t="s">
        <v>2337</v>
      </c>
      <c r="C1073" s="20">
        <v>46090</v>
      </c>
      <c r="D1073" s="20">
        <v>46086</v>
      </c>
      <c r="E1073" t="s">
        <v>66</v>
      </c>
      <c r="F1073" t="s">
        <v>67</v>
      </c>
      <c r="G1073" s="19"/>
      <c r="H1073"/>
      <c r="I1073" t="s">
        <v>3102</v>
      </c>
      <c r="J1073" t="s">
        <v>3103</v>
      </c>
      <c r="K1073" s="9" t="str">
        <f t="shared" si="128"/>
        <v>PRIM</v>
      </c>
      <c r="L1073" t="s">
        <v>6</v>
      </c>
      <c r="M1073" s="37">
        <v>500</v>
      </c>
      <c r="N1073" t="s">
        <v>459</v>
      </c>
      <c r="O1073" t="s">
        <v>7</v>
      </c>
      <c r="P1073" s="48">
        <v>1.51</v>
      </c>
      <c r="Q1073" s="10">
        <f t="shared" si="129"/>
        <v>755</v>
      </c>
      <c r="R1073" s="11">
        <f t="shared" si="130"/>
        <v>7.3003400000000003</v>
      </c>
      <c r="S1073" s="13">
        <f t="shared" si="131"/>
        <v>0.20680000000000001</v>
      </c>
      <c r="T1073" s="12">
        <f t="shared" si="132"/>
        <v>103.4</v>
      </c>
      <c r="U1073" s="13" t="s">
        <v>135</v>
      </c>
      <c r="V1073" t="s">
        <v>2041</v>
      </c>
      <c r="X1073" s="53" t="e">
        <f t="shared" si="127"/>
        <v>#DIV/0!</v>
      </c>
    </row>
    <row r="1074" spans="1:24" x14ac:dyDescent="0.2">
      <c r="A1074" s="32" t="str">
        <f t="shared" si="126"/>
        <v>2026-3</v>
      </c>
      <c r="B1074" t="s">
        <v>2338</v>
      </c>
      <c r="C1074" s="20">
        <v>46111</v>
      </c>
      <c r="D1074" s="20">
        <v>46099</v>
      </c>
      <c r="E1074" t="s">
        <v>66</v>
      </c>
      <c r="F1074" t="s">
        <v>67</v>
      </c>
      <c r="G1074" s="19"/>
      <c r="H1074"/>
      <c r="I1074" t="s">
        <v>3102</v>
      </c>
      <c r="J1074" t="s">
        <v>3103</v>
      </c>
      <c r="K1074" s="9" t="str">
        <f t="shared" si="128"/>
        <v>PRIM</v>
      </c>
      <c r="L1074" t="s">
        <v>6</v>
      </c>
      <c r="M1074" s="37">
        <v>2000</v>
      </c>
      <c r="N1074" t="s">
        <v>459</v>
      </c>
      <c r="O1074" t="s">
        <v>7</v>
      </c>
      <c r="P1074" s="48">
        <v>1.51</v>
      </c>
      <c r="Q1074" s="10">
        <f t="shared" si="129"/>
        <v>3020</v>
      </c>
      <c r="R1074" s="11">
        <f t="shared" si="130"/>
        <v>7.3003400000000003</v>
      </c>
      <c r="S1074" s="13">
        <f t="shared" si="131"/>
        <v>0.20680000000000001</v>
      </c>
      <c r="T1074" s="12">
        <f t="shared" si="132"/>
        <v>413.6</v>
      </c>
      <c r="U1074" s="13" t="s">
        <v>135</v>
      </c>
      <c r="V1074" t="s">
        <v>2041</v>
      </c>
      <c r="X1074" s="53" t="e">
        <f t="shared" si="127"/>
        <v>#DIV/0!</v>
      </c>
    </row>
    <row r="1075" spans="1:24" x14ac:dyDescent="0.2">
      <c r="A1075" s="32" t="str">
        <f t="shared" si="126"/>
        <v>2026-3</v>
      </c>
      <c r="B1075" t="s">
        <v>2339</v>
      </c>
      <c r="C1075" s="20">
        <v>46084</v>
      </c>
      <c r="D1075" s="20">
        <v>46036</v>
      </c>
      <c r="E1075" t="s">
        <v>66</v>
      </c>
      <c r="F1075" t="s">
        <v>67</v>
      </c>
      <c r="G1075" s="19"/>
      <c r="H1075"/>
      <c r="I1075" t="s">
        <v>3062</v>
      </c>
      <c r="J1075" t="s">
        <v>3063</v>
      </c>
      <c r="K1075" s="9" t="str">
        <f t="shared" si="128"/>
        <v>PRIM</v>
      </c>
      <c r="L1075" t="s">
        <v>6</v>
      </c>
      <c r="M1075" s="37">
        <v>3020</v>
      </c>
      <c r="N1075" t="s">
        <v>459</v>
      </c>
      <c r="O1075" t="s">
        <v>7</v>
      </c>
      <c r="P1075" s="48">
        <v>1.53</v>
      </c>
      <c r="Q1075" s="10">
        <f t="shared" si="129"/>
        <v>4620.6000000000004</v>
      </c>
      <c r="R1075" s="11">
        <f t="shared" si="130"/>
        <v>7.3003400000000003</v>
      </c>
      <c r="S1075" s="13">
        <f t="shared" si="131"/>
        <v>0.20960000000000001</v>
      </c>
      <c r="T1075" s="12">
        <f t="shared" si="132"/>
        <v>632.99</v>
      </c>
      <c r="U1075" s="13" t="s">
        <v>135</v>
      </c>
      <c r="V1075" t="s">
        <v>2041</v>
      </c>
      <c r="X1075" s="53" t="e">
        <f t="shared" si="127"/>
        <v>#DIV/0!</v>
      </c>
    </row>
    <row r="1076" spans="1:24" x14ac:dyDescent="0.2">
      <c r="A1076" s="32" t="str">
        <f t="shared" si="126"/>
        <v>2026-3</v>
      </c>
      <c r="B1076" t="s">
        <v>2340</v>
      </c>
      <c r="C1076" s="20">
        <v>46098</v>
      </c>
      <c r="D1076" s="20">
        <v>46086</v>
      </c>
      <c r="E1076" t="s">
        <v>66</v>
      </c>
      <c r="F1076" t="s">
        <v>67</v>
      </c>
      <c r="G1076" s="19"/>
      <c r="H1076"/>
      <c r="I1076" t="s">
        <v>3062</v>
      </c>
      <c r="J1076" t="s">
        <v>3063</v>
      </c>
      <c r="K1076" s="9" t="str">
        <f t="shared" si="128"/>
        <v>PRIM</v>
      </c>
      <c r="L1076" t="s">
        <v>6</v>
      </c>
      <c r="M1076" s="37">
        <v>1000</v>
      </c>
      <c r="N1076" t="s">
        <v>459</v>
      </c>
      <c r="O1076" t="s">
        <v>7</v>
      </c>
      <c r="P1076" s="48">
        <v>1.53</v>
      </c>
      <c r="Q1076" s="10">
        <f t="shared" si="129"/>
        <v>1530</v>
      </c>
      <c r="R1076" s="11">
        <f t="shared" si="130"/>
        <v>7.3003400000000003</v>
      </c>
      <c r="S1076" s="13">
        <f t="shared" si="131"/>
        <v>0.20960000000000001</v>
      </c>
      <c r="T1076" s="12">
        <f t="shared" si="132"/>
        <v>209.6</v>
      </c>
      <c r="U1076" s="13" t="s">
        <v>135</v>
      </c>
      <c r="V1076" t="s">
        <v>2041</v>
      </c>
      <c r="X1076" s="53" t="e">
        <f t="shared" si="127"/>
        <v>#DIV/0!</v>
      </c>
    </row>
    <row r="1077" spans="1:24" x14ac:dyDescent="0.2">
      <c r="A1077" s="32" t="str">
        <f t="shared" si="126"/>
        <v>2026-3</v>
      </c>
      <c r="B1077" t="s">
        <v>2341</v>
      </c>
      <c r="C1077" s="20">
        <v>46111</v>
      </c>
      <c r="D1077" s="20">
        <v>46099</v>
      </c>
      <c r="E1077" t="s">
        <v>66</v>
      </c>
      <c r="F1077" t="s">
        <v>67</v>
      </c>
      <c r="G1077" s="19"/>
      <c r="H1077"/>
      <c r="I1077" t="s">
        <v>3104</v>
      </c>
      <c r="J1077" t="s">
        <v>205</v>
      </c>
      <c r="K1077" s="9" t="str">
        <f t="shared" si="128"/>
        <v>U&amp;C-</v>
      </c>
      <c r="L1077" t="s">
        <v>6</v>
      </c>
      <c r="M1077" s="37">
        <v>100</v>
      </c>
      <c r="N1077" t="s">
        <v>459</v>
      </c>
      <c r="O1077" t="s">
        <v>7</v>
      </c>
      <c r="P1077" s="48">
        <v>1.53</v>
      </c>
      <c r="Q1077" s="10">
        <f t="shared" si="129"/>
        <v>153</v>
      </c>
      <c r="R1077" s="11">
        <f t="shared" si="130"/>
        <v>7.3003400000000003</v>
      </c>
      <c r="S1077" s="13">
        <f t="shared" si="131"/>
        <v>0.20960000000000001</v>
      </c>
      <c r="T1077" s="12">
        <f t="shared" si="132"/>
        <v>20.96</v>
      </c>
      <c r="U1077" s="13" t="s">
        <v>135</v>
      </c>
      <c r="V1077" t="s">
        <v>68</v>
      </c>
      <c r="X1077" s="53" t="e">
        <f t="shared" si="127"/>
        <v>#DIV/0!</v>
      </c>
    </row>
    <row r="1078" spans="1:24" x14ac:dyDescent="0.2">
      <c r="A1078" s="32" t="str">
        <f t="shared" si="126"/>
        <v>2026-3</v>
      </c>
      <c r="B1078" t="s">
        <v>2342</v>
      </c>
      <c r="C1078" s="20">
        <v>46084</v>
      </c>
      <c r="D1078" s="20">
        <v>46082</v>
      </c>
      <c r="E1078" t="s">
        <v>3</v>
      </c>
      <c r="F1078" t="s">
        <v>4</v>
      </c>
      <c r="G1078" s="19"/>
      <c r="H1078"/>
      <c r="I1078" t="s">
        <v>951</v>
      </c>
      <c r="J1078" t="s">
        <v>952</v>
      </c>
      <c r="K1078" s="9" t="str">
        <f t="shared" si="128"/>
        <v>SHTS</v>
      </c>
      <c r="L1078" t="s">
        <v>6</v>
      </c>
      <c r="M1078" s="37">
        <v>1010</v>
      </c>
      <c r="N1078" t="s">
        <v>459</v>
      </c>
      <c r="O1078" t="s">
        <v>7</v>
      </c>
      <c r="P1078" s="48">
        <v>1.56</v>
      </c>
      <c r="Q1078" s="10">
        <f t="shared" si="129"/>
        <v>1575.6</v>
      </c>
      <c r="R1078" s="11">
        <f t="shared" si="130"/>
        <v>7.3003400000000003</v>
      </c>
      <c r="S1078" s="13">
        <f t="shared" si="131"/>
        <v>0.2137</v>
      </c>
      <c r="T1078" s="12">
        <f t="shared" si="132"/>
        <v>215.84</v>
      </c>
      <c r="U1078" s="13" t="s">
        <v>135</v>
      </c>
      <c r="V1078" t="s">
        <v>5</v>
      </c>
      <c r="X1078" s="53" t="e">
        <f t="shared" si="127"/>
        <v>#DIV/0!</v>
      </c>
    </row>
    <row r="1079" spans="1:24" x14ac:dyDescent="0.2">
      <c r="A1079" s="32" t="str">
        <f t="shared" si="126"/>
        <v>2026-3</v>
      </c>
      <c r="B1079" t="s">
        <v>2343</v>
      </c>
      <c r="C1079" s="20">
        <v>46084</v>
      </c>
      <c r="D1079" s="20">
        <v>46082</v>
      </c>
      <c r="E1079" t="s">
        <v>3</v>
      </c>
      <c r="F1079" t="s">
        <v>4</v>
      </c>
      <c r="G1079" s="19"/>
      <c r="H1079"/>
      <c r="I1079" t="s">
        <v>951</v>
      </c>
      <c r="J1079" t="s">
        <v>952</v>
      </c>
      <c r="K1079" s="9" t="str">
        <f t="shared" si="128"/>
        <v>SHTS</v>
      </c>
      <c r="L1079" t="s">
        <v>6</v>
      </c>
      <c r="M1079" s="37">
        <v>1010</v>
      </c>
      <c r="N1079" t="s">
        <v>459</v>
      </c>
      <c r="O1079" t="s">
        <v>7</v>
      </c>
      <c r="P1079" s="48">
        <v>1.56</v>
      </c>
      <c r="Q1079" s="10">
        <f t="shared" si="129"/>
        <v>1575.6</v>
      </c>
      <c r="R1079" s="11">
        <f t="shared" si="130"/>
        <v>7.3003400000000003</v>
      </c>
      <c r="S1079" s="13">
        <f t="shared" si="131"/>
        <v>0.2137</v>
      </c>
      <c r="T1079" s="12">
        <f t="shared" si="132"/>
        <v>215.84</v>
      </c>
      <c r="U1079" s="13" t="s">
        <v>135</v>
      </c>
      <c r="V1079" t="s">
        <v>5</v>
      </c>
      <c r="X1079" s="53" t="e">
        <f t="shared" si="127"/>
        <v>#DIV/0!</v>
      </c>
    </row>
    <row r="1080" spans="1:24" x14ac:dyDescent="0.2">
      <c r="A1080" s="32" t="str">
        <f t="shared" si="126"/>
        <v>2026-3</v>
      </c>
      <c r="B1080" t="s">
        <v>2344</v>
      </c>
      <c r="C1080" s="20">
        <v>46084</v>
      </c>
      <c r="D1080" s="20">
        <v>46082</v>
      </c>
      <c r="E1080" t="s">
        <v>3</v>
      </c>
      <c r="F1080" t="s">
        <v>4</v>
      </c>
      <c r="G1080" s="19"/>
      <c r="H1080"/>
      <c r="I1080" t="s">
        <v>3105</v>
      </c>
      <c r="J1080" t="s">
        <v>3106</v>
      </c>
      <c r="K1080" s="9" t="str">
        <f t="shared" si="128"/>
        <v>BOX-</v>
      </c>
      <c r="L1080" t="s">
        <v>6</v>
      </c>
      <c r="M1080" s="37">
        <v>1310</v>
      </c>
      <c r="N1080" t="s">
        <v>459</v>
      </c>
      <c r="O1080" t="s">
        <v>7</v>
      </c>
      <c r="P1080" s="48">
        <v>1.6</v>
      </c>
      <c r="Q1080" s="10">
        <f t="shared" si="129"/>
        <v>2096</v>
      </c>
      <c r="R1080" s="11">
        <f t="shared" si="130"/>
        <v>7.3003400000000003</v>
      </c>
      <c r="S1080" s="13">
        <f t="shared" si="131"/>
        <v>0.21920000000000001</v>
      </c>
      <c r="T1080" s="12">
        <f t="shared" si="132"/>
        <v>287.14999999999998</v>
      </c>
      <c r="U1080" s="13" t="s">
        <v>135</v>
      </c>
      <c r="V1080" t="s">
        <v>1</v>
      </c>
      <c r="X1080" s="53" t="e">
        <f t="shared" si="127"/>
        <v>#DIV/0!</v>
      </c>
    </row>
    <row r="1081" spans="1:24" x14ac:dyDescent="0.2">
      <c r="A1081" s="32" t="str">
        <f t="shared" si="126"/>
        <v>2026-3</v>
      </c>
      <c r="B1081" t="s">
        <v>2345</v>
      </c>
      <c r="C1081" s="20">
        <v>46084</v>
      </c>
      <c r="D1081" s="20">
        <v>46082</v>
      </c>
      <c r="E1081" t="s">
        <v>3</v>
      </c>
      <c r="F1081" t="s">
        <v>4</v>
      </c>
      <c r="G1081" s="19"/>
      <c r="H1081"/>
      <c r="I1081" t="s">
        <v>3105</v>
      </c>
      <c r="J1081" t="s">
        <v>3106</v>
      </c>
      <c r="K1081" s="9" t="str">
        <f t="shared" si="128"/>
        <v>BOX-</v>
      </c>
      <c r="L1081" t="s">
        <v>6</v>
      </c>
      <c r="M1081" s="37">
        <v>1010</v>
      </c>
      <c r="N1081" t="s">
        <v>459</v>
      </c>
      <c r="O1081" t="s">
        <v>7</v>
      </c>
      <c r="P1081" s="48">
        <v>1.6</v>
      </c>
      <c r="Q1081" s="10">
        <f t="shared" si="129"/>
        <v>1616</v>
      </c>
      <c r="R1081" s="11">
        <f t="shared" si="130"/>
        <v>7.3003400000000003</v>
      </c>
      <c r="S1081" s="13">
        <f t="shared" si="131"/>
        <v>0.21920000000000001</v>
      </c>
      <c r="T1081" s="12">
        <f t="shared" si="132"/>
        <v>221.39</v>
      </c>
      <c r="U1081" s="13" t="s">
        <v>135</v>
      </c>
      <c r="V1081" t="s">
        <v>1</v>
      </c>
      <c r="X1081" s="53" t="e">
        <f t="shared" si="127"/>
        <v>#DIV/0!</v>
      </c>
    </row>
    <row r="1082" spans="1:24" x14ac:dyDescent="0.2">
      <c r="A1082" s="32" t="str">
        <f t="shared" si="126"/>
        <v>2026-3</v>
      </c>
      <c r="B1082" t="s">
        <v>2346</v>
      </c>
      <c r="C1082" s="20">
        <v>46084</v>
      </c>
      <c r="D1082" s="20">
        <v>46082</v>
      </c>
      <c r="E1082" t="s">
        <v>3</v>
      </c>
      <c r="F1082" t="s">
        <v>4</v>
      </c>
      <c r="G1082" s="19"/>
      <c r="H1082"/>
      <c r="I1082" t="s">
        <v>3105</v>
      </c>
      <c r="J1082" t="s">
        <v>3106</v>
      </c>
      <c r="K1082" s="9" t="str">
        <f t="shared" si="128"/>
        <v>BOX-</v>
      </c>
      <c r="L1082" t="s">
        <v>6</v>
      </c>
      <c r="M1082" s="37">
        <v>100</v>
      </c>
      <c r="N1082" t="s">
        <v>459</v>
      </c>
      <c r="O1082" t="s">
        <v>7</v>
      </c>
      <c r="P1082" s="48">
        <v>1.6</v>
      </c>
      <c r="Q1082" s="10">
        <f t="shared" si="129"/>
        <v>160</v>
      </c>
      <c r="R1082" s="11">
        <f t="shared" si="130"/>
        <v>7.3003400000000003</v>
      </c>
      <c r="S1082" s="13">
        <f t="shared" si="131"/>
        <v>0.21920000000000001</v>
      </c>
      <c r="T1082" s="12">
        <f t="shared" si="132"/>
        <v>21.92</v>
      </c>
      <c r="U1082" s="13" t="s">
        <v>135</v>
      </c>
      <c r="V1082" t="s">
        <v>1</v>
      </c>
      <c r="X1082" s="53" t="e">
        <f t="shared" si="127"/>
        <v>#DIV/0!</v>
      </c>
    </row>
    <row r="1083" spans="1:24" x14ac:dyDescent="0.2">
      <c r="A1083" s="32" t="str">
        <f t="shared" si="126"/>
        <v>2026-3</v>
      </c>
      <c r="B1083" t="s">
        <v>2347</v>
      </c>
      <c r="C1083" s="20">
        <v>46101</v>
      </c>
      <c r="D1083" s="20">
        <v>46086</v>
      </c>
      <c r="E1083" t="s">
        <v>66</v>
      </c>
      <c r="F1083" t="s">
        <v>67</v>
      </c>
      <c r="G1083" s="19"/>
      <c r="H1083"/>
      <c r="I1083" t="s">
        <v>3107</v>
      </c>
      <c r="J1083" t="s">
        <v>3108</v>
      </c>
      <c r="K1083" s="9" t="str">
        <f t="shared" si="128"/>
        <v>BHRE</v>
      </c>
      <c r="L1083" t="s">
        <v>6</v>
      </c>
      <c r="M1083" s="37">
        <v>2020</v>
      </c>
      <c r="N1083" t="s">
        <v>459</v>
      </c>
      <c r="O1083" t="s">
        <v>7</v>
      </c>
      <c r="P1083" s="48">
        <v>1.6</v>
      </c>
      <c r="Q1083" s="10">
        <f t="shared" si="129"/>
        <v>3232</v>
      </c>
      <c r="R1083" s="11">
        <f t="shared" si="130"/>
        <v>7.3003400000000003</v>
      </c>
      <c r="S1083" s="13">
        <f t="shared" si="131"/>
        <v>0.21920000000000001</v>
      </c>
      <c r="T1083" s="12">
        <f t="shared" si="132"/>
        <v>442.78</v>
      </c>
      <c r="U1083" s="13" t="s">
        <v>135</v>
      </c>
      <c r="V1083" t="s">
        <v>2040</v>
      </c>
      <c r="X1083" s="53" t="e">
        <f t="shared" si="127"/>
        <v>#DIV/0!</v>
      </c>
    </row>
    <row r="1084" spans="1:24" x14ac:dyDescent="0.2">
      <c r="A1084" s="32" t="str">
        <f t="shared" si="126"/>
        <v>2026-3</v>
      </c>
      <c r="B1084" t="s">
        <v>2348</v>
      </c>
      <c r="C1084" s="20">
        <v>46104</v>
      </c>
      <c r="D1084" s="20">
        <v>46101</v>
      </c>
      <c r="E1084" t="s">
        <v>3</v>
      </c>
      <c r="F1084" t="s">
        <v>4</v>
      </c>
      <c r="G1084" s="19"/>
      <c r="H1084"/>
      <c r="I1084" t="s">
        <v>3109</v>
      </c>
      <c r="J1084" t="s">
        <v>3110</v>
      </c>
      <c r="K1084" s="9" t="str">
        <f t="shared" si="128"/>
        <v>SHTS</v>
      </c>
      <c r="L1084" t="s">
        <v>6</v>
      </c>
      <c r="M1084" s="37">
        <v>3050</v>
      </c>
      <c r="N1084" t="s">
        <v>459</v>
      </c>
      <c r="O1084" t="s">
        <v>7</v>
      </c>
      <c r="P1084" s="48">
        <v>1.62</v>
      </c>
      <c r="Q1084" s="10">
        <f t="shared" si="129"/>
        <v>4941</v>
      </c>
      <c r="R1084" s="11">
        <f t="shared" si="130"/>
        <v>7.3003400000000003</v>
      </c>
      <c r="S1084" s="13">
        <f t="shared" si="131"/>
        <v>0.22189999999999999</v>
      </c>
      <c r="T1084" s="12">
        <f t="shared" si="132"/>
        <v>676.8</v>
      </c>
      <c r="U1084" s="13" t="s">
        <v>135</v>
      </c>
      <c r="V1084" t="s">
        <v>5</v>
      </c>
      <c r="X1084" s="53" t="e">
        <f t="shared" si="127"/>
        <v>#DIV/0!</v>
      </c>
    </row>
    <row r="1085" spans="1:24" x14ac:dyDescent="0.2">
      <c r="A1085" s="32" t="str">
        <f t="shared" si="126"/>
        <v>2026-3</v>
      </c>
      <c r="B1085" t="s">
        <v>2349</v>
      </c>
      <c r="C1085" s="20">
        <v>46091</v>
      </c>
      <c r="D1085" s="20">
        <v>46034</v>
      </c>
      <c r="E1085" t="s">
        <v>48</v>
      </c>
      <c r="F1085" t="s">
        <v>49</v>
      </c>
      <c r="G1085" s="19"/>
      <c r="H1085"/>
      <c r="I1085" t="s">
        <v>3111</v>
      </c>
      <c r="J1085" t="s">
        <v>3112</v>
      </c>
      <c r="K1085" s="9" t="str">
        <f t="shared" si="128"/>
        <v>SHDL</v>
      </c>
      <c r="L1085" t="s">
        <v>6</v>
      </c>
      <c r="M1085" s="37">
        <v>1030</v>
      </c>
      <c r="N1085" t="s">
        <v>459</v>
      </c>
      <c r="O1085" t="s">
        <v>7</v>
      </c>
      <c r="P1085" s="48">
        <v>1.6368</v>
      </c>
      <c r="Q1085" s="10">
        <f t="shared" si="129"/>
        <v>1685.9</v>
      </c>
      <c r="R1085" s="11">
        <f t="shared" si="130"/>
        <v>7.3003400000000003</v>
      </c>
      <c r="S1085" s="13">
        <f t="shared" si="131"/>
        <v>0.22420000000000001</v>
      </c>
      <c r="T1085" s="12">
        <f t="shared" si="132"/>
        <v>230.93</v>
      </c>
      <c r="U1085" s="13" t="s">
        <v>135</v>
      </c>
      <c r="V1085" t="s">
        <v>243</v>
      </c>
      <c r="X1085" s="53" t="e">
        <f t="shared" si="127"/>
        <v>#DIV/0!</v>
      </c>
    </row>
    <row r="1086" spans="1:24" x14ac:dyDescent="0.2">
      <c r="A1086" s="32" t="str">
        <f t="shared" si="126"/>
        <v>2026-3</v>
      </c>
      <c r="B1086" t="s">
        <v>2350</v>
      </c>
      <c r="C1086" s="20">
        <v>46084</v>
      </c>
      <c r="D1086" s="20">
        <v>46082</v>
      </c>
      <c r="E1086" t="s">
        <v>3</v>
      </c>
      <c r="F1086" t="s">
        <v>4</v>
      </c>
      <c r="G1086" s="19"/>
      <c r="H1086"/>
      <c r="I1086" t="s">
        <v>953</v>
      </c>
      <c r="J1086" t="s">
        <v>954</v>
      </c>
      <c r="K1086" s="9" t="str">
        <f t="shared" si="128"/>
        <v>SHTS</v>
      </c>
      <c r="L1086" t="s">
        <v>6</v>
      </c>
      <c r="M1086" s="37">
        <v>1010</v>
      </c>
      <c r="N1086" t="s">
        <v>459</v>
      </c>
      <c r="O1086" t="s">
        <v>7</v>
      </c>
      <c r="P1086" s="48">
        <v>1.65</v>
      </c>
      <c r="Q1086" s="10">
        <f t="shared" si="129"/>
        <v>1666.5</v>
      </c>
      <c r="R1086" s="11">
        <f t="shared" si="130"/>
        <v>7.3003400000000003</v>
      </c>
      <c r="S1086" s="13">
        <f t="shared" si="131"/>
        <v>0.22600000000000001</v>
      </c>
      <c r="T1086" s="12">
        <f t="shared" si="132"/>
        <v>228.26</v>
      </c>
      <c r="U1086" s="13" t="s">
        <v>135</v>
      </c>
      <c r="V1086" t="s">
        <v>5</v>
      </c>
      <c r="X1086" s="53" t="e">
        <f t="shared" si="127"/>
        <v>#DIV/0!</v>
      </c>
    </row>
    <row r="1087" spans="1:24" x14ac:dyDescent="0.2">
      <c r="A1087" s="32" t="str">
        <f t="shared" si="126"/>
        <v>2026-3</v>
      </c>
      <c r="B1087" t="s">
        <v>2351</v>
      </c>
      <c r="C1087" s="20">
        <v>46084</v>
      </c>
      <c r="D1087" s="20">
        <v>46082</v>
      </c>
      <c r="E1087" t="s">
        <v>3</v>
      </c>
      <c r="F1087" t="s">
        <v>4</v>
      </c>
      <c r="G1087" s="19"/>
      <c r="H1087"/>
      <c r="I1087" t="s">
        <v>953</v>
      </c>
      <c r="J1087" t="s">
        <v>954</v>
      </c>
      <c r="K1087" s="9" t="str">
        <f t="shared" si="128"/>
        <v>SHTS</v>
      </c>
      <c r="L1087" t="s">
        <v>6</v>
      </c>
      <c r="M1087" s="37">
        <v>1010</v>
      </c>
      <c r="N1087" t="s">
        <v>459</v>
      </c>
      <c r="O1087" t="s">
        <v>7</v>
      </c>
      <c r="P1087" s="48">
        <v>1.65</v>
      </c>
      <c r="Q1087" s="10">
        <f t="shared" si="129"/>
        <v>1666.5</v>
      </c>
      <c r="R1087" s="11">
        <f t="shared" si="130"/>
        <v>7.3003400000000003</v>
      </c>
      <c r="S1087" s="13">
        <f t="shared" si="131"/>
        <v>0.22600000000000001</v>
      </c>
      <c r="T1087" s="12">
        <f t="shared" si="132"/>
        <v>228.26</v>
      </c>
      <c r="U1087" s="13" t="s">
        <v>135</v>
      </c>
      <c r="V1087" t="s">
        <v>5</v>
      </c>
      <c r="X1087" s="53" t="e">
        <f t="shared" si="127"/>
        <v>#DIV/0!</v>
      </c>
    </row>
    <row r="1088" spans="1:24" x14ac:dyDescent="0.2">
      <c r="A1088" s="32" t="str">
        <f t="shared" si="126"/>
        <v>2026-3</v>
      </c>
      <c r="B1088" t="s">
        <v>2352</v>
      </c>
      <c r="C1088" s="20">
        <v>46105</v>
      </c>
      <c r="D1088" s="20">
        <v>46104</v>
      </c>
      <c r="E1088" t="s">
        <v>3</v>
      </c>
      <c r="F1088" t="s">
        <v>4</v>
      </c>
      <c r="G1088" s="19"/>
      <c r="H1088"/>
      <c r="I1088" t="s">
        <v>672</v>
      </c>
      <c r="J1088" t="s">
        <v>729</v>
      </c>
      <c r="K1088" s="9" t="str">
        <f t="shared" si="128"/>
        <v>BOX-</v>
      </c>
      <c r="L1088" t="s">
        <v>6</v>
      </c>
      <c r="M1088" s="37">
        <v>2020</v>
      </c>
      <c r="N1088" t="s">
        <v>459</v>
      </c>
      <c r="O1088" t="s">
        <v>7</v>
      </c>
      <c r="P1088" s="48">
        <v>1.65</v>
      </c>
      <c r="Q1088" s="10">
        <f t="shared" si="129"/>
        <v>3333</v>
      </c>
      <c r="R1088" s="11">
        <f t="shared" si="130"/>
        <v>7.3003400000000003</v>
      </c>
      <c r="S1088" s="13">
        <f t="shared" si="131"/>
        <v>0.22600000000000001</v>
      </c>
      <c r="T1088" s="12">
        <f t="shared" si="132"/>
        <v>456.52</v>
      </c>
      <c r="U1088" s="13" t="s">
        <v>135</v>
      </c>
      <c r="V1088" t="s">
        <v>1</v>
      </c>
      <c r="X1088" s="53" t="e">
        <f t="shared" si="127"/>
        <v>#DIV/0!</v>
      </c>
    </row>
    <row r="1089" spans="1:24" x14ac:dyDescent="0.2">
      <c r="A1089" s="32" t="str">
        <f t="shared" ref="A1089:A1152" si="133">+TEXT(C1089,"YYYY")&amp;"-"&amp;TEXT(C1089,"M")</f>
        <v>2026-3</v>
      </c>
      <c r="B1089" t="s">
        <v>2353</v>
      </c>
      <c r="C1089" s="20">
        <v>46093</v>
      </c>
      <c r="D1089" s="20">
        <v>46091</v>
      </c>
      <c r="E1089" t="s">
        <v>236</v>
      </c>
      <c r="F1089" t="s">
        <v>237</v>
      </c>
      <c r="G1089" s="19"/>
      <c r="H1089"/>
      <c r="I1089" t="s">
        <v>3113</v>
      </c>
      <c r="J1089" t="s">
        <v>3114</v>
      </c>
      <c r="K1089" s="9" t="str">
        <f t="shared" si="128"/>
        <v>KNOB</v>
      </c>
      <c r="L1089" t="s">
        <v>6</v>
      </c>
      <c r="M1089" s="37">
        <v>350</v>
      </c>
      <c r="N1089" t="s">
        <v>459</v>
      </c>
      <c r="O1089" t="s">
        <v>7</v>
      </c>
      <c r="P1089" s="48">
        <v>1.6758</v>
      </c>
      <c r="Q1089" s="10">
        <f t="shared" si="129"/>
        <v>586.53</v>
      </c>
      <c r="R1089" s="11">
        <f t="shared" si="130"/>
        <v>7.3003400000000003</v>
      </c>
      <c r="S1089" s="13">
        <f t="shared" si="131"/>
        <v>0.2296</v>
      </c>
      <c r="T1089" s="12">
        <f t="shared" si="132"/>
        <v>80.36</v>
      </c>
      <c r="U1089" s="13" t="s">
        <v>135</v>
      </c>
      <c r="V1089" t="s">
        <v>16</v>
      </c>
      <c r="X1089" s="53" t="e">
        <f t="shared" si="127"/>
        <v>#DIV/0!</v>
      </c>
    </row>
    <row r="1090" spans="1:24" x14ac:dyDescent="0.2">
      <c r="A1090" s="32" t="str">
        <f t="shared" si="133"/>
        <v>2026-3</v>
      </c>
      <c r="B1090" t="s">
        <v>2354</v>
      </c>
      <c r="C1090" s="20">
        <v>46093</v>
      </c>
      <c r="D1090" s="20">
        <v>46043</v>
      </c>
      <c r="E1090" t="s">
        <v>236</v>
      </c>
      <c r="F1090" t="s">
        <v>237</v>
      </c>
      <c r="G1090" s="19"/>
      <c r="H1090"/>
      <c r="I1090" t="s">
        <v>3115</v>
      </c>
      <c r="J1090" t="s">
        <v>3116</v>
      </c>
      <c r="K1090" s="9" t="str">
        <f t="shared" si="128"/>
        <v>LHDL</v>
      </c>
      <c r="L1090" t="s">
        <v>6</v>
      </c>
      <c r="M1090" s="37">
        <v>928</v>
      </c>
      <c r="N1090" t="s">
        <v>459</v>
      </c>
      <c r="O1090" t="s">
        <v>7</v>
      </c>
      <c r="P1090" s="48">
        <v>1.7138</v>
      </c>
      <c r="Q1090" s="10">
        <f t="shared" si="129"/>
        <v>1590.41</v>
      </c>
      <c r="R1090" s="11">
        <f t="shared" si="130"/>
        <v>7.3003400000000003</v>
      </c>
      <c r="S1090" s="13">
        <f t="shared" si="131"/>
        <v>0.23480000000000001</v>
      </c>
      <c r="T1090" s="12">
        <f t="shared" si="132"/>
        <v>217.89</v>
      </c>
      <c r="U1090" s="13" t="s">
        <v>135</v>
      </c>
      <c r="V1090" t="s">
        <v>47</v>
      </c>
      <c r="X1090" s="53" t="e">
        <f t="shared" si="127"/>
        <v>#DIV/0!</v>
      </c>
    </row>
    <row r="1091" spans="1:24" x14ac:dyDescent="0.2">
      <c r="A1091" s="32" t="str">
        <f t="shared" si="133"/>
        <v>2026-3</v>
      </c>
      <c r="B1091" t="s">
        <v>2355</v>
      </c>
      <c r="C1091" s="20">
        <v>46093</v>
      </c>
      <c r="D1091" s="20">
        <v>46087</v>
      </c>
      <c r="E1091" t="s">
        <v>236</v>
      </c>
      <c r="F1091" t="s">
        <v>237</v>
      </c>
      <c r="G1091" s="19"/>
      <c r="H1091"/>
      <c r="I1091" t="s">
        <v>3117</v>
      </c>
      <c r="J1091" t="s">
        <v>3118</v>
      </c>
      <c r="K1091" s="9" t="str">
        <f t="shared" si="128"/>
        <v>LHDL</v>
      </c>
      <c r="L1091" t="s">
        <v>6</v>
      </c>
      <c r="M1091" s="37">
        <v>450</v>
      </c>
      <c r="N1091" t="s">
        <v>459</v>
      </c>
      <c r="O1091" t="s">
        <v>7</v>
      </c>
      <c r="P1091" s="48">
        <v>1.7138</v>
      </c>
      <c r="Q1091" s="10">
        <f t="shared" si="129"/>
        <v>771.21</v>
      </c>
      <c r="R1091" s="11">
        <f t="shared" si="130"/>
        <v>7.3003400000000003</v>
      </c>
      <c r="S1091" s="13">
        <f t="shared" si="131"/>
        <v>0.23480000000000001</v>
      </c>
      <c r="T1091" s="12">
        <f t="shared" si="132"/>
        <v>105.66</v>
      </c>
      <c r="U1091" s="13" t="s">
        <v>135</v>
      </c>
      <c r="V1091" t="s">
        <v>47</v>
      </c>
      <c r="X1091" s="53" t="e">
        <f t="shared" ref="X1091:X1154" si="134">+ROUND(Q1091/W1091,2)</f>
        <v>#DIV/0!</v>
      </c>
    </row>
    <row r="1092" spans="1:24" x14ac:dyDescent="0.2">
      <c r="A1092" s="32" t="str">
        <f t="shared" si="133"/>
        <v>2026-3</v>
      </c>
      <c r="B1092" t="s">
        <v>2356</v>
      </c>
      <c r="C1092" s="20">
        <v>46093</v>
      </c>
      <c r="D1092" s="20">
        <v>46087</v>
      </c>
      <c r="E1092" t="s">
        <v>236</v>
      </c>
      <c r="F1092" t="s">
        <v>237</v>
      </c>
      <c r="G1092" s="19"/>
      <c r="H1092"/>
      <c r="I1092" t="s">
        <v>3119</v>
      </c>
      <c r="J1092" t="s">
        <v>3120</v>
      </c>
      <c r="K1092" s="9" t="str">
        <f t="shared" si="128"/>
        <v>LHDL</v>
      </c>
      <c r="L1092" t="s">
        <v>6</v>
      </c>
      <c r="M1092" s="37">
        <v>500</v>
      </c>
      <c r="N1092" t="s">
        <v>459</v>
      </c>
      <c r="O1092" t="s">
        <v>7</v>
      </c>
      <c r="P1092" s="48">
        <v>1.7138</v>
      </c>
      <c r="Q1092" s="10">
        <f t="shared" si="129"/>
        <v>856.9</v>
      </c>
      <c r="R1092" s="11">
        <f t="shared" si="130"/>
        <v>7.3003400000000003</v>
      </c>
      <c r="S1092" s="13">
        <f t="shared" si="131"/>
        <v>0.23480000000000001</v>
      </c>
      <c r="T1092" s="12">
        <f t="shared" si="132"/>
        <v>117.4</v>
      </c>
      <c r="U1092" s="13" t="s">
        <v>135</v>
      </c>
      <c r="V1092" t="s">
        <v>47</v>
      </c>
      <c r="X1092" s="53" t="e">
        <f t="shared" si="134"/>
        <v>#DIV/0!</v>
      </c>
    </row>
    <row r="1093" spans="1:24" x14ac:dyDescent="0.2">
      <c r="A1093" s="32" t="str">
        <f t="shared" si="133"/>
        <v>2026-3</v>
      </c>
      <c r="B1093" t="s">
        <v>2357</v>
      </c>
      <c r="C1093" s="20">
        <v>46111</v>
      </c>
      <c r="D1093" s="20">
        <v>46083</v>
      </c>
      <c r="E1093" t="s">
        <v>206</v>
      </c>
      <c r="F1093" t="s">
        <v>207</v>
      </c>
      <c r="G1093" s="19"/>
      <c r="H1093"/>
      <c r="I1093" t="s">
        <v>1793</v>
      </c>
      <c r="J1093" t="s">
        <v>1794</v>
      </c>
      <c r="K1093" s="9" t="str">
        <f t="shared" si="128"/>
        <v>HDL-</v>
      </c>
      <c r="L1093" t="s">
        <v>6</v>
      </c>
      <c r="M1093" s="37">
        <v>2050</v>
      </c>
      <c r="N1093" t="s">
        <v>459</v>
      </c>
      <c r="O1093" t="s">
        <v>7</v>
      </c>
      <c r="P1093" s="48">
        <v>1.7248000000000001</v>
      </c>
      <c r="Q1093" s="10">
        <f t="shared" si="129"/>
        <v>3535.84</v>
      </c>
      <c r="R1093" s="11">
        <f t="shared" si="130"/>
        <v>7.3003400000000003</v>
      </c>
      <c r="S1093" s="13">
        <f t="shared" si="131"/>
        <v>0.23630000000000001</v>
      </c>
      <c r="T1093" s="12">
        <f t="shared" si="132"/>
        <v>484.42</v>
      </c>
      <c r="U1093" s="13" t="s">
        <v>135</v>
      </c>
      <c r="V1093" t="s">
        <v>87</v>
      </c>
      <c r="X1093" s="53" t="e">
        <f t="shared" si="134"/>
        <v>#DIV/0!</v>
      </c>
    </row>
    <row r="1094" spans="1:24" x14ac:dyDescent="0.2">
      <c r="A1094" s="32" t="str">
        <f t="shared" si="133"/>
        <v>2026-3</v>
      </c>
      <c r="B1094" t="s">
        <v>2358</v>
      </c>
      <c r="C1094" s="20">
        <v>46090</v>
      </c>
      <c r="D1094" s="20">
        <v>46034</v>
      </c>
      <c r="E1094" t="s">
        <v>206</v>
      </c>
      <c r="F1094" t="s">
        <v>207</v>
      </c>
      <c r="G1094" s="19"/>
      <c r="H1094"/>
      <c r="I1094" t="s">
        <v>1793</v>
      </c>
      <c r="J1094" t="s">
        <v>1794</v>
      </c>
      <c r="K1094" s="9" t="str">
        <f t="shared" si="128"/>
        <v>HDL-</v>
      </c>
      <c r="L1094" t="s">
        <v>6</v>
      </c>
      <c r="M1094" s="37">
        <v>1020</v>
      </c>
      <c r="N1094" t="s">
        <v>459</v>
      </c>
      <c r="O1094" t="s">
        <v>7</v>
      </c>
      <c r="P1094" s="48">
        <v>1.76</v>
      </c>
      <c r="Q1094" s="10">
        <f t="shared" si="129"/>
        <v>1795.2</v>
      </c>
      <c r="R1094" s="11">
        <f t="shared" si="130"/>
        <v>7.3003400000000003</v>
      </c>
      <c r="S1094" s="13">
        <f t="shared" si="131"/>
        <v>0.24110000000000001</v>
      </c>
      <c r="T1094" s="12">
        <f t="shared" si="132"/>
        <v>245.92</v>
      </c>
      <c r="U1094" s="13" t="s">
        <v>135</v>
      </c>
      <c r="V1094" t="s">
        <v>87</v>
      </c>
      <c r="X1094" s="53" t="e">
        <f t="shared" si="134"/>
        <v>#DIV/0!</v>
      </c>
    </row>
    <row r="1095" spans="1:24" x14ac:dyDescent="0.2">
      <c r="A1095" s="32" t="str">
        <f t="shared" si="133"/>
        <v>2026-3</v>
      </c>
      <c r="B1095" t="s">
        <v>2359</v>
      </c>
      <c r="C1095" s="20">
        <v>46111</v>
      </c>
      <c r="D1095" s="20">
        <v>46087</v>
      </c>
      <c r="E1095" t="s">
        <v>206</v>
      </c>
      <c r="F1095" t="s">
        <v>207</v>
      </c>
      <c r="G1095" s="19"/>
      <c r="H1095"/>
      <c r="I1095" t="s">
        <v>1793</v>
      </c>
      <c r="J1095" t="s">
        <v>1794</v>
      </c>
      <c r="K1095" s="9" t="str">
        <f t="shared" si="128"/>
        <v>HDL-</v>
      </c>
      <c r="L1095" t="s">
        <v>6</v>
      </c>
      <c r="M1095" s="37">
        <v>1000</v>
      </c>
      <c r="N1095" t="s">
        <v>459</v>
      </c>
      <c r="O1095" t="s">
        <v>7</v>
      </c>
      <c r="P1095" s="48">
        <v>1.76</v>
      </c>
      <c r="Q1095" s="10">
        <f t="shared" si="129"/>
        <v>1760</v>
      </c>
      <c r="R1095" s="11">
        <f t="shared" si="130"/>
        <v>7.3003400000000003</v>
      </c>
      <c r="S1095" s="13">
        <f t="shared" si="131"/>
        <v>0.24110000000000001</v>
      </c>
      <c r="T1095" s="12">
        <f t="shared" si="132"/>
        <v>241.1</v>
      </c>
      <c r="U1095" s="13" t="s">
        <v>135</v>
      </c>
      <c r="V1095" t="s">
        <v>87</v>
      </c>
      <c r="X1095" s="53" t="e">
        <f t="shared" si="134"/>
        <v>#DIV/0!</v>
      </c>
    </row>
    <row r="1096" spans="1:24" x14ac:dyDescent="0.2">
      <c r="A1096" s="32" t="str">
        <f t="shared" si="133"/>
        <v>2026-3</v>
      </c>
      <c r="B1096" t="s">
        <v>2360</v>
      </c>
      <c r="C1096" s="20">
        <v>46087</v>
      </c>
      <c r="D1096" s="20">
        <v>46058</v>
      </c>
      <c r="E1096" t="s">
        <v>2809</v>
      </c>
      <c r="F1096" t="s">
        <v>2810</v>
      </c>
      <c r="G1096" s="19"/>
      <c r="H1096"/>
      <c r="I1096" t="s">
        <v>3121</v>
      </c>
      <c r="J1096" t="s">
        <v>3122</v>
      </c>
      <c r="K1096" s="9" t="str">
        <f t="shared" si="128"/>
        <v>SHDL</v>
      </c>
      <c r="L1096" t="s">
        <v>6</v>
      </c>
      <c r="M1096" s="37">
        <v>900</v>
      </c>
      <c r="N1096" t="s">
        <v>459</v>
      </c>
      <c r="O1096" t="s">
        <v>7</v>
      </c>
      <c r="P1096" s="48">
        <v>1.776</v>
      </c>
      <c r="Q1096" s="10">
        <f t="shared" si="129"/>
        <v>1598.4</v>
      </c>
      <c r="R1096" s="11">
        <f t="shared" si="130"/>
        <v>7.3003400000000003</v>
      </c>
      <c r="S1096" s="13">
        <f t="shared" si="131"/>
        <v>0.24329999999999999</v>
      </c>
      <c r="T1096" s="12">
        <f t="shared" si="132"/>
        <v>218.97</v>
      </c>
      <c r="U1096" s="13" t="s">
        <v>135</v>
      </c>
      <c r="V1096" t="s">
        <v>243</v>
      </c>
      <c r="X1096" s="53" t="e">
        <f t="shared" si="134"/>
        <v>#DIV/0!</v>
      </c>
    </row>
    <row r="1097" spans="1:24" x14ac:dyDescent="0.2">
      <c r="A1097" s="32" t="str">
        <f t="shared" si="133"/>
        <v>2026-3</v>
      </c>
      <c r="B1097" t="s">
        <v>2361</v>
      </c>
      <c r="C1097" s="20">
        <v>46093</v>
      </c>
      <c r="D1097" s="20">
        <v>46083</v>
      </c>
      <c r="E1097" t="s">
        <v>236</v>
      </c>
      <c r="F1097" t="s">
        <v>237</v>
      </c>
      <c r="G1097" s="19"/>
      <c r="H1097"/>
      <c r="I1097" t="s">
        <v>628</v>
      </c>
      <c r="J1097" t="s">
        <v>685</v>
      </c>
      <c r="K1097" s="9" t="str">
        <f t="shared" si="128"/>
        <v>LHDL</v>
      </c>
      <c r="L1097" t="s">
        <v>6</v>
      </c>
      <c r="M1097" s="37">
        <v>1900</v>
      </c>
      <c r="N1097" t="s">
        <v>459</v>
      </c>
      <c r="O1097" t="s">
        <v>7</v>
      </c>
      <c r="P1097" s="48">
        <v>1.8576999999999999</v>
      </c>
      <c r="Q1097" s="10">
        <f t="shared" si="129"/>
        <v>3529.63</v>
      </c>
      <c r="R1097" s="11">
        <f t="shared" si="130"/>
        <v>7.3003400000000003</v>
      </c>
      <c r="S1097" s="13">
        <f t="shared" si="131"/>
        <v>0.2545</v>
      </c>
      <c r="T1097" s="12">
        <f t="shared" si="132"/>
        <v>483.55</v>
      </c>
      <c r="U1097" s="13" t="s">
        <v>135</v>
      </c>
      <c r="V1097" t="s">
        <v>47</v>
      </c>
      <c r="X1097" s="53" t="e">
        <f t="shared" si="134"/>
        <v>#DIV/0!</v>
      </c>
    </row>
    <row r="1098" spans="1:24" x14ac:dyDescent="0.2">
      <c r="A1098" s="32" t="str">
        <f t="shared" si="133"/>
        <v>2026-3</v>
      </c>
      <c r="B1098" t="s">
        <v>2362</v>
      </c>
      <c r="C1098" s="20">
        <v>46093</v>
      </c>
      <c r="D1098" s="20">
        <v>46087</v>
      </c>
      <c r="E1098" t="s">
        <v>236</v>
      </c>
      <c r="F1098" t="s">
        <v>237</v>
      </c>
      <c r="G1098" s="19"/>
      <c r="H1098"/>
      <c r="I1098" t="s">
        <v>628</v>
      </c>
      <c r="J1098" t="s">
        <v>685</v>
      </c>
      <c r="K1098" s="9" t="str">
        <f t="shared" si="128"/>
        <v>LHDL</v>
      </c>
      <c r="L1098" t="s">
        <v>6</v>
      </c>
      <c r="M1098" s="37">
        <v>1000</v>
      </c>
      <c r="N1098" t="s">
        <v>459</v>
      </c>
      <c r="O1098" t="s">
        <v>7</v>
      </c>
      <c r="P1098" s="48">
        <v>1.8576999999999999</v>
      </c>
      <c r="Q1098" s="10">
        <f t="shared" si="129"/>
        <v>1857.7</v>
      </c>
      <c r="R1098" s="11">
        <f t="shared" si="130"/>
        <v>7.3003400000000003</v>
      </c>
      <c r="S1098" s="13">
        <f t="shared" si="131"/>
        <v>0.2545</v>
      </c>
      <c r="T1098" s="12">
        <f t="shared" si="132"/>
        <v>254.5</v>
      </c>
      <c r="U1098" s="13" t="s">
        <v>135</v>
      </c>
      <c r="V1098" t="s">
        <v>47</v>
      </c>
      <c r="X1098" s="53" t="e">
        <f t="shared" si="134"/>
        <v>#DIV/0!</v>
      </c>
    </row>
    <row r="1099" spans="1:24" x14ac:dyDescent="0.2">
      <c r="A1099" s="32" t="str">
        <f t="shared" si="133"/>
        <v>2026-3</v>
      </c>
      <c r="B1099" t="s">
        <v>2363</v>
      </c>
      <c r="C1099" s="20">
        <v>46090</v>
      </c>
      <c r="D1099" s="20">
        <v>46087</v>
      </c>
      <c r="E1099" t="s">
        <v>3</v>
      </c>
      <c r="F1099" t="s">
        <v>4</v>
      </c>
      <c r="G1099" s="19"/>
      <c r="H1099"/>
      <c r="I1099" t="s">
        <v>955</v>
      </c>
      <c r="J1099" t="s">
        <v>956</v>
      </c>
      <c r="K1099" s="9" t="str">
        <f t="shared" si="128"/>
        <v>BOX-</v>
      </c>
      <c r="L1099" t="s">
        <v>6</v>
      </c>
      <c r="M1099" s="37">
        <v>5030</v>
      </c>
      <c r="N1099" t="s">
        <v>459</v>
      </c>
      <c r="O1099" t="s">
        <v>7</v>
      </c>
      <c r="P1099" s="48">
        <v>1.87</v>
      </c>
      <c r="Q1099" s="10">
        <f t="shared" si="129"/>
        <v>9406.1</v>
      </c>
      <c r="R1099" s="11">
        <f t="shared" si="130"/>
        <v>7.3003400000000003</v>
      </c>
      <c r="S1099" s="13">
        <f t="shared" si="131"/>
        <v>0.25619999999999998</v>
      </c>
      <c r="T1099" s="12">
        <f t="shared" si="132"/>
        <v>1288.69</v>
      </c>
      <c r="U1099" s="13" t="s">
        <v>135</v>
      </c>
      <c r="V1099" t="s">
        <v>1</v>
      </c>
      <c r="X1099" s="53" t="e">
        <f t="shared" si="134"/>
        <v>#DIV/0!</v>
      </c>
    </row>
    <row r="1100" spans="1:24" x14ac:dyDescent="0.2">
      <c r="A1100" s="32" t="str">
        <f t="shared" si="133"/>
        <v>2026-3</v>
      </c>
      <c r="B1100" t="s">
        <v>2364</v>
      </c>
      <c r="C1100" s="20">
        <v>46105</v>
      </c>
      <c r="D1100" s="20">
        <v>46104</v>
      </c>
      <c r="E1100" t="s">
        <v>3</v>
      </c>
      <c r="F1100" t="s">
        <v>4</v>
      </c>
      <c r="G1100" s="19"/>
      <c r="H1100"/>
      <c r="I1100" t="s">
        <v>3123</v>
      </c>
      <c r="J1100" t="s">
        <v>3124</v>
      </c>
      <c r="K1100" s="9" t="str">
        <f t="shared" si="128"/>
        <v>SHTS</v>
      </c>
      <c r="L1100" t="s">
        <v>6</v>
      </c>
      <c r="M1100" s="37">
        <v>1540</v>
      </c>
      <c r="N1100" t="s">
        <v>459</v>
      </c>
      <c r="O1100" t="s">
        <v>7</v>
      </c>
      <c r="P1100" s="48">
        <v>1.92</v>
      </c>
      <c r="Q1100" s="10">
        <f t="shared" si="129"/>
        <v>2956.8</v>
      </c>
      <c r="R1100" s="11">
        <f t="shared" si="130"/>
        <v>7.3003400000000003</v>
      </c>
      <c r="S1100" s="13">
        <f t="shared" si="131"/>
        <v>0.26300000000000001</v>
      </c>
      <c r="T1100" s="12">
        <f t="shared" si="132"/>
        <v>405.02</v>
      </c>
      <c r="U1100" s="13" t="s">
        <v>135</v>
      </c>
      <c r="V1100" t="s">
        <v>5</v>
      </c>
      <c r="X1100" s="53" t="e">
        <f t="shared" si="134"/>
        <v>#DIV/0!</v>
      </c>
    </row>
    <row r="1101" spans="1:24" x14ac:dyDescent="0.2">
      <c r="A1101" s="32" t="str">
        <f t="shared" si="133"/>
        <v>2026-3</v>
      </c>
      <c r="B1101" t="s">
        <v>2365</v>
      </c>
      <c r="C1101" s="20">
        <v>46090</v>
      </c>
      <c r="D1101" s="20">
        <v>46058</v>
      </c>
      <c r="E1101" t="s">
        <v>66</v>
      </c>
      <c r="F1101" t="s">
        <v>67</v>
      </c>
      <c r="G1101" s="19"/>
      <c r="H1101"/>
      <c r="I1101" t="s">
        <v>3125</v>
      </c>
      <c r="J1101" t="s">
        <v>3126</v>
      </c>
      <c r="K1101" s="9" t="str">
        <f t="shared" si="128"/>
        <v>BHRE</v>
      </c>
      <c r="L1101" t="s">
        <v>6</v>
      </c>
      <c r="M1101" s="37">
        <v>5030</v>
      </c>
      <c r="N1101" t="s">
        <v>459</v>
      </c>
      <c r="O1101" t="s">
        <v>7</v>
      </c>
      <c r="P1101" s="48">
        <v>1.95</v>
      </c>
      <c r="Q1101" s="10">
        <f t="shared" si="129"/>
        <v>9808.5</v>
      </c>
      <c r="R1101" s="11">
        <f t="shared" si="130"/>
        <v>7.3003400000000003</v>
      </c>
      <c r="S1101" s="13">
        <f t="shared" si="131"/>
        <v>0.2671</v>
      </c>
      <c r="T1101" s="12">
        <f t="shared" si="132"/>
        <v>1343.51</v>
      </c>
      <c r="U1101" s="13" t="s">
        <v>135</v>
      </c>
      <c r="V1101" t="s">
        <v>2040</v>
      </c>
      <c r="X1101" s="53" t="e">
        <f t="shared" si="134"/>
        <v>#DIV/0!</v>
      </c>
    </row>
    <row r="1102" spans="1:24" x14ac:dyDescent="0.2">
      <c r="A1102" s="32" t="str">
        <f t="shared" si="133"/>
        <v>2026-3</v>
      </c>
      <c r="B1102" t="s">
        <v>2366</v>
      </c>
      <c r="C1102" s="20">
        <v>46090</v>
      </c>
      <c r="D1102" s="20">
        <v>46056</v>
      </c>
      <c r="E1102" t="s">
        <v>206</v>
      </c>
      <c r="F1102" t="s">
        <v>207</v>
      </c>
      <c r="G1102" s="19"/>
      <c r="H1102"/>
      <c r="I1102" t="s">
        <v>1797</v>
      </c>
      <c r="J1102" t="s">
        <v>1798</v>
      </c>
      <c r="K1102" s="9" t="str">
        <f t="shared" si="128"/>
        <v>HDL-</v>
      </c>
      <c r="L1102" t="s">
        <v>6</v>
      </c>
      <c r="M1102" s="37">
        <v>1600</v>
      </c>
      <c r="N1102" t="s">
        <v>459</v>
      </c>
      <c r="O1102" t="s">
        <v>7</v>
      </c>
      <c r="P1102" s="48">
        <v>2.1269999999999998</v>
      </c>
      <c r="Q1102" s="10">
        <f t="shared" si="129"/>
        <v>3403.2</v>
      </c>
      <c r="R1102" s="11">
        <f t="shared" si="130"/>
        <v>7.3003400000000003</v>
      </c>
      <c r="S1102" s="13">
        <f t="shared" si="131"/>
        <v>0.29139999999999999</v>
      </c>
      <c r="T1102" s="12">
        <f t="shared" si="132"/>
        <v>466.24</v>
      </c>
      <c r="U1102" s="13" t="s">
        <v>135</v>
      </c>
      <c r="V1102" t="s">
        <v>87</v>
      </c>
      <c r="X1102" s="53" t="e">
        <f t="shared" si="134"/>
        <v>#DIV/0!</v>
      </c>
    </row>
    <row r="1103" spans="1:24" x14ac:dyDescent="0.2">
      <c r="A1103" s="32" t="str">
        <f t="shared" si="133"/>
        <v>2026-3</v>
      </c>
      <c r="B1103" t="s">
        <v>2367</v>
      </c>
      <c r="C1103" s="20">
        <v>46111</v>
      </c>
      <c r="D1103" s="20">
        <v>46058</v>
      </c>
      <c r="E1103" t="s">
        <v>206</v>
      </c>
      <c r="F1103" t="s">
        <v>207</v>
      </c>
      <c r="G1103" s="19"/>
      <c r="H1103"/>
      <c r="I1103" t="s">
        <v>1797</v>
      </c>
      <c r="J1103" t="s">
        <v>1798</v>
      </c>
      <c r="K1103" s="9" t="str">
        <f t="shared" si="128"/>
        <v>HDL-</v>
      </c>
      <c r="L1103" t="s">
        <v>6</v>
      </c>
      <c r="M1103" s="37">
        <v>1550</v>
      </c>
      <c r="N1103" t="s">
        <v>459</v>
      </c>
      <c r="O1103" t="s">
        <v>7</v>
      </c>
      <c r="P1103" s="48">
        <v>2.1269999999999998</v>
      </c>
      <c r="Q1103" s="10">
        <f t="shared" si="129"/>
        <v>3296.85</v>
      </c>
      <c r="R1103" s="11">
        <f t="shared" si="130"/>
        <v>7.3003400000000003</v>
      </c>
      <c r="S1103" s="13">
        <f t="shared" si="131"/>
        <v>0.29139999999999999</v>
      </c>
      <c r="T1103" s="12">
        <f t="shared" si="132"/>
        <v>451.67</v>
      </c>
      <c r="U1103" s="13" t="s">
        <v>135</v>
      </c>
      <c r="V1103" t="s">
        <v>87</v>
      </c>
      <c r="X1103" s="53" t="e">
        <f t="shared" si="134"/>
        <v>#DIV/0!</v>
      </c>
    </row>
    <row r="1104" spans="1:24" x14ac:dyDescent="0.2">
      <c r="A1104" s="32" t="str">
        <f t="shared" si="133"/>
        <v>2026-3</v>
      </c>
      <c r="B1104" t="s">
        <v>2368</v>
      </c>
      <c r="C1104" s="20">
        <v>46111</v>
      </c>
      <c r="D1104" s="20">
        <v>46083</v>
      </c>
      <c r="E1104" t="s">
        <v>206</v>
      </c>
      <c r="F1104" t="s">
        <v>207</v>
      </c>
      <c r="G1104" s="19"/>
      <c r="H1104"/>
      <c r="I1104" t="s">
        <v>1797</v>
      </c>
      <c r="J1104" t="s">
        <v>1798</v>
      </c>
      <c r="K1104" s="9" t="str">
        <f t="shared" si="128"/>
        <v>HDL-</v>
      </c>
      <c r="L1104" t="s">
        <v>6</v>
      </c>
      <c r="M1104" s="37">
        <v>1000</v>
      </c>
      <c r="N1104" t="s">
        <v>459</v>
      </c>
      <c r="O1104" t="s">
        <v>7</v>
      </c>
      <c r="P1104" s="48">
        <v>2.1269999999999998</v>
      </c>
      <c r="Q1104" s="10">
        <f t="shared" si="129"/>
        <v>2127</v>
      </c>
      <c r="R1104" s="11">
        <f t="shared" si="130"/>
        <v>7.3003400000000003</v>
      </c>
      <c r="S1104" s="13">
        <f t="shared" si="131"/>
        <v>0.29139999999999999</v>
      </c>
      <c r="T1104" s="12">
        <f t="shared" si="132"/>
        <v>291.39999999999998</v>
      </c>
      <c r="U1104" s="13" t="s">
        <v>135</v>
      </c>
      <c r="V1104" t="s">
        <v>87</v>
      </c>
      <c r="X1104" s="53" t="e">
        <f t="shared" si="134"/>
        <v>#DIV/0!</v>
      </c>
    </row>
    <row r="1105" spans="1:24" x14ac:dyDescent="0.2">
      <c r="A1105" s="32" t="str">
        <f t="shared" si="133"/>
        <v>2026-3</v>
      </c>
      <c r="B1105" t="s">
        <v>2369</v>
      </c>
      <c r="C1105" s="20">
        <v>46111</v>
      </c>
      <c r="D1105" s="20">
        <v>46091</v>
      </c>
      <c r="E1105" t="s">
        <v>206</v>
      </c>
      <c r="F1105" t="s">
        <v>207</v>
      </c>
      <c r="G1105" s="19"/>
      <c r="H1105"/>
      <c r="I1105" t="s">
        <v>1797</v>
      </c>
      <c r="J1105" t="s">
        <v>1798</v>
      </c>
      <c r="K1105" s="9" t="str">
        <f t="shared" si="128"/>
        <v>HDL-</v>
      </c>
      <c r="L1105" t="s">
        <v>6</v>
      </c>
      <c r="M1105" s="37">
        <v>510</v>
      </c>
      <c r="N1105" t="s">
        <v>459</v>
      </c>
      <c r="O1105" t="s">
        <v>7</v>
      </c>
      <c r="P1105" s="48">
        <v>2.1269999999999998</v>
      </c>
      <c r="Q1105" s="10">
        <f t="shared" si="129"/>
        <v>1084.77</v>
      </c>
      <c r="R1105" s="11">
        <f t="shared" si="130"/>
        <v>7.3003400000000003</v>
      </c>
      <c r="S1105" s="13">
        <f t="shared" si="131"/>
        <v>0.29139999999999999</v>
      </c>
      <c r="T1105" s="12">
        <f t="shared" si="132"/>
        <v>148.61000000000001</v>
      </c>
      <c r="U1105" s="13" t="s">
        <v>135</v>
      </c>
      <c r="V1105" t="s">
        <v>87</v>
      </c>
      <c r="X1105" s="53" t="e">
        <f t="shared" si="134"/>
        <v>#DIV/0!</v>
      </c>
    </row>
    <row r="1106" spans="1:24" x14ac:dyDescent="0.2">
      <c r="A1106" s="32" t="str">
        <f t="shared" si="133"/>
        <v>2026-3</v>
      </c>
      <c r="B1106" t="s">
        <v>2370</v>
      </c>
      <c r="C1106" s="20">
        <v>46105</v>
      </c>
      <c r="D1106" s="20">
        <v>46058</v>
      </c>
      <c r="E1106" t="s">
        <v>13</v>
      </c>
      <c r="F1106" t="s">
        <v>14</v>
      </c>
      <c r="G1106" s="19"/>
      <c r="H1106"/>
      <c r="I1106" t="s">
        <v>1799</v>
      </c>
      <c r="J1106" t="s">
        <v>1800</v>
      </c>
      <c r="K1106" s="9" t="str">
        <f t="shared" si="128"/>
        <v>KNOB</v>
      </c>
      <c r="L1106" t="s">
        <v>6</v>
      </c>
      <c r="M1106" s="37">
        <v>1020</v>
      </c>
      <c r="N1106" t="s">
        <v>459</v>
      </c>
      <c r="O1106" t="s">
        <v>7</v>
      </c>
      <c r="P1106" s="48">
        <v>2.1463000000000001</v>
      </c>
      <c r="Q1106" s="10">
        <f t="shared" si="129"/>
        <v>2189.23</v>
      </c>
      <c r="R1106" s="11">
        <f t="shared" si="130"/>
        <v>7.3003400000000003</v>
      </c>
      <c r="S1106" s="13">
        <f t="shared" si="131"/>
        <v>0.29399999999999998</v>
      </c>
      <c r="T1106" s="12">
        <f t="shared" si="132"/>
        <v>299.88</v>
      </c>
      <c r="U1106" s="13" t="s">
        <v>135</v>
      </c>
      <c r="V1106" t="s">
        <v>16</v>
      </c>
      <c r="X1106" s="53" t="e">
        <f t="shared" si="134"/>
        <v>#DIV/0!</v>
      </c>
    </row>
    <row r="1107" spans="1:24" x14ac:dyDescent="0.2">
      <c r="A1107" s="32" t="str">
        <f t="shared" si="133"/>
        <v>2026-3</v>
      </c>
      <c r="B1107" t="s">
        <v>2371</v>
      </c>
      <c r="C1107" s="20">
        <v>46105</v>
      </c>
      <c r="D1107" s="20">
        <v>46092</v>
      </c>
      <c r="E1107" t="s">
        <v>2811</v>
      </c>
      <c r="F1107" t="s">
        <v>2812</v>
      </c>
      <c r="G1107" s="19"/>
      <c r="H1107"/>
      <c r="I1107" t="s">
        <v>3127</v>
      </c>
      <c r="J1107" t="s">
        <v>3128</v>
      </c>
      <c r="K1107" s="9" t="str">
        <f t="shared" si="128"/>
        <v>MISC</v>
      </c>
      <c r="L1107" t="s">
        <v>6</v>
      </c>
      <c r="M1107" s="37">
        <v>50</v>
      </c>
      <c r="N1107" t="s">
        <v>3423</v>
      </c>
      <c r="O1107" t="s">
        <v>7</v>
      </c>
      <c r="P1107" s="48">
        <v>2.15</v>
      </c>
      <c r="Q1107" s="10">
        <f t="shared" si="129"/>
        <v>107.5</v>
      </c>
      <c r="R1107" s="11">
        <f t="shared" si="130"/>
        <v>7.3003400000000003</v>
      </c>
      <c r="S1107" s="13">
        <f t="shared" si="131"/>
        <v>0.29449999999999998</v>
      </c>
      <c r="T1107" s="12">
        <f t="shared" si="132"/>
        <v>14.73</v>
      </c>
      <c r="U1107" s="13" t="s">
        <v>135</v>
      </c>
      <c r="V1107" t="s">
        <v>10</v>
      </c>
      <c r="X1107" s="53" t="e">
        <f t="shared" si="134"/>
        <v>#DIV/0!</v>
      </c>
    </row>
    <row r="1108" spans="1:24" x14ac:dyDescent="0.2">
      <c r="A1108" s="32" t="str">
        <f t="shared" si="133"/>
        <v>2026-3</v>
      </c>
      <c r="B1108" t="s">
        <v>2372</v>
      </c>
      <c r="C1108" s="20">
        <v>46104</v>
      </c>
      <c r="D1108" s="20">
        <v>46101</v>
      </c>
      <c r="E1108" t="s">
        <v>3</v>
      </c>
      <c r="F1108" t="s">
        <v>4</v>
      </c>
      <c r="G1108" s="19"/>
      <c r="H1108"/>
      <c r="I1108" t="s">
        <v>951</v>
      </c>
      <c r="J1108" t="s">
        <v>952</v>
      </c>
      <c r="K1108" s="9" t="str">
        <f t="shared" si="128"/>
        <v>SHTS</v>
      </c>
      <c r="L1108" t="s">
        <v>6</v>
      </c>
      <c r="M1108" s="37">
        <v>1210</v>
      </c>
      <c r="N1108" t="s">
        <v>459</v>
      </c>
      <c r="O1108" t="s">
        <v>7</v>
      </c>
      <c r="P1108" s="48">
        <v>2.15</v>
      </c>
      <c r="Q1108" s="10">
        <f t="shared" si="129"/>
        <v>2601.5</v>
      </c>
      <c r="R1108" s="11">
        <f t="shared" si="130"/>
        <v>7.3003400000000003</v>
      </c>
      <c r="S1108" s="13">
        <f t="shared" si="131"/>
        <v>0.29449999999999998</v>
      </c>
      <c r="T1108" s="12">
        <f t="shared" si="132"/>
        <v>356.35</v>
      </c>
      <c r="U1108" s="13" t="s">
        <v>135</v>
      </c>
      <c r="V1108" t="s">
        <v>5</v>
      </c>
      <c r="X1108" s="53" t="e">
        <f t="shared" si="134"/>
        <v>#DIV/0!</v>
      </c>
    </row>
    <row r="1109" spans="1:24" x14ac:dyDescent="0.2">
      <c r="A1109" s="32" t="str">
        <f t="shared" si="133"/>
        <v>2026-3</v>
      </c>
      <c r="B1109" t="s">
        <v>2373</v>
      </c>
      <c r="C1109" s="20">
        <v>46090</v>
      </c>
      <c r="D1109" s="20">
        <v>46039</v>
      </c>
      <c r="E1109" t="s">
        <v>13</v>
      </c>
      <c r="F1109" t="s">
        <v>14</v>
      </c>
      <c r="G1109" s="19"/>
      <c r="H1109"/>
      <c r="I1109" t="s">
        <v>3129</v>
      </c>
      <c r="J1109" t="s">
        <v>3130</v>
      </c>
      <c r="K1109" s="9" t="str">
        <f t="shared" si="128"/>
        <v>LHDL</v>
      </c>
      <c r="L1109" t="s">
        <v>6</v>
      </c>
      <c r="M1109" s="37">
        <v>1000</v>
      </c>
      <c r="N1109" t="s">
        <v>459</v>
      </c>
      <c r="O1109" t="s">
        <v>7</v>
      </c>
      <c r="P1109" s="48">
        <v>2.1898</v>
      </c>
      <c r="Q1109" s="10">
        <f t="shared" si="129"/>
        <v>2189.8000000000002</v>
      </c>
      <c r="R1109" s="11">
        <f t="shared" si="130"/>
        <v>7.3003400000000003</v>
      </c>
      <c r="S1109" s="13">
        <f t="shared" si="131"/>
        <v>0.3</v>
      </c>
      <c r="T1109" s="12">
        <f t="shared" si="132"/>
        <v>300</v>
      </c>
      <c r="U1109" s="13" t="s">
        <v>135</v>
      </c>
      <c r="V1109" t="s">
        <v>47</v>
      </c>
      <c r="X1109" s="53" t="e">
        <f t="shared" si="134"/>
        <v>#DIV/0!</v>
      </c>
    </row>
    <row r="1110" spans="1:24" x14ac:dyDescent="0.2">
      <c r="A1110" s="32" t="str">
        <f t="shared" si="133"/>
        <v>2026-3</v>
      </c>
      <c r="B1110" t="s">
        <v>2374</v>
      </c>
      <c r="C1110" s="20">
        <v>46090</v>
      </c>
      <c r="D1110" s="20">
        <v>46039</v>
      </c>
      <c r="E1110" t="s">
        <v>13</v>
      </c>
      <c r="F1110" t="s">
        <v>14</v>
      </c>
      <c r="G1110" s="19"/>
      <c r="H1110"/>
      <c r="I1110" t="s">
        <v>3131</v>
      </c>
      <c r="J1110" t="s">
        <v>3132</v>
      </c>
      <c r="K1110" s="9" t="str">
        <f t="shared" si="128"/>
        <v>LHDL</v>
      </c>
      <c r="L1110" t="s">
        <v>6</v>
      </c>
      <c r="M1110" s="37">
        <v>1000</v>
      </c>
      <c r="N1110" t="s">
        <v>459</v>
      </c>
      <c r="O1110" t="s">
        <v>7</v>
      </c>
      <c r="P1110" s="48">
        <v>2.1898</v>
      </c>
      <c r="Q1110" s="10">
        <f t="shared" si="129"/>
        <v>2189.8000000000002</v>
      </c>
      <c r="R1110" s="11">
        <f t="shared" si="130"/>
        <v>7.3003400000000003</v>
      </c>
      <c r="S1110" s="13">
        <f t="shared" si="131"/>
        <v>0.3</v>
      </c>
      <c r="T1110" s="12">
        <f t="shared" si="132"/>
        <v>300</v>
      </c>
      <c r="U1110" s="13" t="s">
        <v>135</v>
      </c>
      <c r="V1110" t="s">
        <v>47</v>
      </c>
      <c r="X1110" s="53" t="e">
        <f t="shared" si="134"/>
        <v>#DIV/0!</v>
      </c>
    </row>
    <row r="1111" spans="1:24" x14ac:dyDescent="0.2">
      <c r="A1111" s="32" t="str">
        <f t="shared" si="133"/>
        <v>2026-3</v>
      </c>
      <c r="B1111" t="s">
        <v>2375</v>
      </c>
      <c r="C1111" s="20">
        <v>46090</v>
      </c>
      <c r="D1111" s="20">
        <v>46039</v>
      </c>
      <c r="E1111" t="s">
        <v>13</v>
      </c>
      <c r="F1111" t="s">
        <v>14</v>
      </c>
      <c r="G1111" s="19"/>
      <c r="H1111"/>
      <c r="I1111" t="s">
        <v>3133</v>
      </c>
      <c r="J1111" t="s">
        <v>3134</v>
      </c>
      <c r="K1111" s="9" t="str">
        <f t="shared" si="128"/>
        <v>LHDL</v>
      </c>
      <c r="L1111" t="s">
        <v>6</v>
      </c>
      <c r="M1111" s="37">
        <v>1000</v>
      </c>
      <c r="N1111" t="s">
        <v>459</v>
      </c>
      <c r="O1111" t="s">
        <v>7</v>
      </c>
      <c r="P1111" s="48">
        <v>2.1898</v>
      </c>
      <c r="Q1111" s="10">
        <f t="shared" si="129"/>
        <v>2189.8000000000002</v>
      </c>
      <c r="R1111" s="11">
        <f t="shared" si="130"/>
        <v>7.3003400000000003</v>
      </c>
      <c r="S1111" s="13">
        <f t="shared" si="131"/>
        <v>0.3</v>
      </c>
      <c r="T1111" s="12">
        <f t="shared" si="132"/>
        <v>300</v>
      </c>
      <c r="U1111" s="13" t="s">
        <v>135</v>
      </c>
      <c r="V1111" t="s">
        <v>47</v>
      </c>
      <c r="X1111" s="53" t="e">
        <f t="shared" si="134"/>
        <v>#DIV/0!</v>
      </c>
    </row>
    <row r="1112" spans="1:24" x14ac:dyDescent="0.2">
      <c r="A1112" s="32" t="str">
        <f t="shared" si="133"/>
        <v>2026-3</v>
      </c>
      <c r="B1112" t="s">
        <v>2376</v>
      </c>
      <c r="C1112" s="20">
        <v>46090</v>
      </c>
      <c r="D1112" s="20">
        <v>46063</v>
      </c>
      <c r="E1112" t="s">
        <v>66</v>
      </c>
      <c r="F1112" t="s">
        <v>67</v>
      </c>
      <c r="G1112" s="19"/>
      <c r="H1112"/>
      <c r="I1112" t="s">
        <v>3082</v>
      </c>
      <c r="J1112" t="s">
        <v>1796</v>
      </c>
      <c r="K1112" s="9" t="str">
        <f t="shared" si="128"/>
        <v>PRIM</v>
      </c>
      <c r="L1112" t="s">
        <v>6</v>
      </c>
      <c r="M1112" s="37">
        <v>500</v>
      </c>
      <c r="N1112" t="s">
        <v>459</v>
      </c>
      <c r="O1112" t="s">
        <v>7</v>
      </c>
      <c r="P1112" s="48">
        <v>2.2000000000000002</v>
      </c>
      <c r="Q1112" s="10">
        <f t="shared" si="129"/>
        <v>1100</v>
      </c>
      <c r="R1112" s="11">
        <f t="shared" si="130"/>
        <v>7.3003400000000003</v>
      </c>
      <c r="S1112" s="13">
        <f t="shared" si="131"/>
        <v>0.3014</v>
      </c>
      <c r="T1112" s="12">
        <f t="shared" si="132"/>
        <v>150.69999999999999</v>
      </c>
      <c r="U1112" s="13" t="s">
        <v>135</v>
      </c>
      <c r="V1112" t="s">
        <v>2041</v>
      </c>
      <c r="X1112" s="53" t="e">
        <f t="shared" si="134"/>
        <v>#DIV/0!</v>
      </c>
    </row>
    <row r="1113" spans="1:24" x14ac:dyDescent="0.2">
      <c r="A1113" s="32" t="str">
        <f t="shared" si="133"/>
        <v>2026-3</v>
      </c>
      <c r="B1113" t="s">
        <v>2377</v>
      </c>
      <c r="C1113" s="20">
        <v>46111</v>
      </c>
      <c r="D1113" s="20">
        <v>46083</v>
      </c>
      <c r="E1113" t="s">
        <v>13</v>
      </c>
      <c r="F1113" t="s">
        <v>14</v>
      </c>
      <c r="G1113" s="19"/>
      <c r="H1113"/>
      <c r="I1113" t="s">
        <v>11</v>
      </c>
      <c r="J1113" t="s">
        <v>12</v>
      </c>
      <c r="K1113" s="9" t="str">
        <f t="shared" si="128"/>
        <v>KNOB</v>
      </c>
      <c r="L1113" t="s">
        <v>6</v>
      </c>
      <c r="M1113" s="37">
        <v>9300</v>
      </c>
      <c r="N1113" t="s">
        <v>459</v>
      </c>
      <c r="O1113" t="s">
        <v>7</v>
      </c>
      <c r="P1113" s="48">
        <v>2.2488000000000001</v>
      </c>
      <c r="Q1113" s="10">
        <f t="shared" si="129"/>
        <v>20913.84</v>
      </c>
      <c r="R1113" s="11">
        <f t="shared" si="130"/>
        <v>7.3003400000000003</v>
      </c>
      <c r="S1113" s="13">
        <f t="shared" si="131"/>
        <v>0.308</v>
      </c>
      <c r="T1113" s="12">
        <f t="shared" si="132"/>
        <v>2864.4</v>
      </c>
      <c r="U1113" s="13" t="s">
        <v>135</v>
      </c>
      <c r="V1113" t="s">
        <v>16</v>
      </c>
      <c r="X1113" s="53" t="e">
        <f t="shared" si="134"/>
        <v>#DIV/0!</v>
      </c>
    </row>
    <row r="1114" spans="1:24" x14ac:dyDescent="0.2">
      <c r="A1114" s="32" t="str">
        <f t="shared" si="133"/>
        <v>2026-3</v>
      </c>
      <c r="B1114" t="s">
        <v>2378</v>
      </c>
      <c r="C1114" s="20">
        <v>46104</v>
      </c>
      <c r="D1114" s="20">
        <v>46101</v>
      </c>
      <c r="E1114" t="s">
        <v>3</v>
      </c>
      <c r="F1114" t="s">
        <v>4</v>
      </c>
      <c r="G1114" s="19"/>
      <c r="H1114"/>
      <c r="I1114" t="s">
        <v>953</v>
      </c>
      <c r="J1114" t="s">
        <v>954</v>
      </c>
      <c r="K1114" s="9" t="str">
        <f t="shared" si="128"/>
        <v>SHTS</v>
      </c>
      <c r="L1114" t="s">
        <v>6</v>
      </c>
      <c r="M1114" s="37">
        <v>1210</v>
      </c>
      <c r="N1114" t="s">
        <v>459</v>
      </c>
      <c r="O1114" t="s">
        <v>7</v>
      </c>
      <c r="P1114" s="48">
        <v>2.25</v>
      </c>
      <c r="Q1114" s="10">
        <f t="shared" si="129"/>
        <v>2722.5</v>
      </c>
      <c r="R1114" s="11">
        <f t="shared" si="130"/>
        <v>7.3003400000000003</v>
      </c>
      <c r="S1114" s="13">
        <f t="shared" si="131"/>
        <v>0.30819999999999997</v>
      </c>
      <c r="T1114" s="12">
        <f t="shared" si="132"/>
        <v>372.92</v>
      </c>
      <c r="U1114" s="13" t="s">
        <v>135</v>
      </c>
      <c r="V1114" t="s">
        <v>5</v>
      </c>
      <c r="X1114" s="53" t="e">
        <f t="shared" si="134"/>
        <v>#DIV/0!</v>
      </c>
    </row>
    <row r="1115" spans="1:24" x14ac:dyDescent="0.2">
      <c r="A1115" s="32" t="str">
        <f t="shared" si="133"/>
        <v>2026-3</v>
      </c>
      <c r="B1115" t="s">
        <v>2379</v>
      </c>
      <c r="C1115" s="20">
        <v>46098</v>
      </c>
      <c r="D1115" s="20">
        <v>46039</v>
      </c>
      <c r="E1115" t="s">
        <v>48</v>
      </c>
      <c r="F1115" t="s">
        <v>49</v>
      </c>
      <c r="G1115" s="19"/>
      <c r="H1115"/>
      <c r="I1115" t="s">
        <v>3135</v>
      </c>
      <c r="J1115" t="s">
        <v>3136</v>
      </c>
      <c r="K1115" s="9" t="str">
        <f t="shared" si="128"/>
        <v>LHDL</v>
      </c>
      <c r="L1115" t="s">
        <v>6</v>
      </c>
      <c r="M1115" s="37">
        <v>1020</v>
      </c>
      <c r="N1115" t="s">
        <v>459</v>
      </c>
      <c r="O1115" t="s">
        <v>7</v>
      </c>
      <c r="P1115" s="48">
        <v>2.2652999999999999</v>
      </c>
      <c r="Q1115" s="10">
        <f t="shared" si="129"/>
        <v>2310.61</v>
      </c>
      <c r="R1115" s="11">
        <f t="shared" si="130"/>
        <v>7.3003400000000003</v>
      </c>
      <c r="S1115" s="13">
        <f t="shared" si="131"/>
        <v>0.31030000000000002</v>
      </c>
      <c r="T1115" s="12">
        <f t="shared" si="132"/>
        <v>316.51</v>
      </c>
      <c r="U1115" s="13" t="s">
        <v>135</v>
      </c>
      <c r="V1115" t="s">
        <v>47</v>
      </c>
      <c r="X1115" s="53" t="e">
        <f t="shared" si="134"/>
        <v>#DIV/0!</v>
      </c>
    </row>
    <row r="1116" spans="1:24" x14ac:dyDescent="0.2">
      <c r="A1116" s="32" t="str">
        <f t="shared" si="133"/>
        <v>2026-3</v>
      </c>
      <c r="B1116" t="s">
        <v>2380</v>
      </c>
      <c r="C1116" s="20">
        <v>46098</v>
      </c>
      <c r="D1116" s="20">
        <v>46083</v>
      </c>
      <c r="E1116" t="s">
        <v>48</v>
      </c>
      <c r="F1116" t="s">
        <v>49</v>
      </c>
      <c r="G1116" s="19"/>
      <c r="H1116"/>
      <c r="I1116" t="s">
        <v>3137</v>
      </c>
      <c r="J1116" t="s">
        <v>3138</v>
      </c>
      <c r="K1116" s="9" t="str">
        <f t="shared" si="128"/>
        <v>LHDL</v>
      </c>
      <c r="L1116" t="s">
        <v>6</v>
      </c>
      <c r="M1116" s="37">
        <v>500</v>
      </c>
      <c r="N1116" t="s">
        <v>459</v>
      </c>
      <c r="O1116" t="s">
        <v>7</v>
      </c>
      <c r="P1116" s="48">
        <v>2.2652999999999999</v>
      </c>
      <c r="Q1116" s="10">
        <f t="shared" si="129"/>
        <v>1132.6500000000001</v>
      </c>
      <c r="R1116" s="11">
        <f t="shared" si="130"/>
        <v>7.3003400000000003</v>
      </c>
      <c r="S1116" s="13">
        <f t="shared" si="131"/>
        <v>0.31030000000000002</v>
      </c>
      <c r="T1116" s="12">
        <f t="shared" si="132"/>
        <v>155.15</v>
      </c>
      <c r="U1116" s="13" t="s">
        <v>135</v>
      </c>
      <c r="V1116" t="s">
        <v>47</v>
      </c>
      <c r="X1116" s="53" t="e">
        <f t="shared" si="134"/>
        <v>#DIV/0!</v>
      </c>
    </row>
    <row r="1117" spans="1:24" x14ac:dyDescent="0.2">
      <c r="A1117" s="32" t="str">
        <f t="shared" si="133"/>
        <v>2026-3</v>
      </c>
      <c r="B1117" t="s">
        <v>2381</v>
      </c>
      <c r="C1117" s="20">
        <v>46090</v>
      </c>
      <c r="D1117" s="20">
        <v>46058</v>
      </c>
      <c r="E1117" t="s">
        <v>206</v>
      </c>
      <c r="F1117" t="s">
        <v>207</v>
      </c>
      <c r="G1117" s="19"/>
      <c r="H1117"/>
      <c r="I1117" t="s">
        <v>3139</v>
      </c>
      <c r="J1117" t="s">
        <v>3140</v>
      </c>
      <c r="K1117" s="9" t="str">
        <f t="shared" si="128"/>
        <v>HDL-</v>
      </c>
      <c r="L1117" t="s">
        <v>6</v>
      </c>
      <c r="M1117" s="37">
        <v>500</v>
      </c>
      <c r="N1117" t="s">
        <v>459</v>
      </c>
      <c r="O1117" t="s">
        <v>7</v>
      </c>
      <c r="P1117" s="48">
        <v>2.2827999999999999</v>
      </c>
      <c r="Q1117" s="10">
        <f t="shared" si="129"/>
        <v>1141.4000000000001</v>
      </c>
      <c r="R1117" s="11">
        <f t="shared" si="130"/>
        <v>7.3003400000000003</v>
      </c>
      <c r="S1117" s="13">
        <f t="shared" si="131"/>
        <v>0.31269999999999998</v>
      </c>
      <c r="T1117" s="12">
        <f t="shared" si="132"/>
        <v>156.35</v>
      </c>
      <c r="U1117" s="13" t="s">
        <v>135</v>
      </c>
      <c r="V1117" t="s">
        <v>87</v>
      </c>
      <c r="X1117" s="53" t="e">
        <f t="shared" si="134"/>
        <v>#DIV/0!</v>
      </c>
    </row>
    <row r="1118" spans="1:24" x14ac:dyDescent="0.2">
      <c r="A1118" s="32" t="str">
        <f t="shared" si="133"/>
        <v>2026-3</v>
      </c>
      <c r="B1118" t="s">
        <v>2382</v>
      </c>
      <c r="C1118" s="20">
        <v>46084</v>
      </c>
      <c r="D1118" s="20">
        <v>45981</v>
      </c>
      <c r="E1118" t="s">
        <v>3</v>
      </c>
      <c r="F1118" t="s">
        <v>4</v>
      </c>
      <c r="G1118" s="19"/>
      <c r="H1118"/>
      <c r="I1118" t="s">
        <v>938</v>
      </c>
      <c r="J1118" t="s">
        <v>156</v>
      </c>
      <c r="K1118" s="9" t="str">
        <f t="shared" si="128"/>
        <v>BOX-</v>
      </c>
      <c r="L1118" t="s">
        <v>6</v>
      </c>
      <c r="M1118" s="37">
        <v>1010</v>
      </c>
      <c r="N1118" t="s">
        <v>459</v>
      </c>
      <c r="O1118" t="s">
        <v>7</v>
      </c>
      <c r="P1118" s="48">
        <v>2.31</v>
      </c>
      <c r="Q1118" s="10">
        <f t="shared" si="129"/>
        <v>2333.1</v>
      </c>
      <c r="R1118" s="11">
        <f t="shared" si="130"/>
        <v>7.3003400000000003</v>
      </c>
      <c r="S1118" s="13">
        <f t="shared" si="131"/>
        <v>0.31640000000000001</v>
      </c>
      <c r="T1118" s="12">
        <f t="shared" si="132"/>
        <v>319.56</v>
      </c>
      <c r="U1118" s="13" t="s">
        <v>135</v>
      </c>
      <c r="V1118" t="s">
        <v>1</v>
      </c>
      <c r="X1118" s="53" t="e">
        <f t="shared" si="134"/>
        <v>#DIV/0!</v>
      </c>
    </row>
    <row r="1119" spans="1:24" x14ac:dyDescent="0.2">
      <c r="A1119" s="32" t="str">
        <f t="shared" si="133"/>
        <v>2026-3</v>
      </c>
      <c r="B1119" t="s">
        <v>2383</v>
      </c>
      <c r="C1119" s="20">
        <v>46086</v>
      </c>
      <c r="D1119" s="20">
        <v>46085</v>
      </c>
      <c r="E1119" t="s">
        <v>3</v>
      </c>
      <c r="F1119" t="s">
        <v>4</v>
      </c>
      <c r="G1119" s="19"/>
      <c r="H1119"/>
      <c r="I1119" t="s">
        <v>3141</v>
      </c>
      <c r="J1119" t="s">
        <v>3142</v>
      </c>
      <c r="K1119" s="9" t="str">
        <f t="shared" si="128"/>
        <v>SHTS</v>
      </c>
      <c r="L1119" t="s">
        <v>6</v>
      </c>
      <c r="M1119" s="37">
        <v>1010</v>
      </c>
      <c r="N1119" t="s">
        <v>459</v>
      </c>
      <c r="O1119" t="s">
        <v>7</v>
      </c>
      <c r="P1119" s="48">
        <v>2.37</v>
      </c>
      <c r="Q1119" s="10">
        <f t="shared" si="129"/>
        <v>2393.6999999999998</v>
      </c>
      <c r="R1119" s="11">
        <f t="shared" si="130"/>
        <v>7.3003400000000003</v>
      </c>
      <c r="S1119" s="13">
        <f t="shared" si="131"/>
        <v>0.3246</v>
      </c>
      <c r="T1119" s="12">
        <f t="shared" si="132"/>
        <v>327.85</v>
      </c>
      <c r="U1119" s="13" t="s">
        <v>135</v>
      </c>
      <c r="V1119" t="s">
        <v>5</v>
      </c>
      <c r="X1119" s="53" t="e">
        <f t="shared" si="134"/>
        <v>#DIV/0!</v>
      </c>
    </row>
    <row r="1120" spans="1:24" x14ac:dyDescent="0.2">
      <c r="A1120" s="32" t="str">
        <f t="shared" si="133"/>
        <v>2026-3</v>
      </c>
      <c r="B1120" t="s">
        <v>2384</v>
      </c>
      <c r="C1120" s="20">
        <v>46093</v>
      </c>
      <c r="D1120" s="20">
        <v>46045</v>
      </c>
      <c r="E1120" t="s">
        <v>236</v>
      </c>
      <c r="F1120" t="s">
        <v>237</v>
      </c>
      <c r="G1120" s="19"/>
      <c r="H1120"/>
      <c r="I1120" t="s">
        <v>3143</v>
      </c>
      <c r="J1120" t="s">
        <v>3144</v>
      </c>
      <c r="K1120" s="9" t="str">
        <f t="shared" si="128"/>
        <v>HDL-</v>
      </c>
      <c r="L1120" t="s">
        <v>6</v>
      </c>
      <c r="M1120" s="37">
        <v>1020</v>
      </c>
      <c r="N1120" t="s">
        <v>459</v>
      </c>
      <c r="O1120" t="s">
        <v>7</v>
      </c>
      <c r="P1120" s="48">
        <v>2.3973</v>
      </c>
      <c r="Q1120" s="10">
        <f t="shared" si="129"/>
        <v>2445.25</v>
      </c>
      <c r="R1120" s="11">
        <f t="shared" si="130"/>
        <v>7.3003400000000003</v>
      </c>
      <c r="S1120" s="13">
        <f t="shared" si="131"/>
        <v>0.32840000000000003</v>
      </c>
      <c r="T1120" s="12">
        <f t="shared" si="132"/>
        <v>334.97</v>
      </c>
      <c r="U1120" s="13" t="s">
        <v>135</v>
      </c>
      <c r="V1120" t="s">
        <v>87</v>
      </c>
      <c r="X1120" s="53" t="e">
        <f t="shared" si="134"/>
        <v>#DIV/0!</v>
      </c>
    </row>
    <row r="1121" spans="1:24" x14ac:dyDescent="0.2">
      <c r="A1121" s="32" t="str">
        <f t="shared" si="133"/>
        <v>2026-3</v>
      </c>
      <c r="B1121" t="s">
        <v>2385</v>
      </c>
      <c r="C1121" s="20">
        <v>46093</v>
      </c>
      <c r="D1121" s="20">
        <v>46060</v>
      </c>
      <c r="E1121" t="s">
        <v>236</v>
      </c>
      <c r="F1121" t="s">
        <v>237</v>
      </c>
      <c r="G1121" s="19"/>
      <c r="H1121"/>
      <c r="I1121" t="s">
        <v>3145</v>
      </c>
      <c r="J1121" t="s">
        <v>3146</v>
      </c>
      <c r="K1121" s="9" t="str">
        <f t="shared" si="128"/>
        <v>HDL-</v>
      </c>
      <c r="L1121" t="s">
        <v>6</v>
      </c>
      <c r="M1121" s="37">
        <v>1000</v>
      </c>
      <c r="N1121" t="s">
        <v>459</v>
      </c>
      <c r="O1121" t="s">
        <v>7</v>
      </c>
      <c r="P1121" s="48">
        <v>2.4131</v>
      </c>
      <c r="Q1121" s="10">
        <f t="shared" si="129"/>
        <v>2413.1</v>
      </c>
      <c r="R1121" s="11">
        <f t="shared" si="130"/>
        <v>7.3003400000000003</v>
      </c>
      <c r="S1121" s="13">
        <f t="shared" si="131"/>
        <v>0.33050000000000002</v>
      </c>
      <c r="T1121" s="12">
        <f t="shared" si="132"/>
        <v>330.5</v>
      </c>
      <c r="U1121" s="13" t="s">
        <v>135</v>
      </c>
      <c r="V1121" t="s">
        <v>87</v>
      </c>
      <c r="X1121" s="53" t="e">
        <f t="shared" si="134"/>
        <v>#DIV/0!</v>
      </c>
    </row>
    <row r="1122" spans="1:24" x14ac:dyDescent="0.2">
      <c r="A1122" s="32" t="str">
        <f t="shared" si="133"/>
        <v>2026-3</v>
      </c>
      <c r="B1122" t="s">
        <v>2386</v>
      </c>
      <c r="C1122" s="20">
        <v>46090</v>
      </c>
      <c r="D1122" s="20">
        <v>46045</v>
      </c>
      <c r="E1122" t="s">
        <v>206</v>
      </c>
      <c r="F1122" t="s">
        <v>207</v>
      </c>
      <c r="G1122" s="19"/>
      <c r="H1122"/>
      <c r="I1122" t="s">
        <v>3147</v>
      </c>
      <c r="J1122" t="s">
        <v>3148</v>
      </c>
      <c r="K1122" s="9" t="str">
        <f t="shared" si="128"/>
        <v>HDL-</v>
      </c>
      <c r="L1122" t="s">
        <v>6</v>
      </c>
      <c r="M1122" s="37">
        <v>1020</v>
      </c>
      <c r="N1122" t="s">
        <v>459</v>
      </c>
      <c r="O1122" t="s">
        <v>7</v>
      </c>
      <c r="P1122" s="48">
        <v>2.4407999999999999</v>
      </c>
      <c r="Q1122" s="10">
        <f t="shared" si="129"/>
        <v>2489.62</v>
      </c>
      <c r="R1122" s="11">
        <f t="shared" si="130"/>
        <v>7.3003400000000003</v>
      </c>
      <c r="S1122" s="13">
        <f t="shared" si="131"/>
        <v>0.33429999999999999</v>
      </c>
      <c r="T1122" s="12">
        <f t="shared" si="132"/>
        <v>340.99</v>
      </c>
      <c r="U1122" s="13" t="s">
        <v>135</v>
      </c>
      <c r="V1122" t="s">
        <v>87</v>
      </c>
      <c r="X1122" s="53" t="e">
        <f t="shared" si="134"/>
        <v>#DIV/0!</v>
      </c>
    </row>
    <row r="1123" spans="1:24" x14ac:dyDescent="0.2">
      <c r="A1123" s="32" t="str">
        <f t="shared" si="133"/>
        <v>2026-3</v>
      </c>
      <c r="B1123" t="s">
        <v>2387</v>
      </c>
      <c r="C1123" s="20">
        <v>46090</v>
      </c>
      <c r="D1123" s="20">
        <v>46045</v>
      </c>
      <c r="E1123" t="s">
        <v>206</v>
      </c>
      <c r="F1123" t="s">
        <v>207</v>
      </c>
      <c r="G1123" s="19"/>
      <c r="H1123"/>
      <c r="I1123" t="s">
        <v>3149</v>
      </c>
      <c r="J1123" t="s">
        <v>3150</v>
      </c>
      <c r="K1123" s="9" t="str">
        <f t="shared" si="128"/>
        <v>HDL-</v>
      </c>
      <c r="L1123" t="s">
        <v>6</v>
      </c>
      <c r="M1123" s="37">
        <v>1000</v>
      </c>
      <c r="N1123" t="s">
        <v>459</v>
      </c>
      <c r="O1123" t="s">
        <v>7</v>
      </c>
      <c r="P1123" s="48">
        <v>2.4407999999999999</v>
      </c>
      <c r="Q1123" s="10">
        <f t="shared" si="129"/>
        <v>2440.8000000000002</v>
      </c>
      <c r="R1123" s="11">
        <f t="shared" si="130"/>
        <v>7.3003400000000003</v>
      </c>
      <c r="S1123" s="13">
        <f t="shared" si="131"/>
        <v>0.33429999999999999</v>
      </c>
      <c r="T1123" s="12">
        <f t="shared" si="132"/>
        <v>334.3</v>
      </c>
      <c r="U1123" s="13" t="s">
        <v>135</v>
      </c>
      <c r="V1123" t="s">
        <v>87</v>
      </c>
      <c r="X1123" s="53" t="e">
        <f t="shared" si="134"/>
        <v>#DIV/0!</v>
      </c>
    </row>
    <row r="1124" spans="1:24" x14ac:dyDescent="0.2">
      <c r="A1124" s="32" t="str">
        <f t="shared" si="133"/>
        <v>2026-3</v>
      </c>
      <c r="B1124" t="s">
        <v>2388</v>
      </c>
      <c r="C1124" s="20">
        <v>46086</v>
      </c>
      <c r="D1124" s="20">
        <v>46085</v>
      </c>
      <c r="E1124" t="s">
        <v>3</v>
      </c>
      <c r="F1124" t="s">
        <v>4</v>
      </c>
      <c r="G1124" s="19"/>
      <c r="H1124"/>
      <c r="I1124" t="s">
        <v>3151</v>
      </c>
      <c r="J1124" t="s">
        <v>3152</v>
      </c>
      <c r="K1124" s="9" t="str">
        <f t="shared" si="128"/>
        <v>SHTS</v>
      </c>
      <c r="L1124" t="s">
        <v>6</v>
      </c>
      <c r="M1124" s="37">
        <v>1010</v>
      </c>
      <c r="N1124" t="s">
        <v>459</v>
      </c>
      <c r="O1124" t="s">
        <v>7</v>
      </c>
      <c r="P1124" s="48">
        <v>2.46</v>
      </c>
      <c r="Q1124" s="10">
        <f t="shared" si="129"/>
        <v>2484.6</v>
      </c>
      <c r="R1124" s="11">
        <f t="shared" si="130"/>
        <v>7.3003400000000003</v>
      </c>
      <c r="S1124" s="13">
        <f t="shared" si="131"/>
        <v>0.33700000000000002</v>
      </c>
      <c r="T1124" s="12">
        <f t="shared" si="132"/>
        <v>340.37</v>
      </c>
      <c r="U1124" s="13" t="s">
        <v>135</v>
      </c>
      <c r="V1124" t="s">
        <v>5</v>
      </c>
      <c r="X1124" s="53" t="e">
        <f t="shared" si="134"/>
        <v>#DIV/0!</v>
      </c>
    </row>
    <row r="1125" spans="1:24" x14ac:dyDescent="0.2">
      <c r="A1125" s="32" t="str">
        <f t="shared" si="133"/>
        <v>2026-3</v>
      </c>
      <c r="B1125" t="s">
        <v>1946</v>
      </c>
      <c r="C1125" s="20">
        <v>46083</v>
      </c>
      <c r="D1125" s="20">
        <v>46043</v>
      </c>
      <c r="E1125" t="s">
        <v>206</v>
      </c>
      <c r="F1125" t="s">
        <v>207</v>
      </c>
      <c r="G1125" s="19"/>
      <c r="H1125"/>
      <c r="I1125" t="s">
        <v>1803</v>
      </c>
      <c r="J1125" t="s">
        <v>1804</v>
      </c>
      <c r="K1125" s="9" t="str">
        <f t="shared" si="128"/>
        <v>HDL-</v>
      </c>
      <c r="L1125" t="s">
        <v>6</v>
      </c>
      <c r="M1125" s="37">
        <v>5760</v>
      </c>
      <c r="N1125" t="s">
        <v>459</v>
      </c>
      <c r="O1125" t="s">
        <v>7</v>
      </c>
      <c r="P1125" s="48">
        <v>2.5013999999999998</v>
      </c>
      <c r="Q1125" s="10">
        <f t="shared" si="129"/>
        <v>14408.06</v>
      </c>
      <c r="R1125" s="11">
        <f t="shared" si="130"/>
        <v>7.3003400000000003</v>
      </c>
      <c r="S1125" s="13">
        <f t="shared" si="131"/>
        <v>0.34260000000000002</v>
      </c>
      <c r="T1125" s="12">
        <f t="shared" si="132"/>
        <v>1973.38</v>
      </c>
      <c r="U1125" s="13" t="s">
        <v>135</v>
      </c>
      <c r="V1125" t="s">
        <v>87</v>
      </c>
      <c r="X1125" s="53" t="e">
        <f t="shared" si="134"/>
        <v>#DIV/0!</v>
      </c>
    </row>
    <row r="1126" spans="1:24" x14ac:dyDescent="0.2">
      <c r="A1126" s="32" t="str">
        <f t="shared" si="133"/>
        <v>2026-3</v>
      </c>
      <c r="B1126" t="s">
        <v>2389</v>
      </c>
      <c r="C1126" s="20">
        <v>46084</v>
      </c>
      <c r="D1126" s="20">
        <v>46039</v>
      </c>
      <c r="E1126" t="s">
        <v>59</v>
      </c>
      <c r="F1126" t="s">
        <v>60</v>
      </c>
      <c r="G1126" s="19"/>
      <c r="H1126"/>
      <c r="I1126" t="s">
        <v>3153</v>
      </c>
      <c r="J1126" t="s">
        <v>3154</v>
      </c>
      <c r="K1126" s="9" t="str">
        <f t="shared" si="128"/>
        <v>GLID</v>
      </c>
      <c r="L1126" t="s">
        <v>6</v>
      </c>
      <c r="M1126" s="37">
        <v>930</v>
      </c>
      <c r="N1126" t="s">
        <v>459</v>
      </c>
      <c r="O1126" t="s">
        <v>7</v>
      </c>
      <c r="P1126" s="48">
        <v>2.5366</v>
      </c>
      <c r="Q1126" s="10">
        <f t="shared" si="129"/>
        <v>2359.04</v>
      </c>
      <c r="R1126" s="11">
        <f t="shared" si="130"/>
        <v>7.3003400000000003</v>
      </c>
      <c r="S1126" s="13">
        <f t="shared" si="131"/>
        <v>0.34749999999999998</v>
      </c>
      <c r="T1126" s="12">
        <f t="shared" si="132"/>
        <v>323.18</v>
      </c>
      <c r="U1126" s="13" t="s">
        <v>135</v>
      </c>
      <c r="V1126" t="s">
        <v>31</v>
      </c>
      <c r="X1126" s="53" t="e">
        <f t="shared" si="134"/>
        <v>#DIV/0!</v>
      </c>
    </row>
    <row r="1127" spans="1:24" x14ac:dyDescent="0.2">
      <c r="A1127" s="32" t="str">
        <f t="shared" si="133"/>
        <v>2026-3</v>
      </c>
      <c r="B1127" t="s">
        <v>2390</v>
      </c>
      <c r="C1127" s="20">
        <v>46112</v>
      </c>
      <c r="D1127" s="20">
        <v>46039</v>
      </c>
      <c r="E1127" t="s">
        <v>48</v>
      </c>
      <c r="F1127" t="s">
        <v>49</v>
      </c>
      <c r="G1127" s="19"/>
      <c r="H1127"/>
      <c r="I1127" t="s">
        <v>3155</v>
      </c>
      <c r="J1127" t="s">
        <v>3156</v>
      </c>
      <c r="K1127" s="9" t="str">
        <f t="shared" ref="K1127:K1190" si="135">+LEFT(V1127,4)</f>
        <v>SHDL</v>
      </c>
      <c r="L1127" t="s">
        <v>6</v>
      </c>
      <c r="M1127" s="37">
        <v>2030</v>
      </c>
      <c r="N1127" t="s">
        <v>459</v>
      </c>
      <c r="O1127" t="s">
        <v>7</v>
      </c>
      <c r="P1127" s="48">
        <v>2.5615000000000001</v>
      </c>
      <c r="Q1127" s="10">
        <f t="shared" ref="Q1127:Q1190" si="136">ROUND(P1127*M1127,2)</f>
        <v>5199.8500000000004</v>
      </c>
      <c r="R1127" s="11">
        <f t="shared" ref="R1127:R1190" si="137">IF(O1127="HKD",7.8,IF(O1127="CNY",7.30034,1))</f>
        <v>7.3003400000000003</v>
      </c>
      <c r="S1127" s="13">
        <f t="shared" ref="S1127:S1190" si="138">+ROUND(P1127/R1127,4)</f>
        <v>0.35089999999999999</v>
      </c>
      <c r="T1127" s="12">
        <f t="shared" ref="T1127:T1190" si="139">ROUND(S1127*M1127,2)</f>
        <v>712.33</v>
      </c>
      <c r="U1127" s="13" t="s">
        <v>135</v>
      </c>
      <c r="V1127" t="s">
        <v>243</v>
      </c>
      <c r="X1127" s="53" t="e">
        <f t="shared" si="134"/>
        <v>#DIV/0!</v>
      </c>
    </row>
    <row r="1128" spans="1:24" x14ac:dyDescent="0.2">
      <c r="A1128" s="32" t="str">
        <f t="shared" si="133"/>
        <v>2026-3</v>
      </c>
      <c r="B1128" t="s">
        <v>2391</v>
      </c>
      <c r="C1128" s="20">
        <v>46101</v>
      </c>
      <c r="D1128" s="20">
        <v>46022</v>
      </c>
      <c r="E1128" t="s">
        <v>3</v>
      </c>
      <c r="F1128" t="s">
        <v>4</v>
      </c>
      <c r="G1128" s="19"/>
      <c r="H1128"/>
      <c r="I1128" t="s">
        <v>668</v>
      </c>
      <c r="J1128" t="s">
        <v>726</v>
      </c>
      <c r="K1128" s="9" t="str">
        <f t="shared" si="135"/>
        <v>BOX-</v>
      </c>
      <c r="L1128" t="s">
        <v>6</v>
      </c>
      <c r="M1128" s="37">
        <v>30</v>
      </c>
      <c r="N1128" t="s">
        <v>459</v>
      </c>
      <c r="O1128" t="s">
        <v>7</v>
      </c>
      <c r="P1128" s="48">
        <v>2.57</v>
      </c>
      <c r="Q1128" s="10">
        <f t="shared" si="136"/>
        <v>77.099999999999994</v>
      </c>
      <c r="R1128" s="11">
        <f t="shared" si="137"/>
        <v>7.3003400000000003</v>
      </c>
      <c r="S1128" s="13">
        <f t="shared" si="138"/>
        <v>0.35199999999999998</v>
      </c>
      <c r="T1128" s="12">
        <f t="shared" si="139"/>
        <v>10.56</v>
      </c>
      <c r="U1128" s="13" t="s">
        <v>135</v>
      </c>
      <c r="V1128" t="s">
        <v>1</v>
      </c>
      <c r="X1128" s="53" t="e">
        <f t="shared" si="134"/>
        <v>#DIV/0!</v>
      </c>
    </row>
    <row r="1129" spans="1:24" x14ac:dyDescent="0.2">
      <c r="A1129" s="32" t="str">
        <f t="shared" si="133"/>
        <v>2026-3</v>
      </c>
      <c r="B1129" t="s">
        <v>2392</v>
      </c>
      <c r="C1129" s="20">
        <v>46105</v>
      </c>
      <c r="D1129" s="20">
        <v>46092</v>
      </c>
      <c r="E1129" t="s">
        <v>2811</v>
      </c>
      <c r="F1129" t="s">
        <v>2812</v>
      </c>
      <c r="G1129" s="19"/>
      <c r="H1129"/>
      <c r="I1129" t="s">
        <v>3157</v>
      </c>
      <c r="J1129" t="s">
        <v>3158</v>
      </c>
      <c r="K1129" s="9" t="str">
        <f t="shared" si="135"/>
        <v>MISC</v>
      </c>
      <c r="L1129" t="s">
        <v>6</v>
      </c>
      <c r="M1129" s="37">
        <v>100</v>
      </c>
      <c r="N1129" t="s">
        <v>3423</v>
      </c>
      <c r="O1129" t="s">
        <v>7</v>
      </c>
      <c r="P1129" s="48">
        <v>2.57</v>
      </c>
      <c r="Q1129" s="10">
        <f t="shared" si="136"/>
        <v>257</v>
      </c>
      <c r="R1129" s="11">
        <f t="shared" si="137"/>
        <v>7.3003400000000003</v>
      </c>
      <c r="S1129" s="13">
        <f t="shared" si="138"/>
        <v>0.35199999999999998</v>
      </c>
      <c r="T1129" s="12">
        <f t="shared" si="139"/>
        <v>35.200000000000003</v>
      </c>
      <c r="U1129" s="13" t="s">
        <v>135</v>
      </c>
      <c r="V1129" t="s">
        <v>10</v>
      </c>
      <c r="X1129" s="53" t="e">
        <f t="shared" si="134"/>
        <v>#DIV/0!</v>
      </c>
    </row>
    <row r="1130" spans="1:24" x14ac:dyDescent="0.2">
      <c r="A1130" s="32" t="str">
        <f t="shared" si="133"/>
        <v>2026-3</v>
      </c>
      <c r="B1130" t="s">
        <v>2393</v>
      </c>
      <c r="C1130" s="20">
        <v>46097</v>
      </c>
      <c r="D1130" s="20">
        <v>46039</v>
      </c>
      <c r="E1130" t="s">
        <v>206</v>
      </c>
      <c r="F1130" t="s">
        <v>207</v>
      </c>
      <c r="G1130" s="19"/>
      <c r="H1130"/>
      <c r="I1130" t="s">
        <v>3159</v>
      </c>
      <c r="J1130" t="s">
        <v>3160</v>
      </c>
      <c r="K1130" s="9" t="str">
        <f t="shared" si="135"/>
        <v>HDL-</v>
      </c>
      <c r="L1130" t="s">
        <v>6</v>
      </c>
      <c r="M1130" s="37">
        <v>1000</v>
      </c>
      <c r="N1130" t="s">
        <v>459</v>
      </c>
      <c r="O1130" t="s">
        <v>7</v>
      </c>
      <c r="P1130" s="48">
        <v>2.5788000000000002</v>
      </c>
      <c r="Q1130" s="10">
        <f t="shared" si="136"/>
        <v>2578.8000000000002</v>
      </c>
      <c r="R1130" s="11">
        <f t="shared" si="137"/>
        <v>7.3003400000000003</v>
      </c>
      <c r="S1130" s="13">
        <f t="shared" si="138"/>
        <v>0.35320000000000001</v>
      </c>
      <c r="T1130" s="12">
        <f t="shared" si="139"/>
        <v>353.2</v>
      </c>
      <c r="U1130" s="13" t="s">
        <v>135</v>
      </c>
      <c r="V1130" t="s">
        <v>87</v>
      </c>
      <c r="X1130" s="53" t="e">
        <f t="shared" si="134"/>
        <v>#DIV/0!</v>
      </c>
    </row>
    <row r="1131" spans="1:24" x14ac:dyDescent="0.2">
      <c r="A1131" s="32" t="str">
        <f t="shared" si="133"/>
        <v>2026-3</v>
      </c>
      <c r="B1131" t="s">
        <v>2394</v>
      </c>
      <c r="C1131" s="20">
        <v>46090</v>
      </c>
      <c r="D1131" s="20">
        <v>46048</v>
      </c>
      <c r="E1131" t="s">
        <v>206</v>
      </c>
      <c r="F1131" t="s">
        <v>207</v>
      </c>
      <c r="G1131" s="19"/>
      <c r="H1131"/>
      <c r="I1131" t="s">
        <v>3161</v>
      </c>
      <c r="J1131" t="s">
        <v>3144</v>
      </c>
      <c r="K1131" s="9" t="str">
        <f t="shared" si="135"/>
        <v>HDL-</v>
      </c>
      <c r="L1131" t="s">
        <v>6</v>
      </c>
      <c r="M1131" s="37">
        <v>1020</v>
      </c>
      <c r="N1131" t="s">
        <v>459</v>
      </c>
      <c r="O1131" t="s">
        <v>7</v>
      </c>
      <c r="P1131" s="48">
        <v>2.5788000000000002</v>
      </c>
      <c r="Q1131" s="10">
        <f t="shared" si="136"/>
        <v>2630.38</v>
      </c>
      <c r="R1131" s="11">
        <f t="shared" si="137"/>
        <v>7.3003400000000003</v>
      </c>
      <c r="S1131" s="13">
        <f t="shared" si="138"/>
        <v>0.35320000000000001</v>
      </c>
      <c r="T1131" s="12">
        <f t="shared" si="139"/>
        <v>360.26</v>
      </c>
      <c r="U1131" s="13" t="s">
        <v>135</v>
      </c>
      <c r="V1131" t="s">
        <v>87</v>
      </c>
      <c r="X1131" s="53" t="e">
        <f t="shared" si="134"/>
        <v>#DIV/0!</v>
      </c>
    </row>
    <row r="1132" spans="1:24" x14ac:dyDescent="0.2">
      <c r="A1132" s="32" t="str">
        <f t="shared" si="133"/>
        <v>2026-3</v>
      </c>
      <c r="B1132" t="s">
        <v>2395</v>
      </c>
      <c r="C1132" s="20">
        <v>46104</v>
      </c>
      <c r="D1132" s="20">
        <v>46058</v>
      </c>
      <c r="E1132" t="s">
        <v>206</v>
      </c>
      <c r="F1132" t="s">
        <v>207</v>
      </c>
      <c r="G1132" s="19"/>
      <c r="H1132"/>
      <c r="I1132" t="s">
        <v>3162</v>
      </c>
      <c r="J1132" t="s">
        <v>3163</v>
      </c>
      <c r="K1132" s="9" t="str">
        <f t="shared" si="135"/>
        <v>HDL-</v>
      </c>
      <c r="L1132" t="s">
        <v>6</v>
      </c>
      <c r="M1132" s="37">
        <v>1020</v>
      </c>
      <c r="N1132" t="s">
        <v>459</v>
      </c>
      <c r="O1132" t="s">
        <v>7</v>
      </c>
      <c r="P1132" s="48">
        <v>2.5788000000000002</v>
      </c>
      <c r="Q1132" s="10">
        <f t="shared" si="136"/>
        <v>2630.38</v>
      </c>
      <c r="R1132" s="11">
        <f t="shared" si="137"/>
        <v>7.3003400000000003</v>
      </c>
      <c r="S1132" s="13">
        <f t="shared" si="138"/>
        <v>0.35320000000000001</v>
      </c>
      <c r="T1132" s="12">
        <f t="shared" si="139"/>
        <v>360.26</v>
      </c>
      <c r="U1132" s="13" t="s">
        <v>135</v>
      </c>
      <c r="V1132" t="s">
        <v>87</v>
      </c>
      <c r="X1132" s="53" t="e">
        <f t="shared" si="134"/>
        <v>#DIV/0!</v>
      </c>
    </row>
    <row r="1133" spans="1:24" x14ac:dyDescent="0.2">
      <c r="A1133" s="32" t="str">
        <f t="shared" si="133"/>
        <v>2026-3</v>
      </c>
      <c r="B1133" t="s">
        <v>2396</v>
      </c>
      <c r="C1133" s="20">
        <v>46112</v>
      </c>
      <c r="D1133" s="20">
        <v>46043</v>
      </c>
      <c r="E1133" t="s">
        <v>48</v>
      </c>
      <c r="F1133" t="s">
        <v>49</v>
      </c>
      <c r="G1133" s="19"/>
      <c r="H1133"/>
      <c r="I1133" t="s">
        <v>3164</v>
      </c>
      <c r="J1133" t="s">
        <v>3165</v>
      </c>
      <c r="K1133" s="9" t="str">
        <f t="shared" si="135"/>
        <v>SHDL</v>
      </c>
      <c r="L1133" t="s">
        <v>6</v>
      </c>
      <c r="M1133" s="37">
        <v>2050</v>
      </c>
      <c r="N1133" t="s">
        <v>459</v>
      </c>
      <c r="O1133" t="s">
        <v>7</v>
      </c>
      <c r="P1133" s="48">
        <v>2.6076999999999999</v>
      </c>
      <c r="Q1133" s="10">
        <f t="shared" si="136"/>
        <v>5345.79</v>
      </c>
      <c r="R1133" s="11">
        <f t="shared" si="137"/>
        <v>7.3003400000000003</v>
      </c>
      <c r="S1133" s="13">
        <f t="shared" si="138"/>
        <v>0.35720000000000002</v>
      </c>
      <c r="T1133" s="12">
        <f t="shared" si="139"/>
        <v>732.26</v>
      </c>
      <c r="U1133" s="13" t="s">
        <v>135</v>
      </c>
      <c r="V1133" t="s">
        <v>243</v>
      </c>
      <c r="X1133" s="53" t="e">
        <f t="shared" si="134"/>
        <v>#DIV/0!</v>
      </c>
    </row>
    <row r="1134" spans="1:24" x14ac:dyDescent="0.2">
      <c r="A1134" s="32" t="str">
        <f t="shared" si="133"/>
        <v>2026-3</v>
      </c>
      <c r="B1134" t="s">
        <v>2397</v>
      </c>
      <c r="C1134" s="20">
        <v>46105</v>
      </c>
      <c r="D1134" s="20">
        <v>46043</v>
      </c>
      <c r="E1134" t="s">
        <v>48</v>
      </c>
      <c r="F1134" t="s">
        <v>49</v>
      </c>
      <c r="G1134" s="19"/>
      <c r="H1134"/>
      <c r="I1134" t="s">
        <v>3166</v>
      </c>
      <c r="J1134" t="s">
        <v>3167</v>
      </c>
      <c r="K1134" s="9" t="str">
        <f t="shared" si="135"/>
        <v>SHDL</v>
      </c>
      <c r="L1134" t="s">
        <v>6</v>
      </c>
      <c r="M1134" s="37">
        <v>2050</v>
      </c>
      <c r="N1134" t="s">
        <v>459</v>
      </c>
      <c r="O1134" t="s">
        <v>7</v>
      </c>
      <c r="P1134" s="48">
        <v>2.6076999999999999</v>
      </c>
      <c r="Q1134" s="10">
        <f t="shared" si="136"/>
        <v>5345.79</v>
      </c>
      <c r="R1134" s="11">
        <f t="shared" si="137"/>
        <v>7.3003400000000003</v>
      </c>
      <c r="S1134" s="13">
        <f t="shared" si="138"/>
        <v>0.35720000000000002</v>
      </c>
      <c r="T1134" s="12">
        <f t="shared" si="139"/>
        <v>732.26</v>
      </c>
      <c r="U1134" s="13" t="s">
        <v>135</v>
      </c>
      <c r="V1134" t="s">
        <v>243</v>
      </c>
      <c r="X1134" s="53" t="e">
        <f t="shared" si="134"/>
        <v>#DIV/0!</v>
      </c>
    </row>
    <row r="1135" spans="1:24" x14ac:dyDescent="0.2">
      <c r="A1135" s="32" t="str">
        <f t="shared" si="133"/>
        <v>2026-3</v>
      </c>
      <c r="B1135" t="s">
        <v>2398</v>
      </c>
      <c r="C1135" s="20">
        <v>46112</v>
      </c>
      <c r="D1135" s="20">
        <v>46058</v>
      </c>
      <c r="E1135" t="s">
        <v>48</v>
      </c>
      <c r="F1135" t="s">
        <v>49</v>
      </c>
      <c r="G1135" s="19"/>
      <c r="H1135"/>
      <c r="I1135" t="s">
        <v>3166</v>
      </c>
      <c r="J1135" t="s">
        <v>3167</v>
      </c>
      <c r="K1135" s="9" t="str">
        <f t="shared" si="135"/>
        <v>SHDL</v>
      </c>
      <c r="L1135" t="s">
        <v>6</v>
      </c>
      <c r="M1135" s="37">
        <v>740</v>
      </c>
      <c r="N1135" t="s">
        <v>459</v>
      </c>
      <c r="O1135" t="s">
        <v>7</v>
      </c>
      <c r="P1135" s="48">
        <v>2.6076999999999999</v>
      </c>
      <c r="Q1135" s="10">
        <f t="shared" si="136"/>
        <v>1929.7</v>
      </c>
      <c r="R1135" s="11">
        <f t="shared" si="137"/>
        <v>7.3003400000000003</v>
      </c>
      <c r="S1135" s="13">
        <f t="shared" si="138"/>
        <v>0.35720000000000002</v>
      </c>
      <c r="T1135" s="12">
        <f t="shared" si="139"/>
        <v>264.33</v>
      </c>
      <c r="U1135" s="13" t="s">
        <v>135</v>
      </c>
      <c r="V1135" t="s">
        <v>243</v>
      </c>
      <c r="X1135" s="53" t="e">
        <f t="shared" si="134"/>
        <v>#DIV/0!</v>
      </c>
    </row>
    <row r="1136" spans="1:24" x14ac:dyDescent="0.2">
      <c r="A1136" s="32" t="str">
        <f t="shared" si="133"/>
        <v>2026-3</v>
      </c>
      <c r="B1136" t="s">
        <v>2398</v>
      </c>
      <c r="C1136" s="20">
        <v>46105</v>
      </c>
      <c r="D1136" s="20">
        <v>46058</v>
      </c>
      <c r="E1136" t="s">
        <v>48</v>
      </c>
      <c r="F1136" t="s">
        <v>49</v>
      </c>
      <c r="G1136" s="19"/>
      <c r="H1136"/>
      <c r="I1136" t="s">
        <v>3166</v>
      </c>
      <c r="J1136" t="s">
        <v>3167</v>
      </c>
      <c r="K1136" s="9" t="str">
        <f t="shared" si="135"/>
        <v>SHDL</v>
      </c>
      <c r="L1136" t="s">
        <v>6</v>
      </c>
      <c r="M1136" s="37">
        <v>180</v>
      </c>
      <c r="N1136" t="s">
        <v>459</v>
      </c>
      <c r="O1136" t="s">
        <v>7</v>
      </c>
      <c r="P1136" s="48">
        <v>2.6076999999999999</v>
      </c>
      <c r="Q1136" s="10">
        <f t="shared" si="136"/>
        <v>469.39</v>
      </c>
      <c r="R1136" s="11">
        <f t="shared" si="137"/>
        <v>7.3003400000000003</v>
      </c>
      <c r="S1136" s="13">
        <f t="shared" si="138"/>
        <v>0.35720000000000002</v>
      </c>
      <c r="T1136" s="12">
        <f t="shared" si="139"/>
        <v>64.3</v>
      </c>
      <c r="U1136" s="13" t="s">
        <v>135</v>
      </c>
      <c r="V1136" t="s">
        <v>243</v>
      </c>
      <c r="X1136" s="53" t="e">
        <f t="shared" si="134"/>
        <v>#DIV/0!</v>
      </c>
    </row>
    <row r="1137" spans="1:24" x14ac:dyDescent="0.2">
      <c r="A1137" s="32" t="str">
        <f t="shared" si="133"/>
        <v>2026-3</v>
      </c>
      <c r="B1137" t="s">
        <v>2398</v>
      </c>
      <c r="C1137" s="20">
        <v>46105</v>
      </c>
      <c r="D1137" s="20">
        <v>46058</v>
      </c>
      <c r="E1137" t="s">
        <v>48</v>
      </c>
      <c r="F1137" t="s">
        <v>49</v>
      </c>
      <c r="G1137" s="19"/>
      <c r="H1137"/>
      <c r="I1137" t="s">
        <v>3166</v>
      </c>
      <c r="J1137" t="s">
        <v>3167</v>
      </c>
      <c r="K1137" s="9" t="str">
        <f t="shared" si="135"/>
        <v>SHDL</v>
      </c>
      <c r="L1137" t="s">
        <v>6</v>
      </c>
      <c r="M1137" s="37">
        <v>1080</v>
      </c>
      <c r="N1137" t="s">
        <v>459</v>
      </c>
      <c r="O1137" t="s">
        <v>7</v>
      </c>
      <c r="P1137" s="48">
        <v>2.6076999999999999</v>
      </c>
      <c r="Q1137" s="10">
        <f t="shared" si="136"/>
        <v>2816.32</v>
      </c>
      <c r="R1137" s="11">
        <f t="shared" si="137"/>
        <v>7.3003400000000003</v>
      </c>
      <c r="S1137" s="13">
        <f t="shared" si="138"/>
        <v>0.35720000000000002</v>
      </c>
      <c r="T1137" s="12">
        <f t="shared" si="139"/>
        <v>385.78</v>
      </c>
      <c r="U1137" s="13" t="s">
        <v>135</v>
      </c>
      <c r="V1137" t="s">
        <v>243</v>
      </c>
      <c r="X1137" s="53" t="e">
        <f t="shared" si="134"/>
        <v>#DIV/0!</v>
      </c>
    </row>
    <row r="1138" spans="1:24" x14ac:dyDescent="0.2">
      <c r="A1138" s="32" t="str">
        <f t="shared" si="133"/>
        <v>2026-3</v>
      </c>
      <c r="B1138" t="s">
        <v>2399</v>
      </c>
      <c r="C1138" s="20">
        <v>46098</v>
      </c>
      <c r="D1138" s="20">
        <v>46083</v>
      </c>
      <c r="E1138" t="s">
        <v>48</v>
      </c>
      <c r="F1138" t="s">
        <v>49</v>
      </c>
      <c r="G1138" s="19"/>
      <c r="H1138"/>
      <c r="I1138" t="s">
        <v>3168</v>
      </c>
      <c r="J1138" t="s">
        <v>3169</v>
      </c>
      <c r="K1138" s="9" t="str">
        <f t="shared" si="135"/>
        <v>SHDL</v>
      </c>
      <c r="L1138" t="s">
        <v>6</v>
      </c>
      <c r="M1138" s="37">
        <v>1000</v>
      </c>
      <c r="N1138" t="s">
        <v>459</v>
      </c>
      <c r="O1138" t="s">
        <v>7</v>
      </c>
      <c r="P1138" s="48">
        <v>2.6137999999999999</v>
      </c>
      <c r="Q1138" s="10">
        <f t="shared" si="136"/>
        <v>2613.8000000000002</v>
      </c>
      <c r="R1138" s="11">
        <f t="shared" si="137"/>
        <v>7.3003400000000003</v>
      </c>
      <c r="S1138" s="13">
        <f t="shared" si="138"/>
        <v>0.35799999999999998</v>
      </c>
      <c r="T1138" s="12">
        <f t="shared" si="139"/>
        <v>358</v>
      </c>
      <c r="U1138" s="13" t="s">
        <v>135</v>
      </c>
      <c r="V1138" t="s">
        <v>243</v>
      </c>
      <c r="X1138" s="53" t="e">
        <f t="shared" si="134"/>
        <v>#DIV/0!</v>
      </c>
    </row>
    <row r="1139" spans="1:24" x14ac:dyDescent="0.2">
      <c r="A1139" s="32" t="str">
        <f t="shared" si="133"/>
        <v>2026-3</v>
      </c>
      <c r="B1139" t="s">
        <v>2400</v>
      </c>
      <c r="C1139" s="20">
        <v>46099</v>
      </c>
      <c r="D1139" s="20">
        <v>46037</v>
      </c>
      <c r="E1139" t="s">
        <v>236</v>
      </c>
      <c r="F1139" t="s">
        <v>237</v>
      </c>
      <c r="G1139" s="19"/>
      <c r="H1139"/>
      <c r="I1139" t="s">
        <v>3170</v>
      </c>
      <c r="J1139" t="s">
        <v>3171</v>
      </c>
      <c r="K1139" s="9" t="str">
        <f t="shared" si="135"/>
        <v>HDL-</v>
      </c>
      <c r="L1139" t="s">
        <v>6</v>
      </c>
      <c r="M1139" s="37">
        <v>4000</v>
      </c>
      <c r="N1139" t="s">
        <v>459</v>
      </c>
      <c r="O1139" t="s">
        <v>7</v>
      </c>
      <c r="P1139" s="48">
        <v>2.6261999999999999</v>
      </c>
      <c r="Q1139" s="10">
        <f t="shared" si="136"/>
        <v>10504.8</v>
      </c>
      <c r="R1139" s="11">
        <f t="shared" si="137"/>
        <v>7.3003400000000003</v>
      </c>
      <c r="S1139" s="13">
        <f t="shared" si="138"/>
        <v>0.35970000000000002</v>
      </c>
      <c r="T1139" s="12">
        <f t="shared" si="139"/>
        <v>1438.8</v>
      </c>
      <c r="U1139" s="13" t="s">
        <v>135</v>
      </c>
      <c r="V1139" t="s">
        <v>87</v>
      </c>
      <c r="X1139" s="53" t="e">
        <f t="shared" si="134"/>
        <v>#DIV/0!</v>
      </c>
    </row>
    <row r="1140" spans="1:24" x14ac:dyDescent="0.2">
      <c r="A1140" s="32" t="str">
        <f t="shared" si="133"/>
        <v>2026-3</v>
      </c>
      <c r="B1140" t="s">
        <v>2401</v>
      </c>
      <c r="C1140" s="20">
        <v>46099</v>
      </c>
      <c r="D1140" s="20">
        <v>46063</v>
      </c>
      <c r="E1140" t="s">
        <v>236</v>
      </c>
      <c r="F1140" t="s">
        <v>237</v>
      </c>
      <c r="G1140" s="19"/>
      <c r="H1140"/>
      <c r="I1140" t="s">
        <v>3170</v>
      </c>
      <c r="J1140" t="s">
        <v>3171</v>
      </c>
      <c r="K1140" s="9" t="str">
        <f t="shared" si="135"/>
        <v>HDL-</v>
      </c>
      <c r="L1140" t="s">
        <v>6</v>
      </c>
      <c r="M1140" s="37">
        <v>2450</v>
      </c>
      <c r="N1140" t="s">
        <v>459</v>
      </c>
      <c r="O1140" t="s">
        <v>7</v>
      </c>
      <c r="P1140" s="48">
        <v>2.6261999999999999</v>
      </c>
      <c r="Q1140" s="10">
        <f t="shared" si="136"/>
        <v>6434.19</v>
      </c>
      <c r="R1140" s="11">
        <f t="shared" si="137"/>
        <v>7.3003400000000003</v>
      </c>
      <c r="S1140" s="13">
        <f t="shared" si="138"/>
        <v>0.35970000000000002</v>
      </c>
      <c r="T1140" s="12">
        <f t="shared" si="139"/>
        <v>881.27</v>
      </c>
      <c r="U1140" s="13" t="s">
        <v>135</v>
      </c>
      <c r="V1140" t="s">
        <v>87</v>
      </c>
      <c r="X1140" s="53" t="e">
        <f t="shared" si="134"/>
        <v>#DIV/0!</v>
      </c>
    </row>
    <row r="1141" spans="1:24" x14ac:dyDescent="0.2">
      <c r="A1141" s="32" t="str">
        <f t="shared" si="133"/>
        <v>2026-3</v>
      </c>
      <c r="B1141" t="s">
        <v>2402</v>
      </c>
      <c r="C1141" s="20">
        <v>46092</v>
      </c>
      <c r="D1141" s="20">
        <v>46087</v>
      </c>
      <c r="E1141" t="s">
        <v>3</v>
      </c>
      <c r="F1141" t="s">
        <v>4</v>
      </c>
      <c r="G1141" s="19"/>
      <c r="H1141"/>
      <c r="I1141" t="s">
        <v>3172</v>
      </c>
      <c r="J1141" t="s">
        <v>3173</v>
      </c>
      <c r="K1141" s="9" t="str">
        <f t="shared" si="135"/>
        <v>SHTS</v>
      </c>
      <c r="L1141" t="s">
        <v>6</v>
      </c>
      <c r="M1141" s="37">
        <v>1010</v>
      </c>
      <c r="N1141" t="s">
        <v>459</v>
      </c>
      <c r="O1141" t="s">
        <v>7</v>
      </c>
      <c r="P1141" s="48">
        <v>2.63</v>
      </c>
      <c r="Q1141" s="10">
        <f t="shared" si="136"/>
        <v>2656.3</v>
      </c>
      <c r="R1141" s="11">
        <f t="shared" si="137"/>
        <v>7.3003400000000003</v>
      </c>
      <c r="S1141" s="13">
        <f t="shared" si="138"/>
        <v>0.36030000000000001</v>
      </c>
      <c r="T1141" s="12">
        <f t="shared" si="139"/>
        <v>363.9</v>
      </c>
      <c r="U1141" s="13" t="s">
        <v>135</v>
      </c>
      <c r="V1141" t="s">
        <v>5</v>
      </c>
      <c r="X1141" s="53" t="e">
        <f t="shared" si="134"/>
        <v>#DIV/0!</v>
      </c>
    </row>
    <row r="1142" spans="1:24" x14ac:dyDescent="0.2">
      <c r="A1142" s="32" t="str">
        <f t="shared" si="133"/>
        <v>2026-3</v>
      </c>
      <c r="B1142" t="s">
        <v>2403</v>
      </c>
      <c r="C1142" s="20">
        <v>46104</v>
      </c>
      <c r="D1142" s="20">
        <v>46101</v>
      </c>
      <c r="E1142" t="s">
        <v>3</v>
      </c>
      <c r="F1142" t="s">
        <v>4</v>
      </c>
      <c r="G1142" s="19"/>
      <c r="H1142"/>
      <c r="I1142" t="s">
        <v>163</v>
      </c>
      <c r="J1142" t="s">
        <v>164</v>
      </c>
      <c r="K1142" s="9" t="str">
        <f t="shared" si="135"/>
        <v>BOX-</v>
      </c>
      <c r="L1142" t="s">
        <v>6</v>
      </c>
      <c r="M1142" s="37">
        <v>2020</v>
      </c>
      <c r="N1142" t="s">
        <v>459</v>
      </c>
      <c r="O1142" t="s">
        <v>7</v>
      </c>
      <c r="P1142" s="48">
        <v>2.66</v>
      </c>
      <c r="Q1142" s="10">
        <f t="shared" si="136"/>
        <v>5373.2</v>
      </c>
      <c r="R1142" s="11">
        <f t="shared" si="137"/>
        <v>7.3003400000000003</v>
      </c>
      <c r="S1142" s="13">
        <f t="shared" si="138"/>
        <v>0.3644</v>
      </c>
      <c r="T1142" s="12">
        <f t="shared" si="139"/>
        <v>736.09</v>
      </c>
      <c r="U1142" s="13" t="s">
        <v>135</v>
      </c>
      <c r="V1142" t="s">
        <v>1</v>
      </c>
      <c r="X1142" s="53" t="e">
        <f t="shared" si="134"/>
        <v>#DIV/0!</v>
      </c>
    </row>
    <row r="1143" spans="1:24" x14ac:dyDescent="0.2">
      <c r="A1143" s="32" t="str">
        <f t="shared" si="133"/>
        <v>2026-3</v>
      </c>
      <c r="B1143" t="s">
        <v>2404</v>
      </c>
      <c r="C1143" s="20">
        <v>46104</v>
      </c>
      <c r="D1143" s="20">
        <v>46101</v>
      </c>
      <c r="E1143" t="s">
        <v>3</v>
      </c>
      <c r="F1143" t="s">
        <v>4</v>
      </c>
      <c r="G1143" s="19"/>
      <c r="H1143"/>
      <c r="I1143" t="s">
        <v>163</v>
      </c>
      <c r="J1143" t="s">
        <v>164</v>
      </c>
      <c r="K1143" s="9" t="str">
        <f t="shared" si="135"/>
        <v>BOX-</v>
      </c>
      <c r="L1143" t="s">
        <v>6</v>
      </c>
      <c r="M1143" s="37">
        <v>4030</v>
      </c>
      <c r="N1143" t="s">
        <v>459</v>
      </c>
      <c r="O1143" t="s">
        <v>7</v>
      </c>
      <c r="P1143" s="48">
        <v>2.66</v>
      </c>
      <c r="Q1143" s="10">
        <f t="shared" si="136"/>
        <v>10719.8</v>
      </c>
      <c r="R1143" s="11">
        <f t="shared" si="137"/>
        <v>7.3003400000000003</v>
      </c>
      <c r="S1143" s="13">
        <f t="shared" si="138"/>
        <v>0.3644</v>
      </c>
      <c r="T1143" s="12">
        <f t="shared" si="139"/>
        <v>1468.53</v>
      </c>
      <c r="U1143" s="13" t="s">
        <v>135</v>
      </c>
      <c r="V1143" t="s">
        <v>1</v>
      </c>
      <c r="X1143" s="53" t="e">
        <f t="shared" si="134"/>
        <v>#DIV/0!</v>
      </c>
    </row>
    <row r="1144" spans="1:24" x14ac:dyDescent="0.2">
      <c r="A1144" s="32" t="str">
        <f t="shared" si="133"/>
        <v>2026-3</v>
      </c>
      <c r="B1144" t="s">
        <v>2405</v>
      </c>
      <c r="C1144" s="20">
        <v>46093</v>
      </c>
      <c r="D1144" s="20">
        <v>46087</v>
      </c>
      <c r="E1144" t="s">
        <v>236</v>
      </c>
      <c r="F1144" t="s">
        <v>237</v>
      </c>
      <c r="G1144" s="19"/>
      <c r="H1144"/>
      <c r="I1144" t="s">
        <v>3174</v>
      </c>
      <c r="J1144" t="s">
        <v>3175</v>
      </c>
      <c r="K1144" s="9" t="str">
        <f t="shared" si="135"/>
        <v>SHDL</v>
      </c>
      <c r="L1144" t="s">
        <v>6</v>
      </c>
      <c r="M1144" s="37">
        <v>694</v>
      </c>
      <c r="N1144" t="s">
        <v>459</v>
      </c>
      <c r="O1144" t="s">
        <v>7</v>
      </c>
      <c r="P1144" s="48">
        <v>2.6659999999999999</v>
      </c>
      <c r="Q1144" s="10">
        <f t="shared" si="136"/>
        <v>1850.2</v>
      </c>
      <c r="R1144" s="11">
        <f t="shared" si="137"/>
        <v>7.3003400000000003</v>
      </c>
      <c r="S1144" s="13">
        <f t="shared" si="138"/>
        <v>0.36520000000000002</v>
      </c>
      <c r="T1144" s="12">
        <f t="shared" si="139"/>
        <v>253.45</v>
      </c>
      <c r="U1144" s="13" t="s">
        <v>135</v>
      </c>
      <c r="V1144" t="s">
        <v>243</v>
      </c>
      <c r="X1144" s="53" t="e">
        <f t="shared" si="134"/>
        <v>#DIV/0!</v>
      </c>
    </row>
    <row r="1145" spans="1:24" x14ac:dyDescent="0.2">
      <c r="A1145" s="32" t="str">
        <f t="shared" si="133"/>
        <v>2026-3</v>
      </c>
      <c r="B1145" t="s">
        <v>2406</v>
      </c>
      <c r="C1145" s="20">
        <v>46111</v>
      </c>
      <c r="D1145" s="20">
        <v>46087</v>
      </c>
      <c r="E1145" t="s">
        <v>185</v>
      </c>
      <c r="F1145" t="s">
        <v>186</v>
      </c>
      <c r="G1145" s="19"/>
      <c r="H1145"/>
      <c r="I1145" t="s">
        <v>493</v>
      </c>
      <c r="J1145" t="s">
        <v>494</v>
      </c>
      <c r="K1145" s="9" t="str">
        <f t="shared" si="135"/>
        <v>ANYD</v>
      </c>
      <c r="L1145" t="s">
        <v>6</v>
      </c>
      <c r="M1145" s="37">
        <v>8000</v>
      </c>
      <c r="N1145" t="s">
        <v>459</v>
      </c>
      <c r="O1145" t="s">
        <v>7</v>
      </c>
      <c r="P1145" s="48">
        <v>2.6675</v>
      </c>
      <c r="Q1145" s="10">
        <f t="shared" si="136"/>
        <v>21340</v>
      </c>
      <c r="R1145" s="11">
        <f t="shared" si="137"/>
        <v>7.3003400000000003</v>
      </c>
      <c r="S1145" s="13">
        <f t="shared" si="138"/>
        <v>0.3654</v>
      </c>
      <c r="T1145" s="12">
        <f t="shared" si="139"/>
        <v>2923.2</v>
      </c>
      <c r="U1145" s="13" t="s">
        <v>135</v>
      </c>
      <c r="V1145" t="s">
        <v>20</v>
      </c>
      <c r="X1145" s="53" t="e">
        <f t="shared" si="134"/>
        <v>#DIV/0!</v>
      </c>
    </row>
    <row r="1146" spans="1:24" x14ac:dyDescent="0.2">
      <c r="A1146" s="32" t="str">
        <f t="shared" si="133"/>
        <v>2026-3</v>
      </c>
      <c r="B1146" t="s">
        <v>2407</v>
      </c>
      <c r="C1146" s="20">
        <v>46111</v>
      </c>
      <c r="D1146" s="20">
        <v>46108</v>
      </c>
      <c r="E1146" t="s">
        <v>185</v>
      </c>
      <c r="F1146" t="s">
        <v>186</v>
      </c>
      <c r="G1146" s="19"/>
      <c r="H1146"/>
      <c r="I1146" t="s">
        <v>502</v>
      </c>
      <c r="J1146" t="s">
        <v>503</v>
      </c>
      <c r="K1146" s="9" t="str">
        <f t="shared" si="135"/>
        <v>ANYD</v>
      </c>
      <c r="L1146" t="s">
        <v>6</v>
      </c>
      <c r="M1146" s="37">
        <v>2000</v>
      </c>
      <c r="N1146" t="s">
        <v>459</v>
      </c>
      <c r="O1146" t="s">
        <v>7</v>
      </c>
      <c r="P1146" s="48">
        <v>2.6675</v>
      </c>
      <c r="Q1146" s="10">
        <f t="shared" si="136"/>
        <v>5335</v>
      </c>
      <c r="R1146" s="11">
        <f t="shared" si="137"/>
        <v>7.3003400000000003</v>
      </c>
      <c r="S1146" s="13">
        <f t="shared" si="138"/>
        <v>0.3654</v>
      </c>
      <c r="T1146" s="12">
        <f t="shared" si="139"/>
        <v>730.8</v>
      </c>
      <c r="U1146" s="13" t="s">
        <v>135</v>
      </c>
      <c r="V1146" t="s">
        <v>20</v>
      </c>
      <c r="X1146" s="53" t="e">
        <f t="shared" si="134"/>
        <v>#DIV/0!</v>
      </c>
    </row>
    <row r="1147" spans="1:24" x14ac:dyDescent="0.2">
      <c r="A1147" s="32" t="str">
        <f t="shared" si="133"/>
        <v>2026-3</v>
      </c>
      <c r="B1147" t="s">
        <v>2408</v>
      </c>
      <c r="C1147" s="20">
        <v>46086</v>
      </c>
      <c r="D1147" s="20">
        <v>46085</v>
      </c>
      <c r="E1147" t="s">
        <v>3</v>
      </c>
      <c r="F1147" t="s">
        <v>4</v>
      </c>
      <c r="G1147" s="19"/>
      <c r="H1147"/>
      <c r="I1147" t="s">
        <v>3176</v>
      </c>
      <c r="J1147" t="s">
        <v>3177</v>
      </c>
      <c r="K1147" s="9" t="str">
        <f t="shared" si="135"/>
        <v>SHTS</v>
      </c>
      <c r="L1147" t="s">
        <v>6</v>
      </c>
      <c r="M1147" s="37">
        <v>1010</v>
      </c>
      <c r="N1147" t="s">
        <v>459</v>
      </c>
      <c r="O1147" t="s">
        <v>7</v>
      </c>
      <c r="P1147" s="48">
        <v>2.67</v>
      </c>
      <c r="Q1147" s="10">
        <f t="shared" si="136"/>
        <v>2696.7</v>
      </c>
      <c r="R1147" s="11">
        <f t="shared" si="137"/>
        <v>7.3003400000000003</v>
      </c>
      <c r="S1147" s="13">
        <f t="shared" si="138"/>
        <v>0.36570000000000003</v>
      </c>
      <c r="T1147" s="12">
        <f t="shared" si="139"/>
        <v>369.36</v>
      </c>
      <c r="U1147" s="13" t="s">
        <v>135</v>
      </c>
      <c r="V1147" t="s">
        <v>5</v>
      </c>
      <c r="X1147" s="53" t="e">
        <f t="shared" si="134"/>
        <v>#DIV/0!</v>
      </c>
    </row>
    <row r="1148" spans="1:24" x14ac:dyDescent="0.2">
      <c r="A1148" s="32" t="str">
        <f t="shared" si="133"/>
        <v>2026-3</v>
      </c>
      <c r="B1148" t="s">
        <v>2409</v>
      </c>
      <c r="C1148" s="20">
        <v>46104</v>
      </c>
      <c r="D1148" s="20">
        <v>46101</v>
      </c>
      <c r="E1148" t="s">
        <v>3</v>
      </c>
      <c r="F1148" t="s">
        <v>4</v>
      </c>
      <c r="G1148" s="19"/>
      <c r="H1148"/>
      <c r="I1148" t="s">
        <v>3178</v>
      </c>
      <c r="J1148" t="s">
        <v>3179</v>
      </c>
      <c r="K1148" s="9" t="str">
        <f t="shared" si="135"/>
        <v>SHTS</v>
      </c>
      <c r="L1148" t="s">
        <v>6</v>
      </c>
      <c r="M1148" s="37">
        <v>1010</v>
      </c>
      <c r="N1148" t="s">
        <v>459</v>
      </c>
      <c r="O1148" t="s">
        <v>7</v>
      </c>
      <c r="P1148" s="48">
        <v>2.67</v>
      </c>
      <c r="Q1148" s="10">
        <f t="shared" si="136"/>
        <v>2696.7</v>
      </c>
      <c r="R1148" s="11">
        <f t="shared" si="137"/>
        <v>7.3003400000000003</v>
      </c>
      <c r="S1148" s="13">
        <f t="shared" si="138"/>
        <v>0.36570000000000003</v>
      </c>
      <c r="T1148" s="12">
        <f t="shared" si="139"/>
        <v>369.36</v>
      </c>
      <c r="U1148" s="13" t="s">
        <v>135</v>
      </c>
      <c r="V1148" t="s">
        <v>5</v>
      </c>
      <c r="X1148" s="53" t="e">
        <f t="shared" si="134"/>
        <v>#DIV/0!</v>
      </c>
    </row>
    <row r="1149" spans="1:24" x14ac:dyDescent="0.2">
      <c r="A1149" s="32" t="str">
        <f t="shared" si="133"/>
        <v>2026-3</v>
      </c>
      <c r="B1149" t="s">
        <v>2410</v>
      </c>
      <c r="C1149" s="20">
        <v>46085</v>
      </c>
      <c r="D1149" s="20">
        <v>46053</v>
      </c>
      <c r="E1149" t="s">
        <v>185</v>
      </c>
      <c r="F1149" t="s">
        <v>186</v>
      </c>
      <c r="G1149" s="19"/>
      <c r="H1149"/>
      <c r="I1149" t="s">
        <v>493</v>
      </c>
      <c r="J1149" t="s">
        <v>494</v>
      </c>
      <c r="K1149" s="9" t="str">
        <f t="shared" si="135"/>
        <v>ANYD</v>
      </c>
      <c r="L1149" t="s">
        <v>6</v>
      </c>
      <c r="M1149" s="37">
        <v>2050</v>
      </c>
      <c r="N1149" t="s">
        <v>459</v>
      </c>
      <c r="O1149" t="s">
        <v>7</v>
      </c>
      <c r="P1149" s="48">
        <v>2.6949999999999998</v>
      </c>
      <c r="Q1149" s="10">
        <f t="shared" si="136"/>
        <v>5524.75</v>
      </c>
      <c r="R1149" s="11">
        <f t="shared" si="137"/>
        <v>7.3003400000000003</v>
      </c>
      <c r="S1149" s="13">
        <f t="shared" si="138"/>
        <v>0.36919999999999997</v>
      </c>
      <c r="T1149" s="12">
        <f t="shared" si="139"/>
        <v>756.86</v>
      </c>
      <c r="U1149" s="13" t="s">
        <v>135</v>
      </c>
      <c r="V1149" t="s">
        <v>20</v>
      </c>
      <c r="X1149" s="53" t="e">
        <f t="shared" si="134"/>
        <v>#DIV/0!</v>
      </c>
    </row>
    <row r="1150" spans="1:24" x14ac:dyDescent="0.2">
      <c r="A1150" s="32" t="str">
        <f t="shared" si="133"/>
        <v>2026-3</v>
      </c>
      <c r="B1150" t="s">
        <v>2411</v>
      </c>
      <c r="C1150" s="20">
        <v>46085</v>
      </c>
      <c r="D1150" s="20">
        <v>46058</v>
      </c>
      <c r="E1150" t="s">
        <v>185</v>
      </c>
      <c r="F1150" t="s">
        <v>186</v>
      </c>
      <c r="G1150" s="19"/>
      <c r="H1150"/>
      <c r="I1150" t="s">
        <v>493</v>
      </c>
      <c r="J1150" t="s">
        <v>494</v>
      </c>
      <c r="K1150" s="9" t="str">
        <f t="shared" si="135"/>
        <v>ANYD</v>
      </c>
      <c r="L1150" t="s">
        <v>6</v>
      </c>
      <c r="M1150" s="37">
        <v>3100</v>
      </c>
      <c r="N1150" t="s">
        <v>459</v>
      </c>
      <c r="O1150" t="s">
        <v>7</v>
      </c>
      <c r="P1150" s="48">
        <v>2.6949999999999998</v>
      </c>
      <c r="Q1150" s="10">
        <f t="shared" si="136"/>
        <v>8354.5</v>
      </c>
      <c r="R1150" s="11">
        <f t="shared" si="137"/>
        <v>7.3003400000000003</v>
      </c>
      <c r="S1150" s="13">
        <f t="shared" si="138"/>
        <v>0.36919999999999997</v>
      </c>
      <c r="T1150" s="12">
        <f t="shared" si="139"/>
        <v>1144.52</v>
      </c>
      <c r="U1150" s="13" t="s">
        <v>135</v>
      </c>
      <c r="V1150" t="s">
        <v>20</v>
      </c>
      <c r="X1150" s="53" t="e">
        <f t="shared" si="134"/>
        <v>#DIV/0!</v>
      </c>
    </row>
    <row r="1151" spans="1:24" x14ac:dyDescent="0.2">
      <c r="A1151" s="32" t="str">
        <f t="shared" si="133"/>
        <v>2026-3</v>
      </c>
      <c r="B1151" t="s">
        <v>2412</v>
      </c>
      <c r="C1151" s="20">
        <v>46098</v>
      </c>
      <c r="D1151" s="20">
        <v>46087</v>
      </c>
      <c r="E1151" t="s">
        <v>185</v>
      </c>
      <c r="F1151" t="s">
        <v>186</v>
      </c>
      <c r="G1151" s="19"/>
      <c r="H1151"/>
      <c r="I1151" t="s">
        <v>493</v>
      </c>
      <c r="J1151" t="s">
        <v>494</v>
      </c>
      <c r="K1151" s="9" t="str">
        <f t="shared" si="135"/>
        <v>ANYD</v>
      </c>
      <c r="L1151" t="s">
        <v>6</v>
      </c>
      <c r="M1151" s="37">
        <v>2000</v>
      </c>
      <c r="N1151" t="s">
        <v>459</v>
      </c>
      <c r="O1151" t="s">
        <v>7</v>
      </c>
      <c r="P1151" s="48">
        <v>2.6949999999999998</v>
      </c>
      <c r="Q1151" s="10">
        <f t="shared" si="136"/>
        <v>5390</v>
      </c>
      <c r="R1151" s="11">
        <f t="shared" si="137"/>
        <v>7.3003400000000003</v>
      </c>
      <c r="S1151" s="13">
        <f t="shared" si="138"/>
        <v>0.36919999999999997</v>
      </c>
      <c r="T1151" s="12">
        <f t="shared" si="139"/>
        <v>738.4</v>
      </c>
      <c r="U1151" s="13" t="s">
        <v>135</v>
      </c>
      <c r="V1151" t="s">
        <v>20</v>
      </c>
      <c r="X1151" s="53" t="e">
        <f t="shared" si="134"/>
        <v>#DIV/0!</v>
      </c>
    </row>
    <row r="1152" spans="1:24" x14ac:dyDescent="0.2">
      <c r="A1152" s="32" t="str">
        <f t="shared" si="133"/>
        <v>2026-3</v>
      </c>
      <c r="B1152" t="s">
        <v>2413</v>
      </c>
      <c r="C1152" s="20">
        <v>46084</v>
      </c>
      <c r="D1152" s="20">
        <v>46039</v>
      </c>
      <c r="E1152" t="s">
        <v>59</v>
      </c>
      <c r="F1152" t="s">
        <v>60</v>
      </c>
      <c r="G1152" s="19"/>
      <c r="H1152"/>
      <c r="I1152" t="s">
        <v>3180</v>
      </c>
      <c r="J1152" t="s">
        <v>3181</v>
      </c>
      <c r="K1152" s="9" t="str">
        <f t="shared" si="135"/>
        <v>GLID</v>
      </c>
      <c r="L1152" t="s">
        <v>6</v>
      </c>
      <c r="M1152" s="37">
        <v>1010</v>
      </c>
      <c r="N1152" t="s">
        <v>459</v>
      </c>
      <c r="O1152" t="s">
        <v>7</v>
      </c>
      <c r="P1152" s="48">
        <v>2.7103999999999999</v>
      </c>
      <c r="Q1152" s="10">
        <f t="shared" si="136"/>
        <v>2737.5</v>
      </c>
      <c r="R1152" s="11">
        <f t="shared" si="137"/>
        <v>7.3003400000000003</v>
      </c>
      <c r="S1152" s="13">
        <f t="shared" si="138"/>
        <v>0.37130000000000002</v>
      </c>
      <c r="T1152" s="12">
        <f t="shared" si="139"/>
        <v>375.01</v>
      </c>
      <c r="U1152" s="13" t="s">
        <v>135</v>
      </c>
      <c r="V1152" t="s">
        <v>31</v>
      </c>
      <c r="X1152" s="53" t="e">
        <f t="shared" si="134"/>
        <v>#DIV/0!</v>
      </c>
    </row>
    <row r="1153" spans="1:24" x14ac:dyDescent="0.2">
      <c r="A1153" s="32" t="str">
        <f t="shared" ref="A1153:A1216" si="140">+TEXT(C1153,"YYYY")&amp;"-"&amp;TEXT(C1153,"M")</f>
        <v>2026-3</v>
      </c>
      <c r="B1153" t="s">
        <v>2414</v>
      </c>
      <c r="C1153" s="20">
        <v>46112</v>
      </c>
      <c r="D1153" s="20">
        <v>46091</v>
      </c>
      <c r="E1153" t="s">
        <v>59</v>
      </c>
      <c r="F1153" t="s">
        <v>60</v>
      </c>
      <c r="G1153" s="19"/>
      <c r="H1153"/>
      <c r="I1153" t="s">
        <v>3180</v>
      </c>
      <c r="J1153" t="s">
        <v>3181</v>
      </c>
      <c r="K1153" s="9" t="str">
        <f t="shared" si="135"/>
        <v>GLID</v>
      </c>
      <c r="L1153" t="s">
        <v>6</v>
      </c>
      <c r="M1153" s="37">
        <v>2020</v>
      </c>
      <c r="N1153" t="s">
        <v>459</v>
      </c>
      <c r="O1153" t="s">
        <v>7</v>
      </c>
      <c r="P1153" s="48">
        <v>2.7103999999999999</v>
      </c>
      <c r="Q1153" s="10">
        <f t="shared" si="136"/>
        <v>5475.01</v>
      </c>
      <c r="R1153" s="11">
        <f t="shared" si="137"/>
        <v>7.3003400000000003</v>
      </c>
      <c r="S1153" s="13">
        <f t="shared" si="138"/>
        <v>0.37130000000000002</v>
      </c>
      <c r="T1153" s="12">
        <f t="shared" si="139"/>
        <v>750.03</v>
      </c>
      <c r="U1153" s="13" t="s">
        <v>135</v>
      </c>
      <c r="V1153" t="s">
        <v>31</v>
      </c>
      <c r="X1153" s="53" t="e">
        <f t="shared" si="134"/>
        <v>#DIV/0!</v>
      </c>
    </row>
    <row r="1154" spans="1:24" x14ac:dyDescent="0.2">
      <c r="A1154" s="32" t="str">
        <f t="shared" si="140"/>
        <v>2026-3</v>
      </c>
      <c r="B1154" t="s">
        <v>2415</v>
      </c>
      <c r="C1154" s="20">
        <v>46105</v>
      </c>
      <c r="D1154" s="20">
        <v>46104</v>
      </c>
      <c r="E1154" t="s">
        <v>3</v>
      </c>
      <c r="F1154" t="s">
        <v>4</v>
      </c>
      <c r="G1154" s="19"/>
      <c r="H1154"/>
      <c r="I1154" t="s">
        <v>3182</v>
      </c>
      <c r="J1154" t="s">
        <v>3183</v>
      </c>
      <c r="K1154" s="9" t="str">
        <f t="shared" si="135"/>
        <v>SHTS</v>
      </c>
      <c r="L1154" t="s">
        <v>6</v>
      </c>
      <c r="M1154" s="37">
        <v>1010</v>
      </c>
      <c r="N1154" t="s">
        <v>459</v>
      </c>
      <c r="O1154" t="s">
        <v>7</v>
      </c>
      <c r="P1154" s="48">
        <v>2.73</v>
      </c>
      <c r="Q1154" s="10">
        <f t="shared" si="136"/>
        <v>2757.3</v>
      </c>
      <c r="R1154" s="11">
        <f t="shared" si="137"/>
        <v>7.3003400000000003</v>
      </c>
      <c r="S1154" s="13">
        <f t="shared" si="138"/>
        <v>0.374</v>
      </c>
      <c r="T1154" s="12">
        <f t="shared" si="139"/>
        <v>377.74</v>
      </c>
      <c r="U1154" s="13" t="s">
        <v>135</v>
      </c>
      <c r="V1154" t="s">
        <v>5</v>
      </c>
      <c r="X1154" s="53" t="e">
        <f t="shared" si="134"/>
        <v>#DIV/0!</v>
      </c>
    </row>
    <row r="1155" spans="1:24" x14ac:dyDescent="0.2">
      <c r="A1155" s="32" t="str">
        <f t="shared" si="140"/>
        <v>2026-3</v>
      </c>
      <c r="B1155" t="s">
        <v>2416</v>
      </c>
      <c r="C1155" s="20">
        <v>46107</v>
      </c>
      <c r="D1155" s="20">
        <v>46051</v>
      </c>
      <c r="E1155" t="s">
        <v>59</v>
      </c>
      <c r="F1155" t="s">
        <v>60</v>
      </c>
      <c r="G1155" s="19"/>
      <c r="H1155"/>
      <c r="I1155" t="s">
        <v>3184</v>
      </c>
      <c r="J1155" t="s">
        <v>3185</v>
      </c>
      <c r="K1155" s="9" t="str">
        <f t="shared" si="135"/>
        <v>GLID</v>
      </c>
      <c r="L1155" t="s">
        <v>6</v>
      </c>
      <c r="M1155" s="37">
        <v>1000</v>
      </c>
      <c r="N1155" t="s">
        <v>459</v>
      </c>
      <c r="O1155" t="s">
        <v>7</v>
      </c>
      <c r="P1155" s="48">
        <v>2.7494000000000001</v>
      </c>
      <c r="Q1155" s="10">
        <f t="shared" si="136"/>
        <v>2749.4</v>
      </c>
      <c r="R1155" s="11">
        <f t="shared" si="137"/>
        <v>7.3003400000000003</v>
      </c>
      <c r="S1155" s="13">
        <f t="shared" si="138"/>
        <v>0.37659999999999999</v>
      </c>
      <c r="T1155" s="12">
        <f t="shared" si="139"/>
        <v>376.6</v>
      </c>
      <c r="U1155" s="13" t="s">
        <v>135</v>
      </c>
      <c r="V1155" t="s">
        <v>31</v>
      </c>
      <c r="X1155" s="53" t="e">
        <f t="shared" ref="X1155:X1218" si="141">+ROUND(Q1155/W1155,2)</f>
        <v>#DIV/0!</v>
      </c>
    </row>
    <row r="1156" spans="1:24" x14ac:dyDescent="0.2">
      <c r="A1156" s="32" t="str">
        <f t="shared" si="140"/>
        <v>2026-3</v>
      </c>
      <c r="B1156" t="s">
        <v>2417</v>
      </c>
      <c r="C1156" s="20">
        <v>46098</v>
      </c>
      <c r="D1156" s="20">
        <v>46087</v>
      </c>
      <c r="E1156" t="s">
        <v>185</v>
      </c>
      <c r="F1156" t="s">
        <v>186</v>
      </c>
      <c r="G1156" s="19"/>
      <c r="H1156"/>
      <c r="I1156" t="s">
        <v>493</v>
      </c>
      <c r="J1156" t="s">
        <v>494</v>
      </c>
      <c r="K1156" s="9" t="str">
        <f t="shared" si="135"/>
        <v>ANYD</v>
      </c>
      <c r="L1156" t="s">
        <v>6</v>
      </c>
      <c r="M1156" s="37">
        <v>1000</v>
      </c>
      <c r="N1156" t="s">
        <v>459</v>
      </c>
      <c r="O1156" t="s">
        <v>7</v>
      </c>
      <c r="P1156" s="48">
        <v>2.75</v>
      </c>
      <c r="Q1156" s="10">
        <f t="shared" si="136"/>
        <v>2750</v>
      </c>
      <c r="R1156" s="11">
        <f t="shared" si="137"/>
        <v>7.3003400000000003</v>
      </c>
      <c r="S1156" s="13">
        <f t="shared" si="138"/>
        <v>0.37669999999999998</v>
      </c>
      <c r="T1156" s="12">
        <f t="shared" si="139"/>
        <v>376.7</v>
      </c>
      <c r="U1156" s="13" t="s">
        <v>135</v>
      </c>
      <c r="V1156" t="s">
        <v>20</v>
      </c>
      <c r="X1156" s="53" t="e">
        <f t="shared" si="141"/>
        <v>#DIV/0!</v>
      </c>
    </row>
    <row r="1157" spans="1:24" x14ac:dyDescent="0.2">
      <c r="A1157" s="32" t="str">
        <f t="shared" si="140"/>
        <v>2026-3</v>
      </c>
      <c r="B1157" t="s">
        <v>2418</v>
      </c>
      <c r="C1157" s="20">
        <v>46084</v>
      </c>
      <c r="D1157" s="20">
        <v>46042</v>
      </c>
      <c r="E1157" t="s">
        <v>3</v>
      </c>
      <c r="F1157" t="s">
        <v>4</v>
      </c>
      <c r="G1157" s="19"/>
      <c r="H1157"/>
      <c r="I1157" t="s">
        <v>150</v>
      </c>
      <c r="J1157" t="s">
        <v>151</v>
      </c>
      <c r="K1157" s="9" t="str">
        <f t="shared" si="135"/>
        <v>BOX-</v>
      </c>
      <c r="L1157" t="s">
        <v>6</v>
      </c>
      <c r="M1157" s="37">
        <v>1010</v>
      </c>
      <c r="N1157" t="s">
        <v>459</v>
      </c>
      <c r="O1157" t="s">
        <v>7</v>
      </c>
      <c r="P1157" s="48">
        <v>2.76</v>
      </c>
      <c r="Q1157" s="10">
        <f t="shared" si="136"/>
        <v>2787.6</v>
      </c>
      <c r="R1157" s="11">
        <f t="shared" si="137"/>
        <v>7.3003400000000003</v>
      </c>
      <c r="S1157" s="13">
        <f t="shared" si="138"/>
        <v>0.37809999999999999</v>
      </c>
      <c r="T1157" s="12">
        <f t="shared" si="139"/>
        <v>381.88</v>
      </c>
      <c r="U1157" s="13" t="s">
        <v>135</v>
      </c>
      <c r="V1157" t="s">
        <v>1</v>
      </c>
      <c r="X1157" s="53" t="e">
        <f t="shared" si="141"/>
        <v>#DIV/0!</v>
      </c>
    </row>
    <row r="1158" spans="1:24" x14ac:dyDescent="0.2">
      <c r="A1158" s="32" t="str">
        <f t="shared" si="140"/>
        <v>2026-3</v>
      </c>
      <c r="B1158" t="s">
        <v>2419</v>
      </c>
      <c r="C1158" s="20">
        <v>46104</v>
      </c>
      <c r="D1158" s="20">
        <v>46101</v>
      </c>
      <c r="E1158" t="s">
        <v>3</v>
      </c>
      <c r="F1158" t="s">
        <v>4</v>
      </c>
      <c r="G1158" s="19"/>
      <c r="H1158"/>
      <c r="I1158" t="s">
        <v>3186</v>
      </c>
      <c r="J1158" t="s">
        <v>3187</v>
      </c>
      <c r="K1158" s="9" t="str">
        <f t="shared" si="135"/>
        <v>SHTS</v>
      </c>
      <c r="L1158" t="s">
        <v>6</v>
      </c>
      <c r="M1158" s="37">
        <v>1010</v>
      </c>
      <c r="N1158" t="s">
        <v>459</v>
      </c>
      <c r="O1158" t="s">
        <v>7</v>
      </c>
      <c r="P1158" s="48">
        <v>2.76</v>
      </c>
      <c r="Q1158" s="10">
        <f t="shared" si="136"/>
        <v>2787.6</v>
      </c>
      <c r="R1158" s="11">
        <f t="shared" si="137"/>
        <v>7.3003400000000003</v>
      </c>
      <c r="S1158" s="13">
        <f t="shared" si="138"/>
        <v>0.37809999999999999</v>
      </c>
      <c r="T1158" s="12">
        <f t="shared" si="139"/>
        <v>381.88</v>
      </c>
      <c r="U1158" s="13" t="s">
        <v>135</v>
      </c>
      <c r="V1158" t="s">
        <v>5</v>
      </c>
      <c r="X1158" s="53" t="e">
        <f t="shared" si="141"/>
        <v>#DIV/0!</v>
      </c>
    </row>
    <row r="1159" spans="1:24" x14ac:dyDescent="0.2">
      <c r="A1159" s="32" t="str">
        <f t="shared" si="140"/>
        <v>2026-3</v>
      </c>
      <c r="B1159" t="s">
        <v>2420</v>
      </c>
      <c r="C1159" s="20">
        <v>46093</v>
      </c>
      <c r="D1159" s="20">
        <v>46029</v>
      </c>
      <c r="E1159" t="s">
        <v>66</v>
      </c>
      <c r="F1159" t="s">
        <v>67</v>
      </c>
      <c r="G1159" s="19"/>
      <c r="H1159"/>
      <c r="I1159" t="s">
        <v>1805</v>
      </c>
      <c r="J1159" t="s">
        <v>1806</v>
      </c>
      <c r="K1159" s="9" t="str">
        <f t="shared" si="135"/>
        <v>SKU-</v>
      </c>
      <c r="L1159" t="s">
        <v>41</v>
      </c>
      <c r="M1159" s="37">
        <v>1800</v>
      </c>
      <c r="N1159" t="s">
        <v>459</v>
      </c>
      <c r="O1159" t="s">
        <v>7</v>
      </c>
      <c r="P1159" s="48">
        <v>2.79</v>
      </c>
      <c r="Q1159" s="10">
        <f t="shared" si="136"/>
        <v>5022</v>
      </c>
      <c r="R1159" s="11">
        <f t="shared" si="137"/>
        <v>7.3003400000000003</v>
      </c>
      <c r="S1159" s="13">
        <f t="shared" si="138"/>
        <v>0.38219999999999998</v>
      </c>
      <c r="T1159" s="12">
        <f t="shared" si="139"/>
        <v>687.96</v>
      </c>
      <c r="U1159" s="13" t="s">
        <v>135</v>
      </c>
      <c r="V1159" t="s">
        <v>2</v>
      </c>
      <c r="X1159" s="53" t="e">
        <f t="shared" si="141"/>
        <v>#DIV/0!</v>
      </c>
    </row>
    <row r="1160" spans="1:24" x14ac:dyDescent="0.2">
      <c r="A1160" s="32" t="str">
        <f t="shared" si="140"/>
        <v>2026-3</v>
      </c>
      <c r="B1160" t="s">
        <v>2421</v>
      </c>
      <c r="C1160" s="20">
        <v>46101</v>
      </c>
      <c r="D1160" s="20">
        <v>46098</v>
      </c>
      <c r="E1160" t="s">
        <v>3</v>
      </c>
      <c r="F1160" t="s">
        <v>4</v>
      </c>
      <c r="G1160" s="19"/>
      <c r="H1160"/>
      <c r="I1160" t="s">
        <v>671</v>
      </c>
      <c r="J1160" t="s">
        <v>159</v>
      </c>
      <c r="K1160" s="9" t="str">
        <f t="shared" si="135"/>
        <v>BOX-</v>
      </c>
      <c r="L1160" t="s">
        <v>6</v>
      </c>
      <c r="M1160" s="37">
        <v>320</v>
      </c>
      <c r="N1160" t="s">
        <v>459</v>
      </c>
      <c r="O1160" t="s">
        <v>7</v>
      </c>
      <c r="P1160" s="48">
        <v>2.82</v>
      </c>
      <c r="Q1160" s="10">
        <f t="shared" si="136"/>
        <v>902.4</v>
      </c>
      <c r="R1160" s="11">
        <f t="shared" si="137"/>
        <v>7.3003400000000003</v>
      </c>
      <c r="S1160" s="13">
        <f t="shared" si="138"/>
        <v>0.38629999999999998</v>
      </c>
      <c r="T1160" s="12">
        <f t="shared" si="139"/>
        <v>123.62</v>
      </c>
      <c r="U1160" s="13" t="s">
        <v>135</v>
      </c>
      <c r="V1160" t="s">
        <v>1</v>
      </c>
      <c r="X1160" s="53" t="e">
        <f t="shared" si="141"/>
        <v>#DIV/0!</v>
      </c>
    </row>
    <row r="1161" spans="1:24" x14ac:dyDescent="0.2">
      <c r="A1161" s="32" t="str">
        <f t="shared" si="140"/>
        <v>2026-3</v>
      </c>
      <c r="B1161" t="s">
        <v>2422</v>
      </c>
      <c r="C1161" s="20">
        <v>46101</v>
      </c>
      <c r="D1161" s="20">
        <v>46098</v>
      </c>
      <c r="E1161" t="s">
        <v>3</v>
      </c>
      <c r="F1161" t="s">
        <v>4</v>
      </c>
      <c r="G1161" s="19"/>
      <c r="H1161"/>
      <c r="I1161" t="s">
        <v>671</v>
      </c>
      <c r="J1161" t="s">
        <v>159</v>
      </c>
      <c r="K1161" s="9" t="str">
        <f t="shared" si="135"/>
        <v>BOX-</v>
      </c>
      <c r="L1161" t="s">
        <v>6</v>
      </c>
      <c r="M1161" s="37">
        <v>1010</v>
      </c>
      <c r="N1161" t="s">
        <v>459</v>
      </c>
      <c r="O1161" t="s">
        <v>7</v>
      </c>
      <c r="P1161" s="48">
        <v>2.82</v>
      </c>
      <c r="Q1161" s="10">
        <f t="shared" si="136"/>
        <v>2848.2</v>
      </c>
      <c r="R1161" s="11">
        <f t="shared" si="137"/>
        <v>7.3003400000000003</v>
      </c>
      <c r="S1161" s="13">
        <f t="shared" si="138"/>
        <v>0.38629999999999998</v>
      </c>
      <c r="T1161" s="12">
        <f t="shared" si="139"/>
        <v>390.16</v>
      </c>
      <c r="U1161" s="13" t="s">
        <v>135</v>
      </c>
      <c r="V1161" t="s">
        <v>1</v>
      </c>
      <c r="X1161" s="53" t="e">
        <f t="shared" si="141"/>
        <v>#DIV/0!</v>
      </c>
    </row>
    <row r="1162" spans="1:24" x14ac:dyDescent="0.2">
      <c r="A1162" s="32" t="str">
        <f t="shared" si="140"/>
        <v>2026-3</v>
      </c>
      <c r="B1162" t="s">
        <v>2423</v>
      </c>
      <c r="C1162" s="20">
        <v>46104</v>
      </c>
      <c r="D1162" s="20">
        <v>46101</v>
      </c>
      <c r="E1162" t="s">
        <v>3</v>
      </c>
      <c r="F1162" t="s">
        <v>4</v>
      </c>
      <c r="G1162" s="19"/>
      <c r="H1162"/>
      <c r="I1162" t="s">
        <v>3188</v>
      </c>
      <c r="J1162" t="s">
        <v>3189</v>
      </c>
      <c r="K1162" s="9" t="str">
        <f t="shared" si="135"/>
        <v>SHTS</v>
      </c>
      <c r="L1162" t="s">
        <v>6</v>
      </c>
      <c r="M1162" s="37">
        <v>1010</v>
      </c>
      <c r="N1162" t="s">
        <v>459</v>
      </c>
      <c r="O1162" t="s">
        <v>7</v>
      </c>
      <c r="P1162" s="48">
        <v>2.82</v>
      </c>
      <c r="Q1162" s="10">
        <f t="shared" si="136"/>
        <v>2848.2</v>
      </c>
      <c r="R1162" s="11">
        <f t="shared" si="137"/>
        <v>7.3003400000000003</v>
      </c>
      <c r="S1162" s="13">
        <f t="shared" si="138"/>
        <v>0.38629999999999998</v>
      </c>
      <c r="T1162" s="12">
        <f t="shared" si="139"/>
        <v>390.16</v>
      </c>
      <c r="U1162" s="13" t="s">
        <v>135</v>
      </c>
      <c r="V1162" t="s">
        <v>5</v>
      </c>
      <c r="X1162" s="53" t="e">
        <f t="shared" si="141"/>
        <v>#DIV/0!</v>
      </c>
    </row>
    <row r="1163" spans="1:24" x14ac:dyDescent="0.2">
      <c r="A1163" s="32" t="str">
        <f t="shared" si="140"/>
        <v>2026-3</v>
      </c>
      <c r="B1163" t="s">
        <v>2424</v>
      </c>
      <c r="C1163" s="20">
        <v>46098</v>
      </c>
      <c r="D1163" s="20">
        <v>46094</v>
      </c>
      <c r="E1163" t="s">
        <v>3</v>
      </c>
      <c r="F1163" t="s">
        <v>4</v>
      </c>
      <c r="G1163" s="19"/>
      <c r="H1163"/>
      <c r="I1163" t="s">
        <v>3190</v>
      </c>
      <c r="J1163" t="s">
        <v>3191</v>
      </c>
      <c r="K1163" s="9" t="str">
        <f t="shared" si="135"/>
        <v>SHTS</v>
      </c>
      <c r="L1163" t="s">
        <v>6</v>
      </c>
      <c r="M1163" s="37">
        <v>1010</v>
      </c>
      <c r="N1163" t="s">
        <v>459</v>
      </c>
      <c r="O1163" t="s">
        <v>7</v>
      </c>
      <c r="P1163" s="48">
        <v>2.84</v>
      </c>
      <c r="Q1163" s="10">
        <f t="shared" si="136"/>
        <v>2868.4</v>
      </c>
      <c r="R1163" s="11">
        <f t="shared" si="137"/>
        <v>7.3003400000000003</v>
      </c>
      <c r="S1163" s="13">
        <f t="shared" si="138"/>
        <v>0.38900000000000001</v>
      </c>
      <c r="T1163" s="12">
        <f t="shared" si="139"/>
        <v>392.89</v>
      </c>
      <c r="U1163" s="13" t="s">
        <v>135</v>
      </c>
      <c r="V1163" t="s">
        <v>5</v>
      </c>
      <c r="X1163" s="53" t="e">
        <f t="shared" si="141"/>
        <v>#DIV/0!</v>
      </c>
    </row>
    <row r="1164" spans="1:24" x14ac:dyDescent="0.2">
      <c r="A1164" s="32" t="str">
        <f t="shared" si="140"/>
        <v>2026-3</v>
      </c>
      <c r="B1164" t="s">
        <v>2425</v>
      </c>
      <c r="C1164" s="20">
        <v>46086</v>
      </c>
      <c r="D1164" s="20">
        <v>46085</v>
      </c>
      <c r="E1164" t="s">
        <v>3</v>
      </c>
      <c r="F1164" t="s">
        <v>4</v>
      </c>
      <c r="G1164" s="19"/>
      <c r="H1164"/>
      <c r="I1164" t="s">
        <v>3192</v>
      </c>
      <c r="J1164" t="s">
        <v>3193</v>
      </c>
      <c r="K1164" s="9" t="str">
        <f t="shared" si="135"/>
        <v>SHTS</v>
      </c>
      <c r="L1164" t="s">
        <v>6</v>
      </c>
      <c r="M1164" s="37">
        <v>1010</v>
      </c>
      <c r="N1164" t="s">
        <v>459</v>
      </c>
      <c r="O1164" t="s">
        <v>7</v>
      </c>
      <c r="P1164" s="48">
        <v>2.92</v>
      </c>
      <c r="Q1164" s="10">
        <f t="shared" si="136"/>
        <v>2949.2</v>
      </c>
      <c r="R1164" s="11">
        <f t="shared" si="137"/>
        <v>7.3003400000000003</v>
      </c>
      <c r="S1164" s="13">
        <f t="shared" si="138"/>
        <v>0.4</v>
      </c>
      <c r="T1164" s="12">
        <f t="shared" si="139"/>
        <v>404</v>
      </c>
      <c r="U1164" s="13" t="s">
        <v>135</v>
      </c>
      <c r="V1164" t="s">
        <v>5</v>
      </c>
      <c r="X1164" s="53" t="e">
        <f t="shared" si="141"/>
        <v>#DIV/0!</v>
      </c>
    </row>
    <row r="1165" spans="1:24" x14ac:dyDescent="0.2">
      <c r="A1165" s="32" t="str">
        <f t="shared" si="140"/>
        <v>2026-3</v>
      </c>
      <c r="B1165" t="s">
        <v>2426</v>
      </c>
      <c r="C1165" s="20">
        <v>46091</v>
      </c>
      <c r="D1165" s="20">
        <v>46034</v>
      </c>
      <c r="E1165" t="s">
        <v>44</v>
      </c>
      <c r="F1165" t="s">
        <v>45</v>
      </c>
      <c r="G1165" s="19"/>
      <c r="H1165"/>
      <c r="I1165" t="s">
        <v>3194</v>
      </c>
      <c r="J1165" t="s">
        <v>3195</v>
      </c>
      <c r="K1165" s="9" t="str">
        <f t="shared" si="135"/>
        <v>HDL-</v>
      </c>
      <c r="L1165" t="s">
        <v>6</v>
      </c>
      <c r="M1165" s="37">
        <v>1020</v>
      </c>
      <c r="N1165" t="s">
        <v>459</v>
      </c>
      <c r="O1165" t="s">
        <v>7</v>
      </c>
      <c r="P1165" s="48">
        <v>2.9203999999999999</v>
      </c>
      <c r="Q1165" s="10">
        <f t="shared" si="136"/>
        <v>2978.81</v>
      </c>
      <c r="R1165" s="11">
        <f t="shared" si="137"/>
        <v>7.3003400000000003</v>
      </c>
      <c r="S1165" s="13">
        <f t="shared" si="138"/>
        <v>0.4</v>
      </c>
      <c r="T1165" s="12">
        <f t="shared" si="139"/>
        <v>408</v>
      </c>
      <c r="U1165" s="13" t="s">
        <v>135</v>
      </c>
      <c r="V1165" t="s">
        <v>87</v>
      </c>
      <c r="X1165" s="53" t="e">
        <f t="shared" si="141"/>
        <v>#DIV/0!</v>
      </c>
    </row>
    <row r="1166" spans="1:24" x14ac:dyDescent="0.2">
      <c r="A1166" s="32" t="str">
        <f t="shared" si="140"/>
        <v>2026-3</v>
      </c>
      <c r="B1166" t="s">
        <v>2427</v>
      </c>
      <c r="C1166" s="20">
        <v>46086</v>
      </c>
      <c r="D1166" s="20">
        <v>46058</v>
      </c>
      <c r="E1166" t="s">
        <v>356</v>
      </c>
      <c r="F1166" t="s">
        <v>357</v>
      </c>
      <c r="G1166" s="19"/>
      <c r="H1166"/>
      <c r="I1166" t="s">
        <v>1815</v>
      </c>
      <c r="J1166" t="s">
        <v>1816</v>
      </c>
      <c r="K1166" s="9" t="str">
        <f t="shared" si="135"/>
        <v>ALM-</v>
      </c>
      <c r="L1166" t="s">
        <v>41</v>
      </c>
      <c r="M1166" s="37">
        <v>1337</v>
      </c>
      <c r="N1166" t="s">
        <v>70</v>
      </c>
      <c r="O1166" t="s">
        <v>7</v>
      </c>
      <c r="P1166" s="48">
        <v>2.9203999999999999</v>
      </c>
      <c r="Q1166" s="10">
        <f t="shared" si="136"/>
        <v>3904.57</v>
      </c>
      <c r="R1166" s="11">
        <f t="shared" si="137"/>
        <v>7.3003400000000003</v>
      </c>
      <c r="S1166" s="13">
        <f t="shared" si="138"/>
        <v>0.4</v>
      </c>
      <c r="T1166" s="12">
        <f t="shared" si="139"/>
        <v>534.79999999999995</v>
      </c>
      <c r="U1166" s="13" t="s">
        <v>135</v>
      </c>
      <c r="V1166" t="s">
        <v>73</v>
      </c>
      <c r="X1166" s="53" t="e">
        <f t="shared" si="141"/>
        <v>#DIV/0!</v>
      </c>
    </row>
    <row r="1167" spans="1:24" x14ac:dyDescent="0.2">
      <c r="A1167" s="32" t="str">
        <f t="shared" si="140"/>
        <v>2026-3</v>
      </c>
      <c r="B1167" t="s">
        <v>2428</v>
      </c>
      <c r="C1167" s="20">
        <v>46086</v>
      </c>
      <c r="D1167" s="20">
        <v>46058</v>
      </c>
      <c r="E1167" t="s">
        <v>356</v>
      </c>
      <c r="F1167" t="s">
        <v>357</v>
      </c>
      <c r="G1167" s="19"/>
      <c r="H1167"/>
      <c r="I1167" t="s">
        <v>1809</v>
      </c>
      <c r="J1167" t="s">
        <v>1810</v>
      </c>
      <c r="K1167" s="9" t="str">
        <f t="shared" si="135"/>
        <v>ALM-</v>
      </c>
      <c r="L1167" t="s">
        <v>41</v>
      </c>
      <c r="M1167" s="37">
        <v>844</v>
      </c>
      <c r="N1167" t="s">
        <v>70</v>
      </c>
      <c r="O1167" t="s">
        <v>7</v>
      </c>
      <c r="P1167" s="48">
        <v>2.9203999999999999</v>
      </c>
      <c r="Q1167" s="10">
        <f t="shared" si="136"/>
        <v>2464.8200000000002</v>
      </c>
      <c r="R1167" s="11">
        <f t="shared" si="137"/>
        <v>7.3003400000000003</v>
      </c>
      <c r="S1167" s="13">
        <f t="shared" si="138"/>
        <v>0.4</v>
      </c>
      <c r="T1167" s="12">
        <f t="shared" si="139"/>
        <v>337.6</v>
      </c>
      <c r="U1167" s="13" t="s">
        <v>135</v>
      </c>
      <c r="V1167" t="s">
        <v>73</v>
      </c>
      <c r="X1167" s="53" t="e">
        <f t="shared" si="141"/>
        <v>#DIV/0!</v>
      </c>
    </row>
    <row r="1168" spans="1:24" x14ac:dyDescent="0.2">
      <c r="A1168" s="32" t="str">
        <f t="shared" si="140"/>
        <v>2026-3</v>
      </c>
      <c r="B1168" t="s">
        <v>2429</v>
      </c>
      <c r="C1168" s="20">
        <v>46086</v>
      </c>
      <c r="D1168" s="20">
        <v>46058</v>
      </c>
      <c r="E1168" t="s">
        <v>356</v>
      </c>
      <c r="F1168" t="s">
        <v>357</v>
      </c>
      <c r="G1168" s="19"/>
      <c r="H1168"/>
      <c r="I1168" t="s">
        <v>3196</v>
      </c>
      <c r="J1168" t="s">
        <v>3197</v>
      </c>
      <c r="K1168" s="9" t="str">
        <f t="shared" si="135"/>
        <v>ALM-</v>
      </c>
      <c r="L1168" t="s">
        <v>41</v>
      </c>
      <c r="M1168" s="37">
        <v>539</v>
      </c>
      <c r="N1168" t="s">
        <v>70</v>
      </c>
      <c r="O1168" t="s">
        <v>7</v>
      </c>
      <c r="P1168" s="48">
        <v>2.9203999999999999</v>
      </c>
      <c r="Q1168" s="10">
        <f t="shared" si="136"/>
        <v>1574.1</v>
      </c>
      <c r="R1168" s="11">
        <f t="shared" si="137"/>
        <v>7.3003400000000003</v>
      </c>
      <c r="S1168" s="13">
        <f t="shared" si="138"/>
        <v>0.4</v>
      </c>
      <c r="T1168" s="12">
        <f t="shared" si="139"/>
        <v>215.6</v>
      </c>
      <c r="U1168" s="13" t="s">
        <v>135</v>
      </c>
      <c r="V1168" t="s">
        <v>73</v>
      </c>
      <c r="X1168" s="53" t="e">
        <f t="shared" si="141"/>
        <v>#DIV/0!</v>
      </c>
    </row>
    <row r="1169" spans="1:24" x14ac:dyDescent="0.2">
      <c r="A1169" s="32" t="str">
        <f t="shared" si="140"/>
        <v>2026-3</v>
      </c>
      <c r="B1169" t="s">
        <v>2430</v>
      </c>
      <c r="C1169" s="20">
        <v>46086</v>
      </c>
      <c r="D1169" s="20">
        <v>46058</v>
      </c>
      <c r="E1169" t="s">
        <v>356</v>
      </c>
      <c r="F1169" t="s">
        <v>357</v>
      </c>
      <c r="G1169" s="19"/>
      <c r="H1169"/>
      <c r="I1169" t="s">
        <v>1807</v>
      </c>
      <c r="J1169" t="s">
        <v>1808</v>
      </c>
      <c r="K1169" s="9" t="str">
        <f t="shared" si="135"/>
        <v>ALM-</v>
      </c>
      <c r="L1169" t="s">
        <v>41</v>
      </c>
      <c r="M1169" s="37">
        <v>561</v>
      </c>
      <c r="N1169" t="s">
        <v>70</v>
      </c>
      <c r="O1169" t="s">
        <v>7</v>
      </c>
      <c r="P1169" s="48">
        <v>2.9203999999999999</v>
      </c>
      <c r="Q1169" s="10">
        <f t="shared" si="136"/>
        <v>1638.34</v>
      </c>
      <c r="R1169" s="11">
        <f t="shared" si="137"/>
        <v>7.3003400000000003</v>
      </c>
      <c r="S1169" s="13">
        <f t="shared" si="138"/>
        <v>0.4</v>
      </c>
      <c r="T1169" s="12">
        <f t="shared" si="139"/>
        <v>224.4</v>
      </c>
      <c r="U1169" s="13" t="s">
        <v>135</v>
      </c>
      <c r="V1169" t="s">
        <v>73</v>
      </c>
      <c r="X1169" s="53" t="e">
        <f t="shared" si="141"/>
        <v>#DIV/0!</v>
      </c>
    </row>
    <row r="1170" spans="1:24" x14ac:dyDescent="0.2">
      <c r="A1170" s="32" t="str">
        <f t="shared" si="140"/>
        <v>2026-3</v>
      </c>
      <c r="B1170" t="s">
        <v>2431</v>
      </c>
      <c r="C1170" s="20">
        <v>46098</v>
      </c>
      <c r="D1170" s="20">
        <v>46083</v>
      </c>
      <c r="E1170" t="s">
        <v>356</v>
      </c>
      <c r="F1170" t="s">
        <v>357</v>
      </c>
      <c r="G1170" s="19"/>
      <c r="H1170"/>
      <c r="I1170" t="s">
        <v>665</v>
      </c>
      <c r="J1170" t="s">
        <v>723</v>
      </c>
      <c r="K1170" s="9" t="str">
        <f t="shared" si="135"/>
        <v>ALM-</v>
      </c>
      <c r="L1170" t="s">
        <v>41</v>
      </c>
      <c r="M1170" s="37">
        <v>1056</v>
      </c>
      <c r="N1170" t="s">
        <v>70</v>
      </c>
      <c r="O1170" t="s">
        <v>7</v>
      </c>
      <c r="P1170" s="48">
        <v>2.9203999999999999</v>
      </c>
      <c r="Q1170" s="10">
        <f t="shared" si="136"/>
        <v>3083.94</v>
      </c>
      <c r="R1170" s="11">
        <f t="shared" si="137"/>
        <v>7.3003400000000003</v>
      </c>
      <c r="S1170" s="13">
        <f t="shared" si="138"/>
        <v>0.4</v>
      </c>
      <c r="T1170" s="12">
        <f t="shared" si="139"/>
        <v>422.4</v>
      </c>
      <c r="U1170" s="13" t="s">
        <v>135</v>
      </c>
      <c r="V1170" t="s">
        <v>73</v>
      </c>
      <c r="X1170" s="53" t="e">
        <f t="shared" si="141"/>
        <v>#DIV/0!</v>
      </c>
    </row>
    <row r="1171" spans="1:24" x14ac:dyDescent="0.2">
      <c r="A1171" s="32" t="str">
        <f t="shared" si="140"/>
        <v>2026-3</v>
      </c>
      <c r="B1171" t="s">
        <v>2431</v>
      </c>
      <c r="C1171" s="20">
        <v>46094</v>
      </c>
      <c r="D1171" s="20">
        <v>46083</v>
      </c>
      <c r="E1171" t="s">
        <v>356</v>
      </c>
      <c r="F1171" t="s">
        <v>357</v>
      </c>
      <c r="G1171" s="19"/>
      <c r="H1171"/>
      <c r="I1171" t="s">
        <v>665</v>
      </c>
      <c r="J1171" t="s">
        <v>723</v>
      </c>
      <c r="K1171" s="9" t="str">
        <f t="shared" si="135"/>
        <v>ALM-</v>
      </c>
      <c r="L1171" t="s">
        <v>41</v>
      </c>
      <c r="M1171" s="37">
        <v>1160</v>
      </c>
      <c r="N1171" t="s">
        <v>70</v>
      </c>
      <c r="O1171" t="s">
        <v>7</v>
      </c>
      <c r="P1171" s="48">
        <v>2.9203999999999999</v>
      </c>
      <c r="Q1171" s="10">
        <f t="shared" si="136"/>
        <v>3387.66</v>
      </c>
      <c r="R1171" s="11">
        <f t="shared" si="137"/>
        <v>7.3003400000000003</v>
      </c>
      <c r="S1171" s="13">
        <f t="shared" si="138"/>
        <v>0.4</v>
      </c>
      <c r="T1171" s="12">
        <f t="shared" si="139"/>
        <v>464</v>
      </c>
      <c r="U1171" s="13" t="s">
        <v>135</v>
      </c>
      <c r="V1171" t="s">
        <v>73</v>
      </c>
      <c r="X1171" s="53" t="e">
        <f t="shared" si="141"/>
        <v>#DIV/0!</v>
      </c>
    </row>
    <row r="1172" spans="1:24" x14ac:dyDescent="0.2">
      <c r="A1172" s="32" t="str">
        <f t="shared" si="140"/>
        <v>2026-3</v>
      </c>
      <c r="B1172" t="s">
        <v>2432</v>
      </c>
      <c r="C1172" s="20">
        <v>46094</v>
      </c>
      <c r="D1172" s="20">
        <v>46083</v>
      </c>
      <c r="E1172" t="s">
        <v>356</v>
      </c>
      <c r="F1172" t="s">
        <v>357</v>
      </c>
      <c r="G1172" s="19"/>
      <c r="H1172"/>
      <c r="I1172" t="s">
        <v>1815</v>
      </c>
      <c r="J1172" t="s">
        <v>1816</v>
      </c>
      <c r="K1172" s="9" t="str">
        <f t="shared" si="135"/>
        <v>ALM-</v>
      </c>
      <c r="L1172" t="s">
        <v>41</v>
      </c>
      <c r="M1172" s="37">
        <v>567</v>
      </c>
      <c r="N1172" t="s">
        <v>70</v>
      </c>
      <c r="O1172" t="s">
        <v>7</v>
      </c>
      <c r="P1172" s="48">
        <v>2.9203999999999999</v>
      </c>
      <c r="Q1172" s="10">
        <f t="shared" si="136"/>
        <v>1655.87</v>
      </c>
      <c r="R1172" s="11">
        <f t="shared" si="137"/>
        <v>7.3003400000000003</v>
      </c>
      <c r="S1172" s="13">
        <f t="shared" si="138"/>
        <v>0.4</v>
      </c>
      <c r="T1172" s="12">
        <f t="shared" si="139"/>
        <v>226.8</v>
      </c>
      <c r="U1172" s="13" t="s">
        <v>135</v>
      </c>
      <c r="V1172" t="s">
        <v>73</v>
      </c>
      <c r="X1172" s="53" t="e">
        <f t="shared" si="141"/>
        <v>#DIV/0!</v>
      </c>
    </row>
    <row r="1173" spans="1:24" x14ac:dyDescent="0.2">
      <c r="A1173" s="32" t="str">
        <f t="shared" si="140"/>
        <v>2026-3</v>
      </c>
      <c r="B1173" t="s">
        <v>2433</v>
      </c>
      <c r="C1173" s="20">
        <v>46098</v>
      </c>
      <c r="D1173" s="20">
        <v>46083</v>
      </c>
      <c r="E1173" t="s">
        <v>356</v>
      </c>
      <c r="F1173" t="s">
        <v>357</v>
      </c>
      <c r="G1173" s="19"/>
      <c r="H1173"/>
      <c r="I1173" t="s">
        <v>3198</v>
      </c>
      <c r="J1173" t="s">
        <v>3199</v>
      </c>
      <c r="K1173" s="9" t="str">
        <f t="shared" si="135"/>
        <v>ALM-</v>
      </c>
      <c r="L1173" t="s">
        <v>41</v>
      </c>
      <c r="M1173" s="37">
        <v>581</v>
      </c>
      <c r="N1173" t="s">
        <v>70</v>
      </c>
      <c r="O1173" t="s">
        <v>7</v>
      </c>
      <c r="P1173" s="48">
        <v>2.9203999999999999</v>
      </c>
      <c r="Q1173" s="10">
        <f t="shared" si="136"/>
        <v>1696.75</v>
      </c>
      <c r="R1173" s="11">
        <f t="shared" si="137"/>
        <v>7.3003400000000003</v>
      </c>
      <c r="S1173" s="13">
        <f t="shared" si="138"/>
        <v>0.4</v>
      </c>
      <c r="T1173" s="12">
        <f t="shared" si="139"/>
        <v>232.4</v>
      </c>
      <c r="U1173" s="13" t="s">
        <v>135</v>
      </c>
      <c r="V1173" t="s">
        <v>73</v>
      </c>
      <c r="X1173" s="53" t="e">
        <f t="shared" si="141"/>
        <v>#DIV/0!</v>
      </c>
    </row>
    <row r="1174" spans="1:24" x14ac:dyDescent="0.2">
      <c r="A1174" s="32" t="str">
        <f t="shared" si="140"/>
        <v>2026-3</v>
      </c>
      <c r="B1174" t="s">
        <v>2434</v>
      </c>
      <c r="C1174" s="20">
        <v>46094</v>
      </c>
      <c r="D1174" s="20">
        <v>46083</v>
      </c>
      <c r="E1174" t="s">
        <v>356</v>
      </c>
      <c r="F1174" t="s">
        <v>357</v>
      </c>
      <c r="G1174" s="19"/>
      <c r="H1174"/>
      <c r="I1174" t="s">
        <v>3200</v>
      </c>
      <c r="J1174" t="s">
        <v>3201</v>
      </c>
      <c r="K1174" s="9" t="str">
        <f t="shared" si="135"/>
        <v>ALM-</v>
      </c>
      <c r="L1174" t="s">
        <v>41</v>
      </c>
      <c r="M1174" s="37">
        <v>1402</v>
      </c>
      <c r="N1174" t="s">
        <v>70</v>
      </c>
      <c r="O1174" t="s">
        <v>7</v>
      </c>
      <c r="P1174" s="48">
        <v>2.9203999999999999</v>
      </c>
      <c r="Q1174" s="10">
        <f t="shared" si="136"/>
        <v>4094.4</v>
      </c>
      <c r="R1174" s="11">
        <f t="shared" si="137"/>
        <v>7.3003400000000003</v>
      </c>
      <c r="S1174" s="13">
        <f t="shared" si="138"/>
        <v>0.4</v>
      </c>
      <c r="T1174" s="12">
        <f t="shared" si="139"/>
        <v>560.79999999999995</v>
      </c>
      <c r="U1174" s="13" t="s">
        <v>135</v>
      </c>
      <c r="V1174" t="s">
        <v>73</v>
      </c>
      <c r="X1174" s="53" t="e">
        <f t="shared" si="141"/>
        <v>#DIV/0!</v>
      </c>
    </row>
    <row r="1175" spans="1:24" x14ac:dyDescent="0.2">
      <c r="A1175" s="32" t="str">
        <f t="shared" si="140"/>
        <v>2026-3</v>
      </c>
      <c r="B1175" t="s">
        <v>2435</v>
      </c>
      <c r="C1175" s="20">
        <v>46098</v>
      </c>
      <c r="D1175" s="20">
        <v>46083</v>
      </c>
      <c r="E1175" t="s">
        <v>356</v>
      </c>
      <c r="F1175" t="s">
        <v>357</v>
      </c>
      <c r="G1175" s="19"/>
      <c r="H1175"/>
      <c r="I1175" t="s">
        <v>360</v>
      </c>
      <c r="J1175" t="s">
        <v>361</v>
      </c>
      <c r="K1175" s="9" t="str">
        <f t="shared" si="135"/>
        <v>ALM-</v>
      </c>
      <c r="L1175" t="s">
        <v>41</v>
      </c>
      <c r="M1175" s="37">
        <v>863</v>
      </c>
      <c r="N1175" t="s">
        <v>70</v>
      </c>
      <c r="O1175" t="s">
        <v>7</v>
      </c>
      <c r="P1175" s="48">
        <v>2.9203999999999999</v>
      </c>
      <c r="Q1175" s="10">
        <f t="shared" si="136"/>
        <v>2520.31</v>
      </c>
      <c r="R1175" s="11">
        <f t="shared" si="137"/>
        <v>7.3003400000000003</v>
      </c>
      <c r="S1175" s="13">
        <f t="shared" si="138"/>
        <v>0.4</v>
      </c>
      <c r="T1175" s="12">
        <f t="shared" si="139"/>
        <v>345.2</v>
      </c>
      <c r="U1175" s="13" t="s">
        <v>135</v>
      </c>
      <c r="V1175" t="s">
        <v>73</v>
      </c>
      <c r="X1175" s="53" t="e">
        <f t="shared" si="141"/>
        <v>#DIV/0!</v>
      </c>
    </row>
    <row r="1176" spans="1:24" x14ac:dyDescent="0.2">
      <c r="A1176" s="32" t="str">
        <f t="shared" si="140"/>
        <v>2026-3</v>
      </c>
      <c r="B1176" t="s">
        <v>2435</v>
      </c>
      <c r="C1176" s="20">
        <v>46094</v>
      </c>
      <c r="D1176" s="20">
        <v>46083</v>
      </c>
      <c r="E1176" t="s">
        <v>356</v>
      </c>
      <c r="F1176" t="s">
        <v>357</v>
      </c>
      <c r="G1176" s="19"/>
      <c r="H1176"/>
      <c r="I1176" t="s">
        <v>360</v>
      </c>
      <c r="J1176" t="s">
        <v>361</v>
      </c>
      <c r="K1176" s="9" t="str">
        <f t="shared" si="135"/>
        <v>ALM-</v>
      </c>
      <c r="L1176" t="s">
        <v>41</v>
      </c>
      <c r="M1176" s="37">
        <v>3292</v>
      </c>
      <c r="N1176" t="s">
        <v>70</v>
      </c>
      <c r="O1176" t="s">
        <v>7</v>
      </c>
      <c r="P1176" s="48">
        <v>2.9203999999999999</v>
      </c>
      <c r="Q1176" s="10">
        <f t="shared" si="136"/>
        <v>9613.9599999999991</v>
      </c>
      <c r="R1176" s="11">
        <f t="shared" si="137"/>
        <v>7.3003400000000003</v>
      </c>
      <c r="S1176" s="13">
        <f t="shared" si="138"/>
        <v>0.4</v>
      </c>
      <c r="T1176" s="12">
        <f t="shared" si="139"/>
        <v>1316.8</v>
      </c>
      <c r="U1176" s="13" t="s">
        <v>135</v>
      </c>
      <c r="V1176" t="s">
        <v>73</v>
      </c>
      <c r="X1176" s="53" t="e">
        <f t="shared" si="141"/>
        <v>#DIV/0!</v>
      </c>
    </row>
    <row r="1177" spans="1:24" x14ac:dyDescent="0.2">
      <c r="A1177" s="32" t="str">
        <f t="shared" si="140"/>
        <v>2026-3</v>
      </c>
      <c r="B1177" t="s">
        <v>2436</v>
      </c>
      <c r="C1177" s="20">
        <v>46094</v>
      </c>
      <c r="D1177" s="20">
        <v>46083</v>
      </c>
      <c r="E1177" t="s">
        <v>356</v>
      </c>
      <c r="F1177" t="s">
        <v>357</v>
      </c>
      <c r="G1177" s="19"/>
      <c r="H1177"/>
      <c r="I1177" t="s">
        <v>3202</v>
      </c>
      <c r="J1177" t="s">
        <v>3203</v>
      </c>
      <c r="K1177" s="9" t="str">
        <f t="shared" si="135"/>
        <v>ALM-</v>
      </c>
      <c r="L1177" t="s">
        <v>41</v>
      </c>
      <c r="M1177" s="37">
        <v>3108</v>
      </c>
      <c r="N1177" t="s">
        <v>70</v>
      </c>
      <c r="O1177" t="s">
        <v>7</v>
      </c>
      <c r="P1177" s="48">
        <v>2.9203999999999999</v>
      </c>
      <c r="Q1177" s="10">
        <f t="shared" si="136"/>
        <v>9076.6</v>
      </c>
      <c r="R1177" s="11">
        <f t="shared" si="137"/>
        <v>7.3003400000000003</v>
      </c>
      <c r="S1177" s="13">
        <f t="shared" si="138"/>
        <v>0.4</v>
      </c>
      <c r="T1177" s="12">
        <f t="shared" si="139"/>
        <v>1243.2</v>
      </c>
      <c r="U1177" s="13" t="s">
        <v>135</v>
      </c>
      <c r="V1177" t="s">
        <v>73</v>
      </c>
      <c r="X1177" s="53" t="e">
        <f t="shared" si="141"/>
        <v>#DIV/0!</v>
      </c>
    </row>
    <row r="1178" spans="1:24" x14ac:dyDescent="0.2">
      <c r="A1178" s="32" t="str">
        <f t="shared" si="140"/>
        <v>2026-3</v>
      </c>
      <c r="B1178" t="s">
        <v>2437</v>
      </c>
      <c r="C1178" s="20">
        <v>46094</v>
      </c>
      <c r="D1178" s="20">
        <v>46083</v>
      </c>
      <c r="E1178" t="s">
        <v>356</v>
      </c>
      <c r="F1178" t="s">
        <v>357</v>
      </c>
      <c r="G1178" s="19"/>
      <c r="H1178"/>
      <c r="I1178" t="s">
        <v>3204</v>
      </c>
      <c r="J1178" t="s">
        <v>3205</v>
      </c>
      <c r="K1178" s="9" t="str">
        <f t="shared" si="135"/>
        <v>ALM-</v>
      </c>
      <c r="L1178" t="s">
        <v>41</v>
      </c>
      <c r="M1178" s="37">
        <v>782</v>
      </c>
      <c r="N1178" t="s">
        <v>70</v>
      </c>
      <c r="O1178" t="s">
        <v>7</v>
      </c>
      <c r="P1178" s="48">
        <v>2.9203999999999999</v>
      </c>
      <c r="Q1178" s="10">
        <f t="shared" si="136"/>
        <v>2283.75</v>
      </c>
      <c r="R1178" s="11">
        <f t="shared" si="137"/>
        <v>7.3003400000000003</v>
      </c>
      <c r="S1178" s="13">
        <f t="shared" si="138"/>
        <v>0.4</v>
      </c>
      <c r="T1178" s="12">
        <f t="shared" si="139"/>
        <v>312.8</v>
      </c>
      <c r="U1178" s="13" t="s">
        <v>135</v>
      </c>
      <c r="V1178" t="s">
        <v>73</v>
      </c>
      <c r="X1178" s="53" t="e">
        <f t="shared" si="141"/>
        <v>#DIV/0!</v>
      </c>
    </row>
    <row r="1179" spans="1:24" x14ac:dyDescent="0.2">
      <c r="A1179" s="32" t="str">
        <f t="shared" si="140"/>
        <v>2026-3</v>
      </c>
      <c r="B1179" t="s">
        <v>2438</v>
      </c>
      <c r="C1179" s="20">
        <v>46098</v>
      </c>
      <c r="D1179" s="20">
        <v>46083</v>
      </c>
      <c r="E1179" t="s">
        <v>356</v>
      </c>
      <c r="F1179" t="s">
        <v>357</v>
      </c>
      <c r="G1179" s="19"/>
      <c r="H1179"/>
      <c r="I1179" t="s">
        <v>3206</v>
      </c>
      <c r="J1179" t="s">
        <v>3207</v>
      </c>
      <c r="K1179" s="9" t="str">
        <f t="shared" si="135"/>
        <v>ALM-</v>
      </c>
      <c r="L1179" t="s">
        <v>41</v>
      </c>
      <c r="M1179" s="37">
        <v>1963</v>
      </c>
      <c r="N1179" t="s">
        <v>70</v>
      </c>
      <c r="O1179" t="s">
        <v>7</v>
      </c>
      <c r="P1179" s="48">
        <v>2.9203999999999999</v>
      </c>
      <c r="Q1179" s="10">
        <f t="shared" si="136"/>
        <v>5732.75</v>
      </c>
      <c r="R1179" s="11">
        <f t="shared" si="137"/>
        <v>7.3003400000000003</v>
      </c>
      <c r="S1179" s="13">
        <f t="shared" si="138"/>
        <v>0.4</v>
      </c>
      <c r="T1179" s="12">
        <f t="shared" si="139"/>
        <v>785.2</v>
      </c>
      <c r="U1179" s="13" t="s">
        <v>135</v>
      </c>
      <c r="V1179" t="s">
        <v>73</v>
      </c>
      <c r="X1179" s="53" t="e">
        <f t="shared" si="141"/>
        <v>#DIV/0!</v>
      </c>
    </row>
    <row r="1180" spans="1:24" x14ac:dyDescent="0.2">
      <c r="A1180" s="32" t="str">
        <f t="shared" si="140"/>
        <v>2026-3</v>
      </c>
      <c r="B1180" t="s">
        <v>2438</v>
      </c>
      <c r="C1180" s="20">
        <v>46094</v>
      </c>
      <c r="D1180" s="20">
        <v>46083</v>
      </c>
      <c r="E1180" t="s">
        <v>356</v>
      </c>
      <c r="F1180" t="s">
        <v>357</v>
      </c>
      <c r="G1180" s="19"/>
      <c r="H1180"/>
      <c r="I1180" t="s">
        <v>3206</v>
      </c>
      <c r="J1180" t="s">
        <v>3207</v>
      </c>
      <c r="K1180" s="9" t="str">
        <f t="shared" si="135"/>
        <v>ALM-</v>
      </c>
      <c r="L1180" t="s">
        <v>41</v>
      </c>
      <c r="M1180" s="37">
        <v>950</v>
      </c>
      <c r="N1180" t="s">
        <v>70</v>
      </c>
      <c r="O1180" t="s">
        <v>7</v>
      </c>
      <c r="P1180" s="48">
        <v>2.9203999999999999</v>
      </c>
      <c r="Q1180" s="10">
        <f t="shared" si="136"/>
        <v>2774.38</v>
      </c>
      <c r="R1180" s="11">
        <f t="shared" si="137"/>
        <v>7.3003400000000003</v>
      </c>
      <c r="S1180" s="13">
        <f t="shared" si="138"/>
        <v>0.4</v>
      </c>
      <c r="T1180" s="12">
        <f t="shared" si="139"/>
        <v>380</v>
      </c>
      <c r="U1180" s="13" t="s">
        <v>135</v>
      </c>
      <c r="V1180" t="s">
        <v>73</v>
      </c>
      <c r="X1180" s="53" t="e">
        <f t="shared" si="141"/>
        <v>#DIV/0!</v>
      </c>
    </row>
    <row r="1181" spans="1:24" x14ac:dyDescent="0.2">
      <c r="A1181" s="32" t="str">
        <f t="shared" si="140"/>
        <v>2026-3</v>
      </c>
      <c r="B1181" t="s">
        <v>2439</v>
      </c>
      <c r="C1181" s="20">
        <v>46094</v>
      </c>
      <c r="D1181" s="20">
        <v>46083</v>
      </c>
      <c r="E1181" t="s">
        <v>356</v>
      </c>
      <c r="F1181" t="s">
        <v>357</v>
      </c>
      <c r="G1181" s="19"/>
      <c r="H1181"/>
      <c r="I1181" t="s">
        <v>560</v>
      </c>
      <c r="J1181" t="s">
        <v>561</v>
      </c>
      <c r="K1181" s="9" t="str">
        <f t="shared" si="135"/>
        <v>ALM-</v>
      </c>
      <c r="L1181" t="s">
        <v>41</v>
      </c>
      <c r="M1181" s="37">
        <v>915</v>
      </c>
      <c r="N1181" t="s">
        <v>70</v>
      </c>
      <c r="O1181" t="s">
        <v>7</v>
      </c>
      <c r="P1181" s="48">
        <v>2.9203999999999999</v>
      </c>
      <c r="Q1181" s="10">
        <f t="shared" si="136"/>
        <v>2672.17</v>
      </c>
      <c r="R1181" s="11">
        <f t="shared" si="137"/>
        <v>7.3003400000000003</v>
      </c>
      <c r="S1181" s="13">
        <f t="shared" si="138"/>
        <v>0.4</v>
      </c>
      <c r="T1181" s="12">
        <f t="shared" si="139"/>
        <v>366</v>
      </c>
      <c r="U1181" s="13" t="s">
        <v>135</v>
      </c>
      <c r="V1181" t="s">
        <v>73</v>
      </c>
      <c r="X1181" s="53" t="e">
        <f t="shared" si="141"/>
        <v>#DIV/0!</v>
      </c>
    </row>
    <row r="1182" spans="1:24" x14ac:dyDescent="0.2">
      <c r="A1182" s="32" t="str">
        <f t="shared" si="140"/>
        <v>2026-3</v>
      </c>
      <c r="B1182" t="s">
        <v>2440</v>
      </c>
      <c r="C1182" s="20">
        <v>46094</v>
      </c>
      <c r="D1182" s="20">
        <v>46083</v>
      </c>
      <c r="E1182" t="s">
        <v>356</v>
      </c>
      <c r="F1182" t="s">
        <v>357</v>
      </c>
      <c r="G1182" s="19"/>
      <c r="H1182"/>
      <c r="I1182" t="s">
        <v>3208</v>
      </c>
      <c r="J1182" t="s">
        <v>3209</v>
      </c>
      <c r="K1182" s="9" t="str">
        <f t="shared" si="135"/>
        <v>ALM-</v>
      </c>
      <c r="L1182" t="s">
        <v>41</v>
      </c>
      <c r="M1182" s="37">
        <v>971</v>
      </c>
      <c r="N1182" t="s">
        <v>70</v>
      </c>
      <c r="O1182" t="s">
        <v>7</v>
      </c>
      <c r="P1182" s="48">
        <v>2.9203999999999999</v>
      </c>
      <c r="Q1182" s="10">
        <f t="shared" si="136"/>
        <v>2835.71</v>
      </c>
      <c r="R1182" s="11">
        <f t="shared" si="137"/>
        <v>7.3003400000000003</v>
      </c>
      <c r="S1182" s="13">
        <f t="shared" si="138"/>
        <v>0.4</v>
      </c>
      <c r="T1182" s="12">
        <f t="shared" si="139"/>
        <v>388.4</v>
      </c>
      <c r="U1182" s="13" t="s">
        <v>135</v>
      </c>
      <c r="V1182" t="s">
        <v>73</v>
      </c>
      <c r="X1182" s="53" t="e">
        <f t="shared" si="141"/>
        <v>#DIV/0!</v>
      </c>
    </row>
    <row r="1183" spans="1:24" x14ac:dyDescent="0.2">
      <c r="A1183" s="32" t="str">
        <f t="shared" si="140"/>
        <v>2026-3</v>
      </c>
      <c r="B1183" t="s">
        <v>2441</v>
      </c>
      <c r="C1183" s="20">
        <v>46094</v>
      </c>
      <c r="D1183" s="20">
        <v>46083</v>
      </c>
      <c r="E1183" t="s">
        <v>356</v>
      </c>
      <c r="F1183" t="s">
        <v>357</v>
      </c>
      <c r="G1183" s="19"/>
      <c r="H1183"/>
      <c r="I1183" t="s">
        <v>3210</v>
      </c>
      <c r="J1183" t="s">
        <v>3211</v>
      </c>
      <c r="K1183" s="9" t="str">
        <f t="shared" si="135"/>
        <v>ALM-</v>
      </c>
      <c r="L1183" t="s">
        <v>41</v>
      </c>
      <c r="M1183" s="37">
        <v>589</v>
      </c>
      <c r="N1183" t="s">
        <v>70</v>
      </c>
      <c r="O1183" t="s">
        <v>7</v>
      </c>
      <c r="P1183" s="48">
        <v>2.9203999999999999</v>
      </c>
      <c r="Q1183" s="10">
        <f t="shared" si="136"/>
        <v>1720.12</v>
      </c>
      <c r="R1183" s="11">
        <f t="shared" si="137"/>
        <v>7.3003400000000003</v>
      </c>
      <c r="S1183" s="13">
        <f t="shared" si="138"/>
        <v>0.4</v>
      </c>
      <c r="T1183" s="12">
        <f t="shared" si="139"/>
        <v>235.6</v>
      </c>
      <c r="U1183" s="13" t="s">
        <v>135</v>
      </c>
      <c r="V1183" t="s">
        <v>73</v>
      </c>
      <c r="X1183" s="53" t="e">
        <f t="shared" si="141"/>
        <v>#DIV/0!</v>
      </c>
    </row>
    <row r="1184" spans="1:24" x14ac:dyDescent="0.2">
      <c r="A1184" s="32" t="str">
        <f t="shared" si="140"/>
        <v>2026-3</v>
      </c>
      <c r="B1184" t="s">
        <v>2442</v>
      </c>
      <c r="C1184" s="20">
        <v>46094</v>
      </c>
      <c r="D1184" s="20">
        <v>46084</v>
      </c>
      <c r="E1184" t="s">
        <v>356</v>
      </c>
      <c r="F1184" t="s">
        <v>357</v>
      </c>
      <c r="G1184" s="19"/>
      <c r="H1184"/>
      <c r="I1184" t="s">
        <v>1807</v>
      </c>
      <c r="J1184" t="s">
        <v>1808</v>
      </c>
      <c r="K1184" s="9" t="str">
        <f t="shared" si="135"/>
        <v>ALM-</v>
      </c>
      <c r="L1184" t="s">
        <v>41</v>
      </c>
      <c r="M1184" s="37">
        <v>540</v>
      </c>
      <c r="N1184" t="s">
        <v>70</v>
      </c>
      <c r="O1184" t="s">
        <v>7</v>
      </c>
      <c r="P1184" s="48">
        <v>2.9203999999999999</v>
      </c>
      <c r="Q1184" s="10">
        <f t="shared" si="136"/>
        <v>1577.02</v>
      </c>
      <c r="R1184" s="11">
        <f t="shared" si="137"/>
        <v>7.3003400000000003</v>
      </c>
      <c r="S1184" s="13">
        <f t="shared" si="138"/>
        <v>0.4</v>
      </c>
      <c r="T1184" s="12">
        <f t="shared" si="139"/>
        <v>216</v>
      </c>
      <c r="U1184" s="13" t="s">
        <v>135</v>
      </c>
      <c r="V1184" t="s">
        <v>73</v>
      </c>
      <c r="X1184" s="53" t="e">
        <f t="shared" si="141"/>
        <v>#DIV/0!</v>
      </c>
    </row>
    <row r="1185" spans="1:24" x14ac:dyDescent="0.2">
      <c r="A1185" s="32" t="str">
        <f t="shared" si="140"/>
        <v>2026-3</v>
      </c>
      <c r="B1185" t="s">
        <v>2443</v>
      </c>
      <c r="C1185" s="20">
        <v>46108</v>
      </c>
      <c r="D1185" s="20">
        <v>46092</v>
      </c>
      <c r="E1185" t="s">
        <v>356</v>
      </c>
      <c r="F1185" t="s">
        <v>357</v>
      </c>
      <c r="G1185" s="19"/>
      <c r="H1185"/>
      <c r="I1185" t="s">
        <v>3212</v>
      </c>
      <c r="J1185" t="s">
        <v>3213</v>
      </c>
      <c r="K1185" s="9" t="str">
        <f t="shared" si="135"/>
        <v>ALM-</v>
      </c>
      <c r="L1185" t="s">
        <v>41</v>
      </c>
      <c r="M1185" s="37">
        <v>543</v>
      </c>
      <c r="N1185" t="s">
        <v>70</v>
      </c>
      <c r="O1185" t="s">
        <v>7</v>
      </c>
      <c r="P1185" s="48">
        <v>2.9203999999999999</v>
      </c>
      <c r="Q1185" s="10">
        <f t="shared" si="136"/>
        <v>1585.78</v>
      </c>
      <c r="R1185" s="11">
        <f t="shared" si="137"/>
        <v>7.3003400000000003</v>
      </c>
      <c r="S1185" s="13">
        <f t="shared" si="138"/>
        <v>0.4</v>
      </c>
      <c r="T1185" s="12">
        <f t="shared" si="139"/>
        <v>217.2</v>
      </c>
      <c r="U1185" s="13" t="s">
        <v>135</v>
      </c>
      <c r="V1185" t="s">
        <v>73</v>
      </c>
      <c r="X1185" s="53" t="e">
        <f t="shared" si="141"/>
        <v>#DIV/0!</v>
      </c>
    </row>
    <row r="1186" spans="1:24" x14ac:dyDescent="0.2">
      <c r="A1186" s="32" t="str">
        <f t="shared" si="140"/>
        <v>2026-3</v>
      </c>
      <c r="B1186" t="s">
        <v>2444</v>
      </c>
      <c r="C1186" s="20">
        <v>46108</v>
      </c>
      <c r="D1186" s="20">
        <v>46097</v>
      </c>
      <c r="E1186" t="s">
        <v>356</v>
      </c>
      <c r="F1186" t="s">
        <v>357</v>
      </c>
      <c r="G1186" s="19"/>
      <c r="H1186"/>
      <c r="I1186" t="s">
        <v>3214</v>
      </c>
      <c r="J1186" t="s">
        <v>3215</v>
      </c>
      <c r="K1186" s="9" t="str">
        <f t="shared" si="135"/>
        <v>ALM-</v>
      </c>
      <c r="L1186" t="s">
        <v>41</v>
      </c>
      <c r="M1186" s="37">
        <v>1383</v>
      </c>
      <c r="N1186" t="s">
        <v>70</v>
      </c>
      <c r="O1186" t="s">
        <v>7</v>
      </c>
      <c r="P1186" s="48">
        <v>2.9203999999999999</v>
      </c>
      <c r="Q1186" s="10">
        <f t="shared" si="136"/>
        <v>4038.91</v>
      </c>
      <c r="R1186" s="11">
        <f t="shared" si="137"/>
        <v>7.3003400000000003</v>
      </c>
      <c r="S1186" s="13">
        <f t="shared" si="138"/>
        <v>0.4</v>
      </c>
      <c r="T1186" s="12">
        <f t="shared" si="139"/>
        <v>553.20000000000005</v>
      </c>
      <c r="U1186" s="13" t="s">
        <v>135</v>
      </c>
      <c r="V1186" t="s">
        <v>73</v>
      </c>
      <c r="X1186" s="53" t="e">
        <f t="shared" si="141"/>
        <v>#DIV/0!</v>
      </c>
    </row>
    <row r="1187" spans="1:24" x14ac:dyDescent="0.2">
      <c r="A1187" s="32" t="str">
        <f t="shared" si="140"/>
        <v>2026-3</v>
      </c>
      <c r="B1187" t="s">
        <v>2445</v>
      </c>
      <c r="C1187" s="20">
        <v>46108</v>
      </c>
      <c r="D1187" s="20">
        <v>46097</v>
      </c>
      <c r="E1187" t="s">
        <v>356</v>
      </c>
      <c r="F1187" t="s">
        <v>357</v>
      </c>
      <c r="G1187" s="19"/>
      <c r="H1187"/>
      <c r="I1187" t="s">
        <v>664</v>
      </c>
      <c r="J1187" t="s">
        <v>722</v>
      </c>
      <c r="K1187" s="9" t="str">
        <f t="shared" si="135"/>
        <v>ALM-</v>
      </c>
      <c r="L1187" t="s">
        <v>41</v>
      </c>
      <c r="M1187" s="37">
        <v>800</v>
      </c>
      <c r="N1187" t="s">
        <v>70</v>
      </c>
      <c r="O1187" t="s">
        <v>7</v>
      </c>
      <c r="P1187" s="48">
        <v>2.9203999999999999</v>
      </c>
      <c r="Q1187" s="10">
        <f t="shared" si="136"/>
        <v>2336.3200000000002</v>
      </c>
      <c r="R1187" s="11">
        <f t="shared" si="137"/>
        <v>7.3003400000000003</v>
      </c>
      <c r="S1187" s="13">
        <f t="shared" si="138"/>
        <v>0.4</v>
      </c>
      <c r="T1187" s="12">
        <f t="shared" si="139"/>
        <v>320</v>
      </c>
      <c r="U1187" s="13" t="s">
        <v>135</v>
      </c>
      <c r="V1187" t="s">
        <v>73</v>
      </c>
      <c r="X1187" s="53" t="e">
        <f t="shared" si="141"/>
        <v>#DIV/0!</v>
      </c>
    </row>
    <row r="1188" spans="1:24" x14ac:dyDescent="0.2">
      <c r="A1188" s="32" t="str">
        <f t="shared" si="140"/>
        <v>2026-3</v>
      </c>
      <c r="B1188" t="s">
        <v>2446</v>
      </c>
      <c r="C1188" s="20">
        <v>46108</v>
      </c>
      <c r="D1188" s="20">
        <v>46097</v>
      </c>
      <c r="E1188" t="s">
        <v>356</v>
      </c>
      <c r="F1188" t="s">
        <v>357</v>
      </c>
      <c r="G1188" s="19"/>
      <c r="H1188"/>
      <c r="I1188" t="s">
        <v>665</v>
      </c>
      <c r="J1188" t="s">
        <v>723</v>
      </c>
      <c r="K1188" s="9" t="str">
        <f t="shared" si="135"/>
        <v>ALM-</v>
      </c>
      <c r="L1188" t="s">
        <v>41</v>
      </c>
      <c r="M1188" s="37">
        <v>567</v>
      </c>
      <c r="N1188" t="s">
        <v>70</v>
      </c>
      <c r="O1188" t="s">
        <v>7</v>
      </c>
      <c r="P1188" s="48">
        <v>2.9203999999999999</v>
      </c>
      <c r="Q1188" s="10">
        <f t="shared" si="136"/>
        <v>1655.87</v>
      </c>
      <c r="R1188" s="11">
        <f t="shared" si="137"/>
        <v>7.3003400000000003</v>
      </c>
      <c r="S1188" s="13">
        <f t="shared" si="138"/>
        <v>0.4</v>
      </c>
      <c r="T1188" s="12">
        <f t="shared" si="139"/>
        <v>226.8</v>
      </c>
      <c r="U1188" s="13" t="s">
        <v>135</v>
      </c>
      <c r="V1188" t="s">
        <v>73</v>
      </c>
      <c r="X1188" s="53" t="e">
        <f t="shared" si="141"/>
        <v>#DIV/0!</v>
      </c>
    </row>
    <row r="1189" spans="1:24" x14ac:dyDescent="0.2">
      <c r="A1189" s="32" t="str">
        <f t="shared" si="140"/>
        <v>2026-3</v>
      </c>
      <c r="B1189" t="s">
        <v>2447</v>
      </c>
      <c r="C1189" s="20">
        <v>46108</v>
      </c>
      <c r="D1189" s="20">
        <v>46097</v>
      </c>
      <c r="E1189" t="s">
        <v>356</v>
      </c>
      <c r="F1189" t="s">
        <v>357</v>
      </c>
      <c r="G1189" s="19"/>
      <c r="H1189"/>
      <c r="I1189" t="s">
        <v>1815</v>
      </c>
      <c r="J1189" t="s">
        <v>1816</v>
      </c>
      <c r="K1189" s="9" t="str">
        <f t="shared" si="135"/>
        <v>ALM-</v>
      </c>
      <c r="L1189" t="s">
        <v>41</v>
      </c>
      <c r="M1189" s="37">
        <v>712</v>
      </c>
      <c r="N1189" t="s">
        <v>70</v>
      </c>
      <c r="O1189" t="s">
        <v>7</v>
      </c>
      <c r="P1189" s="48">
        <v>2.9203999999999999</v>
      </c>
      <c r="Q1189" s="10">
        <f t="shared" si="136"/>
        <v>2079.3200000000002</v>
      </c>
      <c r="R1189" s="11">
        <f t="shared" si="137"/>
        <v>7.3003400000000003</v>
      </c>
      <c r="S1189" s="13">
        <f t="shared" si="138"/>
        <v>0.4</v>
      </c>
      <c r="T1189" s="12">
        <f t="shared" si="139"/>
        <v>284.8</v>
      </c>
      <c r="U1189" s="13" t="s">
        <v>135</v>
      </c>
      <c r="V1189" t="s">
        <v>73</v>
      </c>
      <c r="X1189" s="53" t="e">
        <f t="shared" si="141"/>
        <v>#DIV/0!</v>
      </c>
    </row>
    <row r="1190" spans="1:24" x14ac:dyDescent="0.2">
      <c r="A1190" s="32" t="str">
        <f t="shared" si="140"/>
        <v>2026-3</v>
      </c>
      <c r="B1190" t="s">
        <v>2448</v>
      </c>
      <c r="C1190" s="20">
        <v>46108</v>
      </c>
      <c r="D1190" s="20">
        <v>46097</v>
      </c>
      <c r="E1190" t="s">
        <v>356</v>
      </c>
      <c r="F1190" t="s">
        <v>357</v>
      </c>
      <c r="G1190" s="19"/>
      <c r="H1190"/>
      <c r="I1190" t="s">
        <v>1807</v>
      </c>
      <c r="J1190" t="s">
        <v>1808</v>
      </c>
      <c r="K1190" s="9" t="str">
        <f t="shared" si="135"/>
        <v>ALM-</v>
      </c>
      <c r="L1190" t="s">
        <v>41</v>
      </c>
      <c r="M1190" s="37">
        <v>1026</v>
      </c>
      <c r="N1190" t="s">
        <v>70</v>
      </c>
      <c r="O1190" t="s">
        <v>7</v>
      </c>
      <c r="P1190" s="48">
        <v>2.9203999999999999</v>
      </c>
      <c r="Q1190" s="10">
        <f t="shared" si="136"/>
        <v>2996.33</v>
      </c>
      <c r="R1190" s="11">
        <f t="shared" si="137"/>
        <v>7.3003400000000003</v>
      </c>
      <c r="S1190" s="13">
        <f t="shared" si="138"/>
        <v>0.4</v>
      </c>
      <c r="T1190" s="12">
        <f t="shared" si="139"/>
        <v>410.4</v>
      </c>
      <c r="U1190" s="13" t="s">
        <v>135</v>
      </c>
      <c r="V1190" t="s">
        <v>73</v>
      </c>
      <c r="X1190" s="53" t="e">
        <f t="shared" si="141"/>
        <v>#DIV/0!</v>
      </c>
    </row>
    <row r="1191" spans="1:24" x14ac:dyDescent="0.2">
      <c r="A1191" s="32" t="str">
        <f t="shared" si="140"/>
        <v>2026-3</v>
      </c>
      <c r="B1191" t="s">
        <v>2449</v>
      </c>
      <c r="C1191" s="20">
        <v>46108</v>
      </c>
      <c r="D1191" s="20">
        <v>46097</v>
      </c>
      <c r="E1191" t="s">
        <v>356</v>
      </c>
      <c r="F1191" t="s">
        <v>357</v>
      </c>
      <c r="G1191" s="19"/>
      <c r="H1191"/>
      <c r="I1191" t="s">
        <v>3206</v>
      </c>
      <c r="J1191" t="s">
        <v>3207</v>
      </c>
      <c r="K1191" s="9" t="str">
        <f t="shared" ref="K1191:K1254" si="142">+LEFT(V1191,4)</f>
        <v>ALM-</v>
      </c>
      <c r="L1191" t="s">
        <v>41</v>
      </c>
      <c r="M1191" s="37">
        <v>979</v>
      </c>
      <c r="N1191" t="s">
        <v>70</v>
      </c>
      <c r="O1191" t="s">
        <v>7</v>
      </c>
      <c r="P1191" s="48">
        <v>2.9203999999999999</v>
      </c>
      <c r="Q1191" s="10">
        <f t="shared" ref="Q1191:Q1254" si="143">ROUND(P1191*M1191,2)</f>
        <v>2859.07</v>
      </c>
      <c r="R1191" s="11">
        <f t="shared" ref="R1191:R1254" si="144">IF(O1191="HKD",7.8,IF(O1191="CNY",7.30034,1))</f>
        <v>7.3003400000000003</v>
      </c>
      <c r="S1191" s="13">
        <f t="shared" ref="S1191:S1254" si="145">+ROUND(P1191/R1191,4)</f>
        <v>0.4</v>
      </c>
      <c r="T1191" s="12">
        <f t="shared" ref="T1191:T1254" si="146">ROUND(S1191*M1191,2)</f>
        <v>391.6</v>
      </c>
      <c r="U1191" s="13" t="s">
        <v>135</v>
      </c>
      <c r="V1191" t="s">
        <v>73</v>
      </c>
      <c r="X1191" s="53" t="e">
        <f t="shared" si="141"/>
        <v>#DIV/0!</v>
      </c>
    </row>
    <row r="1192" spans="1:24" x14ac:dyDescent="0.2">
      <c r="A1192" s="32" t="str">
        <f t="shared" si="140"/>
        <v>2026-3</v>
      </c>
      <c r="B1192" t="s">
        <v>2450</v>
      </c>
      <c r="C1192" s="20">
        <v>46084</v>
      </c>
      <c r="D1192" s="20">
        <v>46060</v>
      </c>
      <c r="E1192" t="s">
        <v>3</v>
      </c>
      <c r="F1192" t="s">
        <v>4</v>
      </c>
      <c r="G1192" s="19"/>
      <c r="H1192"/>
      <c r="I1192" t="s">
        <v>795</v>
      </c>
      <c r="J1192" t="s">
        <v>461</v>
      </c>
      <c r="K1192" s="9" t="str">
        <f t="shared" si="142"/>
        <v>BOX-</v>
      </c>
      <c r="L1192" t="s">
        <v>6</v>
      </c>
      <c r="M1192" s="37">
        <v>1010</v>
      </c>
      <c r="N1192" t="s">
        <v>459</v>
      </c>
      <c r="O1192" t="s">
        <v>7</v>
      </c>
      <c r="P1192" s="48">
        <v>2.97</v>
      </c>
      <c r="Q1192" s="10">
        <f t="shared" si="143"/>
        <v>2999.7</v>
      </c>
      <c r="R1192" s="11">
        <f t="shared" si="144"/>
        <v>7.3003400000000003</v>
      </c>
      <c r="S1192" s="13">
        <f t="shared" si="145"/>
        <v>0.40679999999999999</v>
      </c>
      <c r="T1192" s="12">
        <f t="shared" si="146"/>
        <v>410.87</v>
      </c>
      <c r="U1192" s="13" t="s">
        <v>135</v>
      </c>
      <c r="V1192" t="s">
        <v>1</v>
      </c>
      <c r="X1192" s="53" t="e">
        <f t="shared" si="141"/>
        <v>#DIV/0!</v>
      </c>
    </row>
    <row r="1193" spans="1:24" x14ac:dyDescent="0.2">
      <c r="A1193" s="32" t="str">
        <f t="shared" si="140"/>
        <v>2026-3</v>
      </c>
      <c r="B1193" t="s">
        <v>2451</v>
      </c>
      <c r="C1193" s="20">
        <v>46101</v>
      </c>
      <c r="D1193" s="20">
        <v>46098</v>
      </c>
      <c r="E1193" t="s">
        <v>3</v>
      </c>
      <c r="F1193" t="s">
        <v>4</v>
      </c>
      <c r="G1193" s="19"/>
      <c r="H1193"/>
      <c r="I1193" t="s">
        <v>795</v>
      </c>
      <c r="J1193" t="s">
        <v>461</v>
      </c>
      <c r="K1193" s="9" t="str">
        <f t="shared" si="142"/>
        <v>BOX-</v>
      </c>
      <c r="L1193" t="s">
        <v>6</v>
      </c>
      <c r="M1193" s="37">
        <v>100</v>
      </c>
      <c r="N1193" t="s">
        <v>459</v>
      </c>
      <c r="O1193" t="s">
        <v>7</v>
      </c>
      <c r="P1193" s="48">
        <v>2.97</v>
      </c>
      <c r="Q1193" s="10">
        <f t="shared" si="143"/>
        <v>297</v>
      </c>
      <c r="R1193" s="11">
        <f t="shared" si="144"/>
        <v>7.3003400000000003</v>
      </c>
      <c r="S1193" s="13">
        <f t="shared" si="145"/>
        <v>0.40679999999999999</v>
      </c>
      <c r="T1193" s="12">
        <f t="shared" si="146"/>
        <v>40.68</v>
      </c>
      <c r="U1193" s="13" t="s">
        <v>135</v>
      </c>
      <c r="V1193" t="s">
        <v>1</v>
      </c>
      <c r="X1193" s="53" t="e">
        <f t="shared" si="141"/>
        <v>#DIV/0!</v>
      </c>
    </row>
    <row r="1194" spans="1:24" x14ac:dyDescent="0.2">
      <c r="A1194" s="32" t="str">
        <f t="shared" si="140"/>
        <v>2026-3</v>
      </c>
      <c r="B1194" t="s">
        <v>2452</v>
      </c>
      <c r="C1194" s="20">
        <v>46101</v>
      </c>
      <c r="D1194" s="20">
        <v>46098</v>
      </c>
      <c r="E1194" t="s">
        <v>3</v>
      </c>
      <c r="F1194" t="s">
        <v>4</v>
      </c>
      <c r="G1194" s="19"/>
      <c r="H1194"/>
      <c r="I1194" t="s">
        <v>795</v>
      </c>
      <c r="J1194" t="s">
        <v>461</v>
      </c>
      <c r="K1194" s="9" t="str">
        <f t="shared" si="142"/>
        <v>BOX-</v>
      </c>
      <c r="L1194" t="s">
        <v>6</v>
      </c>
      <c r="M1194" s="37">
        <v>100</v>
      </c>
      <c r="N1194" t="s">
        <v>459</v>
      </c>
      <c r="O1194" t="s">
        <v>7</v>
      </c>
      <c r="P1194" s="48">
        <v>2.97</v>
      </c>
      <c r="Q1194" s="10">
        <f t="shared" si="143"/>
        <v>297</v>
      </c>
      <c r="R1194" s="11">
        <f t="shared" si="144"/>
        <v>7.3003400000000003</v>
      </c>
      <c r="S1194" s="13">
        <f t="shared" si="145"/>
        <v>0.40679999999999999</v>
      </c>
      <c r="T1194" s="12">
        <f t="shared" si="146"/>
        <v>40.68</v>
      </c>
      <c r="U1194" s="13" t="s">
        <v>135</v>
      </c>
      <c r="V1194" t="s">
        <v>1</v>
      </c>
      <c r="X1194" s="53" t="e">
        <f t="shared" si="141"/>
        <v>#DIV/0!</v>
      </c>
    </row>
    <row r="1195" spans="1:24" x14ac:dyDescent="0.2">
      <c r="A1195" s="32" t="str">
        <f t="shared" si="140"/>
        <v>2026-3</v>
      </c>
      <c r="B1195" t="s">
        <v>2453</v>
      </c>
      <c r="C1195" s="20">
        <v>46101</v>
      </c>
      <c r="D1195" s="20">
        <v>46098</v>
      </c>
      <c r="E1195" t="s">
        <v>3</v>
      </c>
      <c r="F1195" t="s">
        <v>4</v>
      </c>
      <c r="G1195" s="19"/>
      <c r="H1195"/>
      <c r="I1195" t="s">
        <v>795</v>
      </c>
      <c r="J1195" t="s">
        <v>461</v>
      </c>
      <c r="K1195" s="9" t="str">
        <f t="shared" si="142"/>
        <v>BOX-</v>
      </c>
      <c r="L1195" t="s">
        <v>6</v>
      </c>
      <c r="M1195" s="37">
        <v>1010</v>
      </c>
      <c r="N1195" t="s">
        <v>459</v>
      </c>
      <c r="O1195" t="s">
        <v>7</v>
      </c>
      <c r="P1195" s="48">
        <v>2.97</v>
      </c>
      <c r="Q1195" s="10">
        <f t="shared" si="143"/>
        <v>2999.7</v>
      </c>
      <c r="R1195" s="11">
        <f t="shared" si="144"/>
        <v>7.3003400000000003</v>
      </c>
      <c r="S1195" s="13">
        <f t="shared" si="145"/>
        <v>0.40679999999999999</v>
      </c>
      <c r="T1195" s="12">
        <f t="shared" si="146"/>
        <v>410.87</v>
      </c>
      <c r="U1195" s="13" t="s">
        <v>135</v>
      </c>
      <c r="V1195" t="s">
        <v>1</v>
      </c>
      <c r="X1195" s="53" t="e">
        <f t="shared" si="141"/>
        <v>#DIV/0!</v>
      </c>
    </row>
    <row r="1196" spans="1:24" x14ac:dyDescent="0.2">
      <c r="A1196" s="32" t="str">
        <f t="shared" si="140"/>
        <v>2026-3</v>
      </c>
      <c r="B1196" t="s">
        <v>2454</v>
      </c>
      <c r="C1196" s="20">
        <v>46084</v>
      </c>
      <c r="D1196" s="20">
        <v>46058</v>
      </c>
      <c r="E1196" t="s">
        <v>3</v>
      </c>
      <c r="F1196" t="s">
        <v>4</v>
      </c>
      <c r="G1196" s="19"/>
      <c r="H1196"/>
      <c r="I1196" t="s">
        <v>1549</v>
      </c>
      <c r="J1196" t="s">
        <v>901</v>
      </c>
      <c r="K1196" s="9" t="str">
        <f t="shared" si="142"/>
        <v>BOX-</v>
      </c>
      <c r="L1196" t="s">
        <v>6</v>
      </c>
      <c r="M1196" s="37">
        <v>50</v>
      </c>
      <c r="N1196" t="s">
        <v>459</v>
      </c>
      <c r="O1196" t="s">
        <v>7</v>
      </c>
      <c r="P1196" s="48">
        <v>3</v>
      </c>
      <c r="Q1196" s="10">
        <f t="shared" si="143"/>
        <v>150</v>
      </c>
      <c r="R1196" s="11">
        <f t="shared" si="144"/>
        <v>7.3003400000000003</v>
      </c>
      <c r="S1196" s="13">
        <f t="shared" si="145"/>
        <v>0.41089999999999999</v>
      </c>
      <c r="T1196" s="12">
        <f t="shared" si="146"/>
        <v>20.55</v>
      </c>
      <c r="U1196" s="13" t="s">
        <v>135</v>
      </c>
      <c r="V1196" t="s">
        <v>1</v>
      </c>
      <c r="X1196" s="53" t="e">
        <f t="shared" si="141"/>
        <v>#DIV/0!</v>
      </c>
    </row>
    <row r="1197" spans="1:24" x14ac:dyDescent="0.2">
      <c r="A1197" s="32" t="str">
        <f t="shared" si="140"/>
        <v>2026-3</v>
      </c>
      <c r="B1197" t="s">
        <v>2455</v>
      </c>
      <c r="C1197" s="20">
        <v>46111</v>
      </c>
      <c r="D1197" s="20">
        <v>46108</v>
      </c>
      <c r="E1197" t="s">
        <v>3</v>
      </c>
      <c r="F1197" t="s">
        <v>4</v>
      </c>
      <c r="G1197" s="19"/>
      <c r="H1197"/>
      <c r="I1197" t="s">
        <v>1549</v>
      </c>
      <c r="J1197" t="s">
        <v>901</v>
      </c>
      <c r="K1197" s="9" t="str">
        <f t="shared" si="142"/>
        <v>BOX-</v>
      </c>
      <c r="L1197" t="s">
        <v>6</v>
      </c>
      <c r="M1197" s="37">
        <v>1010</v>
      </c>
      <c r="N1197" t="s">
        <v>459</v>
      </c>
      <c r="O1197" t="s">
        <v>7</v>
      </c>
      <c r="P1197" s="48">
        <v>3</v>
      </c>
      <c r="Q1197" s="10">
        <f t="shared" si="143"/>
        <v>3030</v>
      </c>
      <c r="R1197" s="11">
        <f t="shared" si="144"/>
        <v>7.3003400000000003</v>
      </c>
      <c r="S1197" s="13">
        <f t="shared" si="145"/>
        <v>0.41089999999999999</v>
      </c>
      <c r="T1197" s="12">
        <f t="shared" si="146"/>
        <v>415.01</v>
      </c>
      <c r="U1197" s="13" t="s">
        <v>135</v>
      </c>
      <c r="V1197" t="s">
        <v>1</v>
      </c>
      <c r="X1197" s="53" t="e">
        <f t="shared" si="141"/>
        <v>#DIV/0!</v>
      </c>
    </row>
    <row r="1198" spans="1:24" x14ac:dyDescent="0.2">
      <c r="A1198" s="32" t="str">
        <f t="shared" si="140"/>
        <v>2026-3</v>
      </c>
      <c r="B1198" t="s">
        <v>2456</v>
      </c>
      <c r="C1198" s="20">
        <v>46084</v>
      </c>
      <c r="D1198" s="20">
        <v>46039</v>
      </c>
      <c r="E1198" t="s">
        <v>59</v>
      </c>
      <c r="F1198" t="s">
        <v>60</v>
      </c>
      <c r="G1198" s="19"/>
      <c r="H1198"/>
      <c r="I1198" t="s">
        <v>3216</v>
      </c>
      <c r="J1198" t="s">
        <v>3217</v>
      </c>
      <c r="K1198" s="9" t="str">
        <f t="shared" si="142"/>
        <v>GLID</v>
      </c>
      <c r="L1198" t="s">
        <v>6</v>
      </c>
      <c r="M1198" s="37">
        <v>1000</v>
      </c>
      <c r="N1198" t="s">
        <v>459</v>
      </c>
      <c r="O1198" t="s">
        <v>7</v>
      </c>
      <c r="P1198" s="48">
        <v>3.0331000000000001</v>
      </c>
      <c r="Q1198" s="10">
        <f t="shared" si="143"/>
        <v>3033.1</v>
      </c>
      <c r="R1198" s="11">
        <f t="shared" si="144"/>
        <v>7.3003400000000003</v>
      </c>
      <c r="S1198" s="13">
        <f t="shared" si="145"/>
        <v>0.41549999999999998</v>
      </c>
      <c r="T1198" s="12">
        <f t="shared" si="146"/>
        <v>415.5</v>
      </c>
      <c r="U1198" s="13" t="s">
        <v>135</v>
      </c>
      <c r="V1198" t="s">
        <v>31</v>
      </c>
      <c r="X1198" s="53" t="e">
        <f t="shared" si="141"/>
        <v>#DIV/0!</v>
      </c>
    </row>
    <row r="1199" spans="1:24" x14ac:dyDescent="0.2">
      <c r="A1199" s="32" t="str">
        <f t="shared" si="140"/>
        <v>2026-3</v>
      </c>
      <c r="B1199" t="s">
        <v>2457</v>
      </c>
      <c r="C1199" s="20">
        <v>46085</v>
      </c>
      <c r="D1199" s="20">
        <v>46083</v>
      </c>
      <c r="E1199" t="s">
        <v>185</v>
      </c>
      <c r="F1199" t="s">
        <v>186</v>
      </c>
      <c r="G1199" s="19"/>
      <c r="H1199"/>
      <c r="I1199" t="s">
        <v>506</v>
      </c>
      <c r="J1199" t="s">
        <v>507</v>
      </c>
      <c r="K1199" s="9" t="str">
        <f t="shared" si="142"/>
        <v>ANYD</v>
      </c>
      <c r="L1199" t="s">
        <v>6</v>
      </c>
      <c r="M1199" s="37">
        <v>2050</v>
      </c>
      <c r="N1199" t="s">
        <v>459</v>
      </c>
      <c r="O1199" t="s">
        <v>7</v>
      </c>
      <c r="P1199" s="48">
        <v>3.0379999999999998</v>
      </c>
      <c r="Q1199" s="10">
        <f t="shared" si="143"/>
        <v>6227.9</v>
      </c>
      <c r="R1199" s="11">
        <f t="shared" si="144"/>
        <v>7.3003400000000003</v>
      </c>
      <c r="S1199" s="13">
        <f t="shared" si="145"/>
        <v>0.41610000000000003</v>
      </c>
      <c r="T1199" s="12">
        <f t="shared" si="146"/>
        <v>853.01</v>
      </c>
      <c r="U1199" s="13" t="s">
        <v>135</v>
      </c>
      <c r="V1199" t="s">
        <v>20</v>
      </c>
      <c r="X1199" s="53" t="e">
        <f t="shared" si="141"/>
        <v>#DIV/0!</v>
      </c>
    </row>
    <row r="1200" spans="1:24" x14ac:dyDescent="0.2">
      <c r="A1200" s="32" t="str">
        <f t="shared" si="140"/>
        <v>2026-3</v>
      </c>
      <c r="B1200" t="s">
        <v>2458</v>
      </c>
      <c r="C1200" s="20">
        <v>46105</v>
      </c>
      <c r="D1200" s="20">
        <v>46104</v>
      </c>
      <c r="E1200" t="s">
        <v>3</v>
      </c>
      <c r="F1200" t="s">
        <v>4</v>
      </c>
      <c r="G1200" s="19"/>
      <c r="H1200"/>
      <c r="I1200" t="s">
        <v>955</v>
      </c>
      <c r="J1200" t="s">
        <v>956</v>
      </c>
      <c r="K1200" s="9" t="str">
        <f t="shared" si="142"/>
        <v>BOX-</v>
      </c>
      <c r="L1200" t="s">
        <v>6</v>
      </c>
      <c r="M1200" s="37">
        <v>200</v>
      </c>
      <c r="N1200" t="s">
        <v>459</v>
      </c>
      <c r="O1200" t="s">
        <v>7</v>
      </c>
      <c r="P1200" s="48">
        <v>3.09</v>
      </c>
      <c r="Q1200" s="10">
        <f t="shared" si="143"/>
        <v>618</v>
      </c>
      <c r="R1200" s="11">
        <f t="shared" si="144"/>
        <v>7.3003400000000003</v>
      </c>
      <c r="S1200" s="13">
        <f t="shared" si="145"/>
        <v>0.42330000000000001</v>
      </c>
      <c r="T1200" s="12">
        <f t="shared" si="146"/>
        <v>84.66</v>
      </c>
      <c r="U1200" s="13" t="s">
        <v>135</v>
      </c>
      <c r="V1200" t="s">
        <v>1</v>
      </c>
      <c r="X1200" s="53" t="e">
        <f t="shared" si="141"/>
        <v>#DIV/0!</v>
      </c>
    </row>
    <row r="1201" spans="1:24" x14ac:dyDescent="0.2">
      <c r="A1201" s="32" t="str">
        <f t="shared" si="140"/>
        <v>2026-3</v>
      </c>
      <c r="B1201" t="s">
        <v>2459</v>
      </c>
      <c r="C1201" s="20">
        <v>46086</v>
      </c>
      <c r="D1201" s="20">
        <v>46063</v>
      </c>
      <c r="E1201" t="s">
        <v>356</v>
      </c>
      <c r="F1201" t="s">
        <v>357</v>
      </c>
      <c r="G1201" s="19"/>
      <c r="H1201"/>
      <c r="I1201" t="s">
        <v>3218</v>
      </c>
      <c r="J1201" t="s">
        <v>3219</v>
      </c>
      <c r="K1201" s="9" t="str">
        <f t="shared" si="142"/>
        <v>ALM-</v>
      </c>
      <c r="L1201" t="s">
        <v>41</v>
      </c>
      <c r="M1201" s="37">
        <v>601</v>
      </c>
      <c r="N1201" t="s">
        <v>70</v>
      </c>
      <c r="O1201" t="s">
        <v>7</v>
      </c>
      <c r="P1201" s="48">
        <v>3.0973000000000002</v>
      </c>
      <c r="Q1201" s="10">
        <f t="shared" si="143"/>
        <v>1861.48</v>
      </c>
      <c r="R1201" s="11">
        <f t="shared" si="144"/>
        <v>7.3003400000000003</v>
      </c>
      <c r="S1201" s="13">
        <f t="shared" si="145"/>
        <v>0.42430000000000001</v>
      </c>
      <c r="T1201" s="12">
        <f t="shared" si="146"/>
        <v>255</v>
      </c>
      <c r="U1201" s="13" t="s">
        <v>135</v>
      </c>
      <c r="V1201" t="s">
        <v>73</v>
      </c>
      <c r="X1201" s="53" t="e">
        <f t="shared" si="141"/>
        <v>#DIV/0!</v>
      </c>
    </row>
    <row r="1202" spans="1:24" x14ac:dyDescent="0.2">
      <c r="A1202" s="32" t="str">
        <f t="shared" si="140"/>
        <v>2026-3</v>
      </c>
      <c r="B1202" t="s">
        <v>2460</v>
      </c>
      <c r="C1202" s="20">
        <v>46098</v>
      </c>
      <c r="D1202" s="20">
        <v>46083</v>
      </c>
      <c r="E1202" t="s">
        <v>356</v>
      </c>
      <c r="F1202" t="s">
        <v>357</v>
      </c>
      <c r="G1202" s="19"/>
      <c r="H1202"/>
      <c r="I1202" t="s">
        <v>358</v>
      </c>
      <c r="J1202" t="s">
        <v>359</v>
      </c>
      <c r="K1202" s="9" t="str">
        <f t="shared" si="142"/>
        <v>ALM-</v>
      </c>
      <c r="L1202" t="s">
        <v>41</v>
      </c>
      <c r="M1202" s="37">
        <v>895</v>
      </c>
      <c r="N1202" t="s">
        <v>70</v>
      </c>
      <c r="O1202" t="s">
        <v>7</v>
      </c>
      <c r="P1202" s="48">
        <v>3.0973000000000002</v>
      </c>
      <c r="Q1202" s="10">
        <f t="shared" si="143"/>
        <v>2772.08</v>
      </c>
      <c r="R1202" s="11">
        <f t="shared" si="144"/>
        <v>7.3003400000000003</v>
      </c>
      <c r="S1202" s="13">
        <f t="shared" si="145"/>
        <v>0.42430000000000001</v>
      </c>
      <c r="T1202" s="12">
        <f t="shared" si="146"/>
        <v>379.75</v>
      </c>
      <c r="U1202" s="13" t="s">
        <v>135</v>
      </c>
      <c r="V1202" t="s">
        <v>73</v>
      </c>
      <c r="X1202" s="53" t="e">
        <f t="shared" si="141"/>
        <v>#DIV/0!</v>
      </c>
    </row>
    <row r="1203" spans="1:24" x14ac:dyDescent="0.2">
      <c r="A1203" s="32" t="str">
        <f t="shared" si="140"/>
        <v>2026-3</v>
      </c>
      <c r="B1203" t="s">
        <v>2460</v>
      </c>
      <c r="C1203" s="20">
        <v>46094</v>
      </c>
      <c r="D1203" s="20">
        <v>46083</v>
      </c>
      <c r="E1203" t="s">
        <v>356</v>
      </c>
      <c r="F1203" t="s">
        <v>357</v>
      </c>
      <c r="G1203" s="19"/>
      <c r="H1203"/>
      <c r="I1203" t="s">
        <v>358</v>
      </c>
      <c r="J1203" t="s">
        <v>359</v>
      </c>
      <c r="K1203" s="9" t="str">
        <f t="shared" si="142"/>
        <v>ALM-</v>
      </c>
      <c r="L1203" t="s">
        <v>41</v>
      </c>
      <c r="M1203" s="37">
        <v>2317</v>
      </c>
      <c r="N1203" t="s">
        <v>70</v>
      </c>
      <c r="O1203" t="s">
        <v>7</v>
      </c>
      <c r="P1203" s="48">
        <v>3.0973000000000002</v>
      </c>
      <c r="Q1203" s="10">
        <f t="shared" si="143"/>
        <v>7176.44</v>
      </c>
      <c r="R1203" s="11">
        <f t="shared" si="144"/>
        <v>7.3003400000000003</v>
      </c>
      <c r="S1203" s="13">
        <f t="shared" si="145"/>
        <v>0.42430000000000001</v>
      </c>
      <c r="T1203" s="12">
        <f t="shared" si="146"/>
        <v>983.1</v>
      </c>
      <c r="U1203" s="13" t="s">
        <v>135</v>
      </c>
      <c r="V1203" t="s">
        <v>73</v>
      </c>
      <c r="X1203" s="53" t="e">
        <f t="shared" si="141"/>
        <v>#DIV/0!</v>
      </c>
    </row>
    <row r="1204" spans="1:24" x14ac:dyDescent="0.2">
      <c r="A1204" s="32" t="str">
        <f t="shared" si="140"/>
        <v>2026-3</v>
      </c>
      <c r="B1204" t="s">
        <v>2461</v>
      </c>
      <c r="C1204" s="20">
        <v>46098</v>
      </c>
      <c r="D1204" s="20">
        <v>46083</v>
      </c>
      <c r="E1204" t="s">
        <v>356</v>
      </c>
      <c r="F1204" t="s">
        <v>357</v>
      </c>
      <c r="G1204" s="19"/>
      <c r="H1204"/>
      <c r="I1204" t="s">
        <v>3220</v>
      </c>
      <c r="J1204" t="s">
        <v>3221</v>
      </c>
      <c r="K1204" s="9" t="str">
        <f t="shared" si="142"/>
        <v>ALM-</v>
      </c>
      <c r="L1204" t="s">
        <v>41</v>
      </c>
      <c r="M1204" s="37">
        <v>558</v>
      </c>
      <c r="N1204" t="s">
        <v>70</v>
      </c>
      <c r="O1204" t="s">
        <v>7</v>
      </c>
      <c r="P1204" s="48">
        <v>3.0973000000000002</v>
      </c>
      <c r="Q1204" s="10">
        <f t="shared" si="143"/>
        <v>1728.29</v>
      </c>
      <c r="R1204" s="11">
        <f t="shared" si="144"/>
        <v>7.3003400000000003</v>
      </c>
      <c r="S1204" s="13">
        <f t="shared" si="145"/>
        <v>0.42430000000000001</v>
      </c>
      <c r="T1204" s="12">
        <f t="shared" si="146"/>
        <v>236.76</v>
      </c>
      <c r="U1204" s="13" t="s">
        <v>135</v>
      </c>
      <c r="V1204" t="s">
        <v>73</v>
      </c>
      <c r="X1204" s="53" t="e">
        <f t="shared" si="141"/>
        <v>#DIV/0!</v>
      </c>
    </row>
    <row r="1205" spans="1:24" x14ac:dyDescent="0.2">
      <c r="A1205" s="32" t="str">
        <f t="shared" si="140"/>
        <v>2026-3</v>
      </c>
      <c r="B1205" t="s">
        <v>2462</v>
      </c>
      <c r="C1205" s="20">
        <v>46094</v>
      </c>
      <c r="D1205" s="20">
        <v>46084</v>
      </c>
      <c r="E1205" t="s">
        <v>356</v>
      </c>
      <c r="F1205" t="s">
        <v>357</v>
      </c>
      <c r="G1205" s="19"/>
      <c r="H1205"/>
      <c r="I1205" t="s">
        <v>3222</v>
      </c>
      <c r="J1205" t="s">
        <v>3223</v>
      </c>
      <c r="K1205" s="9" t="str">
        <f t="shared" si="142"/>
        <v>ALM-</v>
      </c>
      <c r="L1205" t="s">
        <v>41</v>
      </c>
      <c r="M1205" s="37">
        <v>552</v>
      </c>
      <c r="N1205" t="s">
        <v>70</v>
      </c>
      <c r="O1205" t="s">
        <v>7</v>
      </c>
      <c r="P1205" s="48">
        <v>3.0973000000000002</v>
      </c>
      <c r="Q1205" s="10">
        <f t="shared" si="143"/>
        <v>1709.71</v>
      </c>
      <c r="R1205" s="11">
        <f t="shared" si="144"/>
        <v>7.3003400000000003</v>
      </c>
      <c r="S1205" s="13">
        <f t="shared" si="145"/>
        <v>0.42430000000000001</v>
      </c>
      <c r="T1205" s="12">
        <f t="shared" si="146"/>
        <v>234.21</v>
      </c>
      <c r="U1205" s="13" t="s">
        <v>135</v>
      </c>
      <c r="V1205" t="s">
        <v>73</v>
      </c>
      <c r="X1205" s="53" t="e">
        <f t="shared" si="141"/>
        <v>#DIV/0!</v>
      </c>
    </row>
    <row r="1206" spans="1:24" x14ac:dyDescent="0.2">
      <c r="A1206" s="32" t="str">
        <f t="shared" si="140"/>
        <v>2026-3</v>
      </c>
      <c r="B1206" t="s">
        <v>2463</v>
      </c>
      <c r="C1206" s="20">
        <v>46108</v>
      </c>
      <c r="D1206" s="20">
        <v>46097</v>
      </c>
      <c r="E1206" t="s">
        <v>356</v>
      </c>
      <c r="F1206" t="s">
        <v>357</v>
      </c>
      <c r="G1206" s="19"/>
      <c r="H1206"/>
      <c r="I1206" t="s">
        <v>358</v>
      </c>
      <c r="J1206" t="s">
        <v>359</v>
      </c>
      <c r="K1206" s="9" t="str">
        <f t="shared" si="142"/>
        <v>ALM-</v>
      </c>
      <c r="L1206" t="s">
        <v>41</v>
      </c>
      <c r="M1206" s="37">
        <v>853</v>
      </c>
      <c r="N1206" t="s">
        <v>70</v>
      </c>
      <c r="O1206" t="s">
        <v>7</v>
      </c>
      <c r="P1206" s="48">
        <v>3.0973000000000002</v>
      </c>
      <c r="Q1206" s="10">
        <f t="shared" si="143"/>
        <v>2642</v>
      </c>
      <c r="R1206" s="11">
        <f t="shared" si="144"/>
        <v>7.3003400000000003</v>
      </c>
      <c r="S1206" s="13">
        <f t="shared" si="145"/>
        <v>0.42430000000000001</v>
      </c>
      <c r="T1206" s="12">
        <f t="shared" si="146"/>
        <v>361.93</v>
      </c>
      <c r="U1206" s="13" t="s">
        <v>135</v>
      </c>
      <c r="V1206" t="s">
        <v>73</v>
      </c>
      <c r="X1206" s="53" t="e">
        <f t="shared" si="141"/>
        <v>#DIV/0!</v>
      </c>
    </row>
    <row r="1207" spans="1:24" x14ac:dyDescent="0.2">
      <c r="A1207" s="32" t="str">
        <f t="shared" si="140"/>
        <v>2026-3</v>
      </c>
      <c r="B1207" t="s">
        <v>2464</v>
      </c>
      <c r="C1207" s="20">
        <v>46098</v>
      </c>
      <c r="D1207" s="20">
        <v>46087</v>
      </c>
      <c r="E1207" t="s">
        <v>185</v>
      </c>
      <c r="F1207" t="s">
        <v>186</v>
      </c>
      <c r="G1207" s="19"/>
      <c r="H1207"/>
      <c r="I1207" t="s">
        <v>506</v>
      </c>
      <c r="J1207" t="s">
        <v>507</v>
      </c>
      <c r="K1207" s="9" t="str">
        <f t="shared" si="142"/>
        <v>ANYD</v>
      </c>
      <c r="L1207" t="s">
        <v>6</v>
      </c>
      <c r="M1207" s="37">
        <v>100</v>
      </c>
      <c r="N1207" t="s">
        <v>459</v>
      </c>
      <c r="O1207" t="s">
        <v>7</v>
      </c>
      <c r="P1207" s="48">
        <v>3.1</v>
      </c>
      <c r="Q1207" s="10">
        <f t="shared" si="143"/>
        <v>310</v>
      </c>
      <c r="R1207" s="11">
        <f t="shared" si="144"/>
        <v>7.3003400000000003</v>
      </c>
      <c r="S1207" s="13">
        <f t="shared" si="145"/>
        <v>0.42459999999999998</v>
      </c>
      <c r="T1207" s="12">
        <f t="shared" si="146"/>
        <v>42.46</v>
      </c>
      <c r="U1207" s="13" t="s">
        <v>135</v>
      </c>
      <c r="V1207" t="s">
        <v>20</v>
      </c>
      <c r="X1207" s="53" t="e">
        <f t="shared" si="141"/>
        <v>#DIV/0!</v>
      </c>
    </row>
    <row r="1208" spans="1:24" x14ac:dyDescent="0.2">
      <c r="A1208" s="32" t="str">
        <f t="shared" si="140"/>
        <v>2026-3</v>
      </c>
      <c r="B1208" t="s">
        <v>2465</v>
      </c>
      <c r="C1208" s="20">
        <v>46084</v>
      </c>
      <c r="D1208" s="20">
        <v>46039</v>
      </c>
      <c r="E1208" t="s">
        <v>59</v>
      </c>
      <c r="F1208" t="s">
        <v>60</v>
      </c>
      <c r="G1208" s="19"/>
      <c r="H1208"/>
      <c r="I1208" t="s">
        <v>3224</v>
      </c>
      <c r="J1208" t="s">
        <v>3225</v>
      </c>
      <c r="K1208" s="9" t="str">
        <f t="shared" si="142"/>
        <v>GLID</v>
      </c>
      <c r="L1208" t="s">
        <v>6</v>
      </c>
      <c r="M1208" s="37">
        <v>1000</v>
      </c>
      <c r="N1208" t="s">
        <v>459</v>
      </c>
      <c r="O1208" t="s">
        <v>7</v>
      </c>
      <c r="P1208" s="48">
        <v>3.1166</v>
      </c>
      <c r="Q1208" s="10">
        <f t="shared" si="143"/>
        <v>3116.6</v>
      </c>
      <c r="R1208" s="11">
        <f t="shared" si="144"/>
        <v>7.3003400000000003</v>
      </c>
      <c r="S1208" s="13">
        <f t="shared" si="145"/>
        <v>0.4269</v>
      </c>
      <c r="T1208" s="12">
        <f t="shared" si="146"/>
        <v>426.9</v>
      </c>
      <c r="U1208" s="13" t="s">
        <v>135</v>
      </c>
      <c r="V1208" t="s">
        <v>31</v>
      </c>
      <c r="X1208" s="53" t="e">
        <f t="shared" si="141"/>
        <v>#DIV/0!</v>
      </c>
    </row>
    <row r="1209" spans="1:24" x14ac:dyDescent="0.2">
      <c r="A1209" s="32" t="str">
        <f t="shared" si="140"/>
        <v>2026-3</v>
      </c>
      <c r="B1209" t="s">
        <v>2466</v>
      </c>
      <c r="C1209" s="20">
        <v>46090</v>
      </c>
      <c r="D1209" s="20">
        <v>46058</v>
      </c>
      <c r="E1209" t="s">
        <v>71</v>
      </c>
      <c r="F1209" t="s">
        <v>72</v>
      </c>
      <c r="G1209" s="19"/>
      <c r="H1209"/>
      <c r="I1209" t="s">
        <v>1823</v>
      </c>
      <c r="J1209" t="s">
        <v>1824</v>
      </c>
      <c r="K1209" s="9" t="str">
        <f t="shared" si="142"/>
        <v>ALM-</v>
      </c>
      <c r="L1209" t="s">
        <v>41</v>
      </c>
      <c r="M1209" s="37">
        <v>250</v>
      </c>
      <c r="N1209" t="s">
        <v>70</v>
      </c>
      <c r="O1209" t="s">
        <v>7</v>
      </c>
      <c r="P1209" s="48">
        <v>3.1415999999999999</v>
      </c>
      <c r="Q1209" s="10">
        <f t="shared" si="143"/>
        <v>785.4</v>
      </c>
      <c r="R1209" s="11">
        <f t="shared" si="144"/>
        <v>7.3003400000000003</v>
      </c>
      <c r="S1209" s="13">
        <f t="shared" si="145"/>
        <v>0.43030000000000002</v>
      </c>
      <c r="T1209" s="12">
        <f t="shared" si="146"/>
        <v>107.58</v>
      </c>
      <c r="U1209" s="13" t="s">
        <v>135</v>
      </c>
      <c r="V1209" t="s">
        <v>73</v>
      </c>
      <c r="X1209" s="53" t="e">
        <f t="shared" si="141"/>
        <v>#DIV/0!</v>
      </c>
    </row>
    <row r="1210" spans="1:24" x14ac:dyDescent="0.2">
      <c r="A1210" s="32" t="str">
        <f t="shared" si="140"/>
        <v>2026-3</v>
      </c>
      <c r="B1210" t="s">
        <v>2467</v>
      </c>
      <c r="C1210" s="20">
        <v>46090</v>
      </c>
      <c r="D1210" s="20">
        <v>46058</v>
      </c>
      <c r="E1210" t="s">
        <v>71</v>
      </c>
      <c r="F1210" t="s">
        <v>72</v>
      </c>
      <c r="G1210" s="19"/>
      <c r="H1210"/>
      <c r="I1210" t="s">
        <v>80</v>
      </c>
      <c r="J1210" t="s">
        <v>81</v>
      </c>
      <c r="K1210" s="9" t="str">
        <f t="shared" si="142"/>
        <v>ALM-</v>
      </c>
      <c r="L1210" t="s">
        <v>41</v>
      </c>
      <c r="M1210" s="37">
        <v>60</v>
      </c>
      <c r="N1210" t="s">
        <v>70</v>
      </c>
      <c r="O1210" t="s">
        <v>7</v>
      </c>
      <c r="P1210" s="48">
        <v>3.1415999999999999</v>
      </c>
      <c r="Q1210" s="10">
        <f t="shared" si="143"/>
        <v>188.5</v>
      </c>
      <c r="R1210" s="11">
        <f t="shared" si="144"/>
        <v>7.3003400000000003</v>
      </c>
      <c r="S1210" s="13">
        <f t="shared" si="145"/>
        <v>0.43030000000000002</v>
      </c>
      <c r="T1210" s="12">
        <f t="shared" si="146"/>
        <v>25.82</v>
      </c>
      <c r="U1210" s="13" t="s">
        <v>135</v>
      </c>
      <c r="V1210" t="s">
        <v>73</v>
      </c>
      <c r="X1210" s="53" t="e">
        <f t="shared" si="141"/>
        <v>#DIV/0!</v>
      </c>
    </row>
    <row r="1211" spans="1:24" x14ac:dyDescent="0.2">
      <c r="A1211" s="32" t="str">
        <f t="shared" si="140"/>
        <v>2026-3</v>
      </c>
      <c r="B1211" t="s">
        <v>2468</v>
      </c>
      <c r="C1211" s="20">
        <v>46090</v>
      </c>
      <c r="D1211" s="20">
        <v>46058</v>
      </c>
      <c r="E1211" t="s">
        <v>71</v>
      </c>
      <c r="F1211" t="s">
        <v>72</v>
      </c>
      <c r="G1211" s="19"/>
      <c r="H1211"/>
      <c r="I1211" t="s">
        <v>78</v>
      </c>
      <c r="J1211" t="s">
        <v>79</v>
      </c>
      <c r="K1211" s="9" t="str">
        <f t="shared" si="142"/>
        <v>ALM-</v>
      </c>
      <c r="L1211" t="s">
        <v>41</v>
      </c>
      <c r="M1211" s="37">
        <v>130</v>
      </c>
      <c r="N1211" t="s">
        <v>70</v>
      </c>
      <c r="O1211" t="s">
        <v>7</v>
      </c>
      <c r="P1211" s="48">
        <v>3.1415999999999999</v>
      </c>
      <c r="Q1211" s="10">
        <f t="shared" si="143"/>
        <v>408.41</v>
      </c>
      <c r="R1211" s="11">
        <f t="shared" si="144"/>
        <v>7.3003400000000003</v>
      </c>
      <c r="S1211" s="13">
        <f t="shared" si="145"/>
        <v>0.43030000000000002</v>
      </c>
      <c r="T1211" s="12">
        <f t="shared" si="146"/>
        <v>55.94</v>
      </c>
      <c r="U1211" s="13" t="s">
        <v>135</v>
      </c>
      <c r="V1211" t="s">
        <v>73</v>
      </c>
      <c r="X1211" s="53" t="e">
        <f t="shared" si="141"/>
        <v>#DIV/0!</v>
      </c>
    </row>
    <row r="1212" spans="1:24" x14ac:dyDescent="0.2">
      <c r="A1212" s="32" t="str">
        <f t="shared" si="140"/>
        <v>2026-3</v>
      </c>
      <c r="B1212" t="s">
        <v>2469</v>
      </c>
      <c r="C1212" s="20">
        <v>46090</v>
      </c>
      <c r="D1212" s="20">
        <v>46058</v>
      </c>
      <c r="E1212" t="s">
        <v>71</v>
      </c>
      <c r="F1212" t="s">
        <v>72</v>
      </c>
      <c r="G1212" s="19"/>
      <c r="H1212"/>
      <c r="I1212" t="s">
        <v>388</v>
      </c>
      <c r="J1212" t="s">
        <v>389</v>
      </c>
      <c r="K1212" s="9" t="str">
        <f t="shared" si="142"/>
        <v>ALM-</v>
      </c>
      <c r="L1212" t="s">
        <v>41</v>
      </c>
      <c r="M1212" s="37">
        <v>500</v>
      </c>
      <c r="N1212" t="s">
        <v>70</v>
      </c>
      <c r="O1212" t="s">
        <v>7</v>
      </c>
      <c r="P1212" s="48">
        <v>3.1415999999999999</v>
      </c>
      <c r="Q1212" s="10">
        <f t="shared" si="143"/>
        <v>1570.8</v>
      </c>
      <c r="R1212" s="11">
        <f t="shared" si="144"/>
        <v>7.3003400000000003</v>
      </c>
      <c r="S1212" s="13">
        <f t="shared" si="145"/>
        <v>0.43030000000000002</v>
      </c>
      <c r="T1212" s="12">
        <f t="shared" si="146"/>
        <v>215.15</v>
      </c>
      <c r="U1212" s="13" t="s">
        <v>135</v>
      </c>
      <c r="V1212" t="s">
        <v>73</v>
      </c>
      <c r="X1212" s="53" t="e">
        <f t="shared" si="141"/>
        <v>#DIV/0!</v>
      </c>
    </row>
    <row r="1213" spans="1:24" x14ac:dyDescent="0.2">
      <c r="A1213" s="32" t="str">
        <f t="shared" si="140"/>
        <v>2026-3</v>
      </c>
      <c r="B1213" t="s">
        <v>2470</v>
      </c>
      <c r="C1213" s="20">
        <v>46090</v>
      </c>
      <c r="D1213" s="20">
        <v>46058</v>
      </c>
      <c r="E1213" t="s">
        <v>71</v>
      </c>
      <c r="F1213" t="s">
        <v>72</v>
      </c>
      <c r="G1213" s="19"/>
      <c r="H1213"/>
      <c r="I1213" t="s">
        <v>658</v>
      </c>
      <c r="J1213" t="s">
        <v>715</v>
      </c>
      <c r="K1213" s="9" t="str">
        <f t="shared" si="142"/>
        <v>ALM-</v>
      </c>
      <c r="L1213" t="s">
        <v>41</v>
      </c>
      <c r="M1213" s="37">
        <v>750</v>
      </c>
      <c r="N1213" t="s">
        <v>70</v>
      </c>
      <c r="O1213" t="s">
        <v>7</v>
      </c>
      <c r="P1213" s="48">
        <v>3.1415999999999999</v>
      </c>
      <c r="Q1213" s="10">
        <f t="shared" si="143"/>
        <v>2356.1999999999998</v>
      </c>
      <c r="R1213" s="11">
        <f t="shared" si="144"/>
        <v>7.3003400000000003</v>
      </c>
      <c r="S1213" s="13">
        <f t="shared" si="145"/>
        <v>0.43030000000000002</v>
      </c>
      <c r="T1213" s="12">
        <f t="shared" si="146"/>
        <v>322.73</v>
      </c>
      <c r="U1213" s="13" t="s">
        <v>135</v>
      </c>
      <c r="V1213" t="s">
        <v>73</v>
      </c>
      <c r="X1213" s="53" t="e">
        <f t="shared" si="141"/>
        <v>#DIV/0!</v>
      </c>
    </row>
    <row r="1214" spans="1:24" x14ac:dyDescent="0.2">
      <c r="A1214" s="32" t="str">
        <f t="shared" si="140"/>
        <v>2026-3</v>
      </c>
      <c r="B1214" t="s">
        <v>2471</v>
      </c>
      <c r="C1214" s="20">
        <v>46105</v>
      </c>
      <c r="D1214" s="20">
        <v>46063</v>
      </c>
      <c r="E1214" t="s">
        <v>71</v>
      </c>
      <c r="F1214" t="s">
        <v>72</v>
      </c>
      <c r="G1214" s="19"/>
      <c r="H1214"/>
      <c r="I1214" t="s">
        <v>388</v>
      </c>
      <c r="J1214" t="s">
        <v>389</v>
      </c>
      <c r="K1214" s="9" t="str">
        <f t="shared" si="142"/>
        <v>ALM-</v>
      </c>
      <c r="L1214" t="s">
        <v>41</v>
      </c>
      <c r="M1214" s="37">
        <v>50</v>
      </c>
      <c r="N1214" t="s">
        <v>70</v>
      </c>
      <c r="O1214" t="s">
        <v>7</v>
      </c>
      <c r="P1214" s="48">
        <v>3.1415999999999999</v>
      </c>
      <c r="Q1214" s="10">
        <f t="shared" si="143"/>
        <v>157.08000000000001</v>
      </c>
      <c r="R1214" s="11">
        <f t="shared" si="144"/>
        <v>7.3003400000000003</v>
      </c>
      <c r="S1214" s="13">
        <f t="shared" si="145"/>
        <v>0.43030000000000002</v>
      </c>
      <c r="T1214" s="12">
        <f t="shared" si="146"/>
        <v>21.52</v>
      </c>
      <c r="U1214" s="13" t="s">
        <v>135</v>
      </c>
      <c r="V1214" t="s">
        <v>73</v>
      </c>
      <c r="X1214" s="53" t="e">
        <f t="shared" si="141"/>
        <v>#DIV/0!</v>
      </c>
    </row>
    <row r="1215" spans="1:24" x14ac:dyDescent="0.2">
      <c r="A1215" s="32" t="str">
        <f t="shared" si="140"/>
        <v>2026-3</v>
      </c>
      <c r="B1215" t="s">
        <v>2471</v>
      </c>
      <c r="C1215" s="20">
        <v>46098</v>
      </c>
      <c r="D1215" s="20">
        <v>46063</v>
      </c>
      <c r="E1215" t="s">
        <v>71</v>
      </c>
      <c r="F1215" t="s">
        <v>72</v>
      </c>
      <c r="G1215" s="19"/>
      <c r="H1215"/>
      <c r="I1215" t="s">
        <v>388</v>
      </c>
      <c r="J1215" t="s">
        <v>389</v>
      </c>
      <c r="K1215" s="9" t="str">
        <f t="shared" si="142"/>
        <v>ALM-</v>
      </c>
      <c r="L1215" t="s">
        <v>41</v>
      </c>
      <c r="M1215" s="37">
        <v>600</v>
      </c>
      <c r="N1215" t="s">
        <v>70</v>
      </c>
      <c r="O1215" t="s">
        <v>7</v>
      </c>
      <c r="P1215" s="48">
        <v>3.1415999999999999</v>
      </c>
      <c r="Q1215" s="10">
        <f t="shared" si="143"/>
        <v>1884.96</v>
      </c>
      <c r="R1215" s="11">
        <f t="shared" si="144"/>
        <v>7.3003400000000003</v>
      </c>
      <c r="S1215" s="13">
        <f t="shared" si="145"/>
        <v>0.43030000000000002</v>
      </c>
      <c r="T1215" s="12">
        <f t="shared" si="146"/>
        <v>258.18</v>
      </c>
      <c r="U1215" s="13" t="s">
        <v>135</v>
      </c>
      <c r="V1215" t="s">
        <v>73</v>
      </c>
      <c r="X1215" s="53" t="e">
        <f t="shared" si="141"/>
        <v>#DIV/0!</v>
      </c>
    </row>
    <row r="1216" spans="1:24" x14ac:dyDescent="0.2">
      <c r="A1216" s="32" t="str">
        <f t="shared" si="140"/>
        <v>2026-3</v>
      </c>
      <c r="B1216" t="s">
        <v>2472</v>
      </c>
      <c r="C1216" s="20">
        <v>46098</v>
      </c>
      <c r="D1216" s="20">
        <v>46063</v>
      </c>
      <c r="E1216" t="s">
        <v>71</v>
      </c>
      <c r="F1216" t="s">
        <v>72</v>
      </c>
      <c r="G1216" s="19"/>
      <c r="H1216"/>
      <c r="I1216" t="s">
        <v>1823</v>
      </c>
      <c r="J1216" t="s">
        <v>1824</v>
      </c>
      <c r="K1216" s="9" t="str">
        <f t="shared" si="142"/>
        <v>ALM-</v>
      </c>
      <c r="L1216" t="s">
        <v>41</v>
      </c>
      <c r="M1216" s="37">
        <v>300</v>
      </c>
      <c r="N1216" t="s">
        <v>70</v>
      </c>
      <c r="O1216" t="s">
        <v>7</v>
      </c>
      <c r="P1216" s="48">
        <v>3.1415999999999999</v>
      </c>
      <c r="Q1216" s="10">
        <f t="shared" si="143"/>
        <v>942.48</v>
      </c>
      <c r="R1216" s="11">
        <f t="shared" si="144"/>
        <v>7.3003400000000003</v>
      </c>
      <c r="S1216" s="13">
        <f t="shared" si="145"/>
        <v>0.43030000000000002</v>
      </c>
      <c r="T1216" s="12">
        <f t="shared" si="146"/>
        <v>129.09</v>
      </c>
      <c r="U1216" s="13" t="s">
        <v>135</v>
      </c>
      <c r="V1216" t="s">
        <v>73</v>
      </c>
      <c r="X1216" s="53" t="e">
        <f t="shared" si="141"/>
        <v>#DIV/0!</v>
      </c>
    </row>
    <row r="1217" spans="1:24" x14ac:dyDescent="0.2">
      <c r="A1217" s="32" t="str">
        <f t="shared" ref="A1217:A1280" si="147">+TEXT(C1217,"YYYY")&amp;"-"&amp;TEXT(C1217,"M")</f>
        <v>2026-3</v>
      </c>
      <c r="B1217" t="s">
        <v>2473</v>
      </c>
      <c r="C1217" s="20">
        <v>46098</v>
      </c>
      <c r="D1217" s="20">
        <v>46082</v>
      </c>
      <c r="E1217" t="s">
        <v>71</v>
      </c>
      <c r="F1217" t="s">
        <v>72</v>
      </c>
      <c r="G1217" s="19"/>
      <c r="H1217"/>
      <c r="I1217" t="s">
        <v>80</v>
      </c>
      <c r="J1217" t="s">
        <v>81</v>
      </c>
      <c r="K1217" s="9" t="str">
        <f t="shared" si="142"/>
        <v>ALM-</v>
      </c>
      <c r="L1217" t="s">
        <v>41</v>
      </c>
      <c r="M1217" s="37">
        <v>1200</v>
      </c>
      <c r="N1217" t="s">
        <v>70</v>
      </c>
      <c r="O1217" t="s">
        <v>7</v>
      </c>
      <c r="P1217" s="48">
        <v>3.1415999999999999</v>
      </c>
      <c r="Q1217" s="10">
        <f t="shared" si="143"/>
        <v>3769.92</v>
      </c>
      <c r="R1217" s="11">
        <f t="shared" si="144"/>
        <v>7.3003400000000003</v>
      </c>
      <c r="S1217" s="13">
        <f t="shared" si="145"/>
        <v>0.43030000000000002</v>
      </c>
      <c r="T1217" s="12">
        <f t="shared" si="146"/>
        <v>516.36</v>
      </c>
      <c r="U1217" s="13" t="s">
        <v>135</v>
      </c>
      <c r="V1217" t="s">
        <v>73</v>
      </c>
      <c r="X1217" s="53" t="e">
        <f t="shared" si="141"/>
        <v>#DIV/0!</v>
      </c>
    </row>
    <row r="1218" spans="1:24" x14ac:dyDescent="0.2">
      <c r="A1218" s="32" t="str">
        <f t="shared" si="147"/>
        <v>2026-3</v>
      </c>
      <c r="B1218" t="s">
        <v>2474</v>
      </c>
      <c r="C1218" s="20">
        <v>46098</v>
      </c>
      <c r="D1218" s="20">
        <v>46082</v>
      </c>
      <c r="E1218" t="s">
        <v>71</v>
      </c>
      <c r="F1218" t="s">
        <v>72</v>
      </c>
      <c r="G1218" s="19"/>
      <c r="H1218"/>
      <c r="I1218" t="s">
        <v>78</v>
      </c>
      <c r="J1218" t="s">
        <v>79</v>
      </c>
      <c r="K1218" s="9" t="str">
        <f t="shared" si="142"/>
        <v>ALM-</v>
      </c>
      <c r="L1218" t="s">
        <v>41</v>
      </c>
      <c r="M1218" s="37">
        <v>900</v>
      </c>
      <c r="N1218" t="s">
        <v>70</v>
      </c>
      <c r="O1218" t="s">
        <v>7</v>
      </c>
      <c r="P1218" s="48">
        <v>3.1415999999999999</v>
      </c>
      <c r="Q1218" s="10">
        <f t="shared" si="143"/>
        <v>2827.44</v>
      </c>
      <c r="R1218" s="11">
        <f t="shared" si="144"/>
        <v>7.3003400000000003</v>
      </c>
      <c r="S1218" s="13">
        <f t="shared" si="145"/>
        <v>0.43030000000000002</v>
      </c>
      <c r="T1218" s="12">
        <f t="shared" si="146"/>
        <v>387.27</v>
      </c>
      <c r="U1218" s="13" t="s">
        <v>135</v>
      </c>
      <c r="V1218" t="s">
        <v>73</v>
      </c>
      <c r="X1218" s="53" t="e">
        <f t="shared" si="141"/>
        <v>#DIV/0!</v>
      </c>
    </row>
    <row r="1219" spans="1:24" x14ac:dyDescent="0.2">
      <c r="A1219" s="32" t="str">
        <f t="shared" si="147"/>
        <v>2026-3</v>
      </c>
      <c r="B1219" t="s">
        <v>2475</v>
      </c>
      <c r="C1219" s="20">
        <v>46098</v>
      </c>
      <c r="D1219" s="20">
        <v>46082</v>
      </c>
      <c r="E1219" t="s">
        <v>71</v>
      </c>
      <c r="F1219" t="s">
        <v>72</v>
      </c>
      <c r="G1219" s="19"/>
      <c r="H1219"/>
      <c r="I1219" t="s">
        <v>562</v>
      </c>
      <c r="J1219" t="s">
        <v>390</v>
      </c>
      <c r="K1219" s="9" t="str">
        <f t="shared" si="142"/>
        <v>ALM-</v>
      </c>
      <c r="L1219" t="s">
        <v>41</v>
      </c>
      <c r="M1219" s="37">
        <v>100</v>
      </c>
      <c r="N1219" t="s">
        <v>70</v>
      </c>
      <c r="O1219" t="s">
        <v>7</v>
      </c>
      <c r="P1219" s="48">
        <v>3.1415999999999999</v>
      </c>
      <c r="Q1219" s="10">
        <f t="shared" si="143"/>
        <v>314.16000000000003</v>
      </c>
      <c r="R1219" s="11">
        <f t="shared" si="144"/>
        <v>7.3003400000000003</v>
      </c>
      <c r="S1219" s="13">
        <f t="shared" si="145"/>
        <v>0.43030000000000002</v>
      </c>
      <c r="T1219" s="12">
        <f t="shared" si="146"/>
        <v>43.03</v>
      </c>
      <c r="U1219" s="13" t="s">
        <v>135</v>
      </c>
      <c r="V1219" t="s">
        <v>73</v>
      </c>
      <c r="X1219" s="53" t="e">
        <f t="shared" ref="X1219:X1282" si="148">+ROUND(Q1219/W1219,2)</f>
        <v>#DIV/0!</v>
      </c>
    </row>
    <row r="1220" spans="1:24" x14ac:dyDescent="0.2">
      <c r="A1220" s="32" t="str">
        <f t="shared" si="147"/>
        <v>2026-3</v>
      </c>
      <c r="B1220" t="s">
        <v>2476</v>
      </c>
      <c r="C1220" s="20">
        <v>46098</v>
      </c>
      <c r="D1220" s="20">
        <v>46082</v>
      </c>
      <c r="E1220" t="s">
        <v>71</v>
      </c>
      <c r="F1220" t="s">
        <v>72</v>
      </c>
      <c r="G1220" s="19"/>
      <c r="H1220"/>
      <c r="I1220" t="s">
        <v>76</v>
      </c>
      <c r="J1220" t="s">
        <v>77</v>
      </c>
      <c r="K1220" s="9" t="str">
        <f t="shared" si="142"/>
        <v>ALM-</v>
      </c>
      <c r="L1220" t="s">
        <v>41</v>
      </c>
      <c r="M1220" s="37">
        <v>500</v>
      </c>
      <c r="N1220" t="s">
        <v>70</v>
      </c>
      <c r="O1220" t="s">
        <v>7</v>
      </c>
      <c r="P1220" s="48">
        <v>3.1415999999999999</v>
      </c>
      <c r="Q1220" s="10">
        <f t="shared" si="143"/>
        <v>1570.8</v>
      </c>
      <c r="R1220" s="11">
        <f t="shared" si="144"/>
        <v>7.3003400000000003</v>
      </c>
      <c r="S1220" s="13">
        <f t="shared" si="145"/>
        <v>0.43030000000000002</v>
      </c>
      <c r="T1220" s="12">
        <f t="shared" si="146"/>
        <v>215.15</v>
      </c>
      <c r="U1220" s="13" t="s">
        <v>135</v>
      </c>
      <c r="V1220" t="s">
        <v>73</v>
      </c>
      <c r="X1220" s="53" t="e">
        <f t="shared" si="148"/>
        <v>#DIV/0!</v>
      </c>
    </row>
    <row r="1221" spans="1:24" x14ac:dyDescent="0.2">
      <c r="A1221" s="32" t="str">
        <f t="shared" si="147"/>
        <v>2026-3</v>
      </c>
      <c r="B1221" t="s">
        <v>2477</v>
      </c>
      <c r="C1221" s="20">
        <v>46112</v>
      </c>
      <c r="D1221" s="20">
        <v>46082</v>
      </c>
      <c r="E1221" t="s">
        <v>71</v>
      </c>
      <c r="F1221" t="s">
        <v>72</v>
      </c>
      <c r="G1221" s="19"/>
      <c r="H1221"/>
      <c r="I1221" t="s">
        <v>3226</v>
      </c>
      <c r="J1221" t="s">
        <v>3227</v>
      </c>
      <c r="K1221" s="9" t="str">
        <f t="shared" si="142"/>
        <v>ALM-</v>
      </c>
      <c r="L1221" t="s">
        <v>41</v>
      </c>
      <c r="M1221" s="37">
        <v>250</v>
      </c>
      <c r="N1221" t="s">
        <v>70</v>
      </c>
      <c r="O1221" t="s">
        <v>7</v>
      </c>
      <c r="P1221" s="48">
        <v>3.1415999999999999</v>
      </c>
      <c r="Q1221" s="10">
        <f t="shared" si="143"/>
        <v>785.4</v>
      </c>
      <c r="R1221" s="11">
        <f t="shared" si="144"/>
        <v>7.3003400000000003</v>
      </c>
      <c r="S1221" s="13">
        <f t="shared" si="145"/>
        <v>0.43030000000000002</v>
      </c>
      <c r="T1221" s="12">
        <f t="shared" si="146"/>
        <v>107.58</v>
      </c>
      <c r="U1221" s="13" t="s">
        <v>135</v>
      </c>
      <c r="V1221" t="s">
        <v>73</v>
      </c>
      <c r="X1221" s="53" t="e">
        <f t="shared" si="148"/>
        <v>#DIV/0!</v>
      </c>
    </row>
    <row r="1222" spans="1:24" x14ac:dyDescent="0.2">
      <c r="A1222" s="32" t="str">
        <f t="shared" si="147"/>
        <v>2026-3</v>
      </c>
      <c r="B1222" t="s">
        <v>2478</v>
      </c>
      <c r="C1222" s="20">
        <v>46098</v>
      </c>
      <c r="D1222" s="20">
        <v>46082</v>
      </c>
      <c r="E1222" t="s">
        <v>71</v>
      </c>
      <c r="F1222" t="s">
        <v>72</v>
      </c>
      <c r="G1222" s="19"/>
      <c r="H1222"/>
      <c r="I1222" t="s">
        <v>1823</v>
      </c>
      <c r="J1222" t="s">
        <v>1824</v>
      </c>
      <c r="K1222" s="9" t="str">
        <f t="shared" si="142"/>
        <v>ALM-</v>
      </c>
      <c r="L1222" t="s">
        <v>41</v>
      </c>
      <c r="M1222" s="37">
        <v>1700</v>
      </c>
      <c r="N1222" t="s">
        <v>70</v>
      </c>
      <c r="O1222" t="s">
        <v>7</v>
      </c>
      <c r="P1222" s="48">
        <v>3.1415999999999999</v>
      </c>
      <c r="Q1222" s="10">
        <f t="shared" si="143"/>
        <v>5340.72</v>
      </c>
      <c r="R1222" s="11">
        <f t="shared" si="144"/>
        <v>7.3003400000000003</v>
      </c>
      <c r="S1222" s="13">
        <f t="shared" si="145"/>
        <v>0.43030000000000002</v>
      </c>
      <c r="T1222" s="12">
        <f t="shared" si="146"/>
        <v>731.51</v>
      </c>
      <c r="U1222" s="13" t="s">
        <v>135</v>
      </c>
      <c r="V1222" t="s">
        <v>73</v>
      </c>
      <c r="X1222" s="53" t="e">
        <f t="shared" si="148"/>
        <v>#DIV/0!</v>
      </c>
    </row>
    <row r="1223" spans="1:24" x14ac:dyDescent="0.2">
      <c r="A1223" s="32" t="str">
        <f t="shared" si="147"/>
        <v>2026-3</v>
      </c>
      <c r="B1223" t="s">
        <v>2479</v>
      </c>
      <c r="C1223" s="20">
        <v>46112</v>
      </c>
      <c r="D1223" s="20">
        <v>46082</v>
      </c>
      <c r="E1223" t="s">
        <v>71</v>
      </c>
      <c r="F1223" t="s">
        <v>72</v>
      </c>
      <c r="G1223" s="19"/>
      <c r="H1223"/>
      <c r="I1223" t="s">
        <v>1827</v>
      </c>
      <c r="J1223" t="s">
        <v>1828</v>
      </c>
      <c r="K1223" s="9" t="str">
        <f t="shared" si="142"/>
        <v>ALM-</v>
      </c>
      <c r="L1223" t="s">
        <v>41</v>
      </c>
      <c r="M1223" s="37">
        <v>400</v>
      </c>
      <c r="N1223" t="s">
        <v>70</v>
      </c>
      <c r="O1223" t="s">
        <v>7</v>
      </c>
      <c r="P1223" s="48">
        <v>3.1415999999999999</v>
      </c>
      <c r="Q1223" s="10">
        <f t="shared" si="143"/>
        <v>1256.6400000000001</v>
      </c>
      <c r="R1223" s="11">
        <f t="shared" si="144"/>
        <v>7.3003400000000003</v>
      </c>
      <c r="S1223" s="13">
        <f t="shared" si="145"/>
        <v>0.43030000000000002</v>
      </c>
      <c r="T1223" s="12">
        <f t="shared" si="146"/>
        <v>172.12</v>
      </c>
      <c r="U1223" s="13" t="s">
        <v>135</v>
      </c>
      <c r="V1223" t="s">
        <v>73</v>
      </c>
      <c r="X1223" s="53" t="e">
        <f t="shared" si="148"/>
        <v>#DIV/0!</v>
      </c>
    </row>
    <row r="1224" spans="1:24" x14ac:dyDescent="0.2">
      <c r="A1224" s="32" t="str">
        <f t="shared" si="147"/>
        <v>2026-3</v>
      </c>
      <c r="B1224" t="s">
        <v>2480</v>
      </c>
      <c r="C1224" s="20">
        <v>46112</v>
      </c>
      <c r="D1224" s="20">
        <v>46082</v>
      </c>
      <c r="E1224" t="s">
        <v>71</v>
      </c>
      <c r="F1224" t="s">
        <v>72</v>
      </c>
      <c r="G1224" s="19"/>
      <c r="H1224"/>
      <c r="I1224" t="s">
        <v>796</v>
      </c>
      <c r="J1224" t="s">
        <v>797</v>
      </c>
      <c r="K1224" s="9" t="str">
        <f t="shared" si="142"/>
        <v>ALM-</v>
      </c>
      <c r="L1224" t="s">
        <v>41</v>
      </c>
      <c r="M1224" s="37">
        <v>850</v>
      </c>
      <c r="N1224" t="s">
        <v>70</v>
      </c>
      <c r="O1224" t="s">
        <v>7</v>
      </c>
      <c r="P1224" s="48">
        <v>3.1415999999999999</v>
      </c>
      <c r="Q1224" s="10">
        <f t="shared" si="143"/>
        <v>2670.36</v>
      </c>
      <c r="R1224" s="11">
        <f t="shared" si="144"/>
        <v>7.3003400000000003</v>
      </c>
      <c r="S1224" s="13">
        <f t="shared" si="145"/>
        <v>0.43030000000000002</v>
      </c>
      <c r="T1224" s="12">
        <f t="shared" si="146"/>
        <v>365.76</v>
      </c>
      <c r="U1224" s="13" t="s">
        <v>135</v>
      </c>
      <c r="V1224" t="s">
        <v>73</v>
      </c>
      <c r="X1224" s="53" t="e">
        <f t="shared" si="148"/>
        <v>#DIV/0!</v>
      </c>
    </row>
    <row r="1225" spans="1:24" x14ac:dyDescent="0.2">
      <c r="A1225" s="32" t="str">
        <f t="shared" si="147"/>
        <v>2026-3</v>
      </c>
      <c r="B1225" t="s">
        <v>2480</v>
      </c>
      <c r="C1225" s="20">
        <v>46112</v>
      </c>
      <c r="D1225" s="20">
        <v>46082</v>
      </c>
      <c r="E1225" t="s">
        <v>71</v>
      </c>
      <c r="F1225" t="s">
        <v>72</v>
      </c>
      <c r="G1225" s="19"/>
      <c r="H1225"/>
      <c r="I1225" t="s">
        <v>796</v>
      </c>
      <c r="J1225" t="s">
        <v>797</v>
      </c>
      <c r="K1225" s="9" t="str">
        <f t="shared" si="142"/>
        <v>ALM-</v>
      </c>
      <c r="L1225" t="s">
        <v>41</v>
      </c>
      <c r="M1225" s="37">
        <v>-1200</v>
      </c>
      <c r="N1225" t="s">
        <v>70</v>
      </c>
      <c r="O1225" t="s">
        <v>7</v>
      </c>
      <c r="P1225" s="48">
        <v>3.1415999999999999</v>
      </c>
      <c r="Q1225" s="10">
        <f t="shared" si="143"/>
        <v>-3769.92</v>
      </c>
      <c r="R1225" s="11">
        <f t="shared" si="144"/>
        <v>7.3003400000000003</v>
      </c>
      <c r="S1225" s="13">
        <f t="shared" si="145"/>
        <v>0.43030000000000002</v>
      </c>
      <c r="T1225" s="12">
        <f t="shared" si="146"/>
        <v>-516.36</v>
      </c>
      <c r="U1225" s="13" t="s">
        <v>135</v>
      </c>
      <c r="V1225" t="s">
        <v>73</v>
      </c>
      <c r="X1225" s="53" t="e">
        <f t="shared" si="148"/>
        <v>#DIV/0!</v>
      </c>
    </row>
    <row r="1226" spans="1:24" x14ac:dyDescent="0.2">
      <c r="A1226" s="32" t="str">
        <f t="shared" si="147"/>
        <v>2026-3</v>
      </c>
      <c r="B1226" t="s">
        <v>2480</v>
      </c>
      <c r="C1226" s="20">
        <v>46112</v>
      </c>
      <c r="D1226" s="20">
        <v>46082</v>
      </c>
      <c r="E1226" t="s">
        <v>71</v>
      </c>
      <c r="F1226" t="s">
        <v>72</v>
      </c>
      <c r="G1226" s="19"/>
      <c r="H1226"/>
      <c r="I1226" t="s">
        <v>796</v>
      </c>
      <c r="J1226" t="s">
        <v>797</v>
      </c>
      <c r="K1226" s="9" t="str">
        <f t="shared" si="142"/>
        <v>ALM-</v>
      </c>
      <c r="L1226" t="s">
        <v>41</v>
      </c>
      <c r="M1226" s="37">
        <v>1200</v>
      </c>
      <c r="N1226" t="s">
        <v>70</v>
      </c>
      <c r="O1226" t="s">
        <v>7</v>
      </c>
      <c r="P1226" s="48">
        <v>3.1415999999999999</v>
      </c>
      <c r="Q1226" s="10">
        <f t="shared" si="143"/>
        <v>3769.92</v>
      </c>
      <c r="R1226" s="11">
        <f t="shared" si="144"/>
        <v>7.3003400000000003</v>
      </c>
      <c r="S1226" s="13">
        <f t="shared" si="145"/>
        <v>0.43030000000000002</v>
      </c>
      <c r="T1226" s="12">
        <f t="shared" si="146"/>
        <v>516.36</v>
      </c>
      <c r="U1226" s="13" t="s">
        <v>135</v>
      </c>
      <c r="V1226" t="s">
        <v>73</v>
      </c>
      <c r="X1226" s="53" t="e">
        <f t="shared" si="148"/>
        <v>#DIV/0!</v>
      </c>
    </row>
    <row r="1227" spans="1:24" x14ac:dyDescent="0.2">
      <c r="A1227" s="32" t="str">
        <f t="shared" si="147"/>
        <v>2026-3</v>
      </c>
      <c r="B1227" t="s">
        <v>2481</v>
      </c>
      <c r="C1227" s="20">
        <v>46090</v>
      </c>
      <c r="D1227" s="20">
        <v>46083</v>
      </c>
      <c r="E1227" t="s">
        <v>71</v>
      </c>
      <c r="F1227" t="s">
        <v>72</v>
      </c>
      <c r="G1227" s="19"/>
      <c r="H1227"/>
      <c r="I1227" t="s">
        <v>796</v>
      </c>
      <c r="J1227" t="s">
        <v>797</v>
      </c>
      <c r="K1227" s="9" t="str">
        <f t="shared" si="142"/>
        <v>ALM-</v>
      </c>
      <c r="L1227" t="s">
        <v>41</v>
      </c>
      <c r="M1227" s="37">
        <v>230</v>
      </c>
      <c r="N1227" t="s">
        <v>70</v>
      </c>
      <c r="O1227" t="s">
        <v>7</v>
      </c>
      <c r="P1227" s="48">
        <v>3.1415999999999999</v>
      </c>
      <c r="Q1227" s="10">
        <f t="shared" si="143"/>
        <v>722.57</v>
      </c>
      <c r="R1227" s="11">
        <f t="shared" si="144"/>
        <v>7.3003400000000003</v>
      </c>
      <c r="S1227" s="13">
        <f t="shared" si="145"/>
        <v>0.43030000000000002</v>
      </c>
      <c r="T1227" s="12">
        <f t="shared" si="146"/>
        <v>98.97</v>
      </c>
      <c r="U1227" s="13" t="s">
        <v>135</v>
      </c>
      <c r="V1227" t="s">
        <v>73</v>
      </c>
      <c r="X1227" s="53" t="e">
        <f t="shared" si="148"/>
        <v>#DIV/0!</v>
      </c>
    </row>
    <row r="1228" spans="1:24" x14ac:dyDescent="0.2">
      <c r="A1228" s="32" t="str">
        <f t="shared" si="147"/>
        <v>2026-3</v>
      </c>
      <c r="B1228" t="s">
        <v>2482</v>
      </c>
      <c r="C1228" s="20">
        <v>46112</v>
      </c>
      <c r="D1228" s="20">
        <v>46091</v>
      </c>
      <c r="E1228" t="s">
        <v>71</v>
      </c>
      <c r="F1228" t="s">
        <v>72</v>
      </c>
      <c r="G1228" s="19"/>
      <c r="H1228"/>
      <c r="I1228" t="s">
        <v>80</v>
      </c>
      <c r="J1228" t="s">
        <v>81</v>
      </c>
      <c r="K1228" s="9" t="str">
        <f t="shared" si="142"/>
        <v>ALM-</v>
      </c>
      <c r="L1228" t="s">
        <v>41</v>
      </c>
      <c r="M1228" s="37">
        <v>800</v>
      </c>
      <c r="N1228" t="s">
        <v>70</v>
      </c>
      <c r="O1228" t="s">
        <v>7</v>
      </c>
      <c r="P1228" s="48">
        <v>3.1415999999999999</v>
      </c>
      <c r="Q1228" s="10">
        <f t="shared" si="143"/>
        <v>2513.2800000000002</v>
      </c>
      <c r="R1228" s="11">
        <f t="shared" si="144"/>
        <v>7.3003400000000003</v>
      </c>
      <c r="S1228" s="13">
        <f t="shared" si="145"/>
        <v>0.43030000000000002</v>
      </c>
      <c r="T1228" s="12">
        <f t="shared" si="146"/>
        <v>344.24</v>
      </c>
      <c r="U1228" s="13" t="s">
        <v>135</v>
      </c>
      <c r="V1228" t="s">
        <v>73</v>
      </c>
      <c r="X1228" s="53" t="e">
        <f t="shared" si="148"/>
        <v>#DIV/0!</v>
      </c>
    </row>
    <row r="1229" spans="1:24" x14ac:dyDescent="0.2">
      <c r="A1229" s="32" t="str">
        <f t="shared" si="147"/>
        <v>2026-3</v>
      </c>
      <c r="B1229" t="s">
        <v>2483</v>
      </c>
      <c r="C1229" s="20">
        <v>46112</v>
      </c>
      <c r="D1229" s="20">
        <v>46091</v>
      </c>
      <c r="E1229" t="s">
        <v>71</v>
      </c>
      <c r="F1229" t="s">
        <v>72</v>
      </c>
      <c r="G1229" s="19"/>
      <c r="H1229"/>
      <c r="I1229" t="s">
        <v>1823</v>
      </c>
      <c r="J1229" t="s">
        <v>1824</v>
      </c>
      <c r="K1229" s="9" t="str">
        <f t="shared" si="142"/>
        <v>ALM-</v>
      </c>
      <c r="L1229" t="s">
        <v>41</v>
      </c>
      <c r="M1229" s="37">
        <v>1350</v>
      </c>
      <c r="N1229" t="s">
        <v>70</v>
      </c>
      <c r="O1229" t="s">
        <v>7</v>
      </c>
      <c r="P1229" s="48">
        <v>3.1415999999999999</v>
      </c>
      <c r="Q1229" s="10">
        <f t="shared" si="143"/>
        <v>4241.16</v>
      </c>
      <c r="R1229" s="11">
        <f t="shared" si="144"/>
        <v>7.3003400000000003</v>
      </c>
      <c r="S1229" s="13">
        <f t="shared" si="145"/>
        <v>0.43030000000000002</v>
      </c>
      <c r="T1229" s="12">
        <f t="shared" si="146"/>
        <v>580.91</v>
      </c>
      <c r="U1229" s="13" t="s">
        <v>135</v>
      </c>
      <c r="V1229" t="s">
        <v>73</v>
      </c>
      <c r="X1229" s="53" t="e">
        <f t="shared" si="148"/>
        <v>#DIV/0!</v>
      </c>
    </row>
    <row r="1230" spans="1:24" x14ac:dyDescent="0.2">
      <c r="A1230" s="32" t="str">
        <f t="shared" si="147"/>
        <v>2026-3</v>
      </c>
      <c r="B1230" t="s">
        <v>2484</v>
      </c>
      <c r="C1230" s="20">
        <v>46107</v>
      </c>
      <c r="D1230" s="20">
        <v>46091</v>
      </c>
      <c r="E1230" t="s">
        <v>71</v>
      </c>
      <c r="F1230" t="s">
        <v>72</v>
      </c>
      <c r="G1230" s="19"/>
      <c r="H1230"/>
      <c r="I1230" t="s">
        <v>82</v>
      </c>
      <c r="J1230" t="s">
        <v>83</v>
      </c>
      <c r="K1230" s="9" t="str">
        <f t="shared" si="142"/>
        <v>ALM-</v>
      </c>
      <c r="L1230" t="s">
        <v>41</v>
      </c>
      <c r="M1230" s="37">
        <v>220</v>
      </c>
      <c r="N1230" t="s">
        <v>70</v>
      </c>
      <c r="O1230" t="s">
        <v>7</v>
      </c>
      <c r="P1230" s="48">
        <v>3.1415999999999999</v>
      </c>
      <c r="Q1230" s="10">
        <f t="shared" si="143"/>
        <v>691.15</v>
      </c>
      <c r="R1230" s="11">
        <f t="shared" si="144"/>
        <v>7.3003400000000003</v>
      </c>
      <c r="S1230" s="13">
        <f t="shared" si="145"/>
        <v>0.43030000000000002</v>
      </c>
      <c r="T1230" s="12">
        <f t="shared" si="146"/>
        <v>94.67</v>
      </c>
      <c r="U1230" s="13" t="s">
        <v>135</v>
      </c>
      <c r="V1230" t="s">
        <v>73</v>
      </c>
      <c r="X1230" s="53" t="e">
        <f t="shared" si="148"/>
        <v>#DIV/0!</v>
      </c>
    </row>
    <row r="1231" spans="1:24" x14ac:dyDescent="0.2">
      <c r="A1231" s="32" t="str">
        <f t="shared" si="147"/>
        <v>2026-3</v>
      </c>
      <c r="B1231" t="s">
        <v>2485</v>
      </c>
      <c r="C1231" s="20">
        <v>46105</v>
      </c>
      <c r="D1231" s="20">
        <v>46091</v>
      </c>
      <c r="E1231" t="s">
        <v>71</v>
      </c>
      <c r="F1231" t="s">
        <v>72</v>
      </c>
      <c r="G1231" s="19"/>
      <c r="H1231"/>
      <c r="I1231" t="s">
        <v>1825</v>
      </c>
      <c r="J1231" t="s">
        <v>1826</v>
      </c>
      <c r="K1231" s="9" t="str">
        <f t="shared" si="142"/>
        <v>ALM-</v>
      </c>
      <c r="L1231" t="s">
        <v>41</v>
      </c>
      <c r="M1231" s="37">
        <v>120</v>
      </c>
      <c r="N1231" t="s">
        <v>70</v>
      </c>
      <c r="O1231" t="s">
        <v>7</v>
      </c>
      <c r="P1231" s="48">
        <v>3.1415999999999999</v>
      </c>
      <c r="Q1231" s="10">
        <f t="shared" si="143"/>
        <v>376.99</v>
      </c>
      <c r="R1231" s="11">
        <f t="shared" si="144"/>
        <v>7.3003400000000003</v>
      </c>
      <c r="S1231" s="13">
        <f t="shared" si="145"/>
        <v>0.43030000000000002</v>
      </c>
      <c r="T1231" s="12">
        <f t="shared" si="146"/>
        <v>51.64</v>
      </c>
      <c r="U1231" s="13" t="s">
        <v>135</v>
      </c>
      <c r="V1231" t="s">
        <v>73</v>
      </c>
      <c r="X1231" s="53" t="e">
        <f t="shared" si="148"/>
        <v>#DIV/0!</v>
      </c>
    </row>
    <row r="1232" spans="1:24" x14ac:dyDescent="0.2">
      <c r="A1232" s="32" t="str">
        <f t="shared" si="147"/>
        <v>2026-3</v>
      </c>
      <c r="B1232" t="s">
        <v>2486</v>
      </c>
      <c r="C1232" s="20">
        <v>46107</v>
      </c>
      <c r="D1232" s="20">
        <v>46091</v>
      </c>
      <c r="E1232" t="s">
        <v>71</v>
      </c>
      <c r="F1232" t="s">
        <v>72</v>
      </c>
      <c r="G1232" s="19"/>
      <c r="H1232"/>
      <c r="I1232" t="s">
        <v>3228</v>
      </c>
      <c r="J1232" t="s">
        <v>3229</v>
      </c>
      <c r="K1232" s="9" t="str">
        <f t="shared" si="142"/>
        <v>ALM-</v>
      </c>
      <c r="L1232" t="s">
        <v>41</v>
      </c>
      <c r="M1232" s="37">
        <v>60</v>
      </c>
      <c r="N1232" t="s">
        <v>70</v>
      </c>
      <c r="O1232" t="s">
        <v>7</v>
      </c>
      <c r="P1232" s="48">
        <v>3.1415999999999999</v>
      </c>
      <c r="Q1232" s="10">
        <f t="shared" si="143"/>
        <v>188.5</v>
      </c>
      <c r="R1232" s="11">
        <f t="shared" si="144"/>
        <v>7.3003400000000003</v>
      </c>
      <c r="S1232" s="13">
        <f t="shared" si="145"/>
        <v>0.43030000000000002</v>
      </c>
      <c r="T1232" s="12">
        <f t="shared" si="146"/>
        <v>25.82</v>
      </c>
      <c r="U1232" s="13" t="s">
        <v>135</v>
      </c>
      <c r="V1232" t="s">
        <v>73</v>
      </c>
      <c r="X1232" s="53" t="e">
        <f t="shared" si="148"/>
        <v>#DIV/0!</v>
      </c>
    </row>
    <row r="1233" spans="1:24" x14ac:dyDescent="0.2">
      <c r="A1233" s="32" t="str">
        <f t="shared" si="147"/>
        <v>2026-3</v>
      </c>
      <c r="B1233" t="s">
        <v>2487</v>
      </c>
      <c r="C1233" s="20">
        <v>46112</v>
      </c>
      <c r="D1233" s="20">
        <v>46091</v>
      </c>
      <c r="E1233" t="s">
        <v>71</v>
      </c>
      <c r="F1233" t="s">
        <v>72</v>
      </c>
      <c r="G1233" s="19"/>
      <c r="H1233"/>
      <c r="I1233" t="s">
        <v>74</v>
      </c>
      <c r="J1233" t="s">
        <v>75</v>
      </c>
      <c r="K1233" s="9" t="str">
        <f t="shared" si="142"/>
        <v>ALM-</v>
      </c>
      <c r="L1233" t="s">
        <v>41</v>
      </c>
      <c r="M1233" s="37">
        <v>133</v>
      </c>
      <c r="N1233" t="s">
        <v>70</v>
      </c>
      <c r="O1233" t="s">
        <v>7</v>
      </c>
      <c r="P1233" s="48">
        <v>3.1415999999999999</v>
      </c>
      <c r="Q1233" s="10">
        <f t="shared" si="143"/>
        <v>417.83</v>
      </c>
      <c r="R1233" s="11">
        <f t="shared" si="144"/>
        <v>7.3003400000000003</v>
      </c>
      <c r="S1233" s="13">
        <f t="shared" si="145"/>
        <v>0.43030000000000002</v>
      </c>
      <c r="T1233" s="12">
        <f t="shared" si="146"/>
        <v>57.23</v>
      </c>
      <c r="U1233" s="13" t="s">
        <v>135</v>
      </c>
      <c r="V1233" t="s">
        <v>73</v>
      </c>
      <c r="X1233" s="53" t="e">
        <f t="shared" si="148"/>
        <v>#DIV/0!</v>
      </c>
    </row>
    <row r="1234" spans="1:24" x14ac:dyDescent="0.2">
      <c r="A1234" s="32" t="str">
        <f t="shared" si="147"/>
        <v>2026-3</v>
      </c>
      <c r="B1234" t="s">
        <v>2487</v>
      </c>
      <c r="C1234" s="20">
        <v>46107</v>
      </c>
      <c r="D1234" s="20">
        <v>46091</v>
      </c>
      <c r="E1234" t="s">
        <v>71</v>
      </c>
      <c r="F1234" t="s">
        <v>72</v>
      </c>
      <c r="G1234" s="19"/>
      <c r="H1234"/>
      <c r="I1234" t="s">
        <v>74</v>
      </c>
      <c r="J1234" t="s">
        <v>75</v>
      </c>
      <c r="K1234" s="9" t="str">
        <f t="shared" si="142"/>
        <v>ALM-</v>
      </c>
      <c r="L1234" t="s">
        <v>41</v>
      </c>
      <c r="M1234" s="37">
        <v>447</v>
      </c>
      <c r="N1234" t="s">
        <v>70</v>
      </c>
      <c r="O1234" t="s">
        <v>7</v>
      </c>
      <c r="P1234" s="48">
        <v>3.1415999999999999</v>
      </c>
      <c r="Q1234" s="10">
        <f t="shared" si="143"/>
        <v>1404.3</v>
      </c>
      <c r="R1234" s="11">
        <f t="shared" si="144"/>
        <v>7.3003400000000003</v>
      </c>
      <c r="S1234" s="13">
        <f t="shared" si="145"/>
        <v>0.43030000000000002</v>
      </c>
      <c r="T1234" s="12">
        <f t="shared" si="146"/>
        <v>192.34</v>
      </c>
      <c r="U1234" s="13" t="s">
        <v>135</v>
      </c>
      <c r="V1234" t="s">
        <v>73</v>
      </c>
      <c r="X1234" s="53" t="e">
        <f t="shared" si="148"/>
        <v>#DIV/0!</v>
      </c>
    </row>
    <row r="1235" spans="1:24" x14ac:dyDescent="0.2">
      <c r="A1235" s="32" t="str">
        <f t="shared" si="147"/>
        <v>2026-3</v>
      </c>
      <c r="B1235" t="s">
        <v>2488</v>
      </c>
      <c r="C1235" s="20">
        <v>46112</v>
      </c>
      <c r="D1235" s="20">
        <v>46091</v>
      </c>
      <c r="E1235" t="s">
        <v>71</v>
      </c>
      <c r="F1235" t="s">
        <v>72</v>
      </c>
      <c r="G1235" s="19"/>
      <c r="H1235"/>
      <c r="I1235" t="s">
        <v>796</v>
      </c>
      <c r="J1235" t="s">
        <v>797</v>
      </c>
      <c r="K1235" s="9" t="str">
        <f t="shared" si="142"/>
        <v>ALM-</v>
      </c>
      <c r="L1235" t="s">
        <v>41</v>
      </c>
      <c r="M1235" s="37">
        <v>200</v>
      </c>
      <c r="N1235" t="s">
        <v>70</v>
      </c>
      <c r="O1235" t="s">
        <v>7</v>
      </c>
      <c r="P1235" s="48">
        <v>3.1415999999999999</v>
      </c>
      <c r="Q1235" s="10">
        <f t="shared" si="143"/>
        <v>628.32000000000005</v>
      </c>
      <c r="R1235" s="11">
        <f t="shared" si="144"/>
        <v>7.3003400000000003</v>
      </c>
      <c r="S1235" s="13">
        <f t="shared" si="145"/>
        <v>0.43030000000000002</v>
      </c>
      <c r="T1235" s="12">
        <f t="shared" si="146"/>
        <v>86.06</v>
      </c>
      <c r="U1235" s="13" t="s">
        <v>135</v>
      </c>
      <c r="V1235" t="s">
        <v>73</v>
      </c>
      <c r="X1235" s="53" t="e">
        <f t="shared" si="148"/>
        <v>#DIV/0!</v>
      </c>
    </row>
    <row r="1236" spans="1:24" x14ac:dyDescent="0.2">
      <c r="A1236" s="32" t="str">
        <f t="shared" si="147"/>
        <v>2026-3</v>
      </c>
      <c r="B1236" t="s">
        <v>2489</v>
      </c>
      <c r="C1236" s="20">
        <v>46105</v>
      </c>
      <c r="D1236" s="20">
        <v>46097</v>
      </c>
      <c r="E1236" t="s">
        <v>71</v>
      </c>
      <c r="F1236" t="s">
        <v>72</v>
      </c>
      <c r="G1236" s="19"/>
      <c r="H1236"/>
      <c r="I1236" t="s">
        <v>1825</v>
      </c>
      <c r="J1236" t="s">
        <v>1826</v>
      </c>
      <c r="K1236" s="9" t="str">
        <f t="shared" si="142"/>
        <v>ALM-</v>
      </c>
      <c r="L1236" t="s">
        <v>41</v>
      </c>
      <c r="M1236" s="37">
        <v>200</v>
      </c>
      <c r="N1236" t="s">
        <v>70</v>
      </c>
      <c r="O1236" t="s">
        <v>7</v>
      </c>
      <c r="P1236" s="48">
        <v>3.1415999999999999</v>
      </c>
      <c r="Q1236" s="10">
        <f t="shared" si="143"/>
        <v>628.32000000000005</v>
      </c>
      <c r="R1236" s="11">
        <f t="shared" si="144"/>
        <v>7.3003400000000003</v>
      </c>
      <c r="S1236" s="13">
        <f t="shared" si="145"/>
        <v>0.43030000000000002</v>
      </c>
      <c r="T1236" s="12">
        <f t="shared" si="146"/>
        <v>86.06</v>
      </c>
      <c r="U1236" s="13" t="s">
        <v>135</v>
      </c>
      <c r="V1236" t="s">
        <v>73</v>
      </c>
      <c r="X1236" s="53" t="e">
        <f t="shared" si="148"/>
        <v>#DIV/0!</v>
      </c>
    </row>
    <row r="1237" spans="1:24" x14ac:dyDescent="0.2">
      <c r="A1237" s="32" t="str">
        <f t="shared" si="147"/>
        <v>2026-3</v>
      </c>
      <c r="B1237" t="s">
        <v>2490</v>
      </c>
      <c r="C1237" s="20">
        <v>46112</v>
      </c>
      <c r="D1237" s="20">
        <v>46097</v>
      </c>
      <c r="E1237" t="s">
        <v>71</v>
      </c>
      <c r="F1237" t="s">
        <v>72</v>
      </c>
      <c r="G1237" s="19"/>
      <c r="H1237"/>
      <c r="I1237" t="s">
        <v>562</v>
      </c>
      <c r="J1237" t="s">
        <v>390</v>
      </c>
      <c r="K1237" s="9" t="str">
        <f t="shared" si="142"/>
        <v>ALM-</v>
      </c>
      <c r="L1237" t="s">
        <v>41</v>
      </c>
      <c r="M1237" s="37">
        <v>427</v>
      </c>
      <c r="N1237" t="s">
        <v>70</v>
      </c>
      <c r="O1237" t="s">
        <v>7</v>
      </c>
      <c r="P1237" s="48">
        <v>3.1415999999999999</v>
      </c>
      <c r="Q1237" s="10">
        <f t="shared" si="143"/>
        <v>1341.46</v>
      </c>
      <c r="R1237" s="11">
        <f t="shared" si="144"/>
        <v>7.3003400000000003</v>
      </c>
      <c r="S1237" s="13">
        <f t="shared" si="145"/>
        <v>0.43030000000000002</v>
      </c>
      <c r="T1237" s="12">
        <f t="shared" si="146"/>
        <v>183.74</v>
      </c>
      <c r="U1237" s="13" t="s">
        <v>135</v>
      </c>
      <c r="V1237" t="s">
        <v>73</v>
      </c>
      <c r="X1237" s="53" t="e">
        <f t="shared" si="148"/>
        <v>#DIV/0!</v>
      </c>
    </row>
    <row r="1238" spans="1:24" x14ac:dyDescent="0.2">
      <c r="A1238" s="32" t="str">
        <f t="shared" si="147"/>
        <v>2026-3</v>
      </c>
      <c r="B1238" t="s">
        <v>2491</v>
      </c>
      <c r="C1238" s="20">
        <v>46112</v>
      </c>
      <c r="D1238" s="20">
        <v>46097</v>
      </c>
      <c r="E1238" t="s">
        <v>71</v>
      </c>
      <c r="F1238" t="s">
        <v>72</v>
      </c>
      <c r="G1238" s="19"/>
      <c r="H1238"/>
      <c r="I1238" t="s">
        <v>76</v>
      </c>
      <c r="J1238" t="s">
        <v>77</v>
      </c>
      <c r="K1238" s="9" t="str">
        <f t="shared" si="142"/>
        <v>ALM-</v>
      </c>
      <c r="L1238" t="s">
        <v>41</v>
      </c>
      <c r="M1238" s="37">
        <v>250</v>
      </c>
      <c r="N1238" t="s">
        <v>70</v>
      </c>
      <c r="O1238" t="s">
        <v>7</v>
      </c>
      <c r="P1238" s="48">
        <v>3.1415999999999999</v>
      </c>
      <c r="Q1238" s="10">
        <f t="shared" si="143"/>
        <v>785.4</v>
      </c>
      <c r="R1238" s="11">
        <f t="shared" si="144"/>
        <v>7.3003400000000003</v>
      </c>
      <c r="S1238" s="13">
        <f t="shared" si="145"/>
        <v>0.43030000000000002</v>
      </c>
      <c r="T1238" s="12">
        <f t="shared" si="146"/>
        <v>107.58</v>
      </c>
      <c r="U1238" s="13" t="s">
        <v>135</v>
      </c>
      <c r="V1238" t="s">
        <v>73</v>
      </c>
      <c r="X1238" s="53" t="e">
        <f t="shared" si="148"/>
        <v>#DIV/0!</v>
      </c>
    </row>
    <row r="1239" spans="1:24" x14ac:dyDescent="0.2">
      <c r="A1239" s="32" t="str">
        <f t="shared" si="147"/>
        <v>2026-3</v>
      </c>
      <c r="B1239" t="s">
        <v>2492</v>
      </c>
      <c r="C1239" s="20">
        <v>46107</v>
      </c>
      <c r="D1239" s="20">
        <v>46097</v>
      </c>
      <c r="E1239" t="s">
        <v>71</v>
      </c>
      <c r="F1239" t="s">
        <v>72</v>
      </c>
      <c r="G1239" s="19"/>
      <c r="H1239"/>
      <c r="I1239" t="s">
        <v>74</v>
      </c>
      <c r="J1239" t="s">
        <v>75</v>
      </c>
      <c r="K1239" s="9" t="str">
        <f t="shared" si="142"/>
        <v>ALM-</v>
      </c>
      <c r="L1239" t="s">
        <v>41</v>
      </c>
      <c r="M1239" s="37">
        <v>48</v>
      </c>
      <c r="N1239" t="s">
        <v>70</v>
      </c>
      <c r="O1239" t="s">
        <v>7</v>
      </c>
      <c r="P1239" s="48">
        <v>3.1415999999999999</v>
      </c>
      <c r="Q1239" s="10">
        <f t="shared" si="143"/>
        <v>150.80000000000001</v>
      </c>
      <c r="R1239" s="11">
        <f t="shared" si="144"/>
        <v>7.3003400000000003</v>
      </c>
      <c r="S1239" s="13">
        <f t="shared" si="145"/>
        <v>0.43030000000000002</v>
      </c>
      <c r="T1239" s="12">
        <f t="shared" si="146"/>
        <v>20.65</v>
      </c>
      <c r="U1239" s="13" t="s">
        <v>135</v>
      </c>
      <c r="V1239" t="s">
        <v>73</v>
      </c>
      <c r="X1239" s="53" t="e">
        <f t="shared" si="148"/>
        <v>#DIV/0!</v>
      </c>
    </row>
    <row r="1240" spans="1:24" x14ac:dyDescent="0.2">
      <c r="A1240" s="32" t="str">
        <f t="shared" si="147"/>
        <v>2026-3</v>
      </c>
      <c r="B1240" t="s">
        <v>2492</v>
      </c>
      <c r="C1240" s="20">
        <v>46105</v>
      </c>
      <c r="D1240" s="20">
        <v>46097</v>
      </c>
      <c r="E1240" t="s">
        <v>71</v>
      </c>
      <c r="F1240" t="s">
        <v>72</v>
      </c>
      <c r="G1240" s="19"/>
      <c r="H1240"/>
      <c r="I1240" t="s">
        <v>74</v>
      </c>
      <c r="J1240" t="s">
        <v>75</v>
      </c>
      <c r="K1240" s="9" t="str">
        <f t="shared" si="142"/>
        <v>ALM-</v>
      </c>
      <c r="L1240" t="s">
        <v>41</v>
      </c>
      <c r="M1240" s="37">
        <v>302</v>
      </c>
      <c r="N1240" t="s">
        <v>70</v>
      </c>
      <c r="O1240" t="s">
        <v>7</v>
      </c>
      <c r="P1240" s="48">
        <v>3.1415999999999999</v>
      </c>
      <c r="Q1240" s="10">
        <f t="shared" si="143"/>
        <v>948.76</v>
      </c>
      <c r="R1240" s="11">
        <f t="shared" si="144"/>
        <v>7.3003400000000003</v>
      </c>
      <c r="S1240" s="13">
        <f t="shared" si="145"/>
        <v>0.43030000000000002</v>
      </c>
      <c r="T1240" s="12">
        <f t="shared" si="146"/>
        <v>129.94999999999999</v>
      </c>
      <c r="U1240" s="13" t="s">
        <v>135</v>
      </c>
      <c r="V1240" t="s">
        <v>73</v>
      </c>
      <c r="X1240" s="53" t="e">
        <f t="shared" si="148"/>
        <v>#DIV/0!</v>
      </c>
    </row>
    <row r="1241" spans="1:24" x14ac:dyDescent="0.2">
      <c r="A1241" s="32" t="str">
        <f t="shared" si="147"/>
        <v>2026-3</v>
      </c>
      <c r="B1241" t="s">
        <v>2493</v>
      </c>
      <c r="C1241" s="20">
        <v>46112</v>
      </c>
      <c r="D1241" s="20">
        <v>46108</v>
      </c>
      <c r="E1241" t="s">
        <v>71</v>
      </c>
      <c r="F1241" t="s">
        <v>72</v>
      </c>
      <c r="G1241" s="19"/>
      <c r="H1241"/>
      <c r="I1241" t="s">
        <v>80</v>
      </c>
      <c r="J1241" t="s">
        <v>81</v>
      </c>
      <c r="K1241" s="9" t="str">
        <f t="shared" si="142"/>
        <v>ALM-</v>
      </c>
      <c r="L1241" t="s">
        <v>41</v>
      </c>
      <c r="M1241" s="37">
        <v>26</v>
      </c>
      <c r="N1241" t="s">
        <v>70</v>
      </c>
      <c r="O1241" t="s">
        <v>7</v>
      </c>
      <c r="P1241" s="48">
        <v>3.1415999999999999</v>
      </c>
      <c r="Q1241" s="10">
        <f t="shared" si="143"/>
        <v>81.680000000000007</v>
      </c>
      <c r="R1241" s="11">
        <f t="shared" si="144"/>
        <v>7.3003400000000003</v>
      </c>
      <c r="S1241" s="13">
        <f t="shared" si="145"/>
        <v>0.43030000000000002</v>
      </c>
      <c r="T1241" s="12">
        <f t="shared" si="146"/>
        <v>11.19</v>
      </c>
      <c r="U1241" s="13" t="s">
        <v>135</v>
      </c>
      <c r="V1241" t="s">
        <v>73</v>
      </c>
      <c r="X1241" s="53" t="e">
        <f t="shared" si="148"/>
        <v>#DIV/0!</v>
      </c>
    </row>
    <row r="1242" spans="1:24" x14ac:dyDescent="0.2">
      <c r="A1242" s="32" t="str">
        <f t="shared" si="147"/>
        <v>2026-3</v>
      </c>
      <c r="B1242" t="s">
        <v>2494</v>
      </c>
      <c r="C1242" s="20">
        <v>46098</v>
      </c>
      <c r="D1242" s="20">
        <v>46083</v>
      </c>
      <c r="E1242" t="s">
        <v>48</v>
      </c>
      <c r="F1242" t="s">
        <v>49</v>
      </c>
      <c r="G1242" s="19"/>
      <c r="H1242"/>
      <c r="I1242" t="s">
        <v>623</v>
      </c>
      <c r="J1242" t="s">
        <v>680</v>
      </c>
      <c r="K1242" s="9" t="str">
        <f t="shared" si="142"/>
        <v>HDL-</v>
      </c>
      <c r="L1242" t="s">
        <v>6</v>
      </c>
      <c r="M1242" s="37">
        <v>6010</v>
      </c>
      <c r="N1242" t="s">
        <v>459</v>
      </c>
      <c r="O1242" t="s">
        <v>7</v>
      </c>
      <c r="P1242" s="48">
        <v>3.1817000000000002</v>
      </c>
      <c r="Q1242" s="10">
        <f t="shared" si="143"/>
        <v>19122.02</v>
      </c>
      <c r="R1242" s="11">
        <f t="shared" si="144"/>
        <v>7.3003400000000003</v>
      </c>
      <c r="S1242" s="13">
        <f t="shared" si="145"/>
        <v>0.43580000000000002</v>
      </c>
      <c r="T1242" s="12">
        <f t="shared" si="146"/>
        <v>2619.16</v>
      </c>
      <c r="U1242" s="13" t="s">
        <v>135</v>
      </c>
      <c r="V1242" t="s">
        <v>87</v>
      </c>
      <c r="X1242" s="53" t="e">
        <f t="shared" si="148"/>
        <v>#DIV/0!</v>
      </c>
    </row>
    <row r="1243" spans="1:24" x14ac:dyDescent="0.2">
      <c r="A1243" s="32" t="str">
        <f t="shared" si="147"/>
        <v>2026-3</v>
      </c>
      <c r="B1243" t="s">
        <v>2495</v>
      </c>
      <c r="C1243" s="20">
        <v>46106</v>
      </c>
      <c r="D1243" s="20">
        <v>46031</v>
      </c>
      <c r="E1243" t="s">
        <v>39</v>
      </c>
      <c r="F1243" t="s">
        <v>40</v>
      </c>
      <c r="G1243" s="19"/>
      <c r="H1243"/>
      <c r="I1243" t="s">
        <v>616</v>
      </c>
      <c r="J1243" t="s">
        <v>674</v>
      </c>
      <c r="K1243" s="9" t="str">
        <f t="shared" si="142"/>
        <v>LID-</v>
      </c>
      <c r="L1243" t="s">
        <v>41</v>
      </c>
      <c r="M1243" s="37">
        <v>510</v>
      </c>
      <c r="N1243" t="s">
        <v>459</v>
      </c>
      <c r="O1243" t="s">
        <v>7</v>
      </c>
      <c r="P1243" s="48">
        <v>3.2</v>
      </c>
      <c r="Q1243" s="10">
        <f t="shared" si="143"/>
        <v>1632</v>
      </c>
      <c r="R1243" s="11">
        <f t="shared" si="144"/>
        <v>7.3003400000000003</v>
      </c>
      <c r="S1243" s="13">
        <f t="shared" si="145"/>
        <v>0.43830000000000002</v>
      </c>
      <c r="T1243" s="12">
        <f t="shared" si="146"/>
        <v>223.53</v>
      </c>
      <c r="U1243" s="13" t="s">
        <v>135</v>
      </c>
      <c r="V1243" t="s">
        <v>144</v>
      </c>
      <c r="X1243" s="53" t="e">
        <f t="shared" si="148"/>
        <v>#DIV/0!</v>
      </c>
    </row>
    <row r="1244" spans="1:24" x14ac:dyDescent="0.2">
      <c r="A1244" s="32" t="str">
        <f t="shared" si="147"/>
        <v>2026-3</v>
      </c>
      <c r="B1244" t="s">
        <v>1899</v>
      </c>
      <c r="C1244" s="20">
        <v>46090</v>
      </c>
      <c r="D1244" s="20">
        <v>46056</v>
      </c>
      <c r="E1244" t="s">
        <v>2031</v>
      </c>
      <c r="F1244" t="s">
        <v>2032</v>
      </c>
      <c r="G1244" s="19"/>
      <c r="H1244"/>
      <c r="I1244" t="s">
        <v>941</v>
      </c>
      <c r="J1244" t="s">
        <v>942</v>
      </c>
      <c r="K1244" s="9" t="str">
        <f t="shared" si="142"/>
        <v>LID-</v>
      </c>
      <c r="L1244" t="s">
        <v>41</v>
      </c>
      <c r="M1244" s="37">
        <v>48</v>
      </c>
      <c r="N1244" t="s">
        <v>459</v>
      </c>
      <c r="O1244" t="s">
        <v>7</v>
      </c>
      <c r="P1244" s="48">
        <v>3.2519999999999998</v>
      </c>
      <c r="Q1244" s="10">
        <f t="shared" si="143"/>
        <v>156.1</v>
      </c>
      <c r="R1244" s="11">
        <f t="shared" si="144"/>
        <v>7.3003400000000003</v>
      </c>
      <c r="S1244" s="13">
        <f t="shared" si="145"/>
        <v>0.44550000000000001</v>
      </c>
      <c r="T1244" s="12">
        <f t="shared" si="146"/>
        <v>21.38</v>
      </c>
      <c r="U1244" s="13" t="s">
        <v>135</v>
      </c>
      <c r="V1244" t="s">
        <v>144</v>
      </c>
      <c r="X1244" s="53" t="e">
        <f t="shared" si="148"/>
        <v>#DIV/0!</v>
      </c>
    </row>
    <row r="1245" spans="1:24" x14ac:dyDescent="0.2">
      <c r="A1245" s="32" t="str">
        <f t="shared" si="147"/>
        <v>2026-3</v>
      </c>
      <c r="B1245" t="s">
        <v>1899</v>
      </c>
      <c r="C1245" s="20">
        <v>46090</v>
      </c>
      <c r="D1245" s="20">
        <v>46056</v>
      </c>
      <c r="E1245" t="s">
        <v>2031</v>
      </c>
      <c r="F1245" t="s">
        <v>2032</v>
      </c>
      <c r="G1245" s="19"/>
      <c r="H1245"/>
      <c r="I1245" t="s">
        <v>941</v>
      </c>
      <c r="J1245" t="s">
        <v>942</v>
      </c>
      <c r="K1245" s="9" t="str">
        <f t="shared" si="142"/>
        <v>LID-</v>
      </c>
      <c r="L1245" t="s">
        <v>41</v>
      </c>
      <c r="M1245" s="37">
        <v>1090</v>
      </c>
      <c r="N1245" t="s">
        <v>459</v>
      </c>
      <c r="O1245" t="s">
        <v>7</v>
      </c>
      <c r="P1245" s="48">
        <v>3.2519999999999998</v>
      </c>
      <c r="Q1245" s="10">
        <f t="shared" si="143"/>
        <v>3544.68</v>
      </c>
      <c r="R1245" s="11">
        <f t="shared" si="144"/>
        <v>7.3003400000000003</v>
      </c>
      <c r="S1245" s="13">
        <f t="shared" si="145"/>
        <v>0.44550000000000001</v>
      </c>
      <c r="T1245" s="12">
        <f t="shared" si="146"/>
        <v>485.6</v>
      </c>
      <c r="U1245" s="13" t="s">
        <v>135</v>
      </c>
      <c r="V1245" t="s">
        <v>144</v>
      </c>
      <c r="X1245" s="53" t="e">
        <f t="shared" si="148"/>
        <v>#DIV/0!</v>
      </c>
    </row>
    <row r="1246" spans="1:24" x14ac:dyDescent="0.2">
      <c r="A1246" s="32" t="str">
        <f t="shared" si="147"/>
        <v>2026-3</v>
      </c>
      <c r="B1246" t="s">
        <v>1899</v>
      </c>
      <c r="C1246" s="20">
        <v>46090</v>
      </c>
      <c r="D1246" s="20">
        <v>46056</v>
      </c>
      <c r="E1246" t="s">
        <v>2031</v>
      </c>
      <c r="F1246" t="s">
        <v>2032</v>
      </c>
      <c r="G1246" s="19"/>
      <c r="H1246"/>
      <c r="I1246" t="s">
        <v>941</v>
      </c>
      <c r="J1246" t="s">
        <v>942</v>
      </c>
      <c r="K1246" s="9" t="str">
        <f t="shared" si="142"/>
        <v>LID-</v>
      </c>
      <c r="L1246" t="s">
        <v>41</v>
      </c>
      <c r="M1246" s="37">
        <v>-1138</v>
      </c>
      <c r="N1246" t="s">
        <v>459</v>
      </c>
      <c r="O1246" t="s">
        <v>7</v>
      </c>
      <c r="P1246" s="48">
        <v>3.2519999999999998</v>
      </c>
      <c r="Q1246" s="10">
        <f t="shared" si="143"/>
        <v>-3700.78</v>
      </c>
      <c r="R1246" s="11">
        <f t="shared" si="144"/>
        <v>7.3003400000000003</v>
      </c>
      <c r="S1246" s="13">
        <f t="shared" si="145"/>
        <v>0.44550000000000001</v>
      </c>
      <c r="T1246" s="12">
        <f t="shared" si="146"/>
        <v>-506.98</v>
      </c>
      <c r="U1246" s="13" t="s">
        <v>135</v>
      </c>
      <c r="V1246" t="s">
        <v>144</v>
      </c>
      <c r="X1246" s="53" t="e">
        <f t="shared" si="148"/>
        <v>#DIV/0!</v>
      </c>
    </row>
    <row r="1247" spans="1:24" x14ac:dyDescent="0.2">
      <c r="A1247" s="32" t="str">
        <f t="shared" si="147"/>
        <v>2026-3</v>
      </c>
      <c r="B1247" t="s">
        <v>1899</v>
      </c>
      <c r="C1247" s="20">
        <v>46090</v>
      </c>
      <c r="D1247" s="20">
        <v>46056</v>
      </c>
      <c r="E1247" t="s">
        <v>2031</v>
      </c>
      <c r="F1247" t="s">
        <v>2032</v>
      </c>
      <c r="G1247" s="19"/>
      <c r="H1247"/>
      <c r="I1247" t="s">
        <v>941</v>
      </c>
      <c r="J1247" t="s">
        <v>942</v>
      </c>
      <c r="K1247" s="9" t="str">
        <f t="shared" si="142"/>
        <v>LID-</v>
      </c>
      <c r="L1247" t="s">
        <v>41</v>
      </c>
      <c r="M1247" s="37">
        <v>1138</v>
      </c>
      <c r="N1247" t="s">
        <v>459</v>
      </c>
      <c r="O1247" t="s">
        <v>7</v>
      </c>
      <c r="P1247" s="48">
        <v>3.2519999999999998</v>
      </c>
      <c r="Q1247" s="10">
        <f t="shared" si="143"/>
        <v>3700.78</v>
      </c>
      <c r="R1247" s="11">
        <f t="shared" si="144"/>
        <v>7.3003400000000003</v>
      </c>
      <c r="S1247" s="13">
        <f t="shared" si="145"/>
        <v>0.44550000000000001</v>
      </c>
      <c r="T1247" s="12">
        <f t="shared" si="146"/>
        <v>506.98</v>
      </c>
      <c r="U1247" s="13" t="s">
        <v>135</v>
      </c>
      <c r="V1247" t="s">
        <v>144</v>
      </c>
      <c r="X1247" s="53" t="e">
        <f t="shared" si="148"/>
        <v>#DIV/0!</v>
      </c>
    </row>
    <row r="1248" spans="1:24" x14ac:dyDescent="0.2">
      <c r="A1248" s="32" t="str">
        <f t="shared" si="147"/>
        <v>2026-3</v>
      </c>
      <c r="B1248" t="s">
        <v>2496</v>
      </c>
      <c r="C1248" s="20">
        <v>46112</v>
      </c>
      <c r="D1248" s="20">
        <v>46094</v>
      </c>
      <c r="E1248" t="s">
        <v>2813</v>
      </c>
      <c r="F1248" t="s">
        <v>2814</v>
      </c>
      <c r="G1248" s="19"/>
      <c r="H1248"/>
      <c r="I1248" t="s">
        <v>941</v>
      </c>
      <c r="J1248" t="s">
        <v>942</v>
      </c>
      <c r="K1248" s="9" t="str">
        <f t="shared" si="142"/>
        <v>LID-</v>
      </c>
      <c r="L1248" t="s">
        <v>41</v>
      </c>
      <c r="M1248" s="37">
        <v>1310</v>
      </c>
      <c r="N1248" t="s">
        <v>459</v>
      </c>
      <c r="O1248" t="s">
        <v>7</v>
      </c>
      <c r="P1248" s="48">
        <v>3.2524000000000002</v>
      </c>
      <c r="Q1248" s="10">
        <f t="shared" si="143"/>
        <v>4260.6400000000003</v>
      </c>
      <c r="R1248" s="11">
        <f t="shared" si="144"/>
        <v>7.3003400000000003</v>
      </c>
      <c r="S1248" s="13">
        <f t="shared" si="145"/>
        <v>0.44550000000000001</v>
      </c>
      <c r="T1248" s="12">
        <f t="shared" si="146"/>
        <v>583.61</v>
      </c>
      <c r="U1248" s="13" t="s">
        <v>135</v>
      </c>
      <c r="V1248" t="s">
        <v>144</v>
      </c>
      <c r="X1248" s="53" t="e">
        <f t="shared" si="148"/>
        <v>#DIV/0!</v>
      </c>
    </row>
    <row r="1249" spans="1:24" x14ac:dyDescent="0.2">
      <c r="A1249" s="32" t="str">
        <f t="shared" si="147"/>
        <v>2026-3</v>
      </c>
      <c r="B1249" t="s">
        <v>2497</v>
      </c>
      <c r="C1249" s="20">
        <v>46112</v>
      </c>
      <c r="D1249" s="20">
        <v>46094</v>
      </c>
      <c r="E1249" t="s">
        <v>2813</v>
      </c>
      <c r="F1249" t="s">
        <v>2814</v>
      </c>
      <c r="G1249" s="19"/>
      <c r="H1249"/>
      <c r="I1249" t="s">
        <v>941</v>
      </c>
      <c r="J1249" t="s">
        <v>942</v>
      </c>
      <c r="K1249" s="9" t="str">
        <f t="shared" si="142"/>
        <v>LID-</v>
      </c>
      <c r="L1249" t="s">
        <v>41</v>
      </c>
      <c r="M1249" s="37">
        <v>3250</v>
      </c>
      <c r="N1249" t="s">
        <v>459</v>
      </c>
      <c r="O1249" t="s">
        <v>7</v>
      </c>
      <c r="P1249" s="48">
        <v>3.2524000000000002</v>
      </c>
      <c r="Q1249" s="10">
        <f t="shared" si="143"/>
        <v>10570.3</v>
      </c>
      <c r="R1249" s="11">
        <f t="shared" si="144"/>
        <v>7.3003400000000003</v>
      </c>
      <c r="S1249" s="13">
        <f t="shared" si="145"/>
        <v>0.44550000000000001</v>
      </c>
      <c r="T1249" s="12">
        <f t="shared" si="146"/>
        <v>1447.88</v>
      </c>
      <c r="U1249" s="13" t="s">
        <v>135</v>
      </c>
      <c r="V1249" t="s">
        <v>144</v>
      </c>
      <c r="X1249" s="53" t="e">
        <f t="shared" si="148"/>
        <v>#DIV/0!</v>
      </c>
    </row>
    <row r="1250" spans="1:24" x14ac:dyDescent="0.2">
      <c r="A1250" s="32" t="str">
        <f t="shared" si="147"/>
        <v>2026-3</v>
      </c>
      <c r="B1250" t="s">
        <v>2498</v>
      </c>
      <c r="C1250" s="20">
        <v>46112</v>
      </c>
      <c r="D1250" s="20">
        <v>46094</v>
      </c>
      <c r="E1250" t="s">
        <v>2813</v>
      </c>
      <c r="F1250" t="s">
        <v>2814</v>
      </c>
      <c r="G1250" s="19"/>
      <c r="H1250"/>
      <c r="I1250" t="s">
        <v>941</v>
      </c>
      <c r="J1250" t="s">
        <v>942</v>
      </c>
      <c r="K1250" s="9" t="str">
        <f t="shared" si="142"/>
        <v>LID-</v>
      </c>
      <c r="L1250" t="s">
        <v>41</v>
      </c>
      <c r="M1250" s="37">
        <v>915</v>
      </c>
      <c r="N1250" t="s">
        <v>459</v>
      </c>
      <c r="O1250" t="s">
        <v>7</v>
      </c>
      <c r="P1250" s="48">
        <v>3.2524000000000002</v>
      </c>
      <c r="Q1250" s="10">
        <f t="shared" si="143"/>
        <v>2975.95</v>
      </c>
      <c r="R1250" s="11">
        <f t="shared" si="144"/>
        <v>7.3003400000000003</v>
      </c>
      <c r="S1250" s="13">
        <f t="shared" si="145"/>
        <v>0.44550000000000001</v>
      </c>
      <c r="T1250" s="12">
        <f t="shared" si="146"/>
        <v>407.63</v>
      </c>
      <c r="U1250" s="13" t="s">
        <v>135</v>
      </c>
      <c r="V1250" t="s">
        <v>144</v>
      </c>
      <c r="X1250" s="53" t="e">
        <f t="shared" si="148"/>
        <v>#DIV/0!</v>
      </c>
    </row>
    <row r="1251" spans="1:24" x14ac:dyDescent="0.2">
      <c r="A1251" s="32" t="str">
        <f t="shared" si="147"/>
        <v>2026-3</v>
      </c>
      <c r="B1251" t="s">
        <v>2499</v>
      </c>
      <c r="C1251" s="20">
        <v>46106</v>
      </c>
      <c r="D1251" s="20">
        <v>46031</v>
      </c>
      <c r="E1251" t="s">
        <v>39</v>
      </c>
      <c r="F1251" t="s">
        <v>40</v>
      </c>
      <c r="G1251" s="19"/>
      <c r="H1251"/>
      <c r="I1251" t="s">
        <v>563</v>
      </c>
      <c r="J1251" t="s">
        <v>564</v>
      </c>
      <c r="K1251" s="9" t="str">
        <f t="shared" si="142"/>
        <v>LID-</v>
      </c>
      <c r="L1251" t="s">
        <v>41</v>
      </c>
      <c r="M1251" s="37">
        <v>510</v>
      </c>
      <c r="N1251" t="s">
        <v>459</v>
      </c>
      <c r="O1251" t="s">
        <v>7</v>
      </c>
      <c r="P1251" s="48">
        <v>3.3</v>
      </c>
      <c r="Q1251" s="10">
        <f t="shared" si="143"/>
        <v>1683</v>
      </c>
      <c r="R1251" s="11">
        <f t="shared" si="144"/>
        <v>7.3003400000000003</v>
      </c>
      <c r="S1251" s="13">
        <f t="shared" si="145"/>
        <v>0.45200000000000001</v>
      </c>
      <c r="T1251" s="12">
        <f t="shared" si="146"/>
        <v>230.52</v>
      </c>
      <c r="U1251" s="13" t="s">
        <v>135</v>
      </c>
      <c r="V1251" t="s">
        <v>144</v>
      </c>
      <c r="X1251" s="53" t="e">
        <f t="shared" si="148"/>
        <v>#DIV/0!</v>
      </c>
    </row>
    <row r="1252" spans="1:24" x14ac:dyDescent="0.2">
      <c r="A1252" s="32" t="str">
        <f t="shared" si="147"/>
        <v>2026-3</v>
      </c>
      <c r="B1252" t="s">
        <v>2500</v>
      </c>
      <c r="C1252" s="20">
        <v>46084</v>
      </c>
      <c r="D1252" s="20">
        <v>46039</v>
      </c>
      <c r="E1252" t="s">
        <v>59</v>
      </c>
      <c r="F1252" t="s">
        <v>60</v>
      </c>
      <c r="G1252" s="19"/>
      <c r="H1252"/>
      <c r="I1252" t="s">
        <v>3230</v>
      </c>
      <c r="J1252" t="s">
        <v>3231</v>
      </c>
      <c r="K1252" s="9" t="str">
        <f t="shared" si="142"/>
        <v>GLID</v>
      </c>
      <c r="L1252" t="s">
        <v>6</v>
      </c>
      <c r="M1252" s="37">
        <v>1000</v>
      </c>
      <c r="N1252" t="s">
        <v>459</v>
      </c>
      <c r="O1252" t="s">
        <v>7</v>
      </c>
      <c r="P1252" s="48">
        <v>3.3490000000000002</v>
      </c>
      <c r="Q1252" s="10">
        <f t="shared" si="143"/>
        <v>3349</v>
      </c>
      <c r="R1252" s="11">
        <f t="shared" si="144"/>
        <v>7.3003400000000003</v>
      </c>
      <c r="S1252" s="13">
        <f t="shared" si="145"/>
        <v>0.4587</v>
      </c>
      <c r="T1252" s="12">
        <f t="shared" si="146"/>
        <v>458.7</v>
      </c>
      <c r="U1252" s="13" t="s">
        <v>135</v>
      </c>
      <c r="V1252" t="s">
        <v>31</v>
      </c>
      <c r="X1252" s="53" t="e">
        <f t="shared" si="148"/>
        <v>#DIV/0!</v>
      </c>
    </row>
    <row r="1253" spans="1:24" x14ac:dyDescent="0.2">
      <c r="A1253" s="32" t="str">
        <f t="shared" si="147"/>
        <v>2026-3</v>
      </c>
      <c r="B1253" t="s">
        <v>2501</v>
      </c>
      <c r="C1253" s="20">
        <v>46112</v>
      </c>
      <c r="D1253" s="20">
        <v>46091</v>
      </c>
      <c r="E1253" t="s">
        <v>59</v>
      </c>
      <c r="F1253" t="s">
        <v>60</v>
      </c>
      <c r="G1253" s="19"/>
      <c r="H1253"/>
      <c r="I1253" t="s">
        <v>3230</v>
      </c>
      <c r="J1253" t="s">
        <v>3231</v>
      </c>
      <c r="K1253" s="9" t="str">
        <f t="shared" si="142"/>
        <v>GLID</v>
      </c>
      <c r="L1253" t="s">
        <v>6</v>
      </c>
      <c r="M1253" s="37">
        <v>2020</v>
      </c>
      <c r="N1253" t="s">
        <v>459</v>
      </c>
      <c r="O1253" t="s">
        <v>7</v>
      </c>
      <c r="P1253" s="48">
        <v>3.3490000000000002</v>
      </c>
      <c r="Q1253" s="10">
        <f t="shared" si="143"/>
        <v>6764.98</v>
      </c>
      <c r="R1253" s="11">
        <f t="shared" si="144"/>
        <v>7.3003400000000003</v>
      </c>
      <c r="S1253" s="13">
        <f t="shared" si="145"/>
        <v>0.4587</v>
      </c>
      <c r="T1253" s="12">
        <f t="shared" si="146"/>
        <v>926.57</v>
      </c>
      <c r="U1253" s="13" t="s">
        <v>135</v>
      </c>
      <c r="V1253" t="s">
        <v>31</v>
      </c>
      <c r="X1253" s="53" t="e">
        <f t="shared" si="148"/>
        <v>#DIV/0!</v>
      </c>
    </row>
    <row r="1254" spans="1:24" x14ac:dyDescent="0.2">
      <c r="A1254" s="32" t="str">
        <f t="shared" si="147"/>
        <v>2026-3</v>
      </c>
      <c r="B1254" t="s">
        <v>2502</v>
      </c>
      <c r="C1254" s="20">
        <v>46084</v>
      </c>
      <c r="D1254" s="20">
        <v>46082</v>
      </c>
      <c r="E1254" t="s">
        <v>3</v>
      </c>
      <c r="F1254" t="s">
        <v>4</v>
      </c>
      <c r="G1254" s="19"/>
      <c r="H1254"/>
      <c r="I1254" t="s">
        <v>3109</v>
      </c>
      <c r="J1254" t="s">
        <v>3110</v>
      </c>
      <c r="K1254" s="9" t="str">
        <f t="shared" si="142"/>
        <v>SHTS</v>
      </c>
      <c r="L1254" t="s">
        <v>6</v>
      </c>
      <c r="M1254" s="37">
        <v>1010</v>
      </c>
      <c r="N1254" t="s">
        <v>459</v>
      </c>
      <c r="O1254" t="s">
        <v>7</v>
      </c>
      <c r="P1254" s="48">
        <v>3.35</v>
      </c>
      <c r="Q1254" s="10">
        <f t="shared" si="143"/>
        <v>3383.5</v>
      </c>
      <c r="R1254" s="11">
        <f t="shared" si="144"/>
        <v>7.3003400000000003</v>
      </c>
      <c r="S1254" s="13">
        <f t="shared" si="145"/>
        <v>0.45889999999999997</v>
      </c>
      <c r="T1254" s="12">
        <f t="shared" si="146"/>
        <v>463.49</v>
      </c>
      <c r="U1254" s="13" t="s">
        <v>135</v>
      </c>
      <c r="V1254" t="s">
        <v>5</v>
      </c>
      <c r="X1254" s="53" t="e">
        <f t="shared" si="148"/>
        <v>#DIV/0!</v>
      </c>
    </row>
    <row r="1255" spans="1:24" x14ac:dyDescent="0.2">
      <c r="A1255" s="32" t="str">
        <f t="shared" si="147"/>
        <v>2026-3</v>
      </c>
      <c r="B1255" t="s">
        <v>2503</v>
      </c>
      <c r="C1255" s="20">
        <v>46084</v>
      </c>
      <c r="D1255" s="20">
        <v>46058</v>
      </c>
      <c r="E1255" t="s">
        <v>3</v>
      </c>
      <c r="F1255" t="s">
        <v>4</v>
      </c>
      <c r="G1255" s="19"/>
      <c r="H1255"/>
      <c r="I1255" t="s">
        <v>1837</v>
      </c>
      <c r="J1255" t="s">
        <v>1838</v>
      </c>
      <c r="K1255" s="9" t="str">
        <f t="shared" ref="K1255:K1318" si="149">+LEFT(V1255,4)</f>
        <v>BOX-</v>
      </c>
      <c r="L1255" t="s">
        <v>6</v>
      </c>
      <c r="M1255" s="37">
        <v>50</v>
      </c>
      <c r="N1255" t="s">
        <v>459</v>
      </c>
      <c r="O1255" t="s">
        <v>7</v>
      </c>
      <c r="P1255" s="48">
        <v>3.39</v>
      </c>
      <c r="Q1255" s="10">
        <f t="shared" ref="Q1255:Q1318" si="150">ROUND(P1255*M1255,2)</f>
        <v>169.5</v>
      </c>
      <c r="R1255" s="11">
        <f t="shared" ref="R1255:R1318" si="151">IF(O1255="HKD",7.8,IF(O1255="CNY",7.30034,1))</f>
        <v>7.3003400000000003</v>
      </c>
      <c r="S1255" s="13">
        <f t="shared" ref="S1255:S1318" si="152">+ROUND(P1255/R1255,4)</f>
        <v>0.46439999999999998</v>
      </c>
      <c r="T1255" s="12">
        <f t="shared" ref="T1255:T1318" si="153">ROUND(S1255*M1255,2)</f>
        <v>23.22</v>
      </c>
      <c r="U1255" s="13" t="s">
        <v>135</v>
      </c>
      <c r="V1255" t="s">
        <v>1</v>
      </c>
      <c r="X1255" s="53" t="e">
        <f t="shared" si="148"/>
        <v>#DIV/0!</v>
      </c>
    </row>
    <row r="1256" spans="1:24" x14ac:dyDescent="0.2">
      <c r="A1256" s="32" t="str">
        <f t="shared" si="147"/>
        <v>2026-3</v>
      </c>
      <c r="B1256" t="s">
        <v>2504</v>
      </c>
      <c r="C1256" s="20">
        <v>46106</v>
      </c>
      <c r="D1256" s="20">
        <v>46031</v>
      </c>
      <c r="E1256" t="s">
        <v>39</v>
      </c>
      <c r="F1256" t="s">
        <v>40</v>
      </c>
      <c r="G1256" s="19"/>
      <c r="H1256"/>
      <c r="I1256" t="s">
        <v>617</v>
      </c>
      <c r="J1256" t="s">
        <v>675</v>
      </c>
      <c r="K1256" s="9" t="str">
        <f t="shared" si="149"/>
        <v>LID-</v>
      </c>
      <c r="L1256" t="s">
        <v>41</v>
      </c>
      <c r="M1256" s="37">
        <v>510</v>
      </c>
      <c r="N1256" t="s">
        <v>459</v>
      </c>
      <c r="O1256" t="s">
        <v>7</v>
      </c>
      <c r="P1256" s="48">
        <v>3.4</v>
      </c>
      <c r="Q1256" s="10">
        <f t="shared" si="150"/>
        <v>1734</v>
      </c>
      <c r="R1256" s="11">
        <f t="shared" si="151"/>
        <v>7.3003400000000003</v>
      </c>
      <c r="S1256" s="13">
        <f t="shared" si="152"/>
        <v>0.4657</v>
      </c>
      <c r="T1256" s="12">
        <f t="shared" si="153"/>
        <v>237.51</v>
      </c>
      <c r="U1256" s="13" t="s">
        <v>135</v>
      </c>
      <c r="V1256" t="s">
        <v>144</v>
      </c>
      <c r="X1256" s="53" t="e">
        <f t="shared" si="148"/>
        <v>#DIV/0!</v>
      </c>
    </row>
    <row r="1257" spans="1:24" x14ac:dyDescent="0.2">
      <c r="A1257" s="32" t="str">
        <f t="shared" si="147"/>
        <v>2026-3</v>
      </c>
      <c r="B1257" t="s">
        <v>2505</v>
      </c>
      <c r="C1257" s="20">
        <v>46086</v>
      </c>
      <c r="D1257" s="20">
        <v>46085</v>
      </c>
      <c r="E1257" t="s">
        <v>3</v>
      </c>
      <c r="F1257" t="s">
        <v>4</v>
      </c>
      <c r="G1257" s="19"/>
      <c r="H1257"/>
      <c r="I1257" t="s">
        <v>3232</v>
      </c>
      <c r="J1257" t="s">
        <v>3233</v>
      </c>
      <c r="K1257" s="9" t="str">
        <f t="shared" si="149"/>
        <v>SHTS</v>
      </c>
      <c r="L1257" t="s">
        <v>6</v>
      </c>
      <c r="M1257" s="37">
        <v>1110</v>
      </c>
      <c r="N1257" t="s">
        <v>459</v>
      </c>
      <c r="O1257" t="s">
        <v>7</v>
      </c>
      <c r="P1257" s="48">
        <v>3.42</v>
      </c>
      <c r="Q1257" s="10">
        <f t="shared" si="150"/>
        <v>3796.2</v>
      </c>
      <c r="R1257" s="11">
        <f t="shared" si="151"/>
        <v>7.3003400000000003</v>
      </c>
      <c r="S1257" s="13">
        <f t="shared" si="152"/>
        <v>0.46850000000000003</v>
      </c>
      <c r="T1257" s="12">
        <f t="shared" si="153"/>
        <v>520.04</v>
      </c>
      <c r="U1257" s="13" t="s">
        <v>135</v>
      </c>
      <c r="V1257" t="s">
        <v>5</v>
      </c>
      <c r="X1257" s="53" t="e">
        <f t="shared" si="148"/>
        <v>#DIV/0!</v>
      </c>
    </row>
    <row r="1258" spans="1:24" x14ac:dyDescent="0.2">
      <c r="A1258" s="32" t="str">
        <f t="shared" si="147"/>
        <v>2026-3</v>
      </c>
      <c r="B1258" t="s">
        <v>2506</v>
      </c>
      <c r="C1258" s="20">
        <v>46104</v>
      </c>
      <c r="D1258" s="20">
        <v>46101</v>
      </c>
      <c r="E1258" t="s">
        <v>3</v>
      </c>
      <c r="F1258" t="s">
        <v>4</v>
      </c>
      <c r="G1258" s="19"/>
      <c r="H1258"/>
      <c r="I1258" t="s">
        <v>567</v>
      </c>
      <c r="J1258" t="s">
        <v>568</v>
      </c>
      <c r="K1258" s="9" t="str">
        <f t="shared" si="149"/>
        <v>BOX-</v>
      </c>
      <c r="L1258" t="s">
        <v>6</v>
      </c>
      <c r="M1258" s="37">
        <v>6030</v>
      </c>
      <c r="N1258" t="s">
        <v>459</v>
      </c>
      <c r="O1258" t="s">
        <v>7</v>
      </c>
      <c r="P1258" s="48">
        <v>3.42</v>
      </c>
      <c r="Q1258" s="10">
        <f t="shared" si="150"/>
        <v>20622.599999999999</v>
      </c>
      <c r="R1258" s="11">
        <f t="shared" si="151"/>
        <v>7.3003400000000003</v>
      </c>
      <c r="S1258" s="13">
        <f t="shared" si="152"/>
        <v>0.46850000000000003</v>
      </c>
      <c r="T1258" s="12">
        <f t="shared" si="153"/>
        <v>2825.06</v>
      </c>
      <c r="U1258" s="13" t="s">
        <v>135</v>
      </c>
      <c r="V1258" t="s">
        <v>1</v>
      </c>
      <c r="X1258" s="53" t="e">
        <f t="shared" si="148"/>
        <v>#DIV/0!</v>
      </c>
    </row>
    <row r="1259" spans="1:24" x14ac:dyDescent="0.2">
      <c r="A1259" s="32" t="str">
        <f t="shared" si="147"/>
        <v>2026-3</v>
      </c>
      <c r="B1259" t="s">
        <v>2507</v>
      </c>
      <c r="C1259" s="20">
        <v>46097</v>
      </c>
      <c r="D1259" s="20">
        <v>46058</v>
      </c>
      <c r="E1259" t="s">
        <v>2035</v>
      </c>
      <c r="F1259" t="s">
        <v>2036</v>
      </c>
      <c r="G1259" s="19"/>
      <c r="H1259"/>
      <c r="I1259" t="s">
        <v>1843</v>
      </c>
      <c r="J1259" t="s">
        <v>1844</v>
      </c>
      <c r="K1259" s="9" t="str">
        <f t="shared" si="149"/>
        <v>KNOB</v>
      </c>
      <c r="L1259" t="s">
        <v>6</v>
      </c>
      <c r="M1259" s="37">
        <v>1600</v>
      </c>
      <c r="N1259" t="s">
        <v>459</v>
      </c>
      <c r="O1259" t="s">
        <v>7</v>
      </c>
      <c r="P1259" s="48">
        <v>3.4636</v>
      </c>
      <c r="Q1259" s="10">
        <f t="shared" si="150"/>
        <v>5541.76</v>
      </c>
      <c r="R1259" s="11">
        <f t="shared" si="151"/>
        <v>7.3003400000000003</v>
      </c>
      <c r="S1259" s="13">
        <f t="shared" si="152"/>
        <v>0.47439999999999999</v>
      </c>
      <c r="T1259" s="12">
        <f t="shared" si="153"/>
        <v>759.04</v>
      </c>
      <c r="U1259" s="13" t="s">
        <v>135</v>
      </c>
      <c r="V1259" t="s">
        <v>16</v>
      </c>
      <c r="X1259" s="53" t="e">
        <f t="shared" si="148"/>
        <v>#DIV/0!</v>
      </c>
    </row>
    <row r="1260" spans="1:24" x14ac:dyDescent="0.2">
      <c r="A1260" s="32" t="str">
        <f t="shared" si="147"/>
        <v>2026-3</v>
      </c>
      <c r="B1260" t="s">
        <v>2508</v>
      </c>
      <c r="C1260" s="20">
        <v>46112</v>
      </c>
      <c r="D1260" s="20">
        <v>46031</v>
      </c>
      <c r="E1260" t="s">
        <v>39</v>
      </c>
      <c r="F1260" t="s">
        <v>40</v>
      </c>
      <c r="G1260" s="19"/>
      <c r="H1260"/>
      <c r="I1260" t="s">
        <v>618</v>
      </c>
      <c r="J1260" t="s">
        <v>676</v>
      </c>
      <c r="K1260" s="9" t="str">
        <f t="shared" si="149"/>
        <v>LID-</v>
      </c>
      <c r="L1260" t="s">
        <v>41</v>
      </c>
      <c r="M1260" s="37">
        <v>526</v>
      </c>
      <c r="N1260" t="s">
        <v>459</v>
      </c>
      <c r="O1260" t="s">
        <v>7</v>
      </c>
      <c r="P1260" s="48">
        <v>3.5</v>
      </c>
      <c r="Q1260" s="10">
        <f t="shared" si="150"/>
        <v>1841</v>
      </c>
      <c r="R1260" s="11">
        <f t="shared" si="151"/>
        <v>7.3003400000000003</v>
      </c>
      <c r="S1260" s="13">
        <f t="shared" si="152"/>
        <v>0.47939999999999999</v>
      </c>
      <c r="T1260" s="12">
        <f t="shared" si="153"/>
        <v>252.16</v>
      </c>
      <c r="U1260" s="13" t="s">
        <v>135</v>
      </c>
      <c r="V1260" t="s">
        <v>144</v>
      </c>
      <c r="X1260" s="53" t="e">
        <f t="shared" si="148"/>
        <v>#DIV/0!</v>
      </c>
    </row>
    <row r="1261" spans="1:24" x14ac:dyDescent="0.2">
      <c r="A1261" s="32" t="str">
        <f t="shared" si="147"/>
        <v>2026-3</v>
      </c>
      <c r="B1261" t="s">
        <v>2508</v>
      </c>
      <c r="C1261" s="20">
        <v>46111</v>
      </c>
      <c r="D1261" s="20">
        <v>46031</v>
      </c>
      <c r="E1261" t="s">
        <v>39</v>
      </c>
      <c r="F1261" t="s">
        <v>40</v>
      </c>
      <c r="G1261" s="19"/>
      <c r="H1261"/>
      <c r="I1261" t="s">
        <v>618</v>
      </c>
      <c r="J1261" t="s">
        <v>676</v>
      </c>
      <c r="K1261" s="9" t="str">
        <f t="shared" si="149"/>
        <v>LID-</v>
      </c>
      <c r="L1261" t="s">
        <v>41</v>
      </c>
      <c r="M1261" s="37">
        <v>-526</v>
      </c>
      <c r="N1261" t="s">
        <v>459</v>
      </c>
      <c r="O1261" t="s">
        <v>7</v>
      </c>
      <c r="P1261" s="48">
        <v>3.5</v>
      </c>
      <c r="Q1261" s="10">
        <f t="shared" si="150"/>
        <v>-1841</v>
      </c>
      <c r="R1261" s="11">
        <f t="shared" si="151"/>
        <v>7.3003400000000003</v>
      </c>
      <c r="S1261" s="13">
        <f t="shared" si="152"/>
        <v>0.47939999999999999</v>
      </c>
      <c r="T1261" s="12">
        <f t="shared" si="153"/>
        <v>-252.16</v>
      </c>
      <c r="U1261" s="13" t="s">
        <v>135</v>
      </c>
      <c r="V1261" t="s">
        <v>144</v>
      </c>
      <c r="X1261" s="53" t="e">
        <f t="shared" si="148"/>
        <v>#DIV/0!</v>
      </c>
    </row>
    <row r="1262" spans="1:24" x14ac:dyDescent="0.2">
      <c r="A1262" s="32" t="str">
        <f t="shared" si="147"/>
        <v>2026-3</v>
      </c>
      <c r="B1262" t="s">
        <v>2508</v>
      </c>
      <c r="C1262" s="20">
        <v>46106</v>
      </c>
      <c r="D1262" s="20">
        <v>46031</v>
      </c>
      <c r="E1262" t="s">
        <v>39</v>
      </c>
      <c r="F1262" t="s">
        <v>40</v>
      </c>
      <c r="G1262" s="19"/>
      <c r="H1262"/>
      <c r="I1262" t="s">
        <v>618</v>
      </c>
      <c r="J1262" t="s">
        <v>676</v>
      </c>
      <c r="K1262" s="9" t="str">
        <f t="shared" si="149"/>
        <v>LID-</v>
      </c>
      <c r="L1262" t="s">
        <v>41</v>
      </c>
      <c r="M1262" s="37">
        <v>810</v>
      </c>
      <c r="N1262" t="s">
        <v>459</v>
      </c>
      <c r="O1262" t="s">
        <v>7</v>
      </c>
      <c r="P1262" s="48">
        <v>3.5</v>
      </c>
      <c r="Q1262" s="10">
        <f t="shared" si="150"/>
        <v>2835</v>
      </c>
      <c r="R1262" s="11">
        <f t="shared" si="151"/>
        <v>7.3003400000000003</v>
      </c>
      <c r="S1262" s="13">
        <f t="shared" si="152"/>
        <v>0.47939999999999999</v>
      </c>
      <c r="T1262" s="12">
        <f t="shared" si="153"/>
        <v>388.31</v>
      </c>
      <c r="U1262" s="13" t="s">
        <v>135</v>
      </c>
      <c r="V1262" t="s">
        <v>144</v>
      </c>
      <c r="X1262" s="53" t="e">
        <f t="shared" si="148"/>
        <v>#DIV/0!</v>
      </c>
    </row>
    <row r="1263" spans="1:24" x14ac:dyDescent="0.2">
      <c r="A1263" s="32" t="str">
        <f t="shared" si="147"/>
        <v>2026-3</v>
      </c>
      <c r="B1263" t="s">
        <v>2509</v>
      </c>
      <c r="C1263" s="20">
        <v>46085</v>
      </c>
      <c r="D1263" s="20">
        <v>46039</v>
      </c>
      <c r="E1263" t="s">
        <v>185</v>
      </c>
      <c r="F1263" t="s">
        <v>186</v>
      </c>
      <c r="G1263" s="19"/>
      <c r="H1263"/>
      <c r="I1263" t="s">
        <v>498</v>
      </c>
      <c r="J1263" t="s">
        <v>499</v>
      </c>
      <c r="K1263" s="9" t="str">
        <f t="shared" si="149"/>
        <v>ANYD</v>
      </c>
      <c r="L1263" t="s">
        <v>6</v>
      </c>
      <c r="M1263" s="37">
        <v>300</v>
      </c>
      <c r="N1263" t="s">
        <v>459</v>
      </c>
      <c r="O1263" t="s">
        <v>7</v>
      </c>
      <c r="P1263" s="48">
        <v>3.5</v>
      </c>
      <c r="Q1263" s="10">
        <f t="shared" si="150"/>
        <v>1050</v>
      </c>
      <c r="R1263" s="11">
        <f t="shared" si="151"/>
        <v>7.3003400000000003</v>
      </c>
      <c r="S1263" s="13">
        <f t="shared" si="152"/>
        <v>0.47939999999999999</v>
      </c>
      <c r="T1263" s="12">
        <f t="shared" si="153"/>
        <v>143.82</v>
      </c>
      <c r="U1263" s="13" t="s">
        <v>135</v>
      </c>
      <c r="V1263" t="s">
        <v>20</v>
      </c>
      <c r="X1263" s="53" t="e">
        <f t="shared" si="148"/>
        <v>#DIV/0!</v>
      </c>
    </row>
    <row r="1264" spans="1:24" x14ac:dyDescent="0.2">
      <c r="A1264" s="32" t="str">
        <f t="shared" si="147"/>
        <v>2026-3</v>
      </c>
      <c r="B1264" t="s">
        <v>2510</v>
      </c>
      <c r="C1264" s="20">
        <v>46085</v>
      </c>
      <c r="D1264" s="20">
        <v>46039</v>
      </c>
      <c r="E1264" t="s">
        <v>185</v>
      </c>
      <c r="F1264" t="s">
        <v>186</v>
      </c>
      <c r="G1264" s="19"/>
      <c r="H1264"/>
      <c r="I1264" t="s">
        <v>498</v>
      </c>
      <c r="J1264" t="s">
        <v>499</v>
      </c>
      <c r="K1264" s="9" t="str">
        <f t="shared" si="149"/>
        <v>ANYD</v>
      </c>
      <c r="L1264" t="s">
        <v>6</v>
      </c>
      <c r="M1264" s="37">
        <v>500</v>
      </c>
      <c r="N1264" t="s">
        <v>459</v>
      </c>
      <c r="O1264" t="s">
        <v>7</v>
      </c>
      <c r="P1264" s="48">
        <v>3.5</v>
      </c>
      <c r="Q1264" s="10">
        <f t="shared" si="150"/>
        <v>1750</v>
      </c>
      <c r="R1264" s="11">
        <f t="shared" si="151"/>
        <v>7.3003400000000003</v>
      </c>
      <c r="S1264" s="13">
        <f t="shared" si="152"/>
        <v>0.47939999999999999</v>
      </c>
      <c r="T1264" s="12">
        <f t="shared" si="153"/>
        <v>239.7</v>
      </c>
      <c r="U1264" s="13" t="s">
        <v>135</v>
      </c>
      <c r="V1264" t="s">
        <v>20</v>
      </c>
      <c r="X1264" s="53" t="e">
        <f t="shared" si="148"/>
        <v>#DIV/0!</v>
      </c>
    </row>
    <row r="1265" spans="1:24" x14ac:dyDescent="0.2">
      <c r="A1265" s="32" t="str">
        <f t="shared" si="147"/>
        <v>2026-3</v>
      </c>
      <c r="B1265" t="s">
        <v>2511</v>
      </c>
      <c r="C1265" s="20">
        <v>46111</v>
      </c>
      <c r="D1265" s="20">
        <v>46094</v>
      </c>
      <c r="E1265" t="s">
        <v>185</v>
      </c>
      <c r="F1265" t="s">
        <v>186</v>
      </c>
      <c r="G1265" s="19"/>
      <c r="H1265"/>
      <c r="I1265" t="s">
        <v>498</v>
      </c>
      <c r="J1265" t="s">
        <v>499</v>
      </c>
      <c r="K1265" s="9" t="str">
        <f t="shared" si="149"/>
        <v>ANYD</v>
      </c>
      <c r="L1265" t="s">
        <v>6</v>
      </c>
      <c r="M1265" s="37">
        <v>900</v>
      </c>
      <c r="N1265" t="s">
        <v>459</v>
      </c>
      <c r="O1265" t="s">
        <v>7</v>
      </c>
      <c r="P1265" s="48">
        <v>3.5</v>
      </c>
      <c r="Q1265" s="10">
        <f t="shared" si="150"/>
        <v>3150</v>
      </c>
      <c r="R1265" s="11">
        <f t="shared" si="151"/>
        <v>7.3003400000000003</v>
      </c>
      <c r="S1265" s="13">
        <f t="shared" si="152"/>
        <v>0.47939999999999999</v>
      </c>
      <c r="T1265" s="12">
        <f t="shared" si="153"/>
        <v>431.46</v>
      </c>
      <c r="U1265" s="13" t="s">
        <v>135</v>
      </c>
      <c r="V1265" t="s">
        <v>20</v>
      </c>
      <c r="X1265" s="53" t="e">
        <f t="shared" si="148"/>
        <v>#DIV/0!</v>
      </c>
    </row>
    <row r="1266" spans="1:24" x14ac:dyDescent="0.2">
      <c r="A1266" s="32" t="str">
        <f t="shared" si="147"/>
        <v>2026-3</v>
      </c>
      <c r="B1266" t="s">
        <v>2512</v>
      </c>
      <c r="C1266" s="20">
        <v>46107</v>
      </c>
      <c r="D1266" s="20">
        <v>46015</v>
      </c>
      <c r="E1266" t="s">
        <v>44</v>
      </c>
      <c r="F1266" t="s">
        <v>45</v>
      </c>
      <c r="G1266" s="19"/>
      <c r="H1266"/>
      <c r="I1266" t="s">
        <v>137</v>
      </c>
      <c r="J1266" t="s">
        <v>138</v>
      </c>
      <c r="K1266" s="9" t="str">
        <f t="shared" si="149"/>
        <v>HDL-</v>
      </c>
      <c r="L1266" t="s">
        <v>6</v>
      </c>
      <c r="M1266" s="37">
        <v>1500</v>
      </c>
      <c r="N1266" t="s">
        <v>459</v>
      </c>
      <c r="O1266" t="s">
        <v>7</v>
      </c>
      <c r="P1266" s="48">
        <v>3.5398000000000001</v>
      </c>
      <c r="Q1266" s="10">
        <f t="shared" si="150"/>
        <v>5309.7</v>
      </c>
      <c r="R1266" s="11">
        <f t="shared" si="151"/>
        <v>7.3003400000000003</v>
      </c>
      <c r="S1266" s="13">
        <f t="shared" si="152"/>
        <v>0.4849</v>
      </c>
      <c r="T1266" s="12">
        <f t="shared" si="153"/>
        <v>727.35</v>
      </c>
      <c r="U1266" s="13" t="s">
        <v>135</v>
      </c>
      <c r="V1266" t="s">
        <v>87</v>
      </c>
      <c r="X1266" s="53" t="e">
        <f t="shared" si="148"/>
        <v>#DIV/0!</v>
      </c>
    </row>
    <row r="1267" spans="1:24" x14ac:dyDescent="0.2">
      <c r="A1267" s="32" t="str">
        <f t="shared" si="147"/>
        <v>2026-3</v>
      </c>
      <c r="B1267" t="s">
        <v>2512</v>
      </c>
      <c r="C1267" s="20">
        <v>46098</v>
      </c>
      <c r="D1267" s="20">
        <v>46015</v>
      </c>
      <c r="E1267" t="s">
        <v>44</v>
      </c>
      <c r="F1267" t="s">
        <v>45</v>
      </c>
      <c r="G1267" s="19"/>
      <c r="H1267"/>
      <c r="I1267" t="s">
        <v>137</v>
      </c>
      <c r="J1267" t="s">
        <v>138</v>
      </c>
      <c r="K1267" s="9" t="str">
        <f t="shared" si="149"/>
        <v>HDL-</v>
      </c>
      <c r="L1267" t="s">
        <v>6</v>
      </c>
      <c r="M1267" s="37">
        <v>5530</v>
      </c>
      <c r="N1267" t="s">
        <v>459</v>
      </c>
      <c r="O1267" t="s">
        <v>7</v>
      </c>
      <c r="P1267" s="48">
        <v>3.5398000000000001</v>
      </c>
      <c r="Q1267" s="10">
        <f t="shared" si="150"/>
        <v>19575.09</v>
      </c>
      <c r="R1267" s="11">
        <f t="shared" si="151"/>
        <v>7.3003400000000003</v>
      </c>
      <c r="S1267" s="13">
        <f t="shared" si="152"/>
        <v>0.4849</v>
      </c>
      <c r="T1267" s="12">
        <f t="shared" si="153"/>
        <v>2681.5</v>
      </c>
      <c r="U1267" s="13" t="s">
        <v>135</v>
      </c>
      <c r="V1267" t="s">
        <v>87</v>
      </c>
      <c r="X1267" s="53" t="e">
        <f t="shared" si="148"/>
        <v>#DIV/0!</v>
      </c>
    </row>
    <row r="1268" spans="1:24" x14ac:dyDescent="0.2">
      <c r="A1268" s="32" t="str">
        <f t="shared" si="147"/>
        <v>2026-3</v>
      </c>
      <c r="B1268" t="s">
        <v>2512</v>
      </c>
      <c r="C1268" s="20">
        <v>46091</v>
      </c>
      <c r="D1268" s="20">
        <v>46015</v>
      </c>
      <c r="E1268" t="s">
        <v>44</v>
      </c>
      <c r="F1268" t="s">
        <v>45</v>
      </c>
      <c r="G1268" s="19"/>
      <c r="H1268"/>
      <c r="I1268" t="s">
        <v>137</v>
      </c>
      <c r="J1268" t="s">
        <v>138</v>
      </c>
      <c r="K1268" s="9" t="str">
        <f t="shared" si="149"/>
        <v>HDL-</v>
      </c>
      <c r="L1268" t="s">
        <v>6</v>
      </c>
      <c r="M1268" s="37">
        <v>170</v>
      </c>
      <c r="N1268" t="s">
        <v>459</v>
      </c>
      <c r="O1268" t="s">
        <v>7</v>
      </c>
      <c r="P1268" s="48">
        <v>3.5398000000000001</v>
      </c>
      <c r="Q1268" s="10">
        <f t="shared" si="150"/>
        <v>601.77</v>
      </c>
      <c r="R1268" s="11">
        <f t="shared" si="151"/>
        <v>7.3003400000000003</v>
      </c>
      <c r="S1268" s="13">
        <f t="shared" si="152"/>
        <v>0.4849</v>
      </c>
      <c r="T1268" s="12">
        <f t="shared" si="153"/>
        <v>82.43</v>
      </c>
      <c r="U1268" s="13" t="s">
        <v>135</v>
      </c>
      <c r="V1268" t="s">
        <v>87</v>
      </c>
      <c r="X1268" s="53" t="e">
        <f t="shared" si="148"/>
        <v>#DIV/0!</v>
      </c>
    </row>
    <row r="1269" spans="1:24" x14ac:dyDescent="0.2">
      <c r="A1269" s="32" t="str">
        <f t="shared" si="147"/>
        <v>2026-3</v>
      </c>
      <c r="B1269" t="s">
        <v>2513</v>
      </c>
      <c r="C1269" s="20">
        <v>46084</v>
      </c>
      <c r="D1269" s="20">
        <v>46058</v>
      </c>
      <c r="E1269" t="s">
        <v>3</v>
      </c>
      <c r="F1269" t="s">
        <v>4</v>
      </c>
      <c r="G1269" s="19"/>
      <c r="H1269"/>
      <c r="I1269" t="s">
        <v>1845</v>
      </c>
      <c r="J1269" t="s">
        <v>1846</v>
      </c>
      <c r="K1269" s="9" t="str">
        <f t="shared" si="149"/>
        <v>BOX-</v>
      </c>
      <c r="L1269" t="s">
        <v>6</v>
      </c>
      <c r="M1269" s="37">
        <v>50</v>
      </c>
      <c r="N1269" t="s">
        <v>459</v>
      </c>
      <c r="O1269" t="s">
        <v>7</v>
      </c>
      <c r="P1269" s="48">
        <v>3.56</v>
      </c>
      <c r="Q1269" s="10">
        <f t="shared" si="150"/>
        <v>178</v>
      </c>
      <c r="R1269" s="11">
        <f t="shared" si="151"/>
        <v>7.3003400000000003</v>
      </c>
      <c r="S1269" s="13">
        <f t="shared" si="152"/>
        <v>0.48759999999999998</v>
      </c>
      <c r="T1269" s="12">
        <f t="shared" si="153"/>
        <v>24.38</v>
      </c>
      <c r="U1269" s="13" t="s">
        <v>135</v>
      </c>
      <c r="V1269" t="s">
        <v>1</v>
      </c>
      <c r="X1269" s="53" t="e">
        <f t="shared" si="148"/>
        <v>#DIV/0!</v>
      </c>
    </row>
    <row r="1270" spans="1:24" x14ac:dyDescent="0.2">
      <c r="A1270" s="32" t="str">
        <f t="shared" si="147"/>
        <v>2026-3</v>
      </c>
      <c r="B1270" t="s">
        <v>2514</v>
      </c>
      <c r="C1270" s="20">
        <v>46099</v>
      </c>
      <c r="D1270" s="20">
        <v>46084</v>
      </c>
      <c r="E1270" t="s">
        <v>110</v>
      </c>
      <c r="F1270" t="s">
        <v>111</v>
      </c>
      <c r="G1270" s="19"/>
      <c r="H1270"/>
      <c r="I1270" t="s">
        <v>3234</v>
      </c>
      <c r="J1270" t="s">
        <v>3235</v>
      </c>
      <c r="K1270" s="9" t="str">
        <f t="shared" si="149"/>
        <v>BOX-</v>
      </c>
      <c r="L1270" t="s">
        <v>6</v>
      </c>
      <c r="M1270" s="37">
        <v>2100</v>
      </c>
      <c r="N1270" t="s">
        <v>459</v>
      </c>
      <c r="O1270" t="s">
        <v>7</v>
      </c>
      <c r="P1270" s="48">
        <v>3.5929000000000002</v>
      </c>
      <c r="Q1270" s="10">
        <f t="shared" si="150"/>
        <v>7545.09</v>
      </c>
      <c r="R1270" s="11">
        <f t="shared" si="151"/>
        <v>7.3003400000000003</v>
      </c>
      <c r="S1270" s="13">
        <f t="shared" si="152"/>
        <v>0.49220000000000003</v>
      </c>
      <c r="T1270" s="12">
        <f t="shared" si="153"/>
        <v>1033.6199999999999</v>
      </c>
      <c r="U1270" s="13" t="s">
        <v>135</v>
      </c>
      <c r="V1270" t="s">
        <v>1</v>
      </c>
      <c r="X1270" s="53" t="e">
        <f t="shared" si="148"/>
        <v>#DIV/0!</v>
      </c>
    </row>
    <row r="1271" spans="1:24" x14ac:dyDescent="0.2">
      <c r="A1271" s="32" t="str">
        <f t="shared" si="147"/>
        <v>2026-3</v>
      </c>
      <c r="B1271" t="s">
        <v>2515</v>
      </c>
      <c r="C1271" s="20">
        <v>46099</v>
      </c>
      <c r="D1271" s="20">
        <v>46093</v>
      </c>
      <c r="E1271" t="s">
        <v>110</v>
      </c>
      <c r="F1271" t="s">
        <v>111</v>
      </c>
      <c r="G1271" s="19"/>
      <c r="H1271"/>
      <c r="I1271" t="s">
        <v>3234</v>
      </c>
      <c r="J1271" t="s">
        <v>3235</v>
      </c>
      <c r="K1271" s="9" t="str">
        <f t="shared" si="149"/>
        <v>BOX-</v>
      </c>
      <c r="L1271" t="s">
        <v>6</v>
      </c>
      <c r="M1271" s="37">
        <v>1010</v>
      </c>
      <c r="N1271" t="s">
        <v>459</v>
      </c>
      <c r="O1271" t="s">
        <v>7</v>
      </c>
      <c r="P1271" s="48">
        <v>3.5929000000000002</v>
      </c>
      <c r="Q1271" s="10">
        <f t="shared" si="150"/>
        <v>3628.83</v>
      </c>
      <c r="R1271" s="11">
        <f t="shared" si="151"/>
        <v>7.3003400000000003</v>
      </c>
      <c r="S1271" s="13">
        <f t="shared" si="152"/>
        <v>0.49220000000000003</v>
      </c>
      <c r="T1271" s="12">
        <f t="shared" si="153"/>
        <v>497.12</v>
      </c>
      <c r="U1271" s="13" t="s">
        <v>135</v>
      </c>
      <c r="V1271" t="s">
        <v>1</v>
      </c>
      <c r="X1271" s="53" t="e">
        <f t="shared" si="148"/>
        <v>#DIV/0!</v>
      </c>
    </row>
    <row r="1272" spans="1:24" x14ac:dyDescent="0.2">
      <c r="A1272" s="32" t="str">
        <f t="shared" si="147"/>
        <v>2026-3</v>
      </c>
      <c r="B1272" t="s">
        <v>2516</v>
      </c>
      <c r="C1272" s="20">
        <v>46090</v>
      </c>
      <c r="D1272" s="20">
        <v>46058</v>
      </c>
      <c r="E1272" t="s">
        <v>71</v>
      </c>
      <c r="F1272" t="s">
        <v>72</v>
      </c>
      <c r="G1272" s="19"/>
      <c r="H1272"/>
      <c r="I1272" t="s">
        <v>1847</v>
      </c>
      <c r="J1272" t="s">
        <v>1848</v>
      </c>
      <c r="K1272" s="9" t="str">
        <f t="shared" si="149"/>
        <v>ALM-</v>
      </c>
      <c r="L1272" t="s">
        <v>41</v>
      </c>
      <c r="M1272" s="37">
        <v>50</v>
      </c>
      <c r="N1272" t="s">
        <v>70</v>
      </c>
      <c r="O1272" t="s">
        <v>7</v>
      </c>
      <c r="P1272" s="48">
        <v>3.6282999999999999</v>
      </c>
      <c r="Q1272" s="10">
        <f t="shared" si="150"/>
        <v>181.42</v>
      </c>
      <c r="R1272" s="11">
        <f t="shared" si="151"/>
        <v>7.3003400000000003</v>
      </c>
      <c r="S1272" s="13">
        <f t="shared" si="152"/>
        <v>0.497</v>
      </c>
      <c r="T1272" s="12">
        <f t="shared" si="153"/>
        <v>24.85</v>
      </c>
      <c r="U1272" s="13" t="s">
        <v>135</v>
      </c>
      <c r="V1272" t="s">
        <v>73</v>
      </c>
      <c r="X1272" s="53" t="e">
        <f t="shared" si="148"/>
        <v>#DIV/0!</v>
      </c>
    </row>
    <row r="1273" spans="1:24" x14ac:dyDescent="0.2">
      <c r="A1273" s="32" t="str">
        <f t="shared" si="147"/>
        <v>2026-3</v>
      </c>
      <c r="B1273" t="s">
        <v>2517</v>
      </c>
      <c r="C1273" s="20">
        <v>46090</v>
      </c>
      <c r="D1273" s="20">
        <v>46058</v>
      </c>
      <c r="E1273" t="s">
        <v>71</v>
      </c>
      <c r="F1273" t="s">
        <v>72</v>
      </c>
      <c r="G1273" s="19"/>
      <c r="H1273"/>
      <c r="I1273" t="s">
        <v>1853</v>
      </c>
      <c r="J1273" t="s">
        <v>1854</v>
      </c>
      <c r="K1273" s="9" t="str">
        <f t="shared" si="149"/>
        <v>ALM-</v>
      </c>
      <c r="L1273" t="s">
        <v>41</v>
      </c>
      <c r="M1273" s="37">
        <v>60</v>
      </c>
      <c r="N1273" t="s">
        <v>70</v>
      </c>
      <c r="O1273" t="s">
        <v>7</v>
      </c>
      <c r="P1273" s="48">
        <v>3.6282999999999999</v>
      </c>
      <c r="Q1273" s="10">
        <f t="shared" si="150"/>
        <v>217.7</v>
      </c>
      <c r="R1273" s="11">
        <f t="shared" si="151"/>
        <v>7.3003400000000003</v>
      </c>
      <c r="S1273" s="13">
        <f t="shared" si="152"/>
        <v>0.497</v>
      </c>
      <c r="T1273" s="12">
        <f t="shared" si="153"/>
        <v>29.82</v>
      </c>
      <c r="U1273" s="13" t="s">
        <v>135</v>
      </c>
      <c r="V1273" t="s">
        <v>73</v>
      </c>
      <c r="X1273" s="53" t="e">
        <f t="shared" si="148"/>
        <v>#DIV/0!</v>
      </c>
    </row>
    <row r="1274" spans="1:24" x14ac:dyDescent="0.2">
      <c r="A1274" s="32" t="str">
        <f t="shared" si="147"/>
        <v>2026-3</v>
      </c>
      <c r="B1274" t="s">
        <v>2518</v>
      </c>
      <c r="C1274" s="20">
        <v>46090</v>
      </c>
      <c r="D1274" s="20">
        <v>46058</v>
      </c>
      <c r="E1274" t="s">
        <v>71</v>
      </c>
      <c r="F1274" t="s">
        <v>72</v>
      </c>
      <c r="G1274" s="19"/>
      <c r="H1274"/>
      <c r="I1274" t="s">
        <v>3236</v>
      </c>
      <c r="J1274" t="s">
        <v>3237</v>
      </c>
      <c r="K1274" s="9" t="str">
        <f t="shared" si="149"/>
        <v>ALM-</v>
      </c>
      <c r="L1274" t="s">
        <v>41</v>
      </c>
      <c r="M1274" s="37">
        <v>60</v>
      </c>
      <c r="N1274" t="s">
        <v>70</v>
      </c>
      <c r="O1274" t="s">
        <v>7</v>
      </c>
      <c r="P1274" s="48">
        <v>3.6282999999999999</v>
      </c>
      <c r="Q1274" s="10">
        <f t="shared" si="150"/>
        <v>217.7</v>
      </c>
      <c r="R1274" s="11">
        <f t="shared" si="151"/>
        <v>7.3003400000000003</v>
      </c>
      <c r="S1274" s="13">
        <f t="shared" si="152"/>
        <v>0.497</v>
      </c>
      <c r="T1274" s="12">
        <f t="shared" si="153"/>
        <v>29.82</v>
      </c>
      <c r="U1274" s="13" t="s">
        <v>135</v>
      </c>
      <c r="V1274" t="s">
        <v>73</v>
      </c>
      <c r="X1274" s="53" t="e">
        <f t="shared" si="148"/>
        <v>#DIV/0!</v>
      </c>
    </row>
    <row r="1275" spans="1:24" x14ac:dyDescent="0.2">
      <c r="A1275" s="32" t="str">
        <f t="shared" si="147"/>
        <v>2026-3</v>
      </c>
      <c r="B1275" t="s">
        <v>2519</v>
      </c>
      <c r="C1275" s="20">
        <v>46112</v>
      </c>
      <c r="D1275" s="20">
        <v>46082</v>
      </c>
      <c r="E1275" t="s">
        <v>71</v>
      </c>
      <c r="F1275" t="s">
        <v>72</v>
      </c>
      <c r="G1275" s="19"/>
      <c r="H1275"/>
      <c r="I1275" t="s">
        <v>3238</v>
      </c>
      <c r="J1275" t="s">
        <v>3239</v>
      </c>
      <c r="K1275" s="9" t="str">
        <f t="shared" si="149"/>
        <v>ALM-</v>
      </c>
      <c r="L1275" t="s">
        <v>41</v>
      </c>
      <c r="M1275" s="37">
        <v>55</v>
      </c>
      <c r="N1275" t="s">
        <v>70</v>
      </c>
      <c r="O1275" t="s">
        <v>7</v>
      </c>
      <c r="P1275" s="48">
        <v>3.6282999999999999</v>
      </c>
      <c r="Q1275" s="10">
        <f t="shared" si="150"/>
        <v>199.56</v>
      </c>
      <c r="R1275" s="11">
        <f t="shared" si="151"/>
        <v>7.3003400000000003</v>
      </c>
      <c r="S1275" s="13">
        <f t="shared" si="152"/>
        <v>0.497</v>
      </c>
      <c r="T1275" s="12">
        <f t="shared" si="153"/>
        <v>27.34</v>
      </c>
      <c r="U1275" s="13" t="s">
        <v>135</v>
      </c>
      <c r="V1275" t="s">
        <v>73</v>
      </c>
      <c r="X1275" s="53" t="e">
        <f t="shared" si="148"/>
        <v>#DIV/0!</v>
      </c>
    </row>
    <row r="1276" spans="1:24" x14ac:dyDescent="0.2">
      <c r="A1276" s="32" t="str">
        <f t="shared" si="147"/>
        <v>2026-3</v>
      </c>
      <c r="B1276" t="s">
        <v>2520</v>
      </c>
      <c r="C1276" s="20">
        <v>46112</v>
      </c>
      <c r="D1276" s="20">
        <v>46082</v>
      </c>
      <c r="E1276" t="s">
        <v>71</v>
      </c>
      <c r="F1276" t="s">
        <v>72</v>
      </c>
      <c r="G1276" s="19"/>
      <c r="H1276"/>
      <c r="I1276" t="s">
        <v>1847</v>
      </c>
      <c r="J1276" t="s">
        <v>1848</v>
      </c>
      <c r="K1276" s="9" t="str">
        <f t="shared" si="149"/>
        <v>ALM-</v>
      </c>
      <c r="L1276" t="s">
        <v>41</v>
      </c>
      <c r="M1276" s="37">
        <v>50</v>
      </c>
      <c r="N1276" t="s">
        <v>70</v>
      </c>
      <c r="O1276" t="s">
        <v>7</v>
      </c>
      <c r="P1276" s="48">
        <v>3.6282999999999999</v>
      </c>
      <c r="Q1276" s="10">
        <f t="shared" si="150"/>
        <v>181.42</v>
      </c>
      <c r="R1276" s="11">
        <f t="shared" si="151"/>
        <v>7.3003400000000003</v>
      </c>
      <c r="S1276" s="13">
        <f t="shared" si="152"/>
        <v>0.497</v>
      </c>
      <c r="T1276" s="12">
        <f t="shared" si="153"/>
        <v>24.85</v>
      </c>
      <c r="U1276" s="13" t="s">
        <v>135</v>
      </c>
      <c r="V1276" t="s">
        <v>73</v>
      </c>
      <c r="X1276" s="53" t="e">
        <f t="shared" si="148"/>
        <v>#DIV/0!</v>
      </c>
    </row>
    <row r="1277" spans="1:24" x14ac:dyDescent="0.2">
      <c r="A1277" s="32" t="str">
        <f t="shared" si="147"/>
        <v>2026-3</v>
      </c>
      <c r="B1277" t="s">
        <v>2521</v>
      </c>
      <c r="C1277" s="20">
        <v>46107</v>
      </c>
      <c r="D1277" s="20">
        <v>46082</v>
      </c>
      <c r="E1277" t="s">
        <v>71</v>
      </c>
      <c r="F1277" t="s">
        <v>72</v>
      </c>
      <c r="G1277" s="19"/>
      <c r="H1277"/>
      <c r="I1277" t="s">
        <v>3240</v>
      </c>
      <c r="J1277" t="s">
        <v>3241</v>
      </c>
      <c r="K1277" s="9" t="str">
        <f t="shared" si="149"/>
        <v>ALM-</v>
      </c>
      <c r="L1277" t="s">
        <v>41</v>
      </c>
      <c r="M1277" s="37">
        <v>150</v>
      </c>
      <c r="N1277" t="s">
        <v>70</v>
      </c>
      <c r="O1277" t="s">
        <v>7</v>
      </c>
      <c r="P1277" s="48">
        <v>3.6282999999999999</v>
      </c>
      <c r="Q1277" s="10">
        <f t="shared" si="150"/>
        <v>544.25</v>
      </c>
      <c r="R1277" s="11">
        <f t="shared" si="151"/>
        <v>7.3003400000000003</v>
      </c>
      <c r="S1277" s="13">
        <f t="shared" si="152"/>
        <v>0.497</v>
      </c>
      <c r="T1277" s="12">
        <f t="shared" si="153"/>
        <v>74.55</v>
      </c>
      <c r="U1277" s="13" t="s">
        <v>135</v>
      </c>
      <c r="V1277" t="s">
        <v>73</v>
      </c>
      <c r="X1277" s="53" t="e">
        <f t="shared" si="148"/>
        <v>#DIV/0!</v>
      </c>
    </row>
    <row r="1278" spans="1:24" x14ac:dyDescent="0.2">
      <c r="A1278" s="32" t="str">
        <f t="shared" si="147"/>
        <v>2026-3</v>
      </c>
      <c r="B1278" t="s">
        <v>2522</v>
      </c>
      <c r="C1278" s="20">
        <v>46105</v>
      </c>
      <c r="D1278" s="20">
        <v>46082</v>
      </c>
      <c r="E1278" t="s">
        <v>71</v>
      </c>
      <c r="F1278" t="s">
        <v>72</v>
      </c>
      <c r="G1278" s="19"/>
      <c r="H1278"/>
      <c r="I1278" t="s">
        <v>3242</v>
      </c>
      <c r="J1278" t="s">
        <v>3243</v>
      </c>
      <c r="K1278" s="9" t="str">
        <f t="shared" si="149"/>
        <v>ALM-</v>
      </c>
      <c r="L1278" t="s">
        <v>41</v>
      </c>
      <c r="M1278" s="37">
        <v>180</v>
      </c>
      <c r="N1278" t="s">
        <v>70</v>
      </c>
      <c r="O1278" t="s">
        <v>7</v>
      </c>
      <c r="P1278" s="48">
        <v>3.6282999999999999</v>
      </c>
      <c r="Q1278" s="10">
        <f t="shared" si="150"/>
        <v>653.09</v>
      </c>
      <c r="R1278" s="11">
        <f t="shared" si="151"/>
        <v>7.3003400000000003</v>
      </c>
      <c r="S1278" s="13">
        <f t="shared" si="152"/>
        <v>0.497</v>
      </c>
      <c r="T1278" s="12">
        <f t="shared" si="153"/>
        <v>89.46</v>
      </c>
      <c r="U1278" s="13" t="s">
        <v>135</v>
      </c>
      <c r="V1278" t="s">
        <v>73</v>
      </c>
      <c r="X1278" s="53" t="e">
        <f t="shared" si="148"/>
        <v>#DIV/0!</v>
      </c>
    </row>
    <row r="1279" spans="1:24" x14ac:dyDescent="0.2">
      <c r="A1279" s="32" t="str">
        <f t="shared" si="147"/>
        <v>2026-3</v>
      </c>
      <c r="B1279" t="s">
        <v>2523</v>
      </c>
      <c r="C1279" s="20">
        <v>46105</v>
      </c>
      <c r="D1279" s="20">
        <v>46082</v>
      </c>
      <c r="E1279" t="s">
        <v>71</v>
      </c>
      <c r="F1279" t="s">
        <v>72</v>
      </c>
      <c r="G1279" s="19"/>
      <c r="H1279"/>
      <c r="I1279" t="s">
        <v>3244</v>
      </c>
      <c r="J1279" t="s">
        <v>3245</v>
      </c>
      <c r="K1279" s="9" t="str">
        <f t="shared" si="149"/>
        <v>ALM-</v>
      </c>
      <c r="L1279" t="s">
        <v>41</v>
      </c>
      <c r="M1279" s="37">
        <v>50</v>
      </c>
      <c r="N1279" t="s">
        <v>70</v>
      </c>
      <c r="O1279" t="s">
        <v>7</v>
      </c>
      <c r="P1279" s="48">
        <v>3.6282999999999999</v>
      </c>
      <c r="Q1279" s="10">
        <f t="shared" si="150"/>
        <v>181.42</v>
      </c>
      <c r="R1279" s="11">
        <f t="shared" si="151"/>
        <v>7.3003400000000003</v>
      </c>
      <c r="S1279" s="13">
        <f t="shared" si="152"/>
        <v>0.497</v>
      </c>
      <c r="T1279" s="12">
        <f t="shared" si="153"/>
        <v>24.85</v>
      </c>
      <c r="U1279" s="13" t="s">
        <v>135</v>
      </c>
      <c r="V1279" t="s">
        <v>73</v>
      </c>
      <c r="X1279" s="53" t="e">
        <f t="shared" si="148"/>
        <v>#DIV/0!</v>
      </c>
    </row>
    <row r="1280" spans="1:24" x14ac:dyDescent="0.2">
      <c r="A1280" s="32" t="str">
        <f t="shared" si="147"/>
        <v>2026-3</v>
      </c>
      <c r="B1280" t="s">
        <v>2524</v>
      </c>
      <c r="C1280" s="20">
        <v>46107</v>
      </c>
      <c r="D1280" s="20">
        <v>46082</v>
      </c>
      <c r="E1280" t="s">
        <v>71</v>
      </c>
      <c r="F1280" t="s">
        <v>72</v>
      </c>
      <c r="G1280" s="19"/>
      <c r="H1280"/>
      <c r="I1280" t="s">
        <v>3246</v>
      </c>
      <c r="J1280" t="s">
        <v>3247</v>
      </c>
      <c r="K1280" s="9" t="str">
        <f t="shared" si="149"/>
        <v>ALM-</v>
      </c>
      <c r="L1280" t="s">
        <v>41</v>
      </c>
      <c r="M1280" s="37">
        <v>42</v>
      </c>
      <c r="N1280" t="s">
        <v>70</v>
      </c>
      <c r="O1280" t="s">
        <v>7</v>
      </c>
      <c r="P1280" s="48">
        <v>3.6282999999999999</v>
      </c>
      <c r="Q1280" s="10">
        <f t="shared" si="150"/>
        <v>152.38999999999999</v>
      </c>
      <c r="R1280" s="11">
        <f t="shared" si="151"/>
        <v>7.3003400000000003</v>
      </c>
      <c r="S1280" s="13">
        <f t="shared" si="152"/>
        <v>0.497</v>
      </c>
      <c r="T1280" s="12">
        <f t="shared" si="153"/>
        <v>20.87</v>
      </c>
      <c r="U1280" s="13" t="s">
        <v>135</v>
      </c>
      <c r="V1280" t="s">
        <v>73</v>
      </c>
      <c r="X1280" s="53" t="e">
        <f t="shared" si="148"/>
        <v>#DIV/0!</v>
      </c>
    </row>
    <row r="1281" spans="1:24" x14ac:dyDescent="0.2">
      <c r="A1281" s="32" t="str">
        <f t="shared" ref="A1281:A1344" si="154">+TEXT(C1281,"YYYY")&amp;"-"&amp;TEXT(C1281,"M")</f>
        <v>2026-3</v>
      </c>
      <c r="B1281" t="s">
        <v>2525</v>
      </c>
      <c r="C1281" s="20">
        <v>46105</v>
      </c>
      <c r="D1281" s="20">
        <v>46082</v>
      </c>
      <c r="E1281" t="s">
        <v>71</v>
      </c>
      <c r="F1281" t="s">
        <v>72</v>
      </c>
      <c r="G1281" s="19"/>
      <c r="H1281"/>
      <c r="I1281" t="s">
        <v>3248</v>
      </c>
      <c r="J1281" t="s">
        <v>3249</v>
      </c>
      <c r="K1281" s="9" t="str">
        <f t="shared" si="149"/>
        <v>ALM-</v>
      </c>
      <c r="L1281" t="s">
        <v>41</v>
      </c>
      <c r="M1281" s="37">
        <v>120</v>
      </c>
      <c r="N1281" t="s">
        <v>70</v>
      </c>
      <c r="O1281" t="s">
        <v>7</v>
      </c>
      <c r="P1281" s="48">
        <v>3.6282999999999999</v>
      </c>
      <c r="Q1281" s="10">
        <f t="shared" si="150"/>
        <v>435.4</v>
      </c>
      <c r="R1281" s="11">
        <f t="shared" si="151"/>
        <v>7.3003400000000003</v>
      </c>
      <c r="S1281" s="13">
        <f t="shared" si="152"/>
        <v>0.497</v>
      </c>
      <c r="T1281" s="12">
        <f t="shared" si="153"/>
        <v>59.64</v>
      </c>
      <c r="U1281" s="13" t="s">
        <v>135</v>
      </c>
      <c r="V1281" t="s">
        <v>73</v>
      </c>
      <c r="X1281" s="53" t="e">
        <f t="shared" si="148"/>
        <v>#DIV/0!</v>
      </c>
    </row>
    <row r="1282" spans="1:24" x14ac:dyDescent="0.2">
      <c r="A1282" s="32" t="str">
        <f t="shared" si="154"/>
        <v>2026-3</v>
      </c>
      <c r="B1282" t="s">
        <v>2526</v>
      </c>
      <c r="C1282" s="20">
        <v>46105</v>
      </c>
      <c r="D1282" s="20">
        <v>46083</v>
      </c>
      <c r="E1282" t="s">
        <v>71</v>
      </c>
      <c r="F1282" t="s">
        <v>72</v>
      </c>
      <c r="G1282" s="19"/>
      <c r="H1282"/>
      <c r="I1282" t="s">
        <v>3250</v>
      </c>
      <c r="J1282" t="s">
        <v>3251</v>
      </c>
      <c r="K1282" s="9" t="str">
        <f t="shared" si="149"/>
        <v>ALM-</v>
      </c>
      <c r="L1282" t="s">
        <v>41</v>
      </c>
      <c r="M1282" s="37">
        <v>50</v>
      </c>
      <c r="N1282" t="s">
        <v>70</v>
      </c>
      <c r="O1282" t="s">
        <v>7</v>
      </c>
      <c r="P1282" s="48">
        <v>3.6282999999999999</v>
      </c>
      <c r="Q1282" s="10">
        <f t="shared" si="150"/>
        <v>181.42</v>
      </c>
      <c r="R1282" s="11">
        <f t="shared" si="151"/>
        <v>7.3003400000000003</v>
      </c>
      <c r="S1282" s="13">
        <f t="shared" si="152"/>
        <v>0.497</v>
      </c>
      <c r="T1282" s="12">
        <f t="shared" si="153"/>
        <v>24.85</v>
      </c>
      <c r="U1282" s="13" t="s">
        <v>135</v>
      </c>
      <c r="V1282" t="s">
        <v>73</v>
      </c>
      <c r="X1282" s="53" t="e">
        <f t="shared" si="148"/>
        <v>#DIV/0!</v>
      </c>
    </row>
    <row r="1283" spans="1:24" x14ac:dyDescent="0.2">
      <c r="A1283" s="32" t="str">
        <f t="shared" si="154"/>
        <v>2026-3</v>
      </c>
      <c r="B1283" t="s">
        <v>2527</v>
      </c>
      <c r="C1283" s="20">
        <v>46105</v>
      </c>
      <c r="D1283" s="20">
        <v>46091</v>
      </c>
      <c r="E1283" t="s">
        <v>71</v>
      </c>
      <c r="F1283" t="s">
        <v>72</v>
      </c>
      <c r="G1283" s="19"/>
      <c r="H1283"/>
      <c r="I1283" t="s">
        <v>3252</v>
      </c>
      <c r="J1283" t="s">
        <v>3253</v>
      </c>
      <c r="K1283" s="9" t="str">
        <f t="shared" si="149"/>
        <v>ALM-</v>
      </c>
      <c r="L1283" t="s">
        <v>41</v>
      </c>
      <c r="M1283" s="37">
        <v>50</v>
      </c>
      <c r="N1283" t="s">
        <v>70</v>
      </c>
      <c r="O1283" t="s">
        <v>7</v>
      </c>
      <c r="P1283" s="48">
        <v>3.6282999999999999</v>
      </c>
      <c r="Q1283" s="10">
        <f t="shared" si="150"/>
        <v>181.42</v>
      </c>
      <c r="R1283" s="11">
        <f t="shared" si="151"/>
        <v>7.3003400000000003</v>
      </c>
      <c r="S1283" s="13">
        <f t="shared" si="152"/>
        <v>0.497</v>
      </c>
      <c r="T1283" s="12">
        <f t="shared" si="153"/>
        <v>24.85</v>
      </c>
      <c r="U1283" s="13" t="s">
        <v>135</v>
      </c>
      <c r="V1283" t="s">
        <v>73</v>
      </c>
      <c r="X1283" s="53" t="e">
        <f t="shared" ref="X1283:X1346" si="155">+ROUND(Q1283/W1283,2)</f>
        <v>#DIV/0!</v>
      </c>
    </row>
    <row r="1284" spans="1:24" x14ac:dyDescent="0.2">
      <c r="A1284" s="32" t="str">
        <f t="shared" si="154"/>
        <v>2026-3</v>
      </c>
      <c r="B1284" t="s">
        <v>2528</v>
      </c>
      <c r="C1284" s="20">
        <v>46090</v>
      </c>
      <c r="D1284" s="20">
        <v>46007</v>
      </c>
      <c r="E1284" t="s">
        <v>39</v>
      </c>
      <c r="F1284" t="s">
        <v>40</v>
      </c>
      <c r="G1284" s="19"/>
      <c r="H1284"/>
      <c r="I1284" t="s">
        <v>3254</v>
      </c>
      <c r="J1284" t="s">
        <v>3255</v>
      </c>
      <c r="K1284" s="9" t="str">
        <f t="shared" si="149"/>
        <v>LID-</v>
      </c>
      <c r="L1284" t="s">
        <v>3424</v>
      </c>
      <c r="M1284" s="37">
        <v>1050</v>
      </c>
      <c r="N1284" t="s">
        <v>459</v>
      </c>
      <c r="O1284" t="s">
        <v>7</v>
      </c>
      <c r="P1284" s="48">
        <v>3.64</v>
      </c>
      <c r="Q1284" s="10">
        <f t="shared" si="150"/>
        <v>3822</v>
      </c>
      <c r="R1284" s="11">
        <f t="shared" si="151"/>
        <v>7.3003400000000003</v>
      </c>
      <c r="S1284" s="13">
        <f t="shared" si="152"/>
        <v>0.49859999999999999</v>
      </c>
      <c r="T1284" s="12">
        <f t="shared" si="153"/>
        <v>523.53</v>
      </c>
      <c r="U1284" s="13" t="s">
        <v>135</v>
      </c>
      <c r="V1284" t="s">
        <v>144</v>
      </c>
      <c r="X1284" s="53" t="e">
        <f t="shared" si="155"/>
        <v>#DIV/0!</v>
      </c>
    </row>
    <row r="1285" spans="1:24" x14ac:dyDescent="0.2">
      <c r="A1285" s="32" t="str">
        <f t="shared" si="154"/>
        <v>2026-3</v>
      </c>
      <c r="B1285" t="s">
        <v>2529</v>
      </c>
      <c r="C1285" s="20">
        <v>46105</v>
      </c>
      <c r="D1285" s="20">
        <v>46031</v>
      </c>
      <c r="E1285" t="s">
        <v>39</v>
      </c>
      <c r="F1285" t="s">
        <v>40</v>
      </c>
      <c r="G1285" s="19"/>
      <c r="H1285"/>
      <c r="I1285" t="s">
        <v>619</v>
      </c>
      <c r="J1285" t="s">
        <v>677</v>
      </c>
      <c r="K1285" s="9" t="str">
        <f t="shared" si="149"/>
        <v>LID-</v>
      </c>
      <c r="L1285" t="s">
        <v>41</v>
      </c>
      <c r="M1285" s="37">
        <v>1110</v>
      </c>
      <c r="N1285" t="s">
        <v>459</v>
      </c>
      <c r="O1285" t="s">
        <v>7</v>
      </c>
      <c r="P1285" s="48">
        <v>3.7</v>
      </c>
      <c r="Q1285" s="10">
        <f t="shared" si="150"/>
        <v>4107</v>
      </c>
      <c r="R1285" s="11">
        <f t="shared" si="151"/>
        <v>7.3003400000000003</v>
      </c>
      <c r="S1285" s="13">
        <f t="shared" si="152"/>
        <v>0.50680000000000003</v>
      </c>
      <c r="T1285" s="12">
        <f t="shared" si="153"/>
        <v>562.54999999999995</v>
      </c>
      <c r="U1285" s="13" t="s">
        <v>135</v>
      </c>
      <c r="V1285" t="s">
        <v>144</v>
      </c>
      <c r="X1285" s="53" t="e">
        <f t="shared" si="155"/>
        <v>#DIV/0!</v>
      </c>
    </row>
    <row r="1286" spans="1:24" x14ac:dyDescent="0.2">
      <c r="A1286" s="32" t="str">
        <f t="shared" si="154"/>
        <v>2026-3</v>
      </c>
      <c r="B1286" t="s">
        <v>2530</v>
      </c>
      <c r="C1286" s="20">
        <v>46094</v>
      </c>
      <c r="D1286" s="20">
        <v>46053</v>
      </c>
      <c r="E1286" t="s">
        <v>228</v>
      </c>
      <c r="F1286" t="s">
        <v>229</v>
      </c>
      <c r="G1286" s="19"/>
      <c r="H1286"/>
      <c r="I1286" t="s">
        <v>522</v>
      </c>
      <c r="J1286" t="s">
        <v>523</v>
      </c>
      <c r="K1286" s="9" t="str">
        <f t="shared" si="149"/>
        <v>ANYD</v>
      </c>
      <c r="L1286" t="s">
        <v>6</v>
      </c>
      <c r="M1286" s="37">
        <v>3700</v>
      </c>
      <c r="N1286" t="s">
        <v>459</v>
      </c>
      <c r="O1286" t="s">
        <v>7</v>
      </c>
      <c r="P1286" s="48">
        <v>3.7345000000000002</v>
      </c>
      <c r="Q1286" s="10">
        <f t="shared" si="150"/>
        <v>13817.65</v>
      </c>
      <c r="R1286" s="11">
        <f t="shared" si="151"/>
        <v>7.3003400000000003</v>
      </c>
      <c r="S1286" s="13">
        <f t="shared" si="152"/>
        <v>0.51160000000000005</v>
      </c>
      <c r="T1286" s="12">
        <f t="shared" si="153"/>
        <v>1892.92</v>
      </c>
      <c r="U1286" s="13" t="s">
        <v>135</v>
      </c>
      <c r="V1286" t="s">
        <v>20</v>
      </c>
      <c r="X1286" s="53" t="e">
        <f t="shared" si="155"/>
        <v>#DIV/0!</v>
      </c>
    </row>
    <row r="1287" spans="1:24" x14ac:dyDescent="0.2">
      <c r="A1287" s="32" t="str">
        <f t="shared" si="154"/>
        <v>2026-3</v>
      </c>
      <c r="B1287" t="s">
        <v>2531</v>
      </c>
      <c r="C1287" s="20">
        <v>46094</v>
      </c>
      <c r="D1287" s="20">
        <v>46058</v>
      </c>
      <c r="E1287" t="s">
        <v>228</v>
      </c>
      <c r="F1287" t="s">
        <v>229</v>
      </c>
      <c r="G1287" s="19"/>
      <c r="H1287"/>
      <c r="I1287" t="s">
        <v>522</v>
      </c>
      <c r="J1287" t="s">
        <v>523</v>
      </c>
      <c r="K1287" s="9" t="str">
        <f t="shared" si="149"/>
        <v>ANYD</v>
      </c>
      <c r="L1287" t="s">
        <v>6</v>
      </c>
      <c r="M1287" s="37">
        <v>3000</v>
      </c>
      <c r="N1287" t="s">
        <v>459</v>
      </c>
      <c r="O1287" t="s">
        <v>7</v>
      </c>
      <c r="P1287" s="48">
        <v>3.7345000000000002</v>
      </c>
      <c r="Q1287" s="10">
        <f t="shared" si="150"/>
        <v>11203.5</v>
      </c>
      <c r="R1287" s="11">
        <f t="shared" si="151"/>
        <v>7.3003400000000003</v>
      </c>
      <c r="S1287" s="13">
        <f t="shared" si="152"/>
        <v>0.51160000000000005</v>
      </c>
      <c r="T1287" s="12">
        <f t="shared" si="153"/>
        <v>1534.8</v>
      </c>
      <c r="U1287" s="13" t="s">
        <v>135</v>
      </c>
      <c r="V1287" t="s">
        <v>20</v>
      </c>
      <c r="X1287" s="53" t="e">
        <f t="shared" si="155"/>
        <v>#DIV/0!</v>
      </c>
    </row>
    <row r="1288" spans="1:24" x14ac:dyDescent="0.2">
      <c r="A1288" s="32" t="str">
        <f t="shared" si="154"/>
        <v>2026-3</v>
      </c>
      <c r="B1288" t="s">
        <v>2532</v>
      </c>
      <c r="C1288" s="20">
        <v>46104</v>
      </c>
      <c r="D1288" s="20">
        <v>46087</v>
      </c>
      <c r="E1288" t="s">
        <v>228</v>
      </c>
      <c r="F1288" t="s">
        <v>229</v>
      </c>
      <c r="G1288" s="19"/>
      <c r="H1288"/>
      <c r="I1288" t="s">
        <v>522</v>
      </c>
      <c r="J1288" t="s">
        <v>523</v>
      </c>
      <c r="K1288" s="9" t="str">
        <f t="shared" si="149"/>
        <v>ANYD</v>
      </c>
      <c r="L1288" t="s">
        <v>6</v>
      </c>
      <c r="M1288" s="37">
        <v>2000</v>
      </c>
      <c r="N1288" t="s">
        <v>459</v>
      </c>
      <c r="O1288" t="s">
        <v>7</v>
      </c>
      <c r="P1288" s="48">
        <v>3.7345000000000002</v>
      </c>
      <c r="Q1288" s="10">
        <f t="shared" si="150"/>
        <v>7469</v>
      </c>
      <c r="R1288" s="11">
        <f t="shared" si="151"/>
        <v>7.3003400000000003</v>
      </c>
      <c r="S1288" s="13">
        <f t="shared" si="152"/>
        <v>0.51160000000000005</v>
      </c>
      <c r="T1288" s="12">
        <f t="shared" si="153"/>
        <v>1023.2</v>
      </c>
      <c r="U1288" s="13" t="s">
        <v>135</v>
      </c>
      <c r="V1288" t="s">
        <v>20</v>
      </c>
      <c r="X1288" s="53" t="e">
        <f t="shared" si="155"/>
        <v>#DIV/0!</v>
      </c>
    </row>
    <row r="1289" spans="1:24" x14ac:dyDescent="0.2">
      <c r="A1289" s="32" t="str">
        <f t="shared" si="154"/>
        <v>2026-3</v>
      </c>
      <c r="B1289" t="s">
        <v>2533</v>
      </c>
      <c r="C1289" s="20">
        <v>46106</v>
      </c>
      <c r="D1289" s="20">
        <v>46056</v>
      </c>
      <c r="E1289" t="s">
        <v>39</v>
      </c>
      <c r="F1289" t="s">
        <v>40</v>
      </c>
      <c r="G1289" s="19"/>
      <c r="H1289"/>
      <c r="I1289" t="s">
        <v>3256</v>
      </c>
      <c r="J1289" t="s">
        <v>3257</v>
      </c>
      <c r="K1289" s="9" t="str">
        <f t="shared" si="149"/>
        <v>LID-</v>
      </c>
      <c r="L1289" t="s">
        <v>3424</v>
      </c>
      <c r="M1289" s="37">
        <v>1229</v>
      </c>
      <c r="N1289" t="s">
        <v>459</v>
      </c>
      <c r="O1289" t="s">
        <v>7</v>
      </c>
      <c r="P1289" s="48">
        <v>3.75</v>
      </c>
      <c r="Q1289" s="10">
        <f t="shared" si="150"/>
        <v>4608.75</v>
      </c>
      <c r="R1289" s="11">
        <f t="shared" si="151"/>
        <v>7.3003400000000003</v>
      </c>
      <c r="S1289" s="13">
        <f t="shared" si="152"/>
        <v>0.51370000000000005</v>
      </c>
      <c r="T1289" s="12">
        <f t="shared" si="153"/>
        <v>631.34</v>
      </c>
      <c r="U1289" s="13" t="s">
        <v>135</v>
      </c>
      <c r="V1289" t="s">
        <v>144</v>
      </c>
      <c r="X1289" s="53" t="e">
        <f t="shared" si="155"/>
        <v>#DIV/0!</v>
      </c>
    </row>
    <row r="1290" spans="1:24" x14ac:dyDescent="0.2">
      <c r="A1290" s="32" t="str">
        <f t="shared" si="154"/>
        <v>2026-3</v>
      </c>
      <c r="B1290" t="s">
        <v>2534</v>
      </c>
      <c r="C1290" s="20">
        <v>46112</v>
      </c>
      <c r="D1290" s="20">
        <v>46044</v>
      </c>
      <c r="E1290" t="s">
        <v>48</v>
      </c>
      <c r="F1290" t="s">
        <v>49</v>
      </c>
      <c r="G1290" s="19"/>
      <c r="H1290"/>
      <c r="I1290" t="s">
        <v>3258</v>
      </c>
      <c r="J1290" t="s">
        <v>3259</v>
      </c>
      <c r="K1290" s="9" t="str">
        <f t="shared" si="149"/>
        <v>HDL-</v>
      </c>
      <c r="L1290" t="s">
        <v>6</v>
      </c>
      <c r="M1290" s="37">
        <v>800</v>
      </c>
      <c r="N1290" t="s">
        <v>459</v>
      </c>
      <c r="O1290" t="s">
        <v>7</v>
      </c>
      <c r="P1290" s="48">
        <v>3.7610000000000001</v>
      </c>
      <c r="Q1290" s="10">
        <f t="shared" si="150"/>
        <v>3008.8</v>
      </c>
      <c r="R1290" s="11">
        <f t="shared" si="151"/>
        <v>7.3003400000000003</v>
      </c>
      <c r="S1290" s="13">
        <f t="shared" si="152"/>
        <v>0.51519999999999999</v>
      </c>
      <c r="T1290" s="12">
        <f t="shared" si="153"/>
        <v>412.16</v>
      </c>
      <c r="U1290" s="13" t="s">
        <v>135</v>
      </c>
      <c r="V1290" t="s">
        <v>87</v>
      </c>
      <c r="X1290" s="53" t="e">
        <f t="shared" si="155"/>
        <v>#DIV/0!</v>
      </c>
    </row>
    <row r="1291" spans="1:24" x14ac:dyDescent="0.2">
      <c r="A1291" s="32" t="str">
        <f t="shared" si="154"/>
        <v>2026-3</v>
      </c>
      <c r="B1291" t="s">
        <v>2535</v>
      </c>
      <c r="C1291" s="20">
        <v>46112</v>
      </c>
      <c r="D1291" s="20">
        <v>46058</v>
      </c>
      <c r="E1291" t="s">
        <v>48</v>
      </c>
      <c r="F1291" t="s">
        <v>49</v>
      </c>
      <c r="G1291" s="19"/>
      <c r="H1291"/>
      <c r="I1291" t="s">
        <v>3258</v>
      </c>
      <c r="J1291" t="s">
        <v>3259</v>
      </c>
      <c r="K1291" s="9" t="str">
        <f t="shared" si="149"/>
        <v>HDL-</v>
      </c>
      <c r="L1291" t="s">
        <v>6</v>
      </c>
      <c r="M1291" s="37">
        <v>900</v>
      </c>
      <c r="N1291" t="s">
        <v>459</v>
      </c>
      <c r="O1291" t="s">
        <v>7</v>
      </c>
      <c r="P1291" s="48">
        <v>3.7610000000000001</v>
      </c>
      <c r="Q1291" s="10">
        <f t="shared" si="150"/>
        <v>3384.9</v>
      </c>
      <c r="R1291" s="11">
        <f t="shared" si="151"/>
        <v>7.3003400000000003</v>
      </c>
      <c r="S1291" s="13">
        <f t="shared" si="152"/>
        <v>0.51519999999999999</v>
      </c>
      <c r="T1291" s="12">
        <f t="shared" si="153"/>
        <v>463.68</v>
      </c>
      <c r="U1291" s="13" t="s">
        <v>135</v>
      </c>
      <c r="V1291" t="s">
        <v>87</v>
      </c>
      <c r="X1291" s="53" t="e">
        <f t="shared" si="155"/>
        <v>#DIV/0!</v>
      </c>
    </row>
    <row r="1292" spans="1:24" x14ac:dyDescent="0.2">
      <c r="A1292" s="32" t="str">
        <f t="shared" si="154"/>
        <v>2026-3</v>
      </c>
      <c r="B1292" t="s">
        <v>2536</v>
      </c>
      <c r="C1292" s="20">
        <v>46112</v>
      </c>
      <c r="D1292" s="20">
        <v>46091</v>
      </c>
      <c r="E1292" t="s">
        <v>59</v>
      </c>
      <c r="F1292" t="s">
        <v>60</v>
      </c>
      <c r="G1292" s="19"/>
      <c r="H1292"/>
      <c r="I1292" t="s">
        <v>916</v>
      </c>
      <c r="J1292" t="s">
        <v>917</v>
      </c>
      <c r="K1292" s="9" t="str">
        <f t="shared" si="149"/>
        <v>GLID</v>
      </c>
      <c r="L1292" t="s">
        <v>6</v>
      </c>
      <c r="M1292" s="37">
        <v>500</v>
      </c>
      <c r="N1292" t="s">
        <v>459</v>
      </c>
      <c r="O1292" t="s">
        <v>7</v>
      </c>
      <c r="P1292" s="48">
        <v>3.82</v>
      </c>
      <c r="Q1292" s="10">
        <f t="shared" si="150"/>
        <v>1910</v>
      </c>
      <c r="R1292" s="11">
        <f t="shared" si="151"/>
        <v>7.3003400000000003</v>
      </c>
      <c r="S1292" s="13">
        <f t="shared" si="152"/>
        <v>0.52329999999999999</v>
      </c>
      <c r="T1292" s="12">
        <f t="shared" si="153"/>
        <v>261.64999999999998</v>
      </c>
      <c r="U1292" s="13" t="s">
        <v>135</v>
      </c>
      <c r="V1292" t="s">
        <v>31</v>
      </c>
      <c r="X1292" s="53" t="e">
        <f t="shared" si="155"/>
        <v>#DIV/0!</v>
      </c>
    </row>
    <row r="1293" spans="1:24" x14ac:dyDescent="0.2">
      <c r="A1293" s="32" t="str">
        <f t="shared" si="154"/>
        <v>2026-3</v>
      </c>
      <c r="B1293" t="s">
        <v>2537</v>
      </c>
      <c r="C1293" s="20">
        <v>46085</v>
      </c>
      <c r="D1293" s="20">
        <v>46039</v>
      </c>
      <c r="E1293" t="s">
        <v>185</v>
      </c>
      <c r="F1293" t="s">
        <v>186</v>
      </c>
      <c r="G1293" s="19"/>
      <c r="H1293"/>
      <c r="I1293" t="s">
        <v>183</v>
      </c>
      <c r="J1293" t="s">
        <v>184</v>
      </c>
      <c r="K1293" s="9" t="str">
        <f t="shared" si="149"/>
        <v>ANYD</v>
      </c>
      <c r="L1293" t="s">
        <v>6</v>
      </c>
      <c r="M1293" s="37">
        <v>200</v>
      </c>
      <c r="N1293" t="s">
        <v>459</v>
      </c>
      <c r="O1293" t="s">
        <v>7</v>
      </c>
      <c r="P1293" s="48">
        <v>3.85</v>
      </c>
      <c r="Q1293" s="10">
        <f t="shared" si="150"/>
        <v>770</v>
      </c>
      <c r="R1293" s="11">
        <f t="shared" si="151"/>
        <v>7.3003400000000003</v>
      </c>
      <c r="S1293" s="13">
        <f t="shared" si="152"/>
        <v>0.52739999999999998</v>
      </c>
      <c r="T1293" s="12">
        <f t="shared" si="153"/>
        <v>105.48</v>
      </c>
      <c r="U1293" s="13" t="s">
        <v>135</v>
      </c>
      <c r="V1293" t="s">
        <v>20</v>
      </c>
      <c r="X1293" s="53" t="e">
        <f t="shared" si="155"/>
        <v>#DIV/0!</v>
      </c>
    </row>
    <row r="1294" spans="1:24" x14ac:dyDescent="0.2">
      <c r="A1294" s="32" t="str">
        <f t="shared" si="154"/>
        <v>2026-3</v>
      </c>
      <c r="B1294" t="s">
        <v>2538</v>
      </c>
      <c r="C1294" s="20">
        <v>46084</v>
      </c>
      <c r="D1294" s="20">
        <v>46058</v>
      </c>
      <c r="E1294" t="s">
        <v>3</v>
      </c>
      <c r="F1294" t="s">
        <v>4</v>
      </c>
      <c r="G1294" s="19"/>
      <c r="H1294"/>
      <c r="I1294" t="s">
        <v>169</v>
      </c>
      <c r="J1294" t="s">
        <v>170</v>
      </c>
      <c r="K1294" s="9" t="str">
        <f t="shared" si="149"/>
        <v>SHTS</v>
      </c>
      <c r="L1294" t="s">
        <v>6</v>
      </c>
      <c r="M1294" s="37">
        <v>510</v>
      </c>
      <c r="N1294" t="s">
        <v>459</v>
      </c>
      <c r="O1294" t="s">
        <v>7</v>
      </c>
      <c r="P1294" s="48">
        <v>3.85</v>
      </c>
      <c r="Q1294" s="10">
        <f t="shared" si="150"/>
        <v>1963.5</v>
      </c>
      <c r="R1294" s="11">
        <f t="shared" si="151"/>
        <v>7.3003400000000003</v>
      </c>
      <c r="S1294" s="13">
        <f t="shared" si="152"/>
        <v>0.52739999999999998</v>
      </c>
      <c r="T1294" s="12">
        <f t="shared" si="153"/>
        <v>268.97000000000003</v>
      </c>
      <c r="U1294" s="13" t="s">
        <v>135</v>
      </c>
      <c r="V1294" t="s">
        <v>5</v>
      </c>
      <c r="X1294" s="53" t="e">
        <f t="shared" si="155"/>
        <v>#DIV/0!</v>
      </c>
    </row>
    <row r="1295" spans="1:24" x14ac:dyDescent="0.2">
      <c r="A1295" s="32" t="str">
        <f t="shared" si="154"/>
        <v>2026-3</v>
      </c>
      <c r="B1295" t="s">
        <v>2539</v>
      </c>
      <c r="C1295" s="20">
        <v>46098</v>
      </c>
      <c r="D1295" s="20">
        <v>46083</v>
      </c>
      <c r="E1295" t="s">
        <v>185</v>
      </c>
      <c r="F1295" t="s">
        <v>186</v>
      </c>
      <c r="G1295" s="19"/>
      <c r="H1295"/>
      <c r="I1295" t="s">
        <v>183</v>
      </c>
      <c r="J1295" t="s">
        <v>184</v>
      </c>
      <c r="K1295" s="9" t="str">
        <f t="shared" si="149"/>
        <v>ANYD</v>
      </c>
      <c r="L1295" t="s">
        <v>6</v>
      </c>
      <c r="M1295" s="37">
        <v>100</v>
      </c>
      <c r="N1295" t="s">
        <v>459</v>
      </c>
      <c r="O1295" t="s">
        <v>7</v>
      </c>
      <c r="P1295" s="48">
        <v>3.85</v>
      </c>
      <c r="Q1295" s="10">
        <f t="shared" si="150"/>
        <v>385</v>
      </c>
      <c r="R1295" s="11">
        <f t="shared" si="151"/>
        <v>7.3003400000000003</v>
      </c>
      <c r="S1295" s="13">
        <f t="shared" si="152"/>
        <v>0.52739999999999998</v>
      </c>
      <c r="T1295" s="12">
        <f t="shared" si="153"/>
        <v>52.74</v>
      </c>
      <c r="U1295" s="13" t="s">
        <v>135</v>
      </c>
      <c r="V1295" t="s">
        <v>20</v>
      </c>
      <c r="X1295" s="53" t="e">
        <f t="shared" si="155"/>
        <v>#DIV/0!</v>
      </c>
    </row>
    <row r="1296" spans="1:24" x14ac:dyDescent="0.2">
      <c r="A1296" s="32" t="str">
        <f t="shared" si="154"/>
        <v>2026-3</v>
      </c>
      <c r="B1296" t="s">
        <v>2540</v>
      </c>
      <c r="C1296" s="20">
        <v>46111</v>
      </c>
      <c r="D1296" s="20">
        <v>46094</v>
      </c>
      <c r="E1296" t="s">
        <v>185</v>
      </c>
      <c r="F1296" t="s">
        <v>186</v>
      </c>
      <c r="G1296" s="19"/>
      <c r="H1296"/>
      <c r="I1296" t="s">
        <v>183</v>
      </c>
      <c r="J1296" t="s">
        <v>184</v>
      </c>
      <c r="K1296" s="9" t="str">
        <f t="shared" si="149"/>
        <v>ANYD</v>
      </c>
      <c r="L1296" t="s">
        <v>6</v>
      </c>
      <c r="M1296" s="37">
        <v>1050</v>
      </c>
      <c r="N1296" t="s">
        <v>459</v>
      </c>
      <c r="O1296" t="s">
        <v>7</v>
      </c>
      <c r="P1296" s="48">
        <v>3.85</v>
      </c>
      <c r="Q1296" s="10">
        <f t="shared" si="150"/>
        <v>4042.5</v>
      </c>
      <c r="R1296" s="11">
        <f t="shared" si="151"/>
        <v>7.3003400000000003</v>
      </c>
      <c r="S1296" s="13">
        <f t="shared" si="152"/>
        <v>0.52739999999999998</v>
      </c>
      <c r="T1296" s="12">
        <f t="shared" si="153"/>
        <v>553.77</v>
      </c>
      <c r="U1296" s="13" t="s">
        <v>135</v>
      </c>
      <c r="V1296" t="s">
        <v>20</v>
      </c>
      <c r="X1296" s="53" t="e">
        <f t="shared" si="155"/>
        <v>#DIV/0!</v>
      </c>
    </row>
    <row r="1297" spans="1:24" x14ac:dyDescent="0.2">
      <c r="A1297" s="32" t="str">
        <f t="shared" si="154"/>
        <v>2026-3</v>
      </c>
      <c r="B1297" t="s">
        <v>2541</v>
      </c>
      <c r="C1297" s="20">
        <v>46101</v>
      </c>
      <c r="D1297" s="20">
        <v>46098</v>
      </c>
      <c r="E1297" t="s">
        <v>3</v>
      </c>
      <c r="F1297" t="s">
        <v>4</v>
      </c>
      <c r="G1297" s="19"/>
      <c r="H1297"/>
      <c r="I1297" t="s">
        <v>3260</v>
      </c>
      <c r="J1297" t="s">
        <v>3261</v>
      </c>
      <c r="K1297" s="9" t="str">
        <f t="shared" si="149"/>
        <v>BOX-</v>
      </c>
      <c r="L1297" t="s">
        <v>6</v>
      </c>
      <c r="M1297" s="37">
        <v>152</v>
      </c>
      <c r="N1297" t="s">
        <v>459</v>
      </c>
      <c r="O1297" t="s">
        <v>7</v>
      </c>
      <c r="P1297" s="48">
        <v>3.85</v>
      </c>
      <c r="Q1297" s="10">
        <f t="shared" si="150"/>
        <v>585.20000000000005</v>
      </c>
      <c r="R1297" s="11">
        <f t="shared" si="151"/>
        <v>7.3003400000000003</v>
      </c>
      <c r="S1297" s="13">
        <f t="shared" si="152"/>
        <v>0.52739999999999998</v>
      </c>
      <c r="T1297" s="12">
        <f t="shared" si="153"/>
        <v>80.16</v>
      </c>
      <c r="U1297" s="13" t="s">
        <v>135</v>
      </c>
      <c r="V1297" t="s">
        <v>1</v>
      </c>
      <c r="X1297" s="53" t="e">
        <f t="shared" si="155"/>
        <v>#DIV/0!</v>
      </c>
    </row>
    <row r="1298" spans="1:24" x14ac:dyDescent="0.2">
      <c r="A1298" s="32" t="str">
        <f t="shared" si="154"/>
        <v>2026-3</v>
      </c>
      <c r="B1298" t="s">
        <v>2542</v>
      </c>
      <c r="C1298" s="20">
        <v>46094</v>
      </c>
      <c r="D1298" s="20">
        <v>46053</v>
      </c>
      <c r="E1298" t="s">
        <v>228</v>
      </c>
      <c r="F1298" t="s">
        <v>229</v>
      </c>
      <c r="G1298" s="19"/>
      <c r="H1298"/>
      <c r="I1298" t="s">
        <v>524</v>
      </c>
      <c r="J1298" t="s">
        <v>525</v>
      </c>
      <c r="K1298" s="9" t="str">
        <f t="shared" si="149"/>
        <v>ANYD</v>
      </c>
      <c r="L1298" t="s">
        <v>6</v>
      </c>
      <c r="M1298" s="37">
        <v>2000</v>
      </c>
      <c r="N1298" t="s">
        <v>459</v>
      </c>
      <c r="O1298" t="s">
        <v>7</v>
      </c>
      <c r="P1298" s="48">
        <v>3.9188000000000001</v>
      </c>
      <c r="Q1298" s="10">
        <f t="shared" si="150"/>
        <v>7837.6</v>
      </c>
      <c r="R1298" s="11">
        <f t="shared" si="151"/>
        <v>7.3003400000000003</v>
      </c>
      <c r="S1298" s="13">
        <f t="shared" si="152"/>
        <v>0.53680000000000005</v>
      </c>
      <c r="T1298" s="12">
        <f t="shared" si="153"/>
        <v>1073.5999999999999</v>
      </c>
      <c r="U1298" s="13" t="s">
        <v>135</v>
      </c>
      <c r="V1298" t="s">
        <v>20</v>
      </c>
      <c r="X1298" s="53" t="e">
        <f t="shared" si="155"/>
        <v>#DIV/0!</v>
      </c>
    </row>
    <row r="1299" spans="1:24" x14ac:dyDescent="0.2">
      <c r="A1299" s="32" t="str">
        <f t="shared" si="154"/>
        <v>2026-3</v>
      </c>
      <c r="B1299" t="s">
        <v>2543</v>
      </c>
      <c r="C1299" s="20">
        <v>46094</v>
      </c>
      <c r="D1299" s="20">
        <v>46083</v>
      </c>
      <c r="E1299" t="s">
        <v>228</v>
      </c>
      <c r="F1299" t="s">
        <v>229</v>
      </c>
      <c r="G1299" s="19"/>
      <c r="H1299"/>
      <c r="I1299" t="s">
        <v>524</v>
      </c>
      <c r="J1299" t="s">
        <v>525</v>
      </c>
      <c r="K1299" s="9" t="str">
        <f t="shared" si="149"/>
        <v>ANYD</v>
      </c>
      <c r="L1299" t="s">
        <v>6</v>
      </c>
      <c r="M1299" s="37">
        <v>2150</v>
      </c>
      <c r="N1299" t="s">
        <v>459</v>
      </c>
      <c r="O1299" t="s">
        <v>7</v>
      </c>
      <c r="P1299" s="48">
        <v>3.9188000000000001</v>
      </c>
      <c r="Q1299" s="10">
        <f t="shared" si="150"/>
        <v>8425.42</v>
      </c>
      <c r="R1299" s="11">
        <f t="shared" si="151"/>
        <v>7.3003400000000003</v>
      </c>
      <c r="S1299" s="13">
        <f t="shared" si="152"/>
        <v>0.53680000000000005</v>
      </c>
      <c r="T1299" s="12">
        <f t="shared" si="153"/>
        <v>1154.1199999999999</v>
      </c>
      <c r="U1299" s="13" t="s">
        <v>135</v>
      </c>
      <c r="V1299" t="s">
        <v>20</v>
      </c>
      <c r="X1299" s="53" t="e">
        <f t="shared" si="155"/>
        <v>#DIV/0!</v>
      </c>
    </row>
    <row r="1300" spans="1:24" x14ac:dyDescent="0.2">
      <c r="A1300" s="32" t="str">
        <f t="shared" si="154"/>
        <v>2026-3</v>
      </c>
      <c r="B1300" t="s">
        <v>2544</v>
      </c>
      <c r="C1300" s="20">
        <v>46104</v>
      </c>
      <c r="D1300" s="20">
        <v>46094</v>
      </c>
      <c r="E1300" t="s">
        <v>228</v>
      </c>
      <c r="F1300" t="s">
        <v>229</v>
      </c>
      <c r="G1300" s="19"/>
      <c r="H1300"/>
      <c r="I1300" t="s">
        <v>524</v>
      </c>
      <c r="J1300" t="s">
        <v>525</v>
      </c>
      <c r="K1300" s="9" t="str">
        <f t="shared" si="149"/>
        <v>ANYD</v>
      </c>
      <c r="L1300" t="s">
        <v>6</v>
      </c>
      <c r="M1300" s="37">
        <v>1500</v>
      </c>
      <c r="N1300" t="s">
        <v>459</v>
      </c>
      <c r="O1300" t="s">
        <v>7</v>
      </c>
      <c r="P1300" s="48">
        <v>3.9188000000000001</v>
      </c>
      <c r="Q1300" s="10">
        <f t="shared" si="150"/>
        <v>5878.2</v>
      </c>
      <c r="R1300" s="11">
        <f t="shared" si="151"/>
        <v>7.3003400000000003</v>
      </c>
      <c r="S1300" s="13">
        <f t="shared" si="152"/>
        <v>0.53680000000000005</v>
      </c>
      <c r="T1300" s="12">
        <f t="shared" si="153"/>
        <v>805.2</v>
      </c>
      <c r="U1300" s="13" t="s">
        <v>135</v>
      </c>
      <c r="V1300" t="s">
        <v>20</v>
      </c>
      <c r="X1300" s="53" t="e">
        <f t="shared" si="155"/>
        <v>#DIV/0!</v>
      </c>
    </row>
    <row r="1301" spans="1:24" x14ac:dyDescent="0.2">
      <c r="A1301" s="32" t="str">
        <f t="shared" si="154"/>
        <v>2026-3</v>
      </c>
      <c r="B1301" t="s">
        <v>2545</v>
      </c>
      <c r="C1301" s="20">
        <v>46090</v>
      </c>
      <c r="D1301" s="20">
        <v>46007</v>
      </c>
      <c r="E1301" t="s">
        <v>39</v>
      </c>
      <c r="F1301" t="s">
        <v>40</v>
      </c>
      <c r="G1301" s="19"/>
      <c r="H1301"/>
      <c r="I1301" t="s">
        <v>3262</v>
      </c>
      <c r="J1301" t="s">
        <v>3263</v>
      </c>
      <c r="K1301" s="9" t="str">
        <f t="shared" si="149"/>
        <v>LID-</v>
      </c>
      <c r="L1301" t="s">
        <v>3424</v>
      </c>
      <c r="M1301" s="37">
        <v>650</v>
      </c>
      <c r="N1301" t="s">
        <v>459</v>
      </c>
      <c r="O1301" t="s">
        <v>7</v>
      </c>
      <c r="P1301" s="48">
        <v>3.92</v>
      </c>
      <c r="Q1301" s="10">
        <f t="shared" si="150"/>
        <v>2548</v>
      </c>
      <c r="R1301" s="11">
        <f t="shared" si="151"/>
        <v>7.3003400000000003</v>
      </c>
      <c r="S1301" s="13">
        <f t="shared" si="152"/>
        <v>0.53700000000000003</v>
      </c>
      <c r="T1301" s="12">
        <f t="shared" si="153"/>
        <v>349.05</v>
      </c>
      <c r="U1301" s="13" t="s">
        <v>135</v>
      </c>
      <c r="V1301" t="s">
        <v>144</v>
      </c>
      <c r="X1301" s="53" t="e">
        <f t="shared" si="155"/>
        <v>#DIV/0!</v>
      </c>
    </row>
    <row r="1302" spans="1:24" x14ac:dyDescent="0.2">
      <c r="A1302" s="32" t="str">
        <f t="shared" si="154"/>
        <v>2026-3</v>
      </c>
      <c r="B1302" t="s">
        <v>2546</v>
      </c>
      <c r="C1302" s="20">
        <v>46105</v>
      </c>
      <c r="D1302" s="20">
        <v>46104</v>
      </c>
      <c r="E1302" t="s">
        <v>3</v>
      </c>
      <c r="F1302" t="s">
        <v>4</v>
      </c>
      <c r="G1302" s="19"/>
      <c r="H1302"/>
      <c r="I1302" t="s">
        <v>673</v>
      </c>
      <c r="J1302" t="s">
        <v>730</v>
      </c>
      <c r="K1302" s="9" t="str">
        <f t="shared" si="149"/>
        <v>BOX-</v>
      </c>
      <c r="L1302" t="s">
        <v>6</v>
      </c>
      <c r="M1302" s="37">
        <v>200</v>
      </c>
      <c r="N1302" t="s">
        <v>459</v>
      </c>
      <c r="O1302" t="s">
        <v>7</v>
      </c>
      <c r="P1302" s="48">
        <v>3.95</v>
      </c>
      <c r="Q1302" s="10">
        <f t="shared" si="150"/>
        <v>790</v>
      </c>
      <c r="R1302" s="11">
        <f t="shared" si="151"/>
        <v>7.3003400000000003</v>
      </c>
      <c r="S1302" s="13">
        <f t="shared" si="152"/>
        <v>0.54110000000000003</v>
      </c>
      <c r="T1302" s="12">
        <f t="shared" si="153"/>
        <v>108.22</v>
      </c>
      <c r="U1302" s="13" t="s">
        <v>135</v>
      </c>
      <c r="V1302" t="s">
        <v>1</v>
      </c>
      <c r="X1302" s="53" t="e">
        <f t="shared" si="155"/>
        <v>#DIV/0!</v>
      </c>
    </row>
    <row r="1303" spans="1:24" x14ac:dyDescent="0.2">
      <c r="A1303" s="32" t="str">
        <f t="shared" si="154"/>
        <v>2026-3</v>
      </c>
      <c r="B1303" t="s">
        <v>2547</v>
      </c>
      <c r="C1303" s="20">
        <v>46106</v>
      </c>
      <c r="D1303" s="20">
        <v>46056</v>
      </c>
      <c r="E1303" t="s">
        <v>39</v>
      </c>
      <c r="F1303" t="s">
        <v>40</v>
      </c>
      <c r="G1303" s="19"/>
      <c r="H1303"/>
      <c r="I1303" t="s">
        <v>3264</v>
      </c>
      <c r="J1303" t="s">
        <v>3265</v>
      </c>
      <c r="K1303" s="9" t="str">
        <f t="shared" si="149"/>
        <v>LID-</v>
      </c>
      <c r="L1303" t="s">
        <v>3424</v>
      </c>
      <c r="M1303" s="37">
        <v>695</v>
      </c>
      <c r="N1303" t="s">
        <v>459</v>
      </c>
      <c r="O1303" t="s">
        <v>7</v>
      </c>
      <c r="P1303" s="48">
        <v>3.96</v>
      </c>
      <c r="Q1303" s="10">
        <f t="shared" si="150"/>
        <v>2752.2</v>
      </c>
      <c r="R1303" s="11">
        <f t="shared" si="151"/>
        <v>7.3003400000000003</v>
      </c>
      <c r="S1303" s="13">
        <f t="shared" si="152"/>
        <v>0.54239999999999999</v>
      </c>
      <c r="T1303" s="12">
        <f t="shared" si="153"/>
        <v>376.97</v>
      </c>
      <c r="U1303" s="13" t="s">
        <v>135</v>
      </c>
      <c r="V1303" t="s">
        <v>144</v>
      </c>
      <c r="X1303" s="53" t="e">
        <f t="shared" si="155"/>
        <v>#DIV/0!</v>
      </c>
    </row>
    <row r="1304" spans="1:24" x14ac:dyDescent="0.2">
      <c r="A1304" s="32" t="str">
        <f t="shared" si="154"/>
        <v>2026-3</v>
      </c>
      <c r="B1304" t="s">
        <v>2548</v>
      </c>
      <c r="C1304" s="20">
        <v>46105</v>
      </c>
      <c r="D1304" s="20">
        <v>46104</v>
      </c>
      <c r="E1304" t="s">
        <v>3</v>
      </c>
      <c r="F1304" t="s">
        <v>4</v>
      </c>
      <c r="G1304" s="19"/>
      <c r="H1304"/>
      <c r="I1304" t="s">
        <v>1861</v>
      </c>
      <c r="J1304" t="s">
        <v>1862</v>
      </c>
      <c r="K1304" s="9" t="str">
        <f t="shared" si="149"/>
        <v>BOX-</v>
      </c>
      <c r="L1304" t="s">
        <v>6</v>
      </c>
      <c r="M1304" s="37">
        <v>1010</v>
      </c>
      <c r="N1304" t="s">
        <v>459</v>
      </c>
      <c r="O1304" t="s">
        <v>7</v>
      </c>
      <c r="P1304" s="48">
        <v>4</v>
      </c>
      <c r="Q1304" s="10">
        <f t="shared" si="150"/>
        <v>4040</v>
      </c>
      <c r="R1304" s="11">
        <f t="shared" si="151"/>
        <v>7.3003400000000003</v>
      </c>
      <c r="S1304" s="13">
        <f t="shared" si="152"/>
        <v>0.54790000000000005</v>
      </c>
      <c r="T1304" s="12">
        <f t="shared" si="153"/>
        <v>553.38</v>
      </c>
      <c r="U1304" s="13" t="s">
        <v>135</v>
      </c>
      <c r="V1304" t="s">
        <v>1</v>
      </c>
      <c r="X1304" s="53" t="e">
        <f t="shared" si="155"/>
        <v>#DIV/0!</v>
      </c>
    </row>
    <row r="1305" spans="1:24" x14ac:dyDescent="0.2">
      <c r="A1305" s="32" t="str">
        <f t="shared" si="154"/>
        <v>2026-3</v>
      </c>
      <c r="B1305" t="s">
        <v>2549</v>
      </c>
      <c r="C1305" s="20">
        <v>46105</v>
      </c>
      <c r="D1305" s="20">
        <v>46000</v>
      </c>
      <c r="E1305" t="s">
        <v>44</v>
      </c>
      <c r="F1305" t="s">
        <v>45</v>
      </c>
      <c r="G1305" s="19"/>
      <c r="H1305"/>
      <c r="I1305" t="s">
        <v>3258</v>
      </c>
      <c r="J1305" t="s">
        <v>3259</v>
      </c>
      <c r="K1305" s="9" t="str">
        <f t="shared" si="149"/>
        <v>HDL-</v>
      </c>
      <c r="L1305" t="s">
        <v>6</v>
      </c>
      <c r="M1305" s="37">
        <v>102</v>
      </c>
      <c r="N1305" t="s">
        <v>459</v>
      </c>
      <c r="O1305" t="s">
        <v>7</v>
      </c>
      <c r="P1305" s="48">
        <v>4.1566000000000001</v>
      </c>
      <c r="Q1305" s="10">
        <f t="shared" si="150"/>
        <v>423.97</v>
      </c>
      <c r="R1305" s="11">
        <f t="shared" si="151"/>
        <v>7.3003400000000003</v>
      </c>
      <c r="S1305" s="13">
        <f t="shared" si="152"/>
        <v>0.56940000000000002</v>
      </c>
      <c r="T1305" s="12">
        <f t="shared" si="153"/>
        <v>58.08</v>
      </c>
      <c r="U1305" s="13" t="s">
        <v>135</v>
      </c>
      <c r="V1305" t="s">
        <v>87</v>
      </c>
      <c r="X1305" s="53" t="e">
        <f t="shared" si="155"/>
        <v>#DIV/0!</v>
      </c>
    </row>
    <row r="1306" spans="1:24" x14ac:dyDescent="0.2">
      <c r="A1306" s="32" t="str">
        <f t="shared" si="154"/>
        <v>2026-3</v>
      </c>
      <c r="B1306" t="s">
        <v>2549</v>
      </c>
      <c r="C1306" s="20">
        <v>46093</v>
      </c>
      <c r="D1306" s="20">
        <v>46000</v>
      </c>
      <c r="E1306" t="s">
        <v>44</v>
      </c>
      <c r="F1306" t="s">
        <v>45</v>
      </c>
      <c r="G1306" s="19"/>
      <c r="H1306"/>
      <c r="I1306" t="s">
        <v>3258</v>
      </c>
      <c r="J1306" t="s">
        <v>3259</v>
      </c>
      <c r="K1306" s="9" t="str">
        <f t="shared" si="149"/>
        <v>HDL-</v>
      </c>
      <c r="L1306" t="s">
        <v>6</v>
      </c>
      <c r="M1306" s="37">
        <v>-106</v>
      </c>
      <c r="N1306" t="s">
        <v>459</v>
      </c>
      <c r="O1306" t="s">
        <v>7</v>
      </c>
      <c r="P1306" s="48">
        <v>4.1566000000000001</v>
      </c>
      <c r="Q1306" s="10">
        <f t="shared" si="150"/>
        <v>-440.6</v>
      </c>
      <c r="R1306" s="11">
        <f t="shared" si="151"/>
        <v>7.3003400000000003</v>
      </c>
      <c r="S1306" s="13">
        <f t="shared" si="152"/>
        <v>0.56940000000000002</v>
      </c>
      <c r="T1306" s="12">
        <f t="shared" si="153"/>
        <v>-60.36</v>
      </c>
      <c r="U1306" s="13" t="s">
        <v>135</v>
      </c>
      <c r="V1306" t="s">
        <v>87</v>
      </c>
      <c r="X1306" s="53" t="e">
        <f t="shared" si="155"/>
        <v>#DIV/0!</v>
      </c>
    </row>
    <row r="1307" spans="1:24" x14ac:dyDescent="0.2">
      <c r="A1307" s="32" t="str">
        <f t="shared" si="154"/>
        <v>2026-3</v>
      </c>
      <c r="B1307" t="s">
        <v>2550</v>
      </c>
      <c r="C1307" s="20">
        <v>46093</v>
      </c>
      <c r="D1307" s="20">
        <v>46034</v>
      </c>
      <c r="E1307" t="s">
        <v>44</v>
      </c>
      <c r="F1307" t="s">
        <v>45</v>
      </c>
      <c r="G1307" s="19"/>
      <c r="H1307"/>
      <c r="I1307" t="s">
        <v>3258</v>
      </c>
      <c r="J1307" t="s">
        <v>3259</v>
      </c>
      <c r="K1307" s="9" t="str">
        <f t="shared" si="149"/>
        <v>HDL-</v>
      </c>
      <c r="L1307" t="s">
        <v>6</v>
      </c>
      <c r="M1307" s="37">
        <v>887</v>
      </c>
      <c r="N1307" t="s">
        <v>459</v>
      </c>
      <c r="O1307" t="s">
        <v>7</v>
      </c>
      <c r="P1307" s="48">
        <v>4.1566000000000001</v>
      </c>
      <c r="Q1307" s="10">
        <f t="shared" si="150"/>
        <v>3686.9</v>
      </c>
      <c r="R1307" s="11">
        <f t="shared" si="151"/>
        <v>7.3003400000000003</v>
      </c>
      <c r="S1307" s="13">
        <f t="shared" si="152"/>
        <v>0.56940000000000002</v>
      </c>
      <c r="T1307" s="12">
        <f t="shared" si="153"/>
        <v>505.06</v>
      </c>
      <c r="U1307" s="13" t="s">
        <v>135</v>
      </c>
      <c r="V1307" t="s">
        <v>87</v>
      </c>
      <c r="X1307" s="53" t="e">
        <f t="shared" si="155"/>
        <v>#DIV/0!</v>
      </c>
    </row>
    <row r="1308" spans="1:24" x14ac:dyDescent="0.2">
      <c r="A1308" s="32" t="str">
        <f t="shared" si="154"/>
        <v>2026-3</v>
      </c>
      <c r="B1308" t="s">
        <v>2550</v>
      </c>
      <c r="C1308" s="20">
        <v>46091</v>
      </c>
      <c r="D1308" s="20">
        <v>46034</v>
      </c>
      <c r="E1308" t="s">
        <v>44</v>
      </c>
      <c r="F1308" t="s">
        <v>45</v>
      </c>
      <c r="G1308" s="19"/>
      <c r="H1308"/>
      <c r="I1308" t="s">
        <v>3258</v>
      </c>
      <c r="J1308" t="s">
        <v>3259</v>
      </c>
      <c r="K1308" s="9" t="str">
        <f t="shared" si="149"/>
        <v>HDL-</v>
      </c>
      <c r="L1308" t="s">
        <v>6</v>
      </c>
      <c r="M1308" s="37">
        <v>-887</v>
      </c>
      <c r="N1308" t="s">
        <v>459</v>
      </c>
      <c r="O1308" t="s">
        <v>7</v>
      </c>
      <c r="P1308" s="48">
        <v>4.1566000000000001</v>
      </c>
      <c r="Q1308" s="10">
        <f t="shared" si="150"/>
        <v>-3686.9</v>
      </c>
      <c r="R1308" s="11">
        <f t="shared" si="151"/>
        <v>7.3003400000000003</v>
      </c>
      <c r="S1308" s="13">
        <f t="shared" si="152"/>
        <v>0.56940000000000002</v>
      </c>
      <c r="T1308" s="12">
        <f t="shared" si="153"/>
        <v>-505.06</v>
      </c>
      <c r="U1308" s="13" t="s">
        <v>135</v>
      </c>
      <c r="V1308" t="s">
        <v>87</v>
      </c>
      <c r="X1308" s="53" t="e">
        <f t="shared" si="155"/>
        <v>#DIV/0!</v>
      </c>
    </row>
    <row r="1309" spans="1:24" x14ac:dyDescent="0.2">
      <c r="A1309" s="32" t="str">
        <f t="shared" si="154"/>
        <v>2026-3</v>
      </c>
      <c r="B1309" t="s">
        <v>2550</v>
      </c>
      <c r="C1309" s="20">
        <v>46091</v>
      </c>
      <c r="D1309" s="20">
        <v>46034</v>
      </c>
      <c r="E1309" t="s">
        <v>44</v>
      </c>
      <c r="F1309" t="s">
        <v>45</v>
      </c>
      <c r="G1309" s="19"/>
      <c r="H1309"/>
      <c r="I1309" t="s">
        <v>3258</v>
      </c>
      <c r="J1309" t="s">
        <v>3259</v>
      </c>
      <c r="K1309" s="9" t="str">
        <f t="shared" si="149"/>
        <v>HDL-</v>
      </c>
      <c r="L1309" t="s">
        <v>6</v>
      </c>
      <c r="M1309" s="37">
        <v>887</v>
      </c>
      <c r="N1309" t="s">
        <v>459</v>
      </c>
      <c r="O1309" t="s">
        <v>7</v>
      </c>
      <c r="P1309" s="48">
        <v>4.1566000000000001</v>
      </c>
      <c r="Q1309" s="10">
        <f t="shared" si="150"/>
        <v>3686.9</v>
      </c>
      <c r="R1309" s="11">
        <f t="shared" si="151"/>
        <v>7.3003400000000003</v>
      </c>
      <c r="S1309" s="13">
        <f t="shared" si="152"/>
        <v>0.56940000000000002</v>
      </c>
      <c r="T1309" s="12">
        <f t="shared" si="153"/>
        <v>505.06</v>
      </c>
      <c r="U1309" s="13" t="s">
        <v>135</v>
      </c>
      <c r="V1309" t="s">
        <v>87</v>
      </c>
      <c r="X1309" s="53" t="e">
        <f t="shared" si="155"/>
        <v>#DIV/0!</v>
      </c>
    </row>
    <row r="1310" spans="1:24" x14ac:dyDescent="0.2">
      <c r="A1310" s="32" t="str">
        <f t="shared" si="154"/>
        <v>2026-3</v>
      </c>
      <c r="B1310" t="s">
        <v>2551</v>
      </c>
      <c r="C1310" s="20">
        <v>46104</v>
      </c>
      <c r="D1310" s="20">
        <v>46083</v>
      </c>
      <c r="E1310" t="s">
        <v>228</v>
      </c>
      <c r="F1310" t="s">
        <v>229</v>
      </c>
      <c r="G1310" s="19"/>
      <c r="H1310"/>
      <c r="I1310" t="s">
        <v>526</v>
      </c>
      <c r="J1310" t="s">
        <v>527</v>
      </c>
      <c r="K1310" s="9" t="str">
        <f t="shared" si="149"/>
        <v>ANYD</v>
      </c>
      <c r="L1310" t="s">
        <v>6</v>
      </c>
      <c r="M1310" s="37">
        <v>105</v>
      </c>
      <c r="N1310" t="s">
        <v>459</v>
      </c>
      <c r="O1310" t="s">
        <v>7</v>
      </c>
      <c r="P1310" s="48">
        <v>4.1612999999999998</v>
      </c>
      <c r="Q1310" s="10">
        <f t="shared" si="150"/>
        <v>436.94</v>
      </c>
      <c r="R1310" s="11">
        <f t="shared" si="151"/>
        <v>7.3003400000000003</v>
      </c>
      <c r="S1310" s="13">
        <f t="shared" si="152"/>
        <v>0.56999999999999995</v>
      </c>
      <c r="T1310" s="12">
        <f t="shared" si="153"/>
        <v>59.85</v>
      </c>
      <c r="U1310" s="13" t="s">
        <v>135</v>
      </c>
      <c r="V1310" t="s">
        <v>20</v>
      </c>
      <c r="X1310" s="53" t="e">
        <f t="shared" si="155"/>
        <v>#DIV/0!</v>
      </c>
    </row>
    <row r="1311" spans="1:24" x14ac:dyDescent="0.2">
      <c r="A1311" s="32" t="str">
        <f t="shared" si="154"/>
        <v>2026-3</v>
      </c>
      <c r="B1311" t="s">
        <v>2552</v>
      </c>
      <c r="C1311" s="20">
        <v>46112</v>
      </c>
      <c r="D1311" s="20">
        <v>46083</v>
      </c>
      <c r="E1311" t="s">
        <v>59</v>
      </c>
      <c r="F1311" t="s">
        <v>60</v>
      </c>
      <c r="G1311" s="19"/>
      <c r="H1311"/>
      <c r="I1311" t="s">
        <v>3266</v>
      </c>
      <c r="J1311" t="s">
        <v>3267</v>
      </c>
      <c r="K1311" s="9" t="str">
        <f t="shared" si="149"/>
        <v>GLID</v>
      </c>
      <c r="L1311" t="s">
        <v>6</v>
      </c>
      <c r="M1311" s="37">
        <v>3564</v>
      </c>
      <c r="N1311" t="s">
        <v>459</v>
      </c>
      <c r="O1311" t="s">
        <v>7</v>
      </c>
      <c r="P1311" s="48">
        <v>4.1654999999999998</v>
      </c>
      <c r="Q1311" s="10">
        <f t="shared" si="150"/>
        <v>14845.84</v>
      </c>
      <c r="R1311" s="11">
        <f t="shared" si="151"/>
        <v>7.3003400000000003</v>
      </c>
      <c r="S1311" s="13">
        <f t="shared" si="152"/>
        <v>0.5706</v>
      </c>
      <c r="T1311" s="12">
        <f t="shared" si="153"/>
        <v>2033.62</v>
      </c>
      <c r="U1311" s="13" t="s">
        <v>135</v>
      </c>
      <c r="V1311" t="s">
        <v>31</v>
      </c>
      <c r="X1311" s="53" t="e">
        <f t="shared" si="155"/>
        <v>#DIV/0!</v>
      </c>
    </row>
    <row r="1312" spans="1:24" x14ac:dyDescent="0.2">
      <c r="A1312" s="32" t="str">
        <f t="shared" si="154"/>
        <v>2026-3</v>
      </c>
      <c r="B1312" t="s">
        <v>2553</v>
      </c>
      <c r="C1312" s="20">
        <v>46104</v>
      </c>
      <c r="D1312" s="20">
        <v>46101</v>
      </c>
      <c r="E1312" t="s">
        <v>3</v>
      </c>
      <c r="F1312" t="s">
        <v>4</v>
      </c>
      <c r="G1312" s="19"/>
      <c r="H1312"/>
      <c r="I1312" t="s">
        <v>802</v>
      </c>
      <c r="J1312" t="s">
        <v>803</v>
      </c>
      <c r="K1312" s="9" t="str">
        <f t="shared" si="149"/>
        <v>BOX-</v>
      </c>
      <c r="L1312" t="s">
        <v>6</v>
      </c>
      <c r="M1312" s="37">
        <v>2020</v>
      </c>
      <c r="N1312" t="s">
        <v>459</v>
      </c>
      <c r="O1312" t="s">
        <v>7</v>
      </c>
      <c r="P1312" s="48">
        <v>4.1900000000000004</v>
      </c>
      <c r="Q1312" s="10">
        <f t="shared" si="150"/>
        <v>8463.7999999999993</v>
      </c>
      <c r="R1312" s="11">
        <f t="shared" si="151"/>
        <v>7.3003400000000003</v>
      </c>
      <c r="S1312" s="13">
        <f t="shared" si="152"/>
        <v>0.57389999999999997</v>
      </c>
      <c r="T1312" s="12">
        <f t="shared" si="153"/>
        <v>1159.28</v>
      </c>
      <c r="U1312" s="13" t="s">
        <v>135</v>
      </c>
      <c r="V1312" t="s">
        <v>1</v>
      </c>
      <c r="X1312" s="53" t="e">
        <f t="shared" si="155"/>
        <v>#DIV/0!</v>
      </c>
    </row>
    <row r="1313" spans="1:24" x14ac:dyDescent="0.2">
      <c r="A1313" s="32" t="str">
        <f t="shared" si="154"/>
        <v>2026-3</v>
      </c>
      <c r="B1313" t="s">
        <v>2554</v>
      </c>
      <c r="C1313" s="20">
        <v>46104</v>
      </c>
      <c r="D1313" s="20">
        <v>46101</v>
      </c>
      <c r="E1313" t="s">
        <v>3</v>
      </c>
      <c r="F1313" t="s">
        <v>4</v>
      </c>
      <c r="G1313" s="19"/>
      <c r="H1313"/>
      <c r="I1313" t="s">
        <v>802</v>
      </c>
      <c r="J1313" t="s">
        <v>803</v>
      </c>
      <c r="K1313" s="9" t="str">
        <f t="shared" si="149"/>
        <v>BOX-</v>
      </c>
      <c r="L1313" t="s">
        <v>6</v>
      </c>
      <c r="M1313" s="37">
        <v>4030</v>
      </c>
      <c r="N1313" t="s">
        <v>459</v>
      </c>
      <c r="O1313" t="s">
        <v>7</v>
      </c>
      <c r="P1313" s="48">
        <v>4.1900000000000004</v>
      </c>
      <c r="Q1313" s="10">
        <f t="shared" si="150"/>
        <v>16885.7</v>
      </c>
      <c r="R1313" s="11">
        <f t="shared" si="151"/>
        <v>7.3003400000000003</v>
      </c>
      <c r="S1313" s="13">
        <f t="shared" si="152"/>
        <v>0.57389999999999997</v>
      </c>
      <c r="T1313" s="12">
        <f t="shared" si="153"/>
        <v>2312.8200000000002</v>
      </c>
      <c r="U1313" s="13" t="s">
        <v>135</v>
      </c>
      <c r="V1313" t="s">
        <v>1</v>
      </c>
      <c r="X1313" s="53" t="e">
        <f t="shared" si="155"/>
        <v>#DIV/0!</v>
      </c>
    </row>
    <row r="1314" spans="1:24" x14ac:dyDescent="0.2">
      <c r="A1314" s="32" t="str">
        <f t="shared" si="154"/>
        <v>2026-3</v>
      </c>
      <c r="B1314" t="s">
        <v>1313</v>
      </c>
      <c r="C1314" s="20">
        <v>46085</v>
      </c>
      <c r="D1314" s="20">
        <v>46003</v>
      </c>
      <c r="E1314" t="s">
        <v>3</v>
      </c>
      <c r="F1314" t="s">
        <v>4</v>
      </c>
      <c r="G1314" s="19"/>
      <c r="H1314"/>
      <c r="I1314" t="s">
        <v>571</v>
      </c>
      <c r="J1314" t="s">
        <v>572</v>
      </c>
      <c r="K1314" s="9" t="str">
        <f t="shared" si="149"/>
        <v>BOX-</v>
      </c>
      <c r="L1314" t="s">
        <v>6</v>
      </c>
      <c r="M1314" s="37">
        <v>1000</v>
      </c>
      <c r="N1314" t="s">
        <v>459</v>
      </c>
      <c r="O1314" t="s">
        <v>7</v>
      </c>
      <c r="P1314" s="48">
        <v>4.2</v>
      </c>
      <c r="Q1314" s="10">
        <f t="shared" si="150"/>
        <v>4200</v>
      </c>
      <c r="R1314" s="11">
        <f t="shared" si="151"/>
        <v>7.3003400000000003</v>
      </c>
      <c r="S1314" s="13">
        <f t="shared" si="152"/>
        <v>0.57530000000000003</v>
      </c>
      <c r="T1314" s="12">
        <f t="shared" si="153"/>
        <v>575.29999999999995</v>
      </c>
      <c r="U1314" s="13" t="s">
        <v>135</v>
      </c>
      <c r="V1314" t="s">
        <v>1</v>
      </c>
      <c r="X1314" s="53" t="e">
        <f t="shared" si="155"/>
        <v>#DIV/0!</v>
      </c>
    </row>
    <row r="1315" spans="1:24" x14ac:dyDescent="0.2">
      <c r="A1315" s="32" t="str">
        <f t="shared" si="154"/>
        <v>2026-3</v>
      </c>
      <c r="B1315" t="s">
        <v>1313</v>
      </c>
      <c r="C1315" s="20">
        <v>46085</v>
      </c>
      <c r="D1315" s="20">
        <v>46003</v>
      </c>
      <c r="E1315" t="s">
        <v>3</v>
      </c>
      <c r="F1315" t="s">
        <v>4</v>
      </c>
      <c r="G1315" s="19"/>
      <c r="H1315"/>
      <c r="I1315" t="s">
        <v>571</v>
      </c>
      <c r="J1315" t="s">
        <v>572</v>
      </c>
      <c r="K1315" s="9" t="str">
        <f t="shared" si="149"/>
        <v>BOX-</v>
      </c>
      <c r="L1315" t="s">
        <v>6</v>
      </c>
      <c r="M1315" s="37">
        <v>2020</v>
      </c>
      <c r="N1315" t="s">
        <v>459</v>
      </c>
      <c r="O1315" t="s">
        <v>7</v>
      </c>
      <c r="P1315" s="48">
        <v>4.2</v>
      </c>
      <c r="Q1315" s="10">
        <f t="shared" si="150"/>
        <v>8484</v>
      </c>
      <c r="R1315" s="11">
        <f t="shared" si="151"/>
        <v>7.3003400000000003</v>
      </c>
      <c r="S1315" s="13">
        <f t="shared" si="152"/>
        <v>0.57530000000000003</v>
      </c>
      <c r="T1315" s="12">
        <f t="shared" si="153"/>
        <v>1162.1099999999999</v>
      </c>
      <c r="U1315" s="13" t="s">
        <v>135</v>
      </c>
      <c r="V1315" t="s">
        <v>1</v>
      </c>
      <c r="X1315" s="53" t="e">
        <f t="shared" si="155"/>
        <v>#DIV/0!</v>
      </c>
    </row>
    <row r="1316" spans="1:24" x14ac:dyDescent="0.2">
      <c r="A1316" s="32" t="str">
        <f t="shared" si="154"/>
        <v>2026-3</v>
      </c>
      <c r="B1316" t="s">
        <v>1313</v>
      </c>
      <c r="C1316" s="20">
        <v>46085</v>
      </c>
      <c r="D1316" s="20">
        <v>46003</v>
      </c>
      <c r="E1316" t="s">
        <v>3</v>
      </c>
      <c r="F1316" t="s">
        <v>4</v>
      </c>
      <c r="G1316" s="19"/>
      <c r="H1316"/>
      <c r="I1316" t="s">
        <v>571</v>
      </c>
      <c r="J1316" t="s">
        <v>572</v>
      </c>
      <c r="K1316" s="9" t="str">
        <f t="shared" si="149"/>
        <v>BOX-</v>
      </c>
      <c r="L1316" t="s">
        <v>6</v>
      </c>
      <c r="M1316" s="37">
        <v>-3020</v>
      </c>
      <c r="N1316" t="s">
        <v>459</v>
      </c>
      <c r="O1316" t="s">
        <v>7</v>
      </c>
      <c r="P1316" s="48">
        <v>4.2</v>
      </c>
      <c r="Q1316" s="10">
        <f t="shared" si="150"/>
        <v>-12684</v>
      </c>
      <c r="R1316" s="11">
        <f t="shared" si="151"/>
        <v>7.3003400000000003</v>
      </c>
      <c r="S1316" s="13">
        <f t="shared" si="152"/>
        <v>0.57530000000000003</v>
      </c>
      <c r="T1316" s="12">
        <f t="shared" si="153"/>
        <v>-1737.41</v>
      </c>
      <c r="U1316" s="13" t="s">
        <v>135</v>
      </c>
      <c r="V1316" t="s">
        <v>1</v>
      </c>
      <c r="X1316" s="53" t="e">
        <f t="shared" si="155"/>
        <v>#DIV/0!</v>
      </c>
    </row>
    <row r="1317" spans="1:24" x14ac:dyDescent="0.2">
      <c r="A1317" s="32" t="str">
        <f t="shared" si="154"/>
        <v>2026-3</v>
      </c>
      <c r="B1317" t="s">
        <v>2555</v>
      </c>
      <c r="C1317" s="20">
        <v>46084</v>
      </c>
      <c r="D1317" s="20">
        <v>46015</v>
      </c>
      <c r="E1317" t="s">
        <v>278</v>
      </c>
      <c r="F1317" t="s">
        <v>279</v>
      </c>
      <c r="G1317" s="19"/>
      <c r="H1317"/>
      <c r="I1317" t="s">
        <v>643</v>
      </c>
      <c r="J1317" t="s">
        <v>700</v>
      </c>
      <c r="K1317" s="9" t="str">
        <f t="shared" si="149"/>
        <v>LID-</v>
      </c>
      <c r="L1317" t="s">
        <v>41</v>
      </c>
      <c r="M1317" s="37">
        <v>3050</v>
      </c>
      <c r="N1317" t="s">
        <v>459</v>
      </c>
      <c r="O1317" t="s">
        <v>7</v>
      </c>
      <c r="P1317" s="48">
        <v>4.2</v>
      </c>
      <c r="Q1317" s="10">
        <f t="shared" si="150"/>
        <v>12810</v>
      </c>
      <c r="R1317" s="11">
        <f t="shared" si="151"/>
        <v>7.3003400000000003</v>
      </c>
      <c r="S1317" s="13">
        <f t="shared" si="152"/>
        <v>0.57530000000000003</v>
      </c>
      <c r="T1317" s="12">
        <f t="shared" si="153"/>
        <v>1754.67</v>
      </c>
      <c r="U1317" s="13" t="s">
        <v>135</v>
      </c>
      <c r="V1317" t="s">
        <v>144</v>
      </c>
      <c r="X1317" s="53" t="e">
        <f t="shared" si="155"/>
        <v>#DIV/0!</v>
      </c>
    </row>
    <row r="1318" spans="1:24" x14ac:dyDescent="0.2">
      <c r="A1318" s="32" t="str">
        <f t="shared" si="154"/>
        <v>2026-3</v>
      </c>
      <c r="B1318" t="s">
        <v>2556</v>
      </c>
      <c r="C1318" s="20">
        <v>46093</v>
      </c>
      <c r="D1318" s="20">
        <v>46015</v>
      </c>
      <c r="E1318" t="s">
        <v>278</v>
      </c>
      <c r="F1318" t="s">
        <v>279</v>
      </c>
      <c r="G1318" s="19"/>
      <c r="H1318"/>
      <c r="I1318" t="s">
        <v>643</v>
      </c>
      <c r="J1318" t="s">
        <v>700</v>
      </c>
      <c r="K1318" s="9" t="str">
        <f t="shared" si="149"/>
        <v>LID-</v>
      </c>
      <c r="L1318" t="s">
        <v>41</v>
      </c>
      <c r="M1318" s="37">
        <v>1550</v>
      </c>
      <c r="N1318" t="s">
        <v>459</v>
      </c>
      <c r="O1318" t="s">
        <v>7</v>
      </c>
      <c r="P1318" s="48">
        <v>4.2</v>
      </c>
      <c r="Q1318" s="10">
        <f t="shared" si="150"/>
        <v>6510</v>
      </c>
      <c r="R1318" s="11">
        <f t="shared" si="151"/>
        <v>7.3003400000000003</v>
      </c>
      <c r="S1318" s="13">
        <f t="shared" si="152"/>
        <v>0.57530000000000003</v>
      </c>
      <c r="T1318" s="12">
        <f t="shared" si="153"/>
        <v>891.72</v>
      </c>
      <c r="U1318" s="13" t="s">
        <v>135</v>
      </c>
      <c r="V1318" t="s">
        <v>144</v>
      </c>
      <c r="X1318" s="53" t="e">
        <f t="shared" si="155"/>
        <v>#DIV/0!</v>
      </c>
    </row>
    <row r="1319" spans="1:24" x14ac:dyDescent="0.2">
      <c r="A1319" s="32" t="str">
        <f t="shared" si="154"/>
        <v>2026-3</v>
      </c>
      <c r="B1319" t="s">
        <v>2556</v>
      </c>
      <c r="C1319" s="20">
        <v>46090</v>
      </c>
      <c r="D1319" s="20">
        <v>46015</v>
      </c>
      <c r="E1319" t="s">
        <v>278</v>
      </c>
      <c r="F1319" t="s">
        <v>279</v>
      </c>
      <c r="G1319" s="19"/>
      <c r="H1319"/>
      <c r="I1319" t="s">
        <v>643</v>
      </c>
      <c r="J1319" t="s">
        <v>700</v>
      </c>
      <c r="K1319" s="9" t="str">
        <f t="shared" ref="K1319:K1382" si="156">+LEFT(V1319,4)</f>
        <v>LID-</v>
      </c>
      <c r="L1319" t="s">
        <v>41</v>
      </c>
      <c r="M1319" s="37">
        <v>2000</v>
      </c>
      <c r="N1319" t="s">
        <v>459</v>
      </c>
      <c r="O1319" t="s">
        <v>7</v>
      </c>
      <c r="P1319" s="48">
        <v>4.2</v>
      </c>
      <c r="Q1319" s="10">
        <f t="shared" ref="Q1319:Q1382" si="157">ROUND(P1319*M1319,2)</f>
        <v>8400</v>
      </c>
      <c r="R1319" s="11">
        <f t="shared" ref="R1319:R1382" si="158">IF(O1319="HKD",7.8,IF(O1319="CNY",7.30034,1))</f>
        <v>7.3003400000000003</v>
      </c>
      <c r="S1319" s="13">
        <f t="shared" ref="S1319:S1382" si="159">+ROUND(P1319/R1319,4)</f>
        <v>0.57530000000000003</v>
      </c>
      <c r="T1319" s="12">
        <f t="shared" ref="T1319:T1382" si="160">ROUND(S1319*M1319,2)</f>
        <v>1150.5999999999999</v>
      </c>
      <c r="U1319" s="13" t="s">
        <v>135</v>
      </c>
      <c r="V1319" t="s">
        <v>144</v>
      </c>
      <c r="X1319" s="53" t="e">
        <f t="shared" si="155"/>
        <v>#DIV/0!</v>
      </c>
    </row>
    <row r="1320" spans="1:24" x14ac:dyDescent="0.2">
      <c r="A1320" s="32" t="str">
        <f t="shared" si="154"/>
        <v>2026-3</v>
      </c>
      <c r="B1320" t="s">
        <v>2556</v>
      </c>
      <c r="C1320" s="20">
        <v>46087</v>
      </c>
      <c r="D1320" s="20">
        <v>46015</v>
      </c>
      <c r="E1320" t="s">
        <v>278</v>
      </c>
      <c r="F1320" t="s">
        <v>279</v>
      </c>
      <c r="G1320" s="19"/>
      <c r="H1320"/>
      <c r="I1320" t="s">
        <v>643</v>
      </c>
      <c r="J1320" t="s">
        <v>700</v>
      </c>
      <c r="K1320" s="9" t="str">
        <f t="shared" si="156"/>
        <v>LID-</v>
      </c>
      <c r="L1320" t="s">
        <v>41</v>
      </c>
      <c r="M1320" s="37">
        <v>1000</v>
      </c>
      <c r="N1320" t="s">
        <v>459</v>
      </c>
      <c r="O1320" t="s">
        <v>7</v>
      </c>
      <c r="P1320" s="48">
        <v>4.2</v>
      </c>
      <c r="Q1320" s="10">
        <f t="shared" si="157"/>
        <v>4200</v>
      </c>
      <c r="R1320" s="11">
        <f t="shared" si="158"/>
        <v>7.3003400000000003</v>
      </c>
      <c r="S1320" s="13">
        <f t="shared" si="159"/>
        <v>0.57530000000000003</v>
      </c>
      <c r="T1320" s="12">
        <f t="shared" si="160"/>
        <v>575.29999999999995</v>
      </c>
      <c r="U1320" s="13" t="s">
        <v>135</v>
      </c>
      <c r="V1320" t="s">
        <v>144</v>
      </c>
      <c r="X1320" s="53" t="e">
        <f t="shared" si="155"/>
        <v>#DIV/0!</v>
      </c>
    </row>
    <row r="1321" spans="1:24" x14ac:dyDescent="0.2">
      <c r="A1321" s="32" t="str">
        <f t="shared" si="154"/>
        <v>2026-3</v>
      </c>
      <c r="B1321" t="s">
        <v>2557</v>
      </c>
      <c r="C1321" s="20">
        <v>46106</v>
      </c>
      <c r="D1321" s="20">
        <v>46022</v>
      </c>
      <c r="E1321" t="s">
        <v>278</v>
      </c>
      <c r="F1321" t="s">
        <v>279</v>
      </c>
      <c r="G1321" s="19"/>
      <c r="H1321"/>
      <c r="I1321" t="s">
        <v>643</v>
      </c>
      <c r="J1321" t="s">
        <v>700</v>
      </c>
      <c r="K1321" s="9" t="str">
        <f t="shared" si="156"/>
        <v>LID-</v>
      </c>
      <c r="L1321" t="s">
        <v>41</v>
      </c>
      <c r="M1321" s="37">
        <v>2030</v>
      </c>
      <c r="N1321" t="s">
        <v>459</v>
      </c>
      <c r="O1321" t="s">
        <v>7</v>
      </c>
      <c r="P1321" s="48">
        <v>4.2</v>
      </c>
      <c r="Q1321" s="10">
        <f t="shared" si="157"/>
        <v>8526</v>
      </c>
      <c r="R1321" s="11">
        <f t="shared" si="158"/>
        <v>7.3003400000000003</v>
      </c>
      <c r="S1321" s="13">
        <f t="shared" si="159"/>
        <v>0.57530000000000003</v>
      </c>
      <c r="T1321" s="12">
        <f t="shared" si="160"/>
        <v>1167.8599999999999</v>
      </c>
      <c r="U1321" s="13" t="s">
        <v>135</v>
      </c>
      <c r="V1321" t="s">
        <v>144</v>
      </c>
      <c r="X1321" s="53" t="e">
        <f t="shared" si="155"/>
        <v>#DIV/0!</v>
      </c>
    </row>
    <row r="1322" spans="1:24" x14ac:dyDescent="0.2">
      <c r="A1322" s="32" t="str">
        <f t="shared" si="154"/>
        <v>2026-3</v>
      </c>
      <c r="B1322" t="s">
        <v>2557</v>
      </c>
      <c r="C1322" s="20">
        <v>46105</v>
      </c>
      <c r="D1322" s="20">
        <v>46022</v>
      </c>
      <c r="E1322" t="s">
        <v>278</v>
      </c>
      <c r="F1322" t="s">
        <v>279</v>
      </c>
      <c r="G1322" s="19"/>
      <c r="H1322"/>
      <c r="I1322" t="s">
        <v>643</v>
      </c>
      <c r="J1322" t="s">
        <v>700</v>
      </c>
      <c r="K1322" s="9" t="str">
        <f t="shared" si="156"/>
        <v>LID-</v>
      </c>
      <c r="L1322" t="s">
        <v>41</v>
      </c>
      <c r="M1322" s="37">
        <v>1000</v>
      </c>
      <c r="N1322" t="s">
        <v>459</v>
      </c>
      <c r="O1322" t="s">
        <v>7</v>
      </c>
      <c r="P1322" s="48">
        <v>4.2</v>
      </c>
      <c r="Q1322" s="10">
        <f t="shared" si="157"/>
        <v>4200</v>
      </c>
      <c r="R1322" s="11">
        <f t="shared" si="158"/>
        <v>7.3003400000000003</v>
      </c>
      <c r="S1322" s="13">
        <f t="shared" si="159"/>
        <v>0.57530000000000003</v>
      </c>
      <c r="T1322" s="12">
        <f t="shared" si="160"/>
        <v>575.29999999999995</v>
      </c>
      <c r="U1322" s="13" t="s">
        <v>135</v>
      </c>
      <c r="V1322" t="s">
        <v>144</v>
      </c>
      <c r="X1322" s="53" t="e">
        <f t="shared" si="155"/>
        <v>#DIV/0!</v>
      </c>
    </row>
    <row r="1323" spans="1:24" x14ac:dyDescent="0.2">
      <c r="A1323" s="32" t="str">
        <f t="shared" si="154"/>
        <v>2026-3</v>
      </c>
      <c r="B1323" t="s">
        <v>2557</v>
      </c>
      <c r="C1323" s="20">
        <v>46104</v>
      </c>
      <c r="D1323" s="20">
        <v>46022</v>
      </c>
      <c r="E1323" t="s">
        <v>278</v>
      </c>
      <c r="F1323" t="s">
        <v>279</v>
      </c>
      <c r="G1323" s="19"/>
      <c r="H1323"/>
      <c r="I1323" t="s">
        <v>643</v>
      </c>
      <c r="J1323" t="s">
        <v>700</v>
      </c>
      <c r="K1323" s="9" t="str">
        <f t="shared" si="156"/>
        <v>LID-</v>
      </c>
      <c r="L1323" t="s">
        <v>41</v>
      </c>
      <c r="M1323" s="37">
        <v>1000</v>
      </c>
      <c r="N1323" t="s">
        <v>459</v>
      </c>
      <c r="O1323" t="s">
        <v>7</v>
      </c>
      <c r="P1323" s="48">
        <v>4.2</v>
      </c>
      <c r="Q1323" s="10">
        <f t="shared" si="157"/>
        <v>4200</v>
      </c>
      <c r="R1323" s="11">
        <f t="shared" si="158"/>
        <v>7.3003400000000003</v>
      </c>
      <c r="S1323" s="13">
        <f t="shared" si="159"/>
        <v>0.57530000000000003</v>
      </c>
      <c r="T1323" s="12">
        <f t="shared" si="160"/>
        <v>575.29999999999995</v>
      </c>
      <c r="U1323" s="13" t="s">
        <v>135</v>
      </c>
      <c r="V1323" t="s">
        <v>144</v>
      </c>
      <c r="X1323" s="53" t="e">
        <f t="shared" si="155"/>
        <v>#DIV/0!</v>
      </c>
    </row>
    <row r="1324" spans="1:24" x14ac:dyDescent="0.2">
      <c r="A1324" s="32" t="str">
        <f t="shared" si="154"/>
        <v>2026-3</v>
      </c>
      <c r="B1324" t="s">
        <v>2558</v>
      </c>
      <c r="C1324" s="20">
        <v>46098</v>
      </c>
      <c r="D1324" s="20">
        <v>46031</v>
      </c>
      <c r="E1324" t="s">
        <v>185</v>
      </c>
      <c r="F1324" t="s">
        <v>186</v>
      </c>
      <c r="G1324" s="19"/>
      <c r="H1324"/>
      <c r="I1324" t="s">
        <v>488</v>
      </c>
      <c r="J1324" t="s">
        <v>489</v>
      </c>
      <c r="K1324" s="9" t="str">
        <f t="shared" si="156"/>
        <v>ANYD</v>
      </c>
      <c r="L1324" t="s">
        <v>6</v>
      </c>
      <c r="M1324" s="37">
        <v>1050</v>
      </c>
      <c r="N1324" t="s">
        <v>459</v>
      </c>
      <c r="O1324" t="s">
        <v>7</v>
      </c>
      <c r="P1324" s="48">
        <v>4.2</v>
      </c>
      <c r="Q1324" s="10">
        <f t="shared" si="157"/>
        <v>4410</v>
      </c>
      <c r="R1324" s="11">
        <f t="shared" si="158"/>
        <v>7.3003400000000003</v>
      </c>
      <c r="S1324" s="13">
        <f t="shared" si="159"/>
        <v>0.57530000000000003</v>
      </c>
      <c r="T1324" s="12">
        <f t="shared" si="160"/>
        <v>604.07000000000005</v>
      </c>
      <c r="U1324" s="13" t="s">
        <v>135</v>
      </c>
      <c r="V1324" t="s">
        <v>20</v>
      </c>
      <c r="X1324" s="53" t="e">
        <f t="shared" si="155"/>
        <v>#DIV/0!</v>
      </c>
    </row>
    <row r="1325" spans="1:24" x14ac:dyDescent="0.2">
      <c r="A1325" s="32" t="str">
        <f t="shared" si="154"/>
        <v>2026-3</v>
      </c>
      <c r="B1325" t="s">
        <v>2559</v>
      </c>
      <c r="C1325" s="20">
        <v>46104</v>
      </c>
      <c r="D1325" s="20">
        <v>46043</v>
      </c>
      <c r="E1325" t="s">
        <v>278</v>
      </c>
      <c r="F1325" t="s">
        <v>279</v>
      </c>
      <c r="G1325" s="19"/>
      <c r="H1325"/>
      <c r="I1325" t="s">
        <v>643</v>
      </c>
      <c r="J1325" t="s">
        <v>700</v>
      </c>
      <c r="K1325" s="9" t="str">
        <f t="shared" si="156"/>
        <v>LID-</v>
      </c>
      <c r="L1325" t="s">
        <v>41</v>
      </c>
      <c r="M1325" s="37">
        <v>2050</v>
      </c>
      <c r="N1325" t="s">
        <v>459</v>
      </c>
      <c r="O1325" t="s">
        <v>7</v>
      </c>
      <c r="P1325" s="48">
        <v>4.2</v>
      </c>
      <c r="Q1325" s="10">
        <f t="shared" si="157"/>
        <v>8610</v>
      </c>
      <c r="R1325" s="11">
        <f t="shared" si="158"/>
        <v>7.3003400000000003</v>
      </c>
      <c r="S1325" s="13">
        <f t="shared" si="159"/>
        <v>0.57530000000000003</v>
      </c>
      <c r="T1325" s="12">
        <f t="shared" si="160"/>
        <v>1179.3699999999999</v>
      </c>
      <c r="U1325" s="13" t="s">
        <v>135</v>
      </c>
      <c r="V1325" t="s">
        <v>144</v>
      </c>
      <c r="X1325" s="53" t="e">
        <f t="shared" si="155"/>
        <v>#DIV/0!</v>
      </c>
    </row>
    <row r="1326" spans="1:24" x14ac:dyDescent="0.2">
      <c r="A1326" s="32" t="str">
        <f t="shared" si="154"/>
        <v>2026-3</v>
      </c>
      <c r="B1326" t="s">
        <v>2559</v>
      </c>
      <c r="C1326" s="20">
        <v>46101</v>
      </c>
      <c r="D1326" s="20">
        <v>46043</v>
      </c>
      <c r="E1326" t="s">
        <v>278</v>
      </c>
      <c r="F1326" t="s">
        <v>279</v>
      </c>
      <c r="G1326" s="19"/>
      <c r="H1326"/>
      <c r="I1326" t="s">
        <v>643</v>
      </c>
      <c r="J1326" t="s">
        <v>700</v>
      </c>
      <c r="K1326" s="9" t="str">
        <f t="shared" si="156"/>
        <v>LID-</v>
      </c>
      <c r="L1326" t="s">
        <v>41</v>
      </c>
      <c r="M1326" s="37">
        <v>2000</v>
      </c>
      <c r="N1326" t="s">
        <v>459</v>
      </c>
      <c r="O1326" t="s">
        <v>7</v>
      </c>
      <c r="P1326" s="48">
        <v>4.2</v>
      </c>
      <c r="Q1326" s="10">
        <f t="shared" si="157"/>
        <v>8400</v>
      </c>
      <c r="R1326" s="11">
        <f t="shared" si="158"/>
        <v>7.3003400000000003</v>
      </c>
      <c r="S1326" s="13">
        <f t="shared" si="159"/>
        <v>0.57530000000000003</v>
      </c>
      <c r="T1326" s="12">
        <f t="shared" si="160"/>
        <v>1150.5999999999999</v>
      </c>
      <c r="U1326" s="13" t="s">
        <v>135</v>
      </c>
      <c r="V1326" t="s">
        <v>144</v>
      </c>
      <c r="X1326" s="53" t="e">
        <f t="shared" si="155"/>
        <v>#DIV/0!</v>
      </c>
    </row>
    <row r="1327" spans="1:24" x14ac:dyDescent="0.2">
      <c r="A1327" s="32" t="str">
        <f t="shared" si="154"/>
        <v>2026-3</v>
      </c>
      <c r="B1327" t="s">
        <v>2559</v>
      </c>
      <c r="C1327" s="20">
        <v>46094</v>
      </c>
      <c r="D1327" s="20">
        <v>46043</v>
      </c>
      <c r="E1327" t="s">
        <v>278</v>
      </c>
      <c r="F1327" t="s">
        <v>279</v>
      </c>
      <c r="G1327" s="19"/>
      <c r="H1327"/>
      <c r="I1327" t="s">
        <v>643</v>
      </c>
      <c r="J1327" t="s">
        <v>700</v>
      </c>
      <c r="K1327" s="9" t="str">
        <f t="shared" si="156"/>
        <v>LID-</v>
      </c>
      <c r="L1327" t="s">
        <v>41</v>
      </c>
      <c r="M1327" s="37">
        <v>1000</v>
      </c>
      <c r="N1327" t="s">
        <v>459</v>
      </c>
      <c r="O1327" t="s">
        <v>7</v>
      </c>
      <c r="P1327" s="48">
        <v>4.2</v>
      </c>
      <c r="Q1327" s="10">
        <f t="shared" si="157"/>
        <v>4200</v>
      </c>
      <c r="R1327" s="11">
        <f t="shared" si="158"/>
        <v>7.3003400000000003</v>
      </c>
      <c r="S1327" s="13">
        <f t="shared" si="159"/>
        <v>0.57530000000000003</v>
      </c>
      <c r="T1327" s="12">
        <f t="shared" si="160"/>
        <v>575.29999999999995</v>
      </c>
      <c r="U1327" s="13" t="s">
        <v>135</v>
      </c>
      <c r="V1327" t="s">
        <v>144</v>
      </c>
      <c r="X1327" s="53" t="e">
        <f t="shared" si="155"/>
        <v>#DIV/0!</v>
      </c>
    </row>
    <row r="1328" spans="1:24" x14ac:dyDescent="0.2">
      <c r="A1328" s="32" t="str">
        <f t="shared" si="154"/>
        <v>2026-3</v>
      </c>
      <c r="B1328" t="s">
        <v>2559</v>
      </c>
      <c r="C1328" s="20">
        <v>46093</v>
      </c>
      <c r="D1328" s="20">
        <v>46043</v>
      </c>
      <c r="E1328" t="s">
        <v>278</v>
      </c>
      <c r="F1328" t="s">
        <v>279</v>
      </c>
      <c r="G1328" s="19"/>
      <c r="H1328"/>
      <c r="I1328" t="s">
        <v>643</v>
      </c>
      <c r="J1328" t="s">
        <v>700</v>
      </c>
      <c r="K1328" s="9" t="str">
        <f t="shared" si="156"/>
        <v>LID-</v>
      </c>
      <c r="L1328" t="s">
        <v>41</v>
      </c>
      <c r="M1328" s="37">
        <v>1000</v>
      </c>
      <c r="N1328" t="s">
        <v>459</v>
      </c>
      <c r="O1328" t="s">
        <v>7</v>
      </c>
      <c r="P1328" s="48">
        <v>4.2</v>
      </c>
      <c r="Q1328" s="10">
        <f t="shared" si="157"/>
        <v>4200</v>
      </c>
      <c r="R1328" s="11">
        <f t="shared" si="158"/>
        <v>7.3003400000000003</v>
      </c>
      <c r="S1328" s="13">
        <f t="shared" si="159"/>
        <v>0.57530000000000003</v>
      </c>
      <c r="T1328" s="12">
        <f t="shared" si="160"/>
        <v>575.29999999999995</v>
      </c>
      <c r="U1328" s="13" t="s">
        <v>135</v>
      </c>
      <c r="V1328" t="s">
        <v>144</v>
      </c>
      <c r="X1328" s="53" t="e">
        <f t="shared" si="155"/>
        <v>#DIV/0!</v>
      </c>
    </row>
    <row r="1329" spans="1:24" x14ac:dyDescent="0.2">
      <c r="A1329" s="32" t="str">
        <f t="shared" si="154"/>
        <v>2026-3</v>
      </c>
      <c r="B1329" t="s">
        <v>2560</v>
      </c>
      <c r="C1329" s="20">
        <v>46098</v>
      </c>
      <c r="D1329" s="20">
        <v>46087</v>
      </c>
      <c r="E1329" t="s">
        <v>185</v>
      </c>
      <c r="F1329" t="s">
        <v>186</v>
      </c>
      <c r="G1329" s="19"/>
      <c r="H1329"/>
      <c r="I1329" t="s">
        <v>488</v>
      </c>
      <c r="J1329" t="s">
        <v>489</v>
      </c>
      <c r="K1329" s="9" t="str">
        <f t="shared" si="156"/>
        <v>ANYD</v>
      </c>
      <c r="L1329" t="s">
        <v>6</v>
      </c>
      <c r="M1329" s="37">
        <v>1050</v>
      </c>
      <c r="N1329" t="s">
        <v>459</v>
      </c>
      <c r="O1329" t="s">
        <v>7</v>
      </c>
      <c r="P1329" s="48">
        <v>4.2</v>
      </c>
      <c r="Q1329" s="10">
        <f t="shared" si="157"/>
        <v>4410</v>
      </c>
      <c r="R1329" s="11">
        <f t="shared" si="158"/>
        <v>7.3003400000000003</v>
      </c>
      <c r="S1329" s="13">
        <f t="shared" si="159"/>
        <v>0.57530000000000003</v>
      </c>
      <c r="T1329" s="12">
        <f t="shared" si="160"/>
        <v>604.07000000000005</v>
      </c>
      <c r="U1329" s="13" t="s">
        <v>135</v>
      </c>
      <c r="V1329" t="s">
        <v>20</v>
      </c>
      <c r="X1329" s="53" t="e">
        <f t="shared" si="155"/>
        <v>#DIV/0!</v>
      </c>
    </row>
    <row r="1330" spans="1:24" x14ac:dyDescent="0.2">
      <c r="A1330" s="32" t="str">
        <f t="shared" si="154"/>
        <v>2026-3</v>
      </c>
      <c r="B1330" t="s">
        <v>2561</v>
      </c>
      <c r="C1330" s="20">
        <v>46111</v>
      </c>
      <c r="D1330" s="20">
        <v>46094</v>
      </c>
      <c r="E1330" t="s">
        <v>185</v>
      </c>
      <c r="F1330" t="s">
        <v>186</v>
      </c>
      <c r="G1330" s="19"/>
      <c r="H1330"/>
      <c r="I1330" t="s">
        <v>540</v>
      </c>
      <c r="J1330" t="s">
        <v>3268</v>
      </c>
      <c r="K1330" s="9" t="str">
        <f t="shared" si="156"/>
        <v>ANYD</v>
      </c>
      <c r="L1330" t="s">
        <v>6</v>
      </c>
      <c r="M1330" s="37">
        <v>1050</v>
      </c>
      <c r="N1330" t="s">
        <v>459</v>
      </c>
      <c r="O1330" t="s">
        <v>7</v>
      </c>
      <c r="P1330" s="48">
        <v>4.2</v>
      </c>
      <c r="Q1330" s="10">
        <f t="shared" si="157"/>
        <v>4410</v>
      </c>
      <c r="R1330" s="11">
        <f t="shared" si="158"/>
        <v>7.3003400000000003</v>
      </c>
      <c r="S1330" s="13">
        <f t="shared" si="159"/>
        <v>0.57530000000000003</v>
      </c>
      <c r="T1330" s="12">
        <f t="shared" si="160"/>
        <v>604.07000000000005</v>
      </c>
      <c r="U1330" s="13" t="s">
        <v>135</v>
      </c>
      <c r="V1330" t="s">
        <v>20</v>
      </c>
      <c r="X1330" s="53" t="e">
        <f t="shared" si="155"/>
        <v>#DIV/0!</v>
      </c>
    </row>
    <row r="1331" spans="1:24" x14ac:dyDescent="0.2">
      <c r="A1331" s="32" t="str">
        <f t="shared" si="154"/>
        <v>2026-3</v>
      </c>
      <c r="B1331" t="s">
        <v>2562</v>
      </c>
      <c r="C1331" s="20">
        <v>46111</v>
      </c>
      <c r="D1331" s="20">
        <v>46098</v>
      </c>
      <c r="E1331" t="s">
        <v>185</v>
      </c>
      <c r="F1331" t="s">
        <v>186</v>
      </c>
      <c r="G1331" s="19"/>
      <c r="H1331"/>
      <c r="I1331" t="s">
        <v>488</v>
      </c>
      <c r="J1331" t="s">
        <v>489</v>
      </c>
      <c r="K1331" s="9" t="str">
        <f t="shared" si="156"/>
        <v>ANYD</v>
      </c>
      <c r="L1331" t="s">
        <v>6</v>
      </c>
      <c r="M1331" s="37">
        <v>550</v>
      </c>
      <c r="N1331" t="s">
        <v>459</v>
      </c>
      <c r="O1331" t="s">
        <v>7</v>
      </c>
      <c r="P1331" s="48">
        <v>4.2</v>
      </c>
      <c r="Q1331" s="10">
        <f t="shared" si="157"/>
        <v>2310</v>
      </c>
      <c r="R1331" s="11">
        <f t="shared" si="158"/>
        <v>7.3003400000000003</v>
      </c>
      <c r="S1331" s="13">
        <f t="shared" si="159"/>
        <v>0.57530000000000003</v>
      </c>
      <c r="T1331" s="12">
        <f t="shared" si="160"/>
        <v>316.42</v>
      </c>
      <c r="U1331" s="13" t="s">
        <v>135</v>
      </c>
      <c r="V1331" t="s">
        <v>20</v>
      </c>
      <c r="X1331" s="53" t="e">
        <f t="shared" si="155"/>
        <v>#DIV/0!</v>
      </c>
    </row>
    <row r="1332" spans="1:24" x14ac:dyDescent="0.2">
      <c r="A1332" s="32" t="str">
        <f t="shared" si="154"/>
        <v>2026-3</v>
      </c>
      <c r="B1332" t="s">
        <v>2563</v>
      </c>
      <c r="C1332" s="20">
        <v>46090</v>
      </c>
      <c r="D1332" s="20">
        <v>46015</v>
      </c>
      <c r="E1332" t="s">
        <v>39</v>
      </c>
      <c r="F1332" t="s">
        <v>40</v>
      </c>
      <c r="G1332" s="19"/>
      <c r="H1332"/>
      <c r="I1332" t="s">
        <v>641</v>
      </c>
      <c r="J1332" t="s">
        <v>698</v>
      </c>
      <c r="K1332" s="9" t="str">
        <f t="shared" si="156"/>
        <v>LID-</v>
      </c>
      <c r="L1332" t="s">
        <v>41</v>
      </c>
      <c r="M1332" s="37">
        <v>2020</v>
      </c>
      <c r="N1332" t="s">
        <v>459</v>
      </c>
      <c r="O1332" t="s">
        <v>7</v>
      </c>
      <c r="P1332" s="48">
        <v>4.26</v>
      </c>
      <c r="Q1332" s="10">
        <f t="shared" si="157"/>
        <v>8605.2000000000007</v>
      </c>
      <c r="R1332" s="11">
        <f t="shared" si="158"/>
        <v>7.3003400000000003</v>
      </c>
      <c r="S1332" s="13">
        <f t="shared" si="159"/>
        <v>0.58350000000000002</v>
      </c>
      <c r="T1332" s="12">
        <f t="shared" si="160"/>
        <v>1178.67</v>
      </c>
      <c r="U1332" s="13" t="s">
        <v>135</v>
      </c>
      <c r="V1332" t="s">
        <v>144</v>
      </c>
      <c r="X1332" s="53" t="e">
        <f t="shared" si="155"/>
        <v>#DIV/0!</v>
      </c>
    </row>
    <row r="1333" spans="1:24" x14ac:dyDescent="0.2">
      <c r="A1333" s="32" t="str">
        <f t="shared" si="154"/>
        <v>2026-3</v>
      </c>
      <c r="B1333" t="s">
        <v>2564</v>
      </c>
      <c r="C1333" s="20">
        <v>46097</v>
      </c>
      <c r="D1333" s="20">
        <v>46015</v>
      </c>
      <c r="E1333" t="s">
        <v>39</v>
      </c>
      <c r="F1333" t="s">
        <v>40</v>
      </c>
      <c r="G1333" s="19"/>
      <c r="H1333"/>
      <c r="I1333" t="s">
        <v>641</v>
      </c>
      <c r="J1333" t="s">
        <v>698</v>
      </c>
      <c r="K1333" s="9" t="str">
        <f t="shared" si="156"/>
        <v>LID-</v>
      </c>
      <c r="L1333" t="s">
        <v>41</v>
      </c>
      <c r="M1333" s="37">
        <v>3522</v>
      </c>
      <c r="N1333" t="s">
        <v>459</v>
      </c>
      <c r="O1333" t="s">
        <v>7</v>
      </c>
      <c r="P1333" s="48">
        <v>4.26</v>
      </c>
      <c r="Q1333" s="10">
        <f t="shared" si="157"/>
        <v>15003.72</v>
      </c>
      <c r="R1333" s="11">
        <f t="shared" si="158"/>
        <v>7.3003400000000003</v>
      </c>
      <c r="S1333" s="13">
        <f t="shared" si="159"/>
        <v>0.58350000000000002</v>
      </c>
      <c r="T1333" s="12">
        <f t="shared" si="160"/>
        <v>2055.09</v>
      </c>
      <c r="U1333" s="13" t="s">
        <v>135</v>
      </c>
      <c r="V1333" t="s">
        <v>144</v>
      </c>
      <c r="X1333" s="53" t="e">
        <f t="shared" si="155"/>
        <v>#DIV/0!</v>
      </c>
    </row>
    <row r="1334" spans="1:24" x14ac:dyDescent="0.2">
      <c r="A1334" s="32" t="str">
        <f t="shared" si="154"/>
        <v>2026-3</v>
      </c>
      <c r="B1334" t="s">
        <v>2564</v>
      </c>
      <c r="C1334" s="20">
        <v>46090</v>
      </c>
      <c r="D1334" s="20">
        <v>46015</v>
      </c>
      <c r="E1334" t="s">
        <v>39</v>
      </c>
      <c r="F1334" t="s">
        <v>40</v>
      </c>
      <c r="G1334" s="19"/>
      <c r="H1334"/>
      <c r="I1334" t="s">
        <v>641</v>
      </c>
      <c r="J1334" t="s">
        <v>698</v>
      </c>
      <c r="K1334" s="9" t="str">
        <f t="shared" si="156"/>
        <v>LID-</v>
      </c>
      <c r="L1334" t="s">
        <v>41</v>
      </c>
      <c r="M1334" s="37">
        <v>28</v>
      </c>
      <c r="N1334" t="s">
        <v>459</v>
      </c>
      <c r="O1334" t="s">
        <v>7</v>
      </c>
      <c r="P1334" s="48">
        <v>4.26</v>
      </c>
      <c r="Q1334" s="10">
        <f t="shared" si="157"/>
        <v>119.28</v>
      </c>
      <c r="R1334" s="11">
        <f t="shared" si="158"/>
        <v>7.3003400000000003</v>
      </c>
      <c r="S1334" s="13">
        <f t="shared" si="159"/>
        <v>0.58350000000000002</v>
      </c>
      <c r="T1334" s="12">
        <f t="shared" si="160"/>
        <v>16.34</v>
      </c>
      <c r="U1334" s="13" t="s">
        <v>135</v>
      </c>
      <c r="V1334" t="s">
        <v>144</v>
      </c>
      <c r="X1334" s="53" t="e">
        <f t="shared" si="155"/>
        <v>#DIV/0!</v>
      </c>
    </row>
    <row r="1335" spans="1:24" x14ac:dyDescent="0.2">
      <c r="A1335" s="32" t="str">
        <f t="shared" si="154"/>
        <v>2026-3</v>
      </c>
      <c r="B1335" t="s">
        <v>2564</v>
      </c>
      <c r="C1335" s="20">
        <v>46090</v>
      </c>
      <c r="D1335" s="20">
        <v>46015</v>
      </c>
      <c r="E1335" t="s">
        <v>39</v>
      </c>
      <c r="F1335" t="s">
        <v>40</v>
      </c>
      <c r="G1335" s="19"/>
      <c r="H1335"/>
      <c r="I1335" t="s">
        <v>641</v>
      </c>
      <c r="J1335" t="s">
        <v>698</v>
      </c>
      <c r="K1335" s="9" t="str">
        <f t="shared" si="156"/>
        <v>LID-</v>
      </c>
      <c r="L1335" t="s">
        <v>41</v>
      </c>
      <c r="M1335" s="37">
        <v>-868</v>
      </c>
      <c r="N1335" t="s">
        <v>459</v>
      </c>
      <c r="O1335" t="s">
        <v>7</v>
      </c>
      <c r="P1335" s="48">
        <v>4.26</v>
      </c>
      <c r="Q1335" s="10">
        <f t="shared" si="157"/>
        <v>-3697.68</v>
      </c>
      <c r="R1335" s="11">
        <f t="shared" si="158"/>
        <v>7.3003400000000003</v>
      </c>
      <c r="S1335" s="13">
        <f t="shared" si="159"/>
        <v>0.58350000000000002</v>
      </c>
      <c r="T1335" s="12">
        <f t="shared" si="160"/>
        <v>-506.48</v>
      </c>
      <c r="U1335" s="13" t="s">
        <v>135</v>
      </c>
      <c r="V1335" t="s">
        <v>144</v>
      </c>
      <c r="X1335" s="53" t="e">
        <f t="shared" si="155"/>
        <v>#DIV/0!</v>
      </c>
    </row>
    <row r="1336" spans="1:24" x14ac:dyDescent="0.2">
      <c r="A1336" s="32" t="str">
        <f t="shared" si="154"/>
        <v>2026-3</v>
      </c>
      <c r="B1336" t="s">
        <v>2564</v>
      </c>
      <c r="C1336" s="20">
        <v>46090</v>
      </c>
      <c r="D1336" s="20">
        <v>46015</v>
      </c>
      <c r="E1336" t="s">
        <v>39</v>
      </c>
      <c r="F1336" t="s">
        <v>40</v>
      </c>
      <c r="G1336" s="19"/>
      <c r="H1336"/>
      <c r="I1336" t="s">
        <v>641</v>
      </c>
      <c r="J1336" t="s">
        <v>698</v>
      </c>
      <c r="K1336" s="9" t="str">
        <f t="shared" si="156"/>
        <v>LID-</v>
      </c>
      <c r="L1336" t="s">
        <v>41</v>
      </c>
      <c r="M1336" s="37">
        <v>868</v>
      </c>
      <c r="N1336" t="s">
        <v>459</v>
      </c>
      <c r="O1336" t="s">
        <v>7</v>
      </c>
      <c r="P1336" s="48">
        <v>4.26</v>
      </c>
      <c r="Q1336" s="10">
        <f t="shared" si="157"/>
        <v>3697.68</v>
      </c>
      <c r="R1336" s="11">
        <f t="shared" si="158"/>
        <v>7.3003400000000003</v>
      </c>
      <c r="S1336" s="13">
        <f t="shared" si="159"/>
        <v>0.58350000000000002</v>
      </c>
      <c r="T1336" s="12">
        <f t="shared" si="160"/>
        <v>506.48</v>
      </c>
      <c r="U1336" s="13" t="s">
        <v>135</v>
      </c>
      <c r="V1336" t="s">
        <v>144</v>
      </c>
      <c r="X1336" s="53" t="e">
        <f t="shared" si="155"/>
        <v>#DIV/0!</v>
      </c>
    </row>
    <row r="1337" spans="1:24" x14ac:dyDescent="0.2">
      <c r="A1337" s="32" t="str">
        <f t="shared" si="154"/>
        <v>2026-3</v>
      </c>
      <c r="B1337" t="s">
        <v>2565</v>
      </c>
      <c r="C1337" s="20">
        <v>46111</v>
      </c>
      <c r="D1337" s="20">
        <v>46022</v>
      </c>
      <c r="E1337" t="s">
        <v>39</v>
      </c>
      <c r="F1337" t="s">
        <v>40</v>
      </c>
      <c r="G1337" s="19"/>
      <c r="H1337"/>
      <c r="I1337" t="s">
        <v>641</v>
      </c>
      <c r="J1337" t="s">
        <v>698</v>
      </c>
      <c r="K1337" s="9" t="str">
        <f t="shared" si="156"/>
        <v>LID-</v>
      </c>
      <c r="L1337" t="s">
        <v>41</v>
      </c>
      <c r="M1337" s="37">
        <v>856</v>
      </c>
      <c r="N1337" t="s">
        <v>459</v>
      </c>
      <c r="O1337" t="s">
        <v>7</v>
      </c>
      <c r="P1337" s="48">
        <v>4.26</v>
      </c>
      <c r="Q1337" s="10">
        <f t="shared" si="157"/>
        <v>3646.56</v>
      </c>
      <c r="R1337" s="11">
        <f t="shared" si="158"/>
        <v>7.3003400000000003</v>
      </c>
      <c r="S1337" s="13">
        <f t="shared" si="159"/>
        <v>0.58350000000000002</v>
      </c>
      <c r="T1337" s="12">
        <f t="shared" si="160"/>
        <v>499.48</v>
      </c>
      <c r="U1337" s="13" t="s">
        <v>135</v>
      </c>
      <c r="V1337" t="s">
        <v>144</v>
      </c>
      <c r="X1337" s="53" t="e">
        <f t="shared" si="155"/>
        <v>#DIV/0!</v>
      </c>
    </row>
    <row r="1338" spans="1:24" x14ac:dyDescent="0.2">
      <c r="A1338" s="32" t="str">
        <f t="shared" si="154"/>
        <v>2026-3</v>
      </c>
      <c r="B1338" t="s">
        <v>2565</v>
      </c>
      <c r="C1338" s="20">
        <v>46105</v>
      </c>
      <c r="D1338" s="20">
        <v>46022</v>
      </c>
      <c r="E1338" t="s">
        <v>39</v>
      </c>
      <c r="F1338" t="s">
        <v>40</v>
      </c>
      <c r="G1338" s="19"/>
      <c r="H1338"/>
      <c r="I1338" t="s">
        <v>641</v>
      </c>
      <c r="J1338" t="s">
        <v>698</v>
      </c>
      <c r="K1338" s="9" t="str">
        <f t="shared" si="156"/>
        <v>LID-</v>
      </c>
      <c r="L1338" t="s">
        <v>41</v>
      </c>
      <c r="M1338" s="37">
        <v>4207</v>
      </c>
      <c r="N1338" t="s">
        <v>459</v>
      </c>
      <c r="O1338" t="s">
        <v>7</v>
      </c>
      <c r="P1338" s="48">
        <v>4.26</v>
      </c>
      <c r="Q1338" s="10">
        <f t="shared" si="157"/>
        <v>17921.82</v>
      </c>
      <c r="R1338" s="11">
        <f t="shared" si="158"/>
        <v>7.3003400000000003</v>
      </c>
      <c r="S1338" s="13">
        <f t="shared" si="159"/>
        <v>0.58350000000000002</v>
      </c>
      <c r="T1338" s="12">
        <f t="shared" si="160"/>
        <v>2454.7800000000002</v>
      </c>
      <c r="U1338" s="13" t="s">
        <v>135</v>
      </c>
      <c r="V1338" t="s">
        <v>144</v>
      </c>
      <c r="X1338" s="53" t="e">
        <f t="shared" si="155"/>
        <v>#DIV/0!</v>
      </c>
    </row>
    <row r="1339" spans="1:24" x14ac:dyDescent="0.2">
      <c r="A1339" s="32" t="str">
        <f t="shared" si="154"/>
        <v>2026-3</v>
      </c>
      <c r="B1339" t="s">
        <v>2565</v>
      </c>
      <c r="C1339" s="20">
        <v>46099</v>
      </c>
      <c r="D1339" s="20">
        <v>46022</v>
      </c>
      <c r="E1339" t="s">
        <v>39</v>
      </c>
      <c r="F1339" t="s">
        <v>40</v>
      </c>
      <c r="G1339" s="19"/>
      <c r="H1339"/>
      <c r="I1339" t="s">
        <v>641</v>
      </c>
      <c r="J1339" t="s">
        <v>698</v>
      </c>
      <c r="K1339" s="9" t="str">
        <f t="shared" si="156"/>
        <v>LID-</v>
      </c>
      <c r="L1339" t="s">
        <v>41</v>
      </c>
      <c r="M1339" s="37">
        <v>4234</v>
      </c>
      <c r="N1339" t="s">
        <v>459</v>
      </c>
      <c r="O1339" t="s">
        <v>7</v>
      </c>
      <c r="P1339" s="48">
        <v>4.26</v>
      </c>
      <c r="Q1339" s="10">
        <f t="shared" si="157"/>
        <v>18036.84</v>
      </c>
      <c r="R1339" s="11">
        <f t="shared" si="158"/>
        <v>7.3003400000000003</v>
      </c>
      <c r="S1339" s="13">
        <f t="shared" si="159"/>
        <v>0.58350000000000002</v>
      </c>
      <c r="T1339" s="12">
        <f t="shared" si="160"/>
        <v>2470.54</v>
      </c>
      <c r="U1339" s="13" t="s">
        <v>135</v>
      </c>
      <c r="V1339" t="s">
        <v>144</v>
      </c>
      <c r="X1339" s="53" t="e">
        <f t="shared" si="155"/>
        <v>#DIV/0!</v>
      </c>
    </row>
    <row r="1340" spans="1:24" x14ac:dyDescent="0.2">
      <c r="A1340" s="32" t="str">
        <f t="shared" si="154"/>
        <v>2026-3</v>
      </c>
      <c r="B1340" t="s">
        <v>2565</v>
      </c>
      <c r="C1340" s="20">
        <v>46097</v>
      </c>
      <c r="D1340" s="20">
        <v>46022</v>
      </c>
      <c r="E1340" t="s">
        <v>39</v>
      </c>
      <c r="F1340" t="s">
        <v>40</v>
      </c>
      <c r="G1340" s="19"/>
      <c r="H1340"/>
      <c r="I1340" t="s">
        <v>641</v>
      </c>
      <c r="J1340" t="s">
        <v>698</v>
      </c>
      <c r="K1340" s="9" t="str">
        <f t="shared" si="156"/>
        <v>LID-</v>
      </c>
      <c r="L1340" t="s">
        <v>41</v>
      </c>
      <c r="M1340" s="37">
        <v>1803</v>
      </c>
      <c r="N1340" t="s">
        <v>459</v>
      </c>
      <c r="O1340" t="s">
        <v>7</v>
      </c>
      <c r="P1340" s="48">
        <v>4.26</v>
      </c>
      <c r="Q1340" s="10">
        <f t="shared" si="157"/>
        <v>7680.78</v>
      </c>
      <c r="R1340" s="11">
        <f t="shared" si="158"/>
        <v>7.3003400000000003</v>
      </c>
      <c r="S1340" s="13">
        <f t="shared" si="159"/>
        <v>0.58350000000000002</v>
      </c>
      <c r="T1340" s="12">
        <f t="shared" si="160"/>
        <v>1052.05</v>
      </c>
      <c r="U1340" s="13" t="s">
        <v>135</v>
      </c>
      <c r="V1340" t="s">
        <v>144</v>
      </c>
      <c r="X1340" s="53" t="e">
        <f t="shared" si="155"/>
        <v>#DIV/0!</v>
      </c>
    </row>
    <row r="1341" spans="1:24" x14ac:dyDescent="0.2">
      <c r="A1341" s="32" t="str">
        <f t="shared" si="154"/>
        <v>2026-3</v>
      </c>
      <c r="B1341" t="s">
        <v>2566</v>
      </c>
      <c r="C1341" s="20">
        <v>46111</v>
      </c>
      <c r="D1341" s="20">
        <v>46043</v>
      </c>
      <c r="E1341" t="s">
        <v>39</v>
      </c>
      <c r="F1341" t="s">
        <v>40</v>
      </c>
      <c r="G1341" s="19"/>
      <c r="H1341"/>
      <c r="I1341" t="s">
        <v>641</v>
      </c>
      <c r="J1341" t="s">
        <v>698</v>
      </c>
      <c r="K1341" s="9" t="str">
        <f t="shared" si="156"/>
        <v>LID-</v>
      </c>
      <c r="L1341" t="s">
        <v>41</v>
      </c>
      <c r="M1341" s="37">
        <v>1620</v>
      </c>
      <c r="N1341" t="s">
        <v>459</v>
      </c>
      <c r="O1341" t="s">
        <v>7</v>
      </c>
      <c r="P1341" s="48">
        <v>4.26</v>
      </c>
      <c r="Q1341" s="10">
        <f t="shared" si="157"/>
        <v>6901.2</v>
      </c>
      <c r="R1341" s="11">
        <f t="shared" si="158"/>
        <v>7.3003400000000003</v>
      </c>
      <c r="S1341" s="13">
        <f t="shared" si="159"/>
        <v>0.58350000000000002</v>
      </c>
      <c r="T1341" s="12">
        <f t="shared" si="160"/>
        <v>945.27</v>
      </c>
      <c r="U1341" s="13" t="s">
        <v>135</v>
      </c>
      <c r="V1341" t="s">
        <v>144</v>
      </c>
      <c r="X1341" s="53" t="e">
        <f t="shared" si="155"/>
        <v>#DIV/0!</v>
      </c>
    </row>
    <row r="1342" spans="1:24" x14ac:dyDescent="0.2">
      <c r="A1342" s="32" t="str">
        <f t="shared" si="154"/>
        <v>2026-3</v>
      </c>
      <c r="B1342" t="s">
        <v>2567</v>
      </c>
      <c r="C1342" s="20">
        <v>46111</v>
      </c>
      <c r="D1342" s="20">
        <v>46043</v>
      </c>
      <c r="E1342" t="s">
        <v>39</v>
      </c>
      <c r="F1342" t="s">
        <v>40</v>
      </c>
      <c r="G1342" s="19"/>
      <c r="H1342"/>
      <c r="I1342" t="s">
        <v>641</v>
      </c>
      <c r="J1342" t="s">
        <v>698</v>
      </c>
      <c r="K1342" s="9" t="str">
        <f t="shared" si="156"/>
        <v>LID-</v>
      </c>
      <c r="L1342" t="s">
        <v>41</v>
      </c>
      <c r="M1342" s="37">
        <v>545</v>
      </c>
      <c r="N1342" t="s">
        <v>459</v>
      </c>
      <c r="O1342" t="s">
        <v>7</v>
      </c>
      <c r="P1342" s="48">
        <v>4.26</v>
      </c>
      <c r="Q1342" s="10">
        <f t="shared" si="157"/>
        <v>2321.6999999999998</v>
      </c>
      <c r="R1342" s="11">
        <f t="shared" si="158"/>
        <v>7.3003400000000003</v>
      </c>
      <c r="S1342" s="13">
        <f t="shared" si="159"/>
        <v>0.58350000000000002</v>
      </c>
      <c r="T1342" s="12">
        <f t="shared" si="160"/>
        <v>318.01</v>
      </c>
      <c r="U1342" s="13" t="s">
        <v>135</v>
      </c>
      <c r="V1342" t="s">
        <v>144</v>
      </c>
      <c r="X1342" s="53" t="e">
        <f t="shared" si="155"/>
        <v>#DIV/0!</v>
      </c>
    </row>
    <row r="1343" spans="1:24" x14ac:dyDescent="0.2">
      <c r="A1343" s="32" t="str">
        <f t="shared" si="154"/>
        <v>2026-3</v>
      </c>
      <c r="B1343" t="s">
        <v>2568</v>
      </c>
      <c r="C1343" s="20">
        <v>46111</v>
      </c>
      <c r="D1343" s="20">
        <v>46051</v>
      </c>
      <c r="E1343" t="s">
        <v>39</v>
      </c>
      <c r="F1343" t="s">
        <v>40</v>
      </c>
      <c r="G1343" s="19"/>
      <c r="H1343"/>
      <c r="I1343" t="s">
        <v>641</v>
      </c>
      <c r="J1343" t="s">
        <v>698</v>
      </c>
      <c r="K1343" s="9" t="str">
        <f t="shared" si="156"/>
        <v>LID-</v>
      </c>
      <c r="L1343" t="s">
        <v>41</v>
      </c>
      <c r="M1343" s="37">
        <v>1210</v>
      </c>
      <c r="N1343" t="s">
        <v>459</v>
      </c>
      <c r="O1343" t="s">
        <v>7</v>
      </c>
      <c r="P1343" s="48">
        <v>4.26</v>
      </c>
      <c r="Q1343" s="10">
        <f t="shared" si="157"/>
        <v>5154.6000000000004</v>
      </c>
      <c r="R1343" s="11">
        <f t="shared" si="158"/>
        <v>7.3003400000000003</v>
      </c>
      <c r="S1343" s="13">
        <f t="shared" si="159"/>
        <v>0.58350000000000002</v>
      </c>
      <c r="T1343" s="12">
        <f t="shared" si="160"/>
        <v>706.04</v>
      </c>
      <c r="U1343" s="13" t="s">
        <v>135</v>
      </c>
      <c r="V1343" t="s">
        <v>144</v>
      </c>
      <c r="X1343" s="53" t="e">
        <f t="shared" si="155"/>
        <v>#DIV/0!</v>
      </c>
    </row>
    <row r="1344" spans="1:24" x14ac:dyDescent="0.2">
      <c r="A1344" s="32" t="str">
        <f t="shared" si="154"/>
        <v>2026-3</v>
      </c>
      <c r="B1344" t="s">
        <v>1995</v>
      </c>
      <c r="C1344" s="20">
        <v>46090</v>
      </c>
      <c r="D1344" s="20">
        <v>46056</v>
      </c>
      <c r="E1344" t="s">
        <v>39</v>
      </c>
      <c r="F1344" t="s">
        <v>40</v>
      </c>
      <c r="G1344" s="19"/>
      <c r="H1344"/>
      <c r="I1344" t="s">
        <v>641</v>
      </c>
      <c r="J1344" t="s">
        <v>698</v>
      </c>
      <c r="K1344" s="9" t="str">
        <f t="shared" si="156"/>
        <v>LID-</v>
      </c>
      <c r="L1344" t="s">
        <v>41</v>
      </c>
      <c r="M1344" s="37">
        <v>20</v>
      </c>
      <c r="N1344" t="s">
        <v>459</v>
      </c>
      <c r="O1344" t="s">
        <v>7</v>
      </c>
      <c r="P1344" s="48">
        <v>4.26</v>
      </c>
      <c r="Q1344" s="10">
        <f t="shared" si="157"/>
        <v>85.2</v>
      </c>
      <c r="R1344" s="11">
        <f t="shared" si="158"/>
        <v>7.3003400000000003</v>
      </c>
      <c r="S1344" s="13">
        <f t="shared" si="159"/>
        <v>0.58350000000000002</v>
      </c>
      <c r="T1344" s="12">
        <f t="shared" si="160"/>
        <v>11.67</v>
      </c>
      <c r="U1344" s="13" t="s">
        <v>135</v>
      </c>
      <c r="V1344" t="s">
        <v>144</v>
      </c>
      <c r="X1344" s="53" t="e">
        <f t="shared" si="155"/>
        <v>#DIV/0!</v>
      </c>
    </row>
    <row r="1345" spans="1:24" x14ac:dyDescent="0.2">
      <c r="A1345" s="32" t="str">
        <f t="shared" ref="A1345:A1408" si="161">+TEXT(C1345,"YYYY")&amp;"-"&amp;TEXT(C1345,"M")</f>
        <v>2026-3</v>
      </c>
      <c r="B1345" t="s">
        <v>2569</v>
      </c>
      <c r="C1345" s="20">
        <v>46104</v>
      </c>
      <c r="D1345" s="20">
        <v>46101</v>
      </c>
      <c r="E1345" t="s">
        <v>3</v>
      </c>
      <c r="F1345" t="s">
        <v>4</v>
      </c>
      <c r="G1345" s="19"/>
      <c r="H1345"/>
      <c r="I1345" t="s">
        <v>571</v>
      </c>
      <c r="J1345" t="s">
        <v>572</v>
      </c>
      <c r="K1345" s="9" t="str">
        <f t="shared" si="156"/>
        <v>BOX-</v>
      </c>
      <c r="L1345" t="s">
        <v>6</v>
      </c>
      <c r="M1345" s="37">
        <v>6030</v>
      </c>
      <c r="N1345" t="s">
        <v>459</v>
      </c>
      <c r="O1345" t="s">
        <v>7</v>
      </c>
      <c r="P1345" s="48">
        <v>4.3600000000000003</v>
      </c>
      <c r="Q1345" s="10">
        <f t="shared" si="157"/>
        <v>26290.799999999999</v>
      </c>
      <c r="R1345" s="11">
        <f t="shared" si="158"/>
        <v>7.3003400000000003</v>
      </c>
      <c r="S1345" s="13">
        <f t="shared" si="159"/>
        <v>0.59719999999999995</v>
      </c>
      <c r="T1345" s="12">
        <f t="shared" si="160"/>
        <v>3601.12</v>
      </c>
      <c r="U1345" s="13" t="s">
        <v>135</v>
      </c>
      <c r="V1345" t="s">
        <v>1</v>
      </c>
      <c r="X1345" s="53" t="e">
        <f t="shared" si="155"/>
        <v>#DIV/0!</v>
      </c>
    </row>
    <row r="1346" spans="1:24" x14ac:dyDescent="0.2">
      <c r="A1346" s="32" t="str">
        <f t="shared" si="161"/>
        <v>2026-3</v>
      </c>
      <c r="B1346" t="s">
        <v>2570</v>
      </c>
      <c r="C1346" s="20">
        <v>46090</v>
      </c>
      <c r="D1346" s="20">
        <v>46015</v>
      </c>
      <c r="E1346" t="s">
        <v>39</v>
      </c>
      <c r="F1346" t="s">
        <v>40</v>
      </c>
      <c r="G1346" s="19"/>
      <c r="H1346"/>
      <c r="I1346" t="s">
        <v>642</v>
      </c>
      <c r="J1346" t="s">
        <v>699</v>
      </c>
      <c r="K1346" s="9" t="str">
        <f t="shared" si="156"/>
        <v>LID-</v>
      </c>
      <c r="L1346" t="s">
        <v>41</v>
      </c>
      <c r="M1346" s="37">
        <v>710</v>
      </c>
      <c r="N1346" t="s">
        <v>459</v>
      </c>
      <c r="O1346" t="s">
        <v>7</v>
      </c>
      <c r="P1346" s="48">
        <v>4.37</v>
      </c>
      <c r="Q1346" s="10">
        <f t="shared" si="157"/>
        <v>3102.7</v>
      </c>
      <c r="R1346" s="11">
        <f t="shared" si="158"/>
        <v>7.3003400000000003</v>
      </c>
      <c r="S1346" s="13">
        <f t="shared" si="159"/>
        <v>0.59860000000000002</v>
      </c>
      <c r="T1346" s="12">
        <f t="shared" si="160"/>
        <v>425.01</v>
      </c>
      <c r="U1346" s="13" t="s">
        <v>135</v>
      </c>
      <c r="V1346" t="s">
        <v>144</v>
      </c>
      <c r="X1346" s="53" t="e">
        <f t="shared" si="155"/>
        <v>#DIV/0!</v>
      </c>
    </row>
    <row r="1347" spans="1:24" x14ac:dyDescent="0.2">
      <c r="A1347" s="32" t="str">
        <f t="shared" si="161"/>
        <v>2026-3</v>
      </c>
      <c r="B1347" t="s">
        <v>2571</v>
      </c>
      <c r="C1347" s="20">
        <v>46091</v>
      </c>
      <c r="D1347" s="20">
        <v>46015</v>
      </c>
      <c r="E1347" t="s">
        <v>39</v>
      </c>
      <c r="F1347" t="s">
        <v>40</v>
      </c>
      <c r="G1347" s="19"/>
      <c r="H1347"/>
      <c r="I1347" t="s">
        <v>642</v>
      </c>
      <c r="J1347" t="s">
        <v>699</v>
      </c>
      <c r="K1347" s="9" t="str">
        <f t="shared" si="156"/>
        <v>LID-</v>
      </c>
      <c r="L1347" t="s">
        <v>41</v>
      </c>
      <c r="M1347" s="37">
        <v>880</v>
      </c>
      <c r="N1347" t="s">
        <v>459</v>
      </c>
      <c r="O1347" t="s">
        <v>7</v>
      </c>
      <c r="P1347" s="48">
        <v>4.37</v>
      </c>
      <c r="Q1347" s="10">
        <f t="shared" si="157"/>
        <v>3845.6</v>
      </c>
      <c r="R1347" s="11">
        <f t="shared" si="158"/>
        <v>7.3003400000000003</v>
      </c>
      <c r="S1347" s="13">
        <f t="shared" si="159"/>
        <v>0.59860000000000002</v>
      </c>
      <c r="T1347" s="12">
        <f t="shared" si="160"/>
        <v>526.77</v>
      </c>
      <c r="U1347" s="13" t="s">
        <v>135</v>
      </c>
      <c r="V1347" t="s">
        <v>144</v>
      </c>
      <c r="X1347" s="53" t="e">
        <f t="shared" ref="X1347:X1410" si="162">+ROUND(Q1347/W1347,2)</f>
        <v>#DIV/0!</v>
      </c>
    </row>
    <row r="1348" spans="1:24" x14ac:dyDescent="0.2">
      <c r="A1348" s="32" t="str">
        <f t="shared" si="161"/>
        <v>2026-3</v>
      </c>
      <c r="B1348" t="s">
        <v>2571</v>
      </c>
      <c r="C1348" s="20">
        <v>46090</v>
      </c>
      <c r="D1348" s="20">
        <v>46015</v>
      </c>
      <c r="E1348" t="s">
        <v>39</v>
      </c>
      <c r="F1348" t="s">
        <v>40</v>
      </c>
      <c r="G1348" s="19"/>
      <c r="H1348"/>
      <c r="I1348" t="s">
        <v>642</v>
      </c>
      <c r="J1348" t="s">
        <v>699</v>
      </c>
      <c r="K1348" s="9" t="str">
        <f t="shared" si="156"/>
        <v>LID-</v>
      </c>
      <c r="L1348" t="s">
        <v>41</v>
      </c>
      <c r="M1348" s="37">
        <v>130</v>
      </c>
      <c r="N1348" t="s">
        <v>459</v>
      </c>
      <c r="O1348" t="s">
        <v>7</v>
      </c>
      <c r="P1348" s="48">
        <v>4.37</v>
      </c>
      <c r="Q1348" s="10">
        <f t="shared" si="157"/>
        <v>568.1</v>
      </c>
      <c r="R1348" s="11">
        <f t="shared" si="158"/>
        <v>7.3003400000000003</v>
      </c>
      <c r="S1348" s="13">
        <f t="shared" si="159"/>
        <v>0.59860000000000002</v>
      </c>
      <c r="T1348" s="12">
        <f t="shared" si="160"/>
        <v>77.819999999999993</v>
      </c>
      <c r="U1348" s="13" t="s">
        <v>135</v>
      </c>
      <c r="V1348" t="s">
        <v>144</v>
      </c>
      <c r="X1348" s="53" t="e">
        <f t="shared" si="162"/>
        <v>#DIV/0!</v>
      </c>
    </row>
    <row r="1349" spans="1:24" x14ac:dyDescent="0.2">
      <c r="A1349" s="32" t="str">
        <f t="shared" si="161"/>
        <v>2026-3</v>
      </c>
      <c r="B1349" t="s">
        <v>2572</v>
      </c>
      <c r="C1349" s="20">
        <v>46091</v>
      </c>
      <c r="D1349" s="20">
        <v>46051</v>
      </c>
      <c r="E1349" t="s">
        <v>39</v>
      </c>
      <c r="F1349" t="s">
        <v>40</v>
      </c>
      <c r="G1349" s="19"/>
      <c r="H1349"/>
      <c r="I1349" t="s">
        <v>642</v>
      </c>
      <c r="J1349" t="s">
        <v>699</v>
      </c>
      <c r="K1349" s="9" t="str">
        <f t="shared" si="156"/>
        <v>LID-</v>
      </c>
      <c r="L1349" t="s">
        <v>41</v>
      </c>
      <c r="M1349" s="37">
        <v>463</v>
      </c>
      <c r="N1349" t="s">
        <v>459</v>
      </c>
      <c r="O1349" t="s">
        <v>7</v>
      </c>
      <c r="P1349" s="48">
        <v>4.37</v>
      </c>
      <c r="Q1349" s="10">
        <f t="shared" si="157"/>
        <v>2023.31</v>
      </c>
      <c r="R1349" s="11">
        <f t="shared" si="158"/>
        <v>7.3003400000000003</v>
      </c>
      <c r="S1349" s="13">
        <f t="shared" si="159"/>
        <v>0.59860000000000002</v>
      </c>
      <c r="T1349" s="12">
        <f t="shared" si="160"/>
        <v>277.14999999999998</v>
      </c>
      <c r="U1349" s="13" t="s">
        <v>135</v>
      </c>
      <c r="V1349" t="s">
        <v>144</v>
      </c>
      <c r="X1349" s="53" t="e">
        <f t="shared" si="162"/>
        <v>#DIV/0!</v>
      </c>
    </row>
    <row r="1350" spans="1:24" x14ac:dyDescent="0.2">
      <c r="A1350" s="32" t="str">
        <f t="shared" si="161"/>
        <v>2026-3</v>
      </c>
      <c r="B1350" t="s">
        <v>2573</v>
      </c>
      <c r="C1350" s="20">
        <v>46104</v>
      </c>
      <c r="D1350" s="20">
        <v>45944</v>
      </c>
      <c r="E1350" t="s">
        <v>228</v>
      </c>
      <c r="F1350" t="s">
        <v>229</v>
      </c>
      <c r="G1350" s="19"/>
      <c r="H1350"/>
      <c r="I1350" t="s">
        <v>528</v>
      </c>
      <c r="J1350" t="s">
        <v>529</v>
      </c>
      <c r="K1350" s="9" t="str">
        <f t="shared" si="156"/>
        <v>ANYD</v>
      </c>
      <c r="L1350" t="s">
        <v>6</v>
      </c>
      <c r="M1350" s="37">
        <v>1000</v>
      </c>
      <c r="N1350" t="s">
        <v>459</v>
      </c>
      <c r="O1350" t="s">
        <v>7</v>
      </c>
      <c r="P1350" s="48">
        <v>4.3940999999999999</v>
      </c>
      <c r="Q1350" s="10">
        <f t="shared" si="157"/>
        <v>4394.1000000000004</v>
      </c>
      <c r="R1350" s="11">
        <f t="shared" si="158"/>
        <v>7.3003400000000003</v>
      </c>
      <c r="S1350" s="13">
        <f t="shared" si="159"/>
        <v>0.60189999999999999</v>
      </c>
      <c r="T1350" s="12">
        <f t="shared" si="160"/>
        <v>601.9</v>
      </c>
      <c r="U1350" s="13" t="s">
        <v>135</v>
      </c>
      <c r="V1350" t="s">
        <v>20</v>
      </c>
      <c r="X1350" s="53" t="e">
        <f t="shared" si="162"/>
        <v>#DIV/0!</v>
      </c>
    </row>
    <row r="1351" spans="1:24" x14ac:dyDescent="0.2">
      <c r="A1351" s="32" t="str">
        <f t="shared" si="161"/>
        <v>2026-3</v>
      </c>
      <c r="B1351" t="s">
        <v>2573</v>
      </c>
      <c r="C1351" s="20">
        <v>46104</v>
      </c>
      <c r="D1351" s="20">
        <v>45944</v>
      </c>
      <c r="E1351" t="s">
        <v>228</v>
      </c>
      <c r="F1351" t="s">
        <v>229</v>
      </c>
      <c r="G1351" s="19"/>
      <c r="H1351"/>
      <c r="I1351" t="s">
        <v>528</v>
      </c>
      <c r="J1351" t="s">
        <v>529</v>
      </c>
      <c r="K1351" s="9" t="str">
        <f t="shared" si="156"/>
        <v>ANYD</v>
      </c>
      <c r="L1351" t="s">
        <v>6</v>
      </c>
      <c r="M1351" s="37">
        <v>-1000</v>
      </c>
      <c r="N1351" t="s">
        <v>459</v>
      </c>
      <c r="O1351" t="s">
        <v>7</v>
      </c>
      <c r="P1351" s="48">
        <v>4.3940999999999999</v>
      </c>
      <c r="Q1351" s="10">
        <f t="shared" si="157"/>
        <v>-4394.1000000000004</v>
      </c>
      <c r="R1351" s="11">
        <f t="shared" si="158"/>
        <v>7.3003400000000003</v>
      </c>
      <c r="S1351" s="13">
        <f t="shared" si="159"/>
        <v>0.60189999999999999</v>
      </c>
      <c r="T1351" s="12">
        <f t="shared" si="160"/>
        <v>-601.9</v>
      </c>
      <c r="U1351" s="13" t="s">
        <v>135</v>
      </c>
      <c r="V1351" t="s">
        <v>20</v>
      </c>
      <c r="X1351" s="53" t="e">
        <f t="shared" si="162"/>
        <v>#DIV/0!</v>
      </c>
    </row>
    <row r="1352" spans="1:24" x14ac:dyDescent="0.2">
      <c r="A1352" s="32" t="str">
        <f t="shared" si="161"/>
        <v>2026-3</v>
      </c>
      <c r="B1352" t="s">
        <v>2574</v>
      </c>
      <c r="C1352" s="20">
        <v>46104</v>
      </c>
      <c r="D1352" s="20">
        <v>45957</v>
      </c>
      <c r="E1352" t="s">
        <v>228</v>
      </c>
      <c r="F1352" t="s">
        <v>229</v>
      </c>
      <c r="G1352" s="19"/>
      <c r="H1352"/>
      <c r="I1352" t="s">
        <v>528</v>
      </c>
      <c r="J1352" t="s">
        <v>529</v>
      </c>
      <c r="K1352" s="9" t="str">
        <f t="shared" si="156"/>
        <v>ANYD</v>
      </c>
      <c r="L1352" t="s">
        <v>6</v>
      </c>
      <c r="M1352" s="37">
        <v>274</v>
      </c>
      <c r="N1352" t="s">
        <v>459</v>
      </c>
      <c r="O1352" t="s">
        <v>7</v>
      </c>
      <c r="P1352" s="48">
        <v>4.3940999999999999</v>
      </c>
      <c r="Q1352" s="10">
        <f t="shared" si="157"/>
        <v>1203.98</v>
      </c>
      <c r="R1352" s="11">
        <f t="shared" si="158"/>
        <v>7.3003400000000003</v>
      </c>
      <c r="S1352" s="13">
        <f t="shared" si="159"/>
        <v>0.60189999999999999</v>
      </c>
      <c r="T1352" s="12">
        <f t="shared" si="160"/>
        <v>164.92</v>
      </c>
      <c r="U1352" s="13" t="s">
        <v>135</v>
      </c>
      <c r="V1352" t="s">
        <v>20</v>
      </c>
      <c r="X1352" s="53" t="e">
        <f t="shared" si="162"/>
        <v>#DIV/0!</v>
      </c>
    </row>
    <row r="1353" spans="1:24" x14ac:dyDescent="0.2">
      <c r="A1353" s="32" t="str">
        <f t="shared" si="161"/>
        <v>2026-3</v>
      </c>
      <c r="B1353" t="s">
        <v>2574</v>
      </c>
      <c r="C1353" s="20">
        <v>46104</v>
      </c>
      <c r="D1353" s="20">
        <v>45957</v>
      </c>
      <c r="E1353" t="s">
        <v>228</v>
      </c>
      <c r="F1353" t="s">
        <v>229</v>
      </c>
      <c r="G1353" s="19"/>
      <c r="H1353"/>
      <c r="I1353" t="s">
        <v>528</v>
      </c>
      <c r="J1353" t="s">
        <v>529</v>
      </c>
      <c r="K1353" s="9" t="str">
        <f t="shared" si="156"/>
        <v>ANYD</v>
      </c>
      <c r="L1353" t="s">
        <v>6</v>
      </c>
      <c r="M1353" s="37">
        <v>-274</v>
      </c>
      <c r="N1353" t="s">
        <v>459</v>
      </c>
      <c r="O1353" t="s">
        <v>7</v>
      </c>
      <c r="P1353" s="48">
        <v>4.3940999999999999</v>
      </c>
      <c r="Q1353" s="10">
        <f t="shared" si="157"/>
        <v>-1203.98</v>
      </c>
      <c r="R1353" s="11">
        <f t="shared" si="158"/>
        <v>7.3003400000000003</v>
      </c>
      <c r="S1353" s="13">
        <f t="shared" si="159"/>
        <v>0.60189999999999999</v>
      </c>
      <c r="T1353" s="12">
        <f t="shared" si="160"/>
        <v>-164.92</v>
      </c>
      <c r="U1353" s="13" t="s">
        <v>135</v>
      </c>
      <c r="V1353" t="s">
        <v>20</v>
      </c>
      <c r="X1353" s="53" t="e">
        <f t="shared" si="162"/>
        <v>#DIV/0!</v>
      </c>
    </row>
    <row r="1354" spans="1:24" x14ac:dyDescent="0.2">
      <c r="A1354" s="32" t="str">
        <f t="shared" si="161"/>
        <v>2026-3</v>
      </c>
      <c r="B1354" t="s">
        <v>2575</v>
      </c>
      <c r="C1354" s="20">
        <v>46091</v>
      </c>
      <c r="D1354" s="20">
        <v>46087</v>
      </c>
      <c r="E1354" t="s">
        <v>3</v>
      </c>
      <c r="F1354" t="s">
        <v>4</v>
      </c>
      <c r="G1354" s="19"/>
      <c r="H1354"/>
      <c r="I1354" t="s">
        <v>3269</v>
      </c>
      <c r="J1354" t="s">
        <v>3270</v>
      </c>
      <c r="K1354" s="9" t="str">
        <f t="shared" si="156"/>
        <v>BOX-</v>
      </c>
      <c r="L1354" t="s">
        <v>6</v>
      </c>
      <c r="M1354" s="37">
        <v>505</v>
      </c>
      <c r="N1354" t="s">
        <v>459</v>
      </c>
      <c r="O1354" t="s">
        <v>7</v>
      </c>
      <c r="P1354" s="48">
        <v>4.42</v>
      </c>
      <c r="Q1354" s="10">
        <f t="shared" si="157"/>
        <v>2232.1</v>
      </c>
      <c r="R1354" s="11">
        <f t="shared" si="158"/>
        <v>7.3003400000000003</v>
      </c>
      <c r="S1354" s="13">
        <f t="shared" si="159"/>
        <v>0.60550000000000004</v>
      </c>
      <c r="T1354" s="12">
        <f t="shared" si="160"/>
        <v>305.77999999999997</v>
      </c>
      <c r="U1354" s="13" t="s">
        <v>135</v>
      </c>
      <c r="V1354" t="s">
        <v>1</v>
      </c>
      <c r="X1354" s="53" t="e">
        <f t="shared" si="162"/>
        <v>#DIV/0!</v>
      </c>
    </row>
    <row r="1355" spans="1:24" x14ac:dyDescent="0.2">
      <c r="A1355" s="32" t="str">
        <f t="shared" si="161"/>
        <v>2026-3</v>
      </c>
      <c r="B1355" t="s">
        <v>2576</v>
      </c>
      <c r="C1355" s="20">
        <v>46090</v>
      </c>
      <c r="D1355" s="20">
        <v>46000</v>
      </c>
      <c r="E1355" t="s">
        <v>206</v>
      </c>
      <c r="F1355" t="s">
        <v>207</v>
      </c>
      <c r="G1355" s="19"/>
      <c r="H1355"/>
      <c r="I1355" t="s">
        <v>970</v>
      </c>
      <c r="J1355" t="s">
        <v>971</v>
      </c>
      <c r="K1355" s="9" t="str">
        <f t="shared" si="156"/>
        <v>KNOB</v>
      </c>
      <c r="L1355" t="s">
        <v>6</v>
      </c>
      <c r="M1355" s="37">
        <v>15000</v>
      </c>
      <c r="N1355" t="s">
        <v>459</v>
      </c>
      <c r="O1355" t="s">
        <v>7</v>
      </c>
      <c r="P1355" s="48">
        <v>4.4320000000000004</v>
      </c>
      <c r="Q1355" s="10">
        <f t="shared" si="157"/>
        <v>66480</v>
      </c>
      <c r="R1355" s="11">
        <f t="shared" si="158"/>
        <v>7.3003400000000003</v>
      </c>
      <c r="S1355" s="13">
        <f t="shared" si="159"/>
        <v>0.60709999999999997</v>
      </c>
      <c r="T1355" s="12">
        <f t="shared" si="160"/>
        <v>9106.5</v>
      </c>
      <c r="U1355" s="13" t="s">
        <v>135</v>
      </c>
      <c r="V1355" t="s">
        <v>16</v>
      </c>
      <c r="X1355" s="53" t="e">
        <f t="shared" si="162"/>
        <v>#DIV/0!</v>
      </c>
    </row>
    <row r="1356" spans="1:24" x14ac:dyDescent="0.2">
      <c r="A1356" s="32" t="str">
        <f t="shared" si="161"/>
        <v>2026-3</v>
      </c>
      <c r="B1356" t="s">
        <v>2577</v>
      </c>
      <c r="C1356" s="20">
        <v>46090</v>
      </c>
      <c r="D1356" s="20">
        <v>46009</v>
      </c>
      <c r="E1356" t="s">
        <v>206</v>
      </c>
      <c r="F1356" t="s">
        <v>207</v>
      </c>
      <c r="G1356" s="19"/>
      <c r="H1356"/>
      <c r="I1356" t="s">
        <v>970</v>
      </c>
      <c r="J1356" t="s">
        <v>971</v>
      </c>
      <c r="K1356" s="9" t="str">
        <f t="shared" si="156"/>
        <v>KNOB</v>
      </c>
      <c r="L1356" t="s">
        <v>6</v>
      </c>
      <c r="M1356" s="37">
        <v>8000</v>
      </c>
      <c r="N1356" t="s">
        <v>459</v>
      </c>
      <c r="O1356" t="s">
        <v>7</v>
      </c>
      <c r="P1356" s="48">
        <v>4.4320000000000004</v>
      </c>
      <c r="Q1356" s="10">
        <f t="shared" si="157"/>
        <v>35456</v>
      </c>
      <c r="R1356" s="11">
        <f t="shared" si="158"/>
        <v>7.3003400000000003</v>
      </c>
      <c r="S1356" s="13">
        <f t="shared" si="159"/>
        <v>0.60709999999999997</v>
      </c>
      <c r="T1356" s="12">
        <f t="shared" si="160"/>
        <v>4856.8</v>
      </c>
      <c r="U1356" s="13" t="s">
        <v>135</v>
      </c>
      <c r="V1356" t="s">
        <v>16</v>
      </c>
      <c r="X1356" s="53" t="e">
        <f t="shared" si="162"/>
        <v>#DIV/0!</v>
      </c>
    </row>
    <row r="1357" spans="1:24" x14ac:dyDescent="0.2">
      <c r="A1357" s="32" t="str">
        <f t="shared" si="161"/>
        <v>2026-3</v>
      </c>
      <c r="B1357" t="s">
        <v>2578</v>
      </c>
      <c r="C1357" s="20">
        <v>46097</v>
      </c>
      <c r="D1357" s="20">
        <v>46022</v>
      </c>
      <c r="E1357" t="s">
        <v>206</v>
      </c>
      <c r="F1357" t="s">
        <v>207</v>
      </c>
      <c r="G1357" s="19"/>
      <c r="H1357"/>
      <c r="I1357" t="s">
        <v>970</v>
      </c>
      <c r="J1357" t="s">
        <v>971</v>
      </c>
      <c r="K1357" s="9" t="str">
        <f t="shared" si="156"/>
        <v>KNOB</v>
      </c>
      <c r="L1357" t="s">
        <v>6</v>
      </c>
      <c r="M1357" s="37">
        <v>12500</v>
      </c>
      <c r="N1357" t="s">
        <v>459</v>
      </c>
      <c r="O1357" t="s">
        <v>7</v>
      </c>
      <c r="P1357" s="48">
        <v>4.4320000000000004</v>
      </c>
      <c r="Q1357" s="10">
        <f t="shared" si="157"/>
        <v>55400</v>
      </c>
      <c r="R1357" s="11">
        <f t="shared" si="158"/>
        <v>7.3003400000000003</v>
      </c>
      <c r="S1357" s="13">
        <f t="shared" si="159"/>
        <v>0.60709999999999997</v>
      </c>
      <c r="T1357" s="12">
        <f t="shared" si="160"/>
        <v>7588.75</v>
      </c>
      <c r="U1357" s="13" t="s">
        <v>135</v>
      </c>
      <c r="V1357" t="s">
        <v>16</v>
      </c>
      <c r="X1357" s="53" t="e">
        <f t="shared" si="162"/>
        <v>#DIV/0!</v>
      </c>
    </row>
    <row r="1358" spans="1:24" x14ac:dyDescent="0.2">
      <c r="A1358" s="32" t="str">
        <f t="shared" si="161"/>
        <v>2026-3</v>
      </c>
      <c r="B1358" t="s">
        <v>2579</v>
      </c>
      <c r="C1358" s="20">
        <v>46111</v>
      </c>
      <c r="D1358" s="20">
        <v>46058</v>
      </c>
      <c r="E1358" t="s">
        <v>13</v>
      </c>
      <c r="F1358" t="s">
        <v>14</v>
      </c>
      <c r="G1358" s="19"/>
      <c r="H1358"/>
      <c r="I1358" t="s">
        <v>877</v>
      </c>
      <c r="J1358" t="s">
        <v>1566</v>
      </c>
      <c r="K1358" s="9" t="str">
        <f t="shared" si="156"/>
        <v>KNOB</v>
      </c>
      <c r="L1358" t="s">
        <v>6</v>
      </c>
      <c r="M1358" s="37">
        <v>1010</v>
      </c>
      <c r="N1358" t="s">
        <v>459</v>
      </c>
      <c r="O1358" t="s">
        <v>7</v>
      </c>
      <c r="P1358" s="48">
        <v>4.4642999999999997</v>
      </c>
      <c r="Q1358" s="10">
        <f t="shared" si="157"/>
        <v>4508.9399999999996</v>
      </c>
      <c r="R1358" s="11">
        <f t="shared" si="158"/>
        <v>7.3003400000000003</v>
      </c>
      <c r="S1358" s="13">
        <f t="shared" si="159"/>
        <v>0.61150000000000004</v>
      </c>
      <c r="T1358" s="12">
        <f t="shared" si="160"/>
        <v>617.62</v>
      </c>
      <c r="U1358" s="13" t="s">
        <v>135</v>
      </c>
      <c r="V1358" t="s">
        <v>16</v>
      </c>
      <c r="X1358" s="53" t="e">
        <f t="shared" si="162"/>
        <v>#DIV/0!</v>
      </c>
    </row>
    <row r="1359" spans="1:24" x14ac:dyDescent="0.2">
      <c r="A1359" s="32" t="str">
        <f t="shared" si="161"/>
        <v>2026-3</v>
      </c>
      <c r="B1359" t="s">
        <v>2580</v>
      </c>
      <c r="C1359" s="20">
        <v>46111</v>
      </c>
      <c r="D1359" s="20">
        <v>46060</v>
      </c>
      <c r="E1359" t="s">
        <v>206</v>
      </c>
      <c r="F1359" t="s">
        <v>207</v>
      </c>
      <c r="G1359" s="19"/>
      <c r="H1359"/>
      <c r="I1359" t="s">
        <v>970</v>
      </c>
      <c r="J1359" t="s">
        <v>971</v>
      </c>
      <c r="K1359" s="9" t="str">
        <f t="shared" si="156"/>
        <v>KNOB</v>
      </c>
      <c r="L1359" t="s">
        <v>6</v>
      </c>
      <c r="M1359" s="37">
        <v>2300</v>
      </c>
      <c r="N1359" t="s">
        <v>459</v>
      </c>
      <c r="O1359" t="s">
        <v>7</v>
      </c>
      <c r="P1359" s="48">
        <v>4.4776999999999996</v>
      </c>
      <c r="Q1359" s="10">
        <f t="shared" si="157"/>
        <v>10298.709999999999</v>
      </c>
      <c r="R1359" s="11">
        <f t="shared" si="158"/>
        <v>7.3003400000000003</v>
      </c>
      <c r="S1359" s="13">
        <f t="shared" si="159"/>
        <v>0.61339999999999995</v>
      </c>
      <c r="T1359" s="12">
        <f t="shared" si="160"/>
        <v>1410.82</v>
      </c>
      <c r="U1359" s="13" t="s">
        <v>135</v>
      </c>
      <c r="V1359" t="s">
        <v>16</v>
      </c>
      <c r="X1359" s="53" t="e">
        <f t="shared" si="162"/>
        <v>#DIV/0!</v>
      </c>
    </row>
    <row r="1360" spans="1:24" x14ac:dyDescent="0.2">
      <c r="A1360" s="32" t="str">
        <f t="shared" si="161"/>
        <v>2026-3</v>
      </c>
      <c r="B1360" t="s">
        <v>2581</v>
      </c>
      <c r="C1360" s="20">
        <v>46085</v>
      </c>
      <c r="D1360" s="20">
        <v>45986</v>
      </c>
      <c r="E1360" t="s">
        <v>185</v>
      </c>
      <c r="F1360" t="s">
        <v>186</v>
      </c>
      <c r="G1360" s="19"/>
      <c r="H1360"/>
      <c r="I1360" t="s">
        <v>569</v>
      </c>
      <c r="J1360" t="s">
        <v>570</v>
      </c>
      <c r="K1360" s="9" t="str">
        <f t="shared" si="156"/>
        <v>MISC</v>
      </c>
      <c r="L1360" t="s">
        <v>6</v>
      </c>
      <c r="M1360" s="37">
        <v>2510</v>
      </c>
      <c r="N1360" t="s">
        <v>459</v>
      </c>
      <c r="O1360" t="s">
        <v>7</v>
      </c>
      <c r="P1360" s="48">
        <v>4.5961999999999996</v>
      </c>
      <c r="Q1360" s="10">
        <f t="shared" si="157"/>
        <v>11536.46</v>
      </c>
      <c r="R1360" s="11">
        <f t="shared" si="158"/>
        <v>7.3003400000000003</v>
      </c>
      <c r="S1360" s="13">
        <f t="shared" si="159"/>
        <v>0.62960000000000005</v>
      </c>
      <c r="T1360" s="12">
        <f t="shared" si="160"/>
        <v>1580.3</v>
      </c>
      <c r="U1360" s="13" t="s">
        <v>135</v>
      </c>
      <c r="V1360" t="s">
        <v>10</v>
      </c>
      <c r="X1360" s="53" t="e">
        <f t="shared" si="162"/>
        <v>#DIV/0!</v>
      </c>
    </row>
    <row r="1361" spans="1:24" x14ac:dyDescent="0.2">
      <c r="A1361" s="32" t="str">
        <f t="shared" si="161"/>
        <v>2026-3</v>
      </c>
      <c r="B1361" t="s">
        <v>2582</v>
      </c>
      <c r="C1361" s="20">
        <v>46106</v>
      </c>
      <c r="D1361" s="20">
        <v>45994</v>
      </c>
      <c r="E1361" t="s">
        <v>39</v>
      </c>
      <c r="F1361" t="s">
        <v>40</v>
      </c>
      <c r="G1361" s="19"/>
      <c r="H1361"/>
      <c r="I1361" t="s">
        <v>3271</v>
      </c>
      <c r="J1361" t="s">
        <v>3272</v>
      </c>
      <c r="K1361" s="9" t="str">
        <f t="shared" si="156"/>
        <v>SKU-</v>
      </c>
      <c r="L1361" t="s">
        <v>41</v>
      </c>
      <c r="M1361" s="37">
        <v>1500</v>
      </c>
      <c r="N1361" t="s">
        <v>459</v>
      </c>
      <c r="O1361" t="s">
        <v>7</v>
      </c>
      <c r="P1361" s="48">
        <v>4.6500000000000004</v>
      </c>
      <c r="Q1361" s="10">
        <f t="shared" si="157"/>
        <v>6975</v>
      </c>
      <c r="R1361" s="11">
        <f t="shared" si="158"/>
        <v>7.3003400000000003</v>
      </c>
      <c r="S1361" s="13">
        <f t="shared" si="159"/>
        <v>0.63700000000000001</v>
      </c>
      <c r="T1361" s="12">
        <f t="shared" si="160"/>
        <v>955.5</v>
      </c>
      <c r="U1361" s="13" t="s">
        <v>135</v>
      </c>
      <c r="V1361" t="s">
        <v>2</v>
      </c>
      <c r="X1361" s="53" t="e">
        <f t="shared" si="162"/>
        <v>#DIV/0!</v>
      </c>
    </row>
    <row r="1362" spans="1:24" x14ac:dyDescent="0.2">
      <c r="A1362" s="32" t="str">
        <f t="shared" si="161"/>
        <v>2026-3</v>
      </c>
      <c r="B1362" t="s">
        <v>2583</v>
      </c>
      <c r="C1362" s="20">
        <v>46090</v>
      </c>
      <c r="D1362" s="20">
        <v>46045</v>
      </c>
      <c r="E1362" t="s">
        <v>66</v>
      </c>
      <c r="F1362" t="s">
        <v>67</v>
      </c>
      <c r="G1362" s="19"/>
      <c r="H1362"/>
      <c r="I1362" t="s">
        <v>3273</v>
      </c>
      <c r="J1362" t="s">
        <v>3274</v>
      </c>
      <c r="K1362" s="9" t="str">
        <f t="shared" si="156"/>
        <v>BHRE</v>
      </c>
      <c r="L1362" t="s">
        <v>6</v>
      </c>
      <c r="M1362" s="37">
        <v>1000</v>
      </c>
      <c r="N1362" t="s">
        <v>459</v>
      </c>
      <c r="O1362" t="s">
        <v>7</v>
      </c>
      <c r="P1362" s="48">
        <v>4.6500000000000004</v>
      </c>
      <c r="Q1362" s="10">
        <f t="shared" si="157"/>
        <v>4650</v>
      </c>
      <c r="R1362" s="11">
        <f t="shared" si="158"/>
        <v>7.3003400000000003</v>
      </c>
      <c r="S1362" s="13">
        <f t="shared" si="159"/>
        <v>0.63700000000000001</v>
      </c>
      <c r="T1362" s="12">
        <f t="shared" si="160"/>
        <v>637</v>
      </c>
      <c r="U1362" s="13" t="s">
        <v>135</v>
      </c>
      <c r="V1362" t="s">
        <v>2040</v>
      </c>
      <c r="X1362" s="53" t="e">
        <f t="shared" si="162"/>
        <v>#DIV/0!</v>
      </c>
    </row>
    <row r="1363" spans="1:24" x14ac:dyDescent="0.2">
      <c r="A1363" s="32" t="str">
        <f t="shared" si="161"/>
        <v>2026-3</v>
      </c>
      <c r="B1363" t="s">
        <v>2584</v>
      </c>
      <c r="C1363" s="20">
        <v>46093</v>
      </c>
      <c r="D1363" s="20">
        <v>46060</v>
      </c>
      <c r="E1363" t="s">
        <v>66</v>
      </c>
      <c r="F1363" t="s">
        <v>67</v>
      </c>
      <c r="G1363" s="19"/>
      <c r="H1363"/>
      <c r="I1363" t="s">
        <v>3273</v>
      </c>
      <c r="J1363" t="s">
        <v>3274</v>
      </c>
      <c r="K1363" s="9" t="str">
        <f t="shared" si="156"/>
        <v>BHRE</v>
      </c>
      <c r="L1363" t="s">
        <v>6</v>
      </c>
      <c r="M1363" s="37">
        <v>1010</v>
      </c>
      <c r="N1363" t="s">
        <v>459</v>
      </c>
      <c r="O1363" t="s">
        <v>7</v>
      </c>
      <c r="P1363" s="48">
        <v>4.6500000000000004</v>
      </c>
      <c r="Q1363" s="10">
        <f t="shared" si="157"/>
        <v>4696.5</v>
      </c>
      <c r="R1363" s="11">
        <f t="shared" si="158"/>
        <v>7.3003400000000003</v>
      </c>
      <c r="S1363" s="13">
        <f t="shared" si="159"/>
        <v>0.63700000000000001</v>
      </c>
      <c r="T1363" s="12">
        <f t="shared" si="160"/>
        <v>643.37</v>
      </c>
      <c r="U1363" s="13" t="s">
        <v>135</v>
      </c>
      <c r="V1363" t="s">
        <v>2040</v>
      </c>
      <c r="X1363" s="53" t="e">
        <f t="shared" si="162"/>
        <v>#DIV/0!</v>
      </c>
    </row>
    <row r="1364" spans="1:24" x14ac:dyDescent="0.2">
      <c r="A1364" s="32" t="str">
        <f t="shared" si="161"/>
        <v>2026-3</v>
      </c>
      <c r="B1364" t="s">
        <v>2585</v>
      </c>
      <c r="C1364" s="20">
        <v>46084</v>
      </c>
      <c r="D1364" s="20">
        <v>46058</v>
      </c>
      <c r="E1364" t="s">
        <v>3</v>
      </c>
      <c r="F1364" t="s">
        <v>4</v>
      </c>
      <c r="G1364" s="19"/>
      <c r="H1364"/>
      <c r="I1364" t="s">
        <v>763</v>
      </c>
      <c r="J1364" t="s">
        <v>764</v>
      </c>
      <c r="K1364" s="9" t="str">
        <f t="shared" si="156"/>
        <v>BOX-</v>
      </c>
      <c r="L1364" t="s">
        <v>6</v>
      </c>
      <c r="M1364" s="37">
        <v>50</v>
      </c>
      <c r="N1364" t="s">
        <v>459</v>
      </c>
      <c r="O1364" t="s">
        <v>7</v>
      </c>
      <c r="P1364" s="48">
        <v>4.66</v>
      </c>
      <c r="Q1364" s="10">
        <f t="shared" si="157"/>
        <v>233</v>
      </c>
      <c r="R1364" s="11">
        <f t="shared" si="158"/>
        <v>7.3003400000000003</v>
      </c>
      <c r="S1364" s="13">
        <f t="shared" si="159"/>
        <v>0.63829999999999998</v>
      </c>
      <c r="T1364" s="12">
        <f t="shared" si="160"/>
        <v>31.92</v>
      </c>
      <c r="U1364" s="13" t="s">
        <v>135</v>
      </c>
      <c r="V1364" t="s">
        <v>1</v>
      </c>
      <c r="X1364" s="53" t="e">
        <f t="shared" si="162"/>
        <v>#DIV/0!</v>
      </c>
    </row>
    <row r="1365" spans="1:24" x14ac:dyDescent="0.2">
      <c r="A1365" s="32" t="str">
        <f t="shared" si="161"/>
        <v>2026-3</v>
      </c>
      <c r="B1365" t="s">
        <v>2586</v>
      </c>
      <c r="C1365" s="20">
        <v>46085</v>
      </c>
      <c r="D1365" s="20">
        <v>46009</v>
      </c>
      <c r="E1365" t="s">
        <v>185</v>
      </c>
      <c r="F1365" t="s">
        <v>186</v>
      </c>
      <c r="G1365" s="19"/>
      <c r="H1365"/>
      <c r="I1365" t="s">
        <v>569</v>
      </c>
      <c r="J1365" t="s">
        <v>570</v>
      </c>
      <c r="K1365" s="9" t="str">
        <f t="shared" si="156"/>
        <v>MISC</v>
      </c>
      <c r="L1365" t="s">
        <v>6</v>
      </c>
      <c r="M1365" s="37">
        <v>1200</v>
      </c>
      <c r="N1365" t="s">
        <v>459</v>
      </c>
      <c r="O1365" t="s">
        <v>7</v>
      </c>
      <c r="P1365" s="48">
        <v>4.6900000000000004</v>
      </c>
      <c r="Q1365" s="10">
        <f t="shared" si="157"/>
        <v>5628</v>
      </c>
      <c r="R1365" s="11">
        <f t="shared" si="158"/>
        <v>7.3003400000000003</v>
      </c>
      <c r="S1365" s="13">
        <f t="shared" si="159"/>
        <v>0.64239999999999997</v>
      </c>
      <c r="T1365" s="12">
        <f t="shared" si="160"/>
        <v>770.88</v>
      </c>
      <c r="U1365" s="13" t="s">
        <v>135</v>
      </c>
      <c r="V1365" t="s">
        <v>10</v>
      </c>
      <c r="X1365" s="53" t="e">
        <f t="shared" si="162"/>
        <v>#DIV/0!</v>
      </c>
    </row>
    <row r="1366" spans="1:24" x14ac:dyDescent="0.2">
      <c r="A1366" s="32" t="str">
        <f t="shared" si="161"/>
        <v>2026-3</v>
      </c>
      <c r="B1366" t="s">
        <v>2587</v>
      </c>
      <c r="C1366" s="20">
        <v>46098</v>
      </c>
      <c r="D1366" s="20">
        <v>46022</v>
      </c>
      <c r="E1366" t="s">
        <v>185</v>
      </c>
      <c r="F1366" t="s">
        <v>186</v>
      </c>
      <c r="G1366" s="19"/>
      <c r="H1366"/>
      <c r="I1366" t="s">
        <v>569</v>
      </c>
      <c r="J1366" t="s">
        <v>570</v>
      </c>
      <c r="K1366" s="9" t="str">
        <f t="shared" si="156"/>
        <v>MISC</v>
      </c>
      <c r="L1366" t="s">
        <v>6</v>
      </c>
      <c r="M1366" s="37">
        <v>1510</v>
      </c>
      <c r="N1366" t="s">
        <v>459</v>
      </c>
      <c r="O1366" t="s">
        <v>7</v>
      </c>
      <c r="P1366" s="48">
        <v>4.6900000000000004</v>
      </c>
      <c r="Q1366" s="10">
        <f t="shared" si="157"/>
        <v>7081.9</v>
      </c>
      <c r="R1366" s="11">
        <f t="shared" si="158"/>
        <v>7.3003400000000003</v>
      </c>
      <c r="S1366" s="13">
        <f t="shared" si="159"/>
        <v>0.64239999999999997</v>
      </c>
      <c r="T1366" s="12">
        <f t="shared" si="160"/>
        <v>970.02</v>
      </c>
      <c r="U1366" s="13" t="s">
        <v>135</v>
      </c>
      <c r="V1366" t="s">
        <v>10</v>
      </c>
      <c r="X1366" s="53" t="e">
        <f t="shared" si="162"/>
        <v>#DIV/0!</v>
      </c>
    </row>
    <row r="1367" spans="1:24" x14ac:dyDescent="0.2">
      <c r="A1367" s="32" t="str">
        <f t="shared" si="161"/>
        <v>2026-3</v>
      </c>
      <c r="B1367" t="s">
        <v>2588</v>
      </c>
      <c r="C1367" s="20">
        <v>46084</v>
      </c>
      <c r="D1367" s="20">
        <v>46082</v>
      </c>
      <c r="E1367" t="s">
        <v>3</v>
      </c>
      <c r="F1367" t="s">
        <v>4</v>
      </c>
      <c r="G1367" s="19"/>
      <c r="H1367"/>
      <c r="I1367" t="s">
        <v>3275</v>
      </c>
      <c r="J1367" t="s">
        <v>3276</v>
      </c>
      <c r="K1367" s="9" t="str">
        <f t="shared" si="156"/>
        <v>SHTS</v>
      </c>
      <c r="L1367" t="s">
        <v>6</v>
      </c>
      <c r="M1367" s="37">
        <v>505</v>
      </c>
      <c r="N1367" t="s">
        <v>459</v>
      </c>
      <c r="O1367" t="s">
        <v>7</v>
      </c>
      <c r="P1367" s="48">
        <v>4.75</v>
      </c>
      <c r="Q1367" s="10">
        <f t="shared" si="157"/>
        <v>2398.75</v>
      </c>
      <c r="R1367" s="11">
        <f t="shared" si="158"/>
        <v>7.3003400000000003</v>
      </c>
      <c r="S1367" s="13">
        <f t="shared" si="159"/>
        <v>0.65069999999999995</v>
      </c>
      <c r="T1367" s="12">
        <f t="shared" si="160"/>
        <v>328.6</v>
      </c>
      <c r="U1367" s="13" t="s">
        <v>135</v>
      </c>
      <c r="V1367" t="s">
        <v>5</v>
      </c>
      <c r="X1367" s="53" t="e">
        <f t="shared" si="162"/>
        <v>#DIV/0!</v>
      </c>
    </row>
    <row r="1368" spans="1:24" x14ac:dyDescent="0.2">
      <c r="A1368" s="32" t="str">
        <f t="shared" si="161"/>
        <v>2026-3</v>
      </c>
      <c r="B1368" t="s">
        <v>2589</v>
      </c>
      <c r="C1368" s="20">
        <v>46086</v>
      </c>
      <c r="D1368" s="20">
        <v>46085</v>
      </c>
      <c r="E1368" t="s">
        <v>3</v>
      </c>
      <c r="F1368" t="s">
        <v>4</v>
      </c>
      <c r="G1368" s="19"/>
      <c r="H1368"/>
      <c r="I1368" t="s">
        <v>3277</v>
      </c>
      <c r="J1368" t="s">
        <v>3278</v>
      </c>
      <c r="K1368" s="9" t="str">
        <f t="shared" si="156"/>
        <v>BOX-</v>
      </c>
      <c r="L1368" t="s">
        <v>6</v>
      </c>
      <c r="M1368" s="37">
        <v>1010</v>
      </c>
      <c r="N1368" t="s">
        <v>459</v>
      </c>
      <c r="O1368" t="s">
        <v>7</v>
      </c>
      <c r="P1368" s="48">
        <v>4.75</v>
      </c>
      <c r="Q1368" s="10">
        <f t="shared" si="157"/>
        <v>4797.5</v>
      </c>
      <c r="R1368" s="11">
        <f t="shared" si="158"/>
        <v>7.3003400000000003</v>
      </c>
      <c r="S1368" s="13">
        <f t="shared" si="159"/>
        <v>0.65069999999999995</v>
      </c>
      <c r="T1368" s="12">
        <f t="shared" si="160"/>
        <v>657.21</v>
      </c>
      <c r="U1368" s="13" t="s">
        <v>135</v>
      </c>
      <c r="V1368" t="s">
        <v>1</v>
      </c>
      <c r="X1368" s="53" t="e">
        <f t="shared" si="162"/>
        <v>#DIV/0!</v>
      </c>
    </row>
    <row r="1369" spans="1:24" x14ac:dyDescent="0.2">
      <c r="A1369" s="32" t="str">
        <f t="shared" si="161"/>
        <v>2026-3</v>
      </c>
      <c r="B1369" t="s">
        <v>2590</v>
      </c>
      <c r="C1369" s="20">
        <v>46105</v>
      </c>
      <c r="D1369" s="20">
        <v>46083</v>
      </c>
      <c r="E1369" t="s">
        <v>48</v>
      </c>
      <c r="F1369" t="s">
        <v>49</v>
      </c>
      <c r="G1369" s="19"/>
      <c r="H1369"/>
      <c r="I1369" t="s">
        <v>667</v>
      </c>
      <c r="J1369" t="s">
        <v>725</v>
      </c>
      <c r="K1369" s="9" t="str">
        <f t="shared" si="156"/>
        <v>HDL-</v>
      </c>
      <c r="L1369" t="s">
        <v>6</v>
      </c>
      <c r="M1369" s="37">
        <v>2550</v>
      </c>
      <c r="N1369" t="s">
        <v>459</v>
      </c>
      <c r="O1369" t="s">
        <v>7</v>
      </c>
      <c r="P1369" s="48">
        <v>4.8133999999999997</v>
      </c>
      <c r="Q1369" s="10">
        <f t="shared" si="157"/>
        <v>12274.17</v>
      </c>
      <c r="R1369" s="11">
        <f t="shared" si="158"/>
        <v>7.3003400000000003</v>
      </c>
      <c r="S1369" s="13">
        <f t="shared" si="159"/>
        <v>0.6593</v>
      </c>
      <c r="T1369" s="12">
        <f t="shared" si="160"/>
        <v>1681.22</v>
      </c>
      <c r="U1369" s="13" t="s">
        <v>135</v>
      </c>
      <c r="V1369" t="s">
        <v>87</v>
      </c>
      <c r="X1369" s="53" t="e">
        <f t="shared" si="162"/>
        <v>#DIV/0!</v>
      </c>
    </row>
    <row r="1370" spans="1:24" x14ac:dyDescent="0.2">
      <c r="A1370" s="32" t="str">
        <f t="shared" si="161"/>
        <v>2026-3</v>
      </c>
      <c r="B1370" t="s">
        <v>2590</v>
      </c>
      <c r="C1370" s="20">
        <v>46098</v>
      </c>
      <c r="D1370" s="20">
        <v>46083</v>
      </c>
      <c r="E1370" t="s">
        <v>48</v>
      </c>
      <c r="F1370" t="s">
        <v>49</v>
      </c>
      <c r="G1370" s="19"/>
      <c r="H1370"/>
      <c r="I1370" t="s">
        <v>667</v>
      </c>
      <c r="J1370" t="s">
        <v>725</v>
      </c>
      <c r="K1370" s="9" t="str">
        <f t="shared" si="156"/>
        <v>HDL-</v>
      </c>
      <c r="L1370" t="s">
        <v>6</v>
      </c>
      <c r="M1370" s="37">
        <v>1800</v>
      </c>
      <c r="N1370" t="s">
        <v>459</v>
      </c>
      <c r="O1370" t="s">
        <v>7</v>
      </c>
      <c r="P1370" s="48">
        <v>4.8133999999999997</v>
      </c>
      <c r="Q1370" s="10">
        <f t="shared" si="157"/>
        <v>8664.1200000000008</v>
      </c>
      <c r="R1370" s="11">
        <f t="shared" si="158"/>
        <v>7.3003400000000003</v>
      </c>
      <c r="S1370" s="13">
        <f t="shared" si="159"/>
        <v>0.6593</v>
      </c>
      <c r="T1370" s="12">
        <f t="shared" si="160"/>
        <v>1186.74</v>
      </c>
      <c r="U1370" s="13" t="s">
        <v>135</v>
      </c>
      <c r="V1370" t="s">
        <v>87</v>
      </c>
      <c r="X1370" s="53" t="e">
        <f t="shared" si="162"/>
        <v>#DIV/0!</v>
      </c>
    </row>
    <row r="1371" spans="1:24" x14ac:dyDescent="0.2">
      <c r="A1371" s="32" t="str">
        <f t="shared" si="161"/>
        <v>2026-3</v>
      </c>
      <c r="B1371" t="s">
        <v>2591</v>
      </c>
      <c r="C1371" s="20">
        <v>46082</v>
      </c>
      <c r="D1371" s="20">
        <v>46056</v>
      </c>
      <c r="E1371" t="s">
        <v>228</v>
      </c>
      <c r="F1371" t="s">
        <v>229</v>
      </c>
      <c r="G1371" s="19"/>
      <c r="H1371"/>
      <c r="I1371" t="s">
        <v>311</v>
      </c>
      <c r="J1371" t="s">
        <v>312</v>
      </c>
      <c r="K1371" s="9" t="str">
        <f t="shared" si="156"/>
        <v>ANYD</v>
      </c>
      <c r="L1371" t="s">
        <v>6</v>
      </c>
      <c r="M1371" s="37">
        <v>110</v>
      </c>
      <c r="N1371" t="s">
        <v>459</v>
      </c>
      <c r="O1371" t="s">
        <v>7</v>
      </c>
      <c r="P1371" s="48">
        <v>4.8499999999999996</v>
      </c>
      <c r="Q1371" s="10">
        <f t="shared" si="157"/>
        <v>533.5</v>
      </c>
      <c r="R1371" s="11">
        <f t="shared" si="158"/>
        <v>7.3003400000000003</v>
      </c>
      <c r="S1371" s="13">
        <f t="shared" si="159"/>
        <v>0.66439999999999999</v>
      </c>
      <c r="T1371" s="12">
        <f t="shared" si="160"/>
        <v>73.08</v>
      </c>
      <c r="U1371" s="13" t="s">
        <v>135</v>
      </c>
      <c r="V1371" t="s">
        <v>20</v>
      </c>
      <c r="X1371" s="53" t="e">
        <f t="shared" si="162"/>
        <v>#DIV/0!</v>
      </c>
    </row>
    <row r="1372" spans="1:24" x14ac:dyDescent="0.2">
      <c r="A1372" s="32" t="str">
        <f t="shared" si="161"/>
        <v>2026-3</v>
      </c>
      <c r="B1372" t="s">
        <v>2592</v>
      </c>
      <c r="C1372" s="20">
        <v>46104</v>
      </c>
      <c r="D1372" s="20">
        <v>46087</v>
      </c>
      <c r="E1372" t="s">
        <v>228</v>
      </c>
      <c r="F1372" t="s">
        <v>229</v>
      </c>
      <c r="G1372" s="19"/>
      <c r="H1372"/>
      <c r="I1372" t="s">
        <v>311</v>
      </c>
      <c r="J1372" t="s">
        <v>312</v>
      </c>
      <c r="K1372" s="9" t="str">
        <f t="shared" si="156"/>
        <v>ANYD</v>
      </c>
      <c r="L1372" t="s">
        <v>6</v>
      </c>
      <c r="M1372" s="37">
        <v>1050</v>
      </c>
      <c r="N1372" t="s">
        <v>459</v>
      </c>
      <c r="O1372" t="s">
        <v>7</v>
      </c>
      <c r="P1372" s="48">
        <v>4.8499999999999996</v>
      </c>
      <c r="Q1372" s="10">
        <f t="shared" si="157"/>
        <v>5092.5</v>
      </c>
      <c r="R1372" s="11">
        <f t="shared" si="158"/>
        <v>7.3003400000000003</v>
      </c>
      <c r="S1372" s="13">
        <f t="shared" si="159"/>
        <v>0.66439999999999999</v>
      </c>
      <c r="T1372" s="12">
        <f t="shared" si="160"/>
        <v>697.62</v>
      </c>
      <c r="U1372" s="13" t="s">
        <v>135</v>
      </c>
      <c r="V1372" t="s">
        <v>20</v>
      </c>
      <c r="X1372" s="53" t="e">
        <f t="shared" si="162"/>
        <v>#DIV/0!</v>
      </c>
    </row>
    <row r="1373" spans="1:24" x14ac:dyDescent="0.2">
      <c r="A1373" s="32" t="str">
        <f t="shared" si="161"/>
        <v>2026-3</v>
      </c>
      <c r="B1373" t="s">
        <v>2593</v>
      </c>
      <c r="C1373" s="20">
        <v>46085</v>
      </c>
      <c r="D1373" s="20">
        <v>46034</v>
      </c>
      <c r="E1373" t="s">
        <v>185</v>
      </c>
      <c r="F1373" t="s">
        <v>186</v>
      </c>
      <c r="G1373" s="19"/>
      <c r="H1373"/>
      <c r="I1373" t="s">
        <v>258</v>
      </c>
      <c r="J1373" t="s">
        <v>259</v>
      </c>
      <c r="K1373" s="9" t="str">
        <f t="shared" si="156"/>
        <v>ANYD</v>
      </c>
      <c r="L1373" t="s">
        <v>6</v>
      </c>
      <c r="M1373" s="37">
        <v>1000</v>
      </c>
      <c r="N1373" t="s">
        <v>459</v>
      </c>
      <c r="O1373" t="s">
        <v>7</v>
      </c>
      <c r="P1373" s="48">
        <v>4.9000000000000004</v>
      </c>
      <c r="Q1373" s="10">
        <f t="shared" si="157"/>
        <v>4900</v>
      </c>
      <c r="R1373" s="11">
        <f t="shared" si="158"/>
        <v>7.3003400000000003</v>
      </c>
      <c r="S1373" s="13">
        <f t="shared" si="159"/>
        <v>0.67120000000000002</v>
      </c>
      <c r="T1373" s="12">
        <f t="shared" si="160"/>
        <v>671.2</v>
      </c>
      <c r="U1373" s="13" t="s">
        <v>135</v>
      </c>
      <c r="V1373" t="s">
        <v>20</v>
      </c>
      <c r="X1373" s="53" t="e">
        <f t="shared" si="162"/>
        <v>#DIV/0!</v>
      </c>
    </row>
    <row r="1374" spans="1:24" x14ac:dyDescent="0.2">
      <c r="A1374" s="32" t="str">
        <f t="shared" si="161"/>
        <v>2026-3</v>
      </c>
      <c r="B1374" t="s">
        <v>2594</v>
      </c>
      <c r="C1374" s="20">
        <v>46111</v>
      </c>
      <c r="D1374" s="20">
        <v>45986</v>
      </c>
      <c r="E1374" t="s">
        <v>278</v>
      </c>
      <c r="F1374" t="s">
        <v>279</v>
      </c>
      <c r="G1374" s="19"/>
      <c r="H1374"/>
      <c r="I1374" t="s">
        <v>280</v>
      </c>
      <c r="J1374" t="s">
        <v>281</v>
      </c>
      <c r="K1374" s="9" t="str">
        <f t="shared" si="156"/>
        <v>SKU-</v>
      </c>
      <c r="L1374" t="s">
        <v>41</v>
      </c>
      <c r="M1374" s="37">
        <v>2500</v>
      </c>
      <c r="N1374" t="s">
        <v>459</v>
      </c>
      <c r="O1374" t="s">
        <v>7</v>
      </c>
      <c r="P1374" s="48">
        <v>4.9154</v>
      </c>
      <c r="Q1374" s="10">
        <f t="shared" si="157"/>
        <v>12288.5</v>
      </c>
      <c r="R1374" s="11">
        <f t="shared" si="158"/>
        <v>7.3003400000000003</v>
      </c>
      <c r="S1374" s="13">
        <f t="shared" si="159"/>
        <v>0.67330000000000001</v>
      </c>
      <c r="T1374" s="12">
        <f t="shared" si="160"/>
        <v>1683.25</v>
      </c>
      <c r="U1374" s="13" t="s">
        <v>135</v>
      </c>
      <c r="V1374" t="s">
        <v>2</v>
      </c>
      <c r="X1374" s="53" t="e">
        <f t="shared" si="162"/>
        <v>#DIV/0!</v>
      </c>
    </row>
    <row r="1375" spans="1:24" x14ac:dyDescent="0.2">
      <c r="A1375" s="32" t="str">
        <f t="shared" si="161"/>
        <v>2026-3</v>
      </c>
      <c r="B1375" t="s">
        <v>2595</v>
      </c>
      <c r="C1375" s="20">
        <v>46097</v>
      </c>
      <c r="D1375" s="20">
        <v>46009</v>
      </c>
      <c r="E1375" t="s">
        <v>278</v>
      </c>
      <c r="F1375" t="s">
        <v>279</v>
      </c>
      <c r="G1375" s="19"/>
      <c r="H1375"/>
      <c r="I1375" t="s">
        <v>280</v>
      </c>
      <c r="J1375" t="s">
        <v>281</v>
      </c>
      <c r="K1375" s="9" t="str">
        <f t="shared" si="156"/>
        <v>SKU-</v>
      </c>
      <c r="L1375" t="s">
        <v>41</v>
      </c>
      <c r="M1375" s="37">
        <v>1200</v>
      </c>
      <c r="N1375" t="s">
        <v>459</v>
      </c>
      <c r="O1375" t="s">
        <v>7</v>
      </c>
      <c r="P1375" s="48">
        <v>4.9154</v>
      </c>
      <c r="Q1375" s="10">
        <f t="shared" si="157"/>
        <v>5898.48</v>
      </c>
      <c r="R1375" s="11">
        <f t="shared" si="158"/>
        <v>7.3003400000000003</v>
      </c>
      <c r="S1375" s="13">
        <f t="shared" si="159"/>
        <v>0.67330000000000001</v>
      </c>
      <c r="T1375" s="12">
        <f t="shared" si="160"/>
        <v>807.96</v>
      </c>
      <c r="U1375" s="13" t="s">
        <v>135</v>
      </c>
      <c r="V1375" t="s">
        <v>2</v>
      </c>
      <c r="X1375" s="53" t="e">
        <f t="shared" si="162"/>
        <v>#DIV/0!</v>
      </c>
    </row>
    <row r="1376" spans="1:24" x14ac:dyDescent="0.2">
      <c r="A1376" s="32" t="str">
        <f t="shared" si="161"/>
        <v>2026-3</v>
      </c>
      <c r="B1376" t="s">
        <v>2596</v>
      </c>
      <c r="C1376" s="20">
        <v>46086</v>
      </c>
      <c r="D1376" s="20">
        <v>46085</v>
      </c>
      <c r="E1376" t="s">
        <v>3</v>
      </c>
      <c r="F1376" t="s">
        <v>4</v>
      </c>
      <c r="G1376" s="19"/>
      <c r="H1376"/>
      <c r="I1376" t="s">
        <v>3279</v>
      </c>
      <c r="J1376" t="s">
        <v>3280</v>
      </c>
      <c r="K1376" s="9" t="str">
        <f t="shared" si="156"/>
        <v>SHTS</v>
      </c>
      <c r="L1376" t="s">
        <v>6</v>
      </c>
      <c r="M1376" s="37">
        <v>505</v>
      </c>
      <c r="N1376" t="s">
        <v>459</v>
      </c>
      <c r="O1376" t="s">
        <v>7</v>
      </c>
      <c r="P1376" s="48">
        <v>4.95</v>
      </c>
      <c r="Q1376" s="10">
        <f t="shared" si="157"/>
        <v>2499.75</v>
      </c>
      <c r="R1376" s="11">
        <f t="shared" si="158"/>
        <v>7.3003400000000003</v>
      </c>
      <c r="S1376" s="13">
        <f t="shared" si="159"/>
        <v>0.67810000000000004</v>
      </c>
      <c r="T1376" s="12">
        <f t="shared" si="160"/>
        <v>342.44</v>
      </c>
      <c r="U1376" s="13" t="s">
        <v>135</v>
      </c>
      <c r="V1376" t="s">
        <v>5</v>
      </c>
      <c r="X1376" s="53" t="e">
        <f t="shared" si="162"/>
        <v>#DIV/0!</v>
      </c>
    </row>
    <row r="1377" spans="1:24" x14ac:dyDescent="0.2">
      <c r="A1377" s="32" t="str">
        <f t="shared" si="161"/>
        <v>2026-3</v>
      </c>
      <c r="B1377" t="s">
        <v>2597</v>
      </c>
      <c r="C1377" s="20">
        <v>46086</v>
      </c>
      <c r="D1377" s="20">
        <v>46085</v>
      </c>
      <c r="E1377" t="s">
        <v>3</v>
      </c>
      <c r="F1377" t="s">
        <v>4</v>
      </c>
      <c r="G1377" s="19"/>
      <c r="H1377"/>
      <c r="I1377" t="s">
        <v>3281</v>
      </c>
      <c r="J1377" t="s">
        <v>3282</v>
      </c>
      <c r="K1377" s="9" t="str">
        <f t="shared" si="156"/>
        <v>BOX-</v>
      </c>
      <c r="L1377" t="s">
        <v>6</v>
      </c>
      <c r="M1377" s="37">
        <v>1010</v>
      </c>
      <c r="N1377" t="s">
        <v>459</v>
      </c>
      <c r="O1377" t="s">
        <v>7</v>
      </c>
      <c r="P1377" s="48">
        <v>4.9800000000000004</v>
      </c>
      <c r="Q1377" s="10">
        <f t="shared" si="157"/>
        <v>5029.8</v>
      </c>
      <c r="R1377" s="11">
        <f t="shared" si="158"/>
        <v>7.3003400000000003</v>
      </c>
      <c r="S1377" s="13">
        <f t="shared" si="159"/>
        <v>0.68220000000000003</v>
      </c>
      <c r="T1377" s="12">
        <f t="shared" si="160"/>
        <v>689.02</v>
      </c>
      <c r="U1377" s="13" t="s">
        <v>135</v>
      </c>
      <c r="V1377" t="s">
        <v>1</v>
      </c>
      <c r="X1377" s="53" t="e">
        <f t="shared" si="162"/>
        <v>#DIV/0!</v>
      </c>
    </row>
    <row r="1378" spans="1:24" x14ac:dyDescent="0.2">
      <c r="A1378" s="32" t="str">
        <f t="shared" si="161"/>
        <v>2026-3</v>
      </c>
      <c r="B1378" t="s">
        <v>2598</v>
      </c>
      <c r="C1378" s="20">
        <v>46111</v>
      </c>
      <c r="D1378" s="20">
        <v>46108</v>
      </c>
      <c r="E1378" t="s">
        <v>3</v>
      </c>
      <c r="F1378" t="s">
        <v>4</v>
      </c>
      <c r="G1378" s="19"/>
      <c r="H1378"/>
      <c r="I1378" t="s">
        <v>3283</v>
      </c>
      <c r="J1378" t="s">
        <v>3284</v>
      </c>
      <c r="K1378" s="9" t="str">
        <f t="shared" si="156"/>
        <v>BOX-</v>
      </c>
      <c r="L1378" t="s">
        <v>6</v>
      </c>
      <c r="M1378" s="37">
        <v>505</v>
      </c>
      <c r="N1378" t="s">
        <v>459</v>
      </c>
      <c r="O1378" t="s">
        <v>7</v>
      </c>
      <c r="P1378" s="48">
        <v>5.0199999999999996</v>
      </c>
      <c r="Q1378" s="10">
        <f t="shared" si="157"/>
        <v>2535.1</v>
      </c>
      <c r="R1378" s="11">
        <f t="shared" si="158"/>
        <v>7.3003400000000003</v>
      </c>
      <c r="S1378" s="13">
        <f t="shared" si="159"/>
        <v>0.68759999999999999</v>
      </c>
      <c r="T1378" s="12">
        <f t="shared" si="160"/>
        <v>347.24</v>
      </c>
      <c r="U1378" s="13" t="s">
        <v>135</v>
      </c>
      <c r="V1378" t="s">
        <v>1</v>
      </c>
      <c r="X1378" s="53" t="e">
        <f t="shared" si="162"/>
        <v>#DIV/0!</v>
      </c>
    </row>
    <row r="1379" spans="1:24" x14ac:dyDescent="0.2">
      <c r="A1379" s="32" t="str">
        <f t="shared" si="161"/>
        <v>2026-3</v>
      </c>
      <c r="B1379" t="s">
        <v>2599</v>
      </c>
      <c r="C1379" s="20">
        <v>46112</v>
      </c>
      <c r="D1379" s="20">
        <v>46083</v>
      </c>
      <c r="E1379" t="s">
        <v>59</v>
      </c>
      <c r="F1379" t="s">
        <v>60</v>
      </c>
      <c r="G1379" s="19"/>
      <c r="H1379"/>
      <c r="I1379" t="s">
        <v>3285</v>
      </c>
      <c r="J1379" t="s">
        <v>3286</v>
      </c>
      <c r="K1379" s="9" t="str">
        <f t="shared" si="156"/>
        <v>GLID</v>
      </c>
      <c r="L1379" t="s">
        <v>6</v>
      </c>
      <c r="M1379" s="37">
        <v>500</v>
      </c>
      <c r="N1379" t="s">
        <v>459</v>
      </c>
      <c r="O1379" t="s">
        <v>7</v>
      </c>
      <c r="P1379" s="48">
        <v>5.0648999999999997</v>
      </c>
      <c r="Q1379" s="10">
        <f t="shared" si="157"/>
        <v>2532.4499999999998</v>
      </c>
      <c r="R1379" s="11">
        <f t="shared" si="158"/>
        <v>7.3003400000000003</v>
      </c>
      <c r="S1379" s="13">
        <f t="shared" si="159"/>
        <v>0.69379999999999997</v>
      </c>
      <c r="T1379" s="12">
        <f t="shared" si="160"/>
        <v>346.9</v>
      </c>
      <c r="U1379" s="13" t="s">
        <v>135</v>
      </c>
      <c r="V1379" t="s">
        <v>31</v>
      </c>
      <c r="X1379" s="53" t="e">
        <f t="shared" si="162"/>
        <v>#DIV/0!</v>
      </c>
    </row>
    <row r="1380" spans="1:24" x14ac:dyDescent="0.2">
      <c r="A1380" s="32" t="str">
        <f t="shared" si="161"/>
        <v>2026-3</v>
      </c>
      <c r="B1380" t="s">
        <v>2600</v>
      </c>
      <c r="C1380" s="20">
        <v>46084</v>
      </c>
      <c r="D1380" s="20">
        <v>46060</v>
      </c>
      <c r="E1380" t="s">
        <v>3</v>
      </c>
      <c r="F1380" t="s">
        <v>4</v>
      </c>
      <c r="G1380" s="19"/>
      <c r="H1380"/>
      <c r="I1380" t="s">
        <v>3287</v>
      </c>
      <c r="J1380" t="s">
        <v>3288</v>
      </c>
      <c r="K1380" s="9" t="str">
        <f t="shared" si="156"/>
        <v>BOX-</v>
      </c>
      <c r="L1380" t="s">
        <v>6</v>
      </c>
      <c r="M1380" s="37">
        <v>1110</v>
      </c>
      <c r="N1380" t="s">
        <v>459</v>
      </c>
      <c r="O1380" t="s">
        <v>7</v>
      </c>
      <c r="P1380" s="48">
        <v>5.08</v>
      </c>
      <c r="Q1380" s="10">
        <f t="shared" si="157"/>
        <v>5638.8</v>
      </c>
      <c r="R1380" s="11">
        <f t="shared" si="158"/>
        <v>7.3003400000000003</v>
      </c>
      <c r="S1380" s="13">
        <f t="shared" si="159"/>
        <v>0.69589999999999996</v>
      </c>
      <c r="T1380" s="12">
        <f t="shared" si="160"/>
        <v>772.45</v>
      </c>
      <c r="U1380" s="13" t="s">
        <v>135</v>
      </c>
      <c r="V1380" t="s">
        <v>1</v>
      </c>
      <c r="X1380" s="53" t="e">
        <f t="shared" si="162"/>
        <v>#DIV/0!</v>
      </c>
    </row>
    <row r="1381" spans="1:24" x14ac:dyDescent="0.2">
      <c r="A1381" s="32" t="str">
        <f t="shared" si="161"/>
        <v>2026-3</v>
      </c>
      <c r="B1381" t="s">
        <v>2601</v>
      </c>
      <c r="C1381" s="20">
        <v>46112</v>
      </c>
      <c r="D1381" s="20">
        <v>45986</v>
      </c>
      <c r="E1381" t="s">
        <v>278</v>
      </c>
      <c r="F1381" t="s">
        <v>279</v>
      </c>
      <c r="G1381" s="19"/>
      <c r="H1381"/>
      <c r="I1381" t="s">
        <v>276</v>
      </c>
      <c r="J1381" t="s">
        <v>277</v>
      </c>
      <c r="K1381" s="9" t="str">
        <f t="shared" si="156"/>
        <v>SKU-</v>
      </c>
      <c r="L1381" t="s">
        <v>41</v>
      </c>
      <c r="M1381" s="37">
        <v>3100</v>
      </c>
      <c r="N1381" t="s">
        <v>459</v>
      </c>
      <c r="O1381" t="s">
        <v>7</v>
      </c>
      <c r="P1381" s="48">
        <v>5.0862999999999996</v>
      </c>
      <c r="Q1381" s="10">
        <f t="shared" si="157"/>
        <v>15767.53</v>
      </c>
      <c r="R1381" s="11">
        <f t="shared" si="158"/>
        <v>7.3003400000000003</v>
      </c>
      <c r="S1381" s="13">
        <f t="shared" si="159"/>
        <v>0.69669999999999999</v>
      </c>
      <c r="T1381" s="12">
        <f t="shared" si="160"/>
        <v>2159.77</v>
      </c>
      <c r="U1381" s="13" t="s">
        <v>135</v>
      </c>
      <c r="V1381" t="s">
        <v>2</v>
      </c>
      <c r="X1381" s="53" t="e">
        <f t="shared" si="162"/>
        <v>#DIV/0!</v>
      </c>
    </row>
    <row r="1382" spans="1:24" x14ac:dyDescent="0.2">
      <c r="A1382" s="32" t="str">
        <f t="shared" si="161"/>
        <v>2026-3</v>
      </c>
      <c r="B1382" t="s">
        <v>2601</v>
      </c>
      <c r="C1382" s="20">
        <v>46111</v>
      </c>
      <c r="D1382" s="20">
        <v>45986</v>
      </c>
      <c r="E1382" t="s">
        <v>278</v>
      </c>
      <c r="F1382" t="s">
        <v>279</v>
      </c>
      <c r="G1382" s="19"/>
      <c r="H1382"/>
      <c r="I1382" t="s">
        <v>276</v>
      </c>
      <c r="J1382" t="s">
        <v>277</v>
      </c>
      <c r="K1382" s="9" t="str">
        <f t="shared" si="156"/>
        <v>SKU-</v>
      </c>
      <c r="L1382" t="s">
        <v>41</v>
      </c>
      <c r="M1382" s="37">
        <v>600</v>
      </c>
      <c r="N1382" t="s">
        <v>459</v>
      </c>
      <c r="O1382" t="s">
        <v>7</v>
      </c>
      <c r="P1382" s="48">
        <v>5.0862999999999996</v>
      </c>
      <c r="Q1382" s="10">
        <f t="shared" si="157"/>
        <v>3051.78</v>
      </c>
      <c r="R1382" s="11">
        <f t="shared" si="158"/>
        <v>7.3003400000000003</v>
      </c>
      <c r="S1382" s="13">
        <f t="shared" si="159"/>
        <v>0.69669999999999999</v>
      </c>
      <c r="T1382" s="12">
        <f t="shared" si="160"/>
        <v>418.02</v>
      </c>
      <c r="U1382" s="13" t="s">
        <v>135</v>
      </c>
      <c r="V1382" t="s">
        <v>2</v>
      </c>
      <c r="X1382" s="53" t="e">
        <f t="shared" si="162"/>
        <v>#DIV/0!</v>
      </c>
    </row>
    <row r="1383" spans="1:24" x14ac:dyDescent="0.2">
      <c r="A1383" s="32" t="str">
        <f t="shared" si="161"/>
        <v>2026-3</v>
      </c>
      <c r="B1383" t="s">
        <v>2601</v>
      </c>
      <c r="C1383" s="20">
        <v>46094</v>
      </c>
      <c r="D1383" s="20">
        <v>45986</v>
      </c>
      <c r="E1383" t="s">
        <v>278</v>
      </c>
      <c r="F1383" t="s">
        <v>279</v>
      </c>
      <c r="G1383" s="19"/>
      <c r="H1383"/>
      <c r="I1383" t="s">
        <v>276</v>
      </c>
      <c r="J1383" t="s">
        <v>277</v>
      </c>
      <c r="K1383" s="9" t="str">
        <f t="shared" ref="K1383:K1446" si="163">+LEFT(V1383,4)</f>
        <v>SKU-</v>
      </c>
      <c r="L1383" t="s">
        <v>41</v>
      </c>
      <c r="M1383" s="37">
        <v>-2000</v>
      </c>
      <c r="N1383" t="s">
        <v>459</v>
      </c>
      <c r="O1383" t="s">
        <v>7</v>
      </c>
      <c r="P1383" s="48">
        <v>5.0862999999999996</v>
      </c>
      <c r="Q1383" s="10">
        <f t="shared" ref="Q1383:Q1446" si="164">ROUND(P1383*M1383,2)</f>
        <v>-10172.6</v>
      </c>
      <c r="R1383" s="11">
        <f t="shared" ref="R1383:R1446" si="165">IF(O1383="HKD",7.8,IF(O1383="CNY",7.30034,1))</f>
        <v>7.3003400000000003</v>
      </c>
      <c r="S1383" s="13">
        <f t="shared" ref="S1383:S1446" si="166">+ROUND(P1383/R1383,4)</f>
        <v>0.69669999999999999</v>
      </c>
      <c r="T1383" s="12">
        <f t="shared" ref="T1383:T1446" si="167">ROUND(S1383*M1383,2)</f>
        <v>-1393.4</v>
      </c>
      <c r="U1383" s="13" t="s">
        <v>135</v>
      </c>
      <c r="V1383" t="s">
        <v>2</v>
      </c>
      <c r="X1383" s="53" t="e">
        <f t="shared" si="162"/>
        <v>#DIV/0!</v>
      </c>
    </row>
    <row r="1384" spans="1:24" x14ac:dyDescent="0.2">
      <c r="A1384" s="32" t="str">
        <f t="shared" si="161"/>
        <v>2026-3</v>
      </c>
      <c r="B1384" t="s">
        <v>2601</v>
      </c>
      <c r="C1384" s="20">
        <v>46094</v>
      </c>
      <c r="D1384" s="20">
        <v>45986</v>
      </c>
      <c r="E1384" t="s">
        <v>278</v>
      </c>
      <c r="F1384" t="s">
        <v>279</v>
      </c>
      <c r="G1384" s="19"/>
      <c r="H1384"/>
      <c r="I1384" t="s">
        <v>276</v>
      </c>
      <c r="J1384" t="s">
        <v>277</v>
      </c>
      <c r="K1384" s="9" t="str">
        <f t="shared" si="163"/>
        <v>SKU-</v>
      </c>
      <c r="L1384" t="s">
        <v>41</v>
      </c>
      <c r="M1384" s="37">
        <v>2000</v>
      </c>
      <c r="N1384" t="s">
        <v>459</v>
      </c>
      <c r="O1384" t="s">
        <v>7</v>
      </c>
      <c r="P1384" s="48">
        <v>5.0862999999999996</v>
      </c>
      <c r="Q1384" s="10">
        <f t="shared" si="164"/>
        <v>10172.6</v>
      </c>
      <c r="R1384" s="11">
        <f t="shared" si="165"/>
        <v>7.3003400000000003</v>
      </c>
      <c r="S1384" s="13">
        <f t="shared" si="166"/>
        <v>0.69669999999999999</v>
      </c>
      <c r="T1384" s="12">
        <f t="shared" si="167"/>
        <v>1393.4</v>
      </c>
      <c r="U1384" s="13" t="s">
        <v>135</v>
      </c>
      <c r="V1384" t="s">
        <v>2</v>
      </c>
      <c r="X1384" s="53" t="e">
        <f t="shared" si="162"/>
        <v>#DIV/0!</v>
      </c>
    </row>
    <row r="1385" spans="1:24" x14ac:dyDescent="0.2">
      <c r="A1385" s="32" t="str">
        <f t="shared" si="161"/>
        <v>2026-3</v>
      </c>
      <c r="B1385" t="s">
        <v>2602</v>
      </c>
      <c r="C1385" s="20">
        <v>46094</v>
      </c>
      <c r="D1385" s="20">
        <v>46009</v>
      </c>
      <c r="E1385" t="s">
        <v>278</v>
      </c>
      <c r="F1385" t="s">
        <v>279</v>
      </c>
      <c r="G1385" s="19"/>
      <c r="H1385"/>
      <c r="I1385" t="s">
        <v>276</v>
      </c>
      <c r="J1385" t="s">
        <v>277</v>
      </c>
      <c r="K1385" s="9" t="str">
        <f t="shared" si="163"/>
        <v>SKU-</v>
      </c>
      <c r="L1385" t="s">
        <v>41</v>
      </c>
      <c r="M1385" s="37">
        <v>2000</v>
      </c>
      <c r="N1385" t="s">
        <v>459</v>
      </c>
      <c r="O1385" t="s">
        <v>7</v>
      </c>
      <c r="P1385" s="48">
        <v>5.0862999999999996</v>
      </c>
      <c r="Q1385" s="10">
        <f t="shared" si="164"/>
        <v>10172.6</v>
      </c>
      <c r="R1385" s="11">
        <f t="shared" si="165"/>
        <v>7.3003400000000003</v>
      </c>
      <c r="S1385" s="13">
        <f t="shared" si="166"/>
        <v>0.69669999999999999</v>
      </c>
      <c r="T1385" s="12">
        <f t="shared" si="167"/>
        <v>1393.4</v>
      </c>
      <c r="U1385" s="13" t="s">
        <v>135</v>
      </c>
      <c r="V1385" t="s">
        <v>2</v>
      </c>
      <c r="X1385" s="53" t="e">
        <f t="shared" si="162"/>
        <v>#DIV/0!</v>
      </c>
    </row>
    <row r="1386" spans="1:24" x14ac:dyDescent="0.2">
      <c r="A1386" s="32" t="str">
        <f t="shared" si="161"/>
        <v>2026-3</v>
      </c>
      <c r="B1386" t="s">
        <v>2603</v>
      </c>
      <c r="C1386" s="20">
        <v>46104</v>
      </c>
      <c r="D1386" s="20">
        <v>46101</v>
      </c>
      <c r="E1386" t="s">
        <v>3</v>
      </c>
      <c r="F1386" t="s">
        <v>4</v>
      </c>
      <c r="G1386" s="19"/>
      <c r="H1386"/>
      <c r="I1386" t="s">
        <v>3289</v>
      </c>
      <c r="J1386" t="s">
        <v>3290</v>
      </c>
      <c r="K1386" s="9" t="str">
        <f t="shared" si="163"/>
        <v>BOX-</v>
      </c>
      <c r="L1386" t="s">
        <v>6</v>
      </c>
      <c r="M1386" s="37">
        <v>1010</v>
      </c>
      <c r="N1386" t="s">
        <v>459</v>
      </c>
      <c r="O1386" t="s">
        <v>7</v>
      </c>
      <c r="P1386" s="48">
        <v>5.09</v>
      </c>
      <c r="Q1386" s="10">
        <f t="shared" si="164"/>
        <v>5140.8999999999996</v>
      </c>
      <c r="R1386" s="11">
        <f t="shared" si="165"/>
        <v>7.3003400000000003</v>
      </c>
      <c r="S1386" s="13">
        <f t="shared" si="166"/>
        <v>0.69720000000000004</v>
      </c>
      <c r="T1386" s="12">
        <f t="shared" si="167"/>
        <v>704.17</v>
      </c>
      <c r="U1386" s="13" t="s">
        <v>135</v>
      </c>
      <c r="V1386" t="s">
        <v>1</v>
      </c>
      <c r="X1386" s="53" t="e">
        <f t="shared" si="162"/>
        <v>#DIV/0!</v>
      </c>
    </row>
    <row r="1387" spans="1:24" x14ac:dyDescent="0.2">
      <c r="A1387" s="32" t="str">
        <f t="shared" si="161"/>
        <v>2026-3</v>
      </c>
      <c r="B1387" t="s">
        <v>2604</v>
      </c>
      <c r="C1387" s="20">
        <v>46093</v>
      </c>
      <c r="D1387" s="20">
        <v>45986</v>
      </c>
      <c r="E1387" t="s">
        <v>54</v>
      </c>
      <c r="F1387" t="s">
        <v>55</v>
      </c>
      <c r="G1387" s="19"/>
      <c r="H1387"/>
      <c r="I1387" t="s">
        <v>52</v>
      </c>
      <c r="J1387" t="s">
        <v>53</v>
      </c>
      <c r="K1387" s="9" t="str">
        <f t="shared" si="163"/>
        <v>KNOB</v>
      </c>
      <c r="L1387" t="s">
        <v>6</v>
      </c>
      <c r="M1387" s="37">
        <v>1760</v>
      </c>
      <c r="N1387" t="s">
        <v>459</v>
      </c>
      <c r="O1387" t="s">
        <v>7</v>
      </c>
      <c r="P1387" s="48">
        <v>5.0999999999999996</v>
      </c>
      <c r="Q1387" s="10">
        <f t="shared" si="164"/>
        <v>8976</v>
      </c>
      <c r="R1387" s="11">
        <f t="shared" si="165"/>
        <v>7.3003400000000003</v>
      </c>
      <c r="S1387" s="13">
        <f t="shared" si="166"/>
        <v>0.6986</v>
      </c>
      <c r="T1387" s="12">
        <f t="shared" si="167"/>
        <v>1229.54</v>
      </c>
      <c r="U1387" s="13" t="s">
        <v>135</v>
      </c>
      <c r="V1387" t="s">
        <v>16</v>
      </c>
      <c r="X1387" s="53" t="e">
        <f t="shared" si="162"/>
        <v>#DIV/0!</v>
      </c>
    </row>
    <row r="1388" spans="1:24" x14ac:dyDescent="0.2">
      <c r="A1388" s="32" t="str">
        <f t="shared" si="161"/>
        <v>2026-3</v>
      </c>
      <c r="B1388" t="s">
        <v>2604</v>
      </c>
      <c r="C1388" s="20">
        <v>46091</v>
      </c>
      <c r="D1388" s="20">
        <v>45986</v>
      </c>
      <c r="E1388" t="s">
        <v>54</v>
      </c>
      <c r="F1388" t="s">
        <v>55</v>
      </c>
      <c r="G1388" s="19"/>
      <c r="H1388"/>
      <c r="I1388" t="s">
        <v>52</v>
      </c>
      <c r="J1388" t="s">
        <v>53</v>
      </c>
      <c r="K1388" s="9" t="str">
        <f t="shared" si="163"/>
        <v>KNOB</v>
      </c>
      <c r="L1388" t="s">
        <v>6</v>
      </c>
      <c r="M1388" s="37">
        <v>12460</v>
      </c>
      <c r="N1388" t="s">
        <v>459</v>
      </c>
      <c r="O1388" t="s">
        <v>7</v>
      </c>
      <c r="P1388" s="48">
        <v>5.0999999999999996</v>
      </c>
      <c r="Q1388" s="10">
        <f t="shared" si="164"/>
        <v>63546</v>
      </c>
      <c r="R1388" s="11">
        <f t="shared" si="165"/>
        <v>7.3003400000000003</v>
      </c>
      <c r="S1388" s="13">
        <f t="shared" si="166"/>
        <v>0.6986</v>
      </c>
      <c r="T1388" s="12">
        <f t="shared" si="167"/>
        <v>8704.56</v>
      </c>
      <c r="U1388" s="13" t="s">
        <v>135</v>
      </c>
      <c r="V1388" t="s">
        <v>16</v>
      </c>
      <c r="X1388" s="53" t="e">
        <f t="shared" si="162"/>
        <v>#DIV/0!</v>
      </c>
    </row>
    <row r="1389" spans="1:24" x14ac:dyDescent="0.2">
      <c r="A1389" s="32" t="str">
        <f t="shared" si="161"/>
        <v>2026-3</v>
      </c>
      <c r="B1389" t="s">
        <v>2604</v>
      </c>
      <c r="C1389" s="20">
        <v>46087</v>
      </c>
      <c r="D1389" s="20">
        <v>45986</v>
      </c>
      <c r="E1389" t="s">
        <v>54</v>
      </c>
      <c r="F1389" t="s">
        <v>55</v>
      </c>
      <c r="G1389" s="19"/>
      <c r="H1389"/>
      <c r="I1389" t="s">
        <v>52</v>
      </c>
      <c r="J1389" t="s">
        <v>53</v>
      </c>
      <c r="K1389" s="9" t="str">
        <f t="shared" si="163"/>
        <v>KNOB</v>
      </c>
      <c r="L1389" t="s">
        <v>6</v>
      </c>
      <c r="M1389" s="37">
        <v>680</v>
      </c>
      <c r="N1389" t="s">
        <v>459</v>
      </c>
      <c r="O1389" t="s">
        <v>7</v>
      </c>
      <c r="P1389" s="48">
        <v>5.0999999999999996</v>
      </c>
      <c r="Q1389" s="10">
        <f t="shared" si="164"/>
        <v>3468</v>
      </c>
      <c r="R1389" s="11">
        <f t="shared" si="165"/>
        <v>7.3003400000000003</v>
      </c>
      <c r="S1389" s="13">
        <f t="shared" si="166"/>
        <v>0.6986</v>
      </c>
      <c r="T1389" s="12">
        <f t="shared" si="167"/>
        <v>475.05</v>
      </c>
      <c r="U1389" s="13" t="s">
        <v>135</v>
      </c>
      <c r="V1389" t="s">
        <v>16</v>
      </c>
      <c r="X1389" s="53" t="e">
        <f t="shared" si="162"/>
        <v>#DIV/0!</v>
      </c>
    </row>
    <row r="1390" spans="1:24" x14ac:dyDescent="0.2">
      <c r="A1390" s="32" t="str">
        <f t="shared" si="161"/>
        <v>2026-3</v>
      </c>
      <c r="B1390" t="s">
        <v>2605</v>
      </c>
      <c r="C1390" s="20">
        <v>46087</v>
      </c>
      <c r="D1390" s="20">
        <v>46009</v>
      </c>
      <c r="E1390" t="s">
        <v>54</v>
      </c>
      <c r="F1390" t="s">
        <v>55</v>
      </c>
      <c r="G1390" s="19"/>
      <c r="H1390"/>
      <c r="I1390" t="s">
        <v>52</v>
      </c>
      <c r="J1390" t="s">
        <v>53</v>
      </c>
      <c r="K1390" s="9" t="str">
        <f t="shared" si="163"/>
        <v>KNOB</v>
      </c>
      <c r="L1390" t="s">
        <v>6</v>
      </c>
      <c r="M1390" s="37">
        <v>5760</v>
      </c>
      <c r="N1390" t="s">
        <v>459</v>
      </c>
      <c r="O1390" t="s">
        <v>7</v>
      </c>
      <c r="P1390" s="48">
        <v>5.0999999999999996</v>
      </c>
      <c r="Q1390" s="10">
        <f t="shared" si="164"/>
        <v>29376</v>
      </c>
      <c r="R1390" s="11">
        <f t="shared" si="165"/>
        <v>7.3003400000000003</v>
      </c>
      <c r="S1390" s="13">
        <f t="shared" si="166"/>
        <v>0.6986</v>
      </c>
      <c r="T1390" s="12">
        <f t="shared" si="167"/>
        <v>4023.94</v>
      </c>
      <c r="U1390" s="13" t="s">
        <v>135</v>
      </c>
      <c r="V1390" t="s">
        <v>16</v>
      </c>
      <c r="X1390" s="53" t="e">
        <f t="shared" si="162"/>
        <v>#DIV/0!</v>
      </c>
    </row>
    <row r="1391" spans="1:24" x14ac:dyDescent="0.2">
      <c r="A1391" s="32" t="str">
        <f t="shared" si="161"/>
        <v>2026-3</v>
      </c>
      <c r="B1391" t="s">
        <v>2605</v>
      </c>
      <c r="C1391" s="20">
        <v>46084</v>
      </c>
      <c r="D1391" s="20">
        <v>46009</v>
      </c>
      <c r="E1391" t="s">
        <v>54</v>
      </c>
      <c r="F1391" t="s">
        <v>55</v>
      </c>
      <c r="G1391" s="19"/>
      <c r="H1391"/>
      <c r="I1391" t="s">
        <v>52</v>
      </c>
      <c r="J1391" t="s">
        <v>53</v>
      </c>
      <c r="K1391" s="9" t="str">
        <f t="shared" si="163"/>
        <v>KNOB</v>
      </c>
      <c r="L1391" t="s">
        <v>6</v>
      </c>
      <c r="M1391" s="37">
        <v>2240</v>
      </c>
      <c r="N1391" t="s">
        <v>459</v>
      </c>
      <c r="O1391" t="s">
        <v>7</v>
      </c>
      <c r="P1391" s="48">
        <v>5.0999999999999996</v>
      </c>
      <c r="Q1391" s="10">
        <f t="shared" si="164"/>
        <v>11424</v>
      </c>
      <c r="R1391" s="11">
        <f t="shared" si="165"/>
        <v>7.3003400000000003</v>
      </c>
      <c r="S1391" s="13">
        <f t="shared" si="166"/>
        <v>0.6986</v>
      </c>
      <c r="T1391" s="12">
        <f t="shared" si="167"/>
        <v>1564.86</v>
      </c>
      <c r="U1391" s="13" t="s">
        <v>135</v>
      </c>
      <c r="V1391" t="s">
        <v>16</v>
      </c>
      <c r="X1391" s="53" t="e">
        <f t="shared" si="162"/>
        <v>#DIV/0!</v>
      </c>
    </row>
    <row r="1392" spans="1:24" x14ac:dyDescent="0.2">
      <c r="A1392" s="32" t="str">
        <f t="shared" si="161"/>
        <v>2026-3</v>
      </c>
      <c r="B1392" t="s">
        <v>2606</v>
      </c>
      <c r="C1392" s="20">
        <v>46093</v>
      </c>
      <c r="D1392" s="20">
        <v>46010</v>
      </c>
      <c r="E1392" t="s">
        <v>54</v>
      </c>
      <c r="F1392" t="s">
        <v>55</v>
      </c>
      <c r="G1392" s="19"/>
      <c r="H1392"/>
      <c r="I1392" t="s">
        <v>52</v>
      </c>
      <c r="J1392" t="s">
        <v>53</v>
      </c>
      <c r="K1392" s="9" t="str">
        <f t="shared" si="163"/>
        <v>KNOB</v>
      </c>
      <c r="L1392" t="s">
        <v>6</v>
      </c>
      <c r="M1392" s="37">
        <v>6020</v>
      </c>
      <c r="N1392" t="s">
        <v>459</v>
      </c>
      <c r="O1392" t="s">
        <v>7</v>
      </c>
      <c r="P1392" s="48">
        <v>5.0999999999999996</v>
      </c>
      <c r="Q1392" s="10">
        <f t="shared" si="164"/>
        <v>30702</v>
      </c>
      <c r="R1392" s="11">
        <f t="shared" si="165"/>
        <v>7.3003400000000003</v>
      </c>
      <c r="S1392" s="13">
        <f t="shared" si="166"/>
        <v>0.6986</v>
      </c>
      <c r="T1392" s="12">
        <f t="shared" si="167"/>
        <v>4205.57</v>
      </c>
      <c r="U1392" s="13" t="s">
        <v>135</v>
      </c>
      <c r="V1392" t="s">
        <v>16</v>
      </c>
      <c r="X1392" s="53" t="e">
        <f t="shared" si="162"/>
        <v>#DIV/0!</v>
      </c>
    </row>
    <row r="1393" spans="1:24" x14ac:dyDescent="0.2">
      <c r="A1393" s="32" t="str">
        <f t="shared" si="161"/>
        <v>2026-3</v>
      </c>
      <c r="B1393" t="s">
        <v>2606</v>
      </c>
      <c r="C1393" s="20">
        <v>46093</v>
      </c>
      <c r="D1393" s="20">
        <v>46010</v>
      </c>
      <c r="E1393" t="s">
        <v>54</v>
      </c>
      <c r="F1393" t="s">
        <v>55</v>
      </c>
      <c r="G1393" s="19"/>
      <c r="H1393"/>
      <c r="I1393" t="s">
        <v>52</v>
      </c>
      <c r="J1393" t="s">
        <v>53</v>
      </c>
      <c r="K1393" s="9" t="str">
        <f t="shared" si="163"/>
        <v>KNOB</v>
      </c>
      <c r="L1393" t="s">
        <v>6</v>
      </c>
      <c r="M1393" s="37">
        <v>2180</v>
      </c>
      <c r="N1393" t="s">
        <v>459</v>
      </c>
      <c r="O1393" t="s">
        <v>7</v>
      </c>
      <c r="P1393" s="48">
        <v>5.0999999999999996</v>
      </c>
      <c r="Q1393" s="10">
        <f t="shared" si="164"/>
        <v>11118</v>
      </c>
      <c r="R1393" s="11">
        <f t="shared" si="165"/>
        <v>7.3003400000000003</v>
      </c>
      <c r="S1393" s="13">
        <f t="shared" si="166"/>
        <v>0.6986</v>
      </c>
      <c r="T1393" s="12">
        <f t="shared" si="167"/>
        <v>1522.95</v>
      </c>
      <c r="U1393" s="13" t="s">
        <v>135</v>
      </c>
      <c r="V1393" t="s">
        <v>16</v>
      </c>
      <c r="X1393" s="53" t="e">
        <f t="shared" si="162"/>
        <v>#DIV/0!</v>
      </c>
    </row>
    <row r="1394" spans="1:24" x14ac:dyDescent="0.2">
      <c r="A1394" s="32" t="str">
        <f t="shared" si="161"/>
        <v>2026-3</v>
      </c>
      <c r="B1394" t="s">
        <v>2607</v>
      </c>
      <c r="C1394" s="20">
        <v>46107</v>
      </c>
      <c r="D1394" s="20">
        <v>46010</v>
      </c>
      <c r="E1394" t="s">
        <v>54</v>
      </c>
      <c r="F1394" t="s">
        <v>55</v>
      </c>
      <c r="G1394" s="19"/>
      <c r="H1394"/>
      <c r="I1394" t="s">
        <v>52</v>
      </c>
      <c r="J1394" t="s">
        <v>53</v>
      </c>
      <c r="K1394" s="9" t="str">
        <f t="shared" si="163"/>
        <v>KNOB</v>
      </c>
      <c r="L1394" t="s">
        <v>6</v>
      </c>
      <c r="M1394" s="37">
        <v>6480</v>
      </c>
      <c r="N1394" t="s">
        <v>459</v>
      </c>
      <c r="O1394" t="s">
        <v>7</v>
      </c>
      <c r="P1394" s="48">
        <v>5.0999999999999996</v>
      </c>
      <c r="Q1394" s="10">
        <f t="shared" si="164"/>
        <v>33048</v>
      </c>
      <c r="R1394" s="11">
        <f t="shared" si="165"/>
        <v>7.3003400000000003</v>
      </c>
      <c r="S1394" s="13">
        <f t="shared" si="166"/>
        <v>0.6986</v>
      </c>
      <c r="T1394" s="12">
        <f t="shared" si="167"/>
        <v>4526.93</v>
      </c>
      <c r="U1394" s="13" t="s">
        <v>135</v>
      </c>
      <c r="V1394" t="s">
        <v>16</v>
      </c>
      <c r="X1394" s="53" t="e">
        <f t="shared" si="162"/>
        <v>#DIV/0!</v>
      </c>
    </row>
    <row r="1395" spans="1:24" x14ac:dyDescent="0.2">
      <c r="A1395" s="32" t="str">
        <f t="shared" si="161"/>
        <v>2026-3</v>
      </c>
      <c r="B1395" t="s">
        <v>2607</v>
      </c>
      <c r="C1395" s="20">
        <v>46104</v>
      </c>
      <c r="D1395" s="20">
        <v>46010</v>
      </c>
      <c r="E1395" t="s">
        <v>54</v>
      </c>
      <c r="F1395" t="s">
        <v>55</v>
      </c>
      <c r="G1395" s="19"/>
      <c r="H1395"/>
      <c r="I1395" t="s">
        <v>52</v>
      </c>
      <c r="J1395" t="s">
        <v>53</v>
      </c>
      <c r="K1395" s="9" t="str">
        <f t="shared" si="163"/>
        <v>KNOB</v>
      </c>
      <c r="L1395" t="s">
        <v>6</v>
      </c>
      <c r="M1395" s="37">
        <v>20</v>
      </c>
      <c r="N1395" t="s">
        <v>459</v>
      </c>
      <c r="O1395" t="s">
        <v>7</v>
      </c>
      <c r="P1395" s="48">
        <v>5.0999999999999996</v>
      </c>
      <c r="Q1395" s="10">
        <f t="shared" si="164"/>
        <v>102</v>
      </c>
      <c r="R1395" s="11">
        <f t="shared" si="165"/>
        <v>7.3003400000000003</v>
      </c>
      <c r="S1395" s="13">
        <f t="shared" si="166"/>
        <v>0.6986</v>
      </c>
      <c r="T1395" s="12">
        <f t="shared" si="167"/>
        <v>13.97</v>
      </c>
      <c r="U1395" s="13" t="s">
        <v>135</v>
      </c>
      <c r="V1395" t="s">
        <v>16</v>
      </c>
      <c r="X1395" s="53" t="e">
        <f t="shared" si="162"/>
        <v>#DIV/0!</v>
      </c>
    </row>
    <row r="1396" spans="1:24" x14ac:dyDescent="0.2">
      <c r="A1396" s="32" t="str">
        <f t="shared" si="161"/>
        <v>2026-3</v>
      </c>
      <c r="B1396" t="s">
        <v>2608</v>
      </c>
      <c r="C1396" s="20">
        <v>46104</v>
      </c>
      <c r="D1396" s="20">
        <v>46022</v>
      </c>
      <c r="E1396" t="s">
        <v>54</v>
      </c>
      <c r="F1396" t="s">
        <v>55</v>
      </c>
      <c r="G1396" s="19"/>
      <c r="H1396"/>
      <c r="I1396" t="s">
        <v>52</v>
      </c>
      <c r="J1396" t="s">
        <v>53</v>
      </c>
      <c r="K1396" s="9" t="str">
        <f t="shared" si="163"/>
        <v>KNOB</v>
      </c>
      <c r="L1396" t="s">
        <v>6</v>
      </c>
      <c r="M1396" s="37">
        <v>11740</v>
      </c>
      <c r="N1396" t="s">
        <v>459</v>
      </c>
      <c r="O1396" t="s">
        <v>7</v>
      </c>
      <c r="P1396" s="48">
        <v>5.0999999999999996</v>
      </c>
      <c r="Q1396" s="10">
        <f t="shared" si="164"/>
        <v>59874</v>
      </c>
      <c r="R1396" s="11">
        <f t="shared" si="165"/>
        <v>7.3003400000000003</v>
      </c>
      <c r="S1396" s="13">
        <f t="shared" si="166"/>
        <v>0.6986</v>
      </c>
      <c r="T1396" s="12">
        <f t="shared" si="167"/>
        <v>8201.56</v>
      </c>
      <c r="U1396" s="13" t="s">
        <v>135</v>
      </c>
      <c r="V1396" t="s">
        <v>16</v>
      </c>
      <c r="X1396" s="53" t="e">
        <f t="shared" si="162"/>
        <v>#DIV/0!</v>
      </c>
    </row>
    <row r="1397" spans="1:24" x14ac:dyDescent="0.2">
      <c r="A1397" s="32" t="str">
        <f t="shared" si="161"/>
        <v>2026-3</v>
      </c>
      <c r="B1397" t="s">
        <v>2608</v>
      </c>
      <c r="C1397" s="20">
        <v>46093</v>
      </c>
      <c r="D1397" s="20">
        <v>46022</v>
      </c>
      <c r="E1397" t="s">
        <v>54</v>
      </c>
      <c r="F1397" t="s">
        <v>55</v>
      </c>
      <c r="G1397" s="19"/>
      <c r="H1397"/>
      <c r="I1397" t="s">
        <v>52</v>
      </c>
      <c r="J1397" t="s">
        <v>53</v>
      </c>
      <c r="K1397" s="9" t="str">
        <f t="shared" si="163"/>
        <v>KNOB</v>
      </c>
      <c r="L1397" t="s">
        <v>6</v>
      </c>
      <c r="M1397" s="37">
        <v>260</v>
      </c>
      <c r="N1397" t="s">
        <v>459</v>
      </c>
      <c r="O1397" t="s">
        <v>7</v>
      </c>
      <c r="P1397" s="48">
        <v>5.0999999999999996</v>
      </c>
      <c r="Q1397" s="10">
        <f t="shared" si="164"/>
        <v>1326</v>
      </c>
      <c r="R1397" s="11">
        <f t="shared" si="165"/>
        <v>7.3003400000000003</v>
      </c>
      <c r="S1397" s="13">
        <f t="shared" si="166"/>
        <v>0.6986</v>
      </c>
      <c r="T1397" s="12">
        <f t="shared" si="167"/>
        <v>181.64</v>
      </c>
      <c r="U1397" s="13" t="s">
        <v>135</v>
      </c>
      <c r="V1397" t="s">
        <v>16</v>
      </c>
      <c r="X1397" s="53" t="e">
        <f t="shared" si="162"/>
        <v>#DIV/0!</v>
      </c>
    </row>
    <row r="1398" spans="1:24" x14ac:dyDescent="0.2">
      <c r="A1398" s="32" t="str">
        <f t="shared" si="161"/>
        <v>2026-3</v>
      </c>
      <c r="B1398" t="s">
        <v>2609</v>
      </c>
      <c r="C1398" s="20">
        <v>46108</v>
      </c>
      <c r="D1398" s="20">
        <v>46060</v>
      </c>
      <c r="E1398" t="s">
        <v>54</v>
      </c>
      <c r="F1398" t="s">
        <v>55</v>
      </c>
      <c r="G1398" s="19"/>
      <c r="H1398"/>
      <c r="I1398" t="s">
        <v>52</v>
      </c>
      <c r="J1398" t="s">
        <v>53</v>
      </c>
      <c r="K1398" s="9" t="str">
        <f t="shared" si="163"/>
        <v>KNOB</v>
      </c>
      <c r="L1398" t="s">
        <v>6</v>
      </c>
      <c r="M1398" s="37">
        <v>2200</v>
      </c>
      <c r="N1398" t="s">
        <v>459</v>
      </c>
      <c r="O1398" t="s">
        <v>7</v>
      </c>
      <c r="P1398" s="48">
        <v>5.0999999999999996</v>
      </c>
      <c r="Q1398" s="10">
        <f t="shared" si="164"/>
        <v>11220</v>
      </c>
      <c r="R1398" s="11">
        <f t="shared" si="165"/>
        <v>7.3003400000000003</v>
      </c>
      <c r="S1398" s="13">
        <f t="shared" si="166"/>
        <v>0.6986</v>
      </c>
      <c r="T1398" s="12">
        <f t="shared" si="167"/>
        <v>1536.92</v>
      </c>
      <c r="U1398" s="13" t="s">
        <v>135</v>
      </c>
      <c r="V1398" t="s">
        <v>16</v>
      </c>
      <c r="X1398" s="53" t="e">
        <f t="shared" si="162"/>
        <v>#DIV/0!</v>
      </c>
    </row>
    <row r="1399" spans="1:24" x14ac:dyDescent="0.2">
      <c r="A1399" s="32" t="str">
        <f t="shared" si="161"/>
        <v>2026-3</v>
      </c>
      <c r="B1399" t="s">
        <v>2609</v>
      </c>
      <c r="C1399" s="20">
        <v>46107</v>
      </c>
      <c r="D1399" s="20">
        <v>46060</v>
      </c>
      <c r="E1399" t="s">
        <v>54</v>
      </c>
      <c r="F1399" t="s">
        <v>55</v>
      </c>
      <c r="G1399" s="19"/>
      <c r="H1399"/>
      <c r="I1399" t="s">
        <v>52</v>
      </c>
      <c r="J1399" t="s">
        <v>53</v>
      </c>
      <c r="K1399" s="9" t="str">
        <f t="shared" si="163"/>
        <v>KNOB</v>
      </c>
      <c r="L1399" t="s">
        <v>6</v>
      </c>
      <c r="M1399" s="37">
        <v>100</v>
      </c>
      <c r="N1399" t="s">
        <v>459</v>
      </c>
      <c r="O1399" t="s">
        <v>7</v>
      </c>
      <c r="P1399" s="48">
        <v>5.0999999999999996</v>
      </c>
      <c r="Q1399" s="10">
        <f t="shared" si="164"/>
        <v>510</v>
      </c>
      <c r="R1399" s="11">
        <f t="shared" si="165"/>
        <v>7.3003400000000003</v>
      </c>
      <c r="S1399" s="13">
        <f t="shared" si="166"/>
        <v>0.6986</v>
      </c>
      <c r="T1399" s="12">
        <f t="shared" si="167"/>
        <v>69.86</v>
      </c>
      <c r="U1399" s="13" t="s">
        <v>135</v>
      </c>
      <c r="V1399" t="s">
        <v>16</v>
      </c>
      <c r="X1399" s="53" t="e">
        <f t="shared" si="162"/>
        <v>#DIV/0!</v>
      </c>
    </row>
    <row r="1400" spans="1:24" x14ac:dyDescent="0.2">
      <c r="A1400" s="32" t="str">
        <f t="shared" si="161"/>
        <v>2026-3</v>
      </c>
      <c r="B1400" t="s">
        <v>2610</v>
      </c>
      <c r="C1400" s="20">
        <v>46094</v>
      </c>
      <c r="D1400" s="20">
        <v>46014</v>
      </c>
      <c r="E1400" t="s">
        <v>294</v>
      </c>
      <c r="F1400" t="s">
        <v>295</v>
      </c>
      <c r="G1400" s="19"/>
      <c r="H1400"/>
      <c r="I1400" t="s">
        <v>18</v>
      </c>
      <c r="J1400" t="s">
        <v>19</v>
      </c>
      <c r="K1400" s="9" t="str">
        <f t="shared" si="163"/>
        <v>ANYD</v>
      </c>
      <c r="L1400" t="s">
        <v>6</v>
      </c>
      <c r="M1400" s="37">
        <v>27000</v>
      </c>
      <c r="N1400" t="s">
        <v>459</v>
      </c>
      <c r="O1400" t="s">
        <v>7</v>
      </c>
      <c r="P1400" s="48">
        <v>5.1326999999999998</v>
      </c>
      <c r="Q1400" s="10">
        <f t="shared" si="164"/>
        <v>138582.9</v>
      </c>
      <c r="R1400" s="11">
        <f t="shared" si="165"/>
        <v>7.3003400000000003</v>
      </c>
      <c r="S1400" s="13">
        <f t="shared" si="166"/>
        <v>0.70309999999999995</v>
      </c>
      <c r="T1400" s="12">
        <f t="shared" si="167"/>
        <v>18983.7</v>
      </c>
      <c r="U1400" s="13" t="s">
        <v>135</v>
      </c>
      <c r="V1400" t="s">
        <v>20</v>
      </c>
      <c r="X1400" s="53" t="e">
        <f t="shared" si="162"/>
        <v>#DIV/0!</v>
      </c>
    </row>
    <row r="1401" spans="1:24" x14ac:dyDescent="0.2">
      <c r="A1401" s="32" t="str">
        <f t="shared" si="161"/>
        <v>2026-3</v>
      </c>
      <c r="B1401" t="s">
        <v>2611</v>
      </c>
      <c r="C1401" s="20">
        <v>46107</v>
      </c>
      <c r="D1401" s="20">
        <v>46083</v>
      </c>
      <c r="E1401" t="s">
        <v>44</v>
      </c>
      <c r="F1401" t="s">
        <v>45</v>
      </c>
      <c r="G1401" s="19"/>
      <c r="H1401"/>
      <c r="I1401" t="s">
        <v>808</v>
      </c>
      <c r="J1401" t="s">
        <v>809</v>
      </c>
      <c r="K1401" s="9" t="str">
        <f t="shared" si="163"/>
        <v>HDL-</v>
      </c>
      <c r="L1401" t="s">
        <v>6</v>
      </c>
      <c r="M1401" s="37">
        <v>960</v>
      </c>
      <c r="N1401" t="s">
        <v>459</v>
      </c>
      <c r="O1401" t="s">
        <v>7</v>
      </c>
      <c r="P1401" s="48">
        <v>5.1444999999999999</v>
      </c>
      <c r="Q1401" s="10">
        <f t="shared" si="164"/>
        <v>4938.72</v>
      </c>
      <c r="R1401" s="11">
        <f t="shared" si="165"/>
        <v>7.3003400000000003</v>
      </c>
      <c r="S1401" s="13">
        <f t="shared" si="166"/>
        <v>0.70469999999999999</v>
      </c>
      <c r="T1401" s="12">
        <f t="shared" si="167"/>
        <v>676.51</v>
      </c>
      <c r="U1401" s="13" t="s">
        <v>135</v>
      </c>
      <c r="V1401" t="s">
        <v>87</v>
      </c>
      <c r="X1401" s="53" t="e">
        <f t="shared" si="162"/>
        <v>#DIV/0!</v>
      </c>
    </row>
    <row r="1402" spans="1:24" x14ac:dyDescent="0.2">
      <c r="A1402" s="32" t="str">
        <f t="shared" si="161"/>
        <v>2026-3</v>
      </c>
      <c r="B1402" t="s">
        <v>2611</v>
      </c>
      <c r="C1402" s="20">
        <v>46100</v>
      </c>
      <c r="D1402" s="20">
        <v>46083</v>
      </c>
      <c r="E1402" t="s">
        <v>44</v>
      </c>
      <c r="F1402" t="s">
        <v>45</v>
      </c>
      <c r="G1402" s="19"/>
      <c r="H1402"/>
      <c r="I1402" t="s">
        <v>808</v>
      </c>
      <c r="J1402" t="s">
        <v>809</v>
      </c>
      <c r="K1402" s="9" t="str">
        <f t="shared" si="163"/>
        <v>HDL-</v>
      </c>
      <c r="L1402" t="s">
        <v>6</v>
      </c>
      <c r="M1402" s="37">
        <v>1140</v>
      </c>
      <c r="N1402" t="s">
        <v>459</v>
      </c>
      <c r="O1402" t="s">
        <v>7</v>
      </c>
      <c r="P1402" s="48">
        <v>5.1444999999999999</v>
      </c>
      <c r="Q1402" s="10">
        <f t="shared" si="164"/>
        <v>5864.73</v>
      </c>
      <c r="R1402" s="11">
        <f t="shared" si="165"/>
        <v>7.3003400000000003</v>
      </c>
      <c r="S1402" s="13">
        <f t="shared" si="166"/>
        <v>0.70469999999999999</v>
      </c>
      <c r="T1402" s="12">
        <f t="shared" si="167"/>
        <v>803.36</v>
      </c>
      <c r="U1402" s="13" t="s">
        <v>135</v>
      </c>
      <c r="V1402" t="s">
        <v>87</v>
      </c>
      <c r="X1402" s="53" t="e">
        <f t="shared" si="162"/>
        <v>#DIV/0!</v>
      </c>
    </row>
    <row r="1403" spans="1:24" x14ac:dyDescent="0.2">
      <c r="A1403" s="32" t="str">
        <f t="shared" si="161"/>
        <v>2026-3</v>
      </c>
      <c r="B1403" t="s">
        <v>2612</v>
      </c>
      <c r="C1403" s="20">
        <v>46086</v>
      </c>
      <c r="D1403" s="20">
        <v>46085</v>
      </c>
      <c r="E1403" t="s">
        <v>3</v>
      </c>
      <c r="F1403" t="s">
        <v>4</v>
      </c>
      <c r="G1403" s="19"/>
      <c r="H1403"/>
      <c r="I1403" t="s">
        <v>3291</v>
      </c>
      <c r="J1403" t="s">
        <v>3292</v>
      </c>
      <c r="K1403" s="9" t="str">
        <f t="shared" si="163"/>
        <v>BOX-</v>
      </c>
      <c r="L1403" t="s">
        <v>6</v>
      </c>
      <c r="M1403" s="37">
        <v>1010</v>
      </c>
      <c r="N1403" t="s">
        <v>459</v>
      </c>
      <c r="O1403" t="s">
        <v>7</v>
      </c>
      <c r="P1403" s="48">
        <v>5.16</v>
      </c>
      <c r="Q1403" s="10">
        <f t="shared" si="164"/>
        <v>5211.6000000000004</v>
      </c>
      <c r="R1403" s="11">
        <f t="shared" si="165"/>
        <v>7.3003400000000003</v>
      </c>
      <c r="S1403" s="13">
        <f t="shared" si="166"/>
        <v>0.70679999999999998</v>
      </c>
      <c r="T1403" s="12">
        <f t="shared" si="167"/>
        <v>713.87</v>
      </c>
      <c r="U1403" s="13" t="s">
        <v>135</v>
      </c>
      <c r="V1403" t="s">
        <v>1</v>
      </c>
      <c r="X1403" s="53" t="e">
        <f t="shared" si="162"/>
        <v>#DIV/0!</v>
      </c>
    </row>
    <row r="1404" spans="1:24" x14ac:dyDescent="0.2">
      <c r="A1404" s="32" t="str">
        <f t="shared" si="161"/>
        <v>2026-3</v>
      </c>
      <c r="B1404" t="s">
        <v>2613</v>
      </c>
      <c r="C1404" s="20">
        <v>46107</v>
      </c>
      <c r="D1404" s="20">
        <v>46091</v>
      </c>
      <c r="E1404" t="s">
        <v>59</v>
      </c>
      <c r="F1404" t="s">
        <v>60</v>
      </c>
      <c r="G1404" s="19"/>
      <c r="H1404"/>
      <c r="I1404" t="s">
        <v>3293</v>
      </c>
      <c r="J1404" t="s">
        <v>3294</v>
      </c>
      <c r="K1404" s="9" t="str">
        <f t="shared" si="163"/>
        <v>GLID</v>
      </c>
      <c r="L1404" t="s">
        <v>6</v>
      </c>
      <c r="M1404" s="37">
        <v>510</v>
      </c>
      <c r="N1404" t="s">
        <v>459</v>
      </c>
      <c r="O1404" t="s">
        <v>7</v>
      </c>
      <c r="P1404" s="48">
        <v>5.1741999999999999</v>
      </c>
      <c r="Q1404" s="10">
        <f t="shared" si="164"/>
        <v>2638.84</v>
      </c>
      <c r="R1404" s="11">
        <f t="shared" si="165"/>
        <v>7.3003400000000003</v>
      </c>
      <c r="S1404" s="13">
        <f t="shared" si="166"/>
        <v>0.70879999999999999</v>
      </c>
      <c r="T1404" s="12">
        <f t="shared" si="167"/>
        <v>361.49</v>
      </c>
      <c r="U1404" s="13" t="s">
        <v>135</v>
      </c>
      <c r="V1404" t="s">
        <v>31</v>
      </c>
      <c r="X1404" s="53" t="e">
        <f t="shared" si="162"/>
        <v>#DIV/0!</v>
      </c>
    </row>
    <row r="1405" spans="1:24" x14ac:dyDescent="0.2">
      <c r="A1405" s="32" t="str">
        <f t="shared" si="161"/>
        <v>2026-3</v>
      </c>
      <c r="B1405" t="s">
        <v>2614</v>
      </c>
      <c r="C1405" s="20">
        <v>46105</v>
      </c>
      <c r="D1405" s="20">
        <v>46092</v>
      </c>
      <c r="E1405" t="s">
        <v>2811</v>
      </c>
      <c r="F1405" t="s">
        <v>2812</v>
      </c>
      <c r="G1405" s="19"/>
      <c r="H1405"/>
      <c r="I1405" t="s">
        <v>3295</v>
      </c>
      <c r="J1405" t="s">
        <v>3296</v>
      </c>
      <c r="K1405" s="9" t="str">
        <f t="shared" si="163"/>
        <v>MISC</v>
      </c>
      <c r="L1405" t="s">
        <v>6</v>
      </c>
      <c r="M1405" s="37">
        <v>100</v>
      </c>
      <c r="N1405" t="s">
        <v>3423</v>
      </c>
      <c r="O1405" t="s">
        <v>7</v>
      </c>
      <c r="P1405" s="48">
        <v>5.18</v>
      </c>
      <c r="Q1405" s="10">
        <f t="shared" si="164"/>
        <v>518</v>
      </c>
      <c r="R1405" s="11">
        <f t="shared" si="165"/>
        <v>7.3003400000000003</v>
      </c>
      <c r="S1405" s="13">
        <f t="shared" si="166"/>
        <v>0.70960000000000001</v>
      </c>
      <c r="T1405" s="12">
        <f t="shared" si="167"/>
        <v>70.959999999999994</v>
      </c>
      <c r="U1405" s="13" t="s">
        <v>135</v>
      </c>
      <c r="V1405" t="s">
        <v>10</v>
      </c>
      <c r="X1405" s="53" t="e">
        <f t="shared" si="162"/>
        <v>#DIV/0!</v>
      </c>
    </row>
    <row r="1406" spans="1:24" x14ac:dyDescent="0.2">
      <c r="A1406" s="32" t="str">
        <f t="shared" si="161"/>
        <v>2026-3</v>
      </c>
      <c r="B1406" t="s">
        <v>2615</v>
      </c>
      <c r="C1406" s="20">
        <v>46086</v>
      </c>
      <c r="D1406" s="20">
        <v>46085</v>
      </c>
      <c r="E1406" t="s">
        <v>3</v>
      </c>
      <c r="F1406" t="s">
        <v>4</v>
      </c>
      <c r="G1406" s="19"/>
      <c r="H1406"/>
      <c r="I1406" t="s">
        <v>3297</v>
      </c>
      <c r="J1406" t="s">
        <v>3298</v>
      </c>
      <c r="K1406" s="9" t="str">
        <f t="shared" si="163"/>
        <v>SHTS</v>
      </c>
      <c r="L1406" t="s">
        <v>6</v>
      </c>
      <c r="M1406" s="37">
        <v>505</v>
      </c>
      <c r="N1406" t="s">
        <v>459</v>
      </c>
      <c r="O1406" t="s">
        <v>7</v>
      </c>
      <c r="P1406" s="48">
        <v>5.21</v>
      </c>
      <c r="Q1406" s="10">
        <f t="shared" si="164"/>
        <v>2631.05</v>
      </c>
      <c r="R1406" s="11">
        <f t="shared" si="165"/>
        <v>7.3003400000000003</v>
      </c>
      <c r="S1406" s="13">
        <f t="shared" si="166"/>
        <v>0.7137</v>
      </c>
      <c r="T1406" s="12">
        <f t="shared" si="167"/>
        <v>360.42</v>
      </c>
      <c r="U1406" s="13" t="s">
        <v>135</v>
      </c>
      <c r="V1406" t="s">
        <v>5</v>
      </c>
      <c r="X1406" s="53" t="e">
        <f t="shared" si="162"/>
        <v>#DIV/0!</v>
      </c>
    </row>
    <row r="1407" spans="1:24" x14ac:dyDescent="0.2">
      <c r="A1407" s="32" t="str">
        <f t="shared" si="161"/>
        <v>2026-3</v>
      </c>
      <c r="B1407" t="s">
        <v>2616</v>
      </c>
      <c r="C1407" s="20">
        <v>46091</v>
      </c>
      <c r="D1407" s="20">
        <v>46087</v>
      </c>
      <c r="E1407" t="s">
        <v>3</v>
      </c>
      <c r="F1407" t="s">
        <v>4</v>
      </c>
      <c r="G1407" s="19"/>
      <c r="H1407"/>
      <c r="I1407" t="s">
        <v>1875</v>
      </c>
      <c r="J1407" t="s">
        <v>1876</v>
      </c>
      <c r="K1407" s="9" t="str">
        <f t="shared" si="163"/>
        <v>BOX-</v>
      </c>
      <c r="L1407" t="s">
        <v>6</v>
      </c>
      <c r="M1407" s="37">
        <v>1010</v>
      </c>
      <c r="N1407" t="s">
        <v>459</v>
      </c>
      <c r="O1407" t="s">
        <v>7</v>
      </c>
      <c r="P1407" s="48">
        <v>5.23</v>
      </c>
      <c r="Q1407" s="10">
        <f t="shared" si="164"/>
        <v>5282.3</v>
      </c>
      <c r="R1407" s="11">
        <f t="shared" si="165"/>
        <v>7.3003400000000003</v>
      </c>
      <c r="S1407" s="13">
        <f t="shared" si="166"/>
        <v>0.71640000000000004</v>
      </c>
      <c r="T1407" s="12">
        <f t="shared" si="167"/>
        <v>723.56</v>
      </c>
      <c r="U1407" s="13" t="s">
        <v>135</v>
      </c>
      <c r="V1407" t="s">
        <v>1</v>
      </c>
      <c r="X1407" s="53" t="e">
        <f t="shared" si="162"/>
        <v>#DIV/0!</v>
      </c>
    </row>
    <row r="1408" spans="1:24" x14ac:dyDescent="0.2">
      <c r="A1408" s="32" t="str">
        <f t="shared" si="161"/>
        <v>2026-3</v>
      </c>
      <c r="B1408" t="s">
        <v>2617</v>
      </c>
      <c r="C1408" s="20">
        <v>46111</v>
      </c>
      <c r="D1408" s="20">
        <v>46108</v>
      </c>
      <c r="E1408" t="s">
        <v>3</v>
      </c>
      <c r="F1408" t="s">
        <v>4</v>
      </c>
      <c r="G1408" s="19"/>
      <c r="H1408"/>
      <c r="I1408" t="s">
        <v>567</v>
      </c>
      <c r="J1408" t="s">
        <v>568</v>
      </c>
      <c r="K1408" s="9" t="str">
        <f t="shared" si="163"/>
        <v>BOX-</v>
      </c>
      <c r="L1408" t="s">
        <v>6</v>
      </c>
      <c r="M1408" s="37">
        <v>1000</v>
      </c>
      <c r="N1408" t="s">
        <v>459</v>
      </c>
      <c r="O1408" t="s">
        <v>7</v>
      </c>
      <c r="P1408" s="48">
        <v>5.24</v>
      </c>
      <c r="Q1408" s="10">
        <f t="shared" si="164"/>
        <v>5240</v>
      </c>
      <c r="R1408" s="11">
        <f t="shared" si="165"/>
        <v>7.3003400000000003</v>
      </c>
      <c r="S1408" s="13">
        <f t="shared" si="166"/>
        <v>0.71779999999999999</v>
      </c>
      <c r="T1408" s="12">
        <f t="shared" si="167"/>
        <v>717.8</v>
      </c>
      <c r="U1408" s="13" t="s">
        <v>135</v>
      </c>
      <c r="V1408" t="s">
        <v>1</v>
      </c>
      <c r="X1408" s="53" t="e">
        <f t="shared" si="162"/>
        <v>#DIV/0!</v>
      </c>
    </row>
    <row r="1409" spans="1:24" x14ac:dyDescent="0.2">
      <c r="A1409" s="32" t="str">
        <f t="shared" ref="A1409:A1472" si="168">+TEXT(C1409,"YYYY")&amp;"-"&amp;TEXT(C1409,"M")</f>
        <v>2026-3</v>
      </c>
      <c r="B1409" t="s">
        <v>2618</v>
      </c>
      <c r="C1409" s="20">
        <v>46104</v>
      </c>
      <c r="D1409" s="20">
        <v>46101</v>
      </c>
      <c r="E1409" t="s">
        <v>3</v>
      </c>
      <c r="F1409" t="s">
        <v>4</v>
      </c>
      <c r="G1409" s="19"/>
      <c r="H1409"/>
      <c r="I1409" t="s">
        <v>880</v>
      </c>
      <c r="J1409" t="s">
        <v>881</v>
      </c>
      <c r="K1409" s="9" t="str">
        <f t="shared" si="163"/>
        <v>BOX-</v>
      </c>
      <c r="L1409" t="s">
        <v>6</v>
      </c>
      <c r="M1409" s="37">
        <v>2020</v>
      </c>
      <c r="N1409" t="s">
        <v>459</v>
      </c>
      <c r="O1409" t="s">
        <v>7</v>
      </c>
      <c r="P1409" s="48">
        <v>5.27</v>
      </c>
      <c r="Q1409" s="10">
        <f t="shared" si="164"/>
        <v>10645.4</v>
      </c>
      <c r="R1409" s="11">
        <f t="shared" si="165"/>
        <v>7.3003400000000003</v>
      </c>
      <c r="S1409" s="13">
        <f t="shared" si="166"/>
        <v>0.72189999999999999</v>
      </c>
      <c r="T1409" s="12">
        <f t="shared" si="167"/>
        <v>1458.24</v>
      </c>
      <c r="U1409" s="13" t="s">
        <v>135</v>
      </c>
      <c r="V1409" t="s">
        <v>1</v>
      </c>
      <c r="X1409" s="53" t="e">
        <f t="shared" si="162"/>
        <v>#DIV/0!</v>
      </c>
    </row>
    <row r="1410" spans="1:24" x14ac:dyDescent="0.2">
      <c r="A1410" s="32" t="str">
        <f t="shared" si="168"/>
        <v>2026-3</v>
      </c>
      <c r="B1410" t="s">
        <v>2619</v>
      </c>
      <c r="C1410" s="20">
        <v>46112</v>
      </c>
      <c r="D1410" s="20">
        <v>46058</v>
      </c>
      <c r="E1410" t="s">
        <v>59</v>
      </c>
      <c r="F1410" t="s">
        <v>60</v>
      </c>
      <c r="G1410" s="19"/>
      <c r="H1410"/>
      <c r="I1410" t="s">
        <v>3299</v>
      </c>
      <c r="J1410" t="s">
        <v>3300</v>
      </c>
      <c r="K1410" s="9" t="str">
        <f t="shared" si="163"/>
        <v>GLID</v>
      </c>
      <c r="L1410" t="s">
        <v>6</v>
      </c>
      <c r="M1410" s="37">
        <v>520</v>
      </c>
      <c r="N1410" t="s">
        <v>459</v>
      </c>
      <c r="O1410" t="s">
        <v>7</v>
      </c>
      <c r="P1410" s="48">
        <v>5.3227000000000002</v>
      </c>
      <c r="Q1410" s="10">
        <f t="shared" si="164"/>
        <v>2767.8</v>
      </c>
      <c r="R1410" s="11">
        <f t="shared" si="165"/>
        <v>7.3003400000000003</v>
      </c>
      <c r="S1410" s="13">
        <f t="shared" si="166"/>
        <v>0.72909999999999997</v>
      </c>
      <c r="T1410" s="12">
        <f t="shared" si="167"/>
        <v>379.13</v>
      </c>
      <c r="U1410" s="13" t="s">
        <v>135</v>
      </c>
      <c r="V1410" t="s">
        <v>31</v>
      </c>
      <c r="X1410" s="53" t="e">
        <f t="shared" si="162"/>
        <v>#DIV/0!</v>
      </c>
    </row>
    <row r="1411" spans="1:24" x14ac:dyDescent="0.2">
      <c r="A1411" s="32" t="str">
        <f t="shared" si="168"/>
        <v>2026-3</v>
      </c>
      <c r="B1411" t="s">
        <v>2620</v>
      </c>
      <c r="C1411" s="20">
        <v>46086</v>
      </c>
      <c r="D1411" s="20">
        <v>46085</v>
      </c>
      <c r="E1411" t="s">
        <v>3</v>
      </c>
      <c r="F1411" t="s">
        <v>4</v>
      </c>
      <c r="G1411" s="19"/>
      <c r="H1411"/>
      <c r="I1411" t="s">
        <v>3301</v>
      </c>
      <c r="J1411" t="s">
        <v>3302</v>
      </c>
      <c r="K1411" s="9" t="str">
        <f t="shared" si="163"/>
        <v>SHTS</v>
      </c>
      <c r="L1411" t="s">
        <v>6</v>
      </c>
      <c r="M1411" s="37">
        <v>505</v>
      </c>
      <c r="N1411" t="s">
        <v>459</v>
      </c>
      <c r="O1411" t="s">
        <v>7</v>
      </c>
      <c r="P1411" s="48">
        <v>5.35</v>
      </c>
      <c r="Q1411" s="10">
        <f t="shared" si="164"/>
        <v>2701.75</v>
      </c>
      <c r="R1411" s="11">
        <f t="shared" si="165"/>
        <v>7.3003400000000003</v>
      </c>
      <c r="S1411" s="13">
        <f t="shared" si="166"/>
        <v>0.73280000000000001</v>
      </c>
      <c r="T1411" s="12">
        <f t="shared" si="167"/>
        <v>370.06</v>
      </c>
      <c r="U1411" s="13" t="s">
        <v>135</v>
      </c>
      <c r="V1411" t="s">
        <v>5</v>
      </c>
      <c r="X1411" s="53" t="e">
        <f t="shared" ref="X1411:X1474" si="169">+ROUND(Q1411/W1411,2)</f>
        <v>#DIV/0!</v>
      </c>
    </row>
    <row r="1412" spans="1:24" x14ac:dyDescent="0.2">
      <c r="A1412" s="32" t="str">
        <f t="shared" si="168"/>
        <v>2026-3</v>
      </c>
      <c r="B1412" t="s">
        <v>2621</v>
      </c>
      <c r="C1412" s="20">
        <v>46107</v>
      </c>
      <c r="D1412" s="20">
        <v>46051</v>
      </c>
      <c r="E1412" t="s">
        <v>59</v>
      </c>
      <c r="F1412" t="s">
        <v>60</v>
      </c>
      <c r="G1412" s="19"/>
      <c r="H1412"/>
      <c r="I1412" t="s">
        <v>3303</v>
      </c>
      <c r="J1412" t="s">
        <v>3304</v>
      </c>
      <c r="K1412" s="9" t="str">
        <f t="shared" si="163"/>
        <v>GLID</v>
      </c>
      <c r="L1412" t="s">
        <v>6</v>
      </c>
      <c r="M1412" s="37">
        <v>1000</v>
      </c>
      <c r="N1412" t="s">
        <v>459</v>
      </c>
      <c r="O1412" t="s">
        <v>7</v>
      </c>
      <c r="P1412" s="48">
        <v>5.4089</v>
      </c>
      <c r="Q1412" s="10">
        <f t="shared" si="164"/>
        <v>5408.9</v>
      </c>
      <c r="R1412" s="11">
        <f t="shared" si="165"/>
        <v>7.3003400000000003</v>
      </c>
      <c r="S1412" s="13">
        <f t="shared" si="166"/>
        <v>0.7409</v>
      </c>
      <c r="T1412" s="12">
        <f t="shared" si="167"/>
        <v>740.9</v>
      </c>
      <c r="U1412" s="13" t="s">
        <v>135</v>
      </c>
      <c r="V1412" t="s">
        <v>31</v>
      </c>
      <c r="X1412" s="53" t="e">
        <f t="shared" si="169"/>
        <v>#DIV/0!</v>
      </c>
    </row>
    <row r="1413" spans="1:24" x14ac:dyDescent="0.2">
      <c r="A1413" s="32" t="str">
        <f t="shared" si="168"/>
        <v>2026-3</v>
      </c>
      <c r="B1413" t="s">
        <v>2622</v>
      </c>
      <c r="C1413" s="20">
        <v>46112</v>
      </c>
      <c r="D1413" s="20">
        <v>46098</v>
      </c>
      <c r="E1413" t="s">
        <v>59</v>
      </c>
      <c r="F1413" t="s">
        <v>60</v>
      </c>
      <c r="G1413" s="19"/>
      <c r="H1413"/>
      <c r="I1413" t="s">
        <v>3303</v>
      </c>
      <c r="J1413" t="s">
        <v>3304</v>
      </c>
      <c r="K1413" s="9" t="str">
        <f t="shared" si="163"/>
        <v>GLID</v>
      </c>
      <c r="L1413" t="s">
        <v>6</v>
      </c>
      <c r="M1413" s="37">
        <v>300</v>
      </c>
      <c r="N1413" t="s">
        <v>459</v>
      </c>
      <c r="O1413" t="s">
        <v>7</v>
      </c>
      <c r="P1413" s="48">
        <v>5.4089</v>
      </c>
      <c r="Q1413" s="10">
        <f t="shared" si="164"/>
        <v>1622.67</v>
      </c>
      <c r="R1413" s="11">
        <f t="shared" si="165"/>
        <v>7.3003400000000003</v>
      </c>
      <c r="S1413" s="13">
        <f t="shared" si="166"/>
        <v>0.7409</v>
      </c>
      <c r="T1413" s="12">
        <f t="shared" si="167"/>
        <v>222.27</v>
      </c>
      <c r="U1413" s="13" t="s">
        <v>135</v>
      </c>
      <c r="V1413" t="s">
        <v>31</v>
      </c>
      <c r="X1413" s="53" t="e">
        <f t="shared" si="169"/>
        <v>#DIV/0!</v>
      </c>
    </row>
    <row r="1414" spans="1:24" x14ac:dyDescent="0.2">
      <c r="A1414" s="32" t="str">
        <f t="shared" si="168"/>
        <v>2026-3</v>
      </c>
      <c r="B1414" t="s">
        <v>2623</v>
      </c>
      <c r="C1414" s="20">
        <v>46112</v>
      </c>
      <c r="D1414" s="20">
        <v>46010</v>
      </c>
      <c r="E1414" t="s">
        <v>59</v>
      </c>
      <c r="F1414" t="s">
        <v>60</v>
      </c>
      <c r="G1414" s="19"/>
      <c r="H1414"/>
      <c r="I1414" t="s">
        <v>106</v>
      </c>
      <c r="J1414" t="s">
        <v>107</v>
      </c>
      <c r="K1414" s="9" t="str">
        <f t="shared" si="163"/>
        <v>SKU-</v>
      </c>
      <c r="L1414" t="s">
        <v>41</v>
      </c>
      <c r="M1414" s="37">
        <v>5000</v>
      </c>
      <c r="N1414" t="s">
        <v>459</v>
      </c>
      <c r="O1414" t="s">
        <v>7</v>
      </c>
      <c r="P1414" s="48">
        <v>5.4371</v>
      </c>
      <c r="Q1414" s="10">
        <f t="shared" si="164"/>
        <v>27185.5</v>
      </c>
      <c r="R1414" s="11">
        <f t="shared" si="165"/>
        <v>7.3003400000000003</v>
      </c>
      <c r="S1414" s="13">
        <f t="shared" si="166"/>
        <v>0.74480000000000002</v>
      </c>
      <c r="T1414" s="12">
        <f t="shared" si="167"/>
        <v>3724</v>
      </c>
      <c r="U1414" s="13" t="s">
        <v>135</v>
      </c>
      <c r="V1414" t="s">
        <v>2</v>
      </c>
      <c r="X1414" s="53" t="e">
        <f t="shared" si="169"/>
        <v>#DIV/0!</v>
      </c>
    </row>
    <row r="1415" spans="1:24" x14ac:dyDescent="0.2">
      <c r="A1415" s="32" t="str">
        <f t="shared" si="168"/>
        <v>2026-3</v>
      </c>
      <c r="B1415" t="s">
        <v>2624</v>
      </c>
      <c r="C1415" s="20">
        <v>46086</v>
      </c>
      <c r="D1415" s="20">
        <v>46085</v>
      </c>
      <c r="E1415" t="s">
        <v>3</v>
      </c>
      <c r="F1415" t="s">
        <v>4</v>
      </c>
      <c r="G1415" s="19"/>
      <c r="H1415"/>
      <c r="I1415" t="s">
        <v>3305</v>
      </c>
      <c r="J1415" t="s">
        <v>3306</v>
      </c>
      <c r="K1415" s="9" t="str">
        <f t="shared" si="163"/>
        <v>SHTS</v>
      </c>
      <c r="L1415" t="s">
        <v>6</v>
      </c>
      <c r="M1415" s="37">
        <v>505</v>
      </c>
      <c r="N1415" t="s">
        <v>459</v>
      </c>
      <c r="O1415" t="s">
        <v>7</v>
      </c>
      <c r="P1415" s="48">
        <v>5.45</v>
      </c>
      <c r="Q1415" s="10">
        <f t="shared" si="164"/>
        <v>2752.25</v>
      </c>
      <c r="R1415" s="11">
        <f t="shared" si="165"/>
        <v>7.3003400000000003</v>
      </c>
      <c r="S1415" s="13">
        <f t="shared" si="166"/>
        <v>0.74650000000000005</v>
      </c>
      <c r="T1415" s="12">
        <f t="shared" si="167"/>
        <v>376.98</v>
      </c>
      <c r="U1415" s="13" t="s">
        <v>135</v>
      </c>
      <c r="V1415" t="s">
        <v>5</v>
      </c>
      <c r="X1415" s="53" t="e">
        <f t="shared" si="169"/>
        <v>#DIV/0!</v>
      </c>
    </row>
    <row r="1416" spans="1:24" x14ac:dyDescent="0.2">
      <c r="A1416" s="32" t="str">
        <f t="shared" si="168"/>
        <v>2026-3</v>
      </c>
      <c r="B1416" t="s">
        <v>2625</v>
      </c>
      <c r="C1416" s="20">
        <v>46091</v>
      </c>
      <c r="D1416" s="20">
        <v>46087</v>
      </c>
      <c r="E1416" t="s">
        <v>3</v>
      </c>
      <c r="F1416" t="s">
        <v>4</v>
      </c>
      <c r="G1416" s="19"/>
      <c r="H1416"/>
      <c r="I1416" t="s">
        <v>3307</v>
      </c>
      <c r="J1416" t="s">
        <v>3308</v>
      </c>
      <c r="K1416" s="9" t="str">
        <f t="shared" si="163"/>
        <v>BOX-</v>
      </c>
      <c r="L1416" t="s">
        <v>6</v>
      </c>
      <c r="M1416" s="37">
        <v>1010</v>
      </c>
      <c r="N1416" t="s">
        <v>459</v>
      </c>
      <c r="O1416" t="s">
        <v>7</v>
      </c>
      <c r="P1416" s="48">
        <v>5.45</v>
      </c>
      <c r="Q1416" s="10">
        <f t="shared" si="164"/>
        <v>5504.5</v>
      </c>
      <c r="R1416" s="11">
        <f t="shared" si="165"/>
        <v>7.3003400000000003</v>
      </c>
      <c r="S1416" s="13">
        <f t="shared" si="166"/>
        <v>0.74650000000000005</v>
      </c>
      <c r="T1416" s="12">
        <f t="shared" si="167"/>
        <v>753.97</v>
      </c>
      <c r="U1416" s="13" t="s">
        <v>135</v>
      </c>
      <c r="V1416" t="s">
        <v>1</v>
      </c>
      <c r="X1416" s="53" t="e">
        <f t="shared" si="169"/>
        <v>#DIV/0!</v>
      </c>
    </row>
    <row r="1417" spans="1:24" x14ac:dyDescent="0.2">
      <c r="A1417" s="32" t="str">
        <f t="shared" si="168"/>
        <v>2026-3</v>
      </c>
      <c r="B1417" t="s">
        <v>2626</v>
      </c>
      <c r="C1417" s="20">
        <v>46101</v>
      </c>
      <c r="D1417" s="20">
        <v>46087</v>
      </c>
      <c r="E1417" t="s">
        <v>3</v>
      </c>
      <c r="F1417" t="s">
        <v>4</v>
      </c>
      <c r="G1417" s="19"/>
      <c r="H1417"/>
      <c r="I1417" t="s">
        <v>3307</v>
      </c>
      <c r="J1417" t="s">
        <v>3308</v>
      </c>
      <c r="K1417" s="9" t="str">
        <f t="shared" si="163"/>
        <v>BOX-</v>
      </c>
      <c r="L1417" t="s">
        <v>6</v>
      </c>
      <c r="M1417" s="37">
        <v>50</v>
      </c>
      <c r="N1417" t="s">
        <v>459</v>
      </c>
      <c r="O1417" t="s">
        <v>7</v>
      </c>
      <c r="P1417" s="48">
        <v>5.45</v>
      </c>
      <c r="Q1417" s="10">
        <f t="shared" si="164"/>
        <v>272.5</v>
      </c>
      <c r="R1417" s="11">
        <f t="shared" si="165"/>
        <v>7.3003400000000003</v>
      </c>
      <c r="S1417" s="13">
        <f t="shared" si="166"/>
        <v>0.74650000000000005</v>
      </c>
      <c r="T1417" s="12">
        <f t="shared" si="167"/>
        <v>37.33</v>
      </c>
      <c r="U1417" s="13" t="s">
        <v>135</v>
      </c>
      <c r="V1417" t="s">
        <v>1</v>
      </c>
      <c r="X1417" s="53" t="e">
        <f t="shared" si="169"/>
        <v>#DIV/0!</v>
      </c>
    </row>
    <row r="1418" spans="1:24" x14ac:dyDescent="0.2">
      <c r="A1418" s="32" t="str">
        <f t="shared" si="168"/>
        <v>2026-3</v>
      </c>
      <c r="B1418" t="s">
        <v>2627</v>
      </c>
      <c r="C1418" s="20">
        <v>46091</v>
      </c>
      <c r="D1418" s="20">
        <v>46087</v>
      </c>
      <c r="E1418" t="s">
        <v>3</v>
      </c>
      <c r="F1418" t="s">
        <v>4</v>
      </c>
      <c r="G1418" s="19"/>
      <c r="H1418"/>
      <c r="I1418" t="s">
        <v>3307</v>
      </c>
      <c r="J1418" t="s">
        <v>3308</v>
      </c>
      <c r="K1418" s="9" t="str">
        <f t="shared" si="163"/>
        <v>BOX-</v>
      </c>
      <c r="L1418" t="s">
        <v>6</v>
      </c>
      <c r="M1418" s="37">
        <v>1010</v>
      </c>
      <c r="N1418" t="s">
        <v>459</v>
      </c>
      <c r="O1418" t="s">
        <v>7</v>
      </c>
      <c r="P1418" s="48">
        <v>5.45</v>
      </c>
      <c r="Q1418" s="10">
        <f t="shared" si="164"/>
        <v>5504.5</v>
      </c>
      <c r="R1418" s="11">
        <f t="shared" si="165"/>
        <v>7.3003400000000003</v>
      </c>
      <c r="S1418" s="13">
        <f t="shared" si="166"/>
        <v>0.74650000000000005</v>
      </c>
      <c r="T1418" s="12">
        <f t="shared" si="167"/>
        <v>753.97</v>
      </c>
      <c r="U1418" s="13" t="s">
        <v>135</v>
      </c>
      <c r="V1418" t="s">
        <v>1</v>
      </c>
      <c r="X1418" s="53" t="e">
        <f t="shared" si="169"/>
        <v>#DIV/0!</v>
      </c>
    </row>
    <row r="1419" spans="1:24" x14ac:dyDescent="0.2">
      <c r="A1419" s="32" t="str">
        <f t="shared" si="168"/>
        <v>2026-3</v>
      </c>
      <c r="B1419" t="s">
        <v>2628</v>
      </c>
      <c r="C1419" s="20">
        <v>46104</v>
      </c>
      <c r="D1419" s="20">
        <v>46083</v>
      </c>
      <c r="E1419" t="s">
        <v>228</v>
      </c>
      <c r="F1419" t="s">
        <v>229</v>
      </c>
      <c r="G1419" s="19"/>
      <c r="H1419"/>
      <c r="I1419" t="s">
        <v>3309</v>
      </c>
      <c r="J1419" t="s">
        <v>3310</v>
      </c>
      <c r="K1419" s="9" t="str">
        <f t="shared" si="163"/>
        <v>GLID</v>
      </c>
      <c r="L1419" t="s">
        <v>6</v>
      </c>
      <c r="M1419" s="37">
        <v>1230</v>
      </c>
      <c r="N1419" t="s">
        <v>459</v>
      </c>
      <c r="O1419" t="s">
        <v>7</v>
      </c>
      <c r="P1419" s="48">
        <v>5.4592000000000001</v>
      </c>
      <c r="Q1419" s="10">
        <f t="shared" si="164"/>
        <v>6714.82</v>
      </c>
      <c r="R1419" s="11">
        <f t="shared" si="165"/>
        <v>7.3003400000000003</v>
      </c>
      <c r="S1419" s="13">
        <f t="shared" si="166"/>
        <v>0.74780000000000002</v>
      </c>
      <c r="T1419" s="12">
        <f t="shared" si="167"/>
        <v>919.79</v>
      </c>
      <c r="U1419" s="13" t="s">
        <v>135</v>
      </c>
      <c r="V1419" t="s">
        <v>31</v>
      </c>
      <c r="X1419" s="53" t="e">
        <f t="shared" si="169"/>
        <v>#DIV/0!</v>
      </c>
    </row>
    <row r="1420" spans="1:24" x14ac:dyDescent="0.2">
      <c r="A1420" s="32" t="str">
        <f t="shared" si="168"/>
        <v>2026-3</v>
      </c>
      <c r="B1420" t="s">
        <v>2629</v>
      </c>
      <c r="C1420" s="20">
        <v>46111</v>
      </c>
      <c r="D1420" s="20">
        <v>46108</v>
      </c>
      <c r="E1420" t="s">
        <v>3</v>
      </c>
      <c r="F1420" t="s">
        <v>4</v>
      </c>
      <c r="G1420" s="19"/>
      <c r="H1420"/>
      <c r="I1420" t="s">
        <v>163</v>
      </c>
      <c r="J1420" t="s">
        <v>164</v>
      </c>
      <c r="K1420" s="9" t="str">
        <f t="shared" si="163"/>
        <v>BOX-</v>
      </c>
      <c r="L1420" t="s">
        <v>6</v>
      </c>
      <c r="M1420" s="37">
        <v>500</v>
      </c>
      <c r="N1420" t="s">
        <v>459</v>
      </c>
      <c r="O1420" t="s">
        <v>7</v>
      </c>
      <c r="P1420" s="48">
        <v>5.55</v>
      </c>
      <c r="Q1420" s="10">
        <f t="shared" si="164"/>
        <v>2775</v>
      </c>
      <c r="R1420" s="11">
        <f t="shared" si="165"/>
        <v>7.3003400000000003</v>
      </c>
      <c r="S1420" s="13">
        <f t="shared" si="166"/>
        <v>0.76019999999999999</v>
      </c>
      <c r="T1420" s="12">
        <f t="shared" si="167"/>
        <v>380.1</v>
      </c>
      <c r="U1420" s="13" t="s">
        <v>135</v>
      </c>
      <c r="V1420" t="s">
        <v>1</v>
      </c>
      <c r="X1420" s="53" t="e">
        <f t="shared" si="169"/>
        <v>#DIV/0!</v>
      </c>
    </row>
    <row r="1421" spans="1:24" x14ac:dyDescent="0.2">
      <c r="A1421" s="32" t="str">
        <f t="shared" si="168"/>
        <v>2026-3</v>
      </c>
      <c r="B1421" t="s">
        <v>2630</v>
      </c>
      <c r="C1421" s="20">
        <v>46084</v>
      </c>
      <c r="D1421" s="20">
        <v>46058</v>
      </c>
      <c r="E1421" t="s">
        <v>3</v>
      </c>
      <c r="F1421" t="s">
        <v>4</v>
      </c>
      <c r="G1421" s="19"/>
      <c r="H1421"/>
      <c r="I1421" t="s">
        <v>1875</v>
      </c>
      <c r="J1421" t="s">
        <v>1876</v>
      </c>
      <c r="K1421" s="9" t="str">
        <f t="shared" si="163"/>
        <v>BOX-</v>
      </c>
      <c r="L1421" t="s">
        <v>6</v>
      </c>
      <c r="M1421" s="37">
        <v>50</v>
      </c>
      <c r="N1421" t="s">
        <v>459</v>
      </c>
      <c r="O1421" t="s">
        <v>7</v>
      </c>
      <c r="P1421" s="48">
        <v>5.57</v>
      </c>
      <c r="Q1421" s="10">
        <f t="shared" si="164"/>
        <v>278.5</v>
      </c>
      <c r="R1421" s="11">
        <f t="shared" si="165"/>
        <v>7.3003400000000003</v>
      </c>
      <c r="S1421" s="13">
        <f t="shared" si="166"/>
        <v>0.76300000000000001</v>
      </c>
      <c r="T1421" s="12">
        <f t="shared" si="167"/>
        <v>38.15</v>
      </c>
      <c r="U1421" s="13" t="s">
        <v>135</v>
      </c>
      <c r="V1421" t="s">
        <v>1</v>
      </c>
      <c r="X1421" s="53" t="e">
        <f t="shared" si="169"/>
        <v>#DIV/0!</v>
      </c>
    </row>
    <row r="1422" spans="1:24" x14ac:dyDescent="0.2">
      <c r="A1422" s="32" t="str">
        <f t="shared" si="168"/>
        <v>2026-3</v>
      </c>
      <c r="B1422" t="s">
        <v>2631</v>
      </c>
      <c r="C1422" s="20">
        <v>46082</v>
      </c>
      <c r="D1422" s="20">
        <v>46055</v>
      </c>
      <c r="E1422" t="s">
        <v>2815</v>
      </c>
      <c r="F1422" t="s">
        <v>2816</v>
      </c>
      <c r="G1422" s="19"/>
      <c r="H1422"/>
      <c r="I1422" t="s">
        <v>3311</v>
      </c>
      <c r="J1422" t="s">
        <v>3312</v>
      </c>
      <c r="K1422" s="9" t="str">
        <f t="shared" si="163"/>
        <v>MISC</v>
      </c>
      <c r="L1422" t="s">
        <v>6</v>
      </c>
      <c r="M1422" s="37">
        <v>1440</v>
      </c>
      <c r="N1422" t="s">
        <v>3423</v>
      </c>
      <c r="O1422" t="s">
        <v>7</v>
      </c>
      <c r="P1422" s="48">
        <v>5.6195000000000004</v>
      </c>
      <c r="Q1422" s="10">
        <f t="shared" si="164"/>
        <v>8092.08</v>
      </c>
      <c r="R1422" s="11">
        <f t="shared" si="165"/>
        <v>7.3003400000000003</v>
      </c>
      <c r="S1422" s="13">
        <f t="shared" si="166"/>
        <v>0.76980000000000004</v>
      </c>
      <c r="T1422" s="12">
        <f t="shared" si="167"/>
        <v>1108.51</v>
      </c>
      <c r="U1422" s="13" t="s">
        <v>135</v>
      </c>
      <c r="V1422" t="s">
        <v>10</v>
      </c>
      <c r="X1422" s="53" t="e">
        <f t="shared" si="169"/>
        <v>#DIV/0!</v>
      </c>
    </row>
    <row r="1423" spans="1:24" x14ac:dyDescent="0.2">
      <c r="A1423" s="32" t="str">
        <f t="shared" si="168"/>
        <v>2026-3</v>
      </c>
      <c r="B1423" t="s">
        <v>2632</v>
      </c>
      <c r="C1423" s="20">
        <v>46084</v>
      </c>
      <c r="D1423" s="20">
        <v>46060</v>
      </c>
      <c r="E1423" t="s">
        <v>3</v>
      </c>
      <c r="F1423" t="s">
        <v>4</v>
      </c>
      <c r="G1423" s="19"/>
      <c r="H1423"/>
      <c r="I1423" t="s">
        <v>3313</v>
      </c>
      <c r="J1423" t="s">
        <v>3314</v>
      </c>
      <c r="K1423" s="9" t="str">
        <f t="shared" si="163"/>
        <v>BOX-</v>
      </c>
      <c r="L1423" t="s">
        <v>6</v>
      </c>
      <c r="M1423" s="37">
        <v>1010</v>
      </c>
      <c r="N1423" t="s">
        <v>459</v>
      </c>
      <c r="O1423" t="s">
        <v>7</v>
      </c>
      <c r="P1423" s="48">
        <v>5.64</v>
      </c>
      <c r="Q1423" s="10">
        <f t="shared" si="164"/>
        <v>5696.4</v>
      </c>
      <c r="R1423" s="11">
        <f t="shared" si="165"/>
        <v>7.3003400000000003</v>
      </c>
      <c r="S1423" s="13">
        <f t="shared" si="166"/>
        <v>0.77259999999999995</v>
      </c>
      <c r="T1423" s="12">
        <f t="shared" si="167"/>
        <v>780.33</v>
      </c>
      <c r="U1423" s="13" t="s">
        <v>135</v>
      </c>
      <c r="V1423" t="s">
        <v>1</v>
      </c>
      <c r="X1423" s="53" t="e">
        <f t="shared" si="169"/>
        <v>#DIV/0!</v>
      </c>
    </row>
    <row r="1424" spans="1:24" x14ac:dyDescent="0.2">
      <c r="A1424" s="32" t="str">
        <f t="shared" si="168"/>
        <v>2026-3</v>
      </c>
      <c r="B1424" t="s">
        <v>2633</v>
      </c>
      <c r="C1424" s="20">
        <v>46084</v>
      </c>
      <c r="D1424" s="20">
        <v>46060</v>
      </c>
      <c r="E1424" t="s">
        <v>3</v>
      </c>
      <c r="F1424" t="s">
        <v>4</v>
      </c>
      <c r="G1424" s="19"/>
      <c r="H1424"/>
      <c r="I1424" t="s">
        <v>3313</v>
      </c>
      <c r="J1424" t="s">
        <v>3314</v>
      </c>
      <c r="K1424" s="9" t="str">
        <f t="shared" si="163"/>
        <v>BOX-</v>
      </c>
      <c r="L1424" t="s">
        <v>6</v>
      </c>
      <c r="M1424" s="37">
        <v>1010</v>
      </c>
      <c r="N1424" t="s">
        <v>459</v>
      </c>
      <c r="O1424" t="s">
        <v>7</v>
      </c>
      <c r="P1424" s="48">
        <v>5.64</v>
      </c>
      <c r="Q1424" s="10">
        <f t="shared" si="164"/>
        <v>5696.4</v>
      </c>
      <c r="R1424" s="11">
        <f t="shared" si="165"/>
        <v>7.3003400000000003</v>
      </c>
      <c r="S1424" s="13">
        <f t="shared" si="166"/>
        <v>0.77259999999999995</v>
      </c>
      <c r="T1424" s="12">
        <f t="shared" si="167"/>
        <v>780.33</v>
      </c>
      <c r="U1424" s="13" t="s">
        <v>135</v>
      </c>
      <c r="V1424" t="s">
        <v>1</v>
      </c>
      <c r="X1424" s="53" t="e">
        <f t="shared" si="169"/>
        <v>#DIV/0!</v>
      </c>
    </row>
    <row r="1425" spans="1:24" x14ac:dyDescent="0.2">
      <c r="A1425" s="32" t="str">
        <f t="shared" si="168"/>
        <v>2026-3</v>
      </c>
      <c r="B1425" t="s">
        <v>2634</v>
      </c>
      <c r="C1425" s="20">
        <v>46111</v>
      </c>
      <c r="D1425" s="20">
        <v>46094</v>
      </c>
      <c r="E1425" t="s">
        <v>185</v>
      </c>
      <c r="F1425" t="s">
        <v>186</v>
      </c>
      <c r="G1425" s="19"/>
      <c r="H1425"/>
      <c r="I1425" t="s">
        <v>423</v>
      </c>
      <c r="J1425" t="s">
        <v>424</v>
      </c>
      <c r="K1425" s="9" t="str">
        <f t="shared" si="163"/>
        <v>ANYD</v>
      </c>
      <c r="L1425" t="s">
        <v>6</v>
      </c>
      <c r="M1425" s="37">
        <v>1050</v>
      </c>
      <c r="N1425" t="s">
        <v>459</v>
      </c>
      <c r="O1425" t="s">
        <v>7</v>
      </c>
      <c r="P1425" s="48">
        <v>5.7</v>
      </c>
      <c r="Q1425" s="10">
        <f t="shared" si="164"/>
        <v>5985</v>
      </c>
      <c r="R1425" s="11">
        <f t="shared" si="165"/>
        <v>7.3003400000000003</v>
      </c>
      <c r="S1425" s="13">
        <f t="shared" si="166"/>
        <v>0.78080000000000005</v>
      </c>
      <c r="T1425" s="12">
        <f t="shared" si="167"/>
        <v>819.84</v>
      </c>
      <c r="U1425" s="13" t="s">
        <v>135</v>
      </c>
      <c r="V1425" t="s">
        <v>20</v>
      </c>
      <c r="X1425" s="53" t="e">
        <f t="shared" si="169"/>
        <v>#DIV/0!</v>
      </c>
    </row>
    <row r="1426" spans="1:24" x14ac:dyDescent="0.2">
      <c r="A1426" s="32" t="str">
        <f t="shared" si="168"/>
        <v>2026-3</v>
      </c>
      <c r="B1426" t="s">
        <v>2635</v>
      </c>
      <c r="C1426" s="20">
        <v>46111</v>
      </c>
      <c r="D1426" s="20">
        <v>46108</v>
      </c>
      <c r="E1426" t="s">
        <v>185</v>
      </c>
      <c r="F1426" t="s">
        <v>186</v>
      </c>
      <c r="G1426" s="19"/>
      <c r="H1426"/>
      <c r="I1426" t="s">
        <v>256</v>
      </c>
      <c r="J1426" t="s">
        <v>257</v>
      </c>
      <c r="K1426" s="9" t="str">
        <f t="shared" si="163"/>
        <v>ANYD</v>
      </c>
      <c r="L1426" t="s">
        <v>6</v>
      </c>
      <c r="M1426" s="37">
        <v>100</v>
      </c>
      <c r="N1426" t="s">
        <v>459</v>
      </c>
      <c r="O1426" t="s">
        <v>7</v>
      </c>
      <c r="P1426" s="48">
        <v>5.7</v>
      </c>
      <c r="Q1426" s="10">
        <f t="shared" si="164"/>
        <v>570</v>
      </c>
      <c r="R1426" s="11">
        <f t="shared" si="165"/>
        <v>7.3003400000000003</v>
      </c>
      <c r="S1426" s="13">
        <f t="shared" si="166"/>
        <v>0.78080000000000005</v>
      </c>
      <c r="T1426" s="12">
        <f t="shared" si="167"/>
        <v>78.08</v>
      </c>
      <c r="U1426" s="13" t="s">
        <v>135</v>
      </c>
      <c r="V1426" t="s">
        <v>20</v>
      </c>
      <c r="X1426" s="53" t="e">
        <f t="shared" si="169"/>
        <v>#DIV/0!</v>
      </c>
    </row>
    <row r="1427" spans="1:24" x14ac:dyDescent="0.2">
      <c r="A1427" s="32" t="str">
        <f t="shared" si="168"/>
        <v>2026-3</v>
      </c>
      <c r="B1427" t="s">
        <v>1382</v>
      </c>
      <c r="C1427" s="20">
        <v>46094</v>
      </c>
      <c r="D1427" s="20">
        <v>45973</v>
      </c>
      <c r="E1427" t="s">
        <v>294</v>
      </c>
      <c r="F1427" t="s">
        <v>295</v>
      </c>
      <c r="G1427" s="19"/>
      <c r="H1427"/>
      <c r="I1427" t="s">
        <v>323</v>
      </c>
      <c r="J1427" t="s">
        <v>324</v>
      </c>
      <c r="K1427" s="9" t="str">
        <f t="shared" si="163"/>
        <v>ANYD</v>
      </c>
      <c r="L1427" t="s">
        <v>6</v>
      </c>
      <c r="M1427" s="37">
        <v>3536</v>
      </c>
      <c r="N1427" t="s">
        <v>459</v>
      </c>
      <c r="O1427" t="s">
        <v>7</v>
      </c>
      <c r="P1427" s="48">
        <v>5.8230000000000004</v>
      </c>
      <c r="Q1427" s="10">
        <f t="shared" si="164"/>
        <v>20590.13</v>
      </c>
      <c r="R1427" s="11">
        <f t="shared" si="165"/>
        <v>7.3003400000000003</v>
      </c>
      <c r="S1427" s="13">
        <f t="shared" si="166"/>
        <v>0.79759999999999998</v>
      </c>
      <c r="T1427" s="12">
        <f t="shared" si="167"/>
        <v>2820.31</v>
      </c>
      <c r="U1427" s="13" t="s">
        <v>135</v>
      </c>
      <c r="V1427" t="s">
        <v>20</v>
      </c>
      <c r="X1427" s="53" t="e">
        <f t="shared" si="169"/>
        <v>#DIV/0!</v>
      </c>
    </row>
    <row r="1428" spans="1:24" x14ac:dyDescent="0.2">
      <c r="A1428" s="32" t="str">
        <f t="shared" si="168"/>
        <v>2026-3</v>
      </c>
      <c r="B1428" t="s">
        <v>2636</v>
      </c>
      <c r="C1428" s="20">
        <v>46104</v>
      </c>
      <c r="D1428" s="20">
        <v>45986</v>
      </c>
      <c r="E1428" t="s">
        <v>39</v>
      </c>
      <c r="F1428" t="s">
        <v>40</v>
      </c>
      <c r="G1428" s="19"/>
      <c r="H1428"/>
      <c r="I1428" t="s">
        <v>139</v>
      </c>
      <c r="J1428" t="s">
        <v>140</v>
      </c>
      <c r="K1428" s="9" t="str">
        <f t="shared" si="163"/>
        <v>SKU-</v>
      </c>
      <c r="L1428" t="s">
        <v>41</v>
      </c>
      <c r="M1428" s="37">
        <v>7100</v>
      </c>
      <c r="N1428" t="s">
        <v>459</v>
      </c>
      <c r="O1428" t="s">
        <v>7</v>
      </c>
      <c r="P1428" s="48">
        <v>5.8230000000000004</v>
      </c>
      <c r="Q1428" s="10">
        <f t="shared" si="164"/>
        <v>41343.300000000003</v>
      </c>
      <c r="R1428" s="11">
        <f t="shared" si="165"/>
        <v>7.3003400000000003</v>
      </c>
      <c r="S1428" s="13">
        <f t="shared" si="166"/>
        <v>0.79759999999999998</v>
      </c>
      <c r="T1428" s="12">
        <f t="shared" si="167"/>
        <v>5662.96</v>
      </c>
      <c r="U1428" s="13" t="s">
        <v>135</v>
      </c>
      <c r="V1428" t="s">
        <v>2</v>
      </c>
      <c r="X1428" s="53" t="e">
        <f t="shared" si="169"/>
        <v>#DIV/0!</v>
      </c>
    </row>
    <row r="1429" spans="1:24" x14ac:dyDescent="0.2">
      <c r="A1429" s="32" t="str">
        <f t="shared" si="168"/>
        <v>2026-3</v>
      </c>
      <c r="B1429" t="s">
        <v>2637</v>
      </c>
      <c r="C1429" s="20">
        <v>46097</v>
      </c>
      <c r="D1429" s="20">
        <v>46009</v>
      </c>
      <c r="E1429" t="s">
        <v>39</v>
      </c>
      <c r="F1429" t="s">
        <v>40</v>
      </c>
      <c r="G1429" s="19"/>
      <c r="H1429"/>
      <c r="I1429" t="s">
        <v>139</v>
      </c>
      <c r="J1429" t="s">
        <v>140</v>
      </c>
      <c r="K1429" s="9" t="str">
        <f t="shared" si="163"/>
        <v>SKU-</v>
      </c>
      <c r="L1429" t="s">
        <v>41</v>
      </c>
      <c r="M1429" s="37">
        <v>4100</v>
      </c>
      <c r="N1429" t="s">
        <v>459</v>
      </c>
      <c r="O1429" t="s">
        <v>7</v>
      </c>
      <c r="P1429" s="48">
        <v>5.8230000000000004</v>
      </c>
      <c r="Q1429" s="10">
        <f t="shared" si="164"/>
        <v>23874.3</v>
      </c>
      <c r="R1429" s="11">
        <f t="shared" si="165"/>
        <v>7.3003400000000003</v>
      </c>
      <c r="S1429" s="13">
        <f t="shared" si="166"/>
        <v>0.79759999999999998</v>
      </c>
      <c r="T1429" s="12">
        <f t="shared" si="167"/>
        <v>3270.16</v>
      </c>
      <c r="U1429" s="13" t="s">
        <v>135</v>
      </c>
      <c r="V1429" t="s">
        <v>2</v>
      </c>
      <c r="X1429" s="53" t="e">
        <f t="shared" si="169"/>
        <v>#DIV/0!</v>
      </c>
    </row>
    <row r="1430" spans="1:24" x14ac:dyDescent="0.2">
      <c r="A1430" s="32" t="str">
        <f t="shared" si="168"/>
        <v>2026-3</v>
      </c>
      <c r="B1430" t="s">
        <v>2638</v>
      </c>
      <c r="C1430" s="20">
        <v>46094</v>
      </c>
      <c r="D1430" s="20">
        <v>46056</v>
      </c>
      <c r="E1430" t="s">
        <v>294</v>
      </c>
      <c r="F1430" t="s">
        <v>295</v>
      </c>
      <c r="G1430" s="19"/>
      <c r="H1430"/>
      <c r="I1430" t="s">
        <v>323</v>
      </c>
      <c r="J1430" t="s">
        <v>324</v>
      </c>
      <c r="K1430" s="9" t="str">
        <f t="shared" si="163"/>
        <v>ANYD</v>
      </c>
      <c r="L1430" t="s">
        <v>6</v>
      </c>
      <c r="M1430" s="37">
        <v>5016</v>
      </c>
      <c r="N1430" t="s">
        <v>459</v>
      </c>
      <c r="O1430" t="s">
        <v>7</v>
      </c>
      <c r="P1430" s="48">
        <v>5.8230000000000004</v>
      </c>
      <c r="Q1430" s="10">
        <f t="shared" si="164"/>
        <v>29208.17</v>
      </c>
      <c r="R1430" s="11">
        <f t="shared" si="165"/>
        <v>7.3003400000000003</v>
      </c>
      <c r="S1430" s="13">
        <f t="shared" si="166"/>
        <v>0.79759999999999998</v>
      </c>
      <c r="T1430" s="12">
        <f t="shared" si="167"/>
        <v>4000.76</v>
      </c>
      <c r="U1430" s="13" t="s">
        <v>135</v>
      </c>
      <c r="V1430" t="s">
        <v>20</v>
      </c>
      <c r="X1430" s="53" t="e">
        <f t="shared" si="169"/>
        <v>#DIV/0!</v>
      </c>
    </row>
    <row r="1431" spans="1:24" x14ac:dyDescent="0.2">
      <c r="A1431" s="32" t="str">
        <f t="shared" si="168"/>
        <v>2026-3</v>
      </c>
      <c r="B1431" t="s">
        <v>2638</v>
      </c>
      <c r="C1431" s="20">
        <v>46094</v>
      </c>
      <c r="D1431" s="20">
        <v>46056</v>
      </c>
      <c r="E1431" t="s">
        <v>294</v>
      </c>
      <c r="F1431" t="s">
        <v>295</v>
      </c>
      <c r="G1431" s="19"/>
      <c r="H1431"/>
      <c r="I1431" t="s">
        <v>323</v>
      </c>
      <c r="J1431" t="s">
        <v>324</v>
      </c>
      <c r="K1431" s="9" t="str">
        <f t="shared" si="163"/>
        <v>ANYD</v>
      </c>
      <c r="L1431" t="s">
        <v>6</v>
      </c>
      <c r="M1431" s="37">
        <v>1480</v>
      </c>
      <c r="N1431" t="s">
        <v>459</v>
      </c>
      <c r="O1431" t="s">
        <v>7</v>
      </c>
      <c r="P1431" s="48">
        <v>5.8230000000000004</v>
      </c>
      <c r="Q1431" s="10">
        <f t="shared" si="164"/>
        <v>8618.0400000000009</v>
      </c>
      <c r="R1431" s="11">
        <f t="shared" si="165"/>
        <v>7.3003400000000003</v>
      </c>
      <c r="S1431" s="13">
        <f t="shared" si="166"/>
        <v>0.79759999999999998</v>
      </c>
      <c r="T1431" s="12">
        <f t="shared" si="167"/>
        <v>1180.45</v>
      </c>
      <c r="U1431" s="13" t="s">
        <v>135</v>
      </c>
      <c r="V1431" t="s">
        <v>20</v>
      </c>
      <c r="X1431" s="53" t="e">
        <f t="shared" si="169"/>
        <v>#DIV/0!</v>
      </c>
    </row>
    <row r="1432" spans="1:24" x14ac:dyDescent="0.2">
      <c r="A1432" s="32" t="str">
        <f t="shared" si="168"/>
        <v>2026-3</v>
      </c>
      <c r="B1432" t="s">
        <v>2639</v>
      </c>
      <c r="C1432" s="20">
        <v>46104</v>
      </c>
      <c r="D1432" s="20">
        <v>46094</v>
      </c>
      <c r="E1432" t="s">
        <v>228</v>
      </c>
      <c r="F1432" t="s">
        <v>229</v>
      </c>
      <c r="G1432" s="19"/>
      <c r="H1432"/>
      <c r="I1432" t="s">
        <v>231</v>
      </c>
      <c r="J1432" t="s">
        <v>232</v>
      </c>
      <c r="K1432" s="9" t="str">
        <f t="shared" si="163"/>
        <v>ANYD</v>
      </c>
      <c r="L1432" t="s">
        <v>6</v>
      </c>
      <c r="M1432" s="37">
        <v>1050</v>
      </c>
      <c r="N1432" t="s">
        <v>459</v>
      </c>
      <c r="O1432" t="s">
        <v>7</v>
      </c>
      <c r="P1432" s="48">
        <v>5.8296999999999999</v>
      </c>
      <c r="Q1432" s="10">
        <f t="shared" si="164"/>
        <v>6121.19</v>
      </c>
      <c r="R1432" s="11">
        <f t="shared" si="165"/>
        <v>7.3003400000000003</v>
      </c>
      <c r="S1432" s="13">
        <f t="shared" si="166"/>
        <v>0.79859999999999998</v>
      </c>
      <c r="T1432" s="12">
        <f t="shared" si="167"/>
        <v>838.53</v>
      </c>
      <c r="U1432" s="13" t="s">
        <v>135</v>
      </c>
      <c r="V1432" t="s">
        <v>20</v>
      </c>
      <c r="X1432" s="53" t="e">
        <f t="shared" si="169"/>
        <v>#DIV/0!</v>
      </c>
    </row>
    <row r="1433" spans="1:24" x14ac:dyDescent="0.2">
      <c r="A1433" s="32" t="str">
        <f t="shared" si="168"/>
        <v>2026-3</v>
      </c>
      <c r="B1433" t="s">
        <v>2640</v>
      </c>
      <c r="C1433" s="20">
        <v>46104</v>
      </c>
      <c r="D1433" s="20">
        <v>46098</v>
      </c>
      <c r="E1433" t="s">
        <v>228</v>
      </c>
      <c r="F1433" t="s">
        <v>229</v>
      </c>
      <c r="G1433" s="19"/>
      <c r="H1433"/>
      <c r="I1433" t="s">
        <v>231</v>
      </c>
      <c r="J1433" t="s">
        <v>232</v>
      </c>
      <c r="K1433" s="9" t="str">
        <f t="shared" si="163"/>
        <v>ANYD</v>
      </c>
      <c r="L1433" t="s">
        <v>6</v>
      </c>
      <c r="M1433" s="37">
        <v>300</v>
      </c>
      <c r="N1433" t="s">
        <v>459</v>
      </c>
      <c r="O1433" t="s">
        <v>7</v>
      </c>
      <c r="P1433" s="48">
        <v>5.8296999999999999</v>
      </c>
      <c r="Q1433" s="10">
        <f t="shared" si="164"/>
        <v>1748.91</v>
      </c>
      <c r="R1433" s="11">
        <f t="shared" si="165"/>
        <v>7.3003400000000003</v>
      </c>
      <c r="S1433" s="13">
        <f t="shared" si="166"/>
        <v>0.79859999999999998</v>
      </c>
      <c r="T1433" s="12">
        <f t="shared" si="167"/>
        <v>239.58</v>
      </c>
      <c r="U1433" s="13" t="s">
        <v>135</v>
      </c>
      <c r="V1433" t="s">
        <v>20</v>
      </c>
      <c r="X1433" s="53" t="e">
        <f t="shared" si="169"/>
        <v>#DIV/0!</v>
      </c>
    </row>
    <row r="1434" spans="1:24" x14ac:dyDescent="0.2">
      <c r="A1434" s="32" t="str">
        <f t="shared" si="168"/>
        <v>2026-3</v>
      </c>
      <c r="B1434" t="s">
        <v>2641</v>
      </c>
      <c r="C1434" s="20">
        <v>46104</v>
      </c>
      <c r="D1434" s="20">
        <v>46058</v>
      </c>
      <c r="E1434" t="s">
        <v>228</v>
      </c>
      <c r="F1434" t="s">
        <v>229</v>
      </c>
      <c r="G1434" s="19"/>
      <c r="H1434"/>
      <c r="I1434" t="s">
        <v>884</v>
      </c>
      <c r="J1434" t="s">
        <v>885</v>
      </c>
      <c r="K1434" s="9" t="str">
        <f t="shared" si="163"/>
        <v>GLID</v>
      </c>
      <c r="L1434" t="s">
        <v>6</v>
      </c>
      <c r="M1434" s="37">
        <v>1010</v>
      </c>
      <c r="N1434" t="s">
        <v>459</v>
      </c>
      <c r="O1434" t="s">
        <v>7</v>
      </c>
      <c r="P1434" s="48">
        <v>5.8975999999999997</v>
      </c>
      <c r="Q1434" s="10">
        <f t="shared" si="164"/>
        <v>5956.58</v>
      </c>
      <c r="R1434" s="11">
        <f t="shared" si="165"/>
        <v>7.3003400000000003</v>
      </c>
      <c r="S1434" s="13">
        <f t="shared" si="166"/>
        <v>0.80789999999999995</v>
      </c>
      <c r="T1434" s="12">
        <f t="shared" si="167"/>
        <v>815.98</v>
      </c>
      <c r="U1434" s="13" t="s">
        <v>135</v>
      </c>
      <c r="V1434" t="s">
        <v>31</v>
      </c>
      <c r="X1434" s="53" t="e">
        <f t="shared" si="169"/>
        <v>#DIV/0!</v>
      </c>
    </row>
    <row r="1435" spans="1:24" x14ac:dyDescent="0.2">
      <c r="A1435" s="32" t="str">
        <f t="shared" si="168"/>
        <v>2026-3</v>
      </c>
      <c r="B1435" t="s">
        <v>2642</v>
      </c>
      <c r="C1435" s="20">
        <v>46104</v>
      </c>
      <c r="D1435" s="20">
        <v>46083</v>
      </c>
      <c r="E1435" t="s">
        <v>228</v>
      </c>
      <c r="F1435" t="s">
        <v>229</v>
      </c>
      <c r="G1435" s="19"/>
      <c r="H1435"/>
      <c r="I1435" t="s">
        <v>575</v>
      </c>
      <c r="J1435" t="s">
        <v>576</v>
      </c>
      <c r="K1435" s="9" t="str">
        <f t="shared" si="163"/>
        <v>GLID</v>
      </c>
      <c r="L1435" t="s">
        <v>6</v>
      </c>
      <c r="M1435" s="37">
        <v>5950</v>
      </c>
      <c r="N1435" t="s">
        <v>459</v>
      </c>
      <c r="O1435" t="s">
        <v>7</v>
      </c>
      <c r="P1435" s="48">
        <v>5.8975999999999997</v>
      </c>
      <c r="Q1435" s="10">
        <f t="shared" si="164"/>
        <v>35090.720000000001</v>
      </c>
      <c r="R1435" s="11">
        <f t="shared" si="165"/>
        <v>7.3003400000000003</v>
      </c>
      <c r="S1435" s="13">
        <f t="shared" si="166"/>
        <v>0.80789999999999995</v>
      </c>
      <c r="T1435" s="12">
        <f t="shared" si="167"/>
        <v>4807.01</v>
      </c>
      <c r="U1435" s="13" t="s">
        <v>135</v>
      </c>
      <c r="V1435" t="s">
        <v>31</v>
      </c>
      <c r="X1435" s="53" t="e">
        <f t="shared" si="169"/>
        <v>#DIV/0!</v>
      </c>
    </row>
    <row r="1436" spans="1:24" x14ac:dyDescent="0.2">
      <c r="A1436" s="32" t="str">
        <f t="shared" si="168"/>
        <v>2026-3</v>
      </c>
      <c r="B1436" t="s">
        <v>2643</v>
      </c>
      <c r="C1436" s="20">
        <v>46085</v>
      </c>
      <c r="D1436" s="20">
        <v>45986</v>
      </c>
      <c r="E1436" t="s">
        <v>185</v>
      </c>
      <c r="F1436" t="s">
        <v>186</v>
      </c>
      <c r="G1436" s="19"/>
      <c r="H1436"/>
      <c r="I1436" t="s">
        <v>573</v>
      </c>
      <c r="J1436" t="s">
        <v>574</v>
      </c>
      <c r="K1436" s="9" t="str">
        <f t="shared" si="163"/>
        <v>MISC</v>
      </c>
      <c r="L1436" t="s">
        <v>6</v>
      </c>
      <c r="M1436" s="37">
        <v>3720</v>
      </c>
      <c r="N1436" t="s">
        <v>459</v>
      </c>
      <c r="O1436" t="s">
        <v>7</v>
      </c>
      <c r="P1436" s="48">
        <v>5.8996000000000004</v>
      </c>
      <c r="Q1436" s="10">
        <f t="shared" si="164"/>
        <v>21946.51</v>
      </c>
      <c r="R1436" s="11">
        <f t="shared" si="165"/>
        <v>7.3003400000000003</v>
      </c>
      <c r="S1436" s="13">
        <f t="shared" si="166"/>
        <v>0.80810000000000004</v>
      </c>
      <c r="T1436" s="12">
        <f t="shared" si="167"/>
        <v>3006.13</v>
      </c>
      <c r="U1436" s="13" t="s">
        <v>135</v>
      </c>
      <c r="V1436" t="s">
        <v>10</v>
      </c>
      <c r="X1436" s="53" t="e">
        <f t="shared" si="169"/>
        <v>#DIV/0!</v>
      </c>
    </row>
    <row r="1437" spans="1:24" x14ac:dyDescent="0.2">
      <c r="A1437" s="32" t="str">
        <f t="shared" si="168"/>
        <v>2026-3</v>
      </c>
      <c r="B1437" t="s">
        <v>2644</v>
      </c>
      <c r="C1437" s="20">
        <v>46085</v>
      </c>
      <c r="D1437" s="20">
        <v>46009</v>
      </c>
      <c r="E1437" t="s">
        <v>185</v>
      </c>
      <c r="F1437" t="s">
        <v>186</v>
      </c>
      <c r="G1437" s="19"/>
      <c r="H1437"/>
      <c r="I1437" t="s">
        <v>573</v>
      </c>
      <c r="J1437" t="s">
        <v>574</v>
      </c>
      <c r="K1437" s="9" t="str">
        <f t="shared" si="163"/>
        <v>MISC</v>
      </c>
      <c r="L1437" t="s">
        <v>6</v>
      </c>
      <c r="M1437" s="37">
        <v>2000</v>
      </c>
      <c r="N1437" t="s">
        <v>459</v>
      </c>
      <c r="O1437" t="s">
        <v>7</v>
      </c>
      <c r="P1437" s="48">
        <v>5.8996000000000004</v>
      </c>
      <c r="Q1437" s="10">
        <f t="shared" si="164"/>
        <v>11799.2</v>
      </c>
      <c r="R1437" s="11">
        <f t="shared" si="165"/>
        <v>7.3003400000000003</v>
      </c>
      <c r="S1437" s="13">
        <f t="shared" si="166"/>
        <v>0.80810000000000004</v>
      </c>
      <c r="T1437" s="12">
        <f t="shared" si="167"/>
        <v>1616.2</v>
      </c>
      <c r="U1437" s="13" t="s">
        <v>135</v>
      </c>
      <c r="V1437" t="s">
        <v>10</v>
      </c>
      <c r="X1437" s="53" t="e">
        <f t="shared" si="169"/>
        <v>#DIV/0!</v>
      </c>
    </row>
    <row r="1438" spans="1:24" x14ac:dyDescent="0.2">
      <c r="A1438" s="32" t="str">
        <f t="shared" si="168"/>
        <v>2026-3</v>
      </c>
      <c r="B1438" t="s">
        <v>2645</v>
      </c>
      <c r="C1438" s="20">
        <v>46098</v>
      </c>
      <c r="D1438" s="20">
        <v>46022</v>
      </c>
      <c r="E1438" t="s">
        <v>185</v>
      </c>
      <c r="F1438" t="s">
        <v>186</v>
      </c>
      <c r="G1438" s="19"/>
      <c r="H1438"/>
      <c r="I1438" t="s">
        <v>573</v>
      </c>
      <c r="J1438" t="s">
        <v>574</v>
      </c>
      <c r="K1438" s="9" t="str">
        <f t="shared" si="163"/>
        <v>MISC</v>
      </c>
      <c r="L1438" t="s">
        <v>6</v>
      </c>
      <c r="M1438" s="37">
        <v>2520</v>
      </c>
      <c r="N1438" t="s">
        <v>459</v>
      </c>
      <c r="O1438" t="s">
        <v>7</v>
      </c>
      <c r="P1438" s="48">
        <v>5.8996000000000004</v>
      </c>
      <c r="Q1438" s="10">
        <f t="shared" si="164"/>
        <v>14866.99</v>
      </c>
      <c r="R1438" s="11">
        <f t="shared" si="165"/>
        <v>7.3003400000000003</v>
      </c>
      <c r="S1438" s="13">
        <f t="shared" si="166"/>
        <v>0.80810000000000004</v>
      </c>
      <c r="T1438" s="12">
        <f t="shared" si="167"/>
        <v>2036.41</v>
      </c>
      <c r="U1438" s="13" t="s">
        <v>135</v>
      </c>
      <c r="V1438" t="s">
        <v>10</v>
      </c>
      <c r="X1438" s="53" t="e">
        <f t="shared" si="169"/>
        <v>#DIV/0!</v>
      </c>
    </row>
    <row r="1439" spans="1:24" x14ac:dyDescent="0.2">
      <c r="A1439" s="32" t="str">
        <f t="shared" si="168"/>
        <v>2026-3</v>
      </c>
      <c r="B1439" t="s">
        <v>2646</v>
      </c>
      <c r="C1439" s="20">
        <v>46090</v>
      </c>
      <c r="D1439" s="20">
        <v>46085</v>
      </c>
      <c r="E1439" t="s">
        <v>598</v>
      </c>
      <c r="F1439" t="s">
        <v>599</v>
      </c>
      <c r="G1439" s="19"/>
      <c r="H1439"/>
      <c r="I1439" t="s">
        <v>3315</v>
      </c>
      <c r="J1439" t="s">
        <v>3316</v>
      </c>
      <c r="K1439" s="9" t="str">
        <f t="shared" si="163"/>
        <v>MISC</v>
      </c>
      <c r="L1439" t="s">
        <v>6</v>
      </c>
      <c r="M1439" s="37">
        <v>2000</v>
      </c>
      <c r="N1439" t="s">
        <v>70</v>
      </c>
      <c r="O1439" t="s">
        <v>7</v>
      </c>
      <c r="P1439" s="48">
        <v>6.0620000000000003</v>
      </c>
      <c r="Q1439" s="10">
        <f t="shared" si="164"/>
        <v>12124</v>
      </c>
      <c r="R1439" s="11">
        <f t="shared" si="165"/>
        <v>7.3003400000000003</v>
      </c>
      <c r="S1439" s="13">
        <f t="shared" si="166"/>
        <v>0.83040000000000003</v>
      </c>
      <c r="T1439" s="12">
        <f t="shared" si="167"/>
        <v>1660.8</v>
      </c>
      <c r="U1439" s="13" t="s">
        <v>135</v>
      </c>
      <c r="V1439" t="s">
        <v>10</v>
      </c>
      <c r="X1439" s="53" t="e">
        <f t="shared" si="169"/>
        <v>#DIV/0!</v>
      </c>
    </row>
    <row r="1440" spans="1:24" x14ac:dyDescent="0.2">
      <c r="A1440" s="32" t="str">
        <f t="shared" si="168"/>
        <v>2026-3</v>
      </c>
      <c r="B1440" t="s">
        <v>2647</v>
      </c>
      <c r="C1440" s="20">
        <v>46083</v>
      </c>
      <c r="D1440" s="20">
        <v>46034</v>
      </c>
      <c r="E1440" t="s">
        <v>350</v>
      </c>
      <c r="F1440" t="s">
        <v>351</v>
      </c>
      <c r="G1440" s="19"/>
      <c r="H1440"/>
      <c r="I1440" t="s">
        <v>907</v>
      </c>
      <c r="J1440" t="s">
        <v>908</v>
      </c>
      <c r="K1440" s="9" t="str">
        <f t="shared" si="163"/>
        <v>HDL-</v>
      </c>
      <c r="L1440" t="s">
        <v>6</v>
      </c>
      <c r="M1440" s="37">
        <v>1000</v>
      </c>
      <c r="N1440" t="s">
        <v>459</v>
      </c>
      <c r="O1440" t="s">
        <v>7</v>
      </c>
      <c r="P1440" s="48">
        <v>6.0753000000000004</v>
      </c>
      <c r="Q1440" s="10">
        <f t="shared" si="164"/>
        <v>6075.3</v>
      </c>
      <c r="R1440" s="11">
        <f t="shared" si="165"/>
        <v>7.3003400000000003</v>
      </c>
      <c r="S1440" s="13">
        <f t="shared" si="166"/>
        <v>0.83220000000000005</v>
      </c>
      <c r="T1440" s="12">
        <f t="shared" si="167"/>
        <v>832.2</v>
      </c>
      <c r="U1440" s="13" t="s">
        <v>135</v>
      </c>
      <c r="V1440" t="s">
        <v>87</v>
      </c>
      <c r="X1440" s="53" t="e">
        <f t="shared" si="169"/>
        <v>#DIV/0!</v>
      </c>
    </row>
    <row r="1441" spans="1:24" x14ac:dyDescent="0.2">
      <c r="A1441" s="32" t="str">
        <f t="shared" si="168"/>
        <v>2026-3</v>
      </c>
      <c r="B1441" t="s">
        <v>2648</v>
      </c>
      <c r="C1441" s="20">
        <v>46091</v>
      </c>
      <c r="D1441" s="20">
        <v>46058</v>
      </c>
      <c r="E1441" t="s">
        <v>350</v>
      </c>
      <c r="F1441" t="s">
        <v>351</v>
      </c>
      <c r="G1441" s="19"/>
      <c r="H1441"/>
      <c r="I1441" t="s">
        <v>907</v>
      </c>
      <c r="J1441" t="s">
        <v>908</v>
      </c>
      <c r="K1441" s="9" t="str">
        <f t="shared" si="163"/>
        <v>HDL-</v>
      </c>
      <c r="L1441" t="s">
        <v>6</v>
      </c>
      <c r="M1441" s="37">
        <v>1010</v>
      </c>
      <c r="N1441" t="s">
        <v>459</v>
      </c>
      <c r="O1441" t="s">
        <v>7</v>
      </c>
      <c r="P1441" s="48">
        <v>6.0753000000000004</v>
      </c>
      <c r="Q1441" s="10">
        <f t="shared" si="164"/>
        <v>6136.05</v>
      </c>
      <c r="R1441" s="11">
        <f t="shared" si="165"/>
        <v>7.3003400000000003</v>
      </c>
      <c r="S1441" s="13">
        <f t="shared" si="166"/>
        <v>0.83220000000000005</v>
      </c>
      <c r="T1441" s="12">
        <f t="shared" si="167"/>
        <v>840.52</v>
      </c>
      <c r="U1441" s="13" t="s">
        <v>135</v>
      </c>
      <c r="V1441" t="s">
        <v>87</v>
      </c>
      <c r="X1441" s="53" t="e">
        <f t="shared" si="169"/>
        <v>#DIV/0!</v>
      </c>
    </row>
    <row r="1442" spans="1:24" x14ac:dyDescent="0.2">
      <c r="A1442" s="32" t="str">
        <f t="shared" si="168"/>
        <v>2026-3</v>
      </c>
      <c r="B1442" t="s">
        <v>2649</v>
      </c>
      <c r="C1442" s="20">
        <v>46084</v>
      </c>
      <c r="D1442" s="20">
        <v>45994</v>
      </c>
      <c r="E1442" t="s">
        <v>114</v>
      </c>
      <c r="F1442" t="s">
        <v>115</v>
      </c>
      <c r="G1442" s="19"/>
      <c r="H1442"/>
      <c r="I1442" t="s">
        <v>32</v>
      </c>
      <c r="J1442" t="s">
        <v>33</v>
      </c>
      <c r="K1442" s="9" t="str">
        <f t="shared" si="163"/>
        <v>ANYD</v>
      </c>
      <c r="L1442" t="s">
        <v>6</v>
      </c>
      <c r="M1442" s="37">
        <v>2050</v>
      </c>
      <c r="N1442" t="s">
        <v>459</v>
      </c>
      <c r="O1442" t="s">
        <v>7</v>
      </c>
      <c r="P1442" s="48">
        <v>6.1913999999999998</v>
      </c>
      <c r="Q1442" s="10">
        <f t="shared" si="164"/>
        <v>12692.37</v>
      </c>
      <c r="R1442" s="11">
        <f t="shared" si="165"/>
        <v>7.3003400000000003</v>
      </c>
      <c r="S1442" s="13">
        <f t="shared" si="166"/>
        <v>0.84809999999999997</v>
      </c>
      <c r="T1442" s="12">
        <f t="shared" si="167"/>
        <v>1738.61</v>
      </c>
      <c r="U1442" s="13" t="s">
        <v>135</v>
      </c>
      <c r="V1442" t="s">
        <v>20</v>
      </c>
      <c r="X1442" s="53" t="e">
        <f t="shared" si="169"/>
        <v>#DIV/0!</v>
      </c>
    </row>
    <row r="1443" spans="1:24" x14ac:dyDescent="0.2">
      <c r="A1443" s="32" t="str">
        <f t="shared" si="168"/>
        <v>2026-3</v>
      </c>
      <c r="B1443" t="s">
        <v>2650</v>
      </c>
      <c r="C1443" s="20">
        <v>46112</v>
      </c>
      <c r="D1443" s="20">
        <v>46087</v>
      </c>
      <c r="E1443" t="s">
        <v>114</v>
      </c>
      <c r="F1443" t="s">
        <v>115</v>
      </c>
      <c r="G1443" s="19"/>
      <c r="H1443"/>
      <c r="I1443" t="s">
        <v>29</v>
      </c>
      <c r="J1443" t="s">
        <v>30</v>
      </c>
      <c r="K1443" s="9" t="str">
        <f t="shared" si="163"/>
        <v>GLID</v>
      </c>
      <c r="L1443" t="s">
        <v>6</v>
      </c>
      <c r="M1443" s="37">
        <v>1680</v>
      </c>
      <c r="N1443" t="s">
        <v>459</v>
      </c>
      <c r="O1443" t="s">
        <v>7</v>
      </c>
      <c r="P1443" s="48">
        <v>6.1913999999999998</v>
      </c>
      <c r="Q1443" s="10">
        <f t="shared" si="164"/>
        <v>10401.549999999999</v>
      </c>
      <c r="R1443" s="11">
        <f t="shared" si="165"/>
        <v>7.3003400000000003</v>
      </c>
      <c r="S1443" s="13">
        <f t="shared" si="166"/>
        <v>0.84809999999999997</v>
      </c>
      <c r="T1443" s="12">
        <f t="shared" si="167"/>
        <v>1424.81</v>
      </c>
      <c r="U1443" s="13" t="s">
        <v>135</v>
      </c>
      <c r="V1443" t="s">
        <v>31</v>
      </c>
      <c r="X1443" s="53" t="e">
        <f t="shared" si="169"/>
        <v>#DIV/0!</v>
      </c>
    </row>
    <row r="1444" spans="1:24" x14ac:dyDescent="0.2">
      <c r="A1444" s="32" t="str">
        <f t="shared" si="168"/>
        <v>2026-3</v>
      </c>
      <c r="B1444" t="s">
        <v>2650</v>
      </c>
      <c r="C1444" s="20">
        <v>46104</v>
      </c>
      <c r="D1444" s="20">
        <v>46087</v>
      </c>
      <c r="E1444" t="s">
        <v>114</v>
      </c>
      <c r="F1444" t="s">
        <v>115</v>
      </c>
      <c r="G1444" s="19"/>
      <c r="H1444"/>
      <c r="I1444" t="s">
        <v>29</v>
      </c>
      <c r="J1444" t="s">
        <v>30</v>
      </c>
      <c r="K1444" s="9" t="str">
        <f t="shared" si="163"/>
        <v>GLID</v>
      </c>
      <c r="L1444" t="s">
        <v>6</v>
      </c>
      <c r="M1444" s="37">
        <v>4620</v>
      </c>
      <c r="N1444" t="s">
        <v>459</v>
      </c>
      <c r="O1444" t="s">
        <v>7</v>
      </c>
      <c r="P1444" s="48">
        <v>6.1913999999999998</v>
      </c>
      <c r="Q1444" s="10">
        <f t="shared" si="164"/>
        <v>28604.27</v>
      </c>
      <c r="R1444" s="11">
        <f t="shared" si="165"/>
        <v>7.3003400000000003</v>
      </c>
      <c r="S1444" s="13">
        <f t="shared" si="166"/>
        <v>0.84809999999999997</v>
      </c>
      <c r="T1444" s="12">
        <f t="shared" si="167"/>
        <v>3918.22</v>
      </c>
      <c r="U1444" s="13" t="s">
        <v>135</v>
      </c>
      <c r="V1444" t="s">
        <v>31</v>
      </c>
      <c r="X1444" s="53" t="e">
        <f t="shared" si="169"/>
        <v>#DIV/0!</v>
      </c>
    </row>
    <row r="1445" spans="1:24" x14ac:dyDescent="0.2">
      <c r="A1445" s="32" t="str">
        <f t="shared" si="168"/>
        <v>2026-3</v>
      </c>
      <c r="B1445" t="s">
        <v>2651</v>
      </c>
      <c r="C1445" s="20">
        <v>46112</v>
      </c>
      <c r="D1445" s="20">
        <v>46087</v>
      </c>
      <c r="E1445" t="s">
        <v>114</v>
      </c>
      <c r="F1445" t="s">
        <v>115</v>
      </c>
      <c r="G1445" s="19"/>
      <c r="H1445"/>
      <c r="I1445" t="s">
        <v>29</v>
      </c>
      <c r="J1445" t="s">
        <v>30</v>
      </c>
      <c r="K1445" s="9" t="str">
        <f t="shared" si="163"/>
        <v>GLID</v>
      </c>
      <c r="L1445" t="s">
        <v>6</v>
      </c>
      <c r="M1445" s="37">
        <v>3120</v>
      </c>
      <c r="N1445" t="s">
        <v>459</v>
      </c>
      <c r="O1445" t="s">
        <v>7</v>
      </c>
      <c r="P1445" s="48">
        <v>6.1913999999999998</v>
      </c>
      <c r="Q1445" s="10">
        <f t="shared" si="164"/>
        <v>19317.169999999998</v>
      </c>
      <c r="R1445" s="11">
        <f t="shared" si="165"/>
        <v>7.3003400000000003</v>
      </c>
      <c r="S1445" s="13">
        <f t="shared" si="166"/>
        <v>0.84809999999999997</v>
      </c>
      <c r="T1445" s="12">
        <f t="shared" si="167"/>
        <v>2646.07</v>
      </c>
      <c r="U1445" s="13" t="s">
        <v>135</v>
      </c>
      <c r="V1445" t="s">
        <v>31</v>
      </c>
      <c r="X1445" s="53" t="e">
        <f t="shared" si="169"/>
        <v>#DIV/0!</v>
      </c>
    </row>
    <row r="1446" spans="1:24" x14ac:dyDescent="0.2">
      <c r="A1446" s="32" t="str">
        <f t="shared" si="168"/>
        <v>2026-3</v>
      </c>
      <c r="B1446" t="s">
        <v>2652</v>
      </c>
      <c r="C1446" s="20">
        <v>46091</v>
      </c>
      <c r="D1446" s="20">
        <v>46087</v>
      </c>
      <c r="E1446" t="s">
        <v>350</v>
      </c>
      <c r="F1446" t="s">
        <v>351</v>
      </c>
      <c r="G1446" s="19"/>
      <c r="H1446"/>
      <c r="I1446" t="s">
        <v>816</v>
      </c>
      <c r="J1446" t="s">
        <v>817</v>
      </c>
      <c r="K1446" s="9" t="str">
        <f t="shared" si="163"/>
        <v>HDL-</v>
      </c>
      <c r="L1446" t="s">
        <v>6</v>
      </c>
      <c r="M1446" s="37">
        <v>100</v>
      </c>
      <c r="N1446" t="s">
        <v>459</v>
      </c>
      <c r="O1446" t="s">
        <v>7</v>
      </c>
      <c r="P1446" s="48">
        <v>6.2117000000000004</v>
      </c>
      <c r="Q1446" s="10">
        <f t="shared" si="164"/>
        <v>621.16999999999996</v>
      </c>
      <c r="R1446" s="11">
        <f t="shared" si="165"/>
        <v>7.3003400000000003</v>
      </c>
      <c r="S1446" s="13">
        <f t="shared" si="166"/>
        <v>0.85089999999999999</v>
      </c>
      <c r="T1446" s="12">
        <f t="shared" si="167"/>
        <v>85.09</v>
      </c>
      <c r="U1446" s="13" t="s">
        <v>135</v>
      </c>
      <c r="V1446" t="s">
        <v>87</v>
      </c>
      <c r="X1446" s="53" t="e">
        <f t="shared" si="169"/>
        <v>#DIV/0!</v>
      </c>
    </row>
    <row r="1447" spans="1:24" x14ac:dyDescent="0.2">
      <c r="A1447" s="32" t="str">
        <f t="shared" si="168"/>
        <v>2026-3</v>
      </c>
      <c r="B1447" t="s">
        <v>1394</v>
      </c>
      <c r="C1447" s="20">
        <v>46092</v>
      </c>
      <c r="D1447" s="20">
        <v>45989</v>
      </c>
      <c r="E1447" t="s">
        <v>114</v>
      </c>
      <c r="F1447" t="s">
        <v>115</v>
      </c>
      <c r="G1447" s="19"/>
      <c r="H1447"/>
      <c r="I1447" t="s">
        <v>34</v>
      </c>
      <c r="J1447" t="s">
        <v>35</v>
      </c>
      <c r="K1447" s="9" t="str">
        <f t="shared" ref="K1447:K1510" si="170">+LEFT(V1447,4)</f>
        <v>ANYD</v>
      </c>
      <c r="L1447" t="s">
        <v>6</v>
      </c>
      <c r="M1447" s="37">
        <v>420</v>
      </c>
      <c r="N1447" t="s">
        <v>459</v>
      </c>
      <c r="O1447" t="s">
        <v>7</v>
      </c>
      <c r="P1447" s="48">
        <v>6.2552000000000003</v>
      </c>
      <c r="Q1447" s="10">
        <f t="shared" ref="Q1447:Q1510" si="171">ROUND(P1447*M1447,2)</f>
        <v>2627.18</v>
      </c>
      <c r="R1447" s="11">
        <f t="shared" ref="R1447:R1510" si="172">IF(O1447="HKD",7.8,IF(O1447="CNY",7.30034,1))</f>
        <v>7.3003400000000003</v>
      </c>
      <c r="S1447" s="13">
        <f t="shared" ref="S1447:S1510" si="173">+ROUND(P1447/R1447,4)</f>
        <v>0.85680000000000001</v>
      </c>
      <c r="T1447" s="12">
        <f t="shared" ref="T1447:T1510" si="174">ROUND(S1447*M1447,2)</f>
        <v>359.86</v>
      </c>
      <c r="U1447" s="13" t="s">
        <v>135</v>
      </c>
      <c r="V1447" t="s">
        <v>20</v>
      </c>
      <c r="X1447" s="53" t="e">
        <f t="shared" si="169"/>
        <v>#DIV/0!</v>
      </c>
    </row>
    <row r="1448" spans="1:24" x14ac:dyDescent="0.2">
      <c r="A1448" s="32" t="str">
        <f t="shared" si="168"/>
        <v>2026-3</v>
      </c>
      <c r="B1448" t="s">
        <v>1394</v>
      </c>
      <c r="C1448" s="20">
        <v>46085</v>
      </c>
      <c r="D1448" s="20">
        <v>45989</v>
      </c>
      <c r="E1448" t="s">
        <v>114</v>
      </c>
      <c r="F1448" t="s">
        <v>115</v>
      </c>
      <c r="G1448" s="19"/>
      <c r="H1448"/>
      <c r="I1448" t="s">
        <v>34</v>
      </c>
      <c r="J1448" t="s">
        <v>35</v>
      </c>
      <c r="K1448" s="9" t="str">
        <f t="shared" si="170"/>
        <v>ANYD</v>
      </c>
      <c r="L1448" t="s">
        <v>6</v>
      </c>
      <c r="M1448" s="37">
        <v>-420</v>
      </c>
      <c r="N1448" t="s">
        <v>459</v>
      </c>
      <c r="O1448" t="s">
        <v>7</v>
      </c>
      <c r="P1448" s="48">
        <v>6.2552000000000003</v>
      </c>
      <c r="Q1448" s="10">
        <f t="shared" si="171"/>
        <v>-2627.18</v>
      </c>
      <c r="R1448" s="11">
        <f t="shared" si="172"/>
        <v>7.3003400000000003</v>
      </c>
      <c r="S1448" s="13">
        <f t="shared" si="173"/>
        <v>0.85680000000000001</v>
      </c>
      <c r="T1448" s="12">
        <f t="shared" si="174"/>
        <v>-359.86</v>
      </c>
      <c r="U1448" s="13" t="s">
        <v>135</v>
      </c>
      <c r="V1448" t="s">
        <v>20</v>
      </c>
      <c r="X1448" s="53" t="e">
        <f t="shared" si="169"/>
        <v>#DIV/0!</v>
      </c>
    </row>
    <row r="1449" spans="1:24" x14ac:dyDescent="0.2">
      <c r="A1449" s="32" t="str">
        <f t="shared" si="168"/>
        <v>2026-3</v>
      </c>
      <c r="B1449" t="s">
        <v>2653</v>
      </c>
      <c r="C1449" s="20">
        <v>46084</v>
      </c>
      <c r="D1449" s="20">
        <v>46031</v>
      </c>
      <c r="E1449" t="s">
        <v>114</v>
      </c>
      <c r="F1449" t="s">
        <v>115</v>
      </c>
      <c r="G1449" s="19"/>
      <c r="H1449"/>
      <c r="I1449" t="s">
        <v>34</v>
      </c>
      <c r="J1449" t="s">
        <v>35</v>
      </c>
      <c r="K1449" s="9" t="str">
        <f t="shared" si="170"/>
        <v>ANYD</v>
      </c>
      <c r="L1449" t="s">
        <v>6</v>
      </c>
      <c r="M1449" s="37">
        <v>3200</v>
      </c>
      <c r="N1449" t="s">
        <v>459</v>
      </c>
      <c r="O1449" t="s">
        <v>7</v>
      </c>
      <c r="P1449" s="48">
        <v>6.2552000000000003</v>
      </c>
      <c r="Q1449" s="10">
        <f t="shared" si="171"/>
        <v>20016.64</v>
      </c>
      <c r="R1449" s="11">
        <f t="shared" si="172"/>
        <v>7.3003400000000003</v>
      </c>
      <c r="S1449" s="13">
        <f t="shared" si="173"/>
        <v>0.85680000000000001</v>
      </c>
      <c r="T1449" s="12">
        <f t="shared" si="174"/>
        <v>2741.76</v>
      </c>
      <c r="U1449" s="13" t="s">
        <v>135</v>
      </c>
      <c r="V1449" t="s">
        <v>20</v>
      </c>
      <c r="X1449" s="53" t="e">
        <f t="shared" si="169"/>
        <v>#DIV/0!</v>
      </c>
    </row>
    <row r="1450" spans="1:24" x14ac:dyDescent="0.2">
      <c r="A1450" s="32" t="str">
        <f t="shared" si="168"/>
        <v>2026-3</v>
      </c>
      <c r="B1450" t="s">
        <v>2653</v>
      </c>
      <c r="C1450" s="20">
        <v>46084</v>
      </c>
      <c r="D1450" s="20">
        <v>46031</v>
      </c>
      <c r="E1450" t="s">
        <v>114</v>
      </c>
      <c r="F1450" t="s">
        <v>115</v>
      </c>
      <c r="G1450" s="19"/>
      <c r="H1450"/>
      <c r="I1450" t="s">
        <v>34</v>
      </c>
      <c r="J1450" t="s">
        <v>35</v>
      </c>
      <c r="K1450" s="9" t="str">
        <f t="shared" si="170"/>
        <v>ANYD</v>
      </c>
      <c r="L1450" t="s">
        <v>6</v>
      </c>
      <c r="M1450" s="37">
        <v>200</v>
      </c>
      <c r="N1450" t="s">
        <v>459</v>
      </c>
      <c r="O1450" t="s">
        <v>7</v>
      </c>
      <c r="P1450" s="48">
        <v>6.2552000000000003</v>
      </c>
      <c r="Q1450" s="10">
        <f t="shared" si="171"/>
        <v>1251.04</v>
      </c>
      <c r="R1450" s="11">
        <f t="shared" si="172"/>
        <v>7.3003400000000003</v>
      </c>
      <c r="S1450" s="13">
        <f t="shared" si="173"/>
        <v>0.85680000000000001</v>
      </c>
      <c r="T1450" s="12">
        <f t="shared" si="174"/>
        <v>171.36</v>
      </c>
      <c r="U1450" s="13" t="s">
        <v>135</v>
      </c>
      <c r="V1450" t="s">
        <v>20</v>
      </c>
      <c r="X1450" s="53" t="e">
        <f t="shared" si="169"/>
        <v>#DIV/0!</v>
      </c>
    </row>
    <row r="1451" spans="1:24" x14ac:dyDescent="0.2">
      <c r="A1451" s="32" t="str">
        <f t="shared" si="168"/>
        <v>2026-3</v>
      </c>
      <c r="B1451" t="s">
        <v>2654</v>
      </c>
      <c r="C1451" s="20">
        <v>46099</v>
      </c>
      <c r="D1451" s="20">
        <v>46052</v>
      </c>
      <c r="E1451" t="s">
        <v>114</v>
      </c>
      <c r="F1451" t="s">
        <v>115</v>
      </c>
      <c r="G1451" s="19"/>
      <c r="H1451"/>
      <c r="I1451" t="s">
        <v>29</v>
      </c>
      <c r="J1451" t="s">
        <v>30</v>
      </c>
      <c r="K1451" s="9" t="str">
        <f t="shared" si="170"/>
        <v>GLID</v>
      </c>
      <c r="L1451" t="s">
        <v>6</v>
      </c>
      <c r="M1451" s="37">
        <v>116</v>
      </c>
      <c r="N1451" t="s">
        <v>459</v>
      </c>
      <c r="O1451" t="s">
        <v>7</v>
      </c>
      <c r="P1451" s="48">
        <v>6.2552000000000003</v>
      </c>
      <c r="Q1451" s="10">
        <f t="shared" si="171"/>
        <v>725.6</v>
      </c>
      <c r="R1451" s="11">
        <f t="shared" si="172"/>
        <v>7.3003400000000003</v>
      </c>
      <c r="S1451" s="13">
        <f t="shared" si="173"/>
        <v>0.85680000000000001</v>
      </c>
      <c r="T1451" s="12">
        <f t="shared" si="174"/>
        <v>99.39</v>
      </c>
      <c r="U1451" s="13" t="s">
        <v>135</v>
      </c>
      <c r="V1451" t="s">
        <v>31</v>
      </c>
      <c r="X1451" s="53" t="e">
        <f t="shared" si="169"/>
        <v>#DIV/0!</v>
      </c>
    </row>
    <row r="1452" spans="1:24" x14ac:dyDescent="0.2">
      <c r="A1452" s="32" t="str">
        <f t="shared" si="168"/>
        <v>2026-3</v>
      </c>
      <c r="B1452" t="s">
        <v>2654</v>
      </c>
      <c r="C1452" s="20">
        <v>46094</v>
      </c>
      <c r="D1452" s="20">
        <v>46052</v>
      </c>
      <c r="E1452" t="s">
        <v>114</v>
      </c>
      <c r="F1452" t="s">
        <v>115</v>
      </c>
      <c r="G1452" s="19"/>
      <c r="H1452"/>
      <c r="I1452" t="s">
        <v>29</v>
      </c>
      <c r="J1452" t="s">
        <v>30</v>
      </c>
      <c r="K1452" s="9" t="str">
        <f t="shared" si="170"/>
        <v>GLID</v>
      </c>
      <c r="L1452" t="s">
        <v>6</v>
      </c>
      <c r="M1452" s="37">
        <v>2314</v>
      </c>
      <c r="N1452" t="s">
        <v>459</v>
      </c>
      <c r="O1452" t="s">
        <v>7</v>
      </c>
      <c r="P1452" s="48">
        <v>6.2552000000000003</v>
      </c>
      <c r="Q1452" s="10">
        <f t="shared" si="171"/>
        <v>14474.53</v>
      </c>
      <c r="R1452" s="11">
        <f t="shared" si="172"/>
        <v>7.3003400000000003</v>
      </c>
      <c r="S1452" s="13">
        <f t="shared" si="173"/>
        <v>0.85680000000000001</v>
      </c>
      <c r="T1452" s="12">
        <f t="shared" si="174"/>
        <v>1982.64</v>
      </c>
      <c r="U1452" s="13" t="s">
        <v>135</v>
      </c>
      <c r="V1452" t="s">
        <v>31</v>
      </c>
      <c r="X1452" s="53" t="e">
        <f t="shared" si="169"/>
        <v>#DIV/0!</v>
      </c>
    </row>
    <row r="1453" spans="1:24" x14ac:dyDescent="0.2">
      <c r="A1453" s="32" t="str">
        <f t="shared" si="168"/>
        <v>2026-3</v>
      </c>
      <c r="B1453" t="s">
        <v>2654</v>
      </c>
      <c r="C1453" s="20">
        <v>46093</v>
      </c>
      <c r="D1453" s="20">
        <v>46052</v>
      </c>
      <c r="E1453" t="s">
        <v>114</v>
      </c>
      <c r="F1453" t="s">
        <v>115</v>
      </c>
      <c r="G1453" s="19"/>
      <c r="H1453"/>
      <c r="I1453" t="s">
        <v>29</v>
      </c>
      <c r="J1453" t="s">
        <v>30</v>
      </c>
      <c r="K1453" s="9" t="str">
        <f t="shared" si="170"/>
        <v>GLID</v>
      </c>
      <c r="L1453" t="s">
        <v>6</v>
      </c>
      <c r="M1453" s="37">
        <v>1620</v>
      </c>
      <c r="N1453" t="s">
        <v>459</v>
      </c>
      <c r="O1453" t="s">
        <v>7</v>
      </c>
      <c r="P1453" s="48">
        <v>6.2552000000000003</v>
      </c>
      <c r="Q1453" s="10">
        <f t="shared" si="171"/>
        <v>10133.42</v>
      </c>
      <c r="R1453" s="11">
        <f t="shared" si="172"/>
        <v>7.3003400000000003</v>
      </c>
      <c r="S1453" s="13">
        <f t="shared" si="173"/>
        <v>0.85680000000000001</v>
      </c>
      <c r="T1453" s="12">
        <f t="shared" si="174"/>
        <v>1388.02</v>
      </c>
      <c r="U1453" s="13" t="s">
        <v>135</v>
      </c>
      <c r="V1453" t="s">
        <v>31</v>
      </c>
      <c r="X1453" s="53" t="e">
        <f t="shared" si="169"/>
        <v>#DIV/0!</v>
      </c>
    </row>
    <row r="1454" spans="1:24" x14ac:dyDescent="0.2">
      <c r="A1454" s="32" t="str">
        <f t="shared" si="168"/>
        <v>2026-3</v>
      </c>
      <c r="B1454" t="s">
        <v>2655</v>
      </c>
      <c r="C1454" s="20">
        <v>46099</v>
      </c>
      <c r="D1454" s="20">
        <v>46082</v>
      </c>
      <c r="E1454" t="s">
        <v>114</v>
      </c>
      <c r="F1454" t="s">
        <v>115</v>
      </c>
      <c r="G1454" s="19"/>
      <c r="H1454"/>
      <c r="I1454" t="s">
        <v>34</v>
      </c>
      <c r="J1454" t="s">
        <v>35</v>
      </c>
      <c r="K1454" s="9" t="str">
        <f t="shared" si="170"/>
        <v>ANYD</v>
      </c>
      <c r="L1454" t="s">
        <v>6</v>
      </c>
      <c r="M1454" s="37">
        <v>300</v>
      </c>
      <c r="N1454" t="s">
        <v>459</v>
      </c>
      <c r="O1454" t="s">
        <v>7</v>
      </c>
      <c r="P1454" s="48">
        <v>6.2552000000000003</v>
      </c>
      <c r="Q1454" s="10">
        <f t="shared" si="171"/>
        <v>1876.56</v>
      </c>
      <c r="R1454" s="11">
        <f t="shared" si="172"/>
        <v>7.3003400000000003</v>
      </c>
      <c r="S1454" s="13">
        <f t="shared" si="173"/>
        <v>0.85680000000000001</v>
      </c>
      <c r="T1454" s="12">
        <f t="shared" si="174"/>
        <v>257.04000000000002</v>
      </c>
      <c r="U1454" s="13" t="s">
        <v>135</v>
      </c>
      <c r="V1454" t="s">
        <v>20</v>
      </c>
      <c r="X1454" s="53" t="e">
        <f t="shared" si="169"/>
        <v>#DIV/0!</v>
      </c>
    </row>
    <row r="1455" spans="1:24" x14ac:dyDescent="0.2">
      <c r="A1455" s="32" t="str">
        <f t="shared" si="168"/>
        <v>2026-3</v>
      </c>
      <c r="B1455" t="s">
        <v>2655</v>
      </c>
      <c r="C1455" s="20">
        <v>46092</v>
      </c>
      <c r="D1455" s="20">
        <v>46082</v>
      </c>
      <c r="E1455" t="s">
        <v>114</v>
      </c>
      <c r="F1455" t="s">
        <v>115</v>
      </c>
      <c r="G1455" s="19"/>
      <c r="H1455"/>
      <c r="I1455" t="s">
        <v>34</v>
      </c>
      <c r="J1455" t="s">
        <v>35</v>
      </c>
      <c r="K1455" s="9" t="str">
        <f t="shared" si="170"/>
        <v>ANYD</v>
      </c>
      <c r="L1455" t="s">
        <v>6</v>
      </c>
      <c r="M1455" s="37">
        <v>2700</v>
      </c>
      <c r="N1455" t="s">
        <v>459</v>
      </c>
      <c r="O1455" t="s">
        <v>7</v>
      </c>
      <c r="P1455" s="48">
        <v>6.2552000000000003</v>
      </c>
      <c r="Q1455" s="10">
        <f t="shared" si="171"/>
        <v>16889.04</v>
      </c>
      <c r="R1455" s="11">
        <f t="shared" si="172"/>
        <v>7.3003400000000003</v>
      </c>
      <c r="S1455" s="13">
        <f t="shared" si="173"/>
        <v>0.85680000000000001</v>
      </c>
      <c r="T1455" s="12">
        <f t="shared" si="174"/>
        <v>2313.36</v>
      </c>
      <c r="U1455" s="13" t="s">
        <v>135</v>
      </c>
      <c r="V1455" t="s">
        <v>20</v>
      </c>
      <c r="X1455" s="53" t="e">
        <f t="shared" si="169"/>
        <v>#DIV/0!</v>
      </c>
    </row>
    <row r="1456" spans="1:24" x14ac:dyDescent="0.2">
      <c r="A1456" s="32" t="str">
        <f t="shared" si="168"/>
        <v>2026-3</v>
      </c>
      <c r="B1456" t="s">
        <v>2656</v>
      </c>
      <c r="C1456" s="20">
        <v>46099</v>
      </c>
      <c r="D1456" s="20">
        <v>46094</v>
      </c>
      <c r="E1456" t="s">
        <v>114</v>
      </c>
      <c r="F1456" t="s">
        <v>115</v>
      </c>
      <c r="G1456" s="19"/>
      <c r="H1456"/>
      <c r="I1456" t="s">
        <v>34</v>
      </c>
      <c r="J1456" t="s">
        <v>35</v>
      </c>
      <c r="K1456" s="9" t="str">
        <f t="shared" si="170"/>
        <v>ANYD</v>
      </c>
      <c r="L1456" t="s">
        <v>6</v>
      </c>
      <c r="M1456" s="37">
        <v>2050</v>
      </c>
      <c r="N1456" t="s">
        <v>459</v>
      </c>
      <c r="O1456" t="s">
        <v>7</v>
      </c>
      <c r="P1456" s="48">
        <v>6.2552000000000003</v>
      </c>
      <c r="Q1456" s="10">
        <f t="shared" si="171"/>
        <v>12823.16</v>
      </c>
      <c r="R1456" s="11">
        <f t="shared" si="172"/>
        <v>7.3003400000000003</v>
      </c>
      <c r="S1456" s="13">
        <f t="shared" si="173"/>
        <v>0.85680000000000001</v>
      </c>
      <c r="T1456" s="12">
        <f t="shared" si="174"/>
        <v>1756.44</v>
      </c>
      <c r="U1456" s="13" t="s">
        <v>135</v>
      </c>
      <c r="V1456" t="s">
        <v>20</v>
      </c>
      <c r="X1456" s="53" t="e">
        <f t="shared" si="169"/>
        <v>#DIV/0!</v>
      </c>
    </row>
    <row r="1457" spans="1:24" x14ac:dyDescent="0.2">
      <c r="A1457" s="32" t="str">
        <f t="shared" si="168"/>
        <v>2026-3</v>
      </c>
      <c r="B1457" t="s">
        <v>2657</v>
      </c>
      <c r="C1457" s="20">
        <v>46105</v>
      </c>
      <c r="D1457" s="20">
        <v>46104</v>
      </c>
      <c r="E1457" t="s">
        <v>3</v>
      </c>
      <c r="F1457" t="s">
        <v>4</v>
      </c>
      <c r="G1457" s="19"/>
      <c r="H1457"/>
      <c r="I1457" t="s">
        <v>3287</v>
      </c>
      <c r="J1457" t="s">
        <v>3288</v>
      </c>
      <c r="K1457" s="9" t="str">
        <f t="shared" si="170"/>
        <v>BOX-</v>
      </c>
      <c r="L1457" t="s">
        <v>6</v>
      </c>
      <c r="M1457" s="37">
        <v>100</v>
      </c>
      <c r="N1457" t="s">
        <v>459</v>
      </c>
      <c r="O1457" t="s">
        <v>7</v>
      </c>
      <c r="P1457" s="48">
        <v>6.27</v>
      </c>
      <c r="Q1457" s="10">
        <f t="shared" si="171"/>
        <v>627</v>
      </c>
      <c r="R1457" s="11">
        <f t="shared" si="172"/>
        <v>7.3003400000000003</v>
      </c>
      <c r="S1457" s="13">
        <f t="shared" si="173"/>
        <v>0.8589</v>
      </c>
      <c r="T1457" s="12">
        <f t="shared" si="174"/>
        <v>85.89</v>
      </c>
      <c r="U1457" s="13" t="s">
        <v>135</v>
      </c>
      <c r="V1457" t="s">
        <v>1</v>
      </c>
      <c r="X1457" s="53" t="e">
        <f t="shared" si="169"/>
        <v>#DIV/0!</v>
      </c>
    </row>
    <row r="1458" spans="1:24" x14ac:dyDescent="0.2">
      <c r="A1458" s="32" t="str">
        <f t="shared" si="168"/>
        <v>2026-3</v>
      </c>
      <c r="B1458" t="s">
        <v>2658</v>
      </c>
      <c r="C1458" s="20">
        <v>46105</v>
      </c>
      <c r="D1458" s="20">
        <v>46104</v>
      </c>
      <c r="E1458" t="s">
        <v>3</v>
      </c>
      <c r="F1458" t="s">
        <v>4</v>
      </c>
      <c r="G1458" s="19"/>
      <c r="H1458"/>
      <c r="I1458" t="s">
        <v>3287</v>
      </c>
      <c r="J1458" t="s">
        <v>3288</v>
      </c>
      <c r="K1458" s="9" t="str">
        <f t="shared" si="170"/>
        <v>BOX-</v>
      </c>
      <c r="L1458" t="s">
        <v>6</v>
      </c>
      <c r="M1458" s="37">
        <v>100</v>
      </c>
      <c r="N1458" t="s">
        <v>459</v>
      </c>
      <c r="O1458" t="s">
        <v>7</v>
      </c>
      <c r="P1458" s="48">
        <v>6.27</v>
      </c>
      <c r="Q1458" s="10">
        <f t="shared" si="171"/>
        <v>627</v>
      </c>
      <c r="R1458" s="11">
        <f t="shared" si="172"/>
        <v>7.3003400000000003</v>
      </c>
      <c r="S1458" s="13">
        <f t="shared" si="173"/>
        <v>0.8589</v>
      </c>
      <c r="T1458" s="12">
        <f t="shared" si="174"/>
        <v>85.89</v>
      </c>
      <c r="U1458" s="13" t="s">
        <v>135</v>
      </c>
      <c r="V1458" t="s">
        <v>1</v>
      </c>
      <c r="X1458" s="53" t="e">
        <f t="shared" si="169"/>
        <v>#DIV/0!</v>
      </c>
    </row>
    <row r="1459" spans="1:24" x14ac:dyDescent="0.2">
      <c r="A1459" s="32" t="str">
        <f t="shared" si="168"/>
        <v>2026-3</v>
      </c>
      <c r="B1459" t="s">
        <v>2008</v>
      </c>
      <c r="C1459" s="20">
        <v>46082</v>
      </c>
      <c r="D1459" s="20">
        <v>45986</v>
      </c>
      <c r="E1459" t="s">
        <v>39</v>
      </c>
      <c r="F1459" t="s">
        <v>40</v>
      </c>
      <c r="G1459" s="19"/>
      <c r="H1459"/>
      <c r="I1459" t="s">
        <v>37</v>
      </c>
      <c r="J1459" t="s">
        <v>38</v>
      </c>
      <c r="K1459" s="9" t="str">
        <f t="shared" si="170"/>
        <v>SKU-</v>
      </c>
      <c r="L1459" t="s">
        <v>41</v>
      </c>
      <c r="M1459" s="37">
        <v>1010</v>
      </c>
      <c r="N1459" t="s">
        <v>459</v>
      </c>
      <c r="O1459" t="s">
        <v>7</v>
      </c>
      <c r="P1459" s="48">
        <v>6.298</v>
      </c>
      <c r="Q1459" s="10">
        <f t="shared" si="171"/>
        <v>6360.98</v>
      </c>
      <c r="R1459" s="11">
        <f t="shared" si="172"/>
        <v>7.3003400000000003</v>
      </c>
      <c r="S1459" s="13">
        <f t="shared" si="173"/>
        <v>0.86270000000000002</v>
      </c>
      <c r="T1459" s="12">
        <f t="shared" si="174"/>
        <v>871.33</v>
      </c>
      <c r="U1459" s="13" t="s">
        <v>135</v>
      </c>
      <c r="V1459" t="s">
        <v>2</v>
      </c>
      <c r="X1459" s="53" t="e">
        <f t="shared" si="169"/>
        <v>#DIV/0!</v>
      </c>
    </row>
    <row r="1460" spans="1:24" x14ac:dyDescent="0.2">
      <c r="A1460" s="32" t="str">
        <f t="shared" si="168"/>
        <v>2026-3</v>
      </c>
      <c r="B1460" t="s">
        <v>2659</v>
      </c>
      <c r="C1460" s="20">
        <v>46105</v>
      </c>
      <c r="D1460" s="20">
        <v>45986</v>
      </c>
      <c r="E1460" t="s">
        <v>39</v>
      </c>
      <c r="F1460" t="s">
        <v>40</v>
      </c>
      <c r="G1460" s="19"/>
      <c r="H1460"/>
      <c r="I1460" t="s">
        <v>37</v>
      </c>
      <c r="J1460" t="s">
        <v>38</v>
      </c>
      <c r="K1460" s="9" t="str">
        <f t="shared" si="170"/>
        <v>SKU-</v>
      </c>
      <c r="L1460" t="s">
        <v>41</v>
      </c>
      <c r="M1460" s="37">
        <v>160</v>
      </c>
      <c r="N1460" t="s">
        <v>459</v>
      </c>
      <c r="O1460" t="s">
        <v>7</v>
      </c>
      <c r="P1460" s="48">
        <v>6.298</v>
      </c>
      <c r="Q1460" s="10">
        <f t="shared" si="171"/>
        <v>1007.68</v>
      </c>
      <c r="R1460" s="11">
        <f t="shared" si="172"/>
        <v>7.3003400000000003</v>
      </c>
      <c r="S1460" s="13">
        <f t="shared" si="173"/>
        <v>0.86270000000000002</v>
      </c>
      <c r="T1460" s="12">
        <f t="shared" si="174"/>
        <v>138.03</v>
      </c>
      <c r="U1460" s="13" t="s">
        <v>135</v>
      </c>
      <c r="V1460" t="s">
        <v>2</v>
      </c>
      <c r="X1460" s="53" t="e">
        <f t="shared" si="169"/>
        <v>#DIV/0!</v>
      </c>
    </row>
    <row r="1461" spans="1:24" x14ac:dyDescent="0.2">
      <c r="A1461" s="32" t="str">
        <f t="shared" si="168"/>
        <v>2026-3</v>
      </c>
      <c r="B1461" t="s">
        <v>2659</v>
      </c>
      <c r="C1461" s="20">
        <v>46104</v>
      </c>
      <c r="D1461" s="20">
        <v>45986</v>
      </c>
      <c r="E1461" t="s">
        <v>39</v>
      </c>
      <c r="F1461" t="s">
        <v>40</v>
      </c>
      <c r="G1461" s="19"/>
      <c r="H1461"/>
      <c r="I1461" t="s">
        <v>37</v>
      </c>
      <c r="J1461" t="s">
        <v>38</v>
      </c>
      <c r="K1461" s="9" t="str">
        <f t="shared" si="170"/>
        <v>SKU-</v>
      </c>
      <c r="L1461" t="s">
        <v>41</v>
      </c>
      <c r="M1461" s="37">
        <v>1440</v>
      </c>
      <c r="N1461" t="s">
        <v>459</v>
      </c>
      <c r="O1461" t="s">
        <v>7</v>
      </c>
      <c r="P1461" s="48">
        <v>6.298</v>
      </c>
      <c r="Q1461" s="10">
        <f t="shared" si="171"/>
        <v>9069.1200000000008</v>
      </c>
      <c r="R1461" s="11">
        <f t="shared" si="172"/>
        <v>7.3003400000000003</v>
      </c>
      <c r="S1461" s="13">
        <f t="shared" si="173"/>
        <v>0.86270000000000002</v>
      </c>
      <c r="T1461" s="12">
        <f t="shared" si="174"/>
        <v>1242.29</v>
      </c>
      <c r="U1461" s="13" t="s">
        <v>135</v>
      </c>
      <c r="V1461" t="s">
        <v>2</v>
      </c>
      <c r="X1461" s="53" t="e">
        <f t="shared" si="169"/>
        <v>#DIV/0!</v>
      </c>
    </row>
    <row r="1462" spans="1:24" x14ac:dyDescent="0.2">
      <c r="A1462" s="32" t="str">
        <f t="shared" si="168"/>
        <v>2026-3</v>
      </c>
      <c r="B1462" t="s">
        <v>2660</v>
      </c>
      <c r="C1462" s="20">
        <v>46097</v>
      </c>
      <c r="D1462" s="20">
        <v>46009</v>
      </c>
      <c r="E1462" t="s">
        <v>39</v>
      </c>
      <c r="F1462" t="s">
        <v>40</v>
      </c>
      <c r="G1462" s="19"/>
      <c r="H1462"/>
      <c r="I1462" t="s">
        <v>37</v>
      </c>
      <c r="J1462" t="s">
        <v>38</v>
      </c>
      <c r="K1462" s="9" t="str">
        <f t="shared" si="170"/>
        <v>SKU-</v>
      </c>
      <c r="L1462" t="s">
        <v>41</v>
      </c>
      <c r="M1462" s="37">
        <v>700</v>
      </c>
      <c r="N1462" t="s">
        <v>459</v>
      </c>
      <c r="O1462" t="s">
        <v>7</v>
      </c>
      <c r="P1462" s="48">
        <v>6.298</v>
      </c>
      <c r="Q1462" s="10">
        <f t="shared" si="171"/>
        <v>4408.6000000000004</v>
      </c>
      <c r="R1462" s="11">
        <f t="shared" si="172"/>
        <v>7.3003400000000003</v>
      </c>
      <c r="S1462" s="13">
        <f t="shared" si="173"/>
        <v>0.86270000000000002</v>
      </c>
      <c r="T1462" s="12">
        <f t="shared" si="174"/>
        <v>603.89</v>
      </c>
      <c r="U1462" s="13" t="s">
        <v>135</v>
      </c>
      <c r="V1462" t="s">
        <v>2</v>
      </c>
      <c r="X1462" s="53" t="e">
        <f t="shared" si="169"/>
        <v>#DIV/0!</v>
      </c>
    </row>
    <row r="1463" spans="1:24" x14ac:dyDescent="0.2">
      <c r="A1463" s="32" t="str">
        <f t="shared" si="168"/>
        <v>2026-3</v>
      </c>
      <c r="B1463" t="s">
        <v>2661</v>
      </c>
      <c r="C1463" s="20">
        <v>46111</v>
      </c>
      <c r="D1463" s="20">
        <v>46108</v>
      </c>
      <c r="E1463" t="s">
        <v>3</v>
      </c>
      <c r="F1463" t="s">
        <v>4</v>
      </c>
      <c r="G1463" s="19"/>
      <c r="H1463"/>
      <c r="I1463" t="s">
        <v>669</v>
      </c>
      <c r="J1463" t="s">
        <v>727</v>
      </c>
      <c r="K1463" s="9" t="str">
        <f t="shared" si="170"/>
        <v>BOX-</v>
      </c>
      <c r="L1463" t="s">
        <v>6</v>
      </c>
      <c r="M1463" s="37">
        <v>1010</v>
      </c>
      <c r="N1463" t="s">
        <v>459</v>
      </c>
      <c r="O1463" t="s">
        <v>7</v>
      </c>
      <c r="P1463" s="48">
        <v>6.35</v>
      </c>
      <c r="Q1463" s="10">
        <f t="shared" si="171"/>
        <v>6413.5</v>
      </c>
      <c r="R1463" s="11">
        <f t="shared" si="172"/>
        <v>7.3003400000000003</v>
      </c>
      <c r="S1463" s="13">
        <f t="shared" si="173"/>
        <v>0.86980000000000002</v>
      </c>
      <c r="T1463" s="12">
        <f t="shared" si="174"/>
        <v>878.5</v>
      </c>
      <c r="U1463" s="13" t="s">
        <v>135</v>
      </c>
      <c r="V1463" t="s">
        <v>1</v>
      </c>
      <c r="X1463" s="53" t="e">
        <f t="shared" si="169"/>
        <v>#DIV/0!</v>
      </c>
    </row>
    <row r="1464" spans="1:24" x14ac:dyDescent="0.2">
      <c r="A1464" s="32" t="str">
        <f t="shared" si="168"/>
        <v>2026-3</v>
      </c>
      <c r="B1464" t="s">
        <v>2662</v>
      </c>
      <c r="C1464" s="20">
        <v>46097</v>
      </c>
      <c r="D1464" s="20">
        <v>46056</v>
      </c>
      <c r="E1464" t="s">
        <v>114</v>
      </c>
      <c r="F1464" t="s">
        <v>115</v>
      </c>
      <c r="G1464" s="19"/>
      <c r="H1464"/>
      <c r="I1464" t="s">
        <v>32</v>
      </c>
      <c r="J1464" t="s">
        <v>33</v>
      </c>
      <c r="K1464" s="9" t="str">
        <f t="shared" si="170"/>
        <v>ANYD</v>
      </c>
      <c r="L1464" t="s">
        <v>6</v>
      </c>
      <c r="M1464" s="37">
        <v>170</v>
      </c>
      <c r="N1464" t="s">
        <v>459</v>
      </c>
      <c r="O1464" t="s">
        <v>7</v>
      </c>
      <c r="P1464" s="48">
        <v>6.3829000000000002</v>
      </c>
      <c r="Q1464" s="10">
        <f t="shared" si="171"/>
        <v>1085.0899999999999</v>
      </c>
      <c r="R1464" s="11">
        <f t="shared" si="172"/>
        <v>7.3003400000000003</v>
      </c>
      <c r="S1464" s="13">
        <f t="shared" si="173"/>
        <v>0.87429999999999997</v>
      </c>
      <c r="T1464" s="12">
        <f t="shared" si="174"/>
        <v>148.63</v>
      </c>
      <c r="U1464" s="13" t="s">
        <v>135</v>
      </c>
      <c r="V1464" t="s">
        <v>20</v>
      </c>
      <c r="X1464" s="53" t="e">
        <f t="shared" si="169"/>
        <v>#DIV/0!</v>
      </c>
    </row>
    <row r="1465" spans="1:24" x14ac:dyDescent="0.2">
      <c r="A1465" s="32" t="str">
        <f t="shared" si="168"/>
        <v>2026-3</v>
      </c>
      <c r="B1465" t="s">
        <v>2663</v>
      </c>
      <c r="C1465" s="20">
        <v>46099</v>
      </c>
      <c r="D1465" s="20">
        <v>46087</v>
      </c>
      <c r="E1465" t="s">
        <v>114</v>
      </c>
      <c r="F1465" t="s">
        <v>115</v>
      </c>
      <c r="G1465" s="19"/>
      <c r="H1465"/>
      <c r="I1465" t="s">
        <v>34</v>
      </c>
      <c r="J1465" t="s">
        <v>35</v>
      </c>
      <c r="K1465" s="9" t="str">
        <f t="shared" si="170"/>
        <v>ANYD</v>
      </c>
      <c r="L1465" t="s">
        <v>6</v>
      </c>
      <c r="M1465" s="37">
        <v>250</v>
      </c>
      <c r="N1465" t="s">
        <v>459</v>
      </c>
      <c r="O1465" t="s">
        <v>7</v>
      </c>
      <c r="P1465" s="48">
        <v>6.3829000000000002</v>
      </c>
      <c r="Q1465" s="10">
        <f t="shared" si="171"/>
        <v>1595.73</v>
      </c>
      <c r="R1465" s="11">
        <f t="shared" si="172"/>
        <v>7.3003400000000003</v>
      </c>
      <c r="S1465" s="13">
        <f t="shared" si="173"/>
        <v>0.87429999999999997</v>
      </c>
      <c r="T1465" s="12">
        <f t="shared" si="174"/>
        <v>218.58</v>
      </c>
      <c r="U1465" s="13" t="s">
        <v>135</v>
      </c>
      <c r="V1465" t="s">
        <v>20</v>
      </c>
      <c r="X1465" s="53" t="e">
        <f t="shared" si="169"/>
        <v>#DIV/0!</v>
      </c>
    </row>
    <row r="1466" spans="1:24" x14ac:dyDescent="0.2">
      <c r="A1466" s="32" t="str">
        <f t="shared" si="168"/>
        <v>2026-3</v>
      </c>
      <c r="B1466" t="s">
        <v>2664</v>
      </c>
      <c r="C1466" s="20">
        <v>46099</v>
      </c>
      <c r="D1466" s="20">
        <v>46091</v>
      </c>
      <c r="E1466" t="s">
        <v>114</v>
      </c>
      <c r="F1466" t="s">
        <v>115</v>
      </c>
      <c r="G1466" s="19"/>
      <c r="H1466"/>
      <c r="I1466" t="s">
        <v>34</v>
      </c>
      <c r="J1466" t="s">
        <v>35</v>
      </c>
      <c r="K1466" s="9" t="str">
        <f t="shared" si="170"/>
        <v>ANYD</v>
      </c>
      <c r="L1466" t="s">
        <v>6</v>
      </c>
      <c r="M1466" s="37">
        <v>900</v>
      </c>
      <c r="N1466" t="s">
        <v>459</v>
      </c>
      <c r="O1466" t="s">
        <v>7</v>
      </c>
      <c r="P1466" s="48">
        <v>6.3829000000000002</v>
      </c>
      <c r="Q1466" s="10">
        <f t="shared" si="171"/>
        <v>5744.61</v>
      </c>
      <c r="R1466" s="11">
        <f t="shared" si="172"/>
        <v>7.3003400000000003</v>
      </c>
      <c r="S1466" s="13">
        <f t="shared" si="173"/>
        <v>0.87429999999999997</v>
      </c>
      <c r="T1466" s="12">
        <f t="shared" si="174"/>
        <v>786.87</v>
      </c>
      <c r="U1466" s="13" t="s">
        <v>135</v>
      </c>
      <c r="V1466" t="s">
        <v>20</v>
      </c>
      <c r="X1466" s="53" t="e">
        <f t="shared" si="169"/>
        <v>#DIV/0!</v>
      </c>
    </row>
    <row r="1467" spans="1:24" x14ac:dyDescent="0.2">
      <c r="A1467" s="32" t="str">
        <f t="shared" si="168"/>
        <v>2026-3</v>
      </c>
      <c r="B1467" t="s">
        <v>2665</v>
      </c>
      <c r="C1467" s="20">
        <v>46094</v>
      </c>
      <c r="D1467" s="20">
        <v>46094</v>
      </c>
      <c r="E1467" t="s">
        <v>294</v>
      </c>
      <c r="F1467" t="s">
        <v>295</v>
      </c>
      <c r="G1467" s="19"/>
      <c r="H1467"/>
      <c r="I1467" t="s">
        <v>321</v>
      </c>
      <c r="J1467" t="s">
        <v>322</v>
      </c>
      <c r="K1467" s="9" t="str">
        <f t="shared" si="170"/>
        <v>ANYD</v>
      </c>
      <c r="L1467" t="s">
        <v>6</v>
      </c>
      <c r="M1467" s="37">
        <v>10000</v>
      </c>
      <c r="N1467" t="s">
        <v>459</v>
      </c>
      <c r="O1467" t="s">
        <v>7</v>
      </c>
      <c r="P1467" s="48">
        <v>6.4602000000000004</v>
      </c>
      <c r="Q1467" s="10">
        <f t="shared" si="171"/>
        <v>64602</v>
      </c>
      <c r="R1467" s="11">
        <f t="shared" si="172"/>
        <v>7.3003400000000003</v>
      </c>
      <c r="S1467" s="13">
        <f t="shared" si="173"/>
        <v>0.88490000000000002</v>
      </c>
      <c r="T1467" s="12">
        <f t="shared" si="174"/>
        <v>8849</v>
      </c>
      <c r="U1467" s="13" t="s">
        <v>135</v>
      </c>
      <c r="V1467" t="s">
        <v>20</v>
      </c>
      <c r="X1467" s="53" t="e">
        <f t="shared" si="169"/>
        <v>#DIV/0!</v>
      </c>
    </row>
    <row r="1468" spans="1:24" x14ac:dyDescent="0.2">
      <c r="A1468" s="32" t="str">
        <f t="shared" si="168"/>
        <v>2026-3</v>
      </c>
      <c r="B1468" t="s">
        <v>957</v>
      </c>
      <c r="C1468" s="20">
        <v>46097</v>
      </c>
      <c r="D1468" s="20">
        <v>45957</v>
      </c>
      <c r="E1468" t="s">
        <v>114</v>
      </c>
      <c r="F1468" t="s">
        <v>115</v>
      </c>
      <c r="G1468" s="19"/>
      <c r="H1468"/>
      <c r="I1468" t="s">
        <v>32</v>
      </c>
      <c r="J1468" t="s">
        <v>33</v>
      </c>
      <c r="K1468" s="9" t="str">
        <f t="shared" si="170"/>
        <v>ANYD</v>
      </c>
      <c r="L1468" t="s">
        <v>6</v>
      </c>
      <c r="M1468" s="37">
        <v>120</v>
      </c>
      <c r="N1468" t="s">
        <v>459</v>
      </c>
      <c r="O1468" t="s">
        <v>7</v>
      </c>
      <c r="P1468" s="48">
        <v>6.4610000000000003</v>
      </c>
      <c r="Q1468" s="10">
        <f t="shared" si="171"/>
        <v>775.32</v>
      </c>
      <c r="R1468" s="11">
        <f t="shared" si="172"/>
        <v>7.3003400000000003</v>
      </c>
      <c r="S1468" s="13">
        <f t="shared" si="173"/>
        <v>0.88500000000000001</v>
      </c>
      <c r="T1468" s="12">
        <f t="shared" si="174"/>
        <v>106.2</v>
      </c>
      <c r="U1468" s="13" t="s">
        <v>135</v>
      </c>
      <c r="V1468" t="s">
        <v>20</v>
      </c>
      <c r="X1468" s="53" t="e">
        <f t="shared" si="169"/>
        <v>#DIV/0!</v>
      </c>
    </row>
    <row r="1469" spans="1:24" x14ac:dyDescent="0.2">
      <c r="A1469" s="32" t="str">
        <f t="shared" si="168"/>
        <v>2026-3</v>
      </c>
      <c r="B1469" t="s">
        <v>957</v>
      </c>
      <c r="C1469" s="20">
        <v>46085</v>
      </c>
      <c r="D1469" s="20">
        <v>45957</v>
      </c>
      <c r="E1469" t="s">
        <v>114</v>
      </c>
      <c r="F1469" t="s">
        <v>115</v>
      </c>
      <c r="G1469" s="19"/>
      <c r="H1469"/>
      <c r="I1469" t="s">
        <v>32</v>
      </c>
      <c r="J1469" t="s">
        <v>33</v>
      </c>
      <c r="K1469" s="9" t="str">
        <f t="shared" si="170"/>
        <v>ANYD</v>
      </c>
      <c r="L1469" t="s">
        <v>6</v>
      </c>
      <c r="M1469" s="37">
        <v>-120</v>
      </c>
      <c r="N1469" t="s">
        <v>459</v>
      </c>
      <c r="O1469" t="s">
        <v>7</v>
      </c>
      <c r="P1469" s="48">
        <v>6.4610000000000003</v>
      </c>
      <c r="Q1469" s="10">
        <f t="shared" si="171"/>
        <v>-775.32</v>
      </c>
      <c r="R1469" s="11">
        <f t="shared" si="172"/>
        <v>7.3003400000000003</v>
      </c>
      <c r="S1469" s="13">
        <f t="shared" si="173"/>
        <v>0.88500000000000001</v>
      </c>
      <c r="T1469" s="12">
        <f t="shared" si="174"/>
        <v>-106.2</v>
      </c>
      <c r="U1469" s="13" t="s">
        <v>135</v>
      </c>
      <c r="V1469" t="s">
        <v>20</v>
      </c>
      <c r="X1469" s="53" t="e">
        <f t="shared" si="169"/>
        <v>#DIV/0!</v>
      </c>
    </row>
    <row r="1470" spans="1:24" x14ac:dyDescent="0.2">
      <c r="A1470" s="32" t="str">
        <f t="shared" si="168"/>
        <v>2026-3</v>
      </c>
      <c r="B1470" t="s">
        <v>2666</v>
      </c>
      <c r="C1470" s="20">
        <v>46101</v>
      </c>
      <c r="D1470" s="20">
        <v>46098</v>
      </c>
      <c r="E1470" t="s">
        <v>3</v>
      </c>
      <c r="F1470" t="s">
        <v>4</v>
      </c>
      <c r="G1470" s="19"/>
      <c r="H1470"/>
      <c r="I1470" t="s">
        <v>3317</v>
      </c>
      <c r="J1470" t="s">
        <v>3318</v>
      </c>
      <c r="K1470" s="9" t="str">
        <f t="shared" si="170"/>
        <v>BOX-</v>
      </c>
      <c r="L1470" t="s">
        <v>6</v>
      </c>
      <c r="M1470" s="37">
        <v>200</v>
      </c>
      <c r="N1470" t="s">
        <v>459</v>
      </c>
      <c r="O1470" t="s">
        <v>7</v>
      </c>
      <c r="P1470" s="48">
        <v>6.83</v>
      </c>
      <c r="Q1470" s="10">
        <f t="shared" si="171"/>
        <v>1366</v>
      </c>
      <c r="R1470" s="11">
        <f t="shared" si="172"/>
        <v>7.3003400000000003</v>
      </c>
      <c r="S1470" s="13">
        <f t="shared" si="173"/>
        <v>0.93559999999999999</v>
      </c>
      <c r="T1470" s="12">
        <f t="shared" si="174"/>
        <v>187.12</v>
      </c>
      <c r="U1470" s="13" t="s">
        <v>135</v>
      </c>
      <c r="V1470" t="s">
        <v>1</v>
      </c>
      <c r="X1470" s="53" t="e">
        <f t="shared" si="169"/>
        <v>#DIV/0!</v>
      </c>
    </row>
    <row r="1471" spans="1:24" x14ac:dyDescent="0.2">
      <c r="A1471" s="32" t="str">
        <f t="shared" si="168"/>
        <v>2026-3</v>
      </c>
      <c r="B1471" t="s">
        <v>2667</v>
      </c>
      <c r="C1471" s="20">
        <v>46101</v>
      </c>
      <c r="D1471" s="20">
        <v>46098</v>
      </c>
      <c r="E1471" t="s">
        <v>3</v>
      </c>
      <c r="F1471" t="s">
        <v>4</v>
      </c>
      <c r="G1471" s="19"/>
      <c r="H1471"/>
      <c r="I1471" t="s">
        <v>3317</v>
      </c>
      <c r="J1471" t="s">
        <v>3318</v>
      </c>
      <c r="K1471" s="9" t="str">
        <f t="shared" si="170"/>
        <v>BOX-</v>
      </c>
      <c r="L1471" t="s">
        <v>6</v>
      </c>
      <c r="M1471" s="37">
        <v>100</v>
      </c>
      <c r="N1471" t="s">
        <v>459</v>
      </c>
      <c r="O1471" t="s">
        <v>7</v>
      </c>
      <c r="P1471" s="48">
        <v>6.83</v>
      </c>
      <c r="Q1471" s="10">
        <f t="shared" si="171"/>
        <v>683</v>
      </c>
      <c r="R1471" s="11">
        <f t="shared" si="172"/>
        <v>7.3003400000000003</v>
      </c>
      <c r="S1471" s="13">
        <f t="shared" si="173"/>
        <v>0.93559999999999999</v>
      </c>
      <c r="T1471" s="12">
        <f t="shared" si="174"/>
        <v>93.56</v>
      </c>
      <c r="U1471" s="13" t="s">
        <v>135</v>
      </c>
      <c r="V1471" t="s">
        <v>1</v>
      </c>
      <c r="X1471" s="53" t="e">
        <f t="shared" si="169"/>
        <v>#DIV/0!</v>
      </c>
    </row>
    <row r="1472" spans="1:24" x14ac:dyDescent="0.2">
      <c r="A1472" s="32" t="str">
        <f t="shared" si="168"/>
        <v>2026-3</v>
      </c>
      <c r="B1472" t="s">
        <v>2668</v>
      </c>
      <c r="C1472" s="20">
        <v>46101</v>
      </c>
      <c r="D1472" s="20">
        <v>46015</v>
      </c>
      <c r="E1472" t="s">
        <v>54</v>
      </c>
      <c r="F1472" t="s">
        <v>55</v>
      </c>
      <c r="G1472" s="19"/>
      <c r="H1472"/>
      <c r="I1472" t="s">
        <v>582</v>
      </c>
      <c r="J1472" t="s">
        <v>583</v>
      </c>
      <c r="K1472" s="9" t="str">
        <f t="shared" si="170"/>
        <v>LHDL</v>
      </c>
      <c r="L1472" t="s">
        <v>6</v>
      </c>
      <c r="M1472" s="37">
        <v>1040</v>
      </c>
      <c r="N1472" t="s">
        <v>459</v>
      </c>
      <c r="O1472" t="s">
        <v>7</v>
      </c>
      <c r="P1472" s="48">
        <v>6.8814000000000002</v>
      </c>
      <c r="Q1472" s="10">
        <f t="shared" si="171"/>
        <v>7156.66</v>
      </c>
      <c r="R1472" s="11">
        <f t="shared" si="172"/>
        <v>7.3003400000000003</v>
      </c>
      <c r="S1472" s="13">
        <f t="shared" si="173"/>
        <v>0.94259999999999999</v>
      </c>
      <c r="T1472" s="12">
        <f t="shared" si="174"/>
        <v>980.3</v>
      </c>
      <c r="U1472" s="13" t="s">
        <v>135</v>
      </c>
      <c r="V1472" t="s">
        <v>47</v>
      </c>
      <c r="X1472" s="53" t="e">
        <f t="shared" si="169"/>
        <v>#DIV/0!</v>
      </c>
    </row>
    <row r="1473" spans="1:24" x14ac:dyDescent="0.2">
      <c r="A1473" s="32" t="str">
        <f t="shared" ref="A1473:A1536" si="175">+TEXT(C1473,"YYYY")&amp;"-"&amp;TEXT(C1473,"M")</f>
        <v>2026-3</v>
      </c>
      <c r="B1473" t="s">
        <v>2668</v>
      </c>
      <c r="C1473" s="20">
        <v>46099</v>
      </c>
      <c r="D1473" s="20">
        <v>46015</v>
      </c>
      <c r="E1473" t="s">
        <v>54</v>
      </c>
      <c r="F1473" t="s">
        <v>55</v>
      </c>
      <c r="G1473" s="19"/>
      <c r="H1473"/>
      <c r="I1473" t="s">
        <v>582</v>
      </c>
      <c r="J1473" t="s">
        <v>583</v>
      </c>
      <c r="K1473" s="9" t="str">
        <f t="shared" si="170"/>
        <v>LHDL</v>
      </c>
      <c r="L1473" t="s">
        <v>6</v>
      </c>
      <c r="M1473" s="37">
        <v>960</v>
      </c>
      <c r="N1473" t="s">
        <v>459</v>
      </c>
      <c r="O1473" t="s">
        <v>7</v>
      </c>
      <c r="P1473" s="48">
        <v>6.8814000000000002</v>
      </c>
      <c r="Q1473" s="10">
        <f t="shared" si="171"/>
        <v>6606.14</v>
      </c>
      <c r="R1473" s="11">
        <f t="shared" si="172"/>
        <v>7.3003400000000003</v>
      </c>
      <c r="S1473" s="13">
        <f t="shared" si="173"/>
        <v>0.94259999999999999</v>
      </c>
      <c r="T1473" s="12">
        <f t="shared" si="174"/>
        <v>904.9</v>
      </c>
      <c r="U1473" s="13" t="s">
        <v>135</v>
      </c>
      <c r="V1473" t="s">
        <v>47</v>
      </c>
      <c r="X1473" s="53" t="e">
        <f t="shared" si="169"/>
        <v>#DIV/0!</v>
      </c>
    </row>
    <row r="1474" spans="1:24" x14ac:dyDescent="0.2">
      <c r="A1474" s="32" t="str">
        <f t="shared" si="175"/>
        <v>2026-3</v>
      </c>
      <c r="B1474" t="s">
        <v>2669</v>
      </c>
      <c r="C1474" s="20">
        <v>46111</v>
      </c>
      <c r="D1474" s="20">
        <v>46107</v>
      </c>
      <c r="E1474" t="s">
        <v>3</v>
      </c>
      <c r="F1474" t="s">
        <v>4</v>
      </c>
      <c r="G1474" s="19"/>
      <c r="H1474"/>
      <c r="I1474" t="s">
        <v>3319</v>
      </c>
      <c r="J1474" t="s">
        <v>3320</v>
      </c>
      <c r="K1474" s="9" t="str">
        <f t="shared" si="170"/>
        <v>BOX-</v>
      </c>
      <c r="L1474" t="s">
        <v>6</v>
      </c>
      <c r="M1474" s="37">
        <v>505</v>
      </c>
      <c r="N1474" t="s">
        <v>459</v>
      </c>
      <c r="O1474" t="s">
        <v>7</v>
      </c>
      <c r="P1474" s="48">
        <v>6.96</v>
      </c>
      <c r="Q1474" s="10">
        <f t="shared" si="171"/>
        <v>3514.8</v>
      </c>
      <c r="R1474" s="11">
        <f t="shared" si="172"/>
        <v>7.3003400000000003</v>
      </c>
      <c r="S1474" s="13">
        <f t="shared" si="173"/>
        <v>0.95340000000000003</v>
      </c>
      <c r="T1474" s="12">
        <f t="shared" si="174"/>
        <v>481.47</v>
      </c>
      <c r="U1474" s="13" t="s">
        <v>135</v>
      </c>
      <c r="V1474" t="s">
        <v>1</v>
      </c>
      <c r="X1474" s="53" t="e">
        <f t="shared" si="169"/>
        <v>#DIV/0!</v>
      </c>
    </row>
    <row r="1475" spans="1:24" x14ac:dyDescent="0.2">
      <c r="A1475" s="32" t="str">
        <f t="shared" si="175"/>
        <v>2026-3</v>
      </c>
      <c r="B1475" t="s">
        <v>1420</v>
      </c>
      <c r="C1475" s="20">
        <v>46092</v>
      </c>
      <c r="D1475" s="20">
        <v>45986</v>
      </c>
      <c r="E1475" t="s">
        <v>114</v>
      </c>
      <c r="F1475" t="s">
        <v>115</v>
      </c>
      <c r="G1475" s="19"/>
      <c r="H1475"/>
      <c r="I1475" t="s">
        <v>542</v>
      </c>
      <c r="J1475" t="s">
        <v>543</v>
      </c>
      <c r="K1475" s="9" t="str">
        <f t="shared" si="170"/>
        <v>ANYD</v>
      </c>
      <c r="L1475" t="s">
        <v>6</v>
      </c>
      <c r="M1475" s="37">
        <v>80</v>
      </c>
      <c r="N1475" t="s">
        <v>459</v>
      </c>
      <c r="O1475" t="s">
        <v>7</v>
      </c>
      <c r="P1475" s="48">
        <v>6.9678000000000004</v>
      </c>
      <c r="Q1475" s="10">
        <f t="shared" si="171"/>
        <v>557.41999999999996</v>
      </c>
      <c r="R1475" s="11">
        <f t="shared" si="172"/>
        <v>7.3003400000000003</v>
      </c>
      <c r="S1475" s="13">
        <f t="shared" si="173"/>
        <v>0.95440000000000003</v>
      </c>
      <c r="T1475" s="12">
        <f t="shared" si="174"/>
        <v>76.349999999999994</v>
      </c>
      <c r="U1475" s="13" t="s">
        <v>135</v>
      </c>
      <c r="V1475" t="s">
        <v>20</v>
      </c>
      <c r="X1475" s="53" t="e">
        <f t="shared" ref="X1475:X1538" si="176">+ROUND(Q1475/W1475,2)</f>
        <v>#DIV/0!</v>
      </c>
    </row>
    <row r="1476" spans="1:24" x14ac:dyDescent="0.2">
      <c r="A1476" s="32" t="str">
        <f t="shared" si="175"/>
        <v>2026-3</v>
      </c>
      <c r="B1476" t="s">
        <v>1420</v>
      </c>
      <c r="C1476" s="20">
        <v>46085</v>
      </c>
      <c r="D1476" s="20">
        <v>45986</v>
      </c>
      <c r="E1476" t="s">
        <v>114</v>
      </c>
      <c r="F1476" t="s">
        <v>115</v>
      </c>
      <c r="G1476" s="19"/>
      <c r="H1476"/>
      <c r="I1476" t="s">
        <v>542</v>
      </c>
      <c r="J1476" t="s">
        <v>543</v>
      </c>
      <c r="K1476" s="9" t="str">
        <f t="shared" si="170"/>
        <v>ANYD</v>
      </c>
      <c r="L1476" t="s">
        <v>6</v>
      </c>
      <c r="M1476" s="37">
        <v>-80</v>
      </c>
      <c r="N1476" t="s">
        <v>459</v>
      </c>
      <c r="O1476" t="s">
        <v>7</v>
      </c>
      <c r="P1476" s="48">
        <v>6.9678000000000004</v>
      </c>
      <c r="Q1476" s="10">
        <f t="shared" si="171"/>
        <v>-557.41999999999996</v>
      </c>
      <c r="R1476" s="11">
        <f t="shared" si="172"/>
        <v>7.3003400000000003</v>
      </c>
      <c r="S1476" s="13">
        <f t="shared" si="173"/>
        <v>0.95440000000000003</v>
      </c>
      <c r="T1476" s="12">
        <f t="shared" si="174"/>
        <v>-76.349999999999994</v>
      </c>
      <c r="U1476" s="13" t="s">
        <v>135</v>
      </c>
      <c r="V1476" t="s">
        <v>20</v>
      </c>
      <c r="X1476" s="53" t="e">
        <f t="shared" si="176"/>
        <v>#DIV/0!</v>
      </c>
    </row>
    <row r="1477" spans="1:24" x14ac:dyDescent="0.2">
      <c r="A1477" s="32" t="str">
        <f t="shared" si="175"/>
        <v>2026-3</v>
      </c>
      <c r="B1477" t="s">
        <v>2670</v>
      </c>
      <c r="C1477" s="20">
        <v>46111</v>
      </c>
      <c r="D1477" s="20">
        <v>46108</v>
      </c>
      <c r="E1477" t="s">
        <v>3</v>
      </c>
      <c r="F1477" t="s">
        <v>4</v>
      </c>
      <c r="G1477" s="19"/>
      <c r="H1477"/>
      <c r="I1477" t="s">
        <v>571</v>
      </c>
      <c r="J1477" t="s">
        <v>572</v>
      </c>
      <c r="K1477" s="9" t="str">
        <f t="shared" si="170"/>
        <v>BOX-</v>
      </c>
      <c r="L1477" t="s">
        <v>6</v>
      </c>
      <c r="M1477" s="37">
        <v>800</v>
      </c>
      <c r="N1477" t="s">
        <v>459</v>
      </c>
      <c r="O1477" t="s">
        <v>7</v>
      </c>
      <c r="P1477" s="48">
        <v>7.05</v>
      </c>
      <c r="Q1477" s="10">
        <f t="shared" si="171"/>
        <v>5640</v>
      </c>
      <c r="R1477" s="11">
        <f t="shared" si="172"/>
        <v>7.3003400000000003</v>
      </c>
      <c r="S1477" s="13">
        <f t="shared" si="173"/>
        <v>0.9657</v>
      </c>
      <c r="T1477" s="12">
        <f t="shared" si="174"/>
        <v>772.56</v>
      </c>
      <c r="U1477" s="13" t="s">
        <v>135</v>
      </c>
      <c r="V1477" t="s">
        <v>1</v>
      </c>
      <c r="X1477" s="53" t="e">
        <f t="shared" si="176"/>
        <v>#DIV/0!</v>
      </c>
    </row>
    <row r="1478" spans="1:24" x14ac:dyDescent="0.2">
      <c r="A1478" s="32" t="str">
        <f t="shared" si="175"/>
        <v>2026-3</v>
      </c>
      <c r="B1478" t="s">
        <v>2671</v>
      </c>
      <c r="C1478" s="20">
        <v>46097</v>
      </c>
      <c r="D1478" s="20">
        <v>46056</v>
      </c>
      <c r="E1478" t="s">
        <v>114</v>
      </c>
      <c r="F1478" t="s">
        <v>115</v>
      </c>
      <c r="G1478" s="19"/>
      <c r="H1478"/>
      <c r="I1478" t="s">
        <v>3321</v>
      </c>
      <c r="J1478" t="s">
        <v>3322</v>
      </c>
      <c r="K1478" s="9" t="str">
        <f t="shared" si="170"/>
        <v>GLID</v>
      </c>
      <c r="L1478" t="s">
        <v>6</v>
      </c>
      <c r="M1478" s="37">
        <v>140</v>
      </c>
      <c r="N1478" t="s">
        <v>459</v>
      </c>
      <c r="O1478" t="s">
        <v>7</v>
      </c>
      <c r="P1478" s="48">
        <v>7.11</v>
      </c>
      <c r="Q1478" s="10">
        <f t="shared" si="171"/>
        <v>995.4</v>
      </c>
      <c r="R1478" s="11">
        <f t="shared" si="172"/>
        <v>7.3003400000000003</v>
      </c>
      <c r="S1478" s="13">
        <f t="shared" si="173"/>
        <v>0.97389999999999999</v>
      </c>
      <c r="T1478" s="12">
        <f t="shared" si="174"/>
        <v>136.35</v>
      </c>
      <c r="U1478" s="13" t="s">
        <v>135</v>
      </c>
      <c r="V1478" t="s">
        <v>31</v>
      </c>
      <c r="X1478" s="53" t="e">
        <f t="shared" si="176"/>
        <v>#DIV/0!</v>
      </c>
    </row>
    <row r="1479" spans="1:24" x14ac:dyDescent="0.2">
      <c r="A1479" s="32" t="str">
        <f t="shared" si="175"/>
        <v>2026-3</v>
      </c>
      <c r="B1479" t="s">
        <v>2671</v>
      </c>
      <c r="C1479" s="20">
        <v>46092</v>
      </c>
      <c r="D1479" s="20">
        <v>46056</v>
      </c>
      <c r="E1479" t="s">
        <v>114</v>
      </c>
      <c r="F1479" t="s">
        <v>115</v>
      </c>
      <c r="G1479" s="19"/>
      <c r="H1479"/>
      <c r="I1479" t="s">
        <v>3321</v>
      </c>
      <c r="J1479" t="s">
        <v>3322</v>
      </c>
      <c r="K1479" s="9" t="str">
        <f t="shared" si="170"/>
        <v>GLID</v>
      </c>
      <c r="L1479" t="s">
        <v>6</v>
      </c>
      <c r="M1479" s="37">
        <v>880</v>
      </c>
      <c r="N1479" t="s">
        <v>459</v>
      </c>
      <c r="O1479" t="s">
        <v>7</v>
      </c>
      <c r="P1479" s="48">
        <v>7.11</v>
      </c>
      <c r="Q1479" s="10">
        <f t="shared" si="171"/>
        <v>6256.8</v>
      </c>
      <c r="R1479" s="11">
        <f t="shared" si="172"/>
        <v>7.3003400000000003</v>
      </c>
      <c r="S1479" s="13">
        <f t="shared" si="173"/>
        <v>0.97389999999999999</v>
      </c>
      <c r="T1479" s="12">
        <f t="shared" si="174"/>
        <v>857.03</v>
      </c>
      <c r="U1479" s="13" t="s">
        <v>135</v>
      </c>
      <c r="V1479" t="s">
        <v>31</v>
      </c>
      <c r="X1479" s="53" t="e">
        <f t="shared" si="176"/>
        <v>#DIV/0!</v>
      </c>
    </row>
    <row r="1480" spans="1:24" x14ac:dyDescent="0.2">
      <c r="A1480" s="32" t="str">
        <f t="shared" si="175"/>
        <v>2026-3</v>
      </c>
      <c r="B1480" t="s">
        <v>2672</v>
      </c>
      <c r="C1480" s="20">
        <v>46105</v>
      </c>
      <c r="D1480" s="20">
        <v>46104</v>
      </c>
      <c r="E1480" t="s">
        <v>3</v>
      </c>
      <c r="F1480" t="s">
        <v>4</v>
      </c>
      <c r="G1480" s="19"/>
      <c r="H1480"/>
      <c r="I1480" t="s">
        <v>157</v>
      </c>
      <c r="J1480" t="s">
        <v>158</v>
      </c>
      <c r="K1480" s="9" t="str">
        <f t="shared" si="170"/>
        <v>BOX-</v>
      </c>
      <c r="L1480" t="s">
        <v>6</v>
      </c>
      <c r="M1480" s="37">
        <v>500</v>
      </c>
      <c r="N1480" t="s">
        <v>459</v>
      </c>
      <c r="O1480" t="s">
        <v>7</v>
      </c>
      <c r="P1480" s="48">
        <v>7.19</v>
      </c>
      <c r="Q1480" s="10">
        <f t="shared" si="171"/>
        <v>3595</v>
      </c>
      <c r="R1480" s="11">
        <f t="shared" si="172"/>
        <v>7.3003400000000003</v>
      </c>
      <c r="S1480" s="13">
        <f t="shared" si="173"/>
        <v>0.9849</v>
      </c>
      <c r="T1480" s="12">
        <f t="shared" si="174"/>
        <v>492.45</v>
      </c>
      <c r="U1480" s="13" t="s">
        <v>135</v>
      </c>
      <c r="V1480" t="s">
        <v>1</v>
      </c>
      <c r="X1480" s="53" t="e">
        <f t="shared" si="176"/>
        <v>#DIV/0!</v>
      </c>
    </row>
    <row r="1481" spans="1:24" x14ac:dyDescent="0.2">
      <c r="A1481" s="32" t="str">
        <f t="shared" si="175"/>
        <v>2026-3</v>
      </c>
      <c r="B1481" t="s">
        <v>2673</v>
      </c>
      <c r="C1481" s="20">
        <v>46099</v>
      </c>
      <c r="D1481" s="20">
        <v>46015</v>
      </c>
      <c r="E1481" t="s">
        <v>54</v>
      </c>
      <c r="F1481" t="s">
        <v>55</v>
      </c>
      <c r="G1481" s="19"/>
      <c r="H1481"/>
      <c r="I1481" t="s">
        <v>580</v>
      </c>
      <c r="J1481" t="s">
        <v>581</v>
      </c>
      <c r="K1481" s="9" t="str">
        <f t="shared" si="170"/>
        <v>LHDL</v>
      </c>
      <c r="L1481" t="s">
        <v>6</v>
      </c>
      <c r="M1481" s="37">
        <v>1800</v>
      </c>
      <c r="N1481" t="s">
        <v>459</v>
      </c>
      <c r="O1481" t="s">
        <v>7</v>
      </c>
      <c r="P1481" s="48">
        <v>7.2134999999999998</v>
      </c>
      <c r="Q1481" s="10">
        <f t="shared" si="171"/>
        <v>12984.3</v>
      </c>
      <c r="R1481" s="11">
        <f t="shared" si="172"/>
        <v>7.3003400000000003</v>
      </c>
      <c r="S1481" s="13">
        <f t="shared" si="173"/>
        <v>0.98809999999999998</v>
      </c>
      <c r="T1481" s="12">
        <f t="shared" si="174"/>
        <v>1778.58</v>
      </c>
      <c r="U1481" s="13" t="s">
        <v>135</v>
      </c>
      <c r="V1481" t="s">
        <v>47</v>
      </c>
      <c r="X1481" s="53" t="e">
        <f t="shared" si="176"/>
        <v>#DIV/0!</v>
      </c>
    </row>
    <row r="1482" spans="1:24" x14ac:dyDescent="0.2">
      <c r="A1482" s="32" t="str">
        <f t="shared" si="175"/>
        <v>2026-3</v>
      </c>
      <c r="B1482" t="s">
        <v>2674</v>
      </c>
      <c r="C1482" s="20">
        <v>46101</v>
      </c>
      <c r="D1482" s="20">
        <v>46015</v>
      </c>
      <c r="E1482" t="s">
        <v>54</v>
      </c>
      <c r="F1482" t="s">
        <v>55</v>
      </c>
      <c r="G1482" s="19"/>
      <c r="H1482"/>
      <c r="I1482" t="s">
        <v>630</v>
      </c>
      <c r="J1482" t="s">
        <v>687</v>
      </c>
      <c r="K1482" s="9" t="str">
        <f t="shared" si="170"/>
        <v>LHDL</v>
      </c>
      <c r="L1482" t="s">
        <v>6</v>
      </c>
      <c r="M1482" s="37">
        <v>2120</v>
      </c>
      <c r="N1482" t="s">
        <v>459</v>
      </c>
      <c r="O1482" t="s">
        <v>7</v>
      </c>
      <c r="P1482" s="48">
        <v>7.2134999999999998</v>
      </c>
      <c r="Q1482" s="10">
        <f t="shared" si="171"/>
        <v>15292.62</v>
      </c>
      <c r="R1482" s="11">
        <f t="shared" si="172"/>
        <v>7.3003400000000003</v>
      </c>
      <c r="S1482" s="13">
        <f t="shared" si="173"/>
        <v>0.98809999999999998</v>
      </c>
      <c r="T1482" s="12">
        <f t="shared" si="174"/>
        <v>2094.77</v>
      </c>
      <c r="U1482" s="13" t="s">
        <v>135</v>
      </c>
      <c r="V1482" t="s">
        <v>47</v>
      </c>
      <c r="X1482" s="53" t="e">
        <f t="shared" si="176"/>
        <v>#DIV/0!</v>
      </c>
    </row>
    <row r="1483" spans="1:24" x14ac:dyDescent="0.2">
      <c r="A1483" s="32" t="str">
        <f t="shared" si="175"/>
        <v>2026-3</v>
      </c>
      <c r="B1483" t="s">
        <v>2675</v>
      </c>
      <c r="C1483" s="20">
        <v>46104</v>
      </c>
      <c r="D1483" s="20">
        <v>46015</v>
      </c>
      <c r="E1483" t="s">
        <v>54</v>
      </c>
      <c r="F1483" t="s">
        <v>55</v>
      </c>
      <c r="G1483" s="19"/>
      <c r="H1483"/>
      <c r="I1483" t="s">
        <v>580</v>
      </c>
      <c r="J1483" t="s">
        <v>581</v>
      </c>
      <c r="K1483" s="9" t="str">
        <f t="shared" si="170"/>
        <v>LHDL</v>
      </c>
      <c r="L1483" t="s">
        <v>6</v>
      </c>
      <c r="M1483" s="37">
        <v>880</v>
      </c>
      <c r="N1483" t="s">
        <v>459</v>
      </c>
      <c r="O1483" t="s">
        <v>7</v>
      </c>
      <c r="P1483" s="48">
        <v>7.2134999999999998</v>
      </c>
      <c r="Q1483" s="10">
        <f t="shared" si="171"/>
        <v>6347.88</v>
      </c>
      <c r="R1483" s="11">
        <f t="shared" si="172"/>
        <v>7.3003400000000003</v>
      </c>
      <c r="S1483" s="13">
        <f t="shared" si="173"/>
        <v>0.98809999999999998</v>
      </c>
      <c r="T1483" s="12">
        <f t="shared" si="174"/>
        <v>869.53</v>
      </c>
      <c r="U1483" s="13" t="s">
        <v>135</v>
      </c>
      <c r="V1483" t="s">
        <v>47</v>
      </c>
      <c r="X1483" s="53" t="e">
        <f t="shared" si="176"/>
        <v>#DIV/0!</v>
      </c>
    </row>
    <row r="1484" spans="1:24" x14ac:dyDescent="0.2">
      <c r="A1484" s="32" t="str">
        <f t="shared" si="175"/>
        <v>2026-3</v>
      </c>
      <c r="B1484" t="s">
        <v>2675</v>
      </c>
      <c r="C1484" s="20">
        <v>46101</v>
      </c>
      <c r="D1484" s="20">
        <v>46015</v>
      </c>
      <c r="E1484" t="s">
        <v>54</v>
      </c>
      <c r="F1484" t="s">
        <v>55</v>
      </c>
      <c r="G1484" s="19"/>
      <c r="H1484"/>
      <c r="I1484" t="s">
        <v>580</v>
      </c>
      <c r="J1484" t="s">
        <v>581</v>
      </c>
      <c r="K1484" s="9" t="str">
        <f t="shared" si="170"/>
        <v>LHDL</v>
      </c>
      <c r="L1484" t="s">
        <v>6</v>
      </c>
      <c r="M1484" s="37">
        <v>1440</v>
      </c>
      <c r="N1484" t="s">
        <v>459</v>
      </c>
      <c r="O1484" t="s">
        <v>7</v>
      </c>
      <c r="P1484" s="48">
        <v>7.2134999999999998</v>
      </c>
      <c r="Q1484" s="10">
        <f t="shared" si="171"/>
        <v>10387.44</v>
      </c>
      <c r="R1484" s="11">
        <f t="shared" si="172"/>
        <v>7.3003400000000003</v>
      </c>
      <c r="S1484" s="13">
        <f t="shared" si="173"/>
        <v>0.98809999999999998</v>
      </c>
      <c r="T1484" s="12">
        <f t="shared" si="174"/>
        <v>1422.86</v>
      </c>
      <c r="U1484" s="13" t="s">
        <v>135</v>
      </c>
      <c r="V1484" t="s">
        <v>47</v>
      </c>
      <c r="X1484" s="53" t="e">
        <f t="shared" si="176"/>
        <v>#DIV/0!</v>
      </c>
    </row>
    <row r="1485" spans="1:24" x14ac:dyDescent="0.2">
      <c r="A1485" s="32" t="str">
        <f t="shared" si="175"/>
        <v>2026-3</v>
      </c>
      <c r="B1485" t="s">
        <v>2675</v>
      </c>
      <c r="C1485" s="20">
        <v>46099</v>
      </c>
      <c r="D1485" s="20">
        <v>46015</v>
      </c>
      <c r="E1485" t="s">
        <v>54</v>
      </c>
      <c r="F1485" t="s">
        <v>55</v>
      </c>
      <c r="G1485" s="19"/>
      <c r="H1485"/>
      <c r="I1485" t="s">
        <v>580</v>
      </c>
      <c r="J1485" t="s">
        <v>581</v>
      </c>
      <c r="K1485" s="9" t="str">
        <f t="shared" si="170"/>
        <v>LHDL</v>
      </c>
      <c r="L1485" t="s">
        <v>6</v>
      </c>
      <c r="M1485" s="37">
        <v>960</v>
      </c>
      <c r="N1485" t="s">
        <v>459</v>
      </c>
      <c r="O1485" t="s">
        <v>7</v>
      </c>
      <c r="P1485" s="48">
        <v>7.2134999999999998</v>
      </c>
      <c r="Q1485" s="10">
        <f t="shared" si="171"/>
        <v>6924.96</v>
      </c>
      <c r="R1485" s="11">
        <f t="shared" si="172"/>
        <v>7.3003400000000003</v>
      </c>
      <c r="S1485" s="13">
        <f t="shared" si="173"/>
        <v>0.98809999999999998</v>
      </c>
      <c r="T1485" s="12">
        <f t="shared" si="174"/>
        <v>948.58</v>
      </c>
      <c r="U1485" s="13" t="s">
        <v>135</v>
      </c>
      <c r="V1485" t="s">
        <v>47</v>
      </c>
      <c r="X1485" s="53" t="e">
        <f t="shared" si="176"/>
        <v>#DIV/0!</v>
      </c>
    </row>
    <row r="1486" spans="1:24" x14ac:dyDescent="0.2">
      <c r="A1486" s="32" t="str">
        <f t="shared" si="175"/>
        <v>2026-3</v>
      </c>
      <c r="B1486" t="s">
        <v>2676</v>
      </c>
      <c r="C1486" s="20">
        <v>46107</v>
      </c>
      <c r="D1486" s="20">
        <v>46015</v>
      </c>
      <c r="E1486" t="s">
        <v>54</v>
      </c>
      <c r="F1486" t="s">
        <v>55</v>
      </c>
      <c r="G1486" s="19"/>
      <c r="H1486"/>
      <c r="I1486" t="s">
        <v>582</v>
      </c>
      <c r="J1486" t="s">
        <v>583</v>
      </c>
      <c r="K1486" s="9" t="str">
        <f t="shared" si="170"/>
        <v>LHDL</v>
      </c>
      <c r="L1486" t="s">
        <v>6</v>
      </c>
      <c r="M1486" s="37">
        <v>310</v>
      </c>
      <c r="N1486" t="s">
        <v>459</v>
      </c>
      <c r="O1486" t="s">
        <v>7</v>
      </c>
      <c r="P1486" s="48">
        <v>7.2134999999999998</v>
      </c>
      <c r="Q1486" s="10">
        <f t="shared" si="171"/>
        <v>2236.19</v>
      </c>
      <c r="R1486" s="11">
        <f t="shared" si="172"/>
        <v>7.3003400000000003</v>
      </c>
      <c r="S1486" s="13">
        <f t="shared" si="173"/>
        <v>0.98809999999999998</v>
      </c>
      <c r="T1486" s="12">
        <f t="shared" si="174"/>
        <v>306.31</v>
      </c>
      <c r="U1486" s="13" t="s">
        <v>135</v>
      </c>
      <c r="V1486" t="s">
        <v>47</v>
      </c>
      <c r="X1486" s="53" t="e">
        <f t="shared" si="176"/>
        <v>#DIV/0!</v>
      </c>
    </row>
    <row r="1487" spans="1:24" x14ac:dyDescent="0.2">
      <c r="A1487" s="32" t="str">
        <f t="shared" si="175"/>
        <v>2026-3</v>
      </c>
      <c r="B1487" t="s">
        <v>2676</v>
      </c>
      <c r="C1487" s="20">
        <v>46105</v>
      </c>
      <c r="D1487" s="20">
        <v>46015</v>
      </c>
      <c r="E1487" t="s">
        <v>54</v>
      </c>
      <c r="F1487" t="s">
        <v>55</v>
      </c>
      <c r="G1487" s="19"/>
      <c r="H1487"/>
      <c r="I1487" t="s">
        <v>582</v>
      </c>
      <c r="J1487" t="s">
        <v>583</v>
      </c>
      <c r="K1487" s="9" t="str">
        <f t="shared" si="170"/>
        <v>LHDL</v>
      </c>
      <c r="L1487" t="s">
        <v>6</v>
      </c>
      <c r="M1487" s="37">
        <v>1080</v>
      </c>
      <c r="N1487" t="s">
        <v>459</v>
      </c>
      <c r="O1487" t="s">
        <v>7</v>
      </c>
      <c r="P1487" s="48">
        <v>7.2134999999999998</v>
      </c>
      <c r="Q1487" s="10">
        <f t="shared" si="171"/>
        <v>7790.58</v>
      </c>
      <c r="R1487" s="11">
        <f t="shared" si="172"/>
        <v>7.3003400000000003</v>
      </c>
      <c r="S1487" s="13">
        <f t="shared" si="173"/>
        <v>0.98809999999999998</v>
      </c>
      <c r="T1487" s="12">
        <f t="shared" si="174"/>
        <v>1067.1500000000001</v>
      </c>
      <c r="U1487" s="13" t="s">
        <v>135</v>
      </c>
      <c r="V1487" t="s">
        <v>47</v>
      </c>
      <c r="X1487" s="53" t="e">
        <f t="shared" si="176"/>
        <v>#DIV/0!</v>
      </c>
    </row>
    <row r="1488" spans="1:24" x14ac:dyDescent="0.2">
      <c r="A1488" s="32" t="str">
        <f t="shared" si="175"/>
        <v>2026-3</v>
      </c>
      <c r="B1488" t="s">
        <v>2676</v>
      </c>
      <c r="C1488" s="20">
        <v>46104</v>
      </c>
      <c r="D1488" s="20">
        <v>46015</v>
      </c>
      <c r="E1488" t="s">
        <v>54</v>
      </c>
      <c r="F1488" t="s">
        <v>55</v>
      </c>
      <c r="G1488" s="19"/>
      <c r="H1488"/>
      <c r="I1488" t="s">
        <v>582</v>
      </c>
      <c r="J1488" t="s">
        <v>583</v>
      </c>
      <c r="K1488" s="9" t="str">
        <f t="shared" si="170"/>
        <v>LHDL</v>
      </c>
      <c r="L1488" t="s">
        <v>6</v>
      </c>
      <c r="M1488" s="37">
        <v>3480</v>
      </c>
      <c r="N1488" t="s">
        <v>459</v>
      </c>
      <c r="O1488" t="s">
        <v>7</v>
      </c>
      <c r="P1488" s="48">
        <v>7.2134999999999998</v>
      </c>
      <c r="Q1488" s="10">
        <f t="shared" si="171"/>
        <v>25102.98</v>
      </c>
      <c r="R1488" s="11">
        <f t="shared" si="172"/>
        <v>7.3003400000000003</v>
      </c>
      <c r="S1488" s="13">
        <f t="shared" si="173"/>
        <v>0.98809999999999998</v>
      </c>
      <c r="T1488" s="12">
        <f t="shared" si="174"/>
        <v>3438.59</v>
      </c>
      <c r="U1488" s="13" t="s">
        <v>135</v>
      </c>
      <c r="V1488" t="s">
        <v>47</v>
      </c>
      <c r="X1488" s="53" t="e">
        <f t="shared" si="176"/>
        <v>#DIV/0!</v>
      </c>
    </row>
    <row r="1489" spans="1:24" x14ac:dyDescent="0.2">
      <c r="A1489" s="32" t="str">
        <f t="shared" si="175"/>
        <v>2026-3</v>
      </c>
      <c r="B1489" t="s">
        <v>2676</v>
      </c>
      <c r="C1489" s="20">
        <v>46101</v>
      </c>
      <c r="D1489" s="20">
        <v>46015</v>
      </c>
      <c r="E1489" t="s">
        <v>54</v>
      </c>
      <c r="F1489" t="s">
        <v>55</v>
      </c>
      <c r="G1489" s="19"/>
      <c r="H1489"/>
      <c r="I1489" t="s">
        <v>582</v>
      </c>
      <c r="J1489" t="s">
        <v>583</v>
      </c>
      <c r="K1489" s="9" t="str">
        <f t="shared" si="170"/>
        <v>LHDL</v>
      </c>
      <c r="L1489" t="s">
        <v>6</v>
      </c>
      <c r="M1489" s="37">
        <v>40</v>
      </c>
      <c r="N1489" t="s">
        <v>459</v>
      </c>
      <c r="O1489" t="s">
        <v>7</v>
      </c>
      <c r="P1489" s="48">
        <v>7.2134999999999998</v>
      </c>
      <c r="Q1489" s="10">
        <f t="shared" si="171"/>
        <v>288.54000000000002</v>
      </c>
      <c r="R1489" s="11">
        <f t="shared" si="172"/>
        <v>7.3003400000000003</v>
      </c>
      <c r="S1489" s="13">
        <f t="shared" si="173"/>
        <v>0.98809999999999998</v>
      </c>
      <c r="T1489" s="12">
        <f t="shared" si="174"/>
        <v>39.520000000000003</v>
      </c>
      <c r="U1489" s="13" t="s">
        <v>135</v>
      </c>
      <c r="V1489" t="s">
        <v>47</v>
      </c>
      <c r="X1489" s="53" t="e">
        <f t="shared" si="176"/>
        <v>#DIV/0!</v>
      </c>
    </row>
    <row r="1490" spans="1:24" x14ac:dyDescent="0.2">
      <c r="A1490" s="32" t="str">
        <f t="shared" si="175"/>
        <v>2026-3</v>
      </c>
      <c r="B1490" t="s">
        <v>2677</v>
      </c>
      <c r="C1490" s="20">
        <v>46101</v>
      </c>
      <c r="D1490" s="20">
        <v>46015</v>
      </c>
      <c r="E1490" t="s">
        <v>54</v>
      </c>
      <c r="F1490" t="s">
        <v>55</v>
      </c>
      <c r="G1490" s="19"/>
      <c r="H1490"/>
      <c r="I1490" t="s">
        <v>634</v>
      </c>
      <c r="J1490" t="s">
        <v>691</v>
      </c>
      <c r="K1490" s="9" t="str">
        <f t="shared" si="170"/>
        <v>LHDL</v>
      </c>
      <c r="L1490" t="s">
        <v>6</v>
      </c>
      <c r="M1490" s="37">
        <v>2510</v>
      </c>
      <c r="N1490" t="s">
        <v>459</v>
      </c>
      <c r="O1490" t="s">
        <v>7</v>
      </c>
      <c r="P1490" s="48">
        <v>7.2134999999999998</v>
      </c>
      <c r="Q1490" s="10">
        <f t="shared" si="171"/>
        <v>18105.89</v>
      </c>
      <c r="R1490" s="11">
        <f t="shared" si="172"/>
        <v>7.3003400000000003</v>
      </c>
      <c r="S1490" s="13">
        <f t="shared" si="173"/>
        <v>0.98809999999999998</v>
      </c>
      <c r="T1490" s="12">
        <f t="shared" si="174"/>
        <v>2480.13</v>
      </c>
      <c r="U1490" s="13" t="s">
        <v>135</v>
      </c>
      <c r="V1490" t="s">
        <v>47</v>
      </c>
      <c r="X1490" s="53" t="e">
        <f t="shared" si="176"/>
        <v>#DIV/0!</v>
      </c>
    </row>
    <row r="1491" spans="1:24" x14ac:dyDescent="0.2">
      <c r="A1491" s="32" t="str">
        <f t="shared" si="175"/>
        <v>2026-3</v>
      </c>
      <c r="B1491" t="s">
        <v>2678</v>
      </c>
      <c r="C1491" s="20">
        <v>46101</v>
      </c>
      <c r="D1491" s="20">
        <v>46027</v>
      </c>
      <c r="E1491" t="s">
        <v>54</v>
      </c>
      <c r="F1491" t="s">
        <v>55</v>
      </c>
      <c r="G1491" s="19"/>
      <c r="H1491"/>
      <c r="I1491" t="s">
        <v>630</v>
      </c>
      <c r="J1491" t="s">
        <v>687</v>
      </c>
      <c r="K1491" s="9" t="str">
        <f t="shared" si="170"/>
        <v>LHDL</v>
      </c>
      <c r="L1491" t="s">
        <v>6</v>
      </c>
      <c r="M1491" s="37">
        <v>40</v>
      </c>
      <c r="N1491" t="s">
        <v>459</v>
      </c>
      <c r="O1491" t="s">
        <v>7</v>
      </c>
      <c r="P1491" s="48">
        <v>7.2134999999999998</v>
      </c>
      <c r="Q1491" s="10">
        <f t="shared" si="171"/>
        <v>288.54000000000002</v>
      </c>
      <c r="R1491" s="11">
        <f t="shared" si="172"/>
        <v>7.3003400000000003</v>
      </c>
      <c r="S1491" s="13">
        <f t="shared" si="173"/>
        <v>0.98809999999999998</v>
      </c>
      <c r="T1491" s="12">
        <f t="shared" si="174"/>
        <v>39.520000000000003</v>
      </c>
      <c r="U1491" s="13" t="s">
        <v>135</v>
      </c>
      <c r="V1491" t="s">
        <v>47</v>
      </c>
      <c r="X1491" s="53" t="e">
        <f t="shared" si="176"/>
        <v>#DIV/0!</v>
      </c>
    </row>
    <row r="1492" spans="1:24" x14ac:dyDescent="0.2">
      <c r="A1492" s="32" t="str">
        <f t="shared" si="175"/>
        <v>2026-3</v>
      </c>
      <c r="B1492" t="s">
        <v>2679</v>
      </c>
      <c r="C1492" s="20">
        <v>46112</v>
      </c>
      <c r="D1492" s="20">
        <v>46027</v>
      </c>
      <c r="E1492" t="s">
        <v>54</v>
      </c>
      <c r="F1492" t="s">
        <v>55</v>
      </c>
      <c r="G1492" s="19"/>
      <c r="H1492"/>
      <c r="I1492" t="s">
        <v>580</v>
      </c>
      <c r="J1492" t="s">
        <v>581</v>
      </c>
      <c r="K1492" s="9" t="str">
        <f t="shared" si="170"/>
        <v>LHDL</v>
      </c>
      <c r="L1492" t="s">
        <v>6</v>
      </c>
      <c r="M1492" s="37">
        <v>480</v>
      </c>
      <c r="N1492" t="s">
        <v>459</v>
      </c>
      <c r="O1492" t="s">
        <v>7</v>
      </c>
      <c r="P1492" s="48">
        <v>7.2134999999999998</v>
      </c>
      <c r="Q1492" s="10">
        <f t="shared" si="171"/>
        <v>3462.48</v>
      </c>
      <c r="R1492" s="11">
        <f t="shared" si="172"/>
        <v>7.3003400000000003</v>
      </c>
      <c r="S1492" s="13">
        <f t="shared" si="173"/>
        <v>0.98809999999999998</v>
      </c>
      <c r="T1492" s="12">
        <f t="shared" si="174"/>
        <v>474.29</v>
      </c>
      <c r="U1492" s="13" t="s">
        <v>135</v>
      </c>
      <c r="V1492" t="s">
        <v>47</v>
      </c>
      <c r="X1492" s="53" t="e">
        <f t="shared" si="176"/>
        <v>#DIV/0!</v>
      </c>
    </row>
    <row r="1493" spans="1:24" x14ac:dyDescent="0.2">
      <c r="A1493" s="32" t="str">
        <f t="shared" si="175"/>
        <v>2026-3</v>
      </c>
      <c r="B1493" t="s">
        <v>2679</v>
      </c>
      <c r="C1493" s="20">
        <v>46112</v>
      </c>
      <c r="D1493" s="20">
        <v>46027</v>
      </c>
      <c r="E1493" t="s">
        <v>54</v>
      </c>
      <c r="F1493" t="s">
        <v>55</v>
      </c>
      <c r="G1493" s="19"/>
      <c r="H1493"/>
      <c r="I1493" t="s">
        <v>580</v>
      </c>
      <c r="J1493" t="s">
        <v>581</v>
      </c>
      <c r="K1493" s="9" t="str">
        <f t="shared" si="170"/>
        <v>LHDL</v>
      </c>
      <c r="L1493" t="s">
        <v>6</v>
      </c>
      <c r="M1493" s="37">
        <v>-450</v>
      </c>
      <c r="N1493" t="s">
        <v>459</v>
      </c>
      <c r="O1493" t="s">
        <v>7</v>
      </c>
      <c r="P1493" s="48">
        <v>7.2134999999999998</v>
      </c>
      <c r="Q1493" s="10">
        <f t="shared" si="171"/>
        <v>-3246.08</v>
      </c>
      <c r="R1493" s="11">
        <f t="shared" si="172"/>
        <v>7.3003400000000003</v>
      </c>
      <c r="S1493" s="13">
        <f t="shared" si="173"/>
        <v>0.98809999999999998</v>
      </c>
      <c r="T1493" s="12">
        <f t="shared" si="174"/>
        <v>-444.65</v>
      </c>
      <c r="U1493" s="13" t="s">
        <v>135</v>
      </c>
      <c r="V1493" t="s">
        <v>47</v>
      </c>
      <c r="X1493" s="53" t="e">
        <f t="shared" si="176"/>
        <v>#DIV/0!</v>
      </c>
    </row>
    <row r="1494" spans="1:24" x14ac:dyDescent="0.2">
      <c r="A1494" s="32" t="str">
        <f t="shared" si="175"/>
        <v>2026-3</v>
      </c>
      <c r="B1494" t="s">
        <v>2679</v>
      </c>
      <c r="C1494" s="20">
        <v>46112</v>
      </c>
      <c r="D1494" s="20">
        <v>46027</v>
      </c>
      <c r="E1494" t="s">
        <v>54</v>
      </c>
      <c r="F1494" t="s">
        <v>55</v>
      </c>
      <c r="G1494" s="19"/>
      <c r="H1494"/>
      <c r="I1494" t="s">
        <v>580</v>
      </c>
      <c r="J1494" t="s">
        <v>581</v>
      </c>
      <c r="K1494" s="9" t="str">
        <f t="shared" si="170"/>
        <v>LHDL</v>
      </c>
      <c r="L1494" t="s">
        <v>6</v>
      </c>
      <c r="M1494" s="37">
        <v>360</v>
      </c>
      <c r="N1494" t="s">
        <v>459</v>
      </c>
      <c r="O1494" t="s">
        <v>7</v>
      </c>
      <c r="P1494" s="48">
        <v>7.2134999999999998</v>
      </c>
      <c r="Q1494" s="10">
        <f t="shared" si="171"/>
        <v>2596.86</v>
      </c>
      <c r="R1494" s="11">
        <f t="shared" si="172"/>
        <v>7.3003400000000003</v>
      </c>
      <c r="S1494" s="13">
        <f t="shared" si="173"/>
        <v>0.98809999999999998</v>
      </c>
      <c r="T1494" s="12">
        <f t="shared" si="174"/>
        <v>355.72</v>
      </c>
      <c r="U1494" s="13" t="s">
        <v>135</v>
      </c>
      <c r="V1494" t="s">
        <v>47</v>
      </c>
      <c r="X1494" s="53" t="e">
        <f t="shared" si="176"/>
        <v>#DIV/0!</v>
      </c>
    </row>
    <row r="1495" spans="1:24" x14ac:dyDescent="0.2">
      <c r="A1495" s="32" t="str">
        <f t="shared" si="175"/>
        <v>2026-3</v>
      </c>
      <c r="B1495" t="s">
        <v>2679</v>
      </c>
      <c r="C1495" s="20">
        <v>46107</v>
      </c>
      <c r="D1495" s="20">
        <v>46027</v>
      </c>
      <c r="E1495" t="s">
        <v>54</v>
      </c>
      <c r="F1495" t="s">
        <v>55</v>
      </c>
      <c r="G1495" s="19"/>
      <c r="H1495"/>
      <c r="I1495" t="s">
        <v>580</v>
      </c>
      <c r="J1495" t="s">
        <v>581</v>
      </c>
      <c r="K1495" s="9" t="str">
        <f t="shared" si="170"/>
        <v>LHDL</v>
      </c>
      <c r="L1495" t="s">
        <v>6</v>
      </c>
      <c r="M1495" s="37">
        <v>450</v>
      </c>
      <c r="N1495" t="s">
        <v>459</v>
      </c>
      <c r="O1495" t="s">
        <v>7</v>
      </c>
      <c r="P1495" s="48">
        <v>7.2134999999999998</v>
      </c>
      <c r="Q1495" s="10">
        <f t="shared" si="171"/>
        <v>3246.08</v>
      </c>
      <c r="R1495" s="11">
        <f t="shared" si="172"/>
        <v>7.3003400000000003</v>
      </c>
      <c r="S1495" s="13">
        <f t="shared" si="173"/>
        <v>0.98809999999999998</v>
      </c>
      <c r="T1495" s="12">
        <f t="shared" si="174"/>
        <v>444.65</v>
      </c>
      <c r="U1495" s="13" t="s">
        <v>135</v>
      </c>
      <c r="V1495" t="s">
        <v>47</v>
      </c>
      <c r="X1495" s="53" t="e">
        <f t="shared" si="176"/>
        <v>#DIV/0!</v>
      </c>
    </row>
    <row r="1496" spans="1:24" x14ac:dyDescent="0.2">
      <c r="A1496" s="32" t="str">
        <f t="shared" si="175"/>
        <v>2026-3</v>
      </c>
      <c r="B1496" t="s">
        <v>2679</v>
      </c>
      <c r="C1496" s="20">
        <v>46104</v>
      </c>
      <c r="D1496" s="20">
        <v>46027</v>
      </c>
      <c r="E1496" t="s">
        <v>54</v>
      </c>
      <c r="F1496" t="s">
        <v>55</v>
      </c>
      <c r="G1496" s="19"/>
      <c r="H1496"/>
      <c r="I1496" t="s">
        <v>580</v>
      </c>
      <c r="J1496" t="s">
        <v>581</v>
      </c>
      <c r="K1496" s="9" t="str">
        <f t="shared" si="170"/>
        <v>LHDL</v>
      </c>
      <c r="L1496" t="s">
        <v>6</v>
      </c>
      <c r="M1496" s="37">
        <v>440</v>
      </c>
      <c r="N1496" t="s">
        <v>459</v>
      </c>
      <c r="O1496" t="s">
        <v>7</v>
      </c>
      <c r="P1496" s="48">
        <v>7.2134999999999998</v>
      </c>
      <c r="Q1496" s="10">
        <f t="shared" si="171"/>
        <v>3173.94</v>
      </c>
      <c r="R1496" s="11">
        <f t="shared" si="172"/>
        <v>7.3003400000000003</v>
      </c>
      <c r="S1496" s="13">
        <f t="shared" si="173"/>
        <v>0.98809999999999998</v>
      </c>
      <c r="T1496" s="12">
        <f t="shared" si="174"/>
        <v>434.76</v>
      </c>
      <c r="U1496" s="13" t="s">
        <v>135</v>
      </c>
      <c r="V1496" t="s">
        <v>47</v>
      </c>
      <c r="X1496" s="53" t="e">
        <f t="shared" si="176"/>
        <v>#DIV/0!</v>
      </c>
    </row>
    <row r="1497" spans="1:24" x14ac:dyDescent="0.2">
      <c r="A1497" s="32" t="str">
        <f t="shared" si="175"/>
        <v>2026-3</v>
      </c>
      <c r="B1497" t="s">
        <v>2680</v>
      </c>
      <c r="C1497" s="20">
        <v>46112</v>
      </c>
      <c r="D1497" s="20">
        <v>46027</v>
      </c>
      <c r="E1497" t="s">
        <v>54</v>
      </c>
      <c r="F1497" t="s">
        <v>55</v>
      </c>
      <c r="G1497" s="19"/>
      <c r="H1497"/>
      <c r="I1497" t="s">
        <v>582</v>
      </c>
      <c r="J1497" t="s">
        <v>583</v>
      </c>
      <c r="K1497" s="9" t="str">
        <f t="shared" si="170"/>
        <v>LHDL</v>
      </c>
      <c r="L1497" t="s">
        <v>6</v>
      </c>
      <c r="M1497" s="37">
        <v>1370</v>
      </c>
      <c r="N1497" t="s">
        <v>459</v>
      </c>
      <c r="O1497" t="s">
        <v>7</v>
      </c>
      <c r="P1497" s="48">
        <v>7.2134999999999998</v>
      </c>
      <c r="Q1497" s="10">
        <f t="shared" si="171"/>
        <v>9882.5</v>
      </c>
      <c r="R1497" s="11">
        <f t="shared" si="172"/>
        <v>7.3003400000000003</v>
      </c>
      <c r="S1497" s="13">
        <f t="shared" si="173"/>
        <v>0.98809999999999998</v>
      </c>
      <c r="T1497" s="12">
        <f t="shared" si="174"/>
        <v>1353.7</v>
      </c>
      <c r="U1497" s="13" t="s">
        <v>135</v>
      </c>
      <c r="V1497" t="s">
        <v>47</v>
      </c>
      <c r="X1497" s="53" t="e">
        <f t="shared" si="176"/>
        <v>#DIV/0!</v>
      </c>
    </row>
    <row r="1498" spans="1:24" x14ac:dyDescent="0.2">
      <c r="A1498" s="32" t="str">
        <f t="shared" si="175"/>
        <v>2026-3</v>
      </c>
      <c r="B1498" t="s">
        <v>2680</v>
      </c>
      <c r="C1498" s="20">
        <v>46107</v>
      </c>
      <c r="D1498" s="20">
        <v>46027</v>
      </c>
      <c r="E1498" t="s">
        <v>54</v>
      </c>
      <c r="F1498" t="s">
        <v>55</v>
      </c>
      <c r="G1498" s="19"/>
      <c r="H1498"/>
      <c r="I1498" t="s">
        <v>582</v>
      </c>
      <c r="J1498" t="s">
        <v>583</v>
      </c>
      <c r="K1498" s="9" t="str">
        <f t="shared" si="170"/>
        <v>LHDL</v>
      </c>
      <c r="L1498" t="s">
        <v>6</v>
      </c>
      <c r="M1498" s="37">
        <v>410</v>
      </c>
      <c r="N1498" t="s">
        <v>459</v>
      </c>
      <c r="O1498" t="s">
        <v>7</v>
      </c>
      <c r="P1498" s="48">
        <v>7.2134999999999998</v>
      </c>
      <c r="Q1498" s="10">
        <f t="shared" si="171"/>
        <v>2957.54</v>
      </c>
      <c r="R1498" s="11">
        <f t="shared" si="172"/>
        <v>7.3003400000000003</v>
      </c>
      <c r="S1498" s="13">
        <f t="shared" si="173"/>
        <v>0.98809999999999998</v>
      </c>
      <c r="T1498" s="12">
        <f t="shared" si="174"/>
        <v>405.12</v>
      </c>
      <c r="U1498" s="13" t="s">
        <v>135</v>
      </c>
      <c r="V1498" t="s">
        <v>47</v>
      </c>
      <c r="X1498" s="53" t="e">
        <f t="shared" si="176"/>
        <v>#DIV/0!</v>
      </c>
    </row>
    <row r="1499" spans="1:24" x14ac:dyDescent="0.2">
      <c r="A1499" s="32" t="str">
        <f t="shared" si="175"/>
        <v>2026-3</v>
      </c>
      <c r="B1499" t="s">
        <v>2681</v>
      </c>
      <c r="C1499" s="20">
        <v>46107</v>
      </c>
      <c r="D1499" s="20">
        <v>46027</v>
      </c>
      <c r="E1499" t="s">
        <v>54</v>
      </c>
      <c r="F1499" t="s">
        <v>55</v>
      </c>
      <c r="G1499" s="19"/>
      <c r="H1499"/>
      <c r="I1499" t="s">
        <v>634</v>
      </c>
      <c r="J1499" t="s">
        <v>691</v>
      </c>
      <c r="K1499" s="9" t="str">
        <f t="shared" si="170"/>
        <v>LHDL</v>
      </c>
      <c r="L1499" t="s">
        <v>6</v>
      </c>
      <c r="M1499" s="37">
        <v>450</v>
      </c>
      <c r="N1499" t="s">
        <v>459</v>
      </c>
      <c r="O1499" t="s">
        <v>7</v>
      </c>
      <c r="P1499" s="48">
        <v>7.2134999999999998</v>
      </c>
      <c r="Q1499" s="10">
        <f t="shared" si="171"/>
        <v>3246.08</v>
      </c>
      <c r="R1499" s="11">
        <f t="shared" si="172"/>
        <v>7.3003400000000003</v>
      </c>
      <c r="S1499" s="13">
        <f t="shared" si="173"/>
        <v>0.98809999999999998</v>
      </c>
      <c r="T1499" s="12">
        <f t="shared" si="174"/>
        <v>444.65</v>
      </c>
      <c r="U1499" s="13" t="s">
        <v>135</v>
      </c>
      <c r="V1499" t="s">
        <v>47</v>
      </c>
      <c r="X1499" s="53" t="e">
        <f t="shared" si="176"/>
        <v>#DIV/0!</v>
      </c>
    </row>
    <row r="1500" spans="1:24" x14ac:dyDescent="0.2">
      <c r="A1500" s="32" t="str">
        <f t="shared" si="175"/>
        <v>2026-3</v>
      </c>
      <c r="B1500" t="s">
        <v>2681</v>
      </c>
      <c r="C1500" s="20">
        <v>46104</v>
      </c>
      <c r="D1500" s="20">
        <v>46027</v>
      </c>
      <c r="E1500" t="s">
        <v>54</v>
      </c>
      <c r="F1500" t="s">
        <v>55</v>
      </c>
      <c r="G1500" s="19"/>
      <c r="H1500"/>
      <c r="I1500" t="s">
        <v>634</v>
      </c>
      <c r="J1500" t="s">
        <v>691</v>
      </c>
      <c r="K1500" s="9" t="str">
        <f t="shared" si="170"/>
        <v>LHDL</v>
      </c>
      <c r="L1500" t="s">
        <v>6</v>
      </c>
      <c r="M1500" s="37">
        <v>2640</v>
      </c>
      <c r="N1500" t="s">
        <v>459</v>
      </c>
      <c r="O1500" t="s">
        <v>7</v>
      </c>
      <c r="P1500" s="48">
        <v>7.2134999999999998</v>
      </c>
      <c r="Q1500" s="10">
        <f t="shared" si="171"/>
        <v>19043.64</v>
      </c>
      <c r="R1500" s="11">
        <f t="shared" si="172"/>
        <v>7.3003400000000003</v>
      </c>
      <c r="S1500" s="13">
        <f t="shared" si="173"/>
        <v>0.98809999999999998</v>
      </c>
      <c r="T1500" s="12">
        <f t="shared" si="174"/>
        <v>2608.58</v>
      </c>
      <c r="U1500" s="13" t="s">
        <v>135</v>
      </c>
      <c r="V1500" t="s">
        <v>47</v>
      </c>
      <c r="X1500" s="53" t="e">
        <f t="shared" si="176"/>
        <v>#DIV/0!</v>
      </c>
    </row>
    <row r="1501" spans="1:24" x14ac:dyDescent="0.2">
      <c r="A1501" s="32" t="str">
        <f t="shared" si="175"/>
        <v>2026-3</v>
      </c>
      <c r="B1501" t="s">
        <v>2681</v>
      </c>
      <c r="C1501" s="20">
        <v>46101</v>
      </c>
      <c r="D1501" s="20">
        <v>46027</v>
      </c>
      <c r="E1501" t="s">
        <v>54</v>
      </c>
      <c r="F1501" t="s">
        <v>55</v>
      </c>
      <c r="G1501" s="19"/>
      <c r="H1501"/>
      <c r="I1501" t="s">
        <v>634</v>
      </c>
      <c r="J1501" t="s">
        <v>691</v>
      </c>
      <c r="K1501" s="9" t="str">
        <f t="shared" si="170"/>
        <v>LHDL</v>
      </c>
      <c r="L1501" t="s">
        <v>6</v>
      </c>
      <c r="M1501" s="37">
        <v>10</v>
      </c>
      <c r="N1501" t="s">
        <v>459</v>
      </c>
      <c r="O1501" t="s">
        <v>7</v>
      </c>
      <c r="P1501" s="48">
        <v>7.2134999999999998</v>
      </c>
      <c r="Q1501" s="10">
        <f t="shared" si="171"/>
        <v>72.14</v>
      </c>
      <c r="R1501" s="11">
        <f t="shared" si="172"/>
        <v>7.3003400000000003</v>
      </c>
      <c r="S1501" s="13">
        <f t="shared" si="173"/>
        <v>0.98809999999999998</v>
      </c>
      <c r="T1501" s="12">
        <f t="shared" si="174"/>
        <v>9.8800000000000008</v>
      </c>
      <c r="U1501" s="13" t="s">
        <v>135</v>
      </c>
      <c r="V1501" t="s">
        <v>47</v>
      </c>
      <c r="X1501" s="53" t="e">
        <f t="shared" si="176"/>
        <v>#DIV/0!</v>
      </c>
    </row>
    <row r="1502" spans="1:24" x14ac:dyDescent="0.2">
      <c r="A1502" s="32" t="str">
        <f t="shared" si="175"/>
        <v>2026-3</v>
      </c>
      <c r="B1502" t="s">
        <v>2682</v>
      </c>
      <c r="C1502" s="20">
        <v>46107</v>
      </c>
      <c r="D1502" s="20">
        <v>46027</v>
      </c>
      <c r="E1502" t="s">
        <v>54</v>
      </c>
      <c r="F1502" t="s">
        <v>55</v>
      </c>
      <c r="G1502" s="19"/>
      <c r="H1502"/>
      <c r="I1502" t="s">
        <v>634</v>
      </c>
      <c r="J1502" t="s">
        <v>691</v>
      </c>
      <c r="K1502" s="9" t="str">
        <f t="shared" si="170"/>
        <v>LHDL</v>
      </c>
      <c r="L1502" t="s">
        <v>6</v>
      </c>
      <c r="M1502" s="37">
        <v>630</v>
      </c>
      <c r="N1502" t="s">
        <v>459</v>
      </c>
      <c r="O1502" t="s">
        <v>7</v>
      </c>
      <c r="P1502" s="48">
        <v>7.2134999999999998</v>
      </c>
      <c r="Q1502" s="10">
        <f t="shared" si="171"/>
        <v>4544.51</v>
      </c>
      <c r="R1502" s="11">
        <f t="shared" si="172"/>
        <v>7.3003400000000003</v>
      </c>
      <c r="S1502" s="13">
        <f t="shared" si="173"/>
        <v>0.98809999999999998</v>
      </c>
      <c r="T1502" s="12">
        <f t="shared" si="174"/>
        <v>622.5</v>
      </c>
      <c r="U1502" s="13" t="s">
        <v>135</v>
      </c>
      <c r="V1502" t="s">
        <v>47</v>
      </c>
      <c r="X1502" s="53" t="e">
        <f t="shared" si="176"/>
        <v>#DIV/0!</v>
      </c>
    </row>
    <row r="1503" spans="1:24" s="16" customFormat="1" x14ac:dyDescent="0.2">
      <c r="A1503" s="32" t="str">
        <f t="shared" si="175"/>
        <v>2026-3</v>
      </c>
      <c r="B1503" t="s">
        <v>2683</v>
      </c>
      <c r="C1503" s="20">
        <v>46090</v>
      </c>
      <c r="D1503" s="20">
        <v>45986</v>
      </c>
      <c r="E1503" t="s">
        <v>99</v>
      </c>
      <c r="F1503" t="s">
        <v>100</v>
      </c>
      <c r="G1503" s="19"/>
      <c r="H1503"/>
      <c r="I1503" t="s">
        <v>577</v>
      </c>
      <c r="J1503" t="s">
        <v>578</v>
      </c>
      <c r="K1503" s="9" t="str">
        <f t="shared" si="170"/>
        <v>MISC</v>
      </c>
      <c r="L1503" t="s">
        <v>6</v>
      </c>
      <c r="M1503" s="36">
        <v>7130</v>
      </c>
      <c r="N1503" t="s">
        <v>459</v>
      </c>
      <c r="O1503" t="s">
        <v>7</v>
      </c>
      <c r="P1503" s="48">
        <v>7.2556000000000003</v>
      </c>
      <c r="Q1503" s="10">
        <f t="shared" si="171"/>
        <v>51732.43</v>
      </c>
      <c r="R1503" s="11">
        <f t="shared" si="172"/>
        <v>7.3003400000000003</v>
      </c>
      <c r="S1503" s="13">
        <f t="shared" si="173"/>
        <v>0.99390000000000001</v>
      </c>
      <c r="T1503" s="12">
        <f t="shared" si="174"/>
        <v>7086.51</v>
      </c>
      <c r="U1503" s="13" t="s">
        <v>135</v>
      </c>
      <c r="V1503" t="s">
        <v>10</v>
      </c>
      <c r="W1503" s="45"/>
      <c r="X1503" s="53" t="e">
        <f t="shared" si="176"/>
        <v>#DIV/0!</v>
      </c>
    </row>
    <row r="1504" spans="1:24" s="16" customFormat="1" x14ac:dyDescent="0.2">
      <c r="A1504" s="32" t="str">
        <f t="shared" si="175"/>
        <v>2026-3</v>
      </c>
      <c r="B1504" t="s">
        <v>2684</v>
      </c>
      <c r="C1504" s="20">
        <v>46104</v>
      </c>
      <c r="D1504" s="20">
        <v>46022</v>
      </c>
      <c r="E1504" t="s">
        <v>99</v>
      </c>
      <c r="F1504" t="s">
        <v>100</v>
      </c>
      <c r="G1504" s="19"/>
      <c r="H1504"/>
      <c r="I1504" t="s">
        <v>577</v>
      </c>
      <c r="J1504" t="s">
        <v>578</v>
      </c>
      <c r="K1504" s="9" t="str">
        <f t="shared" si="170"/>
        <v>MISC</v>
      </c>
      <c r="L1504" t="s">
        <v>6</v>
      </c>
      <c r="M1504" s="36">
        <v>4750</v>
      </c>
      <c r="N1504" t="s">
        <v>459</v>
      </c>
      <c r="O1504" t="s">
        <v>7</v>
      </c>
      <c r="P1504" s="48">
        <v>7.2556000000000003</v>
      </c>
      <c r="Q1504" s="10">
        <f t="shared" si="171"/>
        <v>34464.1</v>
      </c>
      <c r="R1504" s="11">
        <f t="shared" si="172"/>
        <v>7.3003400000000003</v>
      </c>
      <c r="S1504" s="13">
        <f t="shared" si="173"/>
        <v>0.99390000000000001</v>
      </c>
      <c r="T1504" s="12">
        <f t="shared" si="174"/>
        <v>4721.03</v>
      </c>
      <c r="U1504" s="13" t="s">
        <v>135</v>
      </c>
      <c r="V1504" t="s">
        <v>10</v>
      </c>
      <c r="W1504" s="45"/>
      <c r="X1504" s="53" t="e">
        <f t="shared" si="176"/>
        <v>#DIV/0!</v>
      </c>
    </row>
    <row r="1505" spans="1:24" s="16" customFormat="1" x14ac:dyDescent="0.2">
      <c r="A1505" s="32" t="str">
        <f t="shared" si="175"/>
        <v>2026-3</v>
      </c>
      <c r="B1505" t="s">
        <v>2684</v>
      </c>
      <c r="C1505" s="20">
        <v>46090</v>
      </c>
      <c r="D1505" s="20">
        <v>46022</v>
      </c>
      <c r="E1505" t="s">
        <v>99</v>
      </c>
      <c r="F1505" t="s">
        <v>100</v>
      </c>
      <c r="G1505" s="19"/>
      <c r="H1505"/>
      <c r="I1505" t="s">
        <v>577</v>
      </c>
      <c r="J1505" t="s">
        <v>578</v>
      </c>
      <c r="K1505" s="9" t="str">
        <f t="shared" si="170"/>
        <v>MISC</v>
      </c>
      <c r="L1505" t="s">
        <v>6</v>
      </c>
      <c r="M1505" s="36">
        <v>2600</v>
      </c>
      <c r="N1505" t="s">
        <v>459</v>
      </c>
      <c r="O1505" t="s">
        <v>7</v>
      </c>
      <c r="P1505" s="48">
        <v>7.2556000000000003</v>
      </c>
      <c r="Q1505" s="10">
        <f t="shared" si="171"/>
        <v>18864.560000000001</v>
      </c>
      <c r="R1505" s="11">
        <f t="shared" si="172"/>
        <v>7.3003400000000003</v>
      </c>
      <c r="S1505" s="13">
        <f t="shared" si="173"/>
        <v>0.99390000000000001</v>
      </c>
      <c r="T1505" s="12">
        <f t="shared" si="174"/>
        <v>2584.14</v>
      </c>
      <c r="U1505" s="13" t="s">
        <v>135</v>
      </c>
      <c r="V1505" t="s">
        <v>10</v>
      </c>
      <c r="W1505" s="45"/>
      <c r="X1505" s="53" t="e">
        <f t="shared" si="176"/>
        <v>#DIV/0!</v>
      </c>
    </row>
    <row r="1506" spans="1:24" s="16" customFormat="1" x14ac:dyDescent="0.2">
      <c r="A1506" s="32" t="str">
        <f t="shared" si="175"/>
        <v>2026-3</v>
      </c>
      <c r="B1506" t="s">
        <v>2685</v>
      </c>
      <c r="C1506" s="20">
        <v>46100</v>
      </c>
      <c r="D1506" s="20">
        <v>46031</v>
      </c>
      <c r="E1506" t="s">
        <v>44</v>
      </c>
      <c r="F1506" t="s">
        <v>45</v>
      </c>
      <c r="G1506" s="19"/>
      <c r="H1506"/>
      <c r="I1506" t="s">
        <v>3323</v>
      </c>
      <c r="J1506" t="s">
        <v>3324</v>
      </c>
      <c r="K1506" s="9" t="str">
        <f t="shared" si="170"/>
        <v>LHDL</v>
      </c>
      <c r="L1506" t="s">
        <v>6</v>
      </c>
      <c r="M1506" s="36">
        <v>213</v>
      </c>
      <c r="N1506" t="s">
        <v>459</v>
      </c>
      <c r="O1506" t="s">
        <v>7</v>
      </c>
      <c r="P1506" s="48">
        <v>7.3152999999999997</v>
      </c>
      <c r="Q1506" s="10">
        <f t="shared" si="171"/>
        <v>1558.16</v>
      </c>
      <c r="R1506" s="11">
        <f t="shared" si="172"/>
        <v>7.3003400000000003</v>
      </c>
      <c r="S1506" s="13">
        <f t="shared" si="173"/>
        <v>1.002</v>
      </c>
      <c r="T1506" s="12">
        <f t="shared" si="174"/>
        <v>213.43</v>
      </c>
      <c r="U1506" s="13" t="s">
        <v>135</v>
      </c>
      <c r="V1506" t="s">
        <v>47</v>
      </c>
      <c r="W1506" s="45"/>
      <c r="X1506" s="53" t="e">
        <f t="shared" si="176"/>
        <v>#DIV/0!</v>
      </c>
    </row>
    <row r="1507" spans="1:24" s="16" customFormat="1" x14ac:dyDescent="0.2">
      <c r="A1507" s="32" t="str">
        <f t="shared" si="175"/>
        <v>2026-3</v>
      </c>
      <c r="B1507" t="s">
        <v>2685</v>
      </c>
      <c r="C1507" s="20">
        <v>46091</v>
      </c>
      <c r="D1507" s="20">
        <v>46031</v>
      </c>
      <c r="E1507" t="s">
        <v>44</v>
      </c>
      <c r="F1507" t="s">
        <v>45</v>
      </c>
      <c r="G1507" s="19"/>
      <c r="H1507"/>
      <c r="I1507" t="s">
        <v>3323</v>
      </c>
      <c r="J1507" t="s">
        <v>3324</v>
      </c>
      <c r="K1507" s="9" t="str">
        <f t="shared" si="170"/>
        <v>LHDL</v>
      </c>
      <c r="L1507" t="s">
        <v>6</v>
      </c>
      <c r="M1507" s="36">
        <v>297</v>
      </c>
      <c r="N1507" t="s">
        <v>459</v>
      </c>
      <c r="O1507" t="s">
        <v>7</v>
      </c>
      <c r="P1507" s="48">
        <v>7.3152999999999997</v>
      </c>
      <c r="Q1507" s="10">
        <f t="shared" si="171"/>
        <v>2172.64</v>
      </c>
      <c r="R1507" s="11">
        <f t="shared" si="172"/>
        <v>7.3003400000000003</v>
      </c>
      <c r="S1507" s="13">
        <f t="shared" si="173"/>
        <v>1.002</v>
      </c>
      <c r="T1507" s="12">
        <f t="shared" si="174"/>
        <v>297.58999999999997</v>
      </c>
      <c r="U1507" s="13" t="s">
        <v>135</v>
      </c>
      <c r="V1507" t="s">
        <v>47</v>
      </c>
      <c r="W1507" s="45"/>
      <c r="X1507" s="53" t="e">
        <f t="shared" si="176"/>
        <v>#DIV/0!</v>
      </c>
    </row>
    <row r="1508" spans="1:24" s="16" customFormat="1" x14ac:dyDescent="0.2">
      <c r="A1508" s="32" t="str">
        <f t="shared" si="175"/>
        <v>2026-3</v>
      </c>
      <c r="B1508" t="s">
        <v>2686</v>
      </c>
      <c r="C1508" s="20">
        <v>46090</v>
      </c>
      <c r="D1508" s="20">
        <v>46009</v>
      </c>
      <c r="E1508" t="s">
        <v>99</v>
      </c>
      <c r="F1508" t="s">
        <v>100</v>
      </c>
      <c r="G1508" s="19"/>
      <c r="H1508"/>
      <c r="I1508" t="s">
        <v>577</v>
      </c>
      <c r="J1508" t="s">
        <v>578</v>
      </c>
      <c r="K1508" s="9" t="str">
        <f t="shared" si="170"/>
        <v>MISC</v>
      </c>
      <c r="L1508" t="s">
        <v>6</v>
      </c>
      <c r="M1508" s="36">
        <v>4100</v>
      </c>
      <c r="N1508" t="s">
        <v>459</v>
      </c>
      <c r="O1508" t="s">
        <v>7</v>
      </c>
      <c r="P1508" s="48">
        <v>7.3304</v>
      </c>
      <c r="Q1508" s="10">
        <f t="shared" si="171"/>
        <v>30054.639999999999</v>
      </c>
      <c r="R1508" s="11">
        <f t="shared" si="172"/>
        <v>7.3003400000000003</v>
      </c>
      <c r="S1508" s="13">
        <f t="shared" si="173"/>
        <v>1.0041</v>
      </c>
      <c r="T1508" s="12">
        <f t="shared" si="174"/>
        <v>4116.8100000000004</v>
      </c>
      <c r="U1508" s="13" t="s">
        <v>135</v>
      </c>
      <c r="V1508" t="s">
        <v>10</v>
      </c>
      <c r="W1508" s="45"/>
      <c r="X1508" s="53" t="e">
        <f t="shared" si="176"/>
        <v>#DIV/0!</v>
      </c>
    </row>
    <row r="1509" spans="1:24" s="16" customFormat="1" x14ac:dyDescent="0.2">
      <c r="A1509" s="32" t="str">
        <f t="shared" si="175"/>
        <v>2026-3</v>
      </c>
      <c r="B1509" t="s">
        <v>2687</v>
      </c>
      <c r="C1509" s="20">
        <v>46104</v>
      </c>
      <c r="D1509" s="20">
        <v>46060</v>
      </c>
      <c r="E1509" t="s">
        <v>99</v>
      </c>
      <c r="F1509" t="s">
        <v>100</v>
      </c>
      <c r="G1509" s="19"/>
      <c r="H1509"/>
      <c r="I1509" t="s">
        <v>577</v>
      </c>
      <c r="J1509" t="s">
        <v>578</v>
      </c>
      <c r="K1509" s="9" t="str">
        <f t="shared" si="170"/>
        <v>MISC</v>
      </c>
      <c r="L1509" t="s">
        <v>6</v>
      </c>
      <c r="M1509" s="36">
        <v>2300</v>
      </c>
      <c r="N1509" t="s">
        <v>459</v>
      </c>
      <c r="O1509" t="s">
        <v>7</v>
      </c>
      <c r="P1509" s="48">
        <v>7.3304</v>
      </c>
      <c r="Q1509" s="10">
        <f t="shared" si="171"/>
        <v>16859.919999999998</v>
      </c>
      <c r="R1509" s="11">
        <f t="shared" si="172"/>
        <v>7.3003400000000003</v>
      </c>
      <c r="S1509" s="13">
        <f t="shared" si="173"/>
        <v>1.0041</v>
      </c>
      <c r="T1509" s="12">
        <f t="shared" si="174"/>
        <v>2309.4299999999998</v>
      </c>
      <c r="U1509" s="13" t="s">
        <v>135</v>
      </c>
      <c r="V1509" t="s">
        <v>10</v>
      </c>
      <c r="W1509" s="45"/>
      <c r="X1509" s="53" t="e">
        <f t="shared" si="176"/>
        <v>#DIV/0!</v>
      </c>
    </row>
    <row r="1510" spans="1:24" s="16" customFormat="1" x14ac:dyDescent="0.2">
      <c r="A1510" s="32" t="str">
        <f t="shared" si="175"/>
        <v>2026-3</v>
      </c>
      <c r="B1510" t="s">
        <v>2011</v>
      </c>
      <c r="C1510" s="20">
        <v>46093</v>
      </c>
      <c r="D1510" s="20">
        <v>45965</v>
      </c>
      <c r="E1510" t="s">
        <v>114</v>
      </c>
      <c r="F1510" t="s">
        <v>115</v>
      </c>
      <c r="G1510" s="19"/>
      <c r="H1510"/>
      <c r="I1510" t="s">
        <v>332</v>
      </c>
      <c r="J1510" t="s">
        <v>333</v>
      </c>
      <c r="K1510" s="9" t="str">
        <f t="shared" si="170"/>
        <v>ANYD</v>
      </c>
      <c r="L1510" t="s">
        <v>6</v>
      </c>
      <c r="M1510" s="36">
        <v>45</v>
      </c>
      <c r="N1510" t="s">
        <v>459</v>
      </c>
      <c r="O1510" t="s">
        <v>7</v>
      </c>
      <c r="P1510" s="48">
        <v>7.35</v>
      </c>
      <c r="Q1510" s="10">
        <f t="shared" si="171"/>
        <v>330.75</v>
      </c>
      <c r="R1510" s="11">
        <f t="shared" si="172"/>
        <v>7.3003400000000003</v>
      </c>
      <c r="S1510" s="13">
        <f t="shared" si="173"/>
        <v>1.0067999999999999</v>
      </c>
      <c r="T1510" s="12">
        <f t="shared" si="174"/>
        <v>45.31</v>
      </c>
      <c r="U1510" s="13" t="s">
        <v>135</v>
      </c>
      <c r="V1510" t="s">
        <v>20</v>
      </c>
      <c r="W1510" s="45"/>
      <c r="X1510" s="53" t="e">
        <f t="shared" si="176"/>
        <v>#DIV/0!</v>
      </c>
    </row>
    <row r="1511" spans="1:24" s="16" customFormat="1" x14ac:dyDescent="0.2">
      <c r="A1511" s="32" t="str">
        <f t="shared" si="175"/>
        <v>2026-3</v>
      </c>
      <c r="B1511" t="s">
        <v>2011</v>
      </c>
      <c r="C1511" s="20">
        <v>46085</v>
      </c>
      <c r="D1511" s="20">
        <v>45965</v>
      </c>
      <c r="E1511" t="s">
        <v>114</v>
      </c>
      <c r="F1511" t="s">
        <v>115</v>
      </c>
      <c r="G1511" s="19"/>
      <c r="H1511"/>
      <c r="I1511" t="s">
        <v>332</v>
      </c>
      <c r="J1511" t="s">
        <v>333</v>
      </c>
      <c r="K1511" s="9" t="str">
        <f t="shared" ref="K1511:K1574" si="177">+LEFT(V1511,4)</f>
        <v>ANYD</v>
      </c>
      <c r="L1511" t="s">
        <v>6</v>
      </c>
      <c r="M1511" s="36">
        <v>-45</v>
      </c>
      <c r="N1511" t="s">
        <v>459</v>
      </c>
      <c r="O1511" t="s">
        <v>7</v>
      </c>
      <c r="P1511" s="48">
        <v>7.35</v>
      </c>
      <c r="Q1511" s="10">
        <f t="shared" ref="Q1511:Q1574" si="178">ROUND(P1511*M1511,2)</f>
        <v>-330.75</v>
      </c>
      <c r="R1511" s="11">
        <f t="shared" ref="R1511:R1574" si="179">IF(O1511="HKD",7.8,IF(O1511="CNY",7.30034,1))</f>
        <v>7.3003400000000003</v>
      </c>
      <c r="S1511" s="13">
        <f t="shared" ref="S1511:S1574" si="180">+ROUND(P1511/R1511,4)</f>
        <v>1.0067999999999999</v>
      </c>
      <c r="T1511" s="12">
        <f t="shared" ref="T1511:T1574" si="181">ROUND(S1511*M1511,2)</f>
        <v>-45.31</v>
      </c>
      <c r="U1511" s="13" t="s">
        <v>135</v>
      </c>
      <c r="V1511" t="s">
        <v>20</v>
      </c>
      <c r="W1511" s="45"/>
      <c r="X1511" s="53" t="e">
        <f t="shared" si="176"/>
        <v>#DIV/0!</v>
      </c>
    </row>
    <row r="1512" spans="1:24" s="16" customFormat="1" x14ac:dyDescent="0.2">
      <c r="A1512" s="32" t="str">
        <f t="shared" si="175"/>
        <v>2026-3</v>
      </c>
      <c r="B1512" t="s">
        <v>994</v>
      </c>
      <c r="C1512" s="20">
        <v>46092</v>
      </c>
      <c r="D1512" s="20">
        <v>45965</v>
      </c>
      <c r="E1512" t="s">
        <v>114</v>
      </c>
      <c r="F1512" t="s">
        <v>115</v>
      </c>
      <c r="G1512" s="19"/>
      <c r="H1512"/>
      <c r="I1512" t="s">
        <v>233</v>
      </c>
      <c r="J1512" t="s">
        <v>234</v>
      </c>
      <c r="K1512" s="9" t="str">
        <f t="shared" si="177"/>
        <v>ANYD</v>
      </c>
      <c r="L1512" t="s">
        <v>6</v>
      </c>
      <c r="M1512" s="36">
        <v>45</v>
      </c>
      <c r="N1512" t="s">
        <v>459</v>
      </c>
      <c r="O1512" t="s">
        <v>7</v>
      </c>
      <c r="P1512" s="48">
        <v>7.35</v>
      </c>
      <c r="Q1512" s="10">
        <f t="shared" si="178"/>
        <v>330.75</v>
      </c>
      <c r="R1512" s="11">
        <f t="shared" si="179"/>
        <v>7.3003400000000003</v>
      </c>
      <c r="S1512" s="13">
        <f t="shared" si="180"/>
        <v>1.0067999999999999</v>
      </c>
      <c r="T1512" s="12">
        <f t="shared" si="181"/>
        <v>45.31</v>
      </c>
      <c r="U1512" s="13" t="s">
        <v>135</v>
      </c>
      <c r="V1512" t="s">
        <v>20</v>
      </c>
      <c r="W1512" s="45"/>
      <c r="X1512" s="53" t="e">
        <f t="shared" si="176"/>
        <v>#DIV/0!</v>
      </c>
    </row>
    <row r="1513" spans="1:24" s="16" customFormat="1" x14ac:dyDescent="0.2">
      <c r="A1513" s="32" t="str">
        <f t="shared" si="175"/>
        <v>2026-3</v>
      </c>
      <c r="B1513" t="s">
        <v>994</v>
      </c>
      <c r="C1513" s="20">
        <v>46085</v>
      </c>
      <c r="D1513" s="20">
        <v>45965</v>
      </c>
      <c r="E1513" t="s">
        <v>114</v>
      </c>
      <c r="F1513" t="s">
        <v>115</v>
      </c>
      <c r="G1513" s="19"/>
      <c r="H1513"/>
      <c r="I1513" t="s">
        <v>233</v>
      </c>
      <c r="J1513" t="s">
        <v>234</v>
      </c>
      <c r="K1513" s="9" t="str">
        <f t="shared" si="177"/>
        <v>ANYD</v>
      </c>
      <c r="L1513" t="s">
        <v>6</v>
      </c>
      <c r="M1513" s="36">
        <v>-45</v>
      </c>
      <c r="N1513" t="s">
        <v>459</v>
      </c>
      <c r="O1513" t="s">
        <v>7</v>
      </c>
      <c r="P1513" s="48">
        <v>7.35</v>
      </c>
      <c r="Q1513" s="10">
        <f t="shared" si="178"/>
        <v>-330.75</v>
      </c>
      <c r="R1513" s="11">
        <f t="shared" si="179"/>
        <v>7.3003400000000003</v>
      </c>
      <c r="S1513" s="13">
        <f t="shared" si="180"/>
        <v>1.0067999999999999</v>
      </c>
      <c r="T1513" s="12">
        <f t="shared" si="181"/>
        <v>-45.31</v>
      </c>
      <c r="U1513" s="13" t="s">
        <v>135</v>
      </c>
      <c r="V1513" t="s">
        <v>20</v>
      </c>
      <c r="W1513" s="45"/>
      <c r="X1513" s="53" t="e">
        <f t="shared" si="176"/>
        <v>#DIV/0!</v>
      </c>
    </row>
    <row r="1514" spans="1:24" s="16" customFormat="1" x14ac:dyDescent="0.2">
      <c r="A1514" s="32" t="str">
        <f t="shared" si="175"/>
        <v>2026-3</v>
      </c>
      <c r="B1514" t="s">
        <v>2688</v>
      </c>
      <c r="C1514" s="20">
        <v>46093</v>
      </c>
      <c r="D1514" s="20">
        <v>45965</v>
      </c>
      <c r="E1514" t="s">
        <v>114</v>
      </c>
      <c r="F1514" t="s">
        <v>115</v>
      </c>
      <c r="G1514" s="19"/>
      <c r="H1514"/>
      <c r="I1514" t="s">
        <v>620</v>
      </c>
      <c r="J1514" t="s">
        <v>36</v>
      </c>
      <c r="K1514" s="9" t="str">
        <f t="shared" si="177"/>
        <v>ANYD</v>
      </c>
      <c r="L1514" t="s">
        <v>6</v>
      </c>
      <c r="M1514" s="36">
        <v>90</v>
      </c>
      <c r="N1514" t="s">
        <v>459</v>
      </c>
      <c r="O1514" t="s">
        <v>7</v>
      </c>
      <c r="P1514" s="48">
        <v>7.35</v>
      </c>
      <c r="Q1514" s="10">
        <f t="shared" si="178"/>
        <v>661.5</v>
      </c>
      <c r="R1514" s="11">
        <f t="shared" si="179"/>
        <v>7.3003400000000003</v>
      </c>
      <c r="S1514" s="13">
        <f t="shared" si="180"/>
        <v>1.0067999999999999</v>
      </c>
      <c r="T1514" s="12">
        <f t="shared" si="181"/>
        <v>90.61</v>
      </c>
      <c r="U1514" s="13" t="s">
        <v>135</v>
      </c>
      <c r="V1514" t="s">
        <v>20</v>
      </c>
      <c r="W1514" s="45"/>
      <c r="X1514" s="53" t="e">
        <f t="shared" si="176"/>
        <v>#DIV/0!</v>
      </c>
    </row>
    <row r="1515" spans="1:24" s="16" customFormat="1" x14ac:dyDescent="0.2">
      <c r="A1515" s="32" t="str">
        <f t="shared" si="175"/>
        <v>2026-3</v>
      </c>
      <c r="B1515" t="s">
        <v>2688</v>
      </c>
      <c r="C1515" s="20">
        <v>46085</v>
      </c>
      <c r="D1515" s="20">
        <v>45965</v>
      </c>
      <c r="E1515" t="s">
        <v>114</v>
      </c>
      <c r="F1515" t="s">
        <v>115</v>
      </c>
      <c r="G1515" s="19"/>
      <c r="H1515"/>
      <c r="I1515" t="s">
        <v>620</v>
      </c>
      <c r="J1515" t="s">
        <v>36</v>
      </c>
      <c r="K1515" s="9" t="str">
        <f t="shared" si="177"/>
        <v>ANYD</v>
      </c>
      <c r="L1515" t="s">
        <v>6</v>
      </c>
      <c r="M1515" s="36">
        <v>-90</v>
      </c>
      <c r="N1515" t="s">
        <v>459</v>
      </c>
      <c r="O1515" t="s">
        <v>7</v>
      </c>
      <c r="P1515" s="48">
        <v>7.35</v>
      </c>
      <c r="Q1515" s="10">
        <f t="shared" si="178"/>
        <v>-661.5</v>
      </c>
      <c r="R1515" s="11">
        <f t="shared" si="179"/>
        <v>7.3003400000000003</v>
      </c>
      <c r="S1515" s="13">
        <f t="shared" si="180"/>
        <v>1.0067999999999999</v>
      </c>
      <c r="T1515" s="12">
        <f t="shared" si="181"/>
        <v>-90.61</v>
      </c>
      <c r="U1515" s="13" t="s">
        <v>135</v>
      </c>
      <c r="V1515" t="s">
        <v>20</v>
      </c>
      <c r="W1515" s="45"/>
      <c r="X1515" s="53" t="e">
        <f t="shared" si="176"/>
        <v>#DIV/0!</v>
      </c>
    </row>
    <row r="1516" spans="1:24" s="16" customFormat="1" x14ac:dyDescent="0.2">
      <c r="A1516" s="32" t="str">
        <f t="shared" si="175"/>
        <v>2026-3</v>
      </c>
      <c r="B1516" t="s">
        <v>2689</v>
      </c>
      <c r="C1516" s="20">
        <v>46108</v>
      </c>
      <c r="D1516" s="20">
        <v>46052</v>
      </c>
      <c r="E1516" t="s">
        <v>114</v>
      </c>
      <c r="F1516" t="s">
        <v>115</v>
      </c>
      <c r="G1516" s="19"/>
      <c r="H1516"/>
      <c r="I1516" t="s">
        <v>332</v>
      </c>
      <c r="J1516" t="s">
        <v>333</v>
      </c>
      <c r="K1516" s="9" t="str">
        <f t="shared" si="177"/>
        <v>ANYD</v>
      </c>
      <c r="L1516" t="s">
        <v>6</v>
      </c>
      <c r="M1516" s="36">
        <v>754</v>
      </c>
      <c r="N1516" t="s">
        <v>459</v>
      </c>
      <c r="O1516" t="s">
        <v>7</v>
      </c>
      <c r="P1516" s="48">
        <v>7.35</v>
      </c>
      <c r="Q1516" s="10">
        <f t="shared" si="178"/>
        <v>5541.9</v>
      </c>
      <c r="R1516" s="11">
        <f t="shared" si="179"/>
        <v>7.3003400000000003</v>
      </c>
      <c r="S1516" s="13">
        <f t="shared" si="180"/>
        <v>1.0067999999999999</v>
      </c>
      <c r="T1516" s="12">
        <f t="shared" si="181"/>
        <v>759.13</v>
      </c>
      <c r="U1516" s="13" t="s">
        <v>135</v>
      </c>
      <c r="V1516" t="s">
        <v>20</v>
      </c>
      <c r="W1516" s="45"/>
      <c r="X1516" s="53" t="e">
        <f t="shared" si="176"/>
        <v>#DIV/0!</v>
      </c>
    </row>
    <row r="1517" spans="1:24" s="16" customFormat="1" x14ac:dyDescent="0.2">
      <c r="A1517" s="32" t="str">
        <f t="shared" si="175"/>
        <v>2026-3</v>
      </c>
      <c r="B1517" t="s">
        <v>2689</v>
      </c>
      <c r="C1517" s="20">
        <v>46099</v>
      </c>
      <c r="D1517" s="20">
        <v>46052</v>
      </c>
      <c r="E1517" t="s">
        <v>114</v>
      </c>
      <c r="F1517" t="s">
        <v>115</v>
      </c>
      <c r="G1517" s="19"/>
      <c r="H1517"/>
      <c r="I1517" t="s">
        <v>332</v>
      </c>
      <c r="J1517" t="s">
        <v>333</v>
      </c>
      <c r="K1517" s="9" t="str">
        <f t="shared" si="177"/>
        <v>ANYD</v>
      </c>
      <c r="L1517" t="s">
        <v>6</v>
      </c>
      <c r="M1517" s="36">
        <v>1136</v>
      </c>
      <c r="N1517" t="s">
        <v>459</v>
      </c>
      <c r="O1517" t="s">
        <v>7</v>
      </c>
      <c r="P1517" s="48">
        <v>7.35</v>
      </c>
      <c r="Q1517" s="10">
        <f t="shared" si="178"/>
        <v>8349.6</v>
      </c>
      <c r="R1517" s="11">
        <f t="shared" si="179"/>
        <v>7.3003400000000003</v>
      </c>
      <c r="S1517" s="13">
        <f t="shared" si="180"/>
        <v>1.0067999999999999</v>
      </c>
      <c r="T1517" s="12">
        <f t="shared" si="181"/>
        <v>1143.72</v>
      </c>
      <c r="U1517" s="13" t="s">
        <v>135</v>
      </c>
      <c r="V1517" t="s">
        <v>20</v>
      </c>
      <c r="W1517" s="45"/>
      <c r="X1517" s="53" t="e">
        <f t="shared" si="176"/>
        <v>#DIV/0!</v>
      </c>
    </row>
    <row r="1518" spans="1:24" s="16" customFormat="1" x14ac:dyDescent="0.2">
      <c r="A1518" s="32" t="str">
        <f t="shared" si="175"/>
        <v>2026-3</v>
      </c>
      <c r="B1518" t="s">
        <v>2689</v>
      </c>
      <c r="C1518" s="20">
        <v>46097</v>
      </c>
      <c r="D1518" s="20">
        <v>46052</v>
      </c>
      <c r="E1518" t="s">
        <v>114</v>
      </c>
      <c r="F1518" t="s">
        <v>115</v>
      </c>
      <c r="G1518" s="19"/>
      <c r="H1518"/>
      <c r="I1518" t="s">
        <v>332</v>
      </c>
      <c r="J1518" t="s">
        <v>333</v>
      </c>
      <c r="K1518" s="9" t="str">
        <f t="shared" si="177"/>
        <v>ANYD</v>
      </c>
      <c r="L1518" t="s">
        <v>6</v>
      </c>
      <c r="M1518" s="36">
        <v>1140</v>
      </c>
      <c r="N1518" t="s">
        <v>459</v>
      </c>
      <c r="O1518" t="s">
        <v>7</v>
      </c>
      <c r="P1518" s="48">
        <v>7.35</v>
      </c>
      <c r="Q1518" s="10">
        <f t="shared" si="178"/>
        <v>8379</v>
      </c>
      <c r="R1518" s="11">
        <f t="shared" si="179"/>
        <v>7.3003400000000003</v>
      </c>
      <c r="S1518" s="13">
        <f t="shared" si="180"/>
        <v>1.0067999999999999</v>
      </c>
      <c r="T1518" s="12">
        <f t="shared" si="181"/>
        <v>1147.75</v>
      </c>
      <c r="U1518" s="13" t="s">
        <v>135</v>
      </c>
      <c r="V1518" t="s">
        <v>20</v>
      </c>
      <c r="W1518" s="45"/>
      <c r="X1518" s="53" t="e">
        <f t="shared" si="176"/>
        <v>#DIV/0!</v>
      </c>
    </row>
    <row r="1519" spans="1:24" s="16" customFormat="1" x14ac:dyDescent="0.2">
      <c r="A1519" s="32" t="str">
        <f t="shared" si="175"/>
        <v>2026-3</v>
      </c>
      <c r="B1519" t="s">
        <v>2689</v>
      </c>
      <c r="C1519" s="20">
        <v>46094</v>
      </c>
      <c r="D1519" s="20">
        <v>46052</v>
      </c>
      <c r="E1519" t="s">
        <v>114</v>
      </c>
      <c r="F1519" t="s">
        <v>115</v>
      </c>
      <c r="G1519" s="19"/>
      <c r="H1519"/>
      <c r="I1519" t="s">
        <v>332</v>
      </c>
      <c r="J1519" t="s">
        <v>333</v>
      </c>
      <c r="K1519" s="9" t="str">
        <f t="shared" si="177"/>
        <v>ANYD</v>
      </c>
      <c r="L1519" t="s">
        <v>6</v>
      </c>
      <c r="M1519" s="36">
        <v>420</v>
      </c>
      <c r="N1519" t="s">
        <v>459</v>
      </c>
      <c r="O1519" t="s">
        <v>7</v>
      </c>
      <c r="P1519" s="48">
        <v>7.35</v>
      </c>
      <c r="Q1519" s="10">
        <f t="shared" si="178"/>
        <v>3087</v>
      </c>
      <c r="R1519" s="11">
        <f t="shared" si="179"/>
        <v>7.3003400000000003</v>
      </c>
      <c r="S1519" s="13">
        <f t="shared" si="180"/>
        <v>1.0067999999999999</v>
      </c>
      <c r="T1519" s="12">
        <f t="shared" si="181"/>
        <v>422.86</v>
      </c>
      <c r="U1519" s="13" t="s">
        <v>135</v>
      </c>
      <c r="V1519" t="s">
        <v>20</v>
      </c>
      <c r="W1519" s="45"/>
      <c r="X1519" s="53" t="e">
        <f t="shared" si="176"/>
        <v>#DIV/0!</v>
      </c>
    </row>
    <row r="1520" spans="1:24" s="16" customFormat="1" x14ac:dyDescent="0.2">
      <c r="A1520" s="32" t="str">
        <f t="shared" si="175"/>
        <v>2026-3</v>
      </c>
      <c r="B1520" t="s">
        <v>2689</v>
      </c>
      <c r="C1520" s="20">
        <v>46093</v>
      </c>
      <c r="D1520" s="20">
        <v>46052</v>
      </c>
      <c r="E1520" t="s">
        <v>114</v>
      </c>
      <c r="F1520" t="s">
        <v>115</v>
      </c>
      <c r="G1520" s="19"/>
      <c r="H1520"/>
      <c r="I1520" t="s">
        <v>332</v>
      </c>
      <c r="J1520" t="s">
        <v>333</v>
      </c>
      <c r="K1520" s="9" t="str">
        <f t="shared" si="177"/>
        <v>ANYD</v>
      </c>
      <c r="L1520" t="s">
        <v>6</v>
      </c>
      <c r="M1520" s="36">
        <v>600</v>
      </c>
      <c r="N1520" t="s">
        <v>459</v>
      </c>
      <c r="O1520" t="s">
        <v>7</v>
      </c>
      <c r="P1520" s="48">
        <v>7.35</v>
      </c>
      <c r="Q1520" s="10">
        <f t="shared" si="178"/>
        <v>4410</v>
      </c>
      <c r="R1520" s="11">
        <f t="shared" si="179"/>
        <v>7.3003400000000003</v>
      </c>
      <c r="S1520" s="13">
        <f t="shared" si="180"/>
        <v>1.0067999999999999</v>
      </c>
      <c r="T1520" s="12">
        <f t="shared" si="181"/>
        <v>604.08000000000004</v>
      </c>
      <c r="U1520" s="13" t="s">
        <v>135</v>
      </c>
      <c r="V1520" t="s">
        <v>20</v>
      </c>
      <c r="W1520" s="45"/>
      <c r="X1520" s="53" t="e">
        <f t="shared" si="176"/>
        <v>#DIV/0!</v>
      </c>
    </row>
    <row r="1521" spans="1:24" s="16" customFormat="1" x14ac:dyDescent="0.2">
      <c r="A1521" s="32" t="str">
        <f t="shared" si="175"/>
        <v>2026-3</v>
      </c>
      <c r="B1521" t="s">
        <v>2690</v>
      </c>
      <c r="C1521" s="20">
        <v>46104</v>
      </c>
      <c r="D1521" s="20">
        <v>46060</v>
      </c>
      <c r="E1521" t="s">
        <v>114</v>
      </c>
      <c r="F1521" t="s">
        <v>115</v>
      </c>
      <c r="G1521" s="19"/>
      <c r="H1521"/>
      <c r="I1521" t="s">
        <v>620</v>
      </c>
      <c r="J1521" t="s">
        <v>36</v>
      </c>
      <c r="K1521" s="9" t="str">
        <f t="shared" si="177"/>
        <v>ANYD</v>
      </c>
      <c r="L1521" t="s">
        <v>6</v>
      </c>
      <c r="M1521" s="36">
        <v>930</v>
      </c>
      <c r="N1521" t="s">
        <v>459</v>
      </c>
      <c r="O1521" t="s">
        <v>7</v>
      </c>
      <c r="P1521" s="48">
        <v>7.35</v>
      </c>
      <c r="Q1521" s="10">
        <f t="shared" si="178"/>
        <v>6835.5</v>
      </c>
      <c r="R1521" s="11">
        <f t="shared" si="179"/>
        <v>7.3003400000000003</v>
      </c>
      <c r="S1521" s="13">
        <f t="shared" si="180"/>
        <v>1.0067999999999999</v>
      </c>
      <c r="T1521" s="12">
        <f t="shared" si="181"/>
        <v>936.32</v>
      </c>
      <c r="U1521" s="13" t="s">
        <v>135</v>
      </c>
      <c r="V1521" t="s">
        <v>20</v>
      </c>
      <c r="W1521" s="45"/>
      <c r="X1521" s="53" t="e">
        <f t="shared" si="176"/>
        <v>#DIV/0!</v>
      </c>
    </row>
    <row r="1522" spans="1:24" s="16" customFormat="1" x14ac:dyDescent="0.2">
      <c r="A1522" s="32" t="str">
        <f t="shared" si="175"/>
        <v>2026-3</v>
      </c>
      <c r="B1522" t="s">
        <v>2690</v>
      </c>
      <c r="C1522" s="20">
        <v>46099</v>
      </c>
      <c r="D1522" s="20">
        <v>46060</v>
      </c>
      <c r="E1522" t="s">
        <v>114</v>
      </c>
      <c r="F1522" t="s">
        <v>115</v>
      </c>
      <c r="G1522" s="19"/>
      <c r="H1522"/>
      <c r="I1522" t="s">
        <v>620</v>
      </c>
      <c r="J1522" t="s">
        <v>36</v>
      </c>
      <c r="K1522" s="9" t="str">
        <f t="shared" si="177"/>
        <v>ANYD</v>
      </c>
      <c r="L1522" t="s">
        <v>6</v>
      </c>
      <c r="M1522" s="36">
        <v>240</v>
      </c>
      <c r="N1522" t="s">
        <v>459</v>
      </c>
      <c r="O1522" t="s">
        <v>7</v>
      </c>
      <c r="P1522" s="48">
        <v>7.35</v>
      </c>
      <c r="Q1522" s="10">
        <f t="shared" si="178"/>
        <v>1764</v>
      </c>
      <c r="R1522" s="11">
        <f t="shared" si="179"/>
        <v>7.3003400000000003</v>
      </c>
      <c r="S1522" s="13">
        <f t="shared" si="180"/>
        <v>1.0067999999999999</v>
      </c>
      <c r="T1522" s="12">
        <f t="shared" si="181"/>
        <v>241.63</v>
      </c>
      <c r="U1522" s="13" t="s">
        <v>135</v>
      </c>
      <c r="V1522" t="s">
        <v>20</v>
      </c>
      <c r="W1522" s="45"/>
      <c r="X1522" s="53" t="e">
        <f t="shared" si="176"/>
        <v>#DIV/0!</v>
      </c>
    </row>
    <row r="1523" spans="1:24" s="16" customFormat="1" x14ac:dyDescent="0.2">
      <c r="A1523" s="32" t="str">
        <f t="shared" si="175"/>
        <v>2026-3</v>
      </c>
      <c r="B1523" t="s">
        <v>2690</v>
      </c>
      <c r="C1523" s="20">
        <v>46094</v>
      </c>
      <c r="D1523" s="20">
        <v>46060</v>
      </c>
      <c r="E1523" t="s">
        <v>114</v>
      </c>
      <c r="F1523" t="s">
        <v>115</v>
      </c>
      <c r="G1523" s="19"/>
      <c r="H1523"/>
      <c r="I1523" t="s">
        <v>620</v>
      </c>
      <c r="J1523" t="s">
        <v>36</v>
      </c>
      <c r="K1523" s="9" t="str">
        <f t="shared" si="177"/>
        <v>ANYD</v>
      </c>
      <c r="L1523" t="s">
        <v>6</v>
      </c>
      <c r="M1523" s="36">
        <v>720</v>
      </c>
      <c r="N1523" t="s">
        <v>459</v>
      </c>
      <c r="O1523" t="s">
        <v>7</v>
      </c>
      <c r="P1523" s="48">
        <v>7.35</v>
      </c>
      <c r="Q1523" s="10">
        <f t="shared" si="178"/>
        <v>5292</v>
      </c>
      <c r="R1523" s="11">
        <f t="shared" si="179"/>
        <v>7.3003400000000003</v>
      </c>
      <c r="S1523" s="13">
        <f t="shared" si="180"/>
        <v>1.0067999999999999</v>
      </c>
      <c r="T1523" s="12">
        <f t="shared" si="181"/>
        <v>724.9</v>
      </c>
      <c r="U1523" s="13" t="s">
        <v>135</v>
      </c>
      <c r="V1523" t="s">
        <v>20</v>
      </c>
      <c r="W1523" s="45"/>
      <c r="X1523" s="53" t="e">
        <f t="shared" si="176"/>
        <v>#DIV/0!</v>
      </c>
    </row>
    <row r="1524" spans="1:24" s="16" customFormat="1" x14ac:dyDescent="0.2">
      <c r="A1524" s="32" t="str">
        <f t="shared" si="175"/>
        <v>2026-3</v>
      </c>
      <c r="B1524" t="s">
        <v>2690</v>
      </c>
      <c r="C1524" s="20">
        <v>46093</v>
      </c>
      <c r="D1524" s="20">
        <v>46060</v>
      </c>
      <c r="E1524" t="s">
        <v>114</v>
      </c>
      <c r="F1524" t="s">
        <v>115</v>
      </c>
      <c r="G1524" s="19"/>
      <c r="H1524"/>
      <c r="I1524" t="s">
        <v>620</v>
      </c>
      <c r="J1524" t="s">
        <v>36</v>
      </c>
      <c r="K1524" s="9" t="str">
        <f t="shared" si="177"/>
        <v>ANYD</v>
      </c>
      <c r="L1524" t="s">
        <v>6</v>
      </c>
      <c r="M1524" s="36">
        <v>270</v>
      </c>
      <c r="N1524" t="s">
        <v>459</v>
      </c>
      <c r="O1524" t="s">
        <v>7</v>
      </c>
      <c r="P1524" s="48">
        <v>7.35</v>
      </c>
      <c r="Q1524" s="10">
        <f t="shared" si="178"/>
        <v>1984.5</v>
      </c>
      <c r="R1524" s="11">
        <f t="shared" si="179"/>
        <v>7.3003400000000003</v>
      </c>
      <c r="S1524" s="13">
        <f t="shared" si="180"/>
        <v>1.0067999999999999</v>
      </c>
      <c r="T1524" s="12">
        <f t="shared" si="181"/>
        <v>271.83999999999997</v>
      </c>
      <c r="U1524" s="13" t="s">
        <v>135</v>
      </c>
      <c r="V1524" t="s">
        <v>20</v>
      </c>
      <c r="W1524" s="45"/>
      <c r="X1524" s="53" t="e">
        <f t="shared" si="176"/>
        <v>#DIV/0!</v>
      </c>
    </row>
    <row r="1525" spans="1:24" s="16" customFormat="1" x14ac:dyDescent="0.2">
      <c r="A1525" s="32" t="str">
        <f t="shared" si="175"/>
        <v>2026-3</v>
      </c>
      <c r="B1525" t="s">
        <v>2691</v>
      </c>
      <c r="C1525" s="20">
        <v>46112</v>
      </c>
      <c r="D1525" s="20">
        <v>46094</v>
      </c>
      <c r="E1525" t="s">
        <v>114</v>
      </c>
      <c r="F1525" t="s">
        <v>115</v>
      </c>
      <c r="G1525" s="19"/>
      <c r="H1525"/>
      <c r="I1525" t="s">
        <v>332</v>
      </c>
      <c r="J1525" t="s">
        <v>333</v>
      </c>
      <c r="K1525" s="9" t="str">
        <f t="shared" si="177"/>
        <v>ANYD</v>
      </c>
      <c r="L1525" t="s">
        <v>6</v>
      </c>
      <c r="M1525" s="36">
        <v>3480</v>
      </c>
      <c r="N1525" t="s">
        <v>459</v>
      </c>
      <c r="O1525" t="s">
        <v>7</v>
      </c>
      <c r="P1525" s="48">
        <v>7.35</v>
      </c>
      <c r="Q1525" s="10">
        <f t="shared" si="178"/>
        <v>25578</v>
      </c>
      <c r="R1525" s="11">
        <f t="shared" si="179"/>
        <v>7.3003400000000003</v>
      </c>
      <c r="S1525" s="13">
        <f t="shared" si="180"/>
        <v>1.0067999999999999</v>
      </c>
      <c r="T1525" s="12">
        <f t="shared" si="181"/>
        <v>3503.66</v>
      </c>
      <c r="U1525" s="13" t="s">
        <v>135</v>
      </c>
      <c r="V1525" t="s">
        <v>20</v>
      </c>
      <c r="W1525" s="45"/>
      <c r="X1525" s="53" t="e">
        <f t="shared" si="176"/>
        <v>#DIV/0!</v>
      </c>
    </row>
    <row r="1526" spans="1:24" s="16" customFormat="1" x14ac:dyDescent="0.2">
      <c r="A1526" s="32" t="str">
        <f t="shared" si="175"/>
        <v>2026-3</v>
      </c>
      <c r="B1526" t="s">
        <v>2692</v>
      </c>
      <c r="C1526" s="20">
        <v>46100</v>
      </c>
      <c r="D1526" s="20">
        <v>46031</v>
      </c>
      <c r="E1526" t="s">
        <v>44</v>
      </c>
      <c r="F1526" t="s">
        <v>45</v>
      </c>
      <c r="G1526" s="19"/>
      <c r="H1526"/>
      <c r="I1526" t="s">
        <v>3325</v>
      </c>
      <c r="J1526" t="s">
        <v>3326</v>
      </c>
      <c r="K1526" s="9" t="str">
        <f t="shared" si="177"/>
        <v>LHDL</v>
      </c>
      <c r="L1526" t="s">
        <v>6</v>
      </c>
      <c r="M1526" s="36">
        <v>397</v>
      </c>
      <c r="N1526" t="s">
        <v>459</v>
      </c>
      <c r="O1526" t="s">
        <v>7</v>
      </c>
      <c r="P1526" s="48">
        <v>7.3506999999999998</v>
      </c>
      <c r="Q1526" s="10">
        <f t="shared" si="178"/>
        <v>2918.23</v>
      </c>
      <c r="R1526" s="11">
        <f t="shared" si="179"/>
        <v>7.3003400000000003</v>
      </c>
      <c r="S1526" s="13">
        <f t="shared" si="180"/>
        <v>1.0068999999999999</v>
      </c>
      <c r="T1526" s="12">
        <f t="shared" si="181"/>
        <v>399.74</v>
      </c>
      <c r="U1526" s="13" t="s">
        <v>135</v>
      </c>
      <c r="V1526" t="s">
        <v>47</v>
      </c>
      <c r="W1526" s="45"/>
      <c r="X1526" s="53" t="e">
        <f t="shared" si="176"/>
        <v>#DIV/0!</v>
      </c>
    </row>
    <row r="1527" spans="1:24" s="16" customFormat="1" x14ac:dyDescent="0.2">
      <c r="A1527" s="32" t="str">
        <f t="shared" si="175"/>
        <v>2026-3</v>
      </c>
      <c r="B1527" t="s">
        <v>2692</v>
      </c>
      <c r="C1527" s="20">
        <v>46091</v>
      </c>
      <c r="D1527" s="20">
        <v>46031</v>
      </c>
      <c r="E1527" t="s">
        <v>44</v>
      </c>
      <c r="F1527" t="s">
        <v>45</v>
      </c>
      <c r="G1527" s="19"/>
      <c r="H1527"/>
      <c r="I1527" t="s">
        <v>3325</v>
      </c>
      <c r="J1527" t="s">
        <v>3326</v>
      </c>
      <c r="K1527" s="9" t="str">
        <f t="shared" si="177"/>
        <v>LHDL</v>
      </c>
      <c r="L1527" t="s">
        <v>6</v>
      </c>
      <c r="M1527" s="36">
        <v>113</v>
      </c>
      <c r="N1527" t="s">
        <v>459</v>
      </c>
      <c r="O1527" t="s">
        <v>7</v>
      </c>
      <c r="P1527" s="48">
        <v>7.3506999999999998</v>
      </c>
      <c r="Q1527" s="10">
        <f t="shared" si="178"/>
        <v>830.63</v>
      </c>
      <c r="R1527" s="11">
        <f t="shared" si="179"/>
        <v>7.3003400000000003</v>
      </c>
      <c r="S1527" s="13">
        <f t="shared" si="180"/>
        <v>1.0068999999999999</v>
      </c>
      <c r="T1527" s="12">
        <f t="shared" si="181"/>
        <v>113.78</v>
      </c>
      <c r="U1527" s="13" t="s">
        <v>135</v>
      </c>
      <c r="V1527" t="s">
        <v>47</v>
      </c>
      <c r="W1527" s="45"/>
      <c r="X1527" s="53" t="e">
        <f t="shared" si="176"/>
        <v>#DIV/0!</v>
      </c>
    </row>
    <row r="1528" spans="1:24" s="16" customFormat="1" x14ac:dyDescent="0.2">
      <c r="A1528" s="32" t="str">
        <f t="shared" si="175"/>
        <v>2026-3</v>
      </c>
      <c r="B1528" t="s">
        <v>2693</v>
      </c>
      <c r="C1528" s="20">
        <v>46093</v>
      </c>
      <c r="D1528" s="20">
        <v>46031</v>
      </c>
      <c r="E1528" t="s">
        <v>44</v>
      </c>
      <c r="F1528" t="s">
        <v>45</v>
      </c>
      <c r="G1528" s="19"/>
      <c r="H1528"/>
      <c r="I1528" t="s">
        <v>3327</v>
      </c>
      <c r="J1528" t="s">
        <v>3328</v>
      </c>
      <c r="K1528" s="9" t="str">
        <f t="shared" si="177"/>
        <v>LHDL</v>
      </c>
      <c r="L1528" t="s">
        <v>6</v>
      </c>
      <c r="M1528" s="36">
        <v>240</v>
      </c>
      <c r="N1528" t="s">
        <v>459</v>
      </c>
      <c r="O1528" t="s">
        <v>7</v>
      </c>
      <c r="P1528" s="48">
        <v>7.3506999999999998</v>
      </c>
      <c r="Q1528" s="10">
        <f t="shared" si="178"/>
        <v>1764.17</v>
      </c>
      <c r="R1528" s="11">
        <f t="shared" si="179"/>
        <v>7.3003400000000003</v>
      </c>
      <c r="S1528" s="13">
        <f t="shared" si="180"/>
        <v>1.0068999999999999</v>
      </c>
      <c r="T1528" s="12">
        <f t="shared" si="181"/>
        <v>241.66</v>
      </c>
      <c r="U1528" s="13" t="s">
        <v>135</v>
      </c>
      <c r="V1528" t="s">
        <v>47</v>
      </c>
      <c r="W1528" s="45"/>
      <c r="X1528" s="53" t="e">
        <f t="shared" si="176"/>
        <v>#DIV/0!</v>
      </c>
    </row>
    <row r="1529" spans="1:24" s="16" customFormat="1" x14ac:dyDescent="0.2">
      <c r="A1529" s="32" t="str">
        <f t="shared" si="175"/>
        <v>2026-3</v>
      </c>
      <c r="B1529" t="s">
        <v>2693</v>
      </c>
      <c r="C1529" s="20">
        <v>46091</v>
      </c>
      <c r="D1529" s="20">
        <v>46031</v>
      </c>
      <c r="E1529" t="s">
        <v>44</v>
      </c>
      <c r="F1529" t="s">
        <v>45</v>
      </c>
      <c r="G1529" s="19"/>
      <c r="H1529"/>
      <c r="I1529" t="s">
        <v>3327</v>
      </c>
      <c r="J1529" t="s">
        <v>3328</v>
      </c>
      <c r="K1529" s="9" t="str">
        <f t="shared" si="177"/>
        <v>LHDL</v>
      </c>
      <c r="L1529" t="s">
        <v>6</v>
      </c>
      <c r="M1529" s="36">
        <v>270</v>
      </c>
      <c r="N1529" t="s">
        <v>459</v>
      </c>
      <c r="O1529" t="s">
        <v>7</v>
      </c>
      <c r="P1529" s="48">
        <v>7.3506999999999998</v>
      </c>
      <c r="Q1529" s="10">
        <f t="shared" si="178"/>
        <v>1984.69</v>
      </c>
      <c r="R1529" s="11">
        <f t="shared" si="179"/>
        <v>7.3003400000000003</v>
      </c>
      <c r="S1529" s="13">
        <f t="shared" si="180"/>
        <v>1.0068999999999999</v>
      </c>
      <c r="T1529" s="12">
        <f t="shared" si="181"/>
        <v>271.86</v>
      </c>
      <c r="U1529" s="13" t="s">
        <v>135</v>
      </c>
      <c r="V1529" t="s">
        <v>47</v>
      </c>
      <c r="W1529" s="45"/>
      <c r="X1529" s="53" t="e">
        <f t="shared" si="176"/>
        <v>#DIV/0!</v>
      </c>
    </row>
    <row r="1530" spans="1:24" s="16" customFormat="1" x14ac:dyDescent="0.2">
      <c r="A1530" s="32" t="str">
        <f t="shared" si="175"/>
        <v>2026-3</v>
      </c>
      <c r="B1530" t="s">
        <v>2693</v>
      </c>
      <c r="C1530" s="20">
        <v>46091</v>
      </c>
      <c r="D1530" s="20">
        <v>46031</v>
      </c>
      <c r="E1530" t="s">
        <v>44</v>
      </c>
      <c r="F1530" t="s">
        <v>45</v>
      </c>
      <c r="G1530" s="19"/>
      <c r="H1530"/>
      <c r="I1530" t="s">
        <v>3327</v>
      </c>
      <c r="J1530" t="s">
        <v>3328</v>
      </c>
      <c r="K1530" s="9" t="str">
        <f t="shared" si="177"/>
        <v>LHDL</v>
      </c>
      <c r="L1530" t="s">
        <v>6</v>
      </c>
      <c r="M1530" s="36">
        <v>-510</v>
      </c>
      <c r="N1530" t="s">
        <v>459</v>
      </c>
      <c r="O1530" t="s">
        <v>7</v>
      </c>
      <c r="P1530" s="48">
        <v>7.3506999999999998</v>
      </c>
      <c r="Q1530" s="10">
        <f t="shared" si="178"/>
        <v>-3748.86</v>
      </c>
      <c r="R1530" s="11">
        <f t="shared" si="179"/>
        <v>7.3003400000000003</v>
      </c>
      <c r="S1530" s="13">
        <f t="shared" si="180"/>
        <v>1.0068999999999999</v>
      </c>
      <c r="T1530" s="12">
        <f t="shared" si="181"/>
        <v>-513.52</v>
      </c>
      <c r="U1530" s="13" t="s">
        <v>135</v>
      </c>
      <c r="V1530" t="s">
        <v>47</v>
      </c>
      <c r="W1530" s="45"/>
      <c r="X1530" s="53" t="e">
        <f t="shared" si="176"/>
        <v>#DIV/0!</v>
      </c>
    </row>
    <row r="1531" spans="1:24" s="16" customFormat="1" x14ac:dyDescent="0.2">
      <c r="A1531" s="32" t="str">
        <f t="shared" si="175"/>
        <v>2026-3</v>
      </c>
      <c r="B1531" t="s">
        <v>2693</v>
      </c>
      <c r="C1531" s="20">
        <v>46091</v>
      </c>
      <c r="D1531" s="20">
        <v>46031</v>
      </c>
      <c r="E1531" t="s">
        <v>44</v>
      </c>
      <c r="F1531" t="s">
        <v>45</v>
      </c>
      <c r="G1531" s="19"/>
      <c r="H1531"/>
      <c r="I1531" t="s">
        <v>3327</v>
      </c>
      <c r="J1531" t="s">
        <v>3328</v>
      </c>
      <c r="K1531" s="9" t="str">
        <f t="shared" si="177"/>
        <v>LHDL</v>
      </c>
      <c r="L1531" t="s">
        <v>6</v>
      </c>
      <c r="M1531" s="36">
        <v>510</v>
      </c>
      <c r="N1531" t="s">
        <v>459</v>
      </c>
      <c r="O1531" t="s">
        <v>7</v>
      </c>
      <c r="P1531" s="48">
        <v>7.3506999999999998</v>
      </c>
      <c r="Q1531" s="10">
        <f t="shared" si="178"/>
        <v>3748.86</v>
      </c>
      <c r="R1531" s="11">
        <f t="shared" si="179"/>
        <v>7.3003400000000003</v>
      </c>
      <c r="S1531" s="13">
        <f t="shared" si="180"/>
        <v>1.0068999999999999</v>
      </c>
      <c r="T1531" s="12">
        <f t="shared" si="181"/>
        <v>513.52</v>
      </c>
      <c r="U1531" s="13" t="s">
        <v>135</v>
      </c>
      <c r="V1531" t="s">
        <v>47</v>
      </c>
      <c r="W1531" s="45"/>
      <c r="X1531" s="53" t="e">
        <f t="shared" si="176"/>
        <v>#DIV/0!</v>
      </c>
    </row>
    <row r="1532" spans="1:24" s="16" customFormat="1" x14ac:dyDescent="0.2">
      <c r="A1532" s="32" t="str">
        <f t="shared" si="175"/>
        <v>2026-3</v>
      </c>
      <c r="B1532" t="s">
        <v>2694</v>
      </c>
      <c r="C1532" s="20">
        <v>46091</v>
      </c>
      <c r="D1532" s="20">
        <v>46031</v>
      </c>
      <c r="E1532" t="s">
        <v>44</v>
      </c>
      <c r="F1532" t="s">
        <v>45</v>
      </c>
      <c r="G1532" s="19"/>
      <c r="H1532"/>
      <c r="I1532" t="s">
        <v>3329</v>
      </c>
      <c r="J1532" t="s">
        <v>3330</v>
      </c>
      <c r="K1532" s="9" t="str">
        <f t="shared" si="177"/>
        <v>LHDL</v>
      </c>
      <c r="L1532" t="s">
        <v>6</v>
      </c>
      <c r="M1532" s="36">
        <v>810</v>
      </c>
      <c r="N1532" t="s">
        <v>459</v>
      </c>
      <c r="O1532" t="s">
        <v>7</v>
      </c>
      <c r="P1532" s="48">
        <v>7.3506999999999998</v>
      </c>
      <c r="Q1532" s="10">
        <f t="shared" si="178"/>
        <v>5954.07</v>
      </c>
      <c r="R1532" s="11">
        <f t="shared" si="179"/>
        <v>7.3003400000000003</v>
      </c>
      <c r="S1532" s="13">
        <f t="shared" si="180"/>
        <v>1.0068999999999999</v>
      </c>
      <c r="T1532" s="12">
        <f t="shared" si="181"/>
        <v>815.59</v>
      </c>
      <c r="U1532" s="13" t="s">
        <v>135</v>
      </c>
      <c r="V1532" t="s">
        <v>47</v>
      </c>
      <c r="W1532" s="45"/>
      <c r="X1532" s="53" t="e">
        <f t="shared" si="176"/>
        <v>#DIV/0!</v>
      </c>
    </row>
    <row r="1533" spans="1:24" s="16" customFormat="1" x14ac:dyDescent="0.2">
      <c r="A1533" s="32" t="str">
        <f t="shared" si="175"/>
        <v>2026-3</v>
      </c>
      <c r="B1533" t="s">
        <v>2695</v>
      </c>
      <c r="C1533" s="20">
        <v>46087</v>
      </c>
      <c r="D1533" s="20">
        <v>46017</v>
      </c>
      <c r="E1533" t="s">
        <v>278</v>
      </c>
      <c r="F1533" t="s">
        <v>279</v>
      </c>
      <c r="G1533" s="19"/>
      <c r="H1533"/>
      <c r="I1533" t="s">
        <v>824</v>
      </c>
      <c r="J1533" t="s">
        <v>825</v>
      </c>
      <c r="K1533" s="9" t="str">
        <f t="shared" si="177"/>
        <v>SKU-</v>
      </c>
      <c r="L1533" t="s">
        <v>41</v>
      </c>
      <c r="M1533" s="36">
        <v>500</v>
      </c>
      <c r="N1533" t="s">
        <v>459</v>
      </c>
      <c r="O1533" t="s">
        <v>7</v>
      </c>
      <c r="P1533" s="48">
        <v>7.4</v>
      </c>
      <c r="Q1533" s="10">
        <f t="shared" si="178"/>
        <v>3700</v>
      </c>
      <c r="R1533" s="11">
        <f t="shared" si="179"/>
        <v>7.3003400000000003</v>
      </c>
      <c r="S1533" s="13">
        <f t="shared" si="180"/>
        <v>1.0137</v>
      </c>
      <c r="T1533" s="12">
        <f t="shared" si="181"/>
        <v>506.85</v>
      </c>
      <c r="U1533" s="13" t="s">
        <v>135</v>
      </c>
      <c r="V1533" t="s">
        <v>2</v>
      </c>
      <c r="W1533" s="45"/>
      <c r="X1533" s="53" t="e">
        <f t="shared" si="176"/>
        <v>#DIV/0!</v>
      </c>
    </row>
    <row r="1534" spans="1:24" s="16" customFormat="1" x14ac:dyDescent="0.2">
      <c r="A1534" s="32" t="str">
        <f t="shared" si="175"/>
        <v>2026-3</v>
      </c>
      <c r="B1534" t="s">
        <v>2696</v>
      </c>
      <c r="C1534" s="20">
        <v>46091</v>
      </c>
      <c r="D1534" s="20">
        <v>46031</v>
      </c>
      <c r="E1534" t="s">
        <v>44</v>
      </c>
      <c r="F1534" t="s">
        <v>45</v>
      </c>
      <c r="G1534" s="19"/>
      <c r="H1534"/>
      <c r="I1534" t="s">
        <v>3331</v>
      </c>
      <c r="J1534" t="s">
        <v>579</v>
      </c>
      <c r="K1534" s="9" t="str">
        <f t="shared" si="177"/>
        <v>LHDL</v>
      </c>
      <c r="L1534" t="s">
        <v>6</v>
      </c>
      <c r="M1534" s="36">
        <v>1110</v>
      </c>
      <c r="N1534" t="s">
        <v>459</v>
      </c>
      <c r="O1534" t="s">
        <v>7</v>
      </c>
      <c r="P1534" s="48">
        <v>7.4212999999999996</v>
      </c>
      <c r="Q1534" s="10">
        <f t="shared" si="178"/>
        <v>8237.64</v>
      </c>
      <c r="R1534" s="11">
        <f t="shared" si="179"/>
        <v>7.3003400000000003</v>
      </c>
      <c r="S1534" s="13">
        <f t="shared" si="180"/>
        <v>1.0165999999999999</v>
      </c>
      <c r="T1534" s="12">
        <f t="shared" si="181"/>
        <v>1128.43</v>
      </c>
      <c r="U1534" s="13" t="s">
        <v>135</v>
      </c>
      <c r="V1534" t="s">
        <v>47</v>
      </c>
      <c r="W1534" s="45"/>
      <c r="X1534" s="53" t="e">
        <f t="shared" si="176"/>
        <v>#DIV/0!</v>
      </c>
    </row>
    <row r="1535" spans="1:24" s="16" customFormat="1" x14ac:dyDescent="0.2">
      <c r="A1535" s="32" t="str">
        <f t="shared" si="175"/>
        <v>2026-3</v>
      </c>
      <c r="B1535" t="s">
        <v>2697</v>
      </c>
      <c r="C1535" s="20">
        <v>46094</v>
      </c>
      <c r="D1535" s="20">
        <v>46039</v>
      </c>
      <c r="E1535" t="s">
        <v>2817</v>
      </c>
      <c r="F1535" t="s">
        <v>2818</v>
      </c>
      <c r="G1535" s="19"/>
      <c r="H1535"/>
      <c r="I1535" t="s">
        <v>3332</v>
      </c>
      <c r="J1535" t="s">
        <v>3333</v>
      </c>
      <c r="K1535" s="9" t="str">
        <f t="shared" si="177"/>
        <v>GLID</v>
      </c>
      <c r="L1535" t="s">
        <v>6</v>
      </c>
      <c r="M1535" s="36">
        <v>820</v>
      </c>
      <c r="N1535" t="s">
        <v>459</v>
      </c>
      <c r="O1535" t="s">
        <v>7</v>
      </c>
      <c r="P1535" s="48">
        <v>7.4503000000000004</v>
      </c>
      <c r="Q1535" s="10">
        <f t="shared" si="178"/>
        <v>6109.25</v>
      </c>
      <c r="R1535" s="11">
        <f t="shared" si="179"/>
        <v>7.3003400000000003</v>
      </c>
      <c r="S1535" s="13">
        <f t="shared" si="180"/>
        <v>1.0205</v>
      </c>
      <c r="T1535" s="12">
        <f t="shared" si="181"/>
        <v>836.81</v>
      </c>
      <c r="U1535" s="13" t="s">
        <v>135</v>
      </c>
      <c r="V1535" t="s">
        <v>31</v>
      </c>
      <c r="W1535" s="45"/>
      <c r="X1535" s="53" t="e">
        <f t="shared" si="176"/>
        <v>#DIV/0!</v>
      </c>
    </row>
    <row r="1536" spans="1:24" s="16" customFormat="1" x14ac:dyDescent="0.2">
      <c r="A1536" s="32" t="str">
        <f t="shared" si="175"/>
        <v>2026-3</v>
      </c>
      <c r="B1536" t="s">
        <v>2698</v>
      </c>
      <c r="C1536" s="20">
        <v>46098</v>
      </c>
      <c r="D1536" s="20">
        <v>46039</v>
      </c>
      <c r="E1536" t="s">
        <v>612</v>
      </c>
      <c r="F1536" t="s">
        <v>613</v>
      </c>
      <c r="G1536" s="19"/>
      <c r="H1536"/>
      <c r="I1536" t="s">
        <v>3334</v>
      </c>
      <c r="J1536" t="s">
        <v>3335</v>
      </c>
      <c r="K1536" s="9" t="str">
        <f t="shared" si="177"/>
        <v>HDL-</v>
      </c>
      <c r="L1536" t="s">
        <v>6</v>
      </c>
      <c r="M1536" s="36">
        <v>1000</v>
      </c>
      <c r="N1536" t="s">
        <v>459</v>
      </c>
      <c r="O1536" t="s">
        <v>7</v>
      </c>
      <c r="P1536" s="48">
        <v>7.4577999999999998</v>
      </c>
      <c r="Q1536" s="10">
        <f t="shared" si="178"/>
        <v>7457.8</v>
      </c>
      <c r="R1536" s="11">
        <f t="shared" si="179"/>
        <v>7.3003400000000003</v>
      </c>
      <c r="S1536" s="13">
        <f t="shared" si="180"/>
        <v>1.0216000000000001</v>
      </c>
      <c r="T1536" s="12">
        <f t="shared" si="181"/>
        <v>1021.6</v>
      </c>
      <c r="U1536" s="13" t="s">
        <v>135</v>
      </c>
      <c r="V1536" t="s">
        <v>87</v>
      </c>
      <c r="W1536" s="45"/>
      <c r="X1536" s="53" t="e">
        <f t="shared" si="176"/>
        <v>#DIV/0!</v>
      </c>
    </row>
    <row r="1537" spans="1:24" s="16" customFormat="1" x14ac:dyDescent="0.2">
      <c r="A1537" s="32" t="str">
        <f t="shared" ref="A1537:A1600" si="182">+TEXT(C1537,"YYYY")&amp;"-"&amp;TEXT(C1537,"M")</f>
        <v>2026-3</v>
      </c>
      <c r="B1537" t="s">
        <v>2699</v>
      </c>
      <c r="C1537" s="20">
        <v>46098</v>
      </c>
      <c r="D1537" s="20">
        <v>46039</v>
      </c>
      <c r="E1537" t="s">
        <v>612</v>
      </c>
      <c r="F1537" t="s">
        <v>613</v>
      </c>
      <c r="G1537" s="19"/>
      <c r="H1537"/>
      <c r="I1537" t="s">
        <v>3336</v>
      </c>
      <c r="J1537" t="s">
        <v>3337</v>
      </c>
      <c r="K1537" s="9" t="str">
        <f t="shared" si="177"/>
        <v>HDL-</v>
      </c>
      <c r="L1537" t="s">
        <v>6</v>
      </c>
      <c r="M1537" s="36">
        <v>1010</v>
      </c>
      <c r="N1537" t="s">
        <v>459</v>
      </c>
      <c r="O1537" t="s">
        <v>7</v>
      </c>
      <c r="P1537" s="48">
        <v>7.4577999999999998</v>
      </c>
      <c r="Q1537" s="10">
        <f t="shared" si="178"/>
        <v>7532.38</v>
      </c>
      <c r="R1537" s="11">
        <f t="shared" si="179"/>
        <v>7.3003400000000003</v>
      </c>
      <c r="S1537" s="13">
        <f t="shared" si="180"/>
        <v>1.0216000000000001</v>
      </c>
      <c r="T1537" s="12">
        <f t="shared" si="181"/>
        <v>1031.82</v>
      </c>
      <c r="U1537" s="13" t="s">
        <v>135</v>
      </c>
      <c r="V1537" t="s">
        <v>87</v>
      </c>
      <c r="W1537" s="45"/>
      <c r="X1537" s="53" t="e">
        <f t="shared" si="176"/>
        <v>#DIV/0!</v>
      </c>
    </row>
    <row r="1538" spans="1:24" s="16" customFormat="1" x14ac:dyDescent="0.2">
      <c r="A1538" s="32" t="str">
        <f t="shared" si="182"/>
        <v>2026-3</v>
      </c>
      <c r="B1538" t="s">
        <v>2700</v>
      </c>
      <c r="C1538" s="20">
        <v>46098</v>
      </c>
      <c r="D1538" s="20">
        <v>46039</v>
      </c>
      <c r="E1538" t="s">
        <v>612</v>
      </c>
      <c r="F1538" t="s">
        <v>613</v>
      </c>
      <c r="G1538" s="19"/>
      <c r="H1538"/>
      <c r="I1538" t="s">
        <v>3338</v>
      </c>
      <c r="J1538" t="s">
        <v>3339</v>
      </c>
      <c r="K1538" s="9" t="str">
        <f t="shared" si="177"/>
        <v>HDL-</v>
      </c>
      <c r="L1538" t="s">
        <v>6</v>
      </c>
      <c r="M1538" s="36">
        <v>1000</v>
      </c>
      <c r="N1538" t="s">
        <v>459</v>
      </c>
      <c r="O1538" t="s">
        <v>7</v>
      </c>
      <c r="P1538" s="48">
        <v>7.4577999999999998</v>
      </c>
      <c r="Q1538" s="10">
        <f t="shared" si="178"/>
        <v>7457.8</v>
      </c>
      <c r="R1538" s="11">
        <f t="shared" si="179"/>
        <v>7.3003400000000003</v>
      </c>
      <c r="S1538" s="13">
        <f t="shared" si="180"/>
        <v>1.0216000000000001</v>
      </c>
      <c r="T1538" s="12">
        <f t="shared" si="181"/>
        <v>1021.6</v>
      </c>
      <c r="U1538" s="13" t="s">
        <v>135</v>
      </c>
      <c r="V1538" t="s">
        <v>87</v>
      </c>
      <c r="W1538" s="45"/>
      <c r="X1538" s="53" t="e">
        <f t="shared" si="176"/>
        <v>#DIV/0!</v>
      </c>
    </row>
    <row r="1539" spans="1:24" s="16" customFormat="1" x14ac:dyDescent="0.2">
      <c r="A1539" s="32" t="str">
        <f t="shared" si="182"/>
        <v>2026-3</v>
      </c>
      <c r="B1539" t="s">
        <v>2701</v>
      </c>
      <c r="C1539" s="20">
        <v>46086</v>
      </c>
      <c r="D1539" s="20">
        <v>46085</v>
      </c>
      <c r="E1539" t="s">
        <v>3</v>
      </c>
      <c r="F1539" t="s">
        <v>4</v>
      </c>
      <c r="G1539" s="19"/>
      <c r="H1539"/>
      <c r="I1539" t="s">
        <v>3340</v>
      </c>
      <c r="J1539" t="s">
        <v>3341</v>
      </c>
      <c r="K1539" s="9" t="str">
        <f t="shared" si="177"/>
        <v>BOX-</v>
      </c>
      <c r="L1539" t="s">
        <v>6</v>
      </c>
      <c r="M1539" s="36">
        <v>1010</v>
      </c>
      <c r="N1539" t="s">
        <v>459</v>
      </c>
      <c r="O1539" t="s">
        <v>7</v>
      </c>
      <c r="P1539" s="48">
        <v>7.47</v>
      </c>
      <c r="Q1539" s="10">
        <f t="shared" si="178"/>
        <v>7544.7</v>
      </c>
      <c r="R1539" s="11">
        <f t="shared" si="179"/>
        <v>7.3003400000000003</v>
      </c>
      <c r="S1539" s="13">
        <f t="shared" si="180"/>
        <v>1.0232000000000001</v>
      </c>
      <c r="T1539" s="12">
        <f t="shared" si="181"/>
        <v>1033.43</v>
      </c>
      <c r="U1539" s="13" t="s">
        <v>135</v>
      </c>
      <c r="V1539" t="s">
        <v>1</v>
      </c>
      <c r="W1539" s="45"/>
      <c r="X1539" s="53" t="e">
        <f t="shared" ref="X1539:X1602" si="183">+ROUND(Q1539/W1539,2)</f>
        <v>#DIV/0!</v>
      </c>
    </row>
    <row r="1540" spans="1:24" s="16" customFormat="1" x14ac:dyDescent="0.2">
      <c r="A1540" s="32" t="str">
        <f t="shared" si="182"/>
        <v>2026-3</v>
      </c>
      <c r="B1540" t="s">
        <v>2702</v>
      </c>
      <c r="C1540" s="20">
        <v>46083</v>
      </c>
      <c r="D1540" s="20">
        <v>46031</v>
      </c>
      <c r="E1540" t="s">
        <v>114</v>
      </c>
      <c r="F1540" t="s">
        <v>115</v>
      </c>
      <c r="G1540" s="19"/>
      <c r="H1540"/>
      <c r="I1540" t="s">
        <v>620</v>
      </c>
      <c r="J1540" t="s">
        <v>36</v>
      </c>
      <c r="K1540" s="9" t="str">
        <f t="shared" si="177"/>
        <v>ANYD</v>
      </c>
      <c r="L1540" t="s">
        <v>6</v>
      </c>
      <c r="M1540" s="36">
        <v>1000</v>
      </c>
      <c r="N1540" t="s">
        <v>459</v>
      </c>
      <c r="O1540" t="s">
        <v>7</v>
      </c>
      <c r="P1540" s="48">
        <v>7.5</v>
      </c>
      <c r="Q1540" s="10">
        <f t="shared" si="178"/>
        <v>7500</v>
      </c>
      <c r="R1540" s="11">
        <f t="shared" si="179"/>
        <v>7.3003400000000003</v>
      </c>
      <c r="S1540" s="13">
        <f t="shared" si="180"/>
        <v>1.0273000000000001</v>
      </c>
      <c r="T1540" s="12">
        <f t="shared" si="181"/>
        <v>1027.3</v>
      </c>
      <c r="U1540" s="13" t="s">
        <v>135</v>
      </c>
      <c r="V1540" t="s">
        <v>20</v>
      </c>
      <c r="W1540" s="45"/>
      <c r="X1540" s="53" t="e">
        <f t="shared" si="183"/>
        <v>#DIV/0!</v>
      </c>
    </row>
    <row r="1541" spans="1:24" s="16" customFormat="1" x14ac:dyDescent="0.2">
      <c r="A1541" s="32" t="str">
        <f t="shared" si="182"/>
        <v>2026-3</v>
      </c>
      <c r="B1541" t="s">
        <v>2703</v>
      </c>
      <c r="C1541" s="20">
        <v>46084</v>
      </c>
      <c r="D1541" s="20">
        <v>46058</v>
      </c>
      <c r="E1541" t="s">
        <v>3</v>
      </c>
      <c r="F1541" t="s">
        <v>4</v>
      </c>
      <c r="G1541" s="19"/>
      <c r="H1541"/>
      <c r="I1541" t="s">
        <v>1883</v>
      </c>
      <c r="J1541" t="s">
        <v>1884</v>
      </c>
      <c r="K1541" s="9" t="str">
        <f t="shared" si="177"/>
        <v>BOX-</v>
      </c>
      <c r="L1541" t="s">
        <v>6</v>
      </c>
      <c r="M1541" s="36">
        <v>50</v>
      </c>
      <c r="N1541" t="s">
        <v>459</v>
      </c>
      <c r="O1541" t="s">
        <v>7</v>
      </c>
      <c r="P1541" s="48">
        <v>7.5</v>
      </c>
      <c r="Q1541" s="10">
        <f t="shared" si="178"/>
        <v>375</v>
      </c>
      <c r="R1541" s="11">
        <f t="shared" si="179"/>
        <v>7.3003400000000003</v>
      </c>
      <c r="S1541" s="13">
        <f t="shared" si="180"/>
        <v>1.0273000000000001</v>
      </c>
      <c r="T1541" s="12">
        <f t="shared" si="181"/>
        <v>51.37</v>
      </c>
      <c r="U1541" s="13" t="s">
        <v>135</v>
      </c>
      <c r="V1541" t="s">
        <v>1</v>
      </c>
      <c r="W1541" s="45"/>
      <c r="X1541" s="53" t="e">
        <f t="shared" si="183"/>
        <v>#DIV/0!</v>
      </c>
    </row>
    <row r="1542" spans="1:24" s="16" customFormat="1" x14ac:dyDescent="0.2">
      <c r="A1542" s="32" t="str">
        <f t="shared" si="182"/>
        <v>2026-3</v>
      </c>
      <c r="B1542" t="s">
        <v>2704</v>
      </c>
      <c r="C1542" s="20">
        <v>46084</v>
      </c>
      <c r="D1542" s="20">
        <v>46000</v>
      </c>
      <c r="E1542" t="s">
        <v>114</v>
      </c>
      <c r="F1542" t="s">
        <v>115</v>
      </c>
      <c r="G1542" s="19"/>
      <c r="H1542"/>
      <c r="I1542" t="s">
        <v>24</v>
      </c>
      <c r="J1542" t="s">
        <v>25</v>
      </c>
      <c r="K1542" s="9" t="str">
        <f t="shared" si="177"/>
        <v>ANYD</v>
      </c>
      <c r="L1542" t="s">
        <v>6</v>
      </c>
      <c r="M1542" s="36">
        <v>2050</v>
      </c>
      <c r="N1542" t="s">
        <v>459</v>
      </c>
      <c r="O1542" t="s">
        <v>7</v>
      </c>
      <c r="P1542" s="48">
        <v>7.6440000000000001</v>
      </c>
      <c r="Q1542" s="10">
        <f t="shared" si="178"/>
        <v>15670.2</v>
      </c>
      <c r="R1542" s="11">
        <f t="shared" si="179"/>
        <v>7.3003400000000003</v>
      </c>
      <c r="S1542" s="13">
        <f t="shared" si="180"/>
        <v>1.0470999999999999</v>
      </c>
      <c r="T1542" s="12">
        <f t="shared" si="181"/>
        <v>2146.56</v>
      </c>
      <c r="U1542" s="13" t="s">
        <v>135</v>
      </c>
      <c r="V1542" t="s">
        <v>20</v>
      </c>
      <c r="W1542" s="45"/>
      <c r="X1542" s="53" t="e">
        <f t="shared" si="183"/>
        <v>#DIV/0!</v>
      </c>
    </row>
    <row r="1543" spans="1:24" s="16" customFormat="1" x14ac:dyDescent="0.2">
      <c r="A1543" s="32" t="str">
        <f t="shared" si="182"/>
        <v>2026-3</v>
      </c>
      <c r="B1543" t="s">
        <v>2705</v>
      </c>
      <c r="C1543" s="20">
        <v>46092</v>
      </c>
      <c r="D1543" s="20">
        <v>45980</v>
      </c>
      <c r="E1543" t="s">
        <v>114</v>
      </c>
      <c r="F1543" t="s">
        <v>115</v>
      </c>
      <c r="G1543" s="19"/>
      <c r="H1543"/>
      <c r="I1543" t="s">
        <v>3342</v>
      </c>
      <c r="J1543" t="s">
        <v>3343</v>
      </c>
      <c r="K1543" s="9" t="str">
        <f t="shared" si="177"/>
        <v>GLID</v>
      </c>
      <c r="L1543" t="s">
        <v>6</v>
      </c>
      <c r="M1543" s="36">
        <v>484</v>
      </c>
      <c r="N1543" t="s">
        <v>459</v>
      </c>
      <c r="O1543" t="s">
        <v>7</v>
      </c>
      <c r="P1543" s="48">
        <v>7.8</v>
      </c>
      <c r="Q1543" s="10">
        <f t="shared" si="178"/>
        <v>3775.2</v>
      </c>
      <c r="R1543" s="11">
        <f t="shared" si="179"/>
        <v>7.3003400000000003</v>
      </c>
      <c r="S1543" s="13">
        <f t="shared" si="180"/>
        <v>1.0684</v>
      </c>
      <c r="T1543" s="12">
        <f t="shared" si="181"/>
        <v>517.11</v>
      </c>
      <c r="U1543" s="13" t="s">
        <v>135</v>
      </c>
      <c r="V1543" t="s">
        <v>31</v>
      </c>
      <c r="W1543" s="45"/>
      <c r="X1543" s="53" t="e">
        <f t="shared" si="183"/>
        <v>#DIV/0!</v>
      </c>
    </row>
    <row r="1544" spans="1:24" s="16" customFormat="1" x14ac:dyDescent="0.2">
      <c r="A1544" s="32" t="str">
        <f t="shared" si="182"/>
        <v>2026-3</v>
      </c>
      <c r="B1544" t="s">
        <v>2705</v>
      </c>
      <c r="C1544" s="20">
        <v>46085</v>
      </c>
      <c r="D1544" s="20">
        <v>45980</v>
      </c>
      <c r="E1544" t="s">
        <v>114</v>
      </c>
      <c r="F1544" t="s">
        <v>115</v>
      </c>
      <c r="G1544" s="19"/>
      <c r="H1544"/>
      <c r="I1544" t="s">
        <v>3342</v>
      </c>
      <c r="J1544" t="s">
        <v>3343</v>
      </c>
      <c r="K1544" s="9" t="str">
        <f t="shared" si="177"/>
        <v>GLID</v>
      </c>
      <c r="L1544" t="s">
        <v>6</v>
      </c>
      <c r="M1544" s="36">
        <v>-484</v>
      </c>
      <c r="N1544" t="s">
        <v>459</v>
      </c>
      <c r="O1544" t="s">
        <v>7</v>
      </c>
      <c r="P1544" s="48">
        <v>7.8</v>
      </c>
      <c r="Q1544" s="10">
        <f t="shared" si="178"/>
        <v>-3775.2</v>
      </c>
      <c r="R1544" s="11">
        <f t="shared" si="179"/>
        <v>7.3003400000000003</v>
      </c>
      <c r="S1544" s="13">
        <f t="shared" si="180"/>
        <v>1.0684</v>
      </c>
      <c r="T1544" s="12">
        <f t="shared" si="181"/>
        <v>-517.11</v>
      </c>
      <c r="U1544" s="13" t="s">
        <v>135</v>
      </c>
      <c r="V1544" t="s">
        <v>31</v>
      </c>
      <c r="W1544" s="45"/>
      <c r="X1544" s="53" t="e">
        <f t="shared" si="183"/>
        <v>#DIV/0!</v>
      </c>
    </row>
    <row r="1545" spans="1:24" s="16" customFormat="1" x14ac:dyDescent="0.2">
      <c r="A1545" s="32" t="str">
        <f t="shared" si="182"/>
        <v>2026-3</v>
      </c>
      <c r="B1545" t="s">
        <v>2706</v>
      </c>
      <c r="C1545" s="20">
        <v>46083</v>
      </c>
      <c r="D1545" s="20">
        <v>46043</v>
      </c>
      <c r="E1545" t="s">
        <v>114</v>
      </c>
      <c r="F1545" t="s">
        <v>115</v>
      </c>
      <c r="G1545" s="19"/>
      <c r="H1545"/>
      <c r="I1545" t="s">
        <v>288</v>
      </c>
      <c r="J1545" t="s">
        <v>289</v>
      </c>
      <c r="K1545" s="9" t="str">
        <f t="shared" si="177"/>
        <v>GLID</v>
      </c>
      <c r="L1545" t="s">
        <v>6</v>
      </c>
      <c r="M1545" s="36">
        <v>850</v>
      </c>
      <c r="N1545" t="s">
        <v>459</v>
      </c>
      <c r="O1545" t="s">
        <v>7</v>
      </c>
      <c r="P1545" s="48">
        <v>7.8</v>
      </c>
      <c r="Q1545" s="10">
        <f t="shared" si="178"/>
        <v>6630</v>
      </c>
      <c r="R1545" s="11">
        <f t="shared" si="179"/>
        <v>7.3003400000000003</v>
      </c>
      <c r="S1545" s="13">
        <f t="shared" si="180"/>
        <v>1.0684</v>
      </c>
      <c r="T1545" s="12">
        <f t="shared" si="181"/>
        <v>908.14</v>
      </c>
      <c r="U1545" s="13" t="s">
        <v>135</v>
      </c>
      <c r="V1545" t="s">
        <v>31</v>
      </c>
      <c r="W1545" s="45"/>
      <c r="X1545" s="53" t="e">
        <f t="shared" si="183"/>
        <v>#DIV/0!</v>
      </c>
    </row>
    <row r="1546" spans="1:24" s="16" customFormat="1" x14ac:dyDescent="0.2">
      <c r="A1546" s="32" t="str">
        <f t="shared" si="182"/>
        <v>2026-3</v>
      </c>
      <c r="B1546" t="s">
        <v>2707</v>
      </c>
      <c r="C1546" s="20">
        <v>46099</v>
      </c>
      <c r="D1546" s="20">
        <v>46091</v>
      </c>
      <c r="E1546" t="s">
        <v>114</v>
      </c>
      <c r="F1546" t="s">
        <v>115</v>
      </c>
      <c r="G1546" s="19"/>
      <c r="H1546"/>
      <c r="I1546" t="s">
        <v>288</v>
      </c>
      <c r="J1546" t="s">
        <v>289</v>
      </c>
      <c r="K1546" s="9" t="str">
        <f t="shared" si="177"/>
        <v>GLID</v>
      </c>
      <c r="L1546" t="s">
        <v>6</v>
      </c>
      <c r="M1546" s="36">
        <v>170</v>
      </c>
      <c r="N1546" t="s">
        <v>459</v>
      </c>
      <c r="O1546" t="s">
        <v>7</v>
      </c>
      <c r="P1546" s="48">
        <v>7.8</v>
      </c>
      <c r="Q1546" s="10">
        <f t="shared" si="178"/>
        <v>1326</v>
      </c>
      <c r="R1546" s="11">
        <f t="shared" si="179"/>
        <v>7.3003400000000003</v>
      </c>
      <c r="S1546" s="13">
        <f t="shared" si="180"/>
        <v>1.0684</v>
      </c>
      <c r="T1546" s="12">
        <f t="shared" si="181"/>
        <v>181.63</v>
      </c>
      <c r="U1546" s="13" t="s">
        <v>135</v>
      </c>
      <c r="V1546" t="s">
        <v>31</v>
      </c>
      <c r="W1546" s="45"/>
      <c r="X1546" s="53" t="e">
        <f t="shared" si="183"/>
        <v>#DIV/0!</v>
      </c>
    </row>
    <row r="1547" spans="1:24" s="16" customFormat="1" x14ac:dyDescent="0.2">
      <c r="A1547" s="32" t="str">
        <f t="shared" si="182"/>
        <v>2026-3</v>
      </c>
      <c r="B1547" t="s">
        <v>2708</v>
      </c>
      <c r="C1547" s="20">
        <v>46112</v>
      </c>
      <c r="D1547" s="20">
        <v>46010</v>
      </c>
      <c r="E1547" t="s">
        <v>59</v>
      </c>
      <c r="F1547" t="s">
        <v>60</v>
      </c>
      <c r="G1547" s="19"/>
      <c r="H1547"/>
      <c r="I1547" t="s">
        <v>57</v>
      </c>
      <c r="J1547" t="s">
        <v>58</v>
      </c>
      <c r="K1547" s="9" t="str">
        <f t="shared" si="177"/>
        <v>SKU-</v>
      </c>
      <c r="L1547" t="s">
        <v>41</v>
      </c>
      <c r="M1547" s="36">
        <v>1200</v>
      </c>
      <c r="N1547" t="s">
        <v>459</v>
      </c>
      <c r="O1547" t="s">
        <v>7</v>
      </c>
      <c r="P1547" s="48">
        <v>7.8185000000000002</v>
      </c>
      <c r="Q1547" s="10">
        <f t="shared" si="178"/>
        <v>9382.2000000000007</v>
      </c>
      <c r="R1547" s="11">
        <f t="shared" si="179"/>
        <v>7.3003400000000003</v>
      </c>
      <c r="S1547" s="13">
        <f t="shared" si="180"/>
        <v>1.071</v>
      </c>
      <c r="T1547" s="12">
        <f t="shared" si="181"/>
        <v>1285.2</v>
      </c>
      <c r="U1547" s="13" t="s">
        <v>135</v>
      </c>
      <c r="V1547" t="s">
        <v>2</v>
      </c>
      <c r="W1547" s="45"/>
      <c r="X1547" s="53" t="e">
        <f t="shared" si="183"/>
        <v>#DIV/0!</v>
      </c>
    </row>
    <row r="1548" spans="1:24" s="16" customFormat="1" x14ac:dyDescent="0.2">
      <c r="A1548" s="32" t="str">
        <f t="shared" si="182"/>
        <v>2026-3</v>
      </c>
      <c r="B1548" t="s">
        <v>2709</v>
      </c>
      <c r="C1548" s="20">
        <v>46094</v>
      </c>
      <c r="D1548" s="20">
        <v>46094</v>
      </c>
      <c r="E1548" t="s">
        <v>294</v>
      </c>
      <c r="F1548" t="s">
        <v>295</v>
      </c>
      <c r="G1548" s="19"/>
      <c r="H1548"/>
      <c r="I1548" t="s">
        <v>536</v>
      </c>
      <c r="J1548" t="s">
        <v>537</v>
      </c>
      <c r="K1548" s="9" t="str">
        <f t="shared" si="177"/>
        <v>ANYD</v>
      </c>
      <c r="L1548" t="s">
        <v>6</v>
      </c>
      <c r="M1548" s="36">
        <v>3000</v>
      </c>
      <c r="N1548" t="s">
        <v>459</v>
      </c>
      <c r="O1548" t="s">
        <v>7</v>
      </c>
      <c r="P1548" s="48">
        <v>7.9558</v>
      </c>
      <c r="Q1548" s="10">
        <f t="shared" si="178"/>
        <v>23867.4</v>
      </c>
      <c r="R1548" s="11">
        <f t="shared" si="179"/>
        <v>7.3003400000000003</v>
      </c>
      <c r="S1548" s="13">
        <f t="shared" si="180"/>
        <v>1.0898000000000001</v>
      </c>
      <c r="T1548" s="12">
        <f t="shared" si="181"/>
        <v>3269.4</v>
      </c>
      <c r="U1548" s="13" t="s">
        <v>135</v>
      </c>
      <c r="V1548" t="s">
        <v>20</v>
      </c>
      <c r="W1548" s="45"/>
      <c r="X1548" s="53" t="e">
        <f t="shared" si="183"/>
        <v>#DIV/0!</v>
      </c>
    </row>
    <row r="1549" spans="1:24" s="16" customFormat="1" x14ac:dyDescent="0.2">
      <c r="A1549" s="32" t="str">
        <f t="shared" si="182"/>
        <v>2026-3</v>
      </c>
      <c r="B1549" t="s">
        <v>2710</v>
      </c>
      <c r="C1549" s="20">
        <v>46098</v>
      </c>
      <c r="D1549" s="20">
        <v>46039</v>
      </c>
      <c r="E1549" t="s">
        <v>612</v>
      </c>
      <c r="F1549" t="s">
        <v>613</v>
      </c>
      <c r="G1549" s="19"/>
      <c r="H1549"/>
      <c r="I1549" t="s">
        <v>3344</v>
      </c>
      <c r="J1549" t="s">
        <v>3345</v>
      </c>
      <c r="K1549" s="9" t="str">
        <f t="shared" si="177"/>
        <v>HDL-</v>
      </c>
      <c r="L1549" t="s">
        <v>6</v>
      </c>
      <c r="M1549" s="36">
        <v>1000</v>
      </c>
      <c r="N1549" t="s">
        <v>459</v>
      </c>
      <c r="O1549" t="s">
        <v>7</v>
      </c>
      <c r="P1549" s="48">
        <v>8.0116999999999994</v>
      </c>
      <c r="Q1549" s="10">
        <f t="shared" si="178"/>
        <v>8011.7</v>
      </c>
      <c r="R1549" s="11">
        <f t="shared" si="179"/>
        <v>7.3003400000000003</v>
      </c>
      <c r="S1549" s="13">
        <f t="shared" si="180"/>
        <v>1.0973999999999999</v>
      </c>
      <c r="T1549" s="12">
        <f t="shared" si="181"/>
        <v>1097.4000000000001</v>
      </c>
      <c r="U1549" s="13" t="s">
        <v>135</v>
      </c>
      <c r="V1549" t="s">
        <v>87</v>
      </c>
      <c r="W1549" s="45"/>
      <c r="X1549" s="53" t="e">
        <f t="shared" si="183"/>
        <v>#DIV/0!</v>
      </c>
    </row>
    <row r="1550" spans="1:24" s="16" customFormat="1" x14ac:dyDescent="0.2">
      <c r="A1550" s="32" t="str">
        <f t="shared" si="182"/>
        <v>2026-3</v>
      </c>
      <c r="B1550" t="s">
        <v>2711</v>
      </c>
      <c r="C1550" s="20">
        <v>46098</v>
      </c>
      <c r="D1550" s="20">
        <v>46039</v>
      </c>
      <c r="E1550" t="s">
        <v>612</v>
      </c>
      <c r="F1550" t="s">
        <v>613</v>
      </c>
      <c r="G1550" s="19"/>
      <c r="H1550"/>
      <c r="I1550" t="s">
        <v>3346</v>
      </c>
      <c r="J1550" t="s">
        <v>3347</v>
      </c>
      <c r="K1550" s="9" t="str">
        <f t="shared" si="177"/>
        <v>HDL-</v>
      </c>
      <c r="L1550" t="s">
        <v>6</v>
      </c>
      <c r="M1550" s="36">
        <v>1010</v>
      </c>
      <c r="N1550" t="s">
        <v>459</v>
      </c>
      <c r="O1550" t="s">
        <v>7</v>
      </c>
      <c r="P1550" s="48">
        <v>8.0116999999999994</v>
      </c>
      <c r="Q1550" s="10">
        <f t="shared" si="178"/>
        <v>8091.82</v>
      </c>
      <c r="R1550" s="11">
        <f t="shared" si="179"/>
        <v>7.3003400000000003</v>
      </c>
      <c r="S1550" s="13">
        <f t="shared" si="180"/>
        <v>1.0973999999999999</v>
      </c>
      <c r="T1550" s="12">
        <f t="shared" si="181"/>
        <v>1108.3699999999999</v>
      </c>
      <c r="U1550" s="13" t="s">
        <v>135</v>
      </c>
      <c r="V1550" t="s">
        <v>87</v>
      </c>
      <c r="W1550" s="45"/>
      <c r="X1550" s="53" t="e">
        <f t="shared" si="183"/>
        <v>#DIV/0!</v>
      </c>
    </row>
    <row r="1551" spans="1:24" s="16" customFormat="1" x14ac:dyDescent="0.2">
      <c r="A1551" s="32" t="str">
        <f t="shared" si="182"/>
        <v>2026-3</v>
      </c>
      <c r="B1551" t="s">
        <v>2712</v>
      </c>
      <c r="C1551" s="20">
        <v>46098</v>
      </c>
      <c r="D1551" s="20">
        <v>46039</v>
      </c>
      <c r="E1551" t="s">
        <v>612</v>
      </c>
      <c r="F1551" t="s">
        <v>613</v>
      </c>
      <c r="G1551" s="19"/>
      <c r="H1551"/>
      <c r="I1551" t="s">
        <v>3348</v>
      </c>
      <c r="J1551" t="s">
        <v>3349</v>
      </c>
      <c r="K1551" s="9" t="str">
        <f t="shared" si="177"/>
        <v>HDL-</v>
      </c>
      <c r="L1551" t="s">
        <v>6</v>
      </c>
      <c r="M1551" s="36">
        <v>1000</v>
      </c>
      <c r="N1551" t="s">
        <v>459</v>
      </c>
      <c r="O1551" t="s">
        <v>7</v>
      </c>
      <c r="P1551" s="48">
        <v>8.0116999999999994</v>
      </c>
      <c r="Q1551" s="10">
        <f t="shared" si="178"/>
        <v>8011.7</v>
      </c>
      <c r="R1551" s="11">
        <f t="shared" si="179"/>
        <v>7.3003400000000003</v>
      </c>
      <c r="S1551" s="13">
        <f t="shared" si="180"/>
        <v>1.0973999999999999</v>
      </c>
      <c r="T1551" s="12">
        <f t="shared" si="181"/>
        <v>1097.4000000000001</v>
      </c>
      <c r="U1551" s="13" t="s">
        <v>135</v>
      </c>
      <c r="V1551" t="s">
        <v>87</v>
      </c>
      <c r="W1551" s="45"/>
      <c r="X1551" s="53" t="e">
        <f t="shared" si="183"/>
        <v>#DIV/0!</v>
      </c>
    </row>
    <row r="1552" spans="1:24" s="16" customFormat="1" x14ac:dyDescent="0.2">
      <c r="A1552" s="32" t="str">
        <f t="shared" si="182"/>
        <v>2026-3</v>
      </c>
      <c r="B1552" t="s">
        <v>1450</v>
      </c>
      <c r="C1552" s="20">
        <v>46099</v>
      </c>
      <c r="D1552" s="20">
        <v>45986</v>
      </c>
      <c r="E1552" t="s">
        <v>114</v>
      </c>
      <c r="F1552" t="s">
        <v>115</v>
      </c>
      <c r="G1552" s="19"/>
      <c r="H1552"/>
      <c r="I1552" t="s">
        <v>26</v>
      </c>
      <c r="J1552" t="s">
        <v>27</v>
      </c>
      <c r="K1552" s="9" t="str">
        <f t="shared" si="177"/>
        <v>ANYD</v>
      </c>
      <c r="L1552" t="s">
        <v>6</v>
      </c>
      <c r="M1552" s="36">
        <v>50</v>
      </c>
      <c r="N1552" t="s">
        <v>459</v>
      </c>
      <c r="O1552" t="s">
        <v>7</v>
      </c>
      <c r="P1552" s="48">
        <v>8.4499999999999993</v>
      </c>
      <c r="Q1552" s="10">
        <f t="shared" si="178"/>
        <v>422.5</v>
      </c>
      <c r="R1552" s="11">
        <f t="shared" si="179"/>
        <v>7.3003400000000003</v>
      </c>
      <c r="S1552" s="13">
        <f t="shared" si="180"/>
        <v>1.1575</v>
      </c>
      <c r="T1552" s="12">
        <f t="shared" si="181"/>
        <v>57.88</v>
      </c>
      <c r="U1552" s="13" t="s">
        <v>135</v>
      </c>
      <c r="V1552" t="s">
        <v>20</v>
      </c>
      <c r="W1552" s="45"/>
      <c r="X1552" s="53" t="e">
        <f t="shared" si="183"/>
        <v>#DIV/0!</v>
      </c>
    </row>
    <row r="1553" spans="1:24" s="16" customFormat="1" x14ac:dyDescent="0.2">
      <c r="A1553" s="32" t="str">
        <f t="shared" si="182"/>
        <v>2026-3</v>
      </c>
      <c r="B1553" t="s">
        <v>1450</v>
      </c>
      <c r="C1553" s="20">
        <v>46085</v>
      </c>
      <c r="D1553" s="20">
        <v>45986</v>
      </c>
      <c r="E1553" t="s">
        <v>114</v>
      </c>
      <c r="F1553" t="s">
        <v>115</v>
      </c>
      <c r="G1553" s="19"/>
      <c r="H1553"/>
      <c r="I1553" t="s">
        <v>26</v>
      </c>
      <c r="J1553" t="s">
        <v>27</v>
      </c>
      <c r="K1553" s="9" t="str">
        <f t="shared" si="177"/>
        <v>ANYD</v>
      </c>
      <c r="L1553" t="s">
        <v>6</v>
      </c>
      <c r="M1553" s="36">
        <v>-50</v>
      </c>
      <c r="N1553" t="s">
        <v>459</v>
      </c>
      <c r="O1553" t="s">
        <v>7</v>
      </c>
      <c r="P1553" s="48">
        <v>8.4499999999999993</v>
      </c>
      <c r="Q1553" s="10">
        <f t="shared" si="178"/>
        <v>-422.5</v>
      </c>
      <c r="R1553" s="11">
        <f t="shared" si="179"/>
        <v>7.3003400000000003</v>
      </c>
      <c r="S1553" s="13">
        <f t="shared" si="180"/>
        <v>1.1575</v>
      </c>
      <c r="T1553" s="12">
        <f t="shared" si="181"/>
        <v>-57.88</v>
      </c>
      <c r="U1553" s="13" t="s">
        <v>135</v>
      </c>
      <c r="V1553" t="s">
        <v>20</v>
      </c>
      <c r="W1553" s="45"/>
      <c r="X1553" s="53" t="e">
        <f t="shared" si="183"/>
        <v>#DIV/0!</v>
      </c>
    </row>
    <row r="1554" spans="1:24" s="16" customFormat="1" x14ac:dyDescent="0.2">
      <c r="A1554" s="32" t="str">
        <f t="shared" si="182"/>
        <v>2026-3</v>
      </c>
      <c r="B1554" t="s">
        <v>2713</v>
      </c>
      <c r="C1554" s="20">
        <v>46084</v>
      </c>
      <c r="D1554" s="20">
        <v>46010</v>
      </c>
      <c r="E1554" t="s">
        <v>99</v>
      </c>
      <c r="F1554" t="s">
        <v>100</v>
      </c>
      <c r="G1554" s="19"/>
      <c r="H1554"/>
      <c r="I1554" t="s">
        <v>101</v>
      </c>
      <c r="J1554" t="s">
        <v>102</v>
      </c>
      <c r="K1554" s="9" t="str">
        <f t="shared" si="177"/>
        <v>GLID</v>
      </c>
      <c r="L1554" t="s">
        <v>6</v>
      </c>
      <c r="M1554" s="36">
        <v>5020</v>
      </c>
      <c r="N1554" t="s">
        <v>459</v>
      </c>
      <c r="O1554" t="s">
        <v>7</v>
      </c>
      <c r="P1554" s="48">
        <v>8.6329999999999991</v>
      </c>
      <c r="Q1554" s="10">
        <f t="shared" si="178"/>
        <v>43337.66</v>
      </c>
      <c r="R1554" s="11">
        <f t="shared" si="179"/>
        <v>7.3003400000000003</v>
      </c>
      <c r="S1554" s="13">
        <f t="shared" si="180"/>
        <v>1.1825000000000001</v>
      </c>
      <c r="T1554" s="12">
        <f t="shared" si="181"/>
        <v>5936.15</v>
      </c>
      <c r="U1554" s="13" t="s">
        <v>135</v>
      </c>
      <c r="V1554" t="s">
        <v>31</v>
      </c>
      <c r="W1554" s="45"/>
      <c r="X1554" s="53" t="e">
        <f t="shared" si="183"/>
        <v>#DIV/0!</v>
      </c>
    </row>
    <row r="1555" spans="1:24" s="16" customFormat="1" x14ac:dyDescent="0.2">
      <c r="A1555" s="32" t="str">
        <f t="shared" si="182"/>
        <v>2026-3</v>
      </c>
      <c r="B1555" t="s">
        <v>2714</v>
      </c>
      <c r="C1555" s="20">
        <v>46099</v>
      </c>
      <c r="D1555" s="20">
        <v>46020</v>
      </c>
      <c r="E1555" t="s">
        <v>2819</v>
      </c>
      <c r="F1555" t="s">
        <v>0</v>
      </c>
      <c r="G1555" s="19"/>
      <c r="H1555"/>
      <c r="I1555" t="s">
        <v>632</v>
      </c>
      <c r="J1555" t="s">
        <v>689</v>
      </c>
      <c r="K1555" s="9" t="str">
        <f t="shared" si="177"/>
        <v>HDL-</v>
      </c>
      <c r="L1555" t="s">
        <v>6</v>
      </c>
      <c r="M1555" s="36">
        <v>1700</v>
      </c>
      <c r="N1555" t="s">
        <v>459</v>
      </c>
      <c r="O1555" t="s">
        <v>7</v>
      </c>
      <c r="P1555" s="48">
        <v>8.6706000000000003</v>
      </c>
      <c r="Q1555" s="10">
        <f t="shared" si="178"/>
        <v>14740.02</v>
      </c>
      <c r="R1555" s="11">
        <f t="shared" si="179"/>
        <v>7.3003400000000003</v>
      </c>
      <c r="S1555" s="13">
        <f t="shared" si="180"/>
        <v>1.1877</v>
      </c>
      <c r="T1555" s="12">
        <f t="shared" si="181"/>
        <v>2019.09</v>
      </c>
      <c r="U1555" s="13" t="s">
        <v>135</v>
      </c>
      <c r="V1555" t="s">
        <v>87</v>
      </c>
      <c r="W1555" s="45"/>
      <c r="X1555" s="53" t="e">
        <f t="shared" si="183"/>
        <v>#DIV/0!</v>
      </c>
    </row>
    <row r="1556" spans="1:24" s="16" customFormat="1" x14ac:dyDescent="0.2">
      <c r="A1556" s="32" t="str">
        <f t="shared" si="182"/>
        <v>2026-3</v>
      </c>
      <c r="B1556" t="s">
        <v>2714</v>
      </c>
      <c r="C1556" s="20">
        <v>46097</v>
      </c>
      <c r="D1556" s="20">
        <v>46020</v>
      </c>
      <c r="E1556" t="s">
        <v>2819</v>
      </c>
      <c r="F1556" t="s">
        <v>0</v>
      </c>
      <c r="G1556" s="19"/>
      <c r="H1556"/>
      <c r="I1556" t="s">
        <v>632</v>
      </c>
      <c r="J1556" t="s">
        <v>689</v>
      </c>
      <c r="K1556" s="9" t="str">
        <f t="shared" si="177"/>
        <v>HDL-</v>
      </c>
      <c r="L1556" t="s">
        <v>6</v>
      </c>
      <c r="M1556" s="36">
        <v>1300</v>
      </c>
      <c r="N1556" t="s">
        <v>459</v>
      </c>
      <c r="O1556" t="s">
        <v>7</v>
      </c>
      <c r="P1556" s="48">
        <v>8.6706000000000003</v>
      </c>
      <c r="Q1556" s="10">
        <f t="shared" si="178"/>
        <v>11271.78</v>
      </c>
      <c r="R1556" s="11">
        <f t="shared" si="179"/>
        <v>7.3003400000000003</v>
      </c>
      <c r="S1556" s="13">
        <f t="shared" si="180"/>
        <v>1.1877</v>
      </c>
      <c r="T1556" s="12">
        <f t="shared" si="181"/>
        <v>1544.01</v>
      </c>
      <c r="U1556" s="13" t="s">
        <v>135</v>
      </c>
      <c r="V1556" t="s">
        <v>87</v>
      </c>
      <c r="W1556" s="45"/>
      <c r="X1556" s="53" t="e">
        <f t="shared" si="183"/>
        <v>#DIV/0!</v>
      </c>
    </row>
    <row r="1557" spans="1:24" s="16" customFormat="1" x14ac:dyDescent="0.2">
      <c r="A1557" s="32" t="str">
        <f t="shared" si="182"/>
        <v>2026-3</v>
      </c>
      <c r="B1557" t="s">
        <v>2715</v>
      </c>
      <c r="C1557" s="20">
        <v>46099</v>
      </c>
      <c r="D1557" s="20">
        <v>46020</v>
      </c>
      <c r="E1557" t="s">
        <v>2819</v>
      </c>
      <c r="F1557" t="s">
        <v>0</v>
      </c>
      <c r="G1557" s="19"/>
      <c r="H1557"/>
      <c r="I1557" t="s">
        <v>633</v>
      </c>
      <c r="J1557" t="s">
        <v>690</v>
      </c>
      <c r="K1557" s="9" t="str">
        <f t="shared" si="177"/>
        <v>HDL-</v>
      </c>
      <c r="L1557" t="s">
        <v>6</v>
      </c>
      <c r="M1557" s="36">
        <v>2000</v>
      </c>
      <c r="N1557" t="s">
        <v>459</v>
      </c>
      <c r="O1557" t="s">
        <v>7</v>
      </c>
      <c r="P1557" s="48">
        <v>8.6706000000000003</v>
      </c>
      <c r="Q1557" s="10">
        <f t="shared" si="178"/>
        <v>17341.2</v>
      </c>
      <c r="R1557" s="11">
        <f t="shared" si="179"/>
        <v>7.3003400000000003</v>
      </c>
      <c r="S1557" s="13">
        <f t="shared" si="180"/>
        <v>1.1877</v>
      </c>
      <c r="T1557" s="12">
        <f t="shared" si="181"/>
        <v>2375.4</v>
      </c>
      <c r="U1557" s="13" t="s">
        <v>135</v>
      </c>
      <c r="V1557" t="s">
        <v>87</v>
      </c>
      <c r="W1557" s="45"/>
      <c r="X1557" s="53" t="e">
        <f t="shared" si="183"/>
        <v>#DIV/0!</v>
      </c>
    </row>
    <row r="1558" spans="1:24" s="16" customFormat="1" x14ac:dyDescent="0.2">
      <c r="A1558" s="32" t="str">
        <f t="shared" si="182"/>
        <v>2026-3</v>
      </c>
      <c r="B1558" t="s">
        <v>2716</v>
      </c>
      <c r="C1558" s="20">
        <v>46106</v>
      </c>
      <c r="D1558" s="20">
        <v>46027</v>
      </c>
      <c r="E1558" t="s">
        <v>2819</v>
      </c>
      <c r="F1558" t="s">
        <v>0</v>
      </c>
      <c r="G1558" s="19"/>
      <c r="H1558"/>
      <c r="I1558" t="s">
        <v>633</v>
      </c>
      <c r="J1558" t="s">
        <v>690</v>
      </c>
      <c r="K1558" s="9" t="str">
        <f t="shared" si="177"/>
        <v>HDL-</v>
      </c>
      <c r="L1558" t="s">
        <v>6</v>
      </c>
      <c r="M1558" s="36">
        <v>3120</v>
      </c>
      <c r="N1558" t="s">
        <v>459</v>
      </c>
      <c r="O1558" t="s">
        <v>7</v>
      </c>
      <c r="P1558" s="48">
        <v>8.6706000000000003</v>
      </c>
      <c r="Q1558" s="10">
        <f t="shared" si="178"/>
        <v>27052.27</v>
      </c>
      <c r="R1558" s="11">
        <f t="shared" si="179"/>
        <v>7.3003400000000003</v>
      </c>
      <c r="S1558" s="13">
        <f t="shared" si="180"/>
        <v>1.1877</v>
      </c>
      <c r="T1558" s="12">
        <f t="shared" si="181"/>
        <v>3705.62</v>
      </c>
      <c r="U1558" s="13" t="s">
        <v>135</v>
      </c>
      <c r="V1558" t="s">
        <v>87</v>
      </c>
      <c r="W1558" s="45"/>
      <c r="X1558" s="53" t="e">
        <f t="shared" si="183"/>
        <v>#DIV/0!</v>
      </c>
    </row>
    <row r="1559" spans="1:24" s="16" customFormat="1" x14ac:dyDescent="0.2">
      <c r="A1559" s="32" t="str">
        <f t="shared" si="182"/>
        <v>2026-3</v>
      </c>
      <c r="B1559" t="s">
        <v>2717</v>
      </c>
      <c r="C1559" s="20">
        <v>46084</v>
      </c>
      <c r="D1559" s="20">
        <v>46028</v>
      </c>
      <c r="E1559" t="s">
        <v>99</v>
      </c>
      <c r="F1559" t="s">
        <v>100</v>
      </c>
      <c r="G1559" s="19"/>
      <c r="H1559"/>
      <c r="I1559" t="s">
        <v>101</v>
      </c>
      <c r="J1559" t="s">
        <v>102</v>
      </c>
      <c r="K1559" s="9" t="str">
        <f t="shared" si="177"/>
        <v>GLID</v>
      </c>
      <c r="L1559" t="s">
        <v>6</v>
      </c>
      <c r="M1559" s="36">
        <v>2210</v>
      </c>
      <c r="N1559" t="s">
        <v>459</v>
      </c>
      <c r="O1559" t="s">
        <v>7</v>
      </c>
      <c r="P1559" s="48">
        <v>8.7219999999999995</v>
      </c>
      <c r="Q1559" s="10">
        <f t="shared" si="178"/>
        <v>19275.62</v>
      </c>
      <c r="R1559" s="11">
        <f t="shared" si="179"/>
        <v>7.3003400000000003</v>
      </c>
      <c r="S1559" s="13">
        <f t="shared" si="180"/>
        <v>1.1947000000000001</v>
      </c>
      <c r="T1559" s="12">
        <f t="shared" si="181"/>
        <v>2640.29</v>
      </c>
      <c r="U1559" s="13" t="s">
        <v>135</v>
      </c>
      <c r="V1559" t="s">
        <v>31</v>
      </c>
      <c r="W1559" s="45"/>
      <c r="X1559" s="53" t="e">
        <f t="shared" si="183"/>
        <v>#DIV/0!</v>
      </c>
    </row>
    <row r="1560" spans="1:24" s="16" customFormat="1" x14ac:dyDescent="0.2">
      <c r="A1560" s="32" t="str">
        <f t="shared" si="182"/>
        <v>2026-3</v>
      </c>
      <c r="B1560" t="s">
        <v>2718</v>
      </c>
      <c r="C1560" s="20">
        <v>46107</v>
      </c>
      <c r="D1560" s="20">
        <v>46049</v>
      </c>
      <c r="E1560" t="s">
        <v>99</v>
      </c>
      <c r="F1560" t="s">
        <v>100</v>
      </c>
      <c r="G1560" s="19"/>
      <c r="H1560"/>
      <c r="I1560" t="s">
        <v>101</v>
      </c>
      <c r="J1560" t="s">
        <v>102</v>
      </c>
      <c r="K1560" s="9" t="str">
        <f t="shared" si="177"/>
        <v>GLID</v>
      </c>
      <c r="L1560" t="s">
        <v>6</v>
      </c>
      <c r="M1560" s="36">
        <v>2070</v>
      </c>
      <c r="N1560" t="s">
        <v>459</v>
      </c>
      <c r="O1560" t="s">
        <v>7</v>
      </c>
      <c r="P1560" s="48">
        <v>8.7219999999999995</v>
      </c>
      <c r="Q1560" s="10">
        <f t="shared" si="178"/>
        <v>18054.54</v>
      </c>
      <c r="R1560" s="11">
        <f t="shared" si="179"/>
        <v>7.3003400000000003</v>
      </c>
      <c r="S1560" s="13">
        <f t="shared" si="180"/>
        <v>1.1947000000000001</v>
      </c>
      <c r="T1560" s="12">
        <f t="shared" si="181"/>
        <v>2473.0300000000002</v>
      </c>
      <c r="U1560" s="13" t="s">
        <v>135</v>
      </c>
      <c r="V1560" t="s">
        <v>31</v>
      </c>
      <c r="W1560" s="45"/>
      <c r="X1560" s="53" t="e">
        <f t="shared" si="183"/>
        <v>#DIV/0!</v>
      </c>
    </row>
    <row r="1561" spans="1:24" s="16" customFormat="1" x14ac:dyDescent="0.2">
      <c r="A1561" s="32" t="str">
        <f t="shared" si="182"/>
        <v>2026-3</v>
      </c>
      <c r="B1561" t="s">
        <v>2718</v>
      </c>
      <c r="C1561" s="20">
        <v>46084</v>
      </c>
      <c r="D1561" s="20">
        <v>46049</v>
      </c>
      <c r="E1561" t="s">
        <v>99</v>
      </c>
      <c r="F1561" t="s">
        <v>100</v>
      </c>
      <c r="G1561" s="19"/>
      <c r="H1561"/>
      <c r="I1561" t="s">
        <v>101</v>
      </c>
      <c r="J1561" t="s">
        <v>102</v>
      </c>
      <c r="K1561" s="9" t="str">
        <f t="shared" si="177"/>
        <v>GLID</v>
      </c>
      <c r="L1561" t="s">
        <v>6</v>
      </c>
      <c r="M1561" s="36">
        <v>240</v>
      </c>
      <c r="N1561" t="s">
        <v>459</v>
      </c>
      <c r="O1561" t="s">
        <v>7</v>
      </c>
      <c r="P1561" s="48">
        <v>8.7219999999999995</v>
      </c>
      <c r="Q1561" s="10">
        <f t="shared" si="178"/>
        <v>2093.2800000000002</v>
      </c>
      <c r="R1561" s="11">
        <f t="shared" si="179"/>
        <v>7.3003400000000003</v>
      </c>
      <c r="S1561" s="13">
        <f t="shared" si="180"/>
        <v>1.1947000000000001</v>
      </c>
      <c r="T1561" s="12">
        <f t="shared" si="181"/>
        <v>286.73</v>
      </c>
      <c r="U1561" s="13" t="s">
        <v>135</v>
      </c>
      <c r="V1561" t="s">
        <v>31</v>
      </c>
      <c r="W1561" s="45"/>
      <c r="X1561" s="53" t="e">
        <f t="shared" si="183"/>
        <v>#DIV/0!</v>
      </c>
    </row>
    <row r="1562" spans="1:24" s="16" customFormat="1" x14ac:dyDescent="0.2">
      <c r="A1562" s="32" t="str">
        <f t="shared" si="182"/>
        <v>2026-3</v>
      </c>
      <c r="B1562" t="s">
        <v>2719</v>
      </c>
      <c r="C1562" s="20">
        <v>46086</v>
      </c>
      <c r="D1562" s="20">
        <v>46085</v>
      </c>
      <c r="E1562" t="s">
        <v>3</v>
      </c>
      <c r="F1562" t="s">
        <v>4</v>
      </c>
      <c r="G1562" s="19"/>
      <c r="H1562"/>
      <c r="I1562" t="s">
        <v>3350</v>
      </c>
      <c r="J1562" t="s">
        <v>3351</v>
      </c>
      <c r="K1562" s="9" t="str">
        <f t="shared" si="177"/>
        <v>BOX-</v>
      </c>
      <c r="L1562" t="s">
        <v>6</v>
      </c>
      <c r="M1562" s="36">
        <v>1010</v>
      </c>
      <c r="N1562" t="s">
        <v>459</v>
      </c>
      <c r="O1562" t="s">
        <v>7</v>
      </c>
      <c r="P1562" s="48">
        <v>8.75</v>
      </c>
      <c r="Q1562" s="10">
        <f t="shared" si="178"/>
        <v>8837.5</v>
      </c>
      <c r="R1562" s="11">
        <f t="shared" si="179"/>
        <v>7.3003400000000003</v>
      </c>
      <c r="S1562" s="13">
        <f t="shared" si="180"/>
        <v>1.1986000000000001</v>
      </c>
      <c r="T1562" s="12">
        <f t="shared" si="181"/>
        <v>1210.5899999999999</v>
      </c>
      <c r="U1562" s="13" t="s">
        <v>135</v>
      </c>
      <c r="V1562" t="s">
        <v>1</v>
      </c>
      <c r="W1562" s="45"/>
      <c r="X1562" s="53" t="e">
        <f t="shared" si="183"/>
        <v>#DIV/0!</v>
      </c>
    </row>
    <row r="1563" spans="1:24" s="16" customFormat="1" x14ac:dyDescent="0.2">
      <c r="A1563" s="32" t="str">
        <f t="shared" si="182"/>
        <v>2026-3</v>
      </c>
      <c r="B1563" t="s">
        <v>2720</v>
      </c>
      <c r="C1563" s="20">
        <v>46111</v>
      </c>
      <c r="D1563" s="20">
        <v>46108</v>
      </c>
      <c r="E1563" t="s">
        <v>3</v>
      </c>
      <c r="F1563" t="s">
        <v>4</v>
      </c>
      <c r="G1563" s="19"/>
      <c r="H1563"/>
      <c r="I1563" t="s">
        <v>802</v>
      </c>
      <c r="J1563" t="s">
        <v>803</v>
      </c>
      <c r="K1563" s="9" t="str">
        <f t="shared" si="177"/>
        <v>BOX-</v>
      </c>
      <c r="L1563" t="s">
        <v>6</v>
      </c>
      <c r="M1563" s="36">
        <v>500</v>
      </c>
      <c r="N1563" t="s">
        <v>459</v>
      </c>
      <c r="O1563" t="s">
        <v>7</v>
      </c>
      <c r="P1563" s="48">
        <v>8.7799999999999994</v>
      </c>
      <c r="Q1563" s="10">
        <f t="shared" si="178"/>
        <v>4390</v>
      </c>
      <c r="R1563" s="11">
        <f t="shared" si="179"/>
        <v>7.3003400000000003</v>
      </c>
      <c r="S1563" s="13">
        <f t="shared" si="180"/>
        <v>1.2027000000000001</v>
      </c>
      <c r="T1563" s="12">
        <f t="shared" si="181"/>
        <v>601.35</v>
      </c>
      <c r="U1563" s="13" t="s">
        <v>135</v>
      </c>
      <c r="V1563" t="s">
        <v>1</v>
      </c>
      <c r="W1563" s="45"/>
      <c r="X1563" s="53" t="e">
        <f t="shared" si="183"/>
        <v>#DIV/0!</v>
      </c>
    </row>
    <row r="1564" spans="1:24" s="16" customFormat="1" x14ac:dyDescent="0.2">
      <c r="A1564" s="32" t="str">
        <f t="shared" si="182"/>
        <v>2026-3</v>
      </c>
      <c r="B1564" t="s">
        <v>2721</v>
      </c>
      <c r="C1564" s="20">
        <v>46094</v>
      </c>
      <c r="D1564" s="20">
        <v>45675</v>
      </c>
      <c r="E1564" t="s">
        <v>294</v>
      </c>
      <c r="F1564" t="s">
        <v>295</v>
      </c>
      <c r="G1564" s="19"/>
      <c r="H1564"/>
      <c r="I1564" t="s">
        <v>297</v>
      </c>
      <c r="J1564" t="s">
        <v>298</v>
      </c>
      <c r="K1564" s="9" t="str">
        <f t="shared" si="177"/>
        <v>ANYD</v>
      </c>
      <c r="L1564" t="s">
        <v>6</v>
      </c>
      <c r="M1564" s="36">
        <v>5000</v>
      </c>
      <c r="N1564" t="s">
        <v>459</v>
      </c>
      <c r="O1564" t="s">
        <v>7</v>
      </c>
      <c r="P1564" s="48">
        <v>8.8053000000000008</v>
      </c>
      <c r="Q1564" s="10">
        <f t="shared" si="178"/>
        <v>44026.5</v>
      </c>
      <c r="R1564" s="11">
        <f t="shared" si="179"/>
        <v>7.3003400000000003</v>
      </c>
      <c r="S1564" s="13">
        <f t="shared" si="180"/>
        <v>1.2060999999999999</v>
      </c>
      <c r="T1564" s="12">
        <f t="shared" si="181"/>
        <v>6030.5</v>
      </c>
      <c r="U1564" s="13" t="s">
        <v>135</v>
      </c>
      <c r="V1564" t="s">
        <v>20</v>
      </c>
      <c r="W1564" s="45"/>
      <c r="X1564" s="53" t="e">
        <f t="shared" si="183"/>
        <v>#DIV/0!</v>
      </c>
    </row>
    <row r="1565" spans="1:24" s="16" customFormat="1" x14ac:dyDescent="0.2">
      <c r="A1565" s="32" t="str">
        <f t="shared" si="182"/>
        <v>2026-3</v>
      </c>
      <c r="B1565" t="s">
        <v>2722</v>
      </c>
      <c r="C1565" s="20">
        <v>46082</v>
      </c>
      <c r="D1565" s="20">
        <v>45975</v>
      </c>
      <c r="E1565" t="s">
        <v>39</v>
      </c>
      <c r="F1565" t="s">
        <v>40</v>
      </c>
      <c r="G1565" s="19"/>
      <c r="H1565"/>
      <c r="I1565" t="s">
        <v>3352</v>
      </c>
      <c r="J1565" t="s">
        <v>3353</v>
      </c>
      <c r="K1565" s="9" t="str">
        <f t="shared" si="177"/>
        <v>LID-</v>
      </c>
      <c r="L1565" t="s">
        <v>41</v>
      </c>
      <c r="M1565" s="36">
        <v>585</v>
      </c>
      <c r="N1565" t="s">
        <v>459</v>
      </c>
      <c r="O1565" t="s">
        <v>7</v>
      </c>
      <c r="P1565" s="48">
        <v>8.9</v>
      </c>
      <c r="Q1565" s="10">
        <f t="shared" si="178"/>
        <v>5206.5</v>
      </c>
      <c r="R1565" s="11">
        <f t="shared" si="179"/>
        <v>7.3003400000000003</v>
      </c>
      <c r="S1565" s="13">
        <f t="shared" si="180"/>
        <v>1.2191000000000001</v>
      </c>
      <c r="T1565" s="12">
        <f t="shared" si="181"/>
        <v>713.17</v>
      </c>
      <c r="U1565" s="13" t="s">
        <v>135</v>
      </c>
      <c r="V1565" t="s">
        <v>144</v>
      </c>
      <c r="W1565" s="45"/>
      <c r="X1565" s="53" t="e">
        <f t="shared" si="183"/>
        <v>#DIV/0!</v>
      </c>
    </row>
    <row r="1566" spans="1:24" s="16" customFormat="1" x14ac:dyDescent="0.2">
      <c r="A1566" s="32" t="str">
        <f t="shared" si="182"/>
        <v>2026-3</v>
      </c>
      <c r="B1566" t="s">
        <v>2723</v>
      </c>
      <c r="C1566" s="20">
        <v>46082</v>
      </c>
      <c r="D1566" s="20">
        <v>45975</v>
      </c>
      <c r="E1566" t="s">
        <v>39</v>
      </c>
      <c r="F1566" t="s">
        <v>40</v>
      </c>
      <c r="G1566" s="19"/>
      <c r="H1566"/>
      <c r="I1566" t="s">
        <v>3354</v>
      </c>
      <c r="J1566" t="s">
        <v>3355</v>
      </c>
      <c r="K1566" s="9" t="str">
        <f t="shared" si="177"/>
        <v>LID-</v>
      </c>
      <c r="L1566" t="s">
        <v>41</v>
      </c>
      <c r="M1566" s="36">
        <v>515</v>
      </c>
      <c r="N1566" t="s">
        <v>459</v>
      </c>
      <c r="O1566" t="s">
        <v>7</v>
      </c>
      <c r="P1566" s="48">
        <v>8.9</v>
      </c>
      <c r="Q1566" s="10">
        <f t="shared" si="178"/>
        <v>4583.5</v>
      </c>
      <c r="R1566" s="11">
        <f t="shared" si="179"/>
        <v>7.3003400000000003</v>
      </c>
      <c r="S1566" s="13">
        <f t="shared" si="180"/>
        <v>1.2191000000000001</v>
      </c>
      <c r="T1566" s="12">
        <f t="shared" si="181"/>
        <v>627.84</v>
      </c>
      <c r="U1566" s="13" t="s">
        <v>135</v>
      </c>
      <c r="V1566" t="s">
        <v>144</v>
      </c>
      <c r="W1566" s="45"/>
      <c r="X1566" s="53" t="e">
        <f t="shared" si="183"/>
        <v>#DIV/0!</v>
      </c>
    </row>
    <row r="1567" spans="1:24" s="16" customFormat="1" x14ac:dyDescent="0.2">
      <c r="A1567" s="32" t="str">
        <f t="shared" si="182"/>
        <v>2026-3</v>
      </c>
      <c r="B1567" t="s">
        <v>2724</v>
      </c>
      <c r="C1567" s="20">
        <v>46090</v>
      </c>
      <c r="D1567" s="20">
        <v>46035</v>
      </c>
      <c r="E1567" t="s">
        <v>99</v>
      </c>
      <c r="F1567" t="s">
        <v>100</v>
      </c>
      <c r="G1567" s="19"/>
      <c r="H1567"/>
      <c r="I1567" t="s">
        <v>101</v>
      </c>
      <c r="J1567" t="s">
        <v>102</v>
      </c>
      <c r="K1567" s="9" t="str">
        <f t="shared" si="177"/>
        <v>GLID</v>
      </c>
      <c r="L1567" t="s">
        <v>6</v>
      </c>
      <c r="M1567" s="36">
        <v>50</v>
      </c>
      <c r="N1567" t="s">
        <v>459</v>
      </c>
      <c r="O1567" t="s">
        <v>7</v>
      </c>
      <c r="P1567" s="48">
        <v>8.9</v>
      </c>
      <c r="Q1567" s="10">
        <f t="shared" si="178"/>
        <v>445</v>
      </c>
      <c r="R1567" s="11">
        <f t="shared" si="179"/>
        <v>7.3003400000000003</v>
      </c>
      <c r="S1567" s="13">
        <f t="shared" si="180"/>
        <v>1.2191000000000001</v>
      </c>
      <c r="T1567" s="12">
        <f t="shared" si="181"/>
        <v>60.96</v>
      </c>
      <c r="U1567" s="13" t="s">
        <v>135</v>
      </c>
      <c r="V1567" t="s">
        <v>31</v>
      </c>
      <c r="W1567" s="45"/>
      <c r="X1567" s="53" t="e">
        <f t="shared" si="183"/>
        <v>#DIV/0!</v>
      </c>
    </row>
    <row r="1568" spans="1:24" s="16" customFormat="1" x14ac:dyDescent="0.2">
      <c r="A1568" s="32" t="str">
        <f t="shared" si="182"/>
        <v>2026-3</v>
      </c>
      <c r="B1568" t="s">
        <v>2725</v>
      </c>
      <c r="C1568" s="20">
        <v>46090</v>
      </c>
      <c r="D1568" s="20">
        <v>46051</v>
      </c>
      <c r="E1568" t="s">
        <v>99</v>
      </c>
      <c r="F1568" t="s">
        <v>100</v>
      </c>
      <c r="G1568" s="19"/>
      <c r="H1568"/>
      <c r="I1568" t="s">
        <v>101</v>
      </c>
      <c r="J1568" t="s">
        <v>102</v>
      </c>
      <c r="K1568" s="9" t="str">
        <f t="shared" si="177"/>
        <v>GLID</v>
      </c>
      <c r="L1568" t="s">
        <v>6</v>
      </c>
      <c r="M1568" s="36">
        <v>50</v>
      </c>
      <c r="N1568" t="s">
        <v>459</v>
      </c>
      <c r="O1568" t="s">
        <v>7</v>
      </c>
      <c r="P1568" s="48">
        <v>8.9</v>
      </c>
      <c r="Q1568" s="10">
        <f t="shared" si="178"/>
        <v>445</v>
      </c>
      <c r="R1568" s="11">
        <f t="shared" si="179"/>
        <v>7.3003400000000003</v>
      </c>
      <c r="S1568" s="13">
        <f t="shared" si="180"/>
        <v>1.2191000000000001</v>
      </c>
      <c r="T1568" s="12">
        <f t="shared" si="181"/>
        <v>60.96</v>
      </c>
      <c r="U1568" s="13" t="s">
        <v>135</v>
      </c>
      <c r="V1568" t="s">
        <v>31</v>
      </c>
      <c r="W1568" s="45"/>
      <c r="X1568" s="53" t="e">
        <f t="shared" si="183"/>
        <v>#DIV/0!</v>
      </c>
    </row>
    <row r="1569" spans="1:24" s="16" customFormat="1" x14ac:dyDescent="0.2">
      <c r="A1569" s="32" t="str">
        <f t="shared" si="182"/>
        <v>2026-3</v>
      </c>
      <c r="B1569" t="s">
        <v>2726</v>
      </c>
      <c r="C1569" s="20">
        <v>46083</v>
      </c>
      <c r="D1569" s="20">
        <v>46035</v>
      </c>
      <c r="E1569" t="s">
        <v>114</v>
      </c>
      <c r="F1569" t="s">
        <v>115</v>
      </c>
      <c r="G1569" s="19"/>
      <c r="H1569"/>
      <c r="I1569" t="s">
        <v>3356</v>
      </c>
      <c r="J1569" t="s">
        <v>3357</v>
      </c>
      <c r="K1569" s="9" t="str">
        <f t="shared" si="177"/>
        <v>GLID</v>
      </c>
      <c r="L1569" t="s">
        <v>6</v>
      </c>
      <c r="M1569" s="36">
        <v>1050</v>
      </c>
      <c r="N1569" t="s">
        <v>459</v>
      </c>
      <c r="O1569" t="s">
        <v>7</v>
      </c>
      <c r="P1569" s="48">
        <v>9.0399999999999991</v>
      </c>
      <c r="Q1569" s="10">
        <f t="shared" si="178"/>
        <v>9492</v>
      </c>
      <c r="R1569" s="11">
        <f t="shared" si="179"/>
        <v>7.3003400000000003</v>
      </c>
      <c r="S1569" s="13">
        <f t="shared" si="180"/>
        <v>1.2383</v>
      </c>
      <c r="T1569" s="12">
        <f t="shared" si="181"/>
        <v>1300.22</v>
      </c>
      <c r="U1569" s="13" t="s">
        <v>135</v>
      </c>
      <c r="V1569" t="s">
        <v>31</v>
      </c>
      <c r="W1569" s="45"/>
      <c r="X1569" s="53" t="e">
        <f t="shared" si="183"/>
        <v>#DIV/0!</v>
      </c>
    </row>
    <row r="1570" spans="1:24" s="16" customFormat="1" x14ac:dyDescent="0.2">
      <c r="A1570" s="32" t="str">
        <f t="shared" si="182"/>
        <v>2026-3</v>
      </c>
      <c r="B1570" t="s">
        <v>2017</v>
      </c>
      <c r="C1570" s="20">
        <v>46084</v>
      </c>
      <c r="D1570" s="20">
        <v>45978</v>
      </c>
      <c r="E1570" t="s">
        <v>54</v>
      </c>
      <c r="F1570" t="s">
        <v>55</v>
      </c>
      <c r="G1570" s="19"/>
      <c r="H1570"/>
      <c r="I1570" t="s">
        <v>1889</v>
      </c>
      <c r="J1570" t="s">
        <v>1890</v>
      </c>
      <c r="K1570" s="9" t="str">
        <f t="shared" si="177"/>
        <v>SHDL</v>
      </c>
      <c r="L1570" t="s">
        <v>6</v>
      </c>
      <c r="M1570" s="36">
        <v>60</v>
      </c>
      <c r="N1570" t="s">
        <v>459</v>
      </c>
      <c r="O1570" t="s">
        <v>7</v>
      </c>
      <c r="P1570" s="48">
        <v>9.0995000000000008</v>
      </c>
      <c r="Q1570" s="10">
        <f t="shared" si="178"/>
        <v>545.97</v>
      </c>
      <c r="R1570" s="11">
        <f t="shared" si="179"/>
        <v>7.3003400000000003</v>
      </c>
      <c r="S1570" s="13">
        <f t="shared" si="180"/>
        <v>1.2464</v>
      </c>
      <c r="T1570" s="12">
        <f t="shared" si="181"/>
        <v>74.78</v>
      </c>
      <c r="U1570" s="13" t="s">
        <v>135</v>
      </c>
      <c r="V1570" t="s">
        <v>243</v>
      </c>
      <c r="W1570" s="45"/>
      <c r="X1570" s="53" t="e">
        <f t="shared" si="183"/>
        <v>#DIV/0!</v>
      </c>
    </row>
    <row r="1571" spans="1:24" s="16" customFormat="1" x14ac:dyDescent="0.2">
      <c r="A1571" s="32" t="str">
        <f t="shared" si="182"/>
        <v>2026-3</v>
      </c>
      <c r="B1571" t="s">
        <v>2727</v>
      </c>
      <c r="C1571" s="20">
        <v>46097</v>
      </c>
      <c r="D1571" s="20">
        <v>46020</v>
      </c>
      <c r="E1571" t="s">
        <v>2819</v>
      </c>
      <c r="F1571" t="s">
        <v>0</v>
      </c>
      <c r="G1571" s="19"/>
      <c r="H1571"/>
      <c r="I1571" t="s">
        <v>629</v>
      </c>
      <c r="J1571" t="s">
        <v>686</v>
      </c>
      <c r="K1571" s="9" t="str">
        <f t="shared" si="177"/>
        <v>HDL-</v>
      </c>
      <c r="L1571" t="s">
        <v>6</v>
      </c>
      <c r="M1571" s="36">
        <v>1800</v>
      </c>
      <c r="N1571" t="s">
        <v>459</v>
      </c>
      <c r="O1571" t="s">
        <v>7</v>
      </c>
      <c r="P1571" s="48">
        <v>9.2240000000000002</v>
      </c>
      <c r="Q1571" s="10">
        <f t="shared" si="178"/>
        <v>16603.2</v>
      </c>
      <c r="R1571" s="11">
        <f t="shared" si="179"/>
        <v>7.3003400000000003</v>
      </c>
      <c r="S1571" s="13">
        <f t="shared" si="180"/>
        <v>1.2635000000000001</v>
      </c>
      <c r="T1571" s="12">
        <f t="shared" si="181"/>
        <v>2274.3000000000002</v>
      </c>
      <c r="U1571" s="13" t="s">
        <v>135</v>
      </c>
      <c r="V1571" t="s">
        <v>87</v>
      </c>
      <c r="W1571" s="45"/>
      <c r="X1571" s="53" t="e">
        <f t="shared" si="183"/>
        <v>#DIV/0!</v>
      </c>
    </row>
    <row r="1572" spans="1:24" s="16" customFormat="1" x14ac:dyDescent="0.2">
      <c r="A1572" s="32" t="str">
        <f t="shared" si="182"/>
        <v>2026-3</v>
      </c>
      <c r="B1572" t="s">
        <v>2728</v>
      </c>
      <c r="C1572" s="20">
        <v>46099</v>
      </c>
      <c r="D1572" s="20">
        <v>46020</v>
      </c>
      <c r="E1572" t="s">
        <v>2819</v>
      </c>
      <c r="F1572" t="s">
        <v>0</v>
      </c>
      <c r="G1572" s="19"/>
      <c r="H1572"/>
      <c r="I1572" t="s">
        <v>631</v>
      </c>
      <c r="J1572" t="s">
        <v>688</v>
      </c>
      <c r="K1572" s="9" t="str">
        <f t="shared" si="177"/>
        <v>HDL-</v>
      </c>
      <c r="L1572" t="s">
        <v>6</v>
      </c>
      <c r="M1572" s="36">
        <v>1300</v>
      </c>
      <c r="N1572" t="s">
        <v>459</v>
      </c>
      <c r="O1572" t="s">
        <v>7</v>
      </c>
      <c r="P1572" s="48">
        <v>9.2240000000000002</v>
      </c>
      <c r="Q1572" s="10">
        <f t="shared" si="178"/>
        <v>11991.2</v>
      </c>
      <c r="R1572" s="11">
        <f t="shared" si="179"/>
        <v>7.3003400000000003</v>
      </c>
      <c r="S1572" s="13">
        <f t="shared" si="180"/>
        <v>1.2635000000000001</v>
      </c>
      <c r="T1572" s="12">
        <f t="shared" si="181"/>
        <v>1642.55</v>
      </c>
      <c r="U1572" s="13" t="s">
        <v>135</v>
      </c>
      <c r="V1572" t="s">
        <v>87</v>
      </c>
      <c r="W1572" s="45"/>
      <c r="X1572" s="53" t="e">
        <f t="shared" si="183"/>
        <v>#DIV/0!</v>
      </c>
    </row>
    <row r="1573" spans="1:24" s="16" customFormat="1" x14ac:dyDescent="0.2">
      <c r="A1573" s="32" t="str">
        <f t="shared" si="182"/>
        <v>2026-3</v>
      </c>
      <c r="B1573" t="s">
        <v>2728</v>
      </c>
      <c r="C1573" s="20">
        <v>46097</v>
      </c>
      <c r="D1573" s="20">
        <v>46020</v>
      </c>
      <c r="E1573" t="s">
        <v>2819</v>
      </c>
      <c r="F1573" t="s">
        <v>0</v>
      </c>
      <c r="G1573" s="19"/>
      <c r="H1573"/>
      <c r="I1573" t="s">
        <v>631</v>
      </c>
      <c r="J1573" t="s">
        <v>688</v>
      </c>
      <c r="K1573" s="9" t="str">
        <f t="shared" si="177"/>
        <v>HDL-</v>
      </c>
      <c r="L1573" t="s">
        <v>6</v>
      </c>
      <c r="M1573" s="36">
        <v>500</v>
      </c>
      <c r="N1573" t="s">
        <v>459</v>
      </c>
      <c r="O1573" t="s">
        <v>7</v>
      </c>
      <c r="P1573" s="48">
        <v>9.2240000000000002</v>
      </c>
      <c r="Q1573" s="10">
        <f t="shared" si="178"/>
        <v>4612</v>
      </c>
      <c r="R1573" s="11">
        <f t="shared" si="179"/>
        <v>7.3003400000000003</v>
      </c>
      <c r="S1573" s="13">
        <f t="shared" si="180"/>
        <v>1.2635000000000001</v>
      </c>
      <c r="T1573" s="12">
        <f t="shared" si="181"/>
        <v>631.75</v>
      </c>
      <c r="U1573" s="13" t="s">
        <v>135</v>
      </c>
      <c r="V1573" t="s">
        <v>87</v>
      </c>
      <c r="W1573" s="45"/>
      <c r="X1573" s="53" t="e">
        <f t="shared" si="183"/>
        <v>#DIV/0!</v>
      </c>
    </row>
    <row r="1574" spans="1:24" s="16" customFormat="1" x14ac:dyDescent="0.2">
      <c r="A1574" s="32" t="str">
        <f t="shared" si="182"/>
        <v>2026-3</v>
      </c>
      <c r="B1574" t="s">
        <v>2729</v>
      </c>
      <c r="C1574" s="20">
        <v>46097</v>
      </c>
      <c r="D1574" s="20">
        <v>46020</v>
      </c>
      <c r="E1574" t="s">
        <v>2819</v>
      </c>
      <c r="F1574" t="s">
        <v>0</v>
      </c>
      <c r="G1574" s="19"/>
      <c r="H1574"/>
      <c r="I1574" t="s">
        <v>3358</v>
      </c>
      <c r="J1574" t="s">
        <v>3359</v>
      </c>
      <c r="K1574" s="9" t="str">
        <f t="shared" si="177"/>
        <v>LHDL</v>
      </c>
      <c r="L1574" t="s">
        <v>6</v>
      </c>
      <c r="M1574" s="36">
        <v>700</v>
      </c>
      <c r="N1574" t="s">
        <v>459</v>
      </c>
      <c r="O1574" t="s">
        <v>7</v>
      </c>
      <c r="P1574" s="48">
        <v>9.2240000000000002</v>
      </c>
      <c r="Q1574" s="10">
        <f t="shared" si="178"/>
        <v>6456.8</v>
      </c>
      <c r="R1574" s="11">
        <f t="shared" si="179"/>
        <v>7.3003400000000003</v>
      </c>
      <c r="S1574" s="13">
        <f t="shared" si="180"/>
        <v>1.2635000000000001</v>
      </c>
      <c r="T1574" s="12">
        <f t="shared" si="181"/>
        <v>884.45</v>
      </c>
      <c r="U1574" s="13" t="s">
        <v>135</v>
      </c>
      <c r="V1574" t="s">
        <v>47</v>
      </c>
      <c r="W1574" s="45"/>
      <c r="X1574" s="53" t="e">
        <f t="shared" si="183"/>
        <v>#DIV/0!</v>
      </c>
    </row>
    <row r="1575" spans="1:24" s="16" customFormat="1" x14ac:dyDescent="0.2">
      <c r="A1575" s="32" t="str">
        <f t="shared" si="182"/>
        <v>2026-3</v>
      </c>
      <c r="B1575" t="s">
        <v>2730</v>
      </c>
      <c r="C1575" s="20">
        <v>46106</v>
      </c>
      <c r="D1575" s="20">
        <v>46027</v>
      </c>
      <c r="E1575" t="s">
        <v>2819</v>
      </c>
      <c r="F1575" t="s">
        <v>0</v>
      </c>
      <c r="G1575" s="19"/>
      <c r="H1575"/>
      <c r="I1575" t="s">
        <v>631</v>
      </c>
      <c r="J1575" t="s">
        <v>688</v>
      </c>
      <c r="K1575" s="9" t="str">
        <f t="shared" ref="K1575:K1638" si="184">+LEFT(V1575,4)</f>
        <v>HDL-</v>
      </c>
      <c r="L1575" t="s">
        <v>6</v>
      </c>
      <c r="M1575" s="36">
        <v>1230</v>
      </c>
      <c r="N1575" t="s">
        <v>459</v>
      </c>
      <c r="O1575" t="s">
        <v>7</v>
      </c>
      <c r="P1575" s="48">
        <v>9.2240000000000002</v>
      </c>
      <c r="Q1575" s="10">
        <f t="shared" ref="Q1575:Q1638" si="185">ROUND(P1575*M1575,2)</f>
        <v>11345.52</v>
      </c>
      <c r="R1575" s="11">
        <f t="shared" ref="R1575:R1638" si="186">IF(O1575="HKD",7.8,IF(O1575="CNY",7.30034,1))</f>
        <v>7.3003400000000003</v>
      </c>
      <c r="S1575" s="13">
        <f t="shared" ref="S1575:S1638" si="187">+ROUND(P1575/R1575,4)</f>
        <v>1.2635000000000001</v>
      </c>
      <c r="T1575" s="12">
        <f t="shared" ref="T1575:T1638" si="188">ROUND(S1575*M1575,2)</f>
        <v>1554.11</v>
      </c>
      <c r="U1575" s="13" t="s">
        <v>135</v>
      </c>
      <c r="V1575" t="s">
        <v>87</v>
      </c>
      <c r="W1575" s="45"/>
      <c r="X1575" s="53" t="e">
        <f t="shared" si="183"/>
        <v>#DIV/0!</v>
      </c>
    </row>
    <row r="1576" spans="1:24" s="16" customFormat="1" x14ac:dyDescent="0.2">
      <c r="A1576" s="32" t="str">
        <f t="shared" si="182"/>
        <v>2026-3</v>
      </c>
      <c r="B1576" t="s">
        <v>2731</v>
      </c>
      <c r="C1576" s="20">
        <v>46104</v>
      </c>
      <c r="D1576" s="20">
        <v>46101</v>
      </c>
      <c r="E1576" t="s">
        <v>3</v>
      </c>
      <c r="F1576" t="s">
        <v>4</v>
      </c>
      <c r="G1576" s="19"/>
      <c r="H1576"/>
      <c r="I1576" t="s">
        <v>3360</v>
      </c>
      <c r="J1576" t="s">
        <v>3361</v>
      </c>
      <c r="K1576" s="9" t="str">
        <f t="shared" si="184"/>
        <v>BOX-</v>
      </c>
      <c r="L1576" t="s">
        <v>6</v>
      </c>
      <c r="M1576" s="36">
        <v>505</v>
      </c>
      <c r="N1576" t="s">
        <v>459</v>
      </c>
      <c r="O1576" t="s">
        <v>7</v>
      </c>
      <c r="P1576" s="48">
        <v>9.41</v>
      </c>
      <c r="Q1576" s="10">
        <f t="shared" si="185"/>
        <v>4752.05</v>
      </c>
      <c r="R1576" s="11">
        <f t="shared" si="186"/>
        <v>7.3003400000000003</v>
      </c>
      <c r="S1576" s="13">
        <f t="shared" si="187"/>
        <v>1.2889999999999999</v>
      </c>
      <c r="T1576" s="12">
        <f t="shared" si="188"/>
        <v>650.95000000000005</v>
      </c>
      <c r="U1576" s="13" t="s">
        <v>135</v>
      </c>
      <c r="V1576" t="s">
        <v>1</v>
      </c>
      <c r="W1576" s="45"/>
      <c r="X1576" s="53" t="e">
        <f t="shared" si="183"/>
        <v>#DIV/0!</v>
      </c>
    </row>
    <row r="1577" spans="1:24" s="16" customFormat="1" x14ac:dyDescent="0.2">
      <c r="A1577" s="32" t="str">
        <f t="shared" si="182"/>
        <v>2026-3</v>
      </c>
      <c r="B1577" t="s">
        <v>2732</v>
      </c>
      <c r="C1577" s="20">
        <v>46090</v>
      </c>
      <c r="D1577" s="20">
        <v>46083</v>
      </c>
      <c r="E1577" t="s">
        <v>314</v>
      </c>
      <c r="F1577" t="s">
        <v>315</v>
      </c>
      <c r="G1577" s="19"/>
      <c r="H1577"/>
      <c r="I1577" t="s">
        <v>1581</v>
      </c>
      <c r="J1577" t="s">
        <v>1582</v>
      </c>
      <c r="K1577" s="9" t="str">
        <f t="shared" si="184"/>
        <v>GLID</v>
      </c>
      <c r="L1577" t="s">
        <v>6</v>
      </c>
      <c r="M1577" s="36">
        <v>100</v>
      </c>
      <c r="N1577" t="s">
        <v>459</v>
      </c>
      <c r="O1577" t="s">
        <v>7</v>
      </c>
      <c r="P1577" s="48">
        <v>9.8964999999999996</v>
      </c>
      <c r="Q1577" s="10">
        <f t="shared" si="185"/>
        <v>989.65</v>
      </c>
      <c r="R1577" s="11">
        <f t="shared" si="186"/>
        <v>7.3003400000000003</v>
      </c>
      <c r="S1577" s="13">
        <f t="shared" si="187"/>
        <v>1.3555999999999999</v>
      </c>
      <c r="T1577" s="12">
        <f t="shared" si="188"/>
        <v>135.56</v>
      </c>
      <c r="U1577" s="13" t="s">
        <v>135</v>
      </c>
      <c r="V1577" t="s">
        <v>31</v>
      </c>
      <c r="W1577" s="45"/>
      <c r="X1577" s="53" t="e">
        <f t="shared" si="183"/>
        <v>#DIV/0!</v>
      </c>
    </row>
    <row r="1578" spans="1:24" s="16" customFormat="1" x14ac:dyDescent="0.2">
      <c r="A1578" s="32" t="str">
        <f t="shared" si="182"/>
        <v>2026-3</v>
      </c>
      <c r="B1578" t="s">
        <v>2733</v>
      </c>
      <c r="C1578" s="20">
        <v>46111</v>
      </c>
      <c r="D1578" s="20">
        <v>46084</v>
      </c>
      <c r="E1578" t="s">
        <v>927</v>
      </c>
      <c r="F1578" t="s">
        <v>928</v>
      </c>
      <c r="G1578" s="19"/>
      <c r="H1578"/>
      <c r="I1578" t="s">
        <v>945</v>
      </c>
      <c r="J1578" t="s">
        <v>946</v>
      </c>
      <c r="K1578" s="9" t="str">
        <f t="shared" si="184"/>
        <v>T&amp;G-</v>
      </c>
      <c r="L1578" t="s">
        <v>6</v>
      </c>
      <c r="M1578" s="36">
        <v>1008</v>
      </c>
      <c r="N1578" t="s">
        <v>459</v>
      </c>
      <c r="O1578" t="s">
        <v>7</v>
      </c>
      <c r="P1578" s="48">
        <v>10.238899999999999</v>
      </c>
      <c r="Q1578" s="10">
        <f t="shared" si="185"/>
        <v>10320.81</v>
      </c>
      <c r="R1578" s="11">
        <f t="shared" si="186"/>
        <v>7.3003400000000003</v>
      </c>
      <c r="S1578" s="13">
        <f t="shared" si="187"/>
        <v>1.4025000000000001</v>
      </c>
      <c r="T1578" s="12">
        <f t="shared" si="188"/>
        <v>1413.72</v>
      </c>
      <c r="U1578" s="13" t="s">
        <v>135</v>
      </c>
      <c r="V1578" t="s">
        <v>597</v>
      </c>
      <c r="W1578" s="45"/>
      <c r="X1578" s="53" t="e">
        <f t="shared" si="183"/>
        <v>#DIV/0!</v>
      </c>
    </row>
    <row r="1579" spans="1:24" s="16" customFormat="1" x14ac:dyDescent="0.2">
      <c r="A1579" s="32" t="str">
        <f t="shared" si="182"/>
        <v>2026-3</v>
      </c>
      <c r="B1579" t="s">
        <v>2734</v>
      </c>
      <c r="C1579" s="20">
        <v>46090</v>
      </c>
      <c r="D1579" s="20">
        <v>46083</v>
      </c>
      <c r="E1579" t="s">
        <v>314</v>
      </c>
      <c r="F1579" t="s">
        <v>315</v>
      </c>
      <c r="G1579" s="19"/>
      <c r="H1579"/>
      <c r="I1579" t="s">
        <v>1585</v>
      </c>
      <c r="J1579" t="s">
        <v>1586</v>
      </c>
      <c r="K1579" s="9" t="str">
        <f t="shared" si="184"/>
        <v>GLID</v>
      </c>
      <c r="L1579" t="s">
        <v>6</v>
      </c>
      <c r="M1579" s="36">
        <v>100</v>
      </c>
      <c r="N1579" t="s">
        <v>459</v>
      </c>
      <c r="O1579" t="s">
        <v>7</v>
      </c>
      <c r="P1579" s="48">
        <v>10.3965</v>
      </c>
      <c r="Q1579" s="10">
        <f t="shared" si="185"/>
        <v>1039.6500000000001</v>
      </c>
      <c r="R1579" s="11">
        <f t="shared" si="186"/>
        <v>7.3003400000000003</v>
      </c>
      <c r="S1579" s="13">
        <f t="shared" si="187"/>
        <v>1.4240999999999999</v>
      </c>
      <c r="T1579" s="12">
        <f t="shared" si="188"/>
        <v>142.41</v>
      </c>
      <c r="U1579" s="13" t="s">
        <v>135</v>
      </c>
      <c r="V1579" t="s">
        <v>31</v>
      </c>
      <c r="W1579" s="45"/>
      <c r="X1579" s="53" t="e">
        <f t="shared" si="183"/>
        <v>#DIV/0!</v>
      </c>
    </row>
    <row r="1580" spans="1:24" s="16" customFormat="1" x14ac:dyDescent="0.2">
      <c r="A1580" s="32" t="str">
        <f t="shared" si="182"/>
        <v>2026-3</v>
      </c>
      <c r="B1580" t="s">
        <v>2735</v>
      </c>
      <c r="C1580" s="20">
        <v>46107</v>
      </c>
      <c r="D1580" s="20">
        <v>46049</v>
      </c>
      <c r="E1580" t="s">
        <v>99</v>
      </c>
      <c r="F1580" t="s">
        <v>100</v>
      </c>
      <c r="G1580" s="19"/>
      <c r="H1580"/>
      <c r="I1580" t="s">
        <v>97</v>
      </c>
      <c r="J1580" t="s">
        <v>98</v>
      </c>
      <c r="K1580" s="9" t="str">
        <f t="shared" si="184"/>
        <v>GLID</v>
      </c>
      <c r="L1580" t="s">
        <v>6</v>
      </c>
      <c r="M1580" s="36">
        <v>5860</v>
      </c>
      <c r="N1580" t="s">
        <v>459</v>
      </c>
      <c r="O1580" t="s">
        <v>7</v>
      </c>
      <c r="P1580" s="48">
        <v>10.7476</v>
      </c>
      <c r="Q1580" s="10">
        <f t="shared" si="185"/>
        <v>62980.94</v>
      </c>
      <c r="R1580" s="11">
        <f t="shared" si="186"/>
        <v>7.3003400000000003</v>
      </c>
      <c r="S1580" s="13">
        <f t="shared" si="187"/>
        <v>1.4722</v>
      </c>
      <c r="T1580" s="12">
        <f t="shared" si="188"/>
        <v>8627.09</v>
      </c>
      <c r="U1580" s="13" t="s">
        <v>135</v>
      </c>
      <c r="V1580" t="s">
        <v>31</v>
      </c>
      <c r="W1580" s="45"/>
      <c r="X1580" s="53" t="e">
        <f t="shared" si="183"/>
        <v>#DIV/0!</v>
      </c>
    </row>
    <row r="1581" spans="1:24" s="16" customFormat="1" x14ac:dyDescent="0.2">
      <c r="A1581" s="32" t="str">
        <f t="shared" si="182"/>
        <v>2026-3</v>
      </c>
      <c r="B1581" t="s">
        <v>2735</v>
      </c>
      <c r="C1581" s="20">
        <v>46084</v>
      </c>
      <c r="D1581" s="20">
        <v>46049</v>
      </c>
      <c r="E1581" t="s">
        <v>99</v>
      </c>
      <c r="F1581" t="s">
        <v>100</v>
      </c>
      <c r="G1581" s="19"/>
      <c r="H1581"/>
      <c r="I1581" t="s">
        <v>97</v>
      </c>
      <c r="J1581" t="s">
        <v>98</v>
      </c>
      <c r="K1581" s="9" t="str">
        <f t="shared" si="184"/>
        <v>GLID</v>
      </c>
      <c r="L1581" t="s">
        <v>6</v>
      </c>
      <c r="M1581" s="36">
        <v>660</v>
      </c>
      <c r="N1581" t="s">
        <v>459</v>
      </c>
      <c r="O1581" t="s">
        <v>7</v>
      </c>
      <c r="P1581" s="48">
        <v>10.7476</v>
      </c>
      <c r="Q1581" s="10">
        <f t="shared" si="185"/>
        <v>7093.42</v>
      </c>
      <c r="R1581" s="11">
        <f t="shared" si="186"/>
        <v>7.3003400000000003</v>
      </c>
      <c r="S1581" s="13">
        <f t="shared" si="187"/>
        <v>1.4722</v>
      </c>
      <c r="T1581" s="12">
        <f t="shared" si="188"/>
        <v>971.65</v>
      </c>
      <c r="U1581" s="13" t="s">
        <v>135</v>
      </c>
      <c r="V1581" t="s">
        <v>31</v>
      </c>
      <c r="W1581" s="45"/>
      <c r="X1581" s="53" t="e">
        <f t="shared" si="183"/>
        <v>#DIV/0!</v>
      </c>
    </row>
    <row r="1582" spans="1:24" s="16" customFormat="1" x14ac:dyDescent="0.2">
      <c r="A1582" s="32" t="str">
        <f t="shared" si="182"/>
        <v>2026-3</v>
      </c>
      <c r="B1582" t="s">
        <v>2736</v>
      </c>
      <c r="C1582" s="20">
        <v>46085</v>
      </c>
      <c r="D1582" s="20">
        <v>45986</v>
      </c>
      <c r="E1582" t="s">
        <v>185</v>
      </c>
      <c r="F1582" t="s">
        <v>186</v>
      </c>
      <c r="G1582" s="19"/>
      <c r="H1582"/>
      <c r="I1582" t="s">
        <v>584</v>
      </c>
      <c r="J1582" t="s">
        <v>585</v>
      </c>
      <c r="K1582" s="9" t="str">
        <f t="shared" si="184"/>
        <v>MISC</v>
      </c>
      <c r="L1582" t="s">
        <v>6</v>
      </c>
      <c r="M1582" s="36">
        <v>1610</v>
      </c>
      <c r="N1582" t="s">
        <v>459</v>
      </c>
      <c r="O1582" t="s">
        <v>7</v>
      </c>
      <c r="P1582" s="48">
        <v>10.85</v>
      </c>
      <c r="Q1582" s="10">
        <f t="shared" si="185"/>
        <v>17468.5</v>
      </c>
      <c r="R1582" s="11">
        <f t="shared" si="186"/>
        <v>7.3003400000000003</v>
      </c>
      <c r="S1582" s="13">
        <f t="shared" si="187"/>
        <v>1.4862</v>
      </c>
      <c r="T1582" s="12">
        <f t="shared" si="188"/>
        <v>2392.7800000000002</v>
      </c>
      <c r="U1582" s="13" t="s">
        <v>135</v>
      </c>
      <c r="V1582" t="s">
        <v>10</v>
      </c>
      <c r="W1582" s="45"/>
      <c r="X1582" s="53" t="e">
        <f t="shared" si="183"/>
        <v>#DIV/0!</v>
      </c>
    </row>
    <row r="1583" spans="1:24" s="16" customFormat="1" x14ac:dyDescent="0.2">
      <c r="A1583" s="32" t="str">
        <f t="shared" si="182"/>
        <v>2026-3</v>
      </c>
      <c r="B1583" t="s">
        <v>2737</v>
      </c>
      <c r="C1583" s="20">
        <v>46085</v>
      </c>
      <c r="D1583" s="20">
        <v>46009</v>
      </c>
      <c r="E1583" t="s">
        <v>185</v>
      </c>
      <c r="F1583" t="s">
        <v>186</v>
      </c>
      <c r="G1583" s="19"/>
      <c r="H1583"/>
      <c r="I1583" t="s">
        <v>584</v>
      </c>
      <c r="J1583" t="s">
        <v>585</v>
      </c>
      <c r="K1583" s="9" t="str">
        <f t="shared" si="184"/>
        <v>MISC</v>
      </c>
      <c r="L1583" t="s">
        <v>6</v>
      </c>
      <c r="M1583" s="36">
        <v>700</v>
      </c>
      <c r="N1583" t="s">
        <v>459</v>
      </c>
      <c r="O1583" t="s">
        <v>7</v>
      </c>
      <c r="P1583" s="48">
        <v>10.85</v>
      </c>
      <c r="Q1583" s="10">
        <f t="shared" si="185"/>
        <v>7595</v>
      </c>
      <c r="R1583" s="11">
        <f t="shared" si="186"/>
        <v>7.3003400000000003</v>
      </c>
      <c r="S1583" s="13">
        <f t="shared" si="187"/>
        <v>1.4862</v>
      </c>
      <c r="T1583" s="12">
        <f t="shared" si="188"/>
        <v>1040.3399999999999</v>
      </c>
      <c r="U1583" s="13" t="s">
        <v>135</v>
      </c>
      <c r="V1583" t="s">
        <v>10</v>
      </c>
      <c r="W1583" s="45"/>
      <c r="X1583" s="53" t="e">
        <f t="shared" si="183"/>
        <v>#DIV/0!</v>
      </c>
    </row>
    <row r="1584" spans="1:24" s="16" customFormat="1" x14ac:dyDescent="0.2">
      <c r="A1584" s="32" t="str">
        <f t="shared" si="182"/>
        <v>2026-3</v>
      </c>
      <c r="B1584" t="s">
        <v>2738</v>
      </c>
      <c r="C1584" s="20">
        <v>46098</v>
      </c>
      <c r="D1584" s="20">
        <v>46022</v>
      </c>
      <c r="E1584" t="s">
        <v>185</v>
      </c>
      <c r="F1584" t="s">
        <v>186</v>
      </c>
      <c r="G1584" s="19"/>
      <c r="H1584"/>
      <c r="I1584" t="s">
        <v>584</v>
      </c>
      <c r="J1584" t="s">
        <v>585</v>
      </c>
      <c r="K1584" s="9" t="str">
        <f t="shared" si="184"/>
        <v>MISC</v>
      </c>
      <c r="L1584" t="s">
        <v>6</v>
      </c>
      <c r="M1584" s="36">
        <v>1100</v>
      </c>
      <c r="N1584" t="s">
        <v>459</v>
      </c>
      <c r="O1584" t="s">
        <v>7</v>
      </c>
      <c r="P1584" s="48">
        <v>10.85</v>
      </c>
      <c r="Q1584" s="10">
        <f t="shared" si="185"/>
        <v>11935</v>
      </c>
      <c r="R1584" s="11">
        <f t="shared" si="186"/>
        <v>7.3003400000000003</v>
      </c>
      <c r="S1584" s="13">
        <f t="shared" si="187"/>
        <v>1.4862</v>
      </c>
      <c r="T1584" s="12">
        <f t="shared" si="188"/>
        <v>1634.82</v>
      </c>
      <c r="U1584" s="13" t="s">
        <v>135</v>
      </c>
      <c r="V1584" t="s">
        <v>10</v>
      </c>
      <c r="W1584" s="45"/>
      <c r="X1584" s="53" t="e">
        <f t="shared" si="183"/>
        <v>#DIV/0!</v>
      </c>
    </row>
    <row r="1585" spans="1:24" s="16" customFormat="1" x14ac:dyDescent="0.2">
      <c r="A1585" s="32" t="str">
        <f t="shared" si="182"/>
        <v>2026-3</v>
      </c>
      <c r="B1585" t="s">
        <v>1463</v>
      </c>
      <c r="C1585" s="20">
        <v>46084</v>
      </c>
      <c r="D1585" s="20">
        <v>46010</v>
      </c>
      <c r="E1585" t="s">
        <v>99</v>
      </c>
      <c r="F1585" t="s">
        <v>100</v>
      </c>
      <c r="G1585" s="19"/>
      <c r="H1585"/>
      <c r="I1585" t="s">
        <v>97</v>
      </c>
      <c r="J1585" t="s">
        <v>98</v>
      </c>
      <c r="K1585" s="9" t="str">
        <f t="shared" si="184"/>
        <v>GLID</v>
      </c>
      <c r="L1585" t="s">
        <v>6</v>
      </c>
      <c r="M1585" s="36">
        <v>420</v>
      </c>
      <c r="N1585" t="s">
        <v>459</v>
      </c>
      <c r="O1585" t="s">
        <v>7</v>
      </c>
      <c r="P1585" s="48">
        <v>10.8584</v>
      </c>
      <c r="Q1585" s="10">
        <f t="shared" si="185"/>
        <v>4560.53</v>
      </c>
      <c r="R1585" s="11">
        <f t="shared" si="186"/>
        <v>7.3003400000000003</v>
      </c>
      <c r="S1585" s="13">
        <f t="shared" si="187"/>
        <v>1.4874000000000001</v>
      </c>
      <c r="T1585" s="12">
        <f t="shared" si="188"/>
        <v>624.71</v>
      </c>
      <c r="U1585" s="13" t="s">
        <v>135</v>
      </c>
      <c r="V1585" t="s">
        <v>31</v>
      </c>
      <c r="W1585" s="45"/>
      <c r="X1585" s="53" t="e">
        <f t="shared" si="183"/>
        <v>#DIV/0!</v>
      </c>
    </row>
    <row r="1586" spans="1:24" s="16" customFormat="1" x14ac:dyDescent="0.2">
      <c r="A1586" s="32" t="str">
        <f t="shared" si="182"/>
        <v>2026-3</v>
      </c>
      <c r="B1586" t="s">
        <v>2739</v>
      </c>
      <c r="C1586" s="20">
        <v>46084</v>
      </c>
      <c r="D1586" s="20">
        <v>46028</v>
      </c>
      <c r="E1586" t="s">
        <v>99</v>
      </c>
      <c r="F1586" t="s">
        <v>100</v>
      </c>
      <c r="G1586" s="19"/>
      <c r="H1586"/>
      <c r="I1586" t="s">
        <v>97</v>
      </c>
      <c r="J1586" t="s">
        <v>98</v>
      </c>
      <c r="K1586" s="9" t="str">
        <f t="shared" si="184"/>
        <v>GLID</v>
      </c>
      <c r="L1586" t="s">
        <v>6</v>
      </c>
      <c r="M1586" s="36">
        <v>2110</v>
      </c>
      <c r="N1586" t="s">
        <v>459</v>
      </c>
      <c r="O1586" t="s">
        <v>7</v>
      </c>
      <c r="P1586" s="48">
        <v>10.8584</v>
      </c>
      <c r="Q1586" s="10">
        <f t="shared" si="185"/>
        <v>22911.22</v>
      </c>
      <c r="R1586" s="11">
        <f t="shared" si="186"/>
        <v>7.3003400000000003</v>
      </c>
      <c r="S1586" s="13">
        <f t="shared" si="187"/>
        <v>1.4874000000000001</v>
      </c>
      <c r="T1586" s="12">
        <f t="shared" si="188"/>
        <v>3138.41</v>
      </c>
      <c r="U1586" s="13" t="s">
        <v>135</v>
      </c>
      <c r="V1586" t="s">
        <v>31</v>
      </c>
      <c r="W1586" s="45"/>
      <c r="X1586" s="53" t="e">
        <f t="shared" si="183"/>
        <v>#DIV/0!</v>
      </c>
    </row>
    <row r="1587" spans="1:24" s="16" customFormat="1" x14ac:dyDescent="0.2">
      <c r="A1587" s="32" t="str">
        <f t="shared" si="182"/>
        <v>2026-3</v>
      </c>
      <c r="B1587" t="s">
        <v>2740</v>
      </c>
      <c r="C1587" s="20">
        <v>46090</v>
      </c>
      <c r="D1587" s="20">
        <v>46035</v>
      </c>
      <c r="E1587" t="s">
        <v>99</v>
      </c>
      <c r="F1587" t="s">
        <v>100</v>
      </c>
      <c r="G1587" s="19"/>
      <c r="H1587"/>
      <c r="I1587" t="s">
        <v>97</v>
      </c>
      <c r="J1587" t="s">
        <v>98</v>
      </c>
      <c r="K1587" s="9" t="str">
        <f t="shared" si="184"/>
        <v>GLID</v>
      </c>
      <c r="L1587" t="s">
        <v>6</v>
      </c>
      <c r="M1587" s="36">
        <v>150</v>
      </c>
      <c r="N1587" t="s">
        <v>459</v>
      </c>
      <c r="O1587" t="s">
        <v>7</v>
      </c>
      <c r="P1587" s="48">
        <v>11.08</v>
      </c>
      <c r="Q1587" s="10">
        <f t="shared" si="185"/>
        <v>1662</v>
      </c>
      <c r="R1587" s="11">
        <f t="shared" si="186"/>
        <v>7.3003400000000003</v>
      </c>
      <c r="S1587" s="13">
        <f t="shared" si="187"/>
        <v>1.5177</v>
      </c>
      <c r="T1587" s="12">
        <f t="shared" si="188"/>
        <v>227.66</v>
      </c>
      <c r="U1587" s="13" t="s">
        <v>135</v>
      </c>
      <c r="V1587" t="s">
        <v>31</v>
      </c>
      <c r="W1587" s="45"/>
      <c r="X1587" s="53" t="e">
        <f t="shared" si="183"/>
        <v>#DIV/0!</v>
      </c>
    </row>
    <row r="1588" spans="1:24" s="16" customFormat="1" x14ac:dyDescent="0.2">
      <c r="A1588" s="32" t="str">
        <f t="shared" si="182"/>
        <v>2026-3</v>
      </c>
      <c r="B1588" t="s">
        <v>2741</v>
      </c>
      <c r="C1588" s="20">
        <v>46090</v>
      </c>
      <c r="D1588" s="20">
        <v>46051</v>
      </c>
      <c r="E1588" t="s">
        <v>99</v>
      </c>
      <c r="F1588" t="s">
        <v>100</v>
      </c>
      <c r="G1588" s="19"/>
      <c r="H1588"/>
      <c r="I1588" t="s">
        <v>97</v>
      </c>
      <c r="J1588" t="s">
        <v>98</v>
      </c>
      <c r="K1588" s="9" t="str">
        <f t="shared" si="184"/>
        <v>GLID</v>
      </c>
      <c r="L1588" t="s">
        <v>6</v>
      </c>
      <c r="M1588" s="36">
        <v>100</v>
      </c>
      <c r="N1588" t="s">
        <v>459</v>
      </c>
      <c r="O1588" t="s">
        <v>7</v>
      </c>
      <c r="P1588" s="48">
        <v>11.08</v>
      </c>
      <c r="Q1588" s="10">
        <f t="shared" si="185"/>
        <v>1108</v>
      </c>
      <c r="R1588" s="11">
        <f t="shared" si="186"/>
        <v>7.3003400000000003</v>
      </c>
      <c r="S1588" s="13">
        <f t="shared" si="187"/>
        <v>1.5177</v>
      </c>
      <c r="T1588" s="12">
        <f t="shared" si="188"/>
        <v>151.77000000000001</v>
      </c>
      <c r="U1588" s="13" t="s">
        <v>135</v>
      </c>
      <c r="V1588" t="s">
        <v>31</v>
      </c>
      <c r="W1588" s="45"/>
      <c r="X1588" s="53" t="e">
        <f t="shared" si="183"/>
        <v>#DIV/0!</v>
      </c>
    </row>
    <row r="1589" spans="1:24" s="16" customFormat="1" x14ac:dyDescent="0.2">
      <c r="A1589" s="32" t="str">
        <f t="shared" si="182"/>
        <v>2026-3</v>
      </c>
      <c r="B1589" t="s">
        <v>2742</v>
      </c>
      <c r="C1589" s="20">
        <v>46091</v>
      </c>
      <c r="D1589" s="20">
        <v>46052</v>
      </c>
      <c r="E1589" t="s">
        <v>44</v>
      </c>
      <c r="F1589" t="s">
        <v>45</v>
      </c>
      <c r="G1589" s="19"/>
      <c r="H1589"/>
      <c r="I1589" t="s">
        <v>3362</v>
      </c>
      <c r="J1589" t="s">
        <v>3363</v>
      </c>
      <c r="K1589" s="9" t="str">
        <f t="shared" si="184"/>
        <v>LHDL</v>
      </c>
      <c r="L1589" t="s">
        <v>6</v>
      </c>
      <c r="M1589" s="36">
        <v>199</v>
      </c>
      <c r="N1589" t="s">
        <v>459</v>
      </c>
      <c r="O1589" t="s">
        <v>7</v>
      </c>
      <c r="P1589" s="48">
        <v>11.152900000000001</v>
      </c>
      <c r="Q1589" s="10">
        <f t="shared" si="185"/>
        <v>2219.4299999999998</v>
      </c>
      <c r="R1589" s="11">
        <f t="shared" si="186"/>
        <v>7.3003400000000003</v>
      </c>
      <c r="S1589" s="13">
        <f t="shared" si="187"/>
        <v>1.5277000000000001</v>
      </c>
      <c r="T1589" s="12">
        <f t="shared" si="188"/>
        <v>304.01</v>
      </c>
      <c r="U1589" s="13" t="s">
        <v>135</v>
      </c>
      <c r="V1589" t="s">
        <v>47</v>
      </c>
      <c r="W1589" s="45"/>
      <c r="X1589" s="53" t="e">
        <f t="shared" si="183"/>
        <v>#DIV/0!</v>
      </c>
    </row>
    <row r="1590" spans="1:24" s="16" customFormat="1" x14ac:dyDescent="0.2">
      <c r="A1590" s="32" t="str">
        <f t="shared" si="182"/>
        <v>2026-3</v>
      </c>
      <c r="B1590" t="s">
        <v>2743</v>
      </c>
      <c r="C1590" s="20">
        <v>46091</v>
      </c>
      <c r="D1590" s="20">
        <v>46052</v>
      </c>
      <c r="E1590" t="s">
        <v>44</v>
      </c>
      <c r="F1590" t="s">
        <v>45</v>
      </c>
      <c r="G1590" s="19"/>
      <c r="H1590"/>
      <c r="I1590" t="s">
        <v>3364</v>
      </c>
      <c r="J1590" t="s">
        <v>3365</v>
      </c>
      <c r="K1590" s="9" t="str">
        <f t="shared" si="184"/>
        <v>LHDL</v>
      </c>
      <c r="L1590" t="s">
        <v>6</v>
      </c>
      <c r="M1590" s="36">
        <v>213</v>
      </c>
      <c r="N1590" t="s">
        <v>459</v>
      </c>
      <c r="O1590" t="s">
        <v>7</v>
      </c>
      <c r="P1590" s="48">
        <v>11.152900000000001</v>
      </c>
      <c r="Q1590" s="10">
        <f t="shared" si="185"/>
        <v>2375.5700000000002</v>
      </c>
      <c r="R1590" s="11">
        <f t="shared" si="186"/>
        <v>7.3003400000000003</v>
      </c>
      <c r="S1590" s="13">
        <f t="shared" si="187"/>
        <v>1.5277000000000001</v>
      </c>
      <c r="T1590" s="12">
        <f t="shared" si="188"/>
        <v>325.39999999999998</v>
      </c>
      <c r="U1590" s="13" t="s">
        <v>135</v>
      </c>
      <c r="V1590" t="s">
        <v>47</v>
      </c>
      <c r="W1590" s="45"/>
      <c r="X1590" s="53" t="e">
        <f t="shared" si="183"/>
        <v>#DIV/0!</v>
      </c>
    </row>
    <row r="1591" spans="1:24" s="16" customFormat="1" x14ac:dyDescent="0.2">
      <c r="A1591" s="32" t="str">
        <f t="shared" si="182"/>
        <v>2026-3</v>
      </c>
      <c r="B1591" t="s">
        <v>2744</v>
      </c>
      <c r="C1591" s="20">
        <v>46091</v>
      </c>
      <c r="D1591" s="20">
        <v>46052</v>
      </c>
      <c r="E1591" t="s">
        <v>44</v>
      </c>
      <c r="F1591" t="s">
        <v>45</v>
      </c>
      <c r="G1591" s="19"/>
      <c r="H1591"/>
      <c r="I1591" t="s">
        <v>3366</v>
      </c>
      <c r="J1591" t="s">
        <v>3367</v>
      </c>
      <c r="K1591" s="9" t="str">
        <f t="shared" si="184"/>
        <v>LHDL</v>
      </c>
      <c r="L1591" t="s">
        <v>6</v>
      </c>
      <c r="M1591" s="36">
        <v>145</v>
      </c>
      <c r="N1591" t="s">
        <v>459</v>
      </c>
      <c r="O1591" t="s">
        <v>7</v>
      </c>
      <c r="P1591" s="48">
        <v>11.152900000000001</v>
      </c>
      <c r="Q1591" s="10">
        <f t="shared" si="185"/>
        <v>1617.17</v>
      </c>
      <c r="R1591" s="11">
        <f t="shared" si="186"/>
        <v>7.3003400000000003</v>
      </c>
      <c r="S1591" s="13">
        <f t="shared" si="187"/>
        <v>1.5277000000000001</v>
      </c>
      <c r="T1591" s="12">
        <f t="shared" si="188"/>
        <v>221.52</v>
      </c>
      <c r="U1591" s="13" t="s">
        <v>135</v>
      </c>
      <c r="V1591" t="s">
        <v>47</v>
      </c>
      <c r="W1591" s="45"/>
      <c r="X1591" s="53" t="e">
        <f t="shared" si="183"/>
        <v>#DIV/0!</v>
      </c>
    </row>
    <row r="1592" spans="1:24" s="16" customFormat="1" x14ac:dyDescent="0.2">
      <c r="A1592" s="32" t="str">
        <f t="shared" si="182"/>
        <v>2026-3</v>
      </c>
      <c r="B1592" t="s">
        <v>2745</v>
      </c>
      <c r="C1592" s="20">
        <v>46085</v>
      </c>
      <c r="D1592" s="20">
        <v>45981</v>
      </c>
      <c r="E1592" t="s">
        <v>868</v>
      </c>
      <c r="F1592" t="s">
        <v>869</v>
      </c>
      <c r="G1592" s="19"/>
      <c r="H1592"/>
      <c r="I1592" t="s">
        <v>3368</v>
      </c>
      <c r="J1592" t="s">
        <v>3369</v>
      </c>
      <c r="K1592" s="9" t="str">
        <f t="shared" si="184"/>
        <v>SSM-</v>
      </c>
      <c r="L1592" t="s">
        <v>6</v>
      </c>
      <c r="M1592" s="36">
        <v>9805</v>
      </c>
      <c r="N1592" t="s">
        <v>70</v>
      </c>
      <c r="O1592" t="s">
        <v>7</v>
      </c>
      <c r="P1592" s="48">
        <v>11.309699999999999</v>
      </c>
      <c r="Q1592" s="10">
        <f t="shared" si="185"/>
        <v>110891.61</v>
      </c>
      <c r="R1592" s="11">
        <f t="shared" si="186"/>
        <v>7.3003400000000003</v>
      </c>
      <c r="S1592" s="13">
        <f t="shared" si="187"/>
        <v>1.5491999999999999</v>
      </c>
      <c r="T1592" s="12">
        <f t="shared" si="188"/>
        <v>15189.91</v>
      </c>
      <c r="U1592" s="13" t="s">
        <v>135</v>
      </c>
      <c r="V1592" t="s">
        <v>17</v>
      </c>
      <c r="W1592" s="45"/>
      <c r="X1592" s="53" t="e">
        <f t="shared" si="183"/>
        <v>#DIV/0!</v>
      </c>
    </row>
    <row r="1593" spans="1:24" s="16" customFormat="1" x14ac:dyDescent="0.2">
      <c r="A1593" s="32" t="str">
        <f t="shared" si="182"/>
        <v>2026-3</v>
      </c>
      <c r="B1593" t="s">
        <v>999</v>
      </c>
      <c r="C1593" s="20">
        <v>46085</v>
      </c>
      <c r="D1593" s="20">
        <v>45981</v>
      </c>
      <c r="E1593" t="s">
        <v>868</v>
      </c>
      <c r="F1593" t="s">
        <v>869</v>
      </c>
      <c r="G1593" s="19"/>
      <c r="H1593"/>
      <c r="I1593" t="s">
        <v>837</v>
      </c>
      <c r="J1593" t="s">
        <v>854</v>
      </c>
      <c r="K1593" s="9" t="str">
        <f t="shared" si="184"/>
        <v>SSM-</v>
      </c>
      <c r="L1593" t="s">
        <v>6</v>
      </c>
      <c r="M1593" s="36">
        <v>57619</v>
      </c>
      <c r="N1593" t="s">
        <v>70</v>
      </c>
      <c r="O1593" t="s">
        <v>7</v>
      </c>
      <c r="P1593" s="48">
        <v>11.398199999999999</v>
      </c>
      <c r="Q1593" s="10">
        <f t="shared" si="185"/>
        <v>656752.89</v>
      </c>
      <c r="R1593" s="11">
        <f t="shared" si="186"/>
        <v>7.3003400000000003</v>
      </c>
      <c r="S1593" s="13">
        <f t="shared" si="187"/>
        <v>1.5612999999999999</v>
      </c>
      <c r="T1593" s="12">
        <f t="shared" si="188"/>
        <v>89960.54</v>
      </c>
      <c r="U1593" s="13" t="s">
        <v>135</v>
      </c>
      <c r="V1593" t="s">
        <v>17</v>
      </c>
      <c r="W1593" s="45"/>
      <c r="X1593" s="53" t="e">
        <f t="shared" si="183"/>
        <v>#DIV/0!</v>
      </c>
    </row>
    <row r="1594" spans="1:24" s="16" customFormat="1" x14ac:dyDescent="0.2">
      <c r="A1594" s="32" t="str">
        <f t="shared" si="182"/>
        <v>2026-3</v>
      </c>
      <c r="B1594" t="s">
        <v>2746</v>
      </c>
      <c r="C1594" s="20">
        <v>46112</v>
      </c>
      <c r="D1594" s="20">
        <v>46083</v>
      </c>
      <c r="E1594" t="s">
        <v>2820</v>
      </c>
      <c r="F1594" t="s">
        <v>2821</v>
      </c>
      <c r="G1594" s="19"/>
      <c r="H1594"/>
      <c r="I1594" t="s">
        <v>3370</v>
      </c>
      <c r="J1594" t="s">
        <v>3371</v>
      </c>
      <c r="K1594" s="9" t="str">
        <f t="shared" si="184"/>
        <v>GLID</v>
      </c>
      <c r="L1594" t="s">
        <v>6</v>
      </c>
      <c r="M1594" s="36">
        <v>3200</v>
      </c>
      <c r="N1594" t="s">
        <v>459</v>
      </c>
      <c r="O1594" t="s">
        <v>7</v>
      </c>
      <c r="P1594" s="48">
        <v>11.5044</v>
      </c>
      <c r="Q1594" s="10">
        <f t="shared" si="185"/>
        <v>36814.080000000002</v>
      </c>
      <c r="R1594" s="11">
        <f t="shared" si="186"/>
        <v>7.3003400000000003</v>
      </c>
      <c r="S1594" s="13">
        <f t="shared" si="187"/>
        <v>1.5759000000000001</v>
      </c>
      <c r="T1594" s="12">
        <f t="shared" si="188"/>
        <v>5042.88</v>
      </c>
      <c r="U1594" s="13" t="s">
        <v>135</v>
      </c>
      <c r="V1594" t="s">
        <v>31</v>
      </c>
      <c r="W1594" s="45"/>
      <c r="X1594" s="53" t="e">
        <f t="shared" si="183"/>
        <v>#DIV/0!</v>
      </c>
    </row>
    <row r="1595" spans="1:24" s="16" customFormat="1" x14ac:dyDescent="0.2">
      <c r="A1595" s="32" t="str">
        <f t="shared" si="182"/>
        <v>2026-3</v>
      </c>
      <c r="B1595" t="s">
        <v>2747</v>
      </c>
      <c r="C1595" s="20">
        <v>46112</v>
      </c>
      <c r="D1595" s="20">
        <v>46083</v>
      </c>
      <c r="E1595" t="s">
        <v>2820</v>
      </c>
      <c r="F1595" t="s">
        <v>2821</v>
      </c>
      <c r="G1595" s="19"/>
      <c r="H1595"/>
      <c r="I1595" t="s">
        <v>3372</v>
      </c>
      <c r="J1595" t="s">
        <v>3371</v>
      </c>
      <c r="K1595" s="9" t="str">
        <f t="shared" si="184"/>
        <v>GLID</v>
      </c>
      <c r="L1595" t="s">
        <v>6</v>
      </c>
      <c r="M1595" s="36">
        <v>1030</v>
      </c>
      <c r="N1595" t="s">
        <v>459</v>
      </c>
      <c r="O1595" t="s">
        <v>7</v>
      </c>
      <c r="P1595" s="48">
        <v>11.5044</v>
      </c>
      <c r="Q1595" s="10">
        <f t="shared" si="185"/>
        <v>11849.53</v>
      </c>
      <c r="R1595" s="11">
        <f t="shared" si="186"/>
        <v>7.3003400000000003</v>
      </c>
      <c r="S1595" s="13">
        <f t="shared" si="187"/>
        <v>1.5759000000000001</v>
      </c>
      <c r="T1595" s="12">
        <f t="shared" si="188"/>
        <v>1623.18</v>
      </c>
      <c r="U1595" s="13" t="s">
        <v>135</v>
      </c>
      <c r="V1595" t="s">
        <v>31</v>
      </c>
      <c r="W1595" s="45"/>
      <c r="X1595" s="53" t="e">
        <f t="shared" si="183"/>
        <v>#DIV/0!</v>
      </c>
    </row>
    <row r="1596" spans="1:24" s="16" customFormat="1" x14ac:dyDescent="0.2">
      <c r="A1596" s="32" t="str">
        <f t="shared" si="182"/>
        <v>2026-3</v>
      </c>
      <c r="B1596" t="s">
        <v>2748</v>
      </c>
      <c r="C1596" s="20">
        <v>46111</v>
      </c>
      <c r="D1596" s="20">
        <v>46108</v>
      </c>
      <c r="E1596" t="s">
        <v>3</v>
      </c>
      <c r="F1596" t="s">
        <v>4</v>
      </c>
      <c r="G1596" s="19"/>
      <c r="H1596"/>
      <c r="I1596" t="s">
        <v>3373</v>
      </c>
      <c r="J1596" t="s">
        <v>3374</v>
      </c>
      <c r="K1596" s="9" t="str">
        <f t="shared" si="184"/>
        <v>BOX-</v>
      </c>
      <c r="L1596" t="s">
        <v>6</v>
      </c>
      <c r="M1596" s="36">
        <v>505</v>
      </c>
      <c r="N1596" t="s">
        <v>459</v>
      </c>
      <c r="O1596" t="s">
        <v>7</v>
      </c>
      <c r="P1596" s="48">
        <v>11.54</v>
      </c>
      <c r="Q1596" s="10">
        <f t="shared" si="185"/>
        <v>5827.7</v>
      </c>
      <c r="R1596" s="11">
        <f t="shared" si="186"/>
        <v>7.3003400000000003</v>
      </c>
      <c r="S1596" s="13">
        <f t="shared" si="187"/>
        <v>1.5807</v>
      </c>
      <c r="T1596" s="12">
        <f t="shared" si="188"/>
        <v>798.25</v>
      </c>
      <c r="U1596" s="13" t="s">
        <v>135</v>
      </c>
      <c r="V1596" t="s">
        <v>1</v>
      </c>
      <c r="W1596" s="45"/>
      <c r="X1596" s="53" t="e">
        <f t="shared" si="183"/>
        <v>#DIV/0!</v>
      </c>
    </row>
    <row r="1597" spans="1:24" s="16" customFormat="1" x14ac:dyDescent="0.2">
      <c r="A1597" s="32" t="str">
        <f t="shared" si="182"/>
        <v>2026-3</v>
      </c>
      <c r="B1597" t="s">
        <v>1479</v>
      </c>
      <c r="C1597" s="20">
        <v>46084</v>
      </c>
      <c r="D1597" s="20">
        <v>46028</v>
      </c>
      <c r="E1597" t="s">
        <v>99</v>
      </c>
      <c r="F1597" t="s">
        <v>100</v>
      </c>
      <c r="G1597" s="19"/>
      <c r="H1597"/>
      <c r="I1597" t="s">
        <v>262</v>
      </c>
      <c r="J1597" t="s">
        <v>263</v>
      </c>
      <c r="K1597" s="9" t="str">
        <f t="shared" si="184"/>
        <v>GLID</v>
      </c>
      <c r="L1597" t="s">
        <v>6</v>
      </c>
      <c r="M1597" s="36">
        <v>1410</v>
      </c>
      <c r="N1597" t="s">
        <v>459</v>
      </c>
      <c r="O1597" t="s">
        <v>7</v>
      </c>
      <c r="P1597" s="48">
        <v>13.6808</v>
      </c>
      <c r="Q1597" s="10">
        <f t="shared" si="185"/>
        <v>19289.93</v>
      </c>
      <c r="R1597" s="11">
        <f t="shared" si="186"/>
        <v>7.3003400000000003</v>
      </c>
      <c r="S1597" s="13">
        <f t="shared" si="187"/>
        <v>1.8740000000000001</v>
      </c>
      <c r="T1597" s="12">
        <f t="shared" si="188"/>
        <v>2642.34</v>
      </c>
      <c r="U1597" s="13" t="s">
        <v>135</v>
      </c>
      <c r="V1597" t="s">
        <v>31</v>
      </c>
      <c r="W1597" s="45"/>
      <c r="X1597" s="53" t="e">
        <f t="shared" si="183"/>
        <v>#DIV/0!</v>
      </c>
    </row>
    <row r="1598" spans="1:24" s="16" customFormat="1" x14ac:dyDescent="0.2">
      <c r="A1598" s="32" t="str">
        <f t="shared" si="182"/>
        <v>2026-3</v>
      </c>
      <c r="B1598" t="s">
        <v>2749</v>
      </c>
      <c r="C1598" s="20">
        <v>46090</v>
      </c>
      <c r="D1598" s="20">
        <v>46035</v>
      </c>
      <c r="E1598" t="s">
        <v>99</v>
      </c>
      <c r="F1598" t="s">
        <v>100</v>
      </c>
      <c r="G1598" s="19"/>
      <c r="H1598"/>
      <c r="I1598" t="s">
        <v>262</v>
      </c>
      <c r="J1598" t="s">
        <v>263</v>
      </c>
      <c r="K1598" s="9" t="str">
        <f t="shared" si="184"/>
        <v>GLID</v>
      </c>
      <c r="L1598" t="s">
        <v>6</v>
      </c>
      <c r="M1598" s="36">
        <v>100</v>
      </c>
      <c r="N1598" t="s">
        <v>459</v>
      </c>
      <c r="O1598" t="s">
        <v>7</v>
      </c>
      <c r="P1598" s="48">
        <v>13.96</v>
      </c>
      <c r="Q1598" s="10">
        <f t="shared" si="185"/>
        <v>1396</v>
      </c>
      <c r="R1598" s="11">
        <f t="shared" si="186"/>
        <v>7.3003400000000003</v>
      </c>
      <c r="S1598" s="13">
        <f t="shared" si="187"/>
        <v>1.9121999999999999</v>
      </c>
      <c r="T1598" s="12">
        <f t="shared" si="188"/>
        <v>191.22</v>
      </c>
      <c r="U1598" s="13" t="s">
        <v>135</v>
      </c>
      <c r="V1598" t="s">
        <v>31</v>
      </c>
      <c r="W1598" s="45"/>
      <c r="X1598" s="53" t="e">
        <f t="shared" si="183"/>
        <v>#DIV/0!</v>
      </c>
    </row>
    <row r="1599" spans="1:24" s="16" customFormat="1" x14ac:dyDescent="0.2">
      <c r="A1599" s="32" t="str">
        <f t="shared" si="182"/>
        <v>2026-3</v>
      </c>
      <c r="B1599" t="s">
        <v>2750</v>
      </c>
      <c r="C1599" s="20">
        <v>46107</v>
      </c>
      <c r="D1599" s="20">
        <v>46049</v>
      </c>
      <c r="E1599" t="s">
        <v>99</v>
      </c>
      <c r="F1599" t="s">
        <v>100</v>
      </c>
      <c r="G1599" s="19"/>
      <c r="H1599"/>
      <c r="I1599" t="s">
        <v>262</v>
      </c>
      <c r="J1599" t="s">
        <v>263</v>
      </c>
      <c r="K1599" s="9" t="str">
        <f t="shared" si="184"/>
        <v>GLID</v>
      </c>
      <c r="L1599" t="s">
        <v>6</v>
      </c>
      <c r="M1599" s="36">
        <v>1910</v>
      </c>
      <c r="N1599" t="s">
        <v>459</v>
      </c>
      <c r="O1599" t="s">
        <v>7</v>
      </c>
      <c r="P1599" s="48">
        <v>13.96</v>
      </c>
      <c r="Q1599" s="10">
        <f t="shared" si="185"/>
        <v>26663.599999999999</v>
      </c>
      <c r="R1599" s="11">
        <f t="shared" si="186"/>
        <v>7.3003400000000003</v>
      </c>
      <c r="S1599" s="13">
        <f t="shared" si="187"/>
        <v>1.9121999999999999</v>
      </c>
      <c r="T1599" s="12">
        <f t="shared" si="188"/>
        <v>3652.3</v>
      </c>
      <c r="U1599" s="13" t="s">
        <v>135</v>
      </c>
      <c r="V1599" t="s">
        <v>31</v>
      </c>
      <c r="W1599" s="45"/>
      <c r="X1599" s="53" t="e">
        <f t="shared" si="183"/>
        <v>#DIV/0!</v>
      </c>
    </row>
    <row r="1600" spans="1:24" s="16" customFormat="1" x14ac:dyDescent="0.2">
      <c r="A1600" s="32" t="str">
        <f t="shared" si="182"/>
        <v>2026-3</v>
      </c>
      <c r="B1600" t="s">
        <v>2751</v>
      </c>
      <c r="C1600" s="20">
        <v>46090</v>
      </c>
      <c r="D1600" s="20">
        <v>46051</v>
      </c>
      <c r="E1600" t="s">
        <v>99</v>
      </c>
      <c r="F1600" t="s">
        <v>100</v>
      </c>
      <c r="G1600" s="19"/>
      <c r="H1600"/>
      <c r="I1600" t="s">
        <v>262</v>
      </c>
      <c r="J1600" t="s">
        <v>263</v>
      </c>
      <c r="K1600" s="9" t="str">
        <f t="shared" si="184"/>
        <v>GLID</v>
      </c>
      <c r="L1600" t="s">
        <v>6</v>
      </c>
      <c r="M1600" s="36">
        <v>100</v>
      </c>
      <c r="N1600" t="s">
        <v>459</v>
      </c>
      <c r="O1600" t="s">
        <v>7</v>
      </c>
      <c r="P1600" s="48">
        <v>13.96</v>
      </c>
      <c r="Q1600" s="10">
        <f t="shared" si="185"/>
        <v>1396</v>
      </c>
      <c r="R1600" s="11">
        <f t="shared" si="186"/>
        <v>7.3003400000000003</v>
      </c>
      <c r="S1600" s="13">
        <f t="shared" si="187"/>
        <v>1.9121999999999999</v>
      </c>
      <c r="T1600" s="12">
        <f t="shared" si="188"/>
        <v>191.22</v>
      </c>
      <c r="U1600" s="13" t="s">
        <v>135</v>
      </c>
      <c r="V1600" t="s">
        <v>31</v>
      </c>
      <c r="W1600" s="45"/>
      <c r="X1600" s="53" t="e">
        <f t="shared" si="183"/>
        <v>#DIV/0!</v>
      </c>
    </row>
    <row r="1601" spans="1:24" s="16" customFormat="1" x14ac:dyDescent="0.2">
      <c r="A1601" s="32" t="str">
        <f t="shared" ref="A1601:A1664" si="189">+TEXT(C1601,"YYYY")&amp;"-"&amp;TEXT(C1601,"M")</f>
        <v>2026-3</v>
      </c>
      <c r="B1601" t="s">
        <v>2752</v>
      </c>
      <c r="C1601" s="20">
        <v>46090</v>
      </c>
      <c r="D1601" s="20">
        <v>46051</v>
      </c>
      <c r="E1601" t="s">
        <v>99</v>
      </c>
      <c r="F1601" t="s">
        <v>100</v>
      </c>
      <c r="G1601" s="19"/>
      <c r="H1601"/>
      <c r="I1601" t="s">
        <v>262</v>
      </c>
      <c r="J1601" t="s">
        <v>263</v>
      </c>
      <c r="K1601" s="9" t="str">
        <f t="shared" si="184"/>
        <v>GLID</v>
      </c>
      <c r="L1601" t="s">
        <v>6</v>
      </c>
      <c r="M1601" s="36">
        <v>100</v>
      </c>
      <c r="N1601" t="s">
        <v>459</v>
      </c>
      <c r="O1601" t="s">
        <v>7</v>
      </c>
      <c r="P1601" s="48">
        <v>13.96</v>
      </c>
      <c r="Q1601" s="10">
        <f t="shared" si="185"/>
        <v>1396</v>
      </c>
      <c r="R1601" s="11">
        <f t="shared" si="186"/>
        <v>7.3003400000000003</v>
      </c>
      <c r="S1601" s="13">
        <f t="shared" si="187"/>
        <v>1.9121999999999999</v>
      </c>
      <c r="T1601" s="12">
        <f t="shared" si="188"/>
        <v>191.22</v>
      </c>
      <c r="U1601" s="13" t="s">
        <v>135</v>
      </c>
      <c r="V1601" t="s">
        <v>31</v>
      </c>
      <c r="W1601" s="45"/>
      <c r="X1601" s="53" t="e">
        <f t="shared" si="183"/>
        <v>#DIV/0!</v>
      </c>
    </row>
    <row r="1602" spans="1:24" s="16" customFormat="1" x14ac:dyDescent="0.2">
      <c r="A1602" s="32" t="str">
        <f t="shared" si="189"/>
        <v>2026-3</v>
      </c>
      <c r="B1602" t="s">
        <v>2753</v>
      </c>
      <c r="C1602" s="20">
        <v>46087</v>
      </c>
      <c r="D1602" s="20">
        <v>46043</v>
      </c>
      <c r="E1602" t="s">
        <v>268</v>
      </c>
      <c r="F1602" t="s">
        <v>269</v>
      </c>
      <c r="G1602" s="19"/>
      <c r="H1602"/>
      <c r="I1602" t="s">
        <v>3375</v>
      </c>
      <c r="J1602" t="s">
        <v>3376</v>
      </c>
      <c r="K1602" s="9" t="str">
        <f t="shared" si="184"/>
        <v>SWF-</v>
      </c>
      <c r="L1602" t="s">
        <v>6</v>
      </c>
      <c r="M1602" s="36">
        <v>113.4</v>
      </c>
      <c r="N1602" t="s">
        <v>70</v>
      </c>
      <c r="O1602" t="s">
        <v>7</v>
      </c>
      <c r="P1602" s="48">
        <v>16</v>
      </c>
      <c r="Q1602" s="10">
        <f t="shared" si="185"/>
        <v>1814.4</v>
      </c>
      <c r="R1602" s="11">
        <f t="shared" si="186"/>
        <v>7.3003400000000003</v>
      </c>
      <c r="S1602" s="13">
        <f t="shared" si="187"/>
        <v>2.1917</v>
      </c>
      <c r="T1602" s="12">
        <f t="shared" si="188"/>
        <v>248.54</v>
      </c>
      <c r="U1602" s="13" t="s">
        <v>135</v>
      </c>
      <c r="V1602" t="s">
        <v>3425</v>
      </c>
      <c r="W1602" s="45"/>
      <c r="X1602" s="53" t="e">
        <f t="shared" si="183"/>
        <v>#DIV/0!</v>
      </c>
    </row>
    <row r="1603" spans="1:24" s="16" customFormat="1" x14ac:dyDescent="0.2">
      <c r="A1603" s="32" t="str">
        <f t="shared" si="189"/>
        <v>2026-3</v>
      </c>
      <c r="B1603" t="s">
        <v>2754</v>
      </c>
      <c r="C1603" s="20">
        <v>46106</v>
      </c>
      <c r="D1603" s="20">
        <v>46083</v>
      </c>
      <c r="E1603" t="s">
        <v>268</v>
      </c>
      <c r="F1603" t="s">
        <v>269</v>
      </c>
      <c r="G1603" s="19"/>
      <c r="H1603"/>
      <c r="I1603" t="s">
        <v>3377</v>
      </c>
      <c r="J1603" t="s">
        <v>3378</v>
      </c>
      <c r="K1603" s="9" t="str">
        <f t="shared" si="184"/>
        <v>SWF-</v>
      </c>
      <c r="L1603" t="s">
        <v>6</v>
      </c>
      <c r="M1603" s="36">
        <v>101.5</v>
      </c>
      <c r="N1603" t="s">
        <v>70</v>
      </c>
      <c r="O1603" t="s">
        <v>7</v>
      </c>
      <c r="P1603" s="48">
        <v>16</v>
      </c>
      <c r="Q1603" s="10">
        <f t="shared" si="185"/>
        <v>1624</v>
      </c>
      <c r="R1603" s="11">
        <f t="shared" si="186"/>
        <v>7.3003400000000003</v>
      </c>
      <c r="S1603" s="13">
        <f t="shared" si="187"/>
        <v>2.1917</v>
      </c>
      <c r="T1603" s="12">
        <f t="shared" si="188"/>
        <v>222.46</v>
      </c>
      <c r="U1603" s="13" t="s">
        <v>135</v>
      </c>
      <c r="V1603" t="s">
        <v>3425</v>
      </c>
      <c r="W1603" s="45"/>
      <c r="X1603" s="53" t="e">
        <f t="shared" ref="X1603:X1652" si="190">+ROUND(Q1603/W1603,2)</f>
        <v>#DIV/0!</v>
      </c>
    </row>
    <row r="1604" spans="1:24" s="16" customFormat="1" x14ac:dyDescent="0.2">
      <c r="A1604" s="32" t="str">
        <f t="shared" si="189"/>
        <v>2026-3</v>
      </c>
      <c r="B1604" t="s">
        <v>2755</v>
      </c>
      <c r="C1604" s="20">
        <v>46100</v>
      </c>
      <c r="D1604" s="20">
        <v>46009</v>
      </c>
      <c r="E1604" t="s">
        <v>44</v>
      </c>
      <c r="F1604" t="s">
        <v>45</v>
      </c>
      <c r="G1604" s="19"/>
      <c r="H1604"/>
      <c r="I1604" t="s">
        <v>3379</v>
      </c>
      <c r="J1604" t="s">
        <v>3380</v>
      </c>
      <c r="K1604" s="9" t="str">
        <f t="shared" si="184"/>
        <v>SHDL</v>
      </c>
      <c r="L1604" t="s">
        <v>6</v>
      </c>
      <c r="M1604" s="36">
        <v>1527</v>
      </c>
      <c r="N1604" t="s">
        <v>459</v>
      </c>
      <c r="O1604" t="s">
        <v>7</v>
      </c>
      <c r="P1604" s="48">
        <v>16.082699999999999</v>
      </c>
      <c r="Q1604" s="10">
        <f t="shared" si="185"/>
        <v>24558.28</v>
      </c>
      <c r="R1604" s="11">
        <f t="shared" si="186"/>
        <v>7.3003400000000003</v>
      </c>
      <c r="S1604" s="13">
        <f t="shared" si="187"/>
        <v>2.2029999999999998</v>
      </c>
      <c r="T1604" s="12">
        <f t="shared" si="188"/>
        <v>3363.98</v>
      </c>
      <c r="U1604" s="13" t="s">
        <v>135</v>
      </c>
      <c r="V1604" t="s">
        <v>243</v>
      </c>
      <c r="W1604" s="45"/>
      <c r="X1604" s="53" t="e">
        <f t="shared" si="190"/>
        <v>#DIV/0!</v>
      </c>
    </row>
    <row r="1605" spans="1:24" s="16" customFormat="1" x14ac:dyDescent="0.2">
      <c r="A1605" s="32" t="str">
        <f t="shared" si="189"/>
        <v>2026-3</v>
      </c>
      <c r="B1605" t="s">
        <v>2756</v>
      </c>
      <c r="C1605" s="20">
        <v>46100</v>
      </c>
      <c r="D1605" s="20">
        <v>46009</v>
      </c>
      <c r="E1605" t="s">
        <v>44</v>
      </c>
      <c r="F1605" t="s">
        <v>45</v>
      </c>
      <c r="G1605" s="19"/>
      <c r="H1605"/>
      <c r="I1605" t="s">
        <v>3381</v>
      </c>
      <c r="J1605" t="s">
        <v>3382</v>
      </c>
      <c r="K1605" s="9" t="str">
        <f t="shared" si="184"/>
        <v>SHDL</v>
      </c>
      <c r="L1605" t="s">
        <v>6</v>
      </c>
      <c r="M1605" s="36">
        <v>79</v>
      </c>
      <c r="N1605" t="s">
        <v>459</v>
      </c>
      <c r="O1605" t="s">
        <v>7</v>
      </c>
      <c r="P1605" s="48">
        <v>16.155200000000001</v>
      </c>
      <c r="Q1605" s="10">
        <f t="shared" si="185"/>
        <v>1276.26</v>
      </c>
      <c r="R1605" s="11">
        <f t="shared" si="186"/>
        <v>7.3003400000000003</v>
      </c>
      <c r="S1605" s="13">
        <f t="shared" si="187"/>
        <v>2.2128999999999999</v>
      </c>
      <c r="T1605" s="12">
        <f t="shared" si="188"/>
        <v>174.82</v>
      </c>
      <c r="U1605" s="13" t="s">
        <v>135</v>
      </c>
      <c r="V1605" t="s">
        <v>243</v>
      </c>
      <c r="W1605" s="45"/>
      <c r="X1605" s="53" t="e">
        <f t="shared" si="190"/>
        <v>#DIV/0!</v>
      </c>
    </row>
    <row r="1606" spans="1:24" s="16" customFormat="1" x14ac:dyDescent="0.2">
      <c r="A1606" s="32" t="str">
        <f t="shared" si="189"/>
        <v>2026-3</v>
      </c>
      <c r="B1606" t="s">
        <v>2756</v>
      </c>
      <c r="C1606" s="20">
        <v>46098</v>
      </c>
      <c r="D1606" s="20">
        <v>46009</v>
      </c>
      <c r="E1606" t="s">
        <v>44</v>
      </c>
      <c r="F1606" t="s">
        <v>45</v>
      </c>
      <c r="G1606" s="19"/>
      <c r="H1606"/>
      <c r="I1606" t="s">
        <v>3381</v>
      </c>
      <c r="J1606" t="s">
        <v>3382</v>
      </c>
      <c r="K1606" s="9" t="str">
        <f t="shared" si="184"/>
        <v>SHDL</v>
      </c>
      <c r="L1606" t="s">
        <v>6</v>
      </c>
      <c r="M1606" s="36">
        <v>1258</v>
      </c>
      <c r="N1606" t="s">
        <v>459</v>
      </c>
      <c r="O1606" t="s">
        <v>7</v>
      </c>
      <c r="P1606" s="48">
        <v>16.155200000000001</v>
      </c>
      <c r="Q1606" s="10">
        <f t="shared" si="185"/>
        <v>20323.240000000002</v>
      </c>
      <c r="R1606" s="11">
        <f t="shared" si="186"/>
        <v>7.3003400000000003</v>
      </c>
      <c r="S1606" s="13">
        <f t="shared" si="187"/>
        <v>2.2128999999999999</v>
      </c>
      <c r="T1606" s="12">
        <f t="shared" si="188"/>
        <v>2783.83</v>
      </c>
      <c r="U1606" s="13" t="s">
        <v>135</v>
      </c>
      <c r="V1606" t="s">
        <v>243</v>
      </c>
      <c r="W1606" s="45"/>
      <c r="X1606" s="53" t="e">
        <f t="shared" si="190"/>
        <v>#DIV/0!</v>
      </c>
    </row>
    <row r="1607" spans="1:24" s="16" customFormat="1" x14ac:dyDescent="0.2">
      <c r="A1607" s="32" t="str">
        <f t="shared" si="189"/>
        <v>2026-3</v>
      </c>
      <c r="B1607" t="s">
        <v>2757</v>
      </c>
      <c r="C1607" s="20">
        <v>46098</v>
      </c>
      <c r="D1607" s="20">
        <v>46009</v>
      </c>
      <c r="E1607" t="s">
        <v>44</v>
      </c>
      <c r="F1607" t="s">
        <v>45</v>
      </c>
      <c r="G1607" s="19"/>
      <c r="H1607"/>
      <c r="I1607" t="s">
        <v>3383</v>
      </c>
      <c r="J1607" t="s">
        <v>3384</v>
      </c>
      <c r="K1607" s="9" t="str">
        <f t="shared" si="184"/>
        <v>KNOB</v>
      </c>
      <c r="L1607" t="s">
        <v>6</v>
      </c>
      <c r="M1607" s="36">
        <v>250</v>
      </c>
      <c r="N1607" t="s">
        <v>459</v>
      </c>
      <c r="O1607" t="s">
        <v>7</v>
      </c>
      <c r="P1607" s="48">
        <v>17.4832</v>
      </c>
      <c r="Q1607" s="10">
        <f t="shared" si="185"/>
        <v>4370.8</v>
      </c>
      <c r="R1607" s="11">
        <f t="shared" si="186"/>
        <v>7.3003400000000003</v>
      </c>
      <c r="S1607" s="13">
        <f t="shared" si="187"/>
        <v>2.3948</v>
      </c>
      <c r="T1607" s="12">
        <f t="shared" si="188"/>
        <v>598.70000000000005</v>
      </c>
      <c r="U1607" s="13" t="s">
        <v>135</v>
      </c>
      <c r="V1607" t="s">
        <v>16</v>
      </c>
      <c r="W1607" s="45"/>
      <c r="X1607" s="53" t="e">
        <f t="shared" si="190"/>
        <v>#DIV/0!</v>
      </c>
    </row>
    <row r="1608" spans="1:24" s="16" customFormat="1" x14ac:dyDescent="0.2">
      <c r="A1608" s="32" t="str">
        <f t="shared" si="189"/>
        <v>2026-3</v>
      </c>
      <c r="B1608" t="s">
        <v>2758</v>
      </c>
      <c r="C1608" s="20">
        <v>46098</v>
      </c>
      <c r="D1608" s="20">
        <v>46009</v>
      </c>
      <c r="E1608" t="s">
        <v>44</v>
      </c>
      <c r="F1608" t="s">
        <v>45</v>
      </c>
      <c r="G1608" s="19"/>
      <c r="H1608"/>
      <c r="I1608" t="s">
        <v>3385</v>
      </c>
      <c r="J1608" t="s">
        <v>3386</v>
      </c>
      <c r="K1608" s="9" t="str">
        <f t="shared" si="184"/>
        <v>SHDL</v>
      </c>
      <c r="L1608" t="s">
        <v>6</v>
      </c>
      <c r="M1608" s="36">
        <v>1343</v>
      </c>
      <c r="N1608" t="s">
        <v>459</v>
      </c>
      <c r="O1608" t="s">
        <v>7</v>
      </c>
      <c r="P1608" s="48">
        <v>18.218299999999999</v>
      </c>
      <c r="Q1608" s="10">
        <f t="shared" si="185"/>
        <v>24467.18</v>
      </c>
      <c r="R1608" s="11">
        <f t="shared" si="186"/>
        <v>7.3003400000000003</v>
      </c>
      <c r="S1608" s="13">
        <f t="shared" si="187"/>
        <v>2.4954999999999998</v>
      </c>
      <c r="T1608" s="12">
        <f t="shared" si="188"/>
        <v>3351.46</v>
      </c>
      <c r="U1608" s="13" t="s">
        <v>135</v>
      </c>
      <c r="V1608" t="s">
        <v>243</v>
      </c>
      <c r="W1608" s="45"/>
      <c r="X1608" s="53" t="e">
        <f t="shared" si="190"/>
        <v>#DIV/0!</v>
      </c>
    </row>
    <row r="1609" spans="1:24" s="16" customFormat="1" x14ac:dyDescent="0.2">
      <c r="A1609" s="32" t="str">
        <f t="shared" si="189"/>
        <v>2026-3</v>
      </c>
      <c r="B1609" t="s">
        <v>2759</v>
      </c>
      <c r="C1609" s="20">
        <v>46111</v>
      </c>
      <c r="D1609" s="20">
        <v>46108</v>
      </c>
      <c r="E1609" t="s">
        <v>3</v>
      </c>
      <c r="F1609" t="s">
        <v>4</v>
      </c>
      <c r="G1609" s="19"/>
      <c r="H1609"/>
      <c r="I1609" t="s">
        <v>773</v>
      </c>
      <c r="J1609" t="s">
        <v>774</v>
      </c>
      <c r="K1609" s="9" t="str">
        <f t="shared" si="184"/>
        <v>BOX-</v>
      </c>
      <c r="L1609" t="s">
        <v>6</v>
      </c>
      <c r="M1609" s="36">
        <v>1010</v>
      </c>
      <c r="N1609" t="s">
        <v>459</v>
      </c>
      <c r="O1609" t="s">
        <v>7</v>
      </c>
      <c r="P1609" s="48">
        <v>18.350000000000001</v>
      </c>
      <c r="Q1609" s="10">
        <f t="shared" si="185"/>
        <v>18533.5</v>
      </c>
      <c r="R1609" s="11">
        <f t="shared" si="186"/>
        <v>7.3003400000000003</v>
      </c>
      <c r="S1609" s="13">
        <f t="shared" si="187"/>
        <v>2.5135999999999998</v>
      </c>
      <c r="T1609" s="12">
        <f t="shared" si="188"/>
        <v>2538.7399999999998</v>
      </c>
      <c r="U1609" s="13" t="s">
        <v>135</v>
      </c>
      <c r="V1609" t="s">
        <v>1</v>
      </c>
      <c r="W1609" s="45"/>
      <c r="X1609" s="53" t="e">
        <f t="shared" si="190"/>
        <v>#DIV/0!</v>
      </c>
    </row>
    <row r="1610" spans="1:24" s="16" customFormat="1" x14ac:dyDescent="0.2">
      <c r="A1610" s="32" t="str">
        <f t="shared" si="189"/>
        <v>2026-3</v>
      </c>
      <c r="B1610" t="s">
        <v>2760</v>
      </c>
      <c r="C1610" s="20">
        <v>46091</v>
      </c>
      <c r="D1610" s="20">
        <v>46009</v>
      </c>
      <c r="E1610" t="s">
        <v>44</v>
      </c>
      <c r="F1610" t="s">
        <v>45</v>
      </c>
      <c r="G1610" s="19"/>
      <c r="H1610"/>
      <c r="I1610" t="s">
        <v>3387</v>
      </c>
      <c r="J1610" t="s">
        <v>3388</v>
      </c>
      <c r="K1610" s="9" t="str">
        <f t="shared" si="184"/>
        <v>HDL-</v>
      </c>
      <c r="L1610" t="s">
        <v>6</v>
      </c>
      <c r="M1610" s="36">
        <v>600</v>
      </c>
      <c r="N1610" t="s">
        <v>459</v>
      </c>
      <c r="O1610" t="s">
        <v>7</v>
      </c>
      <c r="P1610" s="48">
        <v>19.851199999999999</v>
      </c>
      <c r="Q1610" s="10">
        <f t="shared" si="185"/>
        <v>11910.72</v>
      </c>
      <c r="R1610" s="11">
        <f t="shared" si="186"/>
        <v>7.3003400000000003</v>
      </c>
      <c r="S1610" s="13">
        <f t="shared" si="187"/>
        <v>2.7191999999999998</v>
      </c>
      <c r="T1610" s="12">
        <f t="shared" si="188"/>
        <v>1631.52</v>
      </c>
      <c r="U1610" s="13" t="s">
        <v>135</v>
      </c>
      <c r="V1610" t="s">
        <v>87</v>
      </c>
      <c r="W1610" s="45"/>
      <c r="X1610" s="53" t="e">
        <f t="shared" si="190"/>
        <v>#DIV/0!</v>
      </c>
    </row>
    <row r="1611" spans="1:24" s="16" customFormat="1" x14ac:dyDescent="0.2">
      <c r="A1611" s="32" t="str">
        <f t="shared" si="189"/>
        <v>2026-3</v>
      </c>
      <c r="B1611" t="s">
        <v>2761</v>
      </c>
      <c r="C1611" s="20">
        <v>46100</v>
      </c>
      <c r="D1611" s="20">
        <v>46009</v>
      </c>
      <c r="E1611" t="s">
        <v>44</v>
      </c>
      <c r="F1611" t="s">
        <v>45</v>
      </c>
      <c r="G1611" s="19"/>
      <c r="H1611"/>
      <c r="I1611" t="s">
        <v>3389</v>
      </c>
      <c r="J1611" t="s">
        <v>3390</v>
      </c>
      <c r="K1611" s="9" t="str">
        <f t="shared" si="184"/>
        <v>KNOB</v>
      </c>
      <c r="L1611" t="s">
        <v>6</v>
      </c>
      <c r="M1611" s="36">
        <v>140</v>
      </c>
      <c r="N1611" t="s">
        <v>459</v>
      </c>
      <c r="O1611" t="s">
        <v>7</v>
      </c>
      <c r="P1611" s="48">
        <v>20.014900000000001</v>
      </c>
      <c r="Q1611" s="10">
        <f t="shared" si="185"/>
        <v>2802.09</v>
      </c>
      <c r="R1611" s="11">
        <f t="shared" si="186"/>
        <v>7.3003400000000003</v>
      </c>
      <c r="S1611" s="13">
        <f t="shared" si="187"/>
        <v>2.7416</v>
      </c>
      <c r="T1611" s="12">
        <f t="shared" si="188"/>
        <v>383.82</v>
      </c>
      <c r="U1611" s="13" t="s">
        <v>135</v>
      </c>
      <c r="V1611" t="s">
        <v>16</v>
      </c>
      <c r="W1611" s="45"/>
      <c r="X1611" s="53" t="e">
        <f t="shared" si="190"/>
        <v>#DIV/0!</v>
      </c>
    </row>
    <row r="1612" spans="1:24" s="16" customFormat="1" x14ac:dyDescent="0.2">
      <c r="A1612" s="32" t="str">
        <f t="shared" si="189"/>
        <v>2026-3</v>
      </c>
      <c r="B1612" t="s">
        <v>2761</v>
      </c>
      <c r="C1612" s="20">
        <v>46098</v>
      </c>
      <c r="D1612" s="20">
        <v>46009</v>
      </c>
      <c r="E1612" t="s">
        <v>44</v>
      </c>
      <c r="F1612" t="s">
        <v>45</v>
      </c>
      <c r="G1612" s="19"/>
      <c r="H1612"/>
      <c r="I1612" t="s">
        <v>3389</v>
      </c>
      <c r="J1612" t="s">
        <v>3390</v>
      </c>
      <c r="K1612" s="9" t="str">
        <f t="shared" si="184"/>
        <v>KNOB</v>
      </c>
      <c r="L1612" t="s">
        <v>6</v>
      </c>
      <c r="M1612" s="36">
        <v>1360</v>
      </c>
      <c r="N1612" t="s">
        <v>459</v>
      </c>
      <c r="O1612" t="s">
        <v>7</v>
      </c>
      <c r="P1612" s="48">
        <v>20.014900000000001</v>
      </c>
      <c r="Q1612" s="10">
        <f t="shared" si="185"/>
        <v>27220.26</v>
      </c>
      <c r="R1612" s="11">
        <f t="shared" si="186"/>
        <v>7.3003400000000003</v>
      </c>
      <c r="S1612" s="13">
        <f t="shared" si="187"/>
        <v>2.7416</v>
      </c>
      <c r="T1612" s="12">
        <f t="shared" si="188"/>
        <v>3728.58</v>
      </c>
      <c r="U1612" s="13" t="s">
        <v>135</v>
      </c>
      <c r="V1612" t="s">
        <v>16</v>
      </c>
      <c r="W1612" s="45"/>
      <c r="X1612" s="53" t="e">
        <f t="shared" si="190"/>
        <v>#DIV/0!</v>
      </c>
    </row>
    <row r="1613" spans="1:24" s="16" customFormat="1" x14ac:dyDescent="0.2">
      <c r="A1613" s="32" t="str">
        <f t="shared" si="189"/>
        <v>2026-3</v>
      </c>
      <c r="B1613" t="s">
        <v>2762</v>
      </c>
      <c r="C1613" s="20">
        <v>46100</v>
      </c>
      <c r="D1613" s="20">
        <v>46034</v>
      </c>
      <c r="E1613" t="s">
        <v>44</v>
      </c>
      <c r="F1613" t="s">
        <v>45</v>
      </c>
      <c r="G1613" s="19"/>
      <c r="H1613"/>
      <c r="I1613" t="s">
        <v>3391</v>
      </c>
      <c r="J1613" t="s">
        <v>3392</v>
      </c>
      <c r="K1613" s="9" t="str">
        <f t="shared" si="184"/>
        <v>KNOB</v>
      </c>
      <c r="L1613" t="s">
        <v>6</v>
      </c>
      <c r="M1613" s="36">
        <v>40</v>
      </c>
      <c r="N1613" t="s">
        <v>459</v>
      </c>
      <c r="O1613" t="s">
        <v>7</v>
      </c>
      <c r="P1613" s="48">
        <v>20.159800000000001</v>
      </c>
      <c r="Q1613" s="10">
        <f t="shared" si="185"/>
        <v>806.39</v>
      </c>
      <c r="R1613" s="11">
        <f t="shared" si="186"/>
        <v>7.3003400000000003</v>
      </c>
      <c r="S1613" s="13">
        <f t="shared" si="187"/>
        <v>2.7614999999999998</v>
      </c>
      <c r="T1613" s="12">
        <f t="shared" si="188"/>
        <v>110.46</v>
      </c>
      <c r="U1613" s="13" t="s">
        <v>135</v>
      </c>
      <c r="V1613" t="s">
        <v>16</v>
      </c>
      <c r="W1613" s="45"/>
      <c r="X1613" s="53" t="e">
        <f t="shared" si="190"/>
        <v>#DIV/0!</v>
      </c>
    </row>
    <row r="1614" spans="1:24" s="16" customFormat="1" x14ac:dyDescent="0.2">
      <c r="A1614" s="32" t="str">
        <f t="shared" si="189"/>
        <v>2026-3</v>
      </c>
      <c r="B1614" t="s">
        <v>2762</v>
      </c>
      <c r="C1614" s="20">
        <v>46098</v>
      </c>
      <c r="D1614" s="20">
        <v>46034</v>
      </c>
      <c r="E1614" t="s">
        <v>44</v>
      </c>
      <c r="F1614" t="s">
        <v>45</v>
      </c>
      <c r="G1614" s="19"/>
      <c r="H1614"/>
      <c r="I1614" t="s">
        <v>3391</v>
      </c>
      <c r="J1614" t="s">
        <v>3392</v>
      </c>
      <c r="K1614" s="9" t="str">
        <f t="shared" si="184"/>
        <v>KNOB</v>
      </c>
      <c r="L1614" t="s">
        <v>6</v>
      </c>
      <c r="M1614" s="36">
        <v>360</v>
      </c>
      <c r="N1614" t="s">
        <v>459</v>
      </c>
      <c r="O1614" t="s">
        <v>7</v>
      </c>
      <c r="P1614" s="48">
        <v>20.159800000000001</v>
      </c>
      <c r="Q1614" s="10">
        <f t="shared" si="185"/>
        <v>7257.53</v>
      </c>
      <c r="R1614" s="11">
        <f t="shared" si="186"/>
        <v>7.3003400000000003</v>
      </c>
      <c r="S1614" s="13">
        <f t="shared" si="187"/>
        <v>2.7614999999999998</v>
      </c>
      <c r="T1614" s="12">
        <f t="shared" si="188"/>
        <v>994.14</v>
      </c>
      <c r="U1614" s="13" t="s">
        <v>135</v>
      </c>
      <c r="V1614" t="s">
        <v>16</v>
      </c>
      <c r="W1614" s="45"/>
      <c r="X1614" s="53" t="e">
        <f t="shared" si="190"/>
        <v>#DIV/0!</v>
      </c>
    </row>
    <row r="1615" spans="1:24" s="16" customFormat="1" x14ac:dyDescent="0.2">
      <c r="A1615" s="32" t="str">
        <f t="shared" si="189"/>
        <v>2026-3</v>
      </c>
      <c r="B1615" t="s">
        <v>2763</v>
      </c>
      <c r="C1615" s="20">
        <v>46094</v>
      </c>
      <c r="D1615" s="20">
        <v>46056</v>
      </c>
      <c r="E1615" t="s">
        <v>2822</v>
      </c>
      <c r="F1615" t="s">
        <v>2823</v>
      </c>
      <c r="G1615" s="19"/>
      <c r="H1615"/>
      <c r="I1615" t="s">
        <v>3393</v>
      </c>
      <c r="J1615" t="s">
        <v>3394</v>
      </c>
      <c r="K1615" s="9" t="str">
        <f t="shared" si="184"/>
        <v>HDL-</v>
      </c>
      <c r="L1615" t="s">
        <v>6</v>
      </c>
      <c r="M1615" s="36">
        <v>2550</v>
      </c>
      <c r="N1615" t="s">
        <v>459</v>
      </c>
      <c r="O1615" t="s">
        <v>7</v>
      </c>
      <c r="P1615" s="48">
        <v>20.824999999999999</v>
      </c>
      <c r="Q1615" s="10">
        <f t="shared" si="185"/>
        <v>53103.75</v>
      </c>
      <c r="R1615" s="11">
        <f t="shared" si="186"/>
        <v>7.3003400000000003</v>
      </c>
      <c r="S1615" s="13">
        <f t="shared" si="187"/>
        <v>2.8525999999999998</v>
      </c>
      <c r="T1615" s="12">
        <f t="shared" si="188"/>
        <v>7274.13</v>
      </c>
      <c r="U1615" s="13" t="s">
        <v>135</v>
      </c>
      <c r="V1615" t="s">
        <v>87</v>
      </c>
      <c r="W1615" s="45"/>
      <c r="X1615" s="53" t="e">
        <f t="shared" si="190"/>
        <v>#DIV/0!</v>
      </c>
    </row>
    <row r="1616" spans="1:24" s="16" customFormat="1" x14ac:dyDescent="0.2">
      <c r="A1616" s="32" t="str">
        <f t="shared" si="189"/>
        <v>2026-3</v>
      </c>
      <c r="B1616" t="s">
        <v>2764</v>
      </c>
      <c r="C1616" s="20">
        <v>46091</v>
      </c>
      <c r="D1616" s="20">
        <v>46009</v>
      </c>
      <c r="E1616" t="s">
        <v>44</v>
      </c>
      <c r="F1616" t="s">
        <v>45</v>
      </c>
      <c r="G1616" s="19"/>
      <c r="H1616"/>
      <c r="I1616" t="s">
        <v>3395</v>
      </c>
      <c r="J1616" t="s">
        <v>3396</v>
      </c>
      <c r="K1616" s="9" t="str">
        <f t="shared" si="184"/>
        <v>HDL-</v>
      </c>
      <c r="L1616" t="s">
        <v>6</v>
      </c>
      <c r="M1616" s="36">
        <v>500</v>
      </c>
      <c r="N1616" t="s">
        <v>459</v>
      </c>
      <c r="O1616" t="s">
        <v>7</v>
      </c>
      <c r="P1616" s="48">
        <v>20.837800000000001</v>
      </c>
      <c r="Q1616" s="10">
        <f t="shared" si="185"/>
        <v>10418.9</v>
      </c>
      <c r="R1616" s="11">
        <f t="shared" si="186"/>
        <v>7.3003400000000003</v>
      </c>
      <c r="S1616" s="13">
        <f t="shared" si="187"/>
        <v>2.8544</v>
      </c>
      <c r="T1616" s="12">
        <f t="shared" si="188"/>
        <v>1427.2</v>
      </c>
      <c r="U1616" s="13" t="s">
        <v>135</v>
      </c>
      <c r="V1616" t="s">
        <v>87</v>
      </c>
      <c r="W1616" s="45"/>
      <c r="X1616" s="53" t="e">
        <f t="shared" si="190"/>
        <v>#DIV/0!</v>
      </c>
    </row>
    <row r="1617" spans="1:24" s="16" customFormat="1" x14ac:dyDescent="0.2">
      <c r="A1617" s="32" t="str">
        <f t="shared" si="189"/>
        <v>2026-3</v>
      </c>
      <c r="B1617" t="s">
        <v>2765</v>
      </c>
      <c r="C1617" s="20">
        <v>46093</v>
      </c>
      <c r="D1617" s="20">
        <v>46084</v>
      </c>
      <c r="E1617" t="s">
        <v>356</v>
      </c>
      <c r="F1617" t="s">
        <v>357</v>
      </c>
      <c r="G1617" s="19"/>
      <c r="H1617"/>
      <c r="I1617" t="s">
        <v>1895</v>
      </c>
      <c r="J1617" t="s">
        <v>1896</v>
      </c>
      <c r="K1617" s="9" t="str">
        <f t="shared" si="184"/>
        <v>ALM-</v>
      </c>
      <c r="L1617" t="s">
        <v>6</v>
      </c>
      <c r="M1617" s="36">
        <v>30000</v>
      </c>
      <c r="N1617" t="s">
        <v>70</v>
      </c>
      <c r="O1617" t="s">
        <v>7</v>
      </c>
      <c r="P1617" s="48">
        <v>20.902699999999999</v>
      </c>
      <c r="Q1617" s="10">
        <f t="shared" si="185"/>
        <v>627081</v>
      </c>
      <c r="R1617" s="11">
        <f t="shared" si="186"/>
        <v>7.3003400000000003</v>
      </c>
      <c r="S1617" s="13">
        <f t="shared" si="187"/>
        <v>2.8633000000000002</v>
      </c>
      <c r="T1617" s="12">
        <f t="shared" si="188"/>
        <v>85899</v>
      </c>
      <c r="U1617" s="13" t="s">
        <v>135</v>
      </c>
      <c r="V1617" t="s">
        <v>73</v>
      </c>
      <c r="W1617" s="45"/>
      <c r="X1617" s="53" t="e">
        <f t="shared" si="190"/>
        <v>#DIV/0!</v>
      </c>
    </row>
    <row r="1618" spans="1:24" s="16" customFormat="1" x14ac:dyDescent="0.2">
      <c r="A1618" s="32" t="str">
        <f t="shared" si="189"/>
        <v>2026-3</v>
      </c>
      <c r="B1618" t="s">
        <v>2766</v>
      </c>
      <c r="C1618" s="20">
        <v>46100</v>
      </c>
      <c r="D1618" s="20">
        <v>46009</v>
      </c>
      <c r="E1618" t="s">
        <v>44</v>
      </c>
      <c r="F1618" t="s">
        <v>45</v>
      </c>
      <c r="G1618" s="19"/>
      <c r="H1618"/>
      <c r="I1618" t="s">
        <v>3397</v>
      </c>
      <c r="J1618" t="s">
        <v>3398</v>
      </c>
      <c r="K1618" s="9" t="str">
        <f t="shared" si="184"/>
        <v>HDL-</v>
      </c>
      <c r="L1618" t="s">
        <v>6</v>
      </c>
      <c r="M1618" s="36">
        <v>1000</v>
      </c>
      <c r="N1618" t="s">
        <v>459</v>
      </c>
      <c r="O1618" t="s">
        <v>7</v>
      </c>
      <c r="P1618" s="48">
        <v>21.358899999999998</v>
      </c>
      <c r="Q1618" s="10">
        <f t="shared" si="185"/>
        <v>21358.9</v>
      </c>
      <c r="R1618" s="11">
        <f t="shared" si="186"/>
        <v>7.3003400000000003</v>
      </c>
      <c r="S1618" s="13">
        <f t="shared" si="187"/>
        <v>2.9257</v>
      </c>
      <c r="T1618" s="12">
        <f t="shared" si="188"/>
        <v>2925.7</v>
      </c>
      <c r="U1618" s="13" t="s">
        <v>135</v>
      </c>
      <c r="V1618" t="s">
        <v>87</v>
      </c>
      <c r="W1618" s="45"/>
      <c r="X1618" s="53" t="e">
        <f t="shared" si="190"/>
        <v>#DIV/0!</v>
      </c>
    </row>
    <row r="1619" spans="1:24" s="16" customFormat="1" x14ac:dyDescent="0.2">
      <c r="A1619" s="32" t="str">
        <f t="shared" si="189"/>
        <v>2026-3</v>
      </c>
      <c r="B1619" t="s">
        <v>2767</v>
      </c>
      <c r="C1619" s="20">
        <v>46093</v>
      </c>
      <c r="D1619" s="20">
        <v>46092</v>
      </c>
      <c r="E1619" t="s">
        <v>54</v>
      </c>
      <c r="F1619" t="s">
        <v>55</v>
      </c>
      <c r="G1619" s="19"/>
      <c r="H1619"/>
      <c r="I1619" t="s">
        <v>3399</v>
      </c>
      <c r="J1619" t="s">
        <v>3400</v>
      </c>
      <c r="K1619" s="9" t="str">
        <f t="shared" si="184"/>
        <v>HDL-</v>
      </c>
      <c r="L1619" t="s">
        <v>6</v>
      </c>
      <c r="M1619" s="36">
        <v>120</v>
      </c>
      <c r="N1619" t="s">
        <v>459</v>
      </c>
      <c r="O1619" t="s">
        <v>7</v>
      </c>
      <c r="P1619" s="48">
        <v>27.8035</v>
      </c>
      <c r="Q1619" s="10">
        <f t="shared" si="185"/>
        <v>3336.42</v>
      </c>
      <c r="R1619" s="11">
        <f t="shared" si="186"/>
        <v>7.3003400000000003</v>
      </c>
      <c r="S1619" s="13">
        <f t="shared" si="187"/>
        <v>3.8085</v>
      </c>
      <c r="T1619" s="12">
        <f t="shared" si="188"/>
        <v>457.02</v>
      </c>
      <c r="U1619" s="13" t="s">
        <v>135</v>
      </c>
      <c r="V1619" t="s">
        <v>87</v>
      </c>
      <c r="W1619" s="45"/>
      <c r="X1619" s="53" t="e">
        <f t="shared" si="190"/>
        <v>#DIV/0!</v>
      </c>
    </row>
    <row r="1620" spans="1:24" s="16" customFormat="1" x14ac:dyDescent="0.2">
      <c r="A1620" s="32" t="str">
        <f t="shared" si="189"/>
        <v>2026-3</v>
      </c>
      <c r="B1620" t="s">
        <v>2768</v>
      </c>
      <c r="C1620" s="20">
        <v>46111</v>
      </c>
      <c r="D1620" s="20">
        <v>46091</v>
      </c>
      <c r="E1620" t="s">
        <v>2824</v>
      </c>
      <c r="F1620" t="s">
        <v>2825</v>
      </c>
      <c r="G1620" s="19"/>
      <c r="H1620"/>
      <c r="I1620" t="s">
        <v>3401</v>
      </c>
      <c r="J1620" t="s">
        <v>3402</v>
      </c>
      <c r="K1620" s="9" t="str">
        <f t="shared" si="184"/>
        <v>CDM-</v>
      </c>
      <c r="L1620" t="s">
        <v>6</v>
      </c>
      <c r="M1620" s="36">
        <v>550</v>
      </c>
      <c r="N1620" t="s">
        <v>459</v>
      </c>
      <c r="O1620" t="s">
        <v>7</v>
      </c>
      <c r="P1620" s="48">
        <v>38.477899999999998</v>
      </c>
      <c r="Q1620" s="10">
        <f t="shared" si="185"/>
        <v>21162.85</v>
      </c>
      <c r="R1620" s="11">
        <f t="shared" si="186"/>
        <v>7.3003400000000003</v>
      </c>
      <c r="S1620" s="13">
        <f t="shared" si="187"/>
        <v>5.2706999999999997</v>
      </c>
      <c r="T1620" s="12">
        <f t="shared" si="188"/>
        <v>2898.89</v>
      </c>
      <c r="U1620" s="13" t="s">
        <v>135</v>
      </c>
      <c r="V1620" t="s">
        <v>3427</v>
      </c>
      <c r="W1620" s="45"/>
      <c r="X1620" s="53" t="e">
        <f t="shared" si="190"/>
        <v>#DIV/0!</v>
      </c>
    </row>
    <row r="1621" spans="1:24" s="16" customFormat="1" x14ac:dyDescent="0.2">
      <c r="A1621" s="32" t="str">
        <f t="shared" si="189"/>
        <v>2026-3</v>
      </c>
      <c r="B1621" t="s">
        <v>2769</v>
      </c>
      <c r="C1621" s="20">
        <v>46091</v>
      </c>
      <c r="D1621" s="20">
        <v>46091</v>
      </c>
      <c r="E1621" t="s">
        <v>2826</v>
      </c>
      <c r="F1621" t="s">
        <v>2827</v>
      </c>
      <c r="G1621" s="19"/>
      <c r="H1621"/>
      <c r="I1621" t="s">
        <v>3403</v>
      </c>
      <c r="J1621" t="s">
        <v>3404</v>
      </c>
      <c r="K1621" s="9" t="str">
        <f t="shared" si="184"/>
        <v>POLM</v>
      </c>
      <c r="L1621" t="s">
        <v>6</v>
      </c>
      <c r="M1621" s="36">
        <v>300</v>
      </c>
      <c r="N1621" t="s">
        <v>3423</v>
      </c>
      <c r="O1621" t="s">
        <v>7</v>
      </c>
      <c r="P1621" s="48">
        <v>39.799999999999997</v>
      </c>
      <c r="Q1621" s="10">
        <f t="shared" si="185"/>
        <v>11940</v>
      </c>
      <c r="R1621" s="11">
        <f t="shared" si="186"/>
        <v>7.3003400000000003</v>
      </c>
      <c r="S1621" s="13">
        <f t="shared" si="187"/>
        <v>5.4518000000000004</v>
      </c>
      <c r="T1621" s="12">
        <f t="shared" si="188"/>
        <v>1635.54</v>
      </c>
      <c r="U1621" s="13" t="s">
        <v>135</v>
      </c>
      <c r="V1621" t="s">
        <v>3428</v>
      </c>
      <c r="W1621" s="45"/>
      <c r="X1621" s="53" t="e">
        <f t="shared" si="190"/>
        <v>#DIV/0!</v>
      </c>
    </row>
    <row r="1622" spans="1:24" s="16" customFormat="1" x14ac:dyDescent="0.2">
      <c r="A1622" s="32" t="str">
        <f t="shared" si="189"/>
        <v>2026-3</v>
      </c>
      <c r="B1622" t="s">
        <v>2770</v>
      </c>
      <c r="C1622" s="20">
        <v>46090</v>
      </c>
      <c r="D1622" s="20">
        <v>46053</v>
      </c>
      <c r="E1622" t="s">
        <v>117</v>
      </c>
      <c r="F1622" t="s">
        <v>118</v>
      </c>
      <c r="G1622" s="19"/>
      <c r="H1622"/>
      <c r="I1622" t="s">
        <v>131</v>
      </c>
      <c r="J1622" t="s">
        <v>132</v>
      </c>
      <c r="K1622" s="9" t="str">
        <f t="shared" si="184"/>
        <v>INM-</v>
      </c>
      <c r="L1622" t="s">
        <v>6</v>
      </c>
      <c r="M1622" s="36">
        <v>75</v>
      </c>
      <c r="N1622" t="s">
        <v>70</v>
      </c>
      <c r="O1622" t="s">
        <v>7</v>
      </c>
      <c r="P1622" s="48">
        <v>63.008800000000001</v>
      </c>
      <c r="Q1622" s="10">
        <f t="shared" si="185"/>
        <v>4725.66</v>
      </c>
      <c r="R1622" s="11">
        <f t="shared" si="186"/>
        <v>7.3003400000000003</v>
      </c>
      <c r="S1622" s="13">
        <f t="shared" si="187"/>
        <v>8.6309000000000005</v>
      </c>
      <c r="T1622" s="12">
        <f t="shared" si="188"/>
        <v>647.32000000000005</v>
      </c>
      <c r="U1622" s="13" t="s">
        <v>135</v>
      </c>
      <c r="V1622" t="s">
        <v>124</v>
      </c>
      <c r="W1622" s="45"/>
      <c r="X1622" s="53" t="e">
        <f t="shared" si="190"/>
        <v>#DIV/0!</v>
      </c>
    </row>
    <row r="1623" spans="1:24" s="16" customFormat="1" x14ac:dyDescent="0.2">
      <c r="A1623" s="32" t="str">
        <f t="shared" si="189"/>
        <v>2026-3</v>
      </c>
      <c r="B1623" t="s">
        <v>2771</v>
      </c>
      <c r="C1623" s="20">
        <v>46099</v>
      </c>
      <c r="D1623" s="20">
        <v>46085</v>
      </c>
      <c r="E1623" t="s">
        <v>117</v>
      </c>
      <c r="F1623" t="s">
        <v>118</v>
      </c>
      <c r="G1623" s="19"/>
      <c r="H1623"/>
      <c r="I1623" t="s">
        <v>131</v>
      </c>
      <c r="J1623" t="s">
        <v>132</v>
      </c>
      <c r="K1623" s="9" t="str">
        <f t="shared" si="184"/>
        <v>INM-</v>
      </c>
      <c r="L1623" t="s">
        <v>6</v>
      </c>
      <c r="M1623" s="36">
        <v>25</v>
      </c>
      <c r="N1623" t="s">
        <v>70</v>
      </c>
      <c r="O1623" t="s">
        <v>7</v>
      </c>
      <c r="P1623" s="48">
        <v>63.008800000000001</v>
      </c>
      <c r="Q1623" s="10">
        <f t="shared" si="185"/>
        <v>1575.22</v>
      </c>
      <c r="R1623" s="11">
        <f t="shared" si="186"/>
        <v>7.3003400000000003</v>
      </c>
      <c r="S1623" s="13">
        <f t="shared" si="187"/>
        <v>8.6309000000000005</v>
      </c>
      <c r="T1623" s="12">
        <f t="shared" si="188"/>
        <v>215.77</v>
      </c>
      <c r="U1623" s="13" t="s">
        <v>135</v>
      </c>
      <c r="V1623" t="s">
        <v>124</v>
      </c>
      <c r="W1623" s="45"/>
      <c r="X1623" s="53" t="e">
        <f t="shared" si="190"/>
        <v>#DIV/0!</v>
      </c>
    </row>
    <row r="1624" spans="1:24" s="16" customFormat="1" x14ac:dyDescent="0.2">
      <c r="A1624" s="32" t="str">
        <f t="shared" si="189"/>
        <v>2026-3</v>
      </c>
      <c r="B1624" t="s">
        <v>2772</v>
      </c>
      <c r="C1624" s="20">
        <v>46107</v>
      </c>
      <c r="D1624" s="20">
        <v>46093</v>
      </c>
      <c r="E1624" t="s">
        <v>117</v>
      </c>
      <c r="F1624" t="s">
        <v>118</v>
      </c>
      <c r="G1624" s="19"/>
      <c r="H1624"/>
      <c r="I1624" t="s">
        <v>131</v>
      </c>
      <c r="J1624" t="s">
        <v>132</v>
      </c>
      <c r="K1624" s="9" t="str">
        <f t="shared" si="184"/>
        <v>INM-</v>
      </c>
      <c r="L1624" t="s">
        <v>6</v>
      </c>
      <c r="M1624" s="36">
        <v>75</v>
      </c>
      <c r="N1624" t="s">
        <v>70</v>
      </c>
      <c r="O1624" t="s">
        <v>7</v>
      </c>
      <c r="P1624" s="48">
        <v>63.008800000000001</v>
      </c>
      <c r="Q1624" s="10">
        <f t="shared" si="185"/>
        <v>4725.66</v>
      </c>
      <c r="R1624" s="11">
        <f t="shared" si="186"/>
        <v>7.3003400000000003</v>
      </c>
      <c r="S1624" s="13">
        <f t="shared" si="187"/>
        <v>8.6309000000000005</v>
      </c>
      <c r="T1624" s="12">
        <f t="shared" si="188"/>
        <v>647.32000000000005</v>
      </c>
      <c r="U1624" s="13" t="s">
        <v>135</v>
      </c>
      <c r="V1624" t="s">
        <v>124</v>
      </c>
      <c r="W1624" s="45"/>
      <c r="X1624" s="53" t="e">
        <f t="shared" si="190"/>
        <v>#DIV/0!</v>
      </c>
    </row>
    <row r="1625" spans="1:24" s="16" customFormat="1" x14ac:dyDescent="0.2">
      <c r="A1625" s="32" t="str">
        <f t="shared" si="189"/>
        <v>2026-3</v>
      </c>
      <c r="B1625" t="s">
        <v>2773</v>
      </c>
      <c r="C1625" s="20">
        <v>46090</v>
      </c>
      <c r="D1625" s="20">
        <v>46053</v>
      </c>
      <c r="E1625" t="s">
        <v>117</v>
      </c>
      <c r="F1625" t="s">
        <v>118</v>
      </c>
      <c r="G1625" s="19"/>
      <c r="H1625"/>
      <c r="I1625" t="s">
        <v>127</v>
      </c>
      <c r="J1625" t="s">
        <v>128</v>
      </c>
      <c r="K1625" s="9" t="str">
        <f t="shared" si="184"/>
        <v>INM-</v>
      </c>
      <c r="L1625" t="s">
        <v>6</v>
      </c>
      <c r="M1625" s="36">
        <v>75</v>
      </c>
      <c r="N1625" t="s">
        <v>70</v>
      </c>
      <c r="O1625" t="s">
        <v>7</v>
      </c>
      <c r="P1625" s="48">
        <v>64.778800000000004</v>
      </c>
      <c r="Q1625" s="10">
        <f t="shared" si="185"/>
        <v>4858.41</v>
      </c>
      <c r="R1625" s="11">
        <f t="shared" si="186"/>
        <v>7.3003400000000003</v>
      </c>
      <c r="S1625" s="13">
        <f t="shared" si="187"/>
        <v>8.8734000000000002</v>
      </c>
      <c r="T1625" s="12">
        <f t="shared" si="188"/>
        <v>665.51</v>
      </c>
      <c r="U1625" s="13" t="s">
        <v>135</v>
      </c>
      <c r="V1625" t="s">
        <v>124</v>
      </c>
      <c r="W1625" s="45"/>
      <c r="X1625" s="53" t="e">
        <f t="shared" si="190"/>
        <v>#DIV/0!</v>
      </c>
    </row>
    <row r="1626" spans="1:24" s="16" customFormat="1" x14ac:dyDescent="0.2">
      <c r="A1626" s="32" t="str">
        <f t="shared" si="189"/>
        <v>2026-3</v>
      </c>
      <c r="B1626" t="s">
        <v>2774</v>
      </c>
      <c r="C1626" s="20">
        <v>46092</v>
      </c>
      <c r="D1626" s="20">
        <v>46063</v>
      </c>
      <c r="E1626" t="s">
        <v>117</v>
      </c>
      <c r="F1626" t="s">
        <v>118</v>
      </c>
      <c r="G1626" s="19"/>
      <c r="H1626"/>
      <c r="I1626" t="s">
        <v>3405</v>
      </c>
      <c r="J1626" t="s">
        <v>3406</v>
      </c>
      <c r="K1626" s="9" t="str">
        <f t="shared" si="184"/>
        <v>INM-</v>
      </c>
      <c r="L1626" t="s">
        <v>6</v>
      </c>
      <c r="M1626" s="36">
        <v>50</v>
      </c>
      <c r="N1626" t="s">
        <v>70</v>
      </c>
      <c r="O1626" t="s">
        <v>7</v>
      </c>
      <c r="P1626" s="48">
        <v>64.778800000000004</v>
      </c>
      <c r="Q1626" s="10">
        <f t="shared" si="185"/>
        <v>3238.94</v>
      </c>
      <c r="R1626" s="11">
        <f t="shared" si="186"/>
        <v>7.3003400000000003</v>
      </c>
      <c r="S1626" s="13">
        <f t="shared" si="187"/>
        <v>8.8734000000000002</v>
      </c>
      <c r="T1626" s="12">
        <f t="shared" si="188"/>
        <v>443.67</v>
      </c>
      <c r="U1626" s="13" t="s">
        <v>135</v>
      </c>
      <c r="V1626" t="s">
        <v>124</v>
      </c>
      <c r="W1626" s="45"/>
      <c r="X1626" s="53" t="e">
        <f t="shared" si="190"/>
        <v>#DIV/0!</v>
      </c>
    </row>
    <row r="1627" spans="1:24" s="16" customFormat="1" x14ac:dyDescent="0.2">
      <c r="A1627" s="32" t="str">
        <f t="shared" si="189"/>
        <v>2026-3</v>
      </c>
      <c r="B1627" t="s">
        <v>2775</v>
      </c>
      <c r="C1627" s="20">
        <v>46099</v>
      </c>
      <c r="D1627" s="20">
        <v>46085</v>
      </c>
      <c r="E1627" t="s">
        <v>117</v>
      </c>
      <c r="F1627" t="s">
        <v>118</v>
      </c>
      <c r="G1627" s="19"/>
      <c r="H1627"/>
      <c r="I1627" t="s">
        <v>127</v>
      </c>
      <c r="J1627" t="s">
        <v>128</v>
      </c>
      <c r="K1627" s="9" t="str">
        <f t="shared" si="184"/>
        <v>INM-</v>
      </c>
      <c r="L1627" t="s">
        <v>6</v>
      </c>
      <c r="M1627" s="36">
        <v>25</v>
      </c>
      <c r="N1627" t="s">
        <v>70</v>
      </c>
      <c r="O1627" t="s">
        <v>7</v>
      </c>
      <c r="P1627" s="48">
        <v>64.778800000000004</v>
      </c>
      <c r="Q1627" s="10">
        <f t="shared" si="185"/>
        <v>1619.47</v>
      </c>
      <c r="R1627" s="11">
        <f t="shared" si="186"/>
        <v>7.3003400000000003</v>
      </c>
      <c r="S1627" s="13">
        <f t="shared" si="187"/>
        <v>8.8734000000000002</v>
      </c>
      <c r="T1627" s="12">
        <f t="shared" si="188"/>
        <v>221.84</v>
      </c>
      <c r="U1627" s="13" t="s">
        <v>135</v>
      </c>
      <c r="V1627" t="s">
        <v>124</v>
      </c>
      <c r="W1627" s="45"/>
      <c r="X1627" s="53" t="e">
        <f t="shared" si="190"/>
        <v>#DIV/0!</v>
      </c>
    </row>
    <row r="1628" spans="1:24" s="16" customFormat="1" x14ac:dyDescent="0.2">
      <c r="A1628" s="32" t="str">
        <f t="shared" si="189"/>
        <v>2026-3</v>
      </c>
      <c r="B1628" t="s">
        <v>2776</v>
      </c>
      <c r="C1628" s="20">
        <v>46092</v>
      </c>
      <c r="D1628" s="20">
        <v>46063</v>
      </c>
      <c r="E1628" t="s">
        <v>117</v>
      </c>
      <c r="F1628" t="s">
        <v>118</v>
      </c>
      <c r="G1628" s="19"/>
      <c r="H1628"/>
      <c r="I1628" t="s">
        <v>3407</v>
      </c>
      <c r="J1628" t="s">
        <v>3408</v>
      </c>
      <c r="K1628" s="9" t="str">
        <f t="shared" si="184"/>
        <v>INM-</v>
      </c>
      <c r="L1628" t="s">
        <v>6</v>
      </c>
      <c r="M1628" s="36">
        <v>50</v>
      </c>
      <c r="N1628" t="s">
        <v>70</v>
      </c>
      <c r="O1628" t="s">
        <v>7</v>
      </c>
      <c r="P1628" s="48">
        <v>65.663700000000006</v>
      </c>
      <c r="Q1628" s="10">
        <f t="shared" si="185"/>
        <v>3283.19</v>
      </c>
      <c r="R1628" s="11">
        <f t="shared" si="186"/>
        <v>7.3003400000000003</v>
      </c>
      <c r="S1628" s="13">
        <f t="shared" si="187"/>
        <v>8.9946000000000002</v>
      </c>
      <c r="T1628" s="12">
        <f t="shared" si="188"/>
        <v>449.73</v>
      </c>
      <c r="U1628" s="13" t="s">
        <v>135</v>
      </c>
      <c r="V1628" t="s">
        <v>124</v>
      </c>
      <c r="W1628" s="45"/>
      <c r="X1628" s="53" t="e">
        <f t="shared" si="190"/>
        <v>#DIV/0!</v>
      </c>
    </row>
    <row r="1629" spans="1:24" s="16" customFormat="1" x14ac:dyDescent="0.2">
      <c r="A1629" s="32" t="str">
        <f t="shared" si="189"/>
        <v>2026-3</v>
      </c>
      <c r="B1629" t="s">
        <v>2777</v>
      </c>
      <c r="C1629" s="20">
        <v>46090</v>
      </c>
      <c r="D1629" s="20">
        <v>46053</v>
      </c>
      <c r="E1629" t="s">
        <v>117</v>
      </c>
      <c r="F1629" t="s">
        <v>118</v>
      </c>
      <c r="G1629" s="19"/>
      <c r="H1629"/>
      <c r="I1629" t="s">
        <v>125</v>
      </c>
      <c r="J1629" t="s">
        <v>126</v>
      </c>
      <c r="K1629" s="9" t="str">
        <f t="shared" si="184"/>
        <v>INM-</v>
      </c>
      <c r="L1629" t="s">
        <v>6</v>
      </c>
      <c r="M1629" s="36">
        <v>25</v>
      </c>
      <c r="N1629" t="s">
        <v>70</v>
      </c>
      <c r="O1629" t="s">
        <v>7</v>
      </c>
      <c r="P1629" s="48">
        <v>69.026499999999999</v>
      </c>
      <c r="Q1629" s="10">
        <f t="shared" si="185"/>
        <v>1725.66</v>
      </c>
      <c r="R1629" s="11">
        <f t="shared" si="186"/>
        <v>7.3003400000000003</v>
      </c>
      <c r="S1629" s="13">
        <f t="shared" si="187"/>
        <v>9.4551999999999996</v>
      </c>
      <c r="T1629" s="12">
        <f t="shared" si="188"/>
        <v>236.38</v>
      </c>
      <c r="U1629" s="13" t="s">
        <v>135</v>
      </c>
      <c r="V1629" t="s">
        <v>124</v>
      </c>
      <c r="W1629" s="45"/>
      <c r="X1629" s="53" t="e">
        <f t="shared" si="190"/>
        <v>#DIV/0!</v>
      </c>
    </row>
    <row r="1630" spans="1:24" s="16" customFormat="1" x14ac:dyDescent="0.2">
      <c r="A1630" s="32" t="str">
        <f t="shared" si="189"/>
        <v>2026-3</v>
      </c>
      <c r="B1630" t="s">
        <v>2778</v>
      </c>
      <c r="C1630" s="20">
        <v>46090</v>
      </c>
      <c r="D1630" s="20">
        <v>46053</v>
      </c>
      <c r="E1630" t="s">
        <v>117</v>
      </c>
      <c r="F1630" t="s">
        <v>118</v>
      </c>
      <c r="G1630" s="19"/>
      <c r="H1630"/>
      <c r="I1630" t="s">
        <v>122</v>
      </c>
      <c r="J1630" t="s">
        <v>123</v>
      </c>
      <c r="K1630" s="9" t="str">
        <f t="shared" si="184"/>
        <v>INM-</v>
      </c>
      <c r="L1630" t="s">
        <v>6</v>
      </c>
      <c r="M1630" s="36">
        <v>25</v>
      </c>
      <c r="N1630" t="s">
        <v>70</v>
      </c>
      <c r="O1630" t="s">
        <v>7</v>
      </c>
      <c r="P1630" s="48">
        <v>69.026499999999999</v>
      </c>
      <c r="Q1630" s="10">
        <f t="shared" si="185"/>
        <v>1725.66</v>
      </c>
      <c r="R1630" s="11">
        <f t="shared" si="186"/>
        <v>7.3003400000000003</v>
      </c>
      <c r="S1630" s="13">
        <f t="shared" si="187"/>
        <v>9.4551999999999996</v>
      </c>
      <c r="T1630" s="12">
        <f t="shared" si="188"/>
        <v>236.38</v>
      </c>
      <c r="U1630" s="13" t="s">
        <v>135</v>
      </c>
      <c r="V1630" t="s">
        <v>124</v>
      </c>
      <c r="W1630" s="45"/>
      <c r="X1630" s="53" t="e">
        <f t="shared" si="190"/>
        <v>#DIV/0!</v>
      </c>
    </row>
    <row r="1631" spans="1:24" s="16" customFormat="1" x14ac:dyDescent="0.2">
      <c r="A1631" s="32" t="str">
        <f t="shared" si="189"/>
        <v>2026-3</v>
      </c>
      <c r="B1631" t="s">
        <v>2779</v>
      </c>
      <c r="C1631" s="20">
        <v>46107</v>
      </c>
      <c r="D1631" s="20">
        <v>46093</v>
      </c>
      <c r="E1631" t="s">
        <v>117</v>
      </c>
      <c r="F1631" t="s">
        <v>118</v>
      </c>
      <c r="G1631" s="19"/>
      <c r="H1631"/>
      <c r="I1631" t="s">
        <v>129</v>
      </c>
      <c r="J1631" t="s">
        <v>130</v>
      </c>
      <c r="K1631" s="9" t="str">
        <f t="shared" si="184"/>
        <v>EXM-</v>
      </c>
      <c r="L1631" t="s">
        <v>6</v>
      </c>
      <c r="M1631" s="36">
        <v>75</v>
      </c>
      <c r="N1631" t="s">
        <v>70</v>
      </c>
      <c r="O1631" t="s">
        <v>7</v>
      </c>
      <c r="P1631" s="48">
        <v>70.353999999999999</v>
      </c>
      <c r="Q1631" s="10">
        <f t="shared" si="185"/>
        <v>5276.55</v>
      </c>
      <c r="R1631" s="11">
        <f t="shared" si="186"/>
        <v>7.3003400000000003</v>
      </c>
      <c r="S1631" s="13">
        <f t="shared" si="187"/>
        <v>9.6371000000000002</v>
      </c>
      <c r="T1631" s="12">
        <f t="shared" si="188"/>
        <v>722.78</v>
      </c>
      <c r="U1631" s="13" t="s">
        <v>135</v>
      </c>
      <c r="V1631" t="s">
        <v>119</v>
      </c>
      <c r="W1631" s="45"/>
      <c r="X1631" s="53" t="e">
        <f t="shared" si="190"/>
        <v>#DIV/0!</v>
      </c>
    </row>
    <row r="1632" spans="1:24" s="16" customFormat="1" x14ac:dyDescent="0.2">
      <c r="A1632" s="32" t="str">
        <f t="shared" si="189"/>
        <v>2026-3</v>
      </c>
      <c r="B1632" t="s">
        <v>2780</v>
      </c>
      <c r="C1632" s="20">
        <v>46105</v>
      </c>
      <c r="D1632" s="20">
        <v>46091</v>
      </c>
      <c r="E1632" t="s">
        <v>117</v>
      </c>
      <c r="F1632" t="s">
        <v>118</v>
      </c>
      <c r="G1632" s="19"/>
      <c r="H1632"/>
      <c r="I1632" t="s">
        <v>3409</v>
      </c>
      <c r="J1632" t="s">
        <v>3410</v>
      </c>
      <c r="K1632" s="9" t="str">
        <f t="shared" si="184"/>
        <v>EXM-</v>
      </c>
      <c r="L1632" t="s">
        <v>6</v>
      </c>
      <c r="M1632" s="36">
        <v>75</v>
      </c>
      <c r="N1632" t="s">
        <v>70</v>
      </c>
      <c r="O1632" t="s">
        <v>7</v>
      </c>
      <c r="P1632" s="48">
        <v>82.654899999999998</v>
      </c>
      <c r="Q1632" s="10">
        <f t="shared" si="185"/>
        <v>6199.12</v>
      </c>
      <c r="R1632" s="11">
        <f t="shared" si="186"/>
        <v>7.3003400000000003</v>
      </c>
      <c r="S1632" s="13">
        <f t="shared" si="187"/>
        <v>11.322100000000001</v>
      </c>
      <c r="T1632" s="12">
        <f t="shared" si="188"/>
        <v>849.16</v>
      </c>
      <c r="U1632" s="13" t="s">
        <v>135</v>
      </c>
      <c r="V1632" t="s">
        <v>119</v>
      </c>
      <c r="W1632" s="45"/>
      <c r="X1632" s="53" t="e">
        <f t="shared" si="190"/>
        <v>#DIV/0!</v>
      </c>
    </row>
    <row r="1633" spans="1:24" s="16" customFormat="1" x14ac:dyDescent="0.2">
      <c r="A1633" s="32" t="str">
        <f t="shared" si="189"/>
        <v>2026-3</v>
      </c>
      <c r="B1633" t="s">
        <v>2781</v>
      </c>
      <c r="C1633" s="20">
        <v>46105</v>
      </c>
      <c r="D1633" s="20">
        <v>46091</v>
      </c>
      <c r="E1633" t="s">
        <v>117</v>
      </c>
      <c r="F1633" t="s">
        <v>118</v>
      </c>
      <c r="G1633" s="19"/>
      <c r="H1633"/>
      <c r="I1633" t="s">
        <v>3411</v>
      </c>
      <c r="J1633" t="s">
        <v>3412</v>
      </c>
      <c r="K1633" s="9" t="str">
        <f t="shared" si="184"/>
        <v>EXM-</v>
      </c>
      <c r="L1633" t="s">
        <v>6</v>
      </c>
      <c r="M1633" s="36">
        <v>50</v>
      </c>
      <c r="N1633" t="s">
        <v>70</v>
      </c>
      <c r="O1633" t="s">
        <v>7</v>
      </c>
      <c r="P1633" s="48">
        <v>82.654899999999998</v>
      </c>
      <c r="Q1633" s="10">
        <f t="shared" si="185"/>
        <v>4132.75</v>
      </c>
      <c r="R1633" s="11">
        <f t="shared" si="186"/>
        <v>7.3003400000000003</v>
      </c>
      <c r="S1633" s="13">
        <f t="shared" si="187"/>
        <v>11.322100000000001</v>
      </c>
      <c r="T1633" s="12">
        <f t="shared" si="188"/>
        <v>566.11</v>
      </c>
      <c r="U1633" s="13" t="s">
        <v>135</v>
      </c>
      <c r="V1633" t="s">
        <v>119</v>
      </c>
      <c r="W1633" s="45"/>
      <c r="X1633" s="53" t="e">
        <f t="shared" si="190"/>
        <v>#DIV/0!</v>
      </c>
    </row>
    <row r="1634" spans="1:24" s="16" customFormat="1" x14ac:dyDescent="0.2">
      <c r="A1634" s="32" t="str">
        <f t="shared" si="189"/>
        <v>2026-3</v>
      </c>
      <c r="B1634" t="s">
        <v>2782</v>
      </c>
      <c r="C1634" s="20">
        <v>46090</v>
      </c>
      <c r="D1634" s="20">
        <v>46053</v>
      </c>
      <c r="E1634" t="s">
        <v>117</v>
      </c>
      <c r="F1634" t="s">
        <v>118</v>
      </c>
      <c r="G1634" s="19"/>
      <c r="H1634"/>
      <c r="I1634" t="s">
        <v>209</v>
      </c>
      <c r="J1634" t="s">
        <v>210</v>
      </c>
      <c r="K1634" s="9" t="str">
        <f t="shared" si="184"/>
        <v>INM-</v>
      </c>
      <c r="L1634" t="s">
        <v>6</v>
      </c>
      <c r="M1634" s="36">
        <v>250</v>
      </c>
      <c r="N1634" t="s">
        <v>70</v>
      </c>
      <c r="O1634" t="s">
        <v>7</v>
      </c>
      <c r="P1634" s="48">
        <v>92.743399999999994</v>
      </c>
      <c r="Q1634" s="10">
        <f t="shared" si="185"/>
        <v>23185.85</v>
      </c>
      <c r="R1634" s="11">
        <f t="shared" si="186"/>
        <v>7.3003400000000003</v>
      </c>
      <c r="S1634" s="13">
        <f t="shared" si="187"/>
        <v>12.704000000000001</v>
      </c>
      <c r="T1634" s="12">
        <f t="shared" si="188"/>
        <v>3176</v>
      </c>
      <c r="U1634" s="13" t="s">
        <v>135</v>
      </c>
      <c r="V1634" t="s">
        <v>124</v>
      </c>
      <c r="W1634" s="45"/>
      <c r="X1634" s="53" t="e">
        <f t="shared" si="190"/>
        <v>#DIV/0!</v>
      </c>
    </row>
    <row r="1635" spans="1:24" s="16" customFormat="1" x14ac:dyDescent="0.2">
      <c r="A1635" s="32" t="str">
        <f t="shared" si="189"/>
        <v>2026-3</v>
      </c>
      <c r="B1635" t="s">
        <v>2783</v>
      </c>
      <c r="C1635" s="20">
        <v>46099</v>
      </c>
      <c r="D1635" s="20">
        <v>46085</v>
      </c>
      <c r="E1635" t="s">
        <v>117</v>
      </c>
      <c r="F1635" t="s">
        <v>118</v>
      </c>
      <c r="G1635" s="19"/>
      <c r="H1635"/>
      <c r="I1635" t="s">
        <v>209</v>
      </c>
      <c r="J1635" t="s">
        <v>210</v>
      </c>
      <c r="K1635" s="9" t="str">
        <f t="shared" si="184"/>
        <v>INM-</v>
      </c>
      <c r="L1635" t="s">
        <v>6</v>
      </c>
      <c r="M1635" s="36">
        <v>350</v>
      </c>
      <c r="N1635" t="s">
        <v>70</v>
      </c>
      <c r="O1635" t="s">
        <v>7</v>
      </c>
      <c r="P1635" s="48">
        <v>92.743399999999994</v>
      </c>
      <c r="Q1635" s="10">
        <f t="shared" si="185"/>
        <v>32460.19</v>
      </c>
      <c r="R1635" s="11">
        <f t="shared" si="186"/>
        <v>7.3003400000000003</v>
      </c>
      <c r="S1635" s="13">
        <f t="shared" si="187"/>
        <v>12.704000000000001</v>
      </c>
      <c r="T1635" s="12">
        <f t="shared" si="188"/>
        <v>4446.3999999999996</v>
      </c>
      <c r="U1635" s="13" t="s">
        <v>135</v>
      </c>
      <c r="V1635" t="s">
        <v>124</v>
      </c>
      <c r="W1635" s="45"/>
      <c r="X1635" s="53" t="e">
        <f t="shared" si="190"/>
        <v>#DIV/0!</v>
      </c>
    </row>
    <row r="1636" spans="1:24" s="16" customFormat="1" x14ac:dyDescent="0.2">
      <c r="A1636" s="32" t="str">
        <f t="shared" si="189"/>
        <v>2026-3</v>
      </c>
      <c r="B1636" t="s">
        <v>2784</v>
      </c>
      <c r="C1636" s="20">
        <v>46107</v>
      </c>
      <c r="D1636" s="20">
        <v>46093</v>
      </c>
      <c r="E1636" t="s">
        <v>117</v>
      </c>
      <c r="F1636" t="s">
        <v>118</v>
      </c>
      <c r="G1636" s="19"/>
      <c r="H1636"/>
      <c r="I1636" t="s">
        <v>209</v>
      </c>
      <c r="J1636" t="s">
        <v>210</v>
      </c>
      <c r="K1636" s="9" t="str">
        <f t="shared" si="184"/>
        <v>INM-</v>
      </c>
      <c r="L1636" t="s">
        <v>6</v>
      </c>
      <c r="M1636" s="36">
        <v>125</v>
      </c>
      <c r="N1636" t="s">
        <v>70</v>
      </c>
      <c r="O1636" t="s">
        <v>7</v>
      </c>
      <c r="P1636" s="48">
        <v>92.743399999999994</v>
      </c>
      <c r="Q1636" s="10">
        <f t="shared" si="185"/>
        <v>11592.93</v>
      </c>
      <c r="R1636" s="11">
        <f t="shared" si="186"/>
        <v>7.3003400000000003</v>
      </c>
      <c r="S1636" s="13">
        <f t="shared" si="187"/>
        <v>12.704000000000001</v>
      </c>
      <c r="T1636" s="12">
        <f t="shared" si="188"/>
        <v>1588</v>
      </c>
      <c r="U1636" s="13" t="s">
        <v>135</v>
      </c>
      <c r="V1636" t="s">
        <v>124</v>
      </c>
      <c r="W1636" s="45"/>
      <c r="X1636" s="53" t="e">
        <f t="shared" si="190"/>
        <v>#DIV/0!</v>
      </c>
    </row>
    <row r="1637" spans="1:24" s="16" customFormat="1" x14ac:dyDescent="0.2">
      <c r="A1637" s="32" t="str">
        <f t="shared" si="189"/>
        <v>2026-3</v>
      </c>
      <c r="B1637" t="s">
        <v>2785</v>
      </c>
      <c r="C1637" s="20">
        <v>46090</v>
      </c>
      <c r="D1637" s="20">
        <v>46053</v>
      </c>
      <c r="E1637" t="s">
        <v>117</v>
      </c>
      <c r="F1637" t="s">
        <v>118</v>
      </c>
      <c r="G1637" s="19"/>
      <c r="H1637"/>
      <c r="I1637" t="s">
        <v>3413</v>
      </c>
      <c r="J1637" t="s">
        <v>3414</v>
      </c>
      <c r="K1637" s="9" t="str">
        <f t="shared" si="184"/>
        <v>INM-</v>
      </c>
      <c r="L1637" t="s">
        <v>6</v>
      </c>
      <c r="M1637" s="36">
        <v>25</v>
      </c>
      <c r="N1637" t="s">
        <v>70</v>
      </c>
      <c r="O1637" t="s">
        <v>7</v>
      </c>
      <c r="P1637" s="48">
        <v>99.822999999999993</v>
      </c>
      <c r="Q1637" s="10">
        <f t="shared" si="185"/>
        <v>2495.58</v>
      </c>
      <c r="R1637" s="11">
        <f t="shared" si="186"/>
        <v>7.3003400000000003</v>
      </c>
      <c r="S1637" s="13">
        <f t="shared" si="187"/>
        <v>13.6737</v>
      </c>
      <c r="T1637" s="12">
        <f t="shared" si="188"/>
        <v>341.84</v>
      </c>
      <c r="U1637" s="13" t="s">
        <v>135</v>
      </c>
      <c r="V1637" t="s">
        <v>124</v>
      </c>
      <c r="W1637" s="45"/>
      <c r="X1637" s="53" t="e">
        <f t="shared" si="190"/>
        <v>#DIV/0!</v>
      </c>
    </row>
    <row r="1638" spans="1:24" s="16" customFormat="1" x14ac:dyDescent="0.2">
      <c r="A1638" s="32" t="str">
        <f t="shared" si="189"/>
        <v>2026-3</v>
      </c>
      <c r="B1638" t="s">
        <v>2786</v>
      </c>
      <c r="C1638" s="20">
        <v>46092</v>
      </c>
      <c r="D1638" s="20">
        <v>46062</v>
      </c>
      <c r="E1638" t="s">
        <v>117</v>
      </c>
      <c r="F1638" t="s">
        <v>118</v>
      </c>
      <c r="G1638" s="19"/>
      <c r="H1638"/>
      <c r="I1638" t="s">
        <v>3413</v>
      </c>
      <c r="J1638" t="s">
        <v>3414</v>
      </c>
      <c r="K1638" s="9" t="str">
        <f t="shared" si="184"/>
        <v>INM-</v>
      </c>
      <c r="L1638" t="s">
        <v>6</v>
      </c>
      <c r="M1638" s="36">
        <v>25</v>
      </c>
      <c r="N1638" t="s">
        <v>70</v>
      </c>
      <c r="O1638" t="s">
        <v>7</v>
      </c>
      <c r="P1638" s="48">
        <v>99.822999999999993</v>
      </c>
      <c r="Q1638" s="10">
        <f t="shared" si="185"/>
        <v>2495.58</v>
      </c>
      <c r="R1638" s="11">
        <f t="shared" si="186"/>
        <v>7.3003400000000003</v>
      </c>
      <c r="S1638" s="13">
        <f t="shared" si="187"/>
        <v>13.6737</v>
      </c>
      <c r="T1638" s="12">
        <f t="shared" si="188"/>
        <v>341.84</v>
      </c>
      <c r="U1638" s="13" t="s">
        <v>135</v>
      </c>
      <c r="V1638" t="s">
        <v>124</v>
      </c>
      <c r="W1638" s="45"/>
      <c r="X1638" s="53" t="e">
        <f t="shared" si="190"/>
        <v>#DIV/0!</v>
      </c>
    </row>
    <row r="1639" spans="1:24" s="16" customFormat="1" x14ac:dyDescent="0.2">
      <c r="A1639" s="32" t="str">
        <f t="shared" si="189"/>
        <v>2026-3</v>
      </c>
      <c r="B1639" t="s">
        <v>2787</v>
      </c>
      <c r="C1639" s="20">
        <v>46099</v>
      </c>
      <c r="D1639" s="20">
        <v>46085</v>
      </c>
      <c r="E1639" t="s">
        <v>117</v>
      </c>
      <c r="F1639" t="s">
        <v>118</v>
      </c>
      <c r="G1639" s="19"/>
      <c r="H1639"/>
      <c r="I1639" t="s">
        <v>3413</v>
      </c>
      <c r="J1639" t="s">
        <v>3414</v>
      </c>
      <c r="K1639" s="9" t="str">
        <f t="shared" ref="K1639:K1652" si="191">+LEFT(V1639,4)</f>
        <v>INM-</v>
      </c>
      <c r="L1639" t="s">
        <v>6</v>
      </c>
      <c r="M1639" s="36">
        <v>50</v>
      </c>
      <c r="N1639" t="s">
        <v>70</v>
      </c>
      <c r="O1639" t="s">
        <v>7</v>
      </c>
      <c r="P1639" s="48">
        <v>99.822999999999993</v>
      </c>
      <c r="Q1639" s="10">
        <f t="shared" ref="Q1639:Q1652" si="192">ROUND(P1639*M1639,2)</f>
        <v>4991.1499999999996</v>
      </c>
      <c r="R1639" s="11">
        <f t="shared" ref="R1639:R1652" si="193">IF(O1639="HKD",7.8,IF(O1639="CNY",7.30034,1))</f>
        <v>7.3003400000000003</v>
      </c>
      <c r="S1639" s="13">
        <f t="shared" ref="S1639:S1652" si="194">+ROUND(P1639/R1639,4)</f>
        <v>13.6737</v>
      </c>
      <c r="T1639" s="12">
        <f t="shared" ref="T1639:T1652" si="195">ROUND(S1639*M1639,2)</f>
        <v>683.69</v>
      </c>
      <c r="U1639" s="13" t="s">
        <v>135</v>
      </c>
      <c r="V1639" t="s">
        <v>124</v>
      </c>
      <c r="W1639" s="45"/>
      <c r="X1639" s="53" t="e">
        <f t="shared" si="190"/>
        <v>#DIV/0!</v>
      </c>
    </row>
    <row r="1640" spans="1:24" s="16" customFormat="1" x14ac:dyDescent="0.2">
      <c r="A1640" s="32" t="str">
        <f t="shared" si="189"/>
        <v>2026-3</v>
      </c>
      <c r="B1640" t="s">
        <v>2788</v>
      </c>
      <c r="C1640" s="20">
        <v>46090</v>
      </c>
      <c r="D1640" s="20">
        <v>46053</v>
      </c>
      <c r="E1640" t="s">
        <v>117</v>
      </c>
      <c r="F1640" t="s">
        <v>118</v>
      </c>
      <c r="G1640" s="19"/>
      <c r="H1640"/>
      <c r="I1640" t="s">
        <v>3415</v>
      </c>
      <c r="J1640" t="s">
        <v>3416</v>
      </c>
      <c r="K1640" s="9" t="str">
        <f t="shared" si="191"/>
        <v>INM-</v>
      </c>
      <c r="L1640" t="s">
        <v>6</v>
      </c>
      <c r="M1640" s="36">
        <v>25</v>
      </c>
      <c r="N1640" t="s">
        <v>70</v>
      </c>
      <c r="O1640" t="s">
        <v>7</v>
      </c>
      <c r="P1640" s="48">
        <v>102.38939999999999</v>
      </c>
      <c r="Q1640" s="10">
        <f t="shared" si="192"/>
        <v>2559.7399999999998</v>
      </c>
      <c r="R1640" s="11">
        <f t="shared" si="193"/>
        <v>7.3003400000000003</v>
      </c>
      <c r="S1640" s="13">
        <f t="shared" si="194"/>
        <v>14.0253</v>
      </c>
      <c r="T1640" s="12">
        <f t="shared" si="195"/>
        <v>350.63</v>
      </c>
      <c r="U1640" s="13" t="s">
        <v>135</v>
      </c>
      <c r="V1640" t="s">
        <v>124</v>
      </c>
      <c r="W1640" s="45"/>
      <c r="X1640" s="53" t="e">
        <f t="shared" si="190"/>
        <v>#DIV/0!</v>
      </c>
    </row>
    <row r="1641" spans="1:24" s="16" customFormat="1" x14ac:dyDescent="0.2">
      <c r="A1641" s="32" t="str">
        <f t="shared" si="189"/>
        <v>2026-3</v>
      </c>
      <c r="B1641" t="s">
        <v>2789</v>
      </c>
      <c r="C1641" s="20">
        <v>46099</v>
      </c>
      <c r="D1641" s="20">
        <v>46085</v>
      </c>
      <c r="E1641" t="s">
        <v>117</v>
      </c>
      <c r="F1641" t="s">
        <v>118</v>
      </c>
      <c r="G1641" s="19"/>
      <c r="H1641"/>
      <c r="I1641" t="s">
        <v>3415</v>
      </c>
      <c r="J1641" t="s">
        <v>3416</v>
      </c>
      <c r="K1641" s="9" t="str">
        <f t="shared" si="191"/>
        <v>INM-</v>
      </c>
      <c r="L1641" t="s">
        <v>6</v>
      </c>
      <c r="M1641" s="36">
        <v>50</v>
      </c>
      <c r="N1641" t="s">
        <v>70</v>
      </c>
      <c r="O1641" t="s">
        <v>7</v>
      </c>
      <c r="P1641" s="48">
        <v>102.38939999999999</v>
      </c>
      <c r="Q1641" s="10">
        <f t="shared" si="192"/>
        <v>5119.47</v>
      </c>
      <c r="R1641" s="11">
        <f t="shared" si="193"/>
        <v>7.3003400000000003</v>
      </c>
      <c r="S1641" s="13">
        <f t="shared" si="194"/>
        <v>14.0253</v>
      </c>
      <c r="T1641" s="12">
        <f t="shared" si="195"/>
        <v>701.27</v>
      </c>
      <c r="U1641" s="13" t="s">
        <v>135</v>
      </c>
      <c r="V1641" t="s">
        <v>124</v>
      </c>
      <c r="W1641" s="45"/>
      <c r="X1641" s="53" t="e">
        <f t="shared" si="190"/>
        <v>#DIV/0!</v>
      </c>
    </row>
    <row r="1642" spans="1:24" s="16" customFormat="1" x14ac:dyDescent="0.2">
      <c r="A1642" s="32" t="str">
        <f t="shared" si="189"/>
        <v>2026-3</v>
      </c>
      <c r="B1642" t="s">
        <v>2790</v>
      </c>
      <c r="C1642" s="20">
        <v>46090</v>
      </c>
      <c r="D1642" s="20">
        <v>46053</v>
      </c>
      <c r="E1642" t="s">
        <v>117</v>
      </c>
      <c r="F1642" t="s">
        <v>118</v>
      </c>
      <c r="G1642" s="19"/>
      <c r="H1642"/>
      <c r="I1642" t="s">
        <v>211</v>
      </c>
      <c r="J1642" t="s">
        <v>212</v>
      </c>
      <c r="K1642" s="9" t="str">
        <f t="shared" si="191"/>
        <v>INM-</v>
      </c>
      <c r="L1642" t="s">
        <v>6</v>
      </c>
      <c r="M1642" s="36">
        <v>100</v>
      </c>
      <c r="N1642" t="s">
        <v>70</v>
      </c>
      <c r="O1642" t="s">
        <v>7</v>
      </c>
      <c r="P1642" s="48">
        <v>105.0442</v>
      </c>
      <c r="Q1642" s="10">
        <f t="shared" si="192"/>
        <v>10504.42</v>
      </c>
      <c r="R1642" s="11">
        <f t="shared" si="193"/>
        <v>7.3003400000000003</v>
      </c>
      <c r="S1642" s="13">
        <f t="shared" si="194"/>
        <v>14.3889</v>
      </c>
      <c r="T1642" s="12">
        <f t="shared" si="195"/>
        <v>1438.89</v>
      </c>
      <c r="U1642" s="13" t="s">
        <v>135</v>
      </c>
      <c r="V1642" t="s">
        <v>124</v>
      </c>
      <c r="W1642" s="45"/>
      <c r="X1642" s="53" t="e">
        <f t="shared" si="190"/>
        <v>#DIV/0!</v>
      </c>
    </row>
    <row r="1643" spans="1:24" s="16" customFormat="1" x14ac:dyDescent="0.2">
      <c r="A1643" s="32" t="str">
        <f t="shared" si="189"/>
        <v>2026-3</v>
      </c>
      <c r="B1643" t="s">
        <v>2791</v>
      </c>
      <c r="C1643" s="20">
        <v>46099</v>
      </c>
      <c r="D1643" s="20">
        <v>46085</v>
      </c>
      <c r="E1643" t="s">
        <v>117</v>
      </c>
      <c r="F1643" t="s">
        <v>118</v>
      </c>
      <c r="G1643" s="19"/>
      <c r="H1643"/>
      <c r="I1643" t="s">
        <v>211</v>
      </c>
      <c r="J1643" t="s">
        <v>212</v>
      </c>
      <c r="K1643" s="9" t="str">
        <f t="shared" si="191"/>
        <v>INM-</v>
      </c>
      <c r="L1643" t="s">
        <v>6</v>
      </c>
      <c r="M1643" s="36">
        <v>75</v>
      </c>
      <c r="N1643" t="s">
        <v>70</v>
      </c>
      <c r="O1643" t="s">
        <v>7</v>
      </c>
      <c r="P1643" s="48">
        <v>105.0442</v>
      </c>
      <c r="Q1643" s="10">
        <f t="shared" si="192"/>
        <v>7878.32</v>
      </c>
      <c r="R1643" s="11">
        <f t="shared" si="193"/>
        <v>7.3003400000000003</v>
      </c>
      <c r="S1643" s="13">
        <f t="shared" si="194"/>
        <v>14.3889</v>
      </c>
      <c r="T1643" s="12">
        <f t="shared" si="195"/>
        <v>1079.17</v>
      </c>
      <c r="U1643" s="13" t="s">
        <v>135</v>
      </c>
      <c r="V1643" t="s">
        <v>124</v>
      </c>
      <c r="W1643" s="45"/>
      <c r="X1643" s="53" t="e">
        <f t="shared" si="190"/>
        <v>#DIV/0!</v>
      </c>
    </row>
    <row r="1644" spans="1:24" s="16" customFormat="1" x14ac:dyDescent="0.2">
      <c r="A1644" s="32" t="str">
        <f t="shared" si="189"/>
        <v>2026-3</v>
      </c>
      <c r="B1644" t="s">
        <v>2792</v>
      </c>
      <c r="C1644" s="20">
        <v>46090</v>
      </c>
      <c r="D1644" s="20">
        <v>46053</v>
      </c>
      <c r="E1644" t="s">
        <v>117</v>
      </c>
      <c r="F1644" t="s">
        <v>118</v>
      </c>
      <c r="G1644" s="19"/>
      <c r="H1644"/>
      <c r="I1644" t="s">
        <v>213</v>
      </c>
      <c r="J1644" t="s">
        <v>214</v>
      </c>
      <c r="K1644" s="9" t="str">
        <f t="shared" si="191"/>
        <v>INM-</v>
      </c>
      <c r="L1644" t="s">
        <v>6</v>
      </c>
      <c r="M1644" s="36">
        <v>25</v>
      </c>
      <c r="N1644" t="s">
        <v>70</v>
      </c>
      <c r="O1644" t="s">
        <v>7</v>
      </c>
      <c r="P1644" s="48">
        <v>110.17700000000001</v>
      </c>
      <c r="Q1644" s="10">
        <f t="shared" si="192"/>
        <v>2754.43</v>
      </c>
      <c r="R1644" s="11">
        <f t="shared" si="193"/>
        <v>7.3003400000000003</v>
      </c>
      <c r="S1644" s="13">
        <f t="shared" si="194"/>
        <v>15.092000000000001</v>
      </c>
      <c r="T1644" s="12">
        <f t="shared" si="195"/>
        <v>377.3</v>
      </c>
      <c r="U1644" s="13" t="s">
        <v>135</v>
      </c>
      <c r="V1644" t="s">
        <v>124</v>
      </c>
      <c r="W1644" s="45"/>
      <c r="X1644" s="53" t="e">
        <f t="shared" si="190"/>
        <v>#DIV/0!</v>
      </c>
    </row>
    <row r="1645" spans="1:24" s="16" customFormat="1" x14ac:dyDescent="0.2">
      <c r="A1645" s="32" t="str">
        <f t="shared" si="189"/>
        <v>2026-3</v>
      </c>
      <c r="B1645" t="s">
        <v>2793</v>
      </c>
      <c r="C1645" s="20">
        <v>46090</v>
      </c>
      <c r="D1645" s="20">
        <v>46053</v>
      </c>
      <c r="E1645" t="s">
        <v>117</v>
      </c>
      <c r="F1645" t="s">
        <v>118</v>
      </c>
      <c r="G1645" s="19"/>
      <c r="H1645"/>
      <c r="I1645" t="s">
        <v>213</v>
      </c>
      <c r="J1645" t="s">
        <v>214</v>
      </c>
      <c r="K1645" s="9" t="str">
        <f t="shared" si="191"/>
        <v>INM-</v>
      </c>
      <c r="L1645" t="s">
        <v>6</v>
      </c>
      <c r="M1645" s="36">
        <v>125</v>
      </c>
      <c r="N1645" t="s">
        <v>70</v>
      </c>
      <c r="O1645" t="s">
        <v>7</v>
      </c>
      <c r="P1645" s="48">
        <v>110.17700000000001</v>
      </c>
      <c r="Q1645" s="10">
        <f t="shared" si="192"/>
        <v>13772.13</v>
      </c>
      <c r="R1645" s="11">
        <f t="shared" si="193"/>
        <v>7.3003400000000003</v>
      </c>
      <c r="S1645" s="13">
        <f t="shared" si="194"/>
        <v>15.092000000000001</v>
      </c>
      <c r="T1645" s="12">
        <f t="shared" si="195"/>
        <v>1886.5</v>
      </c>
      <c r="U1645" s="13" t="s">
        <v>135</v>
      </c>
      <c r="V1645" t="s">
        <v>124</v>
      </c>
      <c r="W1645" s="45"/>
      <c r="X1645" s="53" t="e">
        <f t="shared" si="190"/>
        <v>#DIV/0!</v>
      </c>
    </row>
    <row r="1646" spans="1:24" s="16" customFormat="1" x14ac:dyDescent="0.2">
      <c r="A1646" s="32" t="str">
        <f t="shared" si="189"/>
        <v>2026-3</v>
      </c>
      <c r="B1646" t="s">
        <v>2794</v>
      </c>
      <c r="C1646" s="20">
        <v>46099</v>
      </c>
      <c r="D1646" s="20">
        <v>46085</v>
      </c>
      <c r="E1646" t="s">
        <v>117</v>
      </c>
      <c r="F1646" t="s">
        <v>118</v>
      </c>
      <c r="G1646" s="19"/>
      <c r="H1646"/>
      <c r="I1646" t="s">
        <v>213</v>
      </c>
      <c r="J1646" t="s">
        <v>214</v>
      </c>
      <c r="K1646" s="9" t="str">
        <f t="shared" si="191"/>
        <v>INM-</v>
      </c>
      <c r="L1646" t="s">
        <v>6</v>
      </c>
      <c r="M1646" s="36">
        <v>225</v>
      </c>
      <c r="N1646" t="s">
        <v>70</v>
      </c>
      <c r="O1646" t="s">
        <v>7</v>
      </c>
      <c r="P1646" s="48">
        <v>110.17700000000001</v>
      </c>
      <c r="Q1646" s="10">
        <f t="shared" si="192"/>
        <v>24789.83</v>
      </c>
      <c r="R1646" s="11">
        <f t="shared" si="193"/>
        <v>7.3003400000000003</v>
      </c>
      <c r="S1646" s="13">
        <f t="shared" si="194"/>
        <v>15.092000000000001</v>
      </c>
      <c r="T1646" s="12">
        <f t="shared" si="195"/>
        <v>3395.7</v>
      </c>
      <c r="U1646" s="13" t="s">
        <v>135</v>
      </c>
      <c r="V1646" t="s">
        <v>124</v>
      </c>
      <c r="W1646" s="45"/>
      <c r="X1646" s="53" t="e">
        <f t="shared" si="190"/>
        <v>#DIV/0!</v>
      </c>
    </row>
    <row r="1647" spans="1:24" s="16" customFormat="1" x14ac:dyDescent="0.2">
      <c r="A1647" s="32" t="str">
        <f t="shared" si="189"/>
        <v>2026-3</v>
      </c>
      <c r="B1647" t="s">
        <v>2795</v>
      </c>
      <c r="C1647" s="20">
        <v>46092</v>
      </c>
      <c r="D1647" s="20">
        <v>46062</v>
      </c>
      <c r="E1647" t="s">
        <v>117</v>
      </c>
      <c r="F1647" t="s">
        <v>118</v>
      </c>
      <c r="G1647" s="19"/>
      <c r="H1647"/>
      <c r="I1647" t="s">
        <v>3417</v>
      </c>
      <c r="J1647" t="s">
        <v>3418</v>
      </c>
      <c r="K1647" s="9" t="str">
        <f t="shared" si="191"/>
        <v>INM-</v>
      </c>
      <c r="L1647" t="s">
        <v>6</v>
      </c>
      <c r="M1647" s="36">
        <v>50</v>
      </c>
      <c r="N1647" t="s">
        <v>70</v>
      </c>
      <c r="O1647" t="s">
        <v>7</v>
      </c>
      <c r="P1647" s="48">
        <v>111.1504</v>
      </c>
      <c r="Q1647" s="10">
        <f t="shared" si="192"/>
        <v>5557.52</v>
      </c>
      <c r="R1647" s="11">
        <f t="shared" si="193"/>
        <v>7.3003400000000003</v>
      </c>
      <c r="S1647" s="13">
        <f t="shared" si="194"/>
        <v>15.2254</v>
      </c>
      <c r="T1647" s="12">
        <f t="shared" si="195"/>
        <v>761.27</v>
      </c>
      <c r="U1647" s="13" t="s">
        <v>135</v>
      </c>
      <c r="V1647" t="s">
        <v>124</v>
      </c>
      <c r="W1647" s="45"/>
      <c r="X1647" s="53" t="e">
        <f t="shared" si="190"/>
        <v>#DIV/0!</v>
      </c>
    </row>
    <row r="1648" spans="1:24" s="16" customFormat="1" x14ac:dyDescent="0.2">
      <c r="A1648" s="32" t="str">
        <f t="shared" si="189"/>
        <v>2026-3</v>
      </c>
      <c r="B1648" t="s">
        <v>2796</v>
      </c>
      <c r="C1648" s="20">
        <v>46099</v>
      </c>
      <c r="D1648" s="20">
        <v>46085</v>
      </c>
      <c r="E1648" t="s">
        <v>117</v>
      </c>
      <c r="F1648" t="s">
        <v>118</v>
      </c>
      <c r="G1648" s="19"/>
      <c r="H1648"/>
      <c r="I1648" t="s">
        <v>3417</v>
      </c>
      <c r="J1648" t="s">
        <v>3418</v>
      </c>
      <c r="K1648" s="9" t="str">
        <f t="shared" si="191"/>
        <v>INM-</v>
      </c>
      <c r="L1648" t="s">
        <v>6</v>
      </c>
      <c r="M1648" s="36">
        <v>25</v>
      </c>
      <c r="N1648" t="s">
        <v>70</v>
      </c>
      <c r="O1648" t="s">
        <v>7</v>
      </c>
      <c r="P1648" s="48">
        <v>111.1504</v>
      </c>
      <c r="Q1648" s="10">
        <f t="shared" si="192"/>
        <v>2778.76</v>
      </c>
      <c r="R1648" s="11">
        <f t="shared" si="193"/>
        <v>7.3003400000000003</v>
      </c>
      <c r="S1648" s="13">
        <f t="shared" si="194"/>
        <v>15.2254</v>
      </c>
      <c r="T1648" s="12">
        <f t="shared" si="195"/>
        <v>380.64</v>
      </c>
      <c r="U1648" s="13" t="s">
        <v>135</v>
      </c>
      <c r="V1648" t="s">
        <v>124</v>
      </c>
      <c r="W1648" s="45"/>
      <c r="X1648" s="53" t="e">
        <f t="shared" si="190"/>
        <v>#DIV/0!</v>
      </c>
    </row>
    <row r="1649" spans="1:24" s="16" customFormat="1" x14ac:dyDescent="0.2">
      <c r="A1649" s="32" t="str">
        <f t="shared" si="189"/>
        <v>2026-3</v>
      </c>
      <c r="B1649" t="s">
        <v>2797</v>
      </c>
      <c r="C1649" s="20">
        <v>46090</v>
      </c>
      <c r="D1649" s="20">
        <v>46053</v>
      </c>
      <c r="E1649" t="s">
        <v>117</v>
      </c>
      <c r="F1649" t="s">
        <v>118</v>
      </c>
      <c r="G1649" s="19"/>
      <c r="H1649"/>
      <c r="I1649" t="s">
        <v>3419</v>
      </c>
      <c r="J1649" t="s">
        <v>3420</v>
      </c>
      <c r="K1649" s="9" t="str">
        <f t="shared" si="191"/>
        <v>EXM-</v>
      </c>
      <c r="L1649" t="s">
        <v>6</v>
      </c>
      <c r="M1649" s="36">
        <v>50</v>
      </c>
      <c r="N1649" t="s">
        <v>70</v>
      </c>
      <c r="O1649" t="s">
        <v>7</v>
      </c>
      <c r="P1649" s="48">
        <v>116.8142</v>
      </c>
      <c r="Q1649" s="10">
        <f t="shared" si="192"/>
        <v>5840.71</v>
      </c>
      <c r="R1649" s="11">
        <f t="shared" si="193"/>
        <v>7.3003400000000003</v>
      </c>
      <c r="S1649" s="13">
        <f t="shared" si="194"/>
        <v>16.001200000000001</v>
      </c>
      <c r="T1649" s="12">
        <f t="shared" si="195"/>
        <v>800.06</v>
      </c>
      <c r="U1649" s="13" t="s">
        <v>135</v>
      </c>
      <c r="V1649" t="s">
        <v>119</v>
      </c>
      <c r="W1649" s="45"/>
      <c r="X1649" s="53" t="e">
        <f t="shared" si="190"/>
        <v>#DIV/0!</v>
      </c>
    </row>
    <row r="1650" spans="1:24" s="16" customFormat="1" x14ac:dyDescent="0.2">
      <c r="A1650" s="32" t="str">
        <f t="shared" si="189"/>
        <v>2026-3</v>
      </c>
      <c r="B1650" t="s">
        <v>2798</v>
      </c>
      <c r="C1650" s="20">
        <v>46084</v>
      </c>
      <c r="D1650" s="20">
        <v>46056</v>
      </c>
      <c r="E1650" t="s">
        <v>2828</v>
      </c>
      <c r="F1650" t="s">
        <v>2829</v>
      </c>
      <c r="G1650" s="19"/>
      <c r="H1650"/>
      <c r="I1650" t="s">
        <v>3421</v>
      </c>
      <c r="J1650" t="s">
        <v>3422</v>
      </c>
      <c r="K1650" s="9" t="str">
        <f t="shared" si="191"/>
        <v>EXM-</v>
      </c>
      <c r="L1650" t="s">
        <v>6</v>
      </c>
      <c r="M1650" s="36">
        <v>40</v>
      </c>
      <c r="N1650" t="s">
        <v>70</v>
      </c>
      <c r="O1650" t="s">
        <v>7</v>
      </c>
      <c r="P1650" s="48">
        <v>123.8938</v>
      </c>
      <c r="Q1650" s="10">
        <f t="shared" si="192"/>
        <v>4955.75</v>
      </c>
      <c r="R1650" s="11">
        <f t="shared" si="193"/>
        <v>7.3003400000000003</v>
      </c>
      <c r="S1650" s="13">
        <f t="shared" si="194"/>
        <v>16.971</v>
      </c>
      <c r="T1650" s="12">
        <f t="shared" si="195"/>
        <v>678.84</v>
      </c>
      <c r="U1650" s="13" t="s">
        <v>135</v>
      </c>
      <c r="V1650" t="s">
        <v>119</v>
      </c>
      <c r="W1650" s="45"/>
      <c r="X1650" s="53" t="e">
        <f t="shared" si="190"/>
        <v>#DIV/0!</v>
      </c>
    </row>
    <row r="1651" spans="1:24" s="16" customFormat="1" x14ac:dyDescent="0.2">
      <c r="A1651" s="32" t="str">
        <f t="shared" si="189"/>
        <v>2026-3</v>
      </c>
      <c r="B1651" t="s">
        <v>2799</v>
      </c>
      <c r="C1651" s="20">
        <v>46086</v>
      </c>
      <c r="D1651" s="20">
        <v>46058</v>
      </c>
      <c r="E1651" t="s">
        <v>2828</v>
      </c>
      <c r="F1651" t="s">
        <v>2829</v>
      </c>
      <c r="G1651" s="19"/>
      <c r="H1651"/>
      <c r="I1651" t="s">
        <v>3421</v>
      </c>
      <c r="J1651" t="s">
        <v>3422</v>
      </c>
      <c r="K1651" s="9" t="str">
        <f t="shared" si="191"/>
        <v>EXM-</v>
      </c>
      <c r="L1651" t="s">
        <v>6</v>
      </c>
      <c r="M1651" s="36">
        <v>20</v>
      </c>
      <c r="N1651" t="s">
        <v>70</v>
      </c>
      <c r="O1651" t="s">
        <v>7</v>
      </c>
      <c r="P1651" s="48">
        <v>123.8938</v>
      </c>
      <c r="Q1651" s="10">
        <f t="shared" si="192"/>
        <v>2477.88</v>
      </c>
      <c r="R1651" s="11">
        <f t="shared" si="193"/>
        <v>7.3003400000000003</v>
      </c>
      <c r="S1651" s="13">
        <f t="shared" si="194"/>
        <v>16.971</v>
      </c>
      <c r="T1651" s="12">
        <f t="shared" si="195"/>
        <v>339.42</v>
      </c>
      <c r="U1651" s="13" t="s">
        <v>135</v>
      </c>
      <c r="V1651" t="s">
        <v>119</v>
      </c>
      <c r="W1651" s="45"/>
      <c r="X1651" s="53" t="e">
        <f t="shared" si="190"/>
        <v>#DIV/0!</v>
      </c>
    </row>
    <row r="1652" spans="1:24" s="16" customFormat="1" x14ac:dyDescent="0.2">
      <c r="A1652" s="32" t="str">
        <f t="shared" si="189"/>
        <v>2026-3</v>
      </c>
      <c r="B1652" t="s">
        <v>2800</v>
      </c>
      <c r="C1652" s="20">
        <v>46097</v>
      </c>
      <c r="D1652" s="20">
        <v>46084</v>
      </c>
      <c r="E1652" t="s">
        <v>2828</v>
      </c>
      <c r="F1652" t="s">
        <v>2829</v>
      </c>
      <c r="G1652" s="19"/>
      <c r="H1652"/>
      <c r="I1652" t="s">
        <v>3421</v>
      </c>
      <c r="J1652" t="s">
        <v>3422</v>
      </c>
      <c r="K1652" s="9" t="str">
        <f t="shared" si="191"/>
        <v>EXM-</v>
      </c>
      <c r="L1652" t="s">
        <v>6</v>
      </c>
      <c r="M1652" s="36">
        <v>20</v>
      </c>
      <c r="N1652" t="s">
        <v>70</v>
      </c>
      <c r="O1652" t="s">
        <v>7</v>
      </c>
      <c r="P1652" s="48">
        <v>123.8938</v>
      </c>
      <c r="Q1652" s="10">
        <f t="shared" si="192"/>
        <v>2477.88</v>
      </c>
      <c r="R1652" s="11">
        <f t="shared" si="193"/>
        <v>7.3003400000000003</v>
      </c>
      <c r="S1652" s="13">
        <f t="shared" si="194"/>
        <v>16.971</v>
      </c>
      <c r="T1652" s="12">
        <f t="shared" si="195"/>
        <v>339.42</v>
      </c>
      <c r="U1652" s="13" t="s">
        <v>135</v>
      </c>
      <c r="V1652" t="s">
        <v>119</v>
      </c>
      <c r="W1652" s="45"/>
      <c r="X1652" s="53" t="e">
        <f t="shared" si="190"/>
        <v>#DIV/0!</v>
      </c>
    </row>
    <row r="1653" spans="1:24" s="16" customFormat="1" x14ac:dyDescent="0.2">
      <c r="A1653" s="32" t="str">
        <f t="shared" si="189"/>
        <v>2026-4</v>
      </c>
      <c r="B1653" t="s">
        <v>4245</v>
      </c>
      <c r="C1653" s="20">
        <v>46113</v>
      </c>
      <c r="D1653" s="20">
        <v>46082</v>
      </c>
      <c r="E1653" t="s">
        <v>71</v>
      </c>
      <c r="F1653" t="s">
        <v>72</v>
      </c>
      <c r="G1653" s="19"/>
      <c r="H1653"/>
      <c r="I1653" t="s">
        <v>391</v>
      </c>
      <c r="J1653" t="s">
        <v>392</v>
      </c>
      <c r="K1653" s="9" t="str">
        <f>+LEFT(V1653,4)</f>
        <v>ALM-</v>
      </c>
      <c r="L1653" t="s">
        <v>41</v>
      </c>
      <c r="M1653" s="36">
        <v>500</v>
      </c>
      <c r="N1653" t="s">
        <v>70</v>
      </c>
      <c r="O1653" t="s">
        <v>7</v>
      </c>
      <c r="P1653" s="48">
        <v>3.1415999999999999</v>
      </c>
      <c r="Q1653" s="10">
        <f t="shared" ref="Q1653:Q1716" si="196">ROUND(P1653*M1653,2)</f>
        <v>1570.8</v>
      </c>
      <c r="R1653" s="11">
        <f t="shared" ref="R1653:R1716" si="197">IF(O1653="HKD",7.8,IF(O1653="CNY",7.30034,1))</f>
        <v>7.3003400000000003</v>
      </c>
      <c r="S1653" s="13">
        <f t="shared" ref="S1653:S1716" si="198">+ROUND(P1653/R1653,4)</f>
        <v>0.43030000000000002</v>
      </c>
      <c r="T1653" s="12">
        <f t="shared" ref="T1653:T1716" si="199">ROUND(S1653*M1653,2)</f>
        <v>215.15</v>
      </c>
      <c r="U1653" s="13" t="s">
        <v>135</v>
      </c>
      <c r="V1653" t="s">
        <v>73</v>
      </c>
      <c r="X1653" s="53"/>
    </row>
    <row r="1654" spans="1:24" s="16" customFormat="1" x14ac:dyDescent="0.2">
      <c r="A1654" s="32" t="str">
        <f t="shared" si="189"/>
        <v>2026-4</v>
      </c>
      <c r="B1654" t="s">
        <v>4248</v>
      </c>
      <c r="C1654" s="20">
        <v>46113</v>
      </c>
      <c r="D1654" s="20">
        <v>46091</v>
      </c>
      <c r="E1654" t="s">
        <v>71</v>
      </c>
      <c r="F1654" t="s">
        <v>72</v>
      </c>
      <c r="G1654" s="19"/>
      <c r="H1654"/>
      <c r="I1654" t="s">
        <v>391</v>
      </c>
      <c r="J1654" t="s">
        <v>392</v>
      </c>
      <c r="K1654" s="9" t="str">
        <f>+LEFT(V1654,4)</f>
        <v>ALM-</v>
      </c>
      <c r="L1654" t="s">
        <v>41</v>
      </c>
      <c r="M1654" s="36">
        <v>350</v>
      </c>
      <c r="N1654" t="s">
        <v>70</v>
      </c>
      <c r="O1654" t="s">
        <v>7</v>
      </c>
      <c r="P1654" s="48">
        <v>3.1415999999999999</v>
      </c>
      <c r="Q1654" s="10">
        <f t="shared" si="196"/>
        <v>1099.56</v>
      </c>
      <c r="R1654" s="11">
        <f t="shared" si="197"/>
        <v>7.3003400000000003</v>
      </c>
      <c r="S1654" s="13">
        <f t="shared" si="198"/>
        <v>0.43030000000000002</v>
      </c>
      <c r="T1654" s="12">
        <f t="shared" si="199"/>
        <v>150.61000000000001</v>
      </c>
      <c r="U1654" s="13" t="s">
        <v>135</v>
      </c>
      <c r="V1654" t="s">
        <v>73</v>
      </c>
      <c r="X1654" s="53"/>
    </row>
    <row r="1655" spans="1:24" s="16" customFormat="1" x14ac:dyDescent="0.2">
      <c r="A1655" s="32" t="str">
        <f t="shared" si="189"/>
        <v>2026-4</v>
      </c>
      <c r="B1655" t="s">
        <v>4254</v>
      </c>
      <c r="C1655" s="20">
        <v>46113</v>
      </c>
      <c r="D1655" s="20">
        <v>46108</v>
      </c>
      <c r="E1655" t="s">
        <v>71</v>
      </c>
      <c r="F1655" t="s">
        <v>72</v>
      </c>
      <c r="G1655" s="19"/>
      <c r="H1655"/>
      <c r="I1655" t="s">
        <v>391</v>
      </c>
      <c r="J1655" t="s">
        <v>392</v>
      </c>
      <c r="K1655" s="9" t="str">
        <f>+LEFT(V1655,4)</f>
        <v>ALM-</v>
      </c>
      <c r="L1655" t="s">
        <v>41</v>
      </c>
      <c r="M1655" s="36">
        <v>196</v>
      </c>
      <c r="N1655" t="s">
        <v>70</v>
      </c>
      <c r="O1655" t="s">
        <v>7</v>
      </c>
      <c r="P1655" s="48">
        <v>3.1415999999999999</v>
      </c>
      <c r="Q1655" s="10">
        <f t="shared" si="196"/>
        <v>615.75</v>
      </c>
      <c r="R1655" s="11">
        <f t="shared" si="197"/>
        <v>7.3003400000000003</v>
      </c>
      <c r="S1655" s="13">
        <f t="shared" si="198"/>
        <v>0.43030000000000002</v>
      </c>
      <c r="T1655" s="12">
        <f t="shared" si="199"/>
        <v>84.34</v>
      </c>
      <c r="U1655" s="13" t="s">
        <v>135</v>
      </c>
      <c r="V1655" t="s">
        <v>73</v>
      </c>
      <c r="X1655" s="53"/>
    </row>
    <row r="1656" spans="1:24" s="16" customFormat="1" x14ac:dyDescent="0.2">
      <c r="A1656" s="32" t="str">
        <f t="shared" si="189"/>
        <v>2026-4</v>
      </c>
      <c r="B1656" t="s">
        <v>4290</v>
      </c>
      <c r="C1656" s="20">
        <v>46113</v>
      </c>
      <c r="D1656" s="20">
        <v>46082</v>
      </c>
      <c r="E1656" t="s">
        <v>71</v>
      </c>
      <c r="F1656" t="s">
        <v>72</v>
      </c>
      <c r="G1656" s="19"/>
      <c r="H1656"/>
      <c r="I1656" t="s">
        <v>3670</v>
      </c>
      <c r="J1656" t="s">
        <v>3671</v>
      </c>
      <c r="K1656" s="9" t="str">
        <f>+LEFT(V1656,4)</f>
        <v>ALM-</v>
      </c>
      <c r="L1656" t="s">
        <v>41</v>
      </c>
      <c r="M1656" s="36">
        <v>90</v>
      </c>
      <c r="N1656" t="s">
        <v>70</v>
      </c>
      <c r="O1656" t="s">
        <v>7</v>
      </c>
      <c r="P1656" s="48">
        <v>3.6282999999999999</v>
      </c>
      <c r="Q1656" s="10">
        <f t="shared" si="196"/>
        <v>326.55</v>
      </c>
      <c r="R1656" s="11">
        <f t="shared" si="197"/>
        <v>7.3003400000000003</v>
      </c>
      <c r="S1656" s="13">
        <f t="shared" si="198"/>
        <v>0.497</v>
      </c>
      <c r="T1656" s="12">
        <f t="shared" si="199"/>
        <v>44.73</v>
      </c>
      <c r="U1656" s="13" t="s">
        <v>135</v>
      </c>
      <c r="V1656" t="s">
        <v>73</v>
      </c>
      <c r="X1656" s="53"/>
    </row>
    <row r="1657" spans="1:24" s="16" customFormat="1" x14ac:dyDescent="0.2">
      <c r="A1657" s="32" t="str">
        <f t="shared" si="189"/>
        <v>2026-4</v>
      </c>
      <c r="B1657" t="s">
        <v>2524</v>
      </c>
      <c r="C1657" s="20">
        <v>46113</v>
      </c>
      <c r="D1657" s="20">
        <v>46082</v>
      </c>
      <c r="E1657" t="s">
        <v>71</v>
      </c>
      <c r="F1657" t="s">
        <v>72</v>
      </c>
      <c r="G1657" s="19"/>
      <c r="H1657"/>
      <c r="I1657" t="s">
        <v>3246</v>
      </c>
      <c r="J1657" t="s">
        <v>3247</v>
      </c>
      <c r="K1657" s="9" t="str">
        <f>+LEFT(V1657,4)</f>
        <v>ALM-</v>
      </c>
      <c r="L1657" t="s">
        <v>41</v>
      </c>
      <c r="M1657" s="36">
        <v>38</v>
      </c>
      <c r="N1657" t="s">
        <v>70</v>
      </c>
      <c r="O1657" t="s">
        <v>7</v>
      </c>
      <c r="P1657" s="48">
        <v>3.6282999999999999</v>
      </c>
      <c r="Q1657" s="10">
        <f t="shared" si="196"/>
        <v>137.88</v>
      </c>
      <c r="R1657" s="11">
        <f t="shared" si="197"/>
        <v>7.3003400000000003</v>
      </c>
      <c r="S1657" s="13">
        <f t="shared" si="198"/>
        <v>0.497</v>
      </c>
      <c r="T1657" s="12">
        <f t="shared" si="199"/>
        <v>18.89</v>
      </c>
      <c r="U1657" s="13" t="s">
        <v>135</v>
      </c>
      <c r="V1657" t="s">
        <v>73</v>
      </c>
      <c r="X1657" s="53"/>
    </row>
    <row r="1658" spans="1:24" s="16" customFormat="1" x14ac:dyDescent="0.2">
      <c r="A1658" s="32" t="str">
        <f t="shared" si="189"/>
        <v>2026-4</v>
      </c>
      <c r="B1658" t="s">
        <v>4308</v>
      </c>
      <c r="C1658" s="20">
        <v>46113</v>
      </c>
      <c r="D1658" s="20">
        <v>46087</v>
      </c>
      <c r="E1658" t="s">
        <v>228</v>
      </c>
      <c r="F1658" t="s">
        <v>229</v>
      </c>
      <c r="G1658" s="19"/>
      <c r="H1658"/>
      <c r="I1658" t="s">
        <v>522</v>
      </c>
      <c r="J1658" t="s">
        <v>3678</v>
      </c>
      <c r="K1658" s="9" t="s">
        <v>521</v>
      </c>
      <c r="L1658" t="s">
        <v>6</v>
      </c>
      <c r="M1658" s="36">
        <v>8000</v>
      </c>
      <c r="N1658" t="s">
        <v>459</v>
      </c>
      <c r="O1658" t="s">
        <v>7</v>
      </c>
      <c r="P1658" s="48">
        <v>3.7345000000000002</v>
      </c>
      <c r="Q1658" s="10">
        <f t="shared" si="196"/>
        <v>29876</v>
      </c>
      <c r="R1658" s="11">
        <f t="shared" si="197"/>
        <v>7.3003400000000003</v>
      </c>
      <c r="S1658" s="13">
        <f t="shared" si="198"/>
        <v>0.51160000000000005</v>
      </c>
      <c r="T1658" s="12">
        <f t="shared" si="199"/>
        <v>4092.8</v>
      </c>
      <c r="U1658" s="13" t="s">
        <v>135</v>
      </c>
      <c r="V1658" t="s">
        <v>20</v>
      </c>
      <c r="X1658" s="53"/>
    </row>
    <row r="1659" spans="1:24" s="16" customFormat="1" x14ac:dyDescent="0.2">
      <c r="A1659" s="32" t="str">
        <f t="shared" si="189"/>
        <v>2026-4</v>
      </c>
      <c r="B1659" t="s">
        <v>4309</v>
      </c>
      <c r="C1659" s="20">
        <v>46113</v>
      </c>
      <c r="D1659" s="20">
        <v>46087</v>
      </c>
      <c r="E1659" t="s">
        <v>228</v>
      </c>
      <c r="F1659" t="s">
        <v>229</v>
      </c>
      <c r="G1659" s="19"/>
      <c r="H1659"/>
      <c r="I1659" t="s">
        <v>522</v>
      </c>
      <c r="J1659" t="s">
        <v>3678</v>
      </c>
      <c r="K1659" s="9" t="s">
        <v>521</v>
      </c>
      <c r="L1659" t="s">
        <v>6</v>
      </c>
      <c r="M1659" s="36">
        <v>8300</v>
      </c>
      <c r="N1659" t="s">
        <v>459</v>
      </c>
      <c r="O1659" t="s">
        <v>7</v>
      </c>
      <c r="P1659" s="48">
        <v>3.7345000000000002</v>
      </c>
      <c r="Q1659" s="10">
        <f t="shared" si="196"/>
        <v>30996.35</v>
      </c>
      <c r="R1659" s="11">
        <f t="shared" si="197"/>
        <v>7.3003400000000003</v>
      </c>
      <c r="S1659" s="13">
        <f t="shared" si="198"/>
        <v>0.51160000000000005</v>
      </c>
      <c r="T1659" s="12">
        <f t="shared" si="199"/>
        <v>4246.28</v>
      </c>
      <c r="U1659" s="13" t="s">
        <v>135</v>
      </c>
      <c r="V1659" t="s">
        <v>20</v>
      </c>
      <c r="X1659" s="53"/>
    </row>
    <row r="1660" spans="1:24" s="16" customFormat="1" x14ac:dyDescent="0.2">
      <c r="A1660" s="32" t="str">
        <f t="shared" si="189"/>
        <v>2026-4</v>
      </c>
      <c r="B1660" t="s">
        <v>4319</v>
      </c>
      <c r="C1660" s="20">
        <v>46113</v>
      </c>
      <c r="D1660" s="20">
        <v>46098</v>
      </c>
      <c r="E1660" t="s">
        <v>228</v>
      </c>
      <c r="F1660" t="s">
        <v>229</v>
      </c>
      <c r="G1660" s="19"/>
      <c r="H1660"/>
      <c r="I1660" t="s">
        <v>524</v>
      </c>
      <c r="J1660" t="s">
        <v>3682</v>
      </c>
      <c r="K1660" s="9" t="s">
        <v>521</v>
      </c>
      <c r="L1660" t="s">
        <v>6</v>
      </c>
      <c r="M1660" s="36">
        <v>1050</v>
      </c>
      <c r="N1660" t="s">
        <v>459</v>
      </c>
      <c r="O1660" t="s">
        <v>7</v>
      </c>
      <c r="P1660" s="48">
        <v>3.9188000000000001</v>
      </c>
      <c r="Q1660" s="10">
        <f t="shared" si="196"/>
        <v>4114.74</v>
      </c>
      <c r="R1660" s="11">
        <f t="shared" si="197"/>
        <v>7.3003400000000003</v>
      </c>
      <c r="S1660" s="13">
        <f t="shared" si="198"/>
        <v>0.53680000000000005</v>
      </c>
      <c r="T1660" s="12">
        <f t="shared" si="199"/>
        <v>563.64</v>
      </c>
      <c r="U1660" s="13" t="s">
        <v>135</v>
      </c>
      <c r="V1660" t="s">
        <v>20</v>
      </c>
      <c r="X1660" s="53"/>
    </row>
    <row r="1661" spans="1:24" s="16" customFormat="1" x14ac:dyDescent="0.2">
      <c r="A1661" s="32" t="str">
        <f t="shared" si="189"/>
        <v>2026-4</v>
      </c>
      <c r="B1661" t="s">
        <v>4336</v>
      </c>
      <c r="C1661" s="20">
        <v>46113</v>
      </c>
      <c r="D1661" s="20">
        <v>46094</v>
      </c>
      <c r="E1661" t="s">
        <v>228</v>
      </c>
      <c r="F1661" t="s">
        <v>229</v>
      </c>
      <c r="G1661" s="19"/>
      <c r="H1661"/>
      <c r="I1661" t="s">
        <v>526</v>
      </c>
      <c r="J1661" t="s">
        <v>3693</v>
      </c>
      <c r="K1661" s="9" t="s">
        <v>521</v>
      </c>
      <c r="L1661" t="s">
        <v>6</v>
      </c>
      <c r="M1661" s="36">
        <v>2100</v>
      </c>
      <c r="N1661" t="s">
        <v>459</v>
      </c>
      <c r="O1661" t="s">
        <v>7</v>
      </c>
      <c r="P1661" s="48">
        <v>4.1612999999999998</v>
      </c>
      <c r="Q1661" s="10">
        <f t="shared" si="196"/>
        <v>8738.73</v>
      </c>
      <c r="R1661" s="11">
        <f t="shared" si="197"/>
        <v>7.3003400000000003</v>
      </c>
      <c r="S1661" s="13">
        <f t="shared" si="198"/>
        <v>0.56999999999999995</v>
      </c>
      <c r="T1661" s="12">
        <f t="shared" si="199"/>
        <v>1197</v>
      </c>
      <c r="U1661" s="13" t="s">
        <v>135</v>
      </c>
      <c r="V1661" t="s">
        <v>20</v>
      </c>
      <c r="X1661" s="53"/>
    </row>
    <row r="1662" spans="1:24" s="16" customFormat="1" x14ac:dyDescent="0.2">
      <c r="A1662" s="32" t="str">
        <f t="shared" si="189"/>
        <v>2026-4</v>
      </c>
      <c r="B1662" t="s">
        <v>4358</v>
      </c>
      <c r="C1662" s="20">
        <v>46113</v>
      </c>
      <c r="D1662" s="20">
        <v>46094</v>
      </c>
      <c r="E1662" t="s">
        <v>228</v>
      </c>
      <c r="F1662" t="s">
        <v>229</v>
      </c>
      <c r="G1662" s="19"/>
      <c r="H1662"/>
      <c r="I1662" t="s">
        <v>528</v>
      </c>
      <c r="J1662" t="s">
        <v>3703</v>
      </c>
      <c r="K1662" s="9" t="s">
        <v>521</v>
      </c>
      <c r="L1662" t="s">
        <v>6</v>
      </c>
      <c r="M1662" s="36">
        <v>2050</v>
      </c>
      <c r="N1662" t="s">
        <v>459</v>
      </c>
      <c r="O1662" t="s">
        <v>7</v>
      </c>
      <c r="P1662" s="48">
        <v>4.3940999999999999</v>
      </c>
      <c r="Q1662" s="10">
        <f t="shared" si="196"/>
        <v>9007.91</v>
      </c>
      <c r="R1662" s="11">
        <f t="shared" si="197"/>
        <v>7.3003400000000003</v>
      </c>
      <c r="S1662" s="13">
        <f t="shared" si="198"/>
        <v>0.60189999999999999</v>
      </c>
      <c r="T1662" s="12">
        <f t="shared" si="199"/>
        <v>1233.9000000000001</v>
      </c>
      <c r="U1662" s="13" t="s">
        <v>135</v>
      </c>
      <c r="V1662" t="s">
        <v>20</v>
      </c>
      <c r="X1662" s="53"/>
    </row>
    <row r="1663" spans="1:24" s="16" customFormat="1" x14ac:dyDescent="0.2">
      <c r="A1663" s="32" t="str">
        <f t="shared" si="189"/>
        <v>2026-4</v>
      </c>
      <c r="B1663" t="s">
        <v>4374</v>
      </c>
      <c r="C1663" s="20">
        <v>46113</v>
      </c>
      <c r="D1663" s="20">
        <v>46094</v>
      </c>
      <c r="E1663" t="s">
        <v>228</v>
      </c>
      <c r="F1663" t="s">
        <v>229</v>
      </c>
      <c r="G1663" s="19"/>
      <c r="H1663"/>
      <c r="I1663" t="s">
        <v>311</v>
      </c>
      <c r="J1663" t="s">
        <v>312</v>
      </c>
      <c r="K1663" s="9" t="s">
        <v>521</v>
      </c>
      <c r="L1663" t="s">
        <v>6</v>
      </c>
      <c r="M1663" s="36">
        <v>2100</v>
      </c>
      <c r="N1663" t="s">
        <v>459</v>
      </c>
      <c r="O1663" t="s">
        <v>7</v>
      </c>
      <c r="P1663" s="48">
        <v>4.8499999999999996</v>
      </c>
      <c r="Q1663" s="10">
        <f t="shared" si="196"/>
        <v>10185</v>
      </c>
      <c r="R1663" s="11">
        <f t="shared" si="197"/>
        <v>7.3003400000000003</v>
      </c>
      <c r="S1663" s="13">
        <f t="shared" si="198"/>
        <v>0.66439999999999999</v>
      </c>
      <c r="T1663" s="12">
        <f t="shared" si="199"/>
        <v>1395.24</v>
      </c>
      <c r="U1663" s="13" t="s">
        <v>135</v>
      </c>
      <c r="V1663" t="s">
        <v>20</v>
      </c>
      <c r="X1663" s="53"/>
    </row>
    <row r="1664" spans="1:24" s="16" customFormat="1" x14ac:dyDescent="0.2">
      <c r="A1664" s="32" t="str">
        <f t="shared" si="189"/>
        <v>2026-4</v>
      </c>
      <c r="B1664" t="s">
        <v>4375</v>
      </c>
      <c r="C1664" s="20">
        <v>46113</v>
      </c>
      <c r="D1664" s="20">
        <v>46098</v>
      </c>
      <c r="E1664" t="s">
        <v>228</v>
      </c>
      <c r="F1664" t="s">
        <v>229</v>
      </c>
      <c r="G1664" s="19"/>
      <c r="H1664"/>
      <c r="I1664" t="s">
        <v>311</v>
      </c>
      <c r="J1664" t="s">
        <v>312</v>
      </c>
      <c r="K1664" s="9" t="s">
        <v>521</v>
      </c>
      <c r="L1664" t="s">
        <v>6</v>
      </c>
      <c r="M1664" s="36">
        <v>500</v>
      </c>
      <c r="N1664" t="s">
        <v>459</v>
      </c>
      <c r="O1664" t="s">
        <v>7</v>
      </c>
      <c r="P1664" s="48">
        <v>4.8499999999999996</v>
      </c>
      <c r="Q1664" s="10">
        <f t="shared" si="196"/>
        <v>2425</v>
      </c>
      <c r="R1664" s="11">
        <f t="shared" si="197"/>
        <v>7.3003400000000003</v>
      </c>
      <c r="S1664" s="13">
        <f t="shared" si="198"/>
        <v>0.66439999999999999</v>
      </c>
      <c r="T1664" s="12">
        <f t="shared" si="199"/>
        <v>332.2</v>
      </c>
      <c r="U1664" s="13" t="s">
        <v>135</v>
      </c>
      <c r="V1664" t="s">
        <v>20</v>
      </c>
      <c r="X1664" s="53"/>
    </row>
    <row r="1665" spans="1:24" s="16" customFormat="1" x14ac:dyDescent="0.2">
      <c r="A1665" s="32" t="str">
        <f t="shared" ref="A1665:A1728" si="200">+TEXT(C1665,"YYYY")&amp;"-"&amp;TEXT(C1665,"M")</f>
        <v>2026-4</v>
      </c>
      <c r="B1665" t="s">
        <v>4556</v>
      </c>
      <c r="C1665" s="20">
        <v>46113</v>
      </c>
      <c r="D1665" s="20">
        <v>46097</v>
      </c>
      <c r="E1665" t="s">
        <v>117</v>
      </c>
      <c r="F1665" t="s">
        <v>118</v>
      </c>
      <c r="G1665" s="19"/>
      <c r="H1665"/>
      <c r="I1665" t="s">
        <v>3821</v>
      </c>
      <c r="J1665" t="s">
        <v>3822</v>
      </c>
      <c r="K1665" s="9" t="str">
        <f t="shared" ref="K1665:K1676" si="201">+LEFT(V1665,4)</f>
        <v>EXM-</v>
      </c>
      <c r="L1665" t="s">
        <v>6</v>
      </c>
      <c r="M1665" s="36">
        <v>50</v>
      </c>
      <c r="N1665" t="s">
        <v>70</v>
      </c>
      <c r="O1665" t="s">
        <v>7</v>
      </c>
      <c r="P1665" s="48">
        <v>159.292</v>
      </c>
      <c r="Q1665" s="10">
        <f t="shared" si="196"/>
        <v>7964.6</v>
      </c>
      <c r="R1665" s="11">
        <f t="shared" si="197"/>
        <v>7.3003400000000003</v>
      </c>
      <c r="S1665" s="13">
        <f t="shared" si="198"/>
        <v>21.819800000000001</v>
      </c>
      <c r="T1665" s="12">
        <f t="shared" si="199"/>
        <v>1090.99</v>
      </c>
      <c r="U1665" s="13" t="s">
        <v>135</v>
      </c>
      <c r="V1665" t="s">
        <v>119</v>
      </c>
      <c r="X1665" s="53"/>
    </row>
    <row r="1666" spans="1:24" s="16" customFormat="1" x14ac:dyDescent="0.2">
      <c r="A1666" s="32" t="str">
        <f t="shared" si="200"/>
        <v>2026-4</v>
      </c>
      <c r="B1666" t="s">
        <v>4557</v>
      </c>
      <c r="C1666" s="20">
        <v>46113</v>
      </c>
      <c r="D1666" s="20">
        <v>46097</v>
      </c>
      <c r="E1666" t="s">
        <v>117</v>
      </c>
      <c r="F1666" t="s">
        <v>118</v>
      </c>
      <c r="G1666" s="19"/>
      <c r="H1666"/>
      <c r="I1666" t="s">
        <v>3823</v>
      </c>
      <c r="J1666" t="s">
        <v>3824</v>
      </c>
      <c r="K1666" s="9" t="str">
        <f t="shared" si="201"/>
        <v>EXM-</v>
      </c>
      <c r="L1666" t="s">
        <v>6</v>
      </c>
      <c r="M1666" s="36">
        <v>50</v>
      </c>
      <c r="N1666" t="s">
        <v>70</v>
      </c>
      <c r="O1666" t="s">
        <v>7</v>
      </c>
      <c r="P1666" s="48">
        <v>159.292</v>
      </c>
      <c r="Q1666" s="10">
        <f t="shared" si="196"/>
        <v>7964.6</v>
      </c>
      <c r="R1666" s="11">
        <f t="shared" si="197"/>
        <v>7.3003400000000003</v>
      </c>
      <c r="S1666" s="13">
        <f t="shared" si="198"/>
        <v>21.819800000000001</v>
      </c>
      <c r="T1666" s="12">
        <f t="shared" si="199"/>
        <v>1090.99</v>
      </c>
      <c r="U1666" s="13" t="s">
        <v>135</v>
      </c>
      <c r="V1666" t="s">
        <v>119</v>
      </c>
      <c r="X1666" s="53"/>
    </row>
    <row r="1667" spans="1:24" s="16" customFormat="1" x14ac:dyDescent="0.2">
      <c r="A1667" s="32" t="str">
        <f t="shared" si="200"/>
        <v>2026-4</v>
      </c>
      <c r="B1667" t="s">
        <v>4558</v>
      </c>
      <c r="C1667" s="20">
        <v>46113</v>
      </c>
      <c r="D1667" s="20">
        <v>46097</v>
      </c>
      <c r="E1667" t="s">
        <v>117</v>
      </c>
      <c r="F1667" t="s">
        <v>118</v>
      </c>
      <c r="G1667" s="19"/>
      <c r="H1667"/>
      <c r="I1667" t="s">
        <v>3825</v>
      </c>
      <c r="J1667" t="s">
        <v>3826</v>
      </c>
      <c r="K1667" s="9" t="str">
        <f t="shared" si="201"/>
        <v>EXM-</v>
      </c>
      <c r="L1667" t="s">
        <v>6</v>
      </c>
      <c r="M1667" s="36">
        <v>45</v>
      </c>
      <c r="N1667" t="s">
        <v>70</v>
      </c>
      <c r="O1667" t="s">
        <v>7</v>
      </c>
      <c r="P1667" s="48">
        <v>159.292</v>
      </c>
      <c r="Q1667" s="10">
        <f t="shared" si="196"/>
        <v>7168.14</v>
      </c>
      <c r="R1667" s="11">
        <f t="shared" si="197"/>
        <v>7.3003400000000003</v>
      </c>
      <c r="S1667" s="13">
        <f t="shared" si="198"/>
        <v>21.819800000000001</v>
      </c>
      <c r="T1667" s="12">
        <f t="shared" si="199"/>
        <v>981.89</v>
      </c>
      <c r="U1667" s="13" t="s">
        <v>135</v>
      </c>
      <c r="V1667" t="s">
        <v>119</v>
      </c>
      <c r="X1667" s="53"/>
    </row>
    <row r="1668" spans="1:24" s="16" customFormat="1" x14ac:dyDescent="0.2">
      <c r="A1668" s="32" t="str">
        <f t="shared" si="200"/>
        <v>2026-4</v>
      </c>
      <c r="B1668" t="s">
        <v>4558</v>
      </c>
      <c r="C1668" s="20">
        <v>46113</v>
      </c>
      <c r="D1668" s="20">
        <v>46097</v>
      </c>
      <c r="E1668" t="s">
        <v>117</v>
      </c>
      <c r="F1668" t="s">
        <v>118</v>
      </c>
      <c r="G1668" s="19"/>
      <c r="H1668"/>
      <c r="I1668" t="s">
        <v>3825</v>
      </c>
      <c r="J1668" t="s">
        <v>3826</v>
      </c>
      <c r="K1668" s="9" t="str">
        <f t="shared" si="201"/>
        <v>EXM-</v>
      </c>
      <c r="L1668" t="s">
        <v>6</v>
      </c>
      <c r="M1668" s="36">
        <v>5</v>
      </c>
      <c r="N1668" t="s">
        <v>70</v>
      </c>
      <c r="O1668" t="s">
        <v>7</v>
      </c>
      <c r="P1668" s="48">
        <v>159.292</v>
      </c>
      <c r="Q1668" s="10">
        <f t="shared" si="196"/>
        <v>796.46</v>
      </c>
      <c r="R1668" s="11">
        <f t="shared" si="197"/>
        <v>7.3003400000000003</v>
      </c>
      <c r="S1668" s="13">
        <f t="shared" si="198"/>
        <v>21.819800000000001</v>
      </c>
      <c r="T1668" s="12">
        <f t="shared" si="199"/>
        <v>109.1</v>
      </c>
      <c r="U1668" s="13" t="s">
        <v>135</v>
      </c>
      <c r="V1668" t="s">
        <v>119</v>
      </c>
      <c r="X1668" s="53"/>
    </row>
    <row r="1669" spans="1:24" s="16" customFormat="1" x14ac:dyDescent="0.2">
      <c r="A1669" s="32" t="str">
        <f t="shared" si="200"/>
        <v>2026-4</v>
      </c>
      <c r="B1669" t="s">
        <v>4443</v>
      </c>
      <c r="C1669" s="20">
        <v>46113</v>
      </c>
      <c r="D1669" s="20">
        <v>46015</v>
      </c>
      <c r="E1669" t="s">
        <v>54</v>
      </c>
      <c r="F1669" t="s">
        <v>55</v>
      </c>
      <c r="G1669" s="19"/>
      <c r="H1669"/>
      <c r="I1669" t="s">
        <v>649</v>
      </c>
      <c r="J1669" t="s">
        <v>706</v>
      </c>
      <c r="K1669" s="9" t="str">
        <f t="shared" si="201"/>
        <v>LHDL</v>
      </c>
      <c r="L1669" t="s">
        <v>6</v>
      </c>
      <c r="M1669" s="36">
        <v>400</v>
      </c>
      <c r="N1669" t="s">
        <v>459</v>
      </c>
      <c r="O1669" t="s">
        <v>7</v>
      </c>
      <c r="P1669" s="48">
        <v>7.2134999999999998</v>
      </c>
      <c r="Q1669" s="10">
        <f t="shared" si="196"/>
        <v>2885.4</v>
      </c>
      <c r="R1669" s="11">
        <f t="shared" si="197"/>
        <v>7.3003400000000003</v>
      </c>
      <c r="S1669" s="13">
        <f t="shared" si="198"/>
        <v>0.98809999999999998</v>
      </c>
      <c r="T1669" s="12">
        <f t="shared" si="199"/>
        <v>395.24</v>
      </c>
      <c r="U1669" s="13" t="s">
        <v>135</v>
      </c>
      <c r="V1669" t="s">
        <v>47</v>
      </c>
      <c r="X1669" s="53"/>
    </row>
    <row r="1670" spans="1:24" s="16" customFormat="1" x14ac:dyDescent="0.2">
      <c r="A1670" s="32" t="str">
        <f t="shared" si="200"/>
        <v>2026-4</v>
      </c>
      <c r="B1670" t="s">
        <v>2678</v>
      </c>
      <c r="C1670" s="20">
        <v>46113</v>
      </c>
      <c r="D1670" s="20">
        <v>46027</v>
      </c>
      <c r="E1670" t="s">
        <v>54</v>
      </c>
      <c r="F1670" t="s">
        <v>55</v>
      </c>
      <c r="G1670" s="19"/>
      <c r="H1670"/>
      <c r="I1670" t="s">
        <v>630</v>
      </c>
      <c r="J1670" t="s">
        <v>687</v>
      </c>
      <c r="K1670" s="9" t="str">
        <f t="shared" si="201"/>
        <v>LHDL</v>
      </c>
      <c r="L1670" t="s">
        <v>6</v>
      </c>
      <c r="M1670" s="36">
        <v>570</v>
      </c>
      <c r="N1670" t="s">
        <v>459</v>
      </c>
      <c r="O1670" t="s">
        <v>7</v>
      </c>
      <c r="P1670" s="48">
        <v>7.2134999999999998</v>
      </c>
      <c r="Q1670" s="10">
        <f t="shared" si="196"/>
        <v>4111.7</v>
      </c>
      <c r="R1670" s="11">
        <f t="shared" si="197"/>
        <v>7.3003400000000003</v>
      </c>
      <c r="S1670" s="13">
        <f t="shared" si="198"/>
        <v>0.98809999999999998</v>
      </c>
      <c r="T1670" s="12">
        <f t="shared" si="199"/>
        <v>563.22</v>
      </c>
      <c r="U1670" s="13" t="s">
        <v>135</v>
      </c>
      <c r="V1670" t="s">
        <v>47</v>
      </c>
      <c r="X1670" s="53"/>
    </row>
    <row r="1671" spans="1:24" s="16" customFormat="1" x14ac:dyDescent="0.2">
      <c r="A1671" s="32" t="str">
        <f t="shared" si="200"/>
        <v>2026-4</v>
      </c>
      <c r="B1671" t="s">
        <v>2682</v>
      </c>
      <c r="C1671" s="20">
        <v>46113</v>
      </c>
      <c r="D1671" s="20">
        <v>46027</v>
      </c>
      <c r="E1671" t="s">
        <v>54</v>
      </c>
      <c r="F1671" t="s">
        <v>55</v>
      </c>
      <c r="G1671" s="19"/>
      <c r="H1671"/>
      <c r="I1671" t="s">
        <v>634</v>
      </c>
      <c r="J1671" t="s">
        <v>691</v>
      </c>
      <c r="K1671" s="9" t="str">
        <f t="shared" si="201"/>
        <v>LHDL</v>
      </c>
      <c r="L1671" t="s">
        <v>6</v>
      </c>
      <c r="M1671" s="36">
        <v>2040</v>
      </c>
      <c r="N1671" t="s">
        <v>459</v>
      </c>
      <c r="O1671" t="s">
        <v>7</v>
      </c>
      <c r="P1671" s="48">
        <v>7.2134999999999998</v>
      </c>
      <c r="Q1671" s="10">
        <f t="shared" si="196"/>
        <v>14715.54</v>
      </c>
      <c r="R1671" s="11">
        <f t="shared" si="197"/>
        <v>7.3003400000000003</v>
      </c>
      <c r="S1671" s="13">
        <f t="shared" si="198"/>
        <v>0.98809999999999998</v>
      </c>
      <c r="T1671" s="12">
        <f t="shared" si="199"/>
        <v>2015.72</v>
      </c>
      <c r="U1671" s="13" t="s">
        <v>135</v>
      </c>
      <c r="V1671" t="s">
        <v>47</v>
      </c>
      <c r="X1671" s="53"/>
    </row>
    <row r="1672" spans="1:24" s="16" customFormat="1" x14ac:dyDescent="0.2">
      <c r="A1672" s="32" t="str">
        <f t="shared" si="200"/>
        <v>2026-4</v>
      </c>
      <c r="B1672" t="s">
        <v>4451</v>
      </c>
      <c r="C1672" s="20">
        <v>46113</v>
      </c>
      <c r="D1672" s="20">
        <v>46084</v>
      </c>
      <c r="E1672" t="s">
        <v>54</v>
      </c>
      <c r="F1672" t="s">
        <v>55</v>
      </c>
      <c r="G1672" s="19"/>
      <c r="H1672"/>
      <c r="I1672" t="s">
        <v>582</v>
      </c>
      <c r="J1672" t="s">
        <v>583</v>
      </c>
      <c r="K1672" s="9" t="str">
        <f t="shared" si="201"/>
        <v>LHDL</v>
      </c>
      <c r="L1672" t="s">
        <v>6</v>
      </c>
      <c r="M1672" s="36">
        <v>1920</v>
      </c>
      <c r="N1672" t="s">
        <v>459</v>
      </c>
      <c r="O1672" t="s">
        <v>7</v>
      </c>
      <c r="P1672" s="48">
        <v>7.2134999999999998</v>
      </c>
      <c r="Q1672" s="10">
        <f t="shared" si="196"/>
        <v>13849.92</v>
      </c>
      <c r="R1672" s="11">
        <f t="shared" si="197"/>
        <v>7.3003400000000003</v>
      </c>
      <c r="S1672" s="13">
        <f t="shared" si="198"/>
        <v>0.98809999999999998</v>
      </c>
      <c r="T1672" s="12">
        <f t="shared" si="199"/>
        <v>1897.15</v>
      </c>
      <c r="U1672" s="13" t="s">
        <v>135</v>
      </c>
      <c r="V1672" t="s">
        <v>47</v>
      </c>
      <c r="X1672" s="53"/>
    </row>
    <row r="1673" spans="1:24" s="16" customFormat="1" x14ac:dyDescent="0.2">
      <c r="A1673" s="32" t="str">
        <f t="shared" si="200"/>
        <v>2026-4</v>
      </c>
      <c r="B1673" t="s">
        <v>2508</v>
      </c>
      <c r="C1673" s="20">
        <v>46113</v>
      </c>
      <c r="D1673" s="20">
        <v>46031</v>
      </c>
      <c r="E1673" t="s">
        <v>39</v>
      </c>
      <c r="F1673" t="s">
        <v>40</v>
      </c>
      <c r="G1673" s="19"/>
      <c r="H1673"/>
      <c r="I1673" t="s">
        <v>618</v>
      </c>
      <c r="J1673" t="s">
        <v>676</v>
      </c>
      <c r="K1673" s="9" t="str">
        <f t="shared" si="201"/>
        <v>LID-</v>
      </c>
      <c r="L1673" t="s">
        <v>41</v>
      </c>
      <c r="M1673" s="36">
        <v>-430</v>
      </c>
      <c r="N1673" t="s">
        <v>459</v>
      </c>
      <c r="O1673" t="s">
        <v>7</v>
      </c>
      <c r="P1673" s="48">
        <v>3.5</v>
      </c>
      <c r="Q1673" s="10">
        <f t="shared" si="196"/>
        <v>-1505</v>
      </c>
      <c r="R1673" s="11">
        <f t="shared" si="197"/>
        <v>7.3003400000000003</v>
      </c>
      <c r="S1673" s="13">
        <f t="shared" si="198"/>
        <v>0.47939999999999999</v>
      </c>
      <c r="T1673" s="12">
        <f t="shared" si="199"/>
        <v>-206.14</v>
      </c>
      <c r="U1673" s="13" t="s">
        <v>135</v>
      </c>
      <c r="V1673" t="s">
        <v>144</v>
      </c>
      <c r="X1673" s="53"/>
    </row>
    <row r="1674" spans="1:24" s="16" customFormat="1" x14ac:dyDescent="0.2">
      <c r="A1674" s="32" t="str">
        <f t="shared" si="200"/>
        <v>2026-4</v>
      </c>
      <c r="B1674" t="s">
        <v>4076</v>
      </c>
      <c r="C1674" s="20">
        <v>46113</v>
      </c>
      <c r="D1674" s="20">
        <v>46094</v>
      </c>
      <c r="E1674" t="s">
        <v>246</v>
      </c>
      <c r="F1674" t="s">
        <v>247</v>
      </c>
      <c r="G1674" s="19"/>
      <c r="H1674"/>
      <c r="I1674" t="s">
        <v>3559</v>
      </c>
      <c r="J1674" t="s">
        <v>3560</v>
      </c>
      <c r="K1674" s="9" t="str">
        <f t="shared" si="201"/>
        <v>SSM-</v>
      </c>
      <c r="L1674" t="s">
        <v>6</v>
      </c>
      <c r="M1674" s="36">
        <v>2400</v>
      </c>
      <c r="N1674" t="s">
        <v>459</v>
      </c>
      <c r="O1674" t="s">
        <v>7</v>
      </c>
      <c r="P1674" s="48">
        <v>0.83189999999999997</v>
      </c>
      <c r="Q1674" s="10">
        <f t="shared" si="196"/>
        <v>1996.56</v>
      </c>
      <c r="R1674" s="11">
        <f t="shared" si="197"/>
        <v>7.3003400000000003</v>
      </c>
      <c r="S1674" s="13">
        <f t="shared" si="198"/>
        <v>0.114</v>
      </c>
      <c r="T1674" s="12">
        <f t="shared" si="199"/>
        <v>273.60000000000002</v>
      </c>
      <c r="U1674" s="13" t="s">
        <v>135</v>
      </c>
      <c r="V1674" t="s">
        <v>17</v>
      </c>
      <c r="X1674" s="53"/>
    </row>
    <row r="1675" spans="1:24" s="16" customFormat="1" x14ac:dyDescent="0.2">
      <c r="A1675" s="32" t="str">
        <f t="shared" si="200"/>
        <v>2026-4</v>
      </c>
      <c r="B1675" t="s">
        <v>4088</v>
      </c>
      <c r="C1675" s="20">
        <v>46113</v>
      </c>
      <c r="D1675" s="20">
        <v>46094</v>
      </c>
      <c r="E1675" t="s">
        <v>246</v>
      </c>
      <c r="F1675" t="s">
        <v>247</v>
      </c>
      <c r="G1675" s="19"/>
      <c r="H1675"/>
      <c r="I1675" t="s">
        <v>250</v>
      </c>
      <c r="J1675" t="s">
        <v>251</v>
      </c>
      <c r="K1675" s="9" t="str">
        <f t="shared" si="201"/>
        <v>SSM-</v>
      </c>
      <c r="L1675" t="s">
        <v>6</v>
      </c>
      <c r="M1675" s="36">
        <v>2050</v>
      </c>
      <c r="N1675" t="s">
        <v>459</v>
      </c>
      <c r="O1675" t="s">
        <v>7</v>
      </c>
      <c r="P1675" s="48">
        <v>0.94689999999999996</v>
      </c>
      <c r="Q1675" s="10">
        <f t="shared" si="196"/>
        <v>1941.15</v>
      </c>
      <c r="R1675" s="11">
        <f t="shared" si="197"/>
        <v>7.3003400000000003</v>
      </c>
      <c r="S1675" s="13">
        <f t="shared" si="198"/>
        <v>0.12970000000000001</v>
      </c>
      <c r="T1675" s="12">
        <f t="shared" si="199"/>
        <v>265.89</v>
      </c>
      <c r="U1675" s="13" t="s">
        <v>135</v>
      </c>
      <c r="V1675" t="s">
        <v>17</v>
      </c>
      <c r="X1675" s="53"/>
    </row>
    <row r="1676" spans="1:24" s="16" customFormat="1" x14ac:dyDescent="0.2">
      <c r="A1676" s="32" t="str">
        <f t="shared" si="200"/>
        <v>2026-4</v>
      </c>
      <c r="B1676" t="s">
        <v>4100</v>
      </c>
      <c r="C1676" s="20">
        <v>46113</v>
      </c>
      <c r="D1676" s="20">
        <v>46094</v>
      </c>
      <c r="E1676" t="s">
        <v>246</v>
      </c>
      <c r="F1676" t="s">
        <v>247</v>
      </c>
      <c r="G1676" s="19"/>
      <c r="H1676"/>
      <c r="I1676" t="s">
        <v>248</v>
      </c>
      <c r="J1676" t="s">
        <v>249</v>
      </c>
      <c r="K1676" s="9" t="str">
        <f t="shared" si="201"/>
        <v>SSM-</v>
      </c>
      <c r="L1676" t="s">
        <v>6</v>
      </c>
      <c r="M1676" s="36">
        <v>7850</v>
      </c>
      <c r="N1676" t="s">
        <v>459</v>
      </c>
      <c r="O1676" t="s">
        <v>7</v>
      </c>
      <c r="P1676" s="48">
        <v>1.0530999999999999</v>
      </c>
      <c r="Q1676" s="10">
        <f t="shared" si="196"/>
        <v>8266.84</v>
      </c>
      <c r="R1676" s="11">
        <f t="shared" si="197"/>
        <v>7.3003400000000003</v>
      </c>
      <c r="S1676" s="13">
        <f t="shared" si="198"/>
        <v>0.14430000000000001</v>
      </c>
      <c r="T1676" s="12">
        <f t="shared" si="199"/>
        <v>1132.76</v>
      </c>
      <c r="U1676" s="13" t="s">
        <v>135</v>
      </c>
      <c r="V1676" t="s">
        <v>17</v>
      </c>
      <c r="X1676" s="53"/>
    </row>
    <row r="1677" spans="1:24" s="16" customFormat="1" x14ac:dyDescent="0.2">
      <c r="A1677" s="32" t="str">
        <f t="shared" si="200"/>
        <v>2026-4</v>
      </c>
      <c r="B1677" t="s">
        <v>2691</v>
      </c>
      <c r="C1677" s="20">
        <v>46114</v>
      </c>
      <c r="D1677" s="20">
        <v>46094</v>
      </c>
      <c r="E1677" t="s">
        <v>114</v>
      </c>
      <c r="F1677" t="s">
        <v>115</v>
      </c>
      <c r="G1677" s="19"/>
      <c r="H1677"/>
      <c r="I1677" t="s">
        <v>332</v>
      </c>
      <c r="J1677" t="s">
        <v>333</v>
      </c>
      <c r="K1677" s="9" t="s">
        <v>464</v>
      </c>
      <c r="L1677" t="s">
        <v>6</v>
      </c>
      <c r="M1677" s="36">
        <v>1420</v>
      </c>
      <c r="N1677" t="s">
        <v>459</v>
      </c>
      <c r="O1677" t="s">
        <v>7</v>
      </c>
      <c r="P1677" s="48">
        <v>7.35</v>
      </c>
      <c r="Q1677" s="10">
        <f t="shared" si="196"/>
        <v>10437</v>
      </c>
      <c r="R1677" s="11">
        <f t="shared" si="197"/>
        <v>7.3003400000000003</v>
      </c>
      <c r="S1677" s="13">
        <f t="shared" si="198"/>
        <v>1.0067999999999999</v>
      </c>
      <c r="T1677" s="12">
        <f t="shared" si="199"/>
        <v>1429.66</v>
      </c>
      <c r="U1677" s="13" t="s">
        <v>135</v>
      </c>
      <c r="V1677" t="s">
        <v>20</v>
      </c>
      <c r="X1677" s="53"/>
    </row>
    <row r="1678" spans="1:24" s="16" customFormat="1" x14ac:dyDescent="0.2">
      <c r="A1678" s="32" t="str">
        <f t="shared" si="200"/>
        <v>2026-4</v>
      </c>
      <c r="B1678" t="s">
        <v>4466</v>
      </c>
      <c r="C1678" s="20">
        <v>46114</v>
      </c>
      <c r="D1678" s="20">
        <v>46094</v>
      </c>
      <c r="E1678" t="s">
        <v>114</v>
      </c>
      <c r="F1678" t="s">
        <v>115</v>
      </c>
      <c r="G1678" s="19"/>
      <c r="H1678"/>
      <c r="I1678" t="s">
        <v>620</v>
      </c>
      <c r="J1678" t="s">
        <v>36</v>
      </c>
      <c r="K1678" s="9" t="s">
        <v>464</v>
      </c>
      <c r="L1678" t="s">
        <v>6</v>
      </c>
      <c r="M1678" s="36">
        <v>1900</v>
      </c>
      <c r="N1678" t="s">
        <v>459</v>
      </c>
      <c r="O1678" t="s">
        <v>7</v>
      </c>
      <c r="P1678" s="48">
        <v>7.5</v>
      </c>
      <c r="Q1678" s="10">
        <f t="shared" si="196"/>
        <v>14250</v>
      </c>
      <c r="R1678" s="11">
        <f t="shared" si="197"/>
        <v>7.3003400000000003</v>
      </c>
      <c r="S1678" s="13">
        <f t="shared" si="198"/>
        <v>1.0273000000000001</v>
      </c>
      <c r="T1678" s="12">
        <f t="shared" si="199"/>
        <v>1951.87</v>
      </c>
      <c r="U1678" s="13" t="s">
        <v>135</v>
      </c>
      <c r="V1678" t="s">
        <v>20</v>
      </c>
      <c r="X1678" s="53"/>
    </row>
    <row r="1679" spans="1:24" s="16" customFormat="1" x14ac:dyDescent="0.2">
      <c r="A1679" s="32" t="str">
        <f t="shared" si="200"/>
        <v>2026-4</v>
      </c>
      <c r="B1679" t="s">
        <v>4155</v>
      </c>
      <c r="C1679" s="20">
        <v>46114</v>
      </c>
      <c r="D1679" s="20">
        <v>46111</v>
      </c>
      <c r="E1679" t="s">
        <v>3</v>
      </c>
      <c r="F1679" t="s">
        <v>4</v>
      </c>
      <c r="G1679" s="19"/>
      <c r="H1679"/>
      <c r="I1679" t="s">
        <v>3595</v>
      </c>
      <c r="J1679" t="s">
        <v>3596</v>
      </c>
      <c r="K1679" s="9" t="str">
        <f t="shared" ref="K1679:K1710" si="202">+LEFT(V1679,4)</f>
        <v>BOX-</v>
      </c>
      <c r="L1679" t="s">
        <v>6</v>
      </c>
      <c r="M1679" s="36">
        <v>1100</v>
      </c>
      <c r="N1679" t="s">
        <v>459</v>
      </c>
      <c r="O1679" t="s">
        <v>7</v>
      </c>
      <c r="P1679" s="48">
        <v>2.02</v>
      </c>
      <c r="Q1679" s="10">
        <f t="shared" si="196"/>
        <v>2222</v>
      </c>
      <c r="R1679" s="11">
        <f t="shared" si="197"/>
        <v>7.3003400000000003</v>
      </c>
      <c r="S1679" s="13">
        <f t="shared" si="198"/>
        <v>0.2767</v>
      </c>
      <c r="T1679" s="12">
        <f t="shared" si="199"/>
        <v>304.37</v>
      </c>
      <c r="U1679" s="13" t="s">
        <v>135</v>
      </c>
      <c r="V1679" t="s">
        <v>1</v>
      </c>
      <c r="X1679" s="53"/>
    </row>
    <row r="1680" spans="1:24" s="16" customFormat="1" x14ac:dyDescent="0.2">
      <c r="A1680" s="32" t="str">
        <f t="shared" si="200"/>
        <v>2026-4</v>
      </c>
      <c r="B1680" t="s">
        <v>4156</v>
      </c>
      <c r="C1680" s="20">
        <v>46114</v>
      </c>
      <c r="D1680" s="20">
        <v>46111</v>
      </c>
      <c r="E1680" t="s">
        <v>3</v>
      </c>
      <c r="F1680" t="s">
        <v>4</v>
      </c>
      <c r="G1680" s="19"/>
      <c r="H1680"/>
      <c r="I1680" t="s">
        <v>3595</v>
      </c>
      <c r="J1680" t="s">
        <v>3596</v>
      </c>
      <c r="K1680" s="9" t="str">
        <f t="shared" si="202"/>
        <v>BOX-</v>
      </c>
      <c r="L1680" t="s">
        <v>6</v>
      </c>
      <c r="M1680" s="36">
        <v>400</v>
      </c>
      <c r="N1680" t="s">
        <v>459</v>
      </c>
      <c r="O1680" t="s">
        <v>7</v>
      </c>
      <c r="P1680" s="48">
        <v>2.02</v>
      </c>
      <c r="Q1680" s="10">
        <f t="shared" si="196"/>
        <v>808</v>
      </c>
      <c r="R1680" s="11">
        <f t="shared" si="197"/>
        <v>7.3003400000000003</v>
      </c>
      <c r="S1680" s="13">
        <f t="shared" si="198"/>
        <v>0.2767</v>
      </c>
      <c r="T1680" s="12">
        <f t="shared" si="199"/>
        <v>110.68</v>
      </c>
      <c r="U1680" s="13" t="s">
        <v>135</v>
      </c>
      <c r="V1680" t="s">
        <v>1</v>
      </c>
      <c r="X1680" s="53"/>
    </row>
    <row r="1681" spans="1:24" s="16" customFormat="1" x14ac:dyDescent="0.2">
      <c r="A1681" s="32" t="str">
        <f t="shared" si="200"/>
        <v>2026-4</v>
      </c>
      <c r="B1681" t="s">
        <v>4221</v>
      </c>
      <c r="C1681" s="20">
        <v>46114</v>
      </c>
      <c r="D1681" s="20">
        <v>46111</v>
      </c>
      <c r="E1681" t="s">
        <v>3</v>
      </c>
      <c r="F1681" t="s">
        <v>4</v>
      </c>
      <c r="G1681" s="19"/>
      <c r="H1681"/>
      <c r="I1681" t="s">
        <v>795</v>
      </c>
      <c r="J1681" t="s">
        <v>461</v>
      </c>
      <c r="K1681" s="9" t="str">
        <f t="shared" si="202"/>
        <v>BOX-</v>
      </c>
      <c r="L1681" t="s">
        <v>6</v>
      </c>
      <c r="M1681" s="36">
        <v>510</v>
      </c>
      <c r="N1681" t="s">
        <v>459</v>
      </c>
      <c r="O1681" t="s">
        <v>7</v>
      </c>
      <c r="P1681" s="48">
        <v>2.97</v>
      </c>
      <c r="Q1681" s="10">
        <f t="shared" si="196"/>
        <v>1514.7</v>
      </c>
      <c r="R1681" s="11">
        <f t="shared" si="197"/>
        <v>7.3003400000000003</v>
      </c>
      <c r="S1681" s="13">
        <f t="shared" si="198"/>
        <v>0.40679999999999999</v>
      </c>
      <c r="T1681" s="12">
        <f t="shared" si="199"/>
        <v>207.47</v>
      </c>
      <c r="U1681" s="13" t="s">
        <v>135</v>
      </c>
      <c r="V1681" t="s">
        <v>1</v>
      </c>
      <c r="X1681" s="53"/>
    </row>
    <row r="1682" spans="1:24" s="16" customFormat="1" x14ac:dyDescent="0.2">
      <c r="A1682" s="32" t="str">
        <f t="shared" si="200"/>
        <v>2026-4</v>
      </c>
      <c r="B1682" t="s">
        <v>4222</v>
      </c>
      <c r="C1682" s="20">
        <v>46114</v>
      </c>
      <c r="D1682" s="20">
        <v>46111</v>
      </c>
      <c r="E1682" t="s">
        <v>3</v>
      </c>
      <c r="F1682" t="s">
        <v>4</v>
      </c>
      <c r="G1682" s="19"/>
      <c r="H1682"/>
      <c r="I1682" t="s">
        <v>795</v>
      </c>
      <c r="J1682" t="s">
        <v>461</v>
      </c>
      <c r="K1682" s="9" t="str">
        <f t="shared" si="202"/>
        <v>BOX-</v>
      </c>
      <c r="L1682" t="s">
        <v>6</v>
      </c>
      <c r="M1682" s="36">
        <v>1010</v>
      </c>
      <c r="N1682" t="s">
        <v>459</v>
      </c>
      <c r="O1682" t="s">
        <v>7</v>
      </c>
      <c r="P1682" s="48">
        <v>2.97</v>
      </c>
      <c r="Q1682" s="10">
        <f t="shared" si="196"/>
        <v>2999.7</v>
      </c>
      <c r="R1682" s="11">
        <f t="shared" si="197"/>
        <v>7.3003400000000003</v>
      </c>
      <c r="S1682" s="13">
        <f t="shared" si="198"/>
        <v>0.40679999999999999</v>
      </c>
      <c r="T1682" s="12">
        <f t="shared" si="199"/>
        <v>410.87</v>
      </c>
      <c r="U1682" s="13" t="s">
        <v>135</v>
      </c>
      <c r="V1682" t="s">
        <v>1</v>
      </c>
      <c r="X1682" s="53"/>
    </row>
    <row r="1683" spans="1:24" s="16" customFormat="1" x14ac:dyDescent="0.2">
      <c r="A1683" s="32" t="str">
        <f t="shared" si="200"/>
        <v>2026-4</v>
      </c>
      <c r="B1683" t="s">
        <v>2651</v>
      </c>
      <c r="C1683" s="20">
        <v>46114</v>
      </c>
      <c r="D1683" s="20">
        <v>46087</v>
      </c>
      <c r="E1683" t="s">
        <v>114</v>
      </c>
      <c r="F1683" t="s">
        <v>115</v>
      </c>
      <c r="G1683" s="19"/>
      <c r="H1683"/>
      <c r="I1683" t="s">
        <v>29</v>
      </c>
      <c r="J1683" t="s">
        <v>30</v>
      </c>
      <c r="K1683" s="9" t="str">
        <f t="shared" si="202"/>
        <v>GLID</v>
      </c>
      <c r="L1683" t="s">
        <v>6</v>
      </c>
      <c r="M1683" s="36">
        <v>2400</v>
      </c>
      <c r="N1683" t="s">
        <v>459</v>
      </c>
      <c r="O1683" t="s">
        <v>7</v>
      </c>
      <c r="P1683" s="48">
        <v>6.1913999999999998</v>
      </c>
      <c r="Q1683" s="10">
        <f t="shared" si="196"/>
        <v>14859.36</v>
      </c>
      <c r="R1683" s="11">
        <f t="shared" si="197"/>
        <v>7.3003400000000003</v>
      </c>
      <c r="S1683" s="13">
        <f t="shared" si="198"/>
        <v>0.84809999999999997</v>
      </c>
      <c r="T1683" s="12">
        <f t="shared" si="199"/>
        <v>2035.44</v>
      </c>
      <c r="U1683" s="13" t="s">
        <v>135</v>
      </c>
      <c r="V1683" t="s">
        <v>31</v>
      </c>
      <c r="X1683" s="53"/>
    </row>
    <row r="1684" spans="1:24" s="16" customFormat="1" x14ac:dyDescent="0.2">
      <c r="A1684" s="32" t="str">
        <f t="shared" si="200"/>
        <v>2026-4</v>
      </c>
      <c r="B1684" t="s">
        <v>4237</v>
      </c>
      <c r="C1684" s="20">
        <v>46114</v>
      </c>
      <c r="D1684" s="20">
        <v>46111</v>
      </c>
      <c r="E1684" t="s">
        <v>3</v>
      </c>
      <c r="F1684" t="s">
        <v>4</v>
      </c>
      <c r="G1684" s="19"/>
      <c r="H1684"/>
      <c r="I1684" t="s">
        <v>3653</v>
      </c>
      <c r="J1684" t="s">
        <v>3654</v>
      </c>
      <c r="K1684" s="9" t="str">
        <f t="shared" si="202"/>
        <v>SHTS</v>
      </c>
      <c r="L1684" t="s">
        <v>6</v>
      </c>
      <c r="M1684" s="36">
        <v>1320</v>
      </c>
      <c r="N1684" t="s">
        <v>459</v>
      </c>
      <c r="O1684" t="s">
        <v>7</v>
      </c>
      <c r="P1684" s="48">
        <v>3.13</v>
      </c>
      <c r="Q1684" s="10">
        <f t="shared" si="196"/>
        <v>4131.6000000000004</v>
      </c>
      <c r="R1684" s="11">
        <f t="shared" si="197"/>
        <v>7.3003400000000003</v>
      </c>
      <c r="S1684" s="13">
        <f t="shared" si="198"/>
        <v>0.42870000000000003</v>
      </c>
      <c r="T1684" s="12">
        <f t="shared" si="199"/>
        <v>565.88</v>
      </c>
      <c r="U1684" s="13" t="s">
        <v>135</v>
      </c>
      <c r="V1684" t="s">
        <v>5</v>
      </c>
      <c r="X1684" s="53"/>
    </row>
    <row r="1685" spans="1:24" s="16" customFormat="1" x14ac:dyDescent="0.2">
      <c r="A1685" s="32" t="str">
        <f t="shared" si="200"/>
        <v>2026-4</v>
      </c>
      <c r="B1685" t="s">
        <v>3848</v>
      </c>
      <c r="C1685" s="20">
        <v>46114</v>
      </c>
      <c r="D1685" s="20">
        <v>46058</v>
      </c>
      <c r="E1685" t="s">
        <v>66</v>
      </c>
      <c r="F1685" t="s">
        <v>67</v>
      </c>
      <c r="G1685" s="19"/>
      <c r="H1685"/>
      <c r="I1685" t="s">
        <v>3452</v>
      </c>
      <c r="J1685" t="s">
        <v>3453</v>
      </c>
      <c r="K1685" s="9" t="str">
        <f t="shared" si="202"/>
        <v>STKR</v>
      </c>
      <c r="L1685" t="s">
        <v>6</v>
      </c>
      <c r="M1685" s="36">
        <v>50</v>
      </c>
      <c r="N1685" t="s">
        <v>459</v>
      </c>
      <c r="O1685" t="s">
        <v>7</v>
      </c>
      <c r="P1685" s="48">
        <v>0.03</v>
      </c>
      <c r="Q1685" s="10">
        <f t="shared" si="196"/>
        <v>1.5</v>
      </c>
      <c r="R1685" s="11">
        <f t="shared" si="197"/>
        <v>7.3003400000000003</v>
      </c>
      <c r="S1685" s="13">
        <f t="shared" si="198"/>
        <v>4.1000000000000003E-3</v>
      </c>
      <c r="T1685" s="12">
        <f t="shared" si="199"/>
        <v>0.21</v>
      </c>
      <c r="U1685" s="13" t="s">
        <v>135</v>
      </c>
      <c r="V1685" t="s">
        <v>8</v>
      </c>
      <c r="X1685" s="53"/>
    </row>
    <row r="1686" spans="1:24" s="16" customFormat="1" x14ac:dyDescent="0.2">
      <c r="A1686" s="32" t="str">
        <f t="shared" si="200"/>
        <v>2026-4</v>
      </c>
      <c r="B1686" t="s">
        <v>3849</v>
      </c>
      <c r="C1686" s="20">
        <v>46114</v>
      </c>
      <c r="D1686" s="20">
        <v>46058</v>
      </c>
      <c r="E1686" t="s">
        <v>66</v>
      </c>
      <c r="F1686" t="s">
        <v>67</v>
      </c>
      <c r="G1686" s="19"/>
      <c r="H1686"/>
      <c r="I1686" t="s">
        <v>3452</v>
      </c>
      <c r="J1686" t="s">
        <v>3453</v>
      </c>
      <c r="K1686" s="9" t="str">
        <f t="shared" si="202"/>
        <v>STKR</v>
      </c>
      <c r="L1686" t="s">
        <v>6</v>
      </c>
      <c r="M1686" s="36">
        <v>3100</v>
      </c>
      <c r="N1686" t="s">
        <v>459</v>
      </c>
      <c r="O1686" t="s">
        <v>7</v>
      </c>
      <c r="P1686" s="48">
        <v>0.03</v>
      </c>
      <c r="Q1686" s="10">
        <f t="shared" si="196"/>
        <v>93</v>
      </c>
      <c r="R1686" s="11">
        <f t="shared" si="197"/>
        <v>7.3003400000000003</v>
      </c>
      <c r="S1686" s="13">
        <f t="shared" si="198"/>
        <v>4.1000000000000003E-3</v>
      </c>
      <c r="T1686" s="12">
        <f t="shared" si="199"/>
        <v>12.71</v>
      </c>
      <c r="U1686" s="13" t="s">
        <v>135</v>
      </c>
      <c r="V1686" t="s">
        <v>8</v>
      </c>
      <c r="X1686" s="53"/>
    </row>
    <row r="1687" spans="1:24" s="16" customFormat="1" x14ac:dyDescent="0.2">
      <c r="A1687" s="32" t="str">
        <f t="shared" si="200"/>
        <v>2026-4</v>
      </c>
      <c r="B1687" t="s">
        <v>4045</v>
      </c>
      <c r="C1687" s="20">
        <v>46115</v>
      </c>
      <c r="D1687" s="20">
        <v>46094</v>
      </c>
      <c r="E1687" t="s">
        <v>13</v>
      </c>
      <c r="F1687" t="s">
        <v>14</v>
      </c>
      <c r="G1687" s="19"/>
      <c r="H1687"/>
      <c r="I1687" t="s">
        <v>787</v>
      </c>
      <c r="J1687" t="s">
        <v>788</v>
      </c>
      <c r="K1687" s="9" t="str">
        <f t="shared" si="202"/>
        <v>BRKT</v>
      </c>
      <c r="L1687" t="s">
        <v>6</v>
      </c>
      <c r="M1687" s="36">
        <v>10000</v>
      </c>
      <c r="N1687" t="s">
        <v>459</v>
      </c>
      <c r="O1687" t="s">
        <v>7</v>
      </c>
      <c r="P1687" s="48">
        <v>0.5716</v>
      </c>
      <c r="Q1687" s="10">
        <f t="shared" si="196"/>
        <v>5716</v>
      </c>
      <c r="R1687" s="11">
        <f t="shared" si="197"/>
        <v>7.3003400000000003</v>
      </c>
      <c r="S1687" s="13">
        <f t="shared" si="198"/>
        <v>7.8299999999999995E-2</v>
      </c>
      <c r="T1687" s="12">
        <f t="shared" si="199"/>
        <v>783</v>
      </c>
      <c r="U1687" s="13" t="s">
        <v>135</v>
      </c>
      <c r="V1687" t="s">
        <v>161</v>
      </c>
      <c r="X1687" s="53"/>
    </row>
    <row r="1688" spans="1:24" s="16" customFormat="1" x14ac:dyDescent="0.2">
      <c r="A1688" s="32" t="str">
        <f t="shared" si="200"/>
        <v>2026-4</v>
      </c>
      <c r="B1688" t="s">
        <v>4054</v>
      </c>
      <c r="C1688" s="20">
        <v>46115</v>
      </c>
      <c r="D1688" s="20">
        <v>46094</v>
      </c>
      <c r="E1688" t="s">
        <v>13</v>
      </c>
      <c r="F1688" t="s">
        <v>14</v>
      </c>
      <c r="G1688" s="19"/>
      <c r="H1688"/>
      <c r="I1688" t="s">
        <v>381</v>
      </c>
      <c r="J1688" t="s">
        <v>382</v>
      </c>
      <c r="K1688" s="9" t="str">
        <f t="shared" si="202"/>
        <v>BRKT</v>
      </c>
      <c r="L1688" t="s">
        <v>6</v>
      </c>
      <c r="M1688" s="36">
        <v>500</v>
      </c>
      <c r="N1688" t="s">
        <v>459</v>
      </c>
      <c r="O1688" t="s">
        <v>7</v>
      </c>
      <c r="P1688" s="48">
        <v>0.6522</v>
      </c>
      <c r="Q1688" s="10">
        <f t="shared" si="196"/>
        <v>326.10000000000002</v>
      </c>
      <c r="R1688" s="11">
        <f t="shared" si="197"/>
        <v>7.3003400000000003</v>
      </c>
      <c r="S1688" s="13">
        <f t="shared" si="198"/>
        <v>8.9300000000000004E-2</v>
      </c>
      <c r="T1688" s="12">
        <f t="shared" si="199"/>
        <v>44.65</v>
      </c>
      <c r="U1688" s="13" t="s">
        <v>135</v>
      </c>
      <c r="V1688" t="s">
        <v>161</v>
      </c>
      <c r="X1688" s="53"/>
    </row>
    <row r="1689" spans="1:24" s="16" customFormat="1" x14ac:dyDescent="0.2">
      <c r="A1689" s="32" t="str">
        <f t="shared" si="200"/>
        <v>2026-4</v>
      </c>
      <c r="B1689" t="s">
        <v>4090</v>
      </c>
      <c r="C1689" s="20">
        <v>46115</v>
      </c>
      <c r="D1689" s="20">
        <v>46058</v>
      </c>
      <c r="E1689" t="s">
        <v>13</v>
      </c>
      <c r="F1689" t="s">
        <v>14</v>
      </c>
      <c r="G1689" s="19"/>
      <c r="H1689"/>
      <c r="I1689" t="s">
        <v>554</v>
      </c>
      <c r="J1689" t="s">
        <v>555</v>
      </c>
      <c r="K1689" s="9" t="str">
        <f t="shared" si="202"/>
        <v>FG--</v>
      </c>
      <c r="L1689" t="s">
        <v>6</v>
      </c>
      <c r="M1689" s="36">
        <v>3100</v>
      </c>
      <c r="N1689" t="s">
        <v>459</v>
      </c>
      <c r="O1689" t="s">
        <v>7</v>
      </c>
      <c r="P1689" s="48">
        <v>0.95479999999999998</v>
      </c>
      <c r="Q1689" s="10">
        <f t="shared" si="196"/>
        <v>2959.88</v>
      </c>
      <c r="R1689" s="11">
        <f t="shared" si="197"/>
        <v>7.3003400000000003</v>
      </c>
      <c r="S1689" s="13">
        <f t="shared" si="198"/>
        <v>0.1308</v>
      </c>
      <c r="T1689" s="12">
        <f t="shared" si="199"/>
        <v>405.48</v>
      </c>
      <c r="U1689" s="13" t="s">
        <v>135</v>
      </c>
      <c r="V1689" t="s">
        <v>23</v>
      </c>
      <c r="X1689" s="53"/>
    </row>
    <row r="1690" spans="1:24" s="16" customFormat="1" x14ac:dyDescent="0.2">
      <c r="A1690" s="32" t="str">
        <f t="shared" si="200"/>
        <v>2026-4</v>
      </c>
      <c r="B1690" t="s">
        <v>4159</v>
      </c>
      <c r="C1690" s="20">
        <v>46115</v>
      </c>
      <c r="D1690" s="20">
        <v>46091</v>
      </c>
      <c r="E1690" t="s">
        <v>13</v>
      </c>
      <c r="F1690" t="s">
        <v>14</v>
      </c>
      <c r="G1690" s="19"/>
      <c r="H1690"/>
      <c r="I1690" t="s">
        <v>3133</v>
      </c>
      <c r="J1690" t="s">
        <v>3134</v>
      </c>
      <c r="K1690" s="9" t="str">
        <f t="shared" si="202"/>
        <v>LHDL</v>
      </c>
      <c r="L1690" t="s">
        <v>6</v>
      </c>
      <c r="M1690" s="36">
        <v>2050</v>
      </c>
      <c r="N1690" t="s">
        <v>459</v>
      </c>
      <c r="O1690" t="s">
        <v>7</v>
      </c>
      <c r="P1690" s="48">
        <v>2.1459999999999999</v>
      </c>
      <c r="Q1690" s="10">
        <f t="shared" si="196"/>
        <v>4399.3</v>
      </c>
      <c r="R1690" s="11">
        <f t="shared" si="197"/>
        <v>7.3003400000000003</v>
      </c>
      <c r="S1690" s="13">
        <f t="shared" si="198"/>
        <v>0.29399999999999998</v>
      </c>
      <c r="T1690" s="12">
        <f t="shared" si="199"/>
        <v>602.70000000000005</v>
      </c>
      <c r="U1690" s="13" t="s">
        <v>135</v>
      </c>
      <c r="V1690" t="s">
        <v>47</v>
      </c>
      <c r="X1690" s="53"/>
    </row>
    <row r="1691" spans="1:24" s="16" customFormat="1" x14ac:dyDescent="0.2">
      <c r="A1691" s="32" t="str">
        <f t="shared" si="200"/>
        <v>2026-4</v>
      </c>
      <c r="B1691" t="s">
        <v>4160</v>
      </c>
      <c r="C1691" s="20">
        <v>46115</v>
      </c>
      <c r="D1691" s="20">
        <v>46091</v>
      </c>
      <c r="E1691" t="s">
        <v>13</v>
      </c>
      <c r="F1691" t="s">
        <v>14</v>
      </c>
      <c r="G1691" s="19"/>
      <c r="H1691"/>
      <c r="I1691" t="s">
        <v>3597</v>
      </c>
      <c r="J1691" t="s">
        <v>3598</v>
      </c>
      <c r="K1691" s="9" t="str">
        <f t="shared" si="202"/>
        <v>LHDL</v>
      </c>
      <c r="L1691" t="s">
        <v>6</v>
      </c>
      <c r="M1691" s="36">
        <v>1900</v>
      </c>
      <c r="N1691" t="s">
        <v>459</v>
      </c>
      <c r="O1691" t="s">
        <v>7</v>
      </c>
      <c r="P1691" s="48">
        <v>2.1898</v>
      </c>
      <c r="Q1691" s="10">
        <f t="shared" si="196"/>
        <v>4160.62</v>
      </c>
      <c r="R1691" s="11">
        <f t="shared" si="197"/>
        <v>7.3003400000000003</v>
      </c>
      <c r="S1691" s="13">
        <f t="shared" si="198"/>
        <v>0.3</v>
      </c>
      <c r="T1691" s="12">
        <f t="shared" si="199"/>
        <v>570</v>
      </c>
      <c r="U1691" s="13" t="s">
        <v>135</v>
      </c>
      <c r="V1691" t="s">
        <v>47</v>
      </c>
      <c r="X1691" s="53"/>
    </row>
    <row r="1692" spans="1:24" s="16" customFormat="1" x14ac:dyDescent="0.2">
      <c r="A1692" s="32" t="str">
        <f t="shared" si="200"/>
        <v>2026-4</v>
      </c>
      <c r="B1692" t="s">
        <v>4451</v>
      </c>
      <c r="C1692" s="20">
        <v>46115</v>
      </c>
      <c r="D1692" s="20">
        <v>46084</v>
      </c>
      <c r="E1692" t="s">
        <v>54</v>
      </c>
      <c r="F1692" t="s">
        <v>55</v>
      </c>
      <c r="G1692" s="19"/>
      <c r="H1692"/>
      <c r="I1692" t="s">
        <v>582</v>
      </c>
      <c r="J1692" t="s">
        <v>583</v>
      </c>
      <c r="K1692" s="9" t="str">
        <f t="shared" si="202"/>
        <v>LHDL</v>
      </c>
      <c r="L1692" t="s">
        <v>6</v>
      </c>
      <c r="M1692" s="36">
        <v>2520</v>
      </c>
      <c r="N1692" t="s">
        <v>459</v>
      </c>
      <c r="O1692" t="s">
        <v>7</v>
      </c>
      <c r="P1692" s="48">
        <v>7.2134999999999998</v>
      </c>
      <c r="Q1692" s="10">
        <f t="shared" si="196"/>
        <v>18178.02</v>
      </c>
      <c r="R1692" s="11">
        <f t="shared" si="197"/>
        <v>7.3003400000000003</v>
      </c>
      <c r="S1692" s="13">
        <f t="shared" si="198"/>
        <v>0.98809999999999998</v>
      </c>
      <c r="T1692" s="12">
        <f t="shared" si="199"/>
        <v>2490.0100000000002</v>
      </c>
      <c r="U1692" s="13" t="s">
        <v>135</v>
      </c>
      <c r="V1692" t="s">
        <v>47</v>
      </c>
      <c r="X1692" s="53"/>
    </row>
    <row r="1693" spans="1:24" s="16" customFormat="1" x14ac:dyDescent="0.2">
      <c r="A1693" s="32" t="str">
        <f t="shared" si="200"/>
        <v>2026-4</v>
      </c>
      <c r="B1693" t="s">
        <v>4274</v>
      </c>
      <c r="C1693" s="20">
        <v>46115</v>
      </c>
      <c r="D1693" s="20">
        <v>46050</v>
      </c>
      <c r="E1693" t="s">
        <v>39</v>
      </c>
      <c r="F1693" t="s">
        <v>40</v>
      </c>
      <c r="G1693" s="19"/>
      <c r="H1693"/>
      <c r="I1693" t="s">
        <v>3665</v>
      </c>
      <c r="J1693" t="s">
        <v>3666</v>
      </c>
      <c r="K1693" s="9" t="str">
        <f t="shared" si="202"/>
        <v>LID-</v>
      </c>
      <c r="L1693" t="s">
        <v>41</v>
      </c>
      <c r="M1693" s="36">
        <v>1010</v>
      </c>
      <c r="N1693" t="s">
        <v>459</v>
      </c>
      <c r="O1693" t="s">
        <v>7</v>
      </c>
      <c r="P1693" s="48">
        <v>3.2</v>
      </c>
      <c r="Q1693" s="10">
        <f t="shared" si="196"/>
        <v>3232</v>
      </c>
      <c r="R1693" s="11">
        <f t="shared" si="197"/>
        <v>7.3003400000000003</v>
      </c>
      <c r="S1693" s="13">
        <f t="shared" si="198"/>
        <v>0.43830000000000002</v>
      </c>
      <c r="T1693" s="12">
        <f t="shared" si="199"/>
        <v>442.68</v>
      </c>
      <c r="U1693" s="13" t="s">
        <v>135</v>
      </c>
      <c r="V1693" t="s">
        <v>144</v>
      </c>
      <c r="X1693" s="53"/>
    </row>
    <row r="1694" spans="1:24" s="16" customFormat="1" x14ac:dyDescent="0.2">
      <c r="A1694" s="32" t="str">
        <f t="shared" si="200"/>
        <v>2026-4</v>
      </c>
      <c r="B1694" t="s">
        <v>2508</v>
      </c>
      <c r="C1694" s="20">
        <v>46115</v>
      </c>
      <c r="D1694" s="20">
        <v>46031</v>
      </c>
      <c r="E1694" t="s">
        <v>39</v>
      </c>
      <c r="F1694" t="s">
        <v>40</v>
      </c>
      <c r="G1694" s="19"/>
      <c r="H1694"/>
      <c r="I1694" t="s">
        <v>618</v>
      </c>
      <c r="J1694" t="s">
        <v>676</v>
      </c>
      <c r="K1694" s="9" t="str">
        <f t="shared" si="202"/>
        <v>LID-</v>
      </c>
      <c r="L1694" t="s">
        <v>41</v>
      </c>
      <c r="M1694" s="36">
        <v>430</v>
      </c>
      <c r="N1694" t="s">
        <v>459</v>
      </c>
      <c r="O1694" t="s">
        <v>7</v>
      </c>
      <c r="P1694" s="48">
        <v>3.5</v>
      </c>
      <c r="Q1694" s="10">
        <f t="shared" si="196"/>
        <v>1505</v>
      </c>
      <c r="R1694" s="11">
        <f t="shared" si="197"/>
        <v>7.3003400000000003</v>
      </c>
      <c r="S1694" s="13">
        <f t="shared" si="198"/>
        <v>0.47939999999999999</v>
      </c>
      <c r="T1694" s="12">
        <f t="shared" si="199"/>
        <v>206.14</v>
      </c>
      <c r="U1694" s="13" t="s">
        <v>135</v>
      </c>
      <c r="V1694" t="s">
        <v>144</v>
      </c>
      <c r="X1694" s="53"/>
    </row>
    <row r="1695" spans="1:24" s="16" customFormat="1" x14ac:dyDescent="0.2">
      <c r="A1695" s="32" t="str">
        <f t="shared" si="200"/>
        <v>2026-4</v>
      </c>
      <c r="B1695" t="s">
        <v>4305</v>
      </c>
      <c r="C1695" s="20">
        <v>46115</v>
      </c>
      <c r="D1695" s="20">
        <v>46050</v>
      </c>
      <c r="E1695" t="s">
        <v>39</v>
      </c>
      <c r="F1695" t="s">
        <v>40</v>
      </c>
      <c r="G1695" s="19"/>
      <c r="H1695"/>
      <c r="I1695" t="s">
        <v>3676</v>
      </c>
      <c r="J1695" t="s">
        <v>3677</v>
      </c>
      <c r="K1695" s="9" t="str">
        <f t="shared" si="202"/>
        <v>LID-</v>
      </c>
      <c r="L1695" t="s">
        <v>41</v>
      </c>
      <c r="M1695" s="36">
        <v>1010</v>
      </c>
      <c r="N1695" t="s">
        <v>459</v>
      </c>
      <c r="O1695" t="s">
        <v>7</v>
      </c>
      <c r="P1695" s="48">
        <v>3.7</v>
      </c>
      <c r="Q1695" s="10">
        <f t="shared" si="196"/>
        <v>3737</v>
      </c>
      <c r="R1695" s="11">
        <f t="shared" si="197"/>
        <v>7.3003400000000003</v>
      </c>
      <c r="S1695" s="13">
        <f t="shared" si="198"/>
        <v>0.50680000000000003</v>
      </c>
      <c r="T1695" s="12">
        <f t="shared" si="199"/>
        <v>511.87</v>
      </c>
      <c r="U1695" s="13" t="s">
        <v>135</v>
      </c>
      <c r="V1695" t="s">
        <v>144</v>
      </c>
      <c r="X1695" s="53"/>
    </row>
    <row r="1696" spans="1:24" s="16" customFormat="1" x14ac:dyDescent="0.2">
      <c r="A1696" s="32" t="str">
        <f t="shared" si="200"/>
        <v>2026-4</v>
      </c>
      <c r="B1696" t="s">
        <v>4305</v>
      </c>
      <c r="C1696" s="20">
        <v>46115</v>
      </c>
      <c r="D1696" s="20">
        <v>46050</v>
      </c>
      <c r="E1696" t="s">
        <v>39</v>
      </c>
      <c r="F1696" t="s">
        <v>40</v>
      </c>
      <c r="G1696" s="19"/>
      <c r="H1696"/>
      <c r="I1696" t="s">
        <v>3676</v>
      </c>
      <c r="J1696" t="s">
        <v>3677</v>
      </c>
      <c r="K1696" s="9" t="str">
        <f t="shared" si="202"/>
        <v>LID-</v>
      </c>
      <c r="L1696" t="s">
        <v>41</v>
      </c>
      <c r="M1696" s="36">
        <v>-1010</v>
      </c>
      <c r="N1696" t="s">
        <v>459</v>
      </c>
      <c r="O1696" t="s">
        <v>7</v>
      </c>
      <c r="P1696" s="48">
        <v>3.7</v>
      </c>
      <c r="Q1696" s="10">
        <f t="shared" si="196"/>
        <v>-3737</v>
      </c>
      <c r="R1696" s="11">
        <f t="shared" si="197"/>
        <v>7.3003400000000003</v>
      </c>
      <c r="S1696" s="13">
        <f t="shared" si="198"/>
        <v>0.50680000000000003</v>
      </c>
      <c r="T1696" s="12">
        <f t="shared" si="199"/>
        <v>-511.87</v>
      </c>
      <c r="U1696" s="13" t="s">
        <v>135</v>
      </c>
      <c r="V1696" t="s">
        <v>144</v>
      </c>
      <c r="X1696" s="53"/>
    </row>
    <row r="1697" spans="1:24" s="16" customFormat="1" x14ac:dyDescent="0.2">
      <c r="A1697" s="32" t="str">
        <f t="shared" si="200"/>
        <v>2026-4</v>
      </c>
      <c r="B1697" t="s">
        <v>4305</v>
      </c>
      <c r="C1697" s="20">
        <v>46115</v>
      </c>
      <c r="D1697" s="20">
        <v>46050</v>
      </c>
      <c r="E1697" t="s">
        <v>39</v>
      </c>
      <c r="F1697" t="s">
        <v>40</v>
      </c>
      <c r="G1697" s="19"/>
      <c r="H1697"/>
      <c r="I1697" t="s">
        <v>3676</v>
      </c>
      <c r="J1697" t="s">
        <v>3677</v>
      </c>
      <c r="K1697" s="9" t="str">
        <f t="shared" si="202"/>
        <v>LID-</v>
      </c>
      <c r="L1697" t="s">
        <v>41</v>
      </c>
      <c r="M1697" s="36">
        <v>1010</v>
      </c>
      <c r="N1697" t="s">
        <v>459</v>
      </c>
      <c r="O1697" t="s">
        <v>7</v>
      </c>
      <c r="P1697" s="48">
        <v>3.7</v>
      </c>
      <c r="Q1697" s="10">
        <f t="shared" si="196"/>
        <v>3737</v>
      </c>
      <c r="R1697" s="11">
        <f t="shared" si="197"/>
        <v>7.3003400000000003</v>
      </c>
      <c r="S1697" s="13">
        <f t="shared" si="198"/>
        <v>0.50680000000000003</v>
      </c>
      <c r="T1697" s="12">
        <f t="shared" si="199"/>
        <v>511.87</v>
      </c>
      <c r="U1697" s="13" t="s">
        <v>135</v>
      </c>
      <c r="V1697" t="s">
        <v>144</v>
      </c>
      <c r="X1697" s="53"/>
    </row>
    <row r="1698" spans="1:24" s="16" customFormat="1" x14ac:dyDescent="0.2">
      <c r="A1698" s="32" t="str">
        <f t="shared" si="200"/>
        <v>2026-4</v>
      </c>
      <c r="B1698" t="s">
        <v>3916</v>
      </c>
      <c r="C1698" s="20">
        <v>46115</v>
      </c>
      <c r="D1698" s="20">
        <v>46091</v>
      </c>
      <c r="E1698" t="s">
        <v>48</v>
      </c>
      <c r="F1698" t="s">
        <v>49</v>
      </c>
      <c r="G1698" s="19"/>
      <c r="H1698"/>
      <c r="I1698" t="s">
        <v>2927</v>
      </c>
      <c r="J1698" t="s">
        <v>2928</v>
      </c>
      <c r="K1698" s="9" t="str">
        <f t="shared" si="202"/>
        <v>RIV-</v>
      </c>
      <c r="L1698" t="s">
        <v>6</v>
      </c>
      <c r="M1698" s="36">
        <v>1000</v>
      </c>
      <c r="N1698" t="s">
        <v>459</v>
      </c>
      <c r="O1698" t="s">
        <v>7</v>
      </c>
      <c r="P1698" s="48">
        <v>6.2199999999999998E-2</v>
      </c>
      <c r="Q1698" s="10">
        <f t="shared" si="196"/>
        <v>62.2</v>
      </c>
      <c r="R1698" s="11">
        <f t="shared" si="197"/>
        <v>7.3003400000000003</v>
      </c>
      <c r="S1698" s="13">
        <f t="shared" si="198"/>
        <v>8.5000000000000006E-3</v>
      </c>
      <c r="T1698" s="12">
        <f t="shared" si="199"/>
        <v>8.5</v>
      </c>
      <c r="U1698" s="13" t="s">
        <v>135</v>
      </c>
      <c r="V1698" t="s">
        <v>51</v>
      </c>
      <c r="X1698" s="53"/>
    </row>
    <row r="1699" spans="1:24" s="16" customFormat="1" x14ac:dyDescent="0.2">
      <c r="A1699" s="32" t="str">
        <f t="shared" si="200"/>
        <v>2026-4</v>
      </c>
      <c r="B1699" t="s">
        <v>3926</v>
      </c>
      <c r="C1699" s="20">
        <v>46115</v>
      </c>
      <c r="D1699" s="20">
        <v>46091</v>
      </c>
      <c r="E1699" t="s">
        <v>48</v>
      </c>
      <c r="F1699" t="s">
        <v>49</v>
      </c>
      <c r="G1699" s="19"/>
      <c r="H1699"/>
      <c r="I1699" t="s">
        <v>339</v>
      </c>
      <c r="J1699" t="s">
        <v>340</v>
      </c>
      <c r="K1699" s="9" t="str">
        <f t="shared" si="202"/>
        <v>RIV-</v>
      </c>
      <c r="L1699" t="s">
        <v>6</v>
      </c>
      <c r="M1699" s="36">
        <v>4000</v>
      </c>
      <c r="N1699" t="s">
        <v>459</v>
      </c>
      <c r="O1699" t="s">
        <v>7</v>
      </c>
      <c r="P1699" s="48">
        <v>7.0099999999999996E-2</v>
      </c>
      <c r="Q1699" s="10">
        <f t="shared" si="196"/>
        <v>280.39999999999998</v>
      </c>
      <c r="R1699" s="11">
        <f t="shared" si="197"/>
        <v>7.3003400000000003</v>
      </c>
      <c r="S1699" s="13">
        <f t="shared" si="198"/>
        <v>9.5999999999999992E-3</v>
      </c>
      <c r="T1699" s="12">
        <f t="shared" si="199"/>
        <v>38.4</v>
      </c>
      <c r="U1699" s="13" t="s">
        <v>135</v>
      </c>
      <c r="V1699" t="s">
        <v>51</v>
      </c>
      <c r="X1699" s="53"/>
    </row>
    <row r="1700" spans="1:24" s="16" customFormat="1" x14ac:dyDescent="0.2">
      <c r="A1700" s="32" t="str">
        <f t="shared" si="200"/>
        <v>2026-4</v>
      </c>
      <c r="B1700" t="s">
        <v>3956</v>
      </c>
      <c r="C1700" s="20">
        <v>46115</v>
      </c>
      <c r="D1700" s="20">
        <v>46058</v>
      </c>
      <c r="E1700" t="s">
        <v>48</v>
      </c>
      <c r="F1700" t="s">
        <v>49</v>
      </c>
      <c r="G1700" s="19"/>
      <c r="H1700"/>
      <c r="I1700" t="s">
        <v>3505</v>
      </c>
      <c r="J1700" t="s">
        <v>3506</v>
      </c>
      <c r="K1700" s="9" t="str">
        <f t="shared" si="202"/>
        <v>RIV-</v>
      </c>
      <c r="L1700" t="s">
        <v>6</v>
      </c>
      <c r="M1700" s="36">
        <v>2000</v>
      </c>
      <c r="N1700" t="s">
        <v>459</v>
      </c>
      <c r="O1700" t="s">
        <v>7</v>
      </c>
      <c r="P1700" s="48">
        <v>0.1016</v>
      </c>
      <c r="Q1700" s="10">
        <f t="shared" si="196"/>
        <v>203.2</v>
      </c>
      <c r="R1700" s="11">
        <f t="shared" si="197"/>
        <v>7.3003400000000003</v>
      </c>
      <c r="S1700" s="13">
        <f t="shared" si="198"/>
        <v>1.3899999999999999E-2</v>
      </c>
      <c r="T1700" s="12">
        <f t="shared" si="199"/>
        <v>27.8</v>
      </c>
      <c r="U1700" s="13" t="s">
        <v>135</v>
      </c>
      <c r="V1700" t="s">
        <v>51</v>
      </c>
      <c r="X1700" s="53"/>
    </row>
    <row r="1701" spans="1:24" s="16" customFormat="1" x14ac:dyDescent="0.2">
      <c r="A1701" s="32" t="str">
        <f t="shared" si="200"/>
        <v>2026-4</v>
      </c>
      <c r="B1701" t="s">
        <v>4179</v>
      </c>
      <c r="C1701" s="20">
        <v>46115</v>
      </c>
      <c r="D1701" s="20">
        <v>46058</v>
      </c>
      <c r="E1701" t="s">
        <v>48</v>
      </c>
      <c r="F1701" t="s">
        <v>49</v>
      </c>
      <c r="G1701" s="19"/>
      <c r="H1701"/>
      <c r="I1701" t="s">
        <v>3164</v>
      </c>
      <c r="J1701" t="s">
        <v>3165</v>
      </c>
      <c r="K1701" s="9" t="str">
        <f t="shared" si="202"/>
        <v>SHDL</v>
      </c>
      <c r="L1701" t="s">
        <v>6</v>
      </c>
      <c r="M1701" s="36">
        <v>2000</v>
      </c>
      <c r="N1701" t="s">
        <v>459</v>
      </c>
      <c r="O1701" t="s">
        <v>7</v>
      </c>
      <c r="P1701" s="48">
        <v>2.6076999999999999</v>
      </c>
      <c r="Q1701" s="10">
        <f t="shared" si="196"/>
        <v>5215.3999999999996</v>
      </c>
      <c r="R1701" s="11">
        <f t="shared" si="197"/>
        <v>7.3003400000000003</v>
      </c>
      <c r="S1701" s="13">
        <f t="shared" si="198"/>
        <v>0.35720000000000002</v>
      </c>
      <c r="T1701" s="12">
        <f t="shared" si="199"/>
        <v>714.4</v>
      </c>
      <c r="U1701" s="13" t="s">
        <v>135</v>
      </c>
      <c r="V1701" t="s">
        <v>243</v>
      </c>
      <c r="X1701" s="53"/>
    </row>
    <row r="1702" spans="1:24" s="16" customFormat="1" x14ac:dyDescent="0.2">
      <c r="A1702" s="32" t="str">
        <f t="shared" si="200"/>
        <v>2026-4</v>
      </c>
      <c r="B1702" t="s">
        <v>4370</v>
      </c>
      <c r="C1702" s="20">
        <v>46115</v>
      </c>
      <c r="D1702" s="20">
        <v>46037</v>
      </c>
      <c r="E1702" t="s">
        <v>39</v>
      </c>
      <c r="F1702" t="s">
        <v>40</v>
      </c>
      <c r="G1702" s="19"/>
      <c r="H1702"/>
      <c r="I1702" t="s">
        <v>3271</v>
      </c>
      <c r="J1702" t="s">
        <v>3272</v>
      </c>
      <c r="K1702" s="9" t="str">
        <f t="shared" si="202"/>
        <v>SKU-</v>
      </c>
      <c r="L1702" t="s">
        <v>41</v>
      </c>
      <c r="M1702" s="36">
        <v>510</v>
      </c>
      <c r="N1702" t="s">
        <v>459</v>
      </c>
      <c r="O1702" t="s">
        <v>7</v>
      </c>
      <c r="P1702" s="48">
        <v>4.6500000000000004</v>
      </c>
      <c r="Q1702" s="10">
        <f t="shared" si="196"/>
        <v>2371.5</v>
      </c>
      <c r="R1702" s="11">
        <f t="shared" si="197"/>
        <v>7.3003400000000003</v>
      </c>
      <c r="S1702" s="13">
        <f t="shared" si="198"/>
        <v>0.63700000000000001</v>
      </c>
      <c r="T1702" s="12">
        <f t="shared" si="199"/>
        <v>324.87</v>
      </c>
      <c r="U1702" s="13" t="s">
        <v>135</v>
      </c>
      <c r="V1702" t="s">
        <v>2</v>
      </c>
      <c r="X1702" s="53"/>
    </row>
    <row r="1703" spans="1:24" s="16" customFormat="1" x14ac:dyDescent="0.2">
      <c r="A1703" s="32" t="str">
        <f t="shared" si="200"/>
        <v>2026-4</v>
      </c>
      <c r="B1703" t="s">
        <v>4410</v>
      </c>
      <c r="C1703" s="20">
        <v>46115</v>
      </c>
      <c r="D1703" s="20">
        <v>46022</v>
      </c>
      <c r="E1703" t="s">
        <v>39</v>
      </c>
      <c r="F1703" t="s">
        <v>40</v>
      </c>
      <c r="G1703" s="19"/>
      <c r="H1703"/>
      <c r="I1703" t="s">
        <v>139</v>
      </c>
      <c r="J1703" t="s">
        <v>140</v>
      </c>
      <c r="K1703" s="9" t="str">
        <f t="shared" si="202"/>
        <v>SKU-</v>
      </c>
      <c r="L1703" t="s">
        <v>41</v>
      </c>
      <c r="M1703" s="36">
        <v>480</v>
      </c>
      <c r="N1703" t="s">
        <v>459</v>
      </c>
      <c r="O1703" t="s">
        <v>7</v>
      </c>
      <c r="P1703" s="48">
        <v>5.8230000000000004</v>
      </c>
      <c r="Q1703" s="10">
        <f t="shared" si="196"/>
        <v>2795.04</v>
      </c>
      <c r="R1703" s="11">
        <f t="shared" si="197"/>
        <v>7.3003400000000003</v>
      </c>
      <c r="S1703" s="13">
        <f t="shared" si="198"/>
        <v>0.79759999999999998</v>
      </c>
      <c r="T1703" s="12">
        <f t="shared" si="199"/>
        <v>382.85</v>
      </c>
      <c r="U1703" s="13" t="s">
        <v>135</v>
      </c>
      <c r="V1703" t="s">
        <v>2</v>
      </c>
      <c r="X1703" s="53"/>
    </row>
    <row r="1704" spans="1:24" s="16" customFormat="1" x14ac:dyDescent="0.2">
      <c r="A1704" s="32" t="str">
        <f t="shared" si="200"/>
        <v>2026-4</v>
      </c>
      <c r="B1704" t="s">
        <v>4535</v>
      </c>
      <c r="C1704" s="20">
        <v>46115</v>
      </c>
      <c r="D1704" s="20">
        <v>46090</v>
      </c>
      <c r="E1704" t="s">
        <v>4573</v>
      </c>
      <c r="F1704" t="s">
        <v>4574</v>
      </c>
      <c r="G1704" s="19"/>
      <c r="H1704"/>
      <c r="I1704" t="s">
        <v>3807</v>
      </c>
      <c r="J1704" t="s">
        <v>3808</v>
      </c>
      <c r="K1704" s="9" t="str">
        <f t="shared" si="202"/>
        <v>SKU-</v>
      </c>
      <c r="L1704" t="s">
        <v>6</v>
      </c>
      <c r="M1704" s="36">
        <v>504</v>
      </c>
      <c r="N1704" t="s">
        <v>459</v>
      </c>
      <c r="O1704" t="s">
        <v>7</v>
      </c>
      <c r="P1704" s="48">
        <v>84.672600000000003</v>
      </c>
      <c r="Q1704" s="10">
        <f t="shared" si="196"/>
        <v>42674.99</v>
      </c>
      <c r="R1704" s="11">
        <f t="shared" si="197"/>
        <v>7.3003400000000003</v>
      </c>
      <c r="S1704" s="13">
        <f t="shared" si="198"/>
        <v>11.5984</v>
      </c>
      <c r="T1704" s="12">
        <f t="shared" si="199"/>
        <v>5845.59</v>
      </c>
      <c r="U1704" s="13" t="s">
        <v>135</v>
      </c>
      <c r="V1704" t="s">
        <v>2</v>
      </c>
      <c r="X1704" s="53"/>
    </row>
    <row r="1705" spans="1:24" s="16" customFormat="1" x14ac:dyDescent="0.2">
      <c r="A1705" s="32" t="str">
        <f t="shared" si="200"/>
        <v>2026-4</v>
      </c>
      <c r="B1705" t="s">
        <v>4538</v>
      </c>
      <c r="C1705" s="20">
        <v>46115</v>
      </c>
      <c r="D1705" s="20">
        <v>46090</v>
      </c>
      <c r="E1705" t="s">
        <v>4573</v>
      </c>
      <c r="F1705" t="s">
        <v>4574</v>
      </c>
      <c r="G1705" s="19"/>
      <c r="H1705"/>
      <c r="I1705" t="s">
        <v>3811</v>
      </c>
      <c r="J1705" t="s">
        <v>3812</v>
      </c>
      <c r="K1705" s="9" t="str">
        <f t="shared" si="202"/>
        <v>SKU-</v>
      </c>
      <c r="L1705" t="s">
        <v>6</v>
      </c>
      <c r="M1705" s="36">
        <v>504</v>
      </c>
      <c r="N1705" t="s">
        <v>459</v>
      </c>
      <c r="O1705" t="s">
        <v>7</v>
      </c>
      <c r="P1705" s="48">
        <v>92.424800000000005</v>
      </c>
      <c r="Q1705" s="10">
        <f t="shared" si="196"/>
        <v>46582.1</v>
      </c>
      <c r="R1705" s="11">
        <f t="shared" si="197"/>
        <v>7.3003400000000003</v>
      </c>
      <c r="S1705" s="13">
        <f t="shared" si="198"/>
        <v>12.660299999999999</v>
      </c>
      <c r="T1705" s="12">
        <f t="shared" si="199"/>
        <v>6380.79</v>
      </c>
      <c r="U1705" s="13" t="s">
        <v>135</v>
      </c>
      <c r="V1705" t="s">
        <v>2</v>
      </c>
      <c r="X1705" s="53"/>
    </row>
    <row r="1706" spans="1:24" s="16" customFormat="1" x14ac:dyDescent="0.2">
      <c r="A1706" s="32" t="str">
        <f t="shared" si="200"/>
        <v>2026-4</v>
      </c>
      <c r="B1706" t="s">
        <v>3828</v>
      </c>
      <c r="C1706" s="20">
        <v>46115</v>
      </c>
      <c r="D1706" s="20">
        <v>46052</v>
      </c>
      <c r="E1706" t="s">
        <v>868</v>
      </c>
      <c r="F1706" t="s">
        <v>869</v>
      </c>
      <c r="G1706" s="19"/>
      <c r="H1706"/>
      <c r="I1706" t="s">
        <v>3368</v>
      </c>
      <c r="J1706" t="s">
        <v>3369</v>
      </c>
      <c r="K1706" s="9" t="str">
        <f t="shared" si="202"/>
        <v>SSM-</v>
      </c>
      <c r="L1706" t="s">
        <v>6</v>
      </c>
      <c r="M1706" s="36">
        <v>40000</v>
      </c>
      <c r="N1706" t="s">
        <v>70</v>
      </c>
      <c r="O1706" t="s">
        <v>7</v>
      </c>
      <c r="P1706" s="48">
        <v>0</v>
      </c>
      <c r="Q1706" s="10">
        <f t="shared" si="196"/>
        <v>0</v>
      </c>
      <c r="R1706" s="11">
        <f t="shared" si="197"/>
        <v>7.3003400000000003</v>
      </c>
      <c r="S1706" s="13">
        <f t="shared" si="198"/>
        <v>0</v>
      </c>
      <c r="T1706" s="12">
        <f t="shared" si="199"/>
        <v>0</v>
      </c>
      <c r="U1706" s="13" t="s">
        <v>135</v>
      </c>
      <c r="V1706" t="s">
        <v>17</v>
      </c>
      <c r="X1706" s="53"/>
    </row>
    <row r="1707" spans="1:24" s="16" customFormat="1" x14ac:dyDescent="0.2">
      <c r="A1707" s="32" t="str">
        <f t="shared" si="200"/>
        <v>2026-4</v>
      </c>
      <c r="B1707" t="s">
        <v>3830</v>
      </c>
      <c r="C1707" s="20">
        <v>46115</v>
      </c>
      <c r="D1707" s="20">
        <v>46106</v>
      </c>
      <c r="E1707" t="s">
        <v>602</v>
      </c>
      <c r="F1707" t="s">
        <v>603</v>
      </c>
      <c r="G1707" s="19"/>
      <c r="H1707"/>
      <c r="I1707" t="s">
        <v>586</v>
      </c>
      <c r="J1707" t="s">
        <v>587</v>
      </c>
      <c r="K1707" s="9" t="str">
        <f t="shared" si="202"/>
        <v>SSM-</v>
      </c>
      <c r="L1707" t="s">
        <v>6</v>
      </c>
      <c r="M1707" s="36">
        <v>44584</v>
      </c>
      <c r="N1707" t="s">
        <v>70</v>
      </c>
      <c r="O1707" t="s">
        <v>7</v>
      </c>
      <c r="P1707" s="48">
        <v>0</v>
      </c>
      <c r="Q1707" s="10">
        <f t="shared" si="196"/>
        <v>0</v>
      </c>
      <c r="R1707" s="11">
        <f t="shared" si="197"/>
        <v>7.3003400000000003</v>
      </c>
      <c r="S1707" s="13">
        <f t="shared" si="198"/>
        <v>0</v>
      </c>
      <c r="T1707" s="12">
        <f t="shared" si="199"/>
        <v>0</v>
      </c>
      <c r="U1707" s="13" t="s">
        <v>135</v>
      </c>
      <c r="V1707" t="s">
        <v>17</v>
      </c>
      <c r="X1707" s="53"/>
    </row>
    <row r="1708" spans="1:24" s="16" customFormat="1" x14ac:dyDescent="0.2">
      <c r="A1708" s="32" t="str">
        <f t="shared" si="200"/>
        <v>2026-4</v>
      </c>
      <c r="B1708" t="s">
        <v>3831</v>
      </c>
      <c r="C1708" s="20">
        <v>46115</v>
      </c>
      <c r="D1708" s="20">
        <v>46115</v>
      </c>
      <c r="E1708" t="s">
        <v>602</v>
      </c>
      <c r="F1708" t="s">
        <v>603</v>
      </c>
      <c r="G1708" s="19"/>
      <c r="H1708"/>
      <c r="I1708" t="s">
        <v>2848</v>
      </c>
      <c r="J1708" t="s">
        <v>2849</v>
      </c>
      <c r="K1708" s="9" t="str">
        <f t="shared" si="202"/>
        <v>SSM-</v>
      </c>
      <c r="L1708" t="s">
        <v>6</v>
      </c>
      <c r="M1708" s="36">
        <v>142</v>
      </c>
      <c r="N1708" t="s">
        <v>70</v>
      </c>
      <c r="O1708" t="s">
        <v>7</v>
      </c>
      <c r="P1708" s="48">
        <v>0</v>
      </c>
      <c r="Q1708" s="10">
        <f t="shared" si="196"/>
        <v>0</v>
      </c>
      <c r="R1708" s="11">
        <f t="shared" si="197"/>
        <v>7.3003400000000003</v>
      </c>
      <c r="S1708" s="13">
        <f t="shared" si="198"/>
        <v>0</v>
      </c>
      <c r="T1708" s="12">
        <f t="shared" si="199"/>
        <v>0</v>
      </c>
      <c r="U1708" s="13" t="s">
        <v>135</v>
      </c>
      <c r="V1708" t="s">
        <v>17</v>
      </c>
      <c r="X1708" s="53"/>
    </row>
    <row r="1709" spans="1:24" s="16" customFormat="1" x14ac:dyDescent="0.2">
      <c r="A1709" s="32" t="str">
        <f t="shared" si="200"/>
        <v>2026-4</v>
      </c>
      <c r="B1709" t="s">
        <v>2745</v>
      </c>
      <c r="C1709" s="20">
        <v>46115</v>
      </c>
      <c r="D1709" s="20">
        <v>45981</v>
      </c>
      <c r="E1709" t="s">
        <v>868</v>
      </c>
      <c r="F1709" t="s">
        <v>869</v>
      </c>
      <c r="G1709" s="19"/>
      <c r="H1709"/>
      <c r="I1709" t="s">
        <v>3368</v>
      </c>
      <c r="J1709" t="s">
        <v>3369</v>
      </c>
      <c r="K1709" s="9" t="str">
        <f t="shared" si="202"/>
        <v>SSM-</v>
      </c>
      <c r="L1709" t="s">
        <v>6</v>
      </c>
      <c r="M1709" s="36">
        <v>9845</v>
      </c>
      <c r="N1709" t="s">
        <v>70</v>
      </c>
      <c r="O1709" t="s">
        <v>7</v>
      </c>
      <c r="P1709" s="48">
        <v>11.309699999999999</v>
      </c>
      <c r="Q1709" s="10">
        <f t="shared" si="196"/>
        <v>111344</v>
      </c>
      <c r="R1709" s="11">
        <f t="shared" si="197"/>
        <v>7.3003400000000003</v>
      </c>
      <c r="S1709" s="13">
        <f t="shared" si="198"/>
        <v>1.5491999999999999</v>
      </c>
      <c r="T1709" s="12">
        <f t="shared" si="199"/>
        <v>15251.87</v>
      </c>
      <c r="U1709" s="13" t="s">
        <v>135</v>
      </c>
      <c r="V1709" t="s">
        <v>17</v>
      </c>
      <c r="X1709" s="53"/>
    </row>
    <row r="1710" spans="1:24" s="16" customFormat="1" x14ac:dyDescent="0.2">
      <c r="A1710" s="32" t="str">
        <f t="shared" si="200"/>
        <v>2026-4</v>
      </c>
      <c r="B1710" t="s">
        <v>999</v>
      </c>
      <c r="C1710" s="20">
        <v>46115</v>
      </c>
      <c r="D1710" s="20">
        <v>45981</v>
      </c>
      <c r="E1710" t="s">
        <v>868</v>
      </c>
      <c r="F1710" t="s">
        <v>869</v>
      </c>
      <c r="G1710" s="19"/>
      <c r="H1710"/>
      <c r="I1710" t="s">
        <v>837</v>
      </c>
      <c r="J1710" t="s">
        <v>854</v>
      </c>
      <c r="K1710" s="9" t="str">
        <f t="shared" si="202"/>
        <v>SSM-</v>
      </c>
      <c r="L1710" t="s">
        <v>6</v>
      </c>
      <c r="M1710" s="36">
        <v>8942</v>
      </c>
      <c r="N1710" t="s">
        <v>70</v>
      </c>
      <c r="O1710" t="s">
        <v>7</v>
      </c>
      <c r="P1710" s="48">
        <v>11.398199999999999</v>
      </c>
      <c r="Q1710" s="10">
        <f t="shared" si="196"/>
        <v>101922.7</v>
      </c>
      <c r="R1710" s="11">
        <f t="shared" si="197"/>
        <v>7.3003400000000003</v>
      </c>
      <c r="S1710" s="13">
        <f t="shared" si="198"/>
        <v>1.5612999999999999</v>
      </c>
      <c r="T1710" s="12">
        <f t="shared" si="199"/>
        <v>13961.14</v>
      </c>
      <c r="U1710" s="13" t="s">
        <v>135</v>
      </c>
      <c r="V1710" t="s">
        <v>17</v>
      </c>
      <c r="X1710" s="53"/>
    </row>
    <row r="1711" spans="1:24" s="16" customFormat="1" x14ac:dyDescent="0.2">
      <c r="A1711" s="32" t="str">
        <f t="shared" si="200"/>
        <v>2026-4</v>
      </c>
      <c r="B1711" t="s">
        <v>4019</v>
      </c>
      <c r="C1711" s="20">
        <v>46115</v>
      </c>
      <c r="D1711" s="20">
        <v>46113</v>
      </c>
      <c r="E1711" t="s">
        <v>66</v>
      </c>
      <c r="F1711" t="s">
        <v>67</v>
      </c>
      <c r="G1711" s="19"/>
      <c r="H1711"/>
      <c r="I1711" t="s">
        <v>2998</v>
      </c>
      <c r="J1711" t="s">
        <v>2999</v>
      </c>
      <c r="K1711" s="9" t="str">
        <f t="shared" ref="K1711:K1742" si="203">+LEFT(V1711,4)</f>
        <v>U&amp;C-</v>
      </c>
      <c r="L1711" t="s">
        <v>6</v>
      </c>
      <c r="M1711" s="36">
        <v>3100</v>
      </c>
      <c r="N1711" t="s">
        <v>459</v>
      </c>
      <c r="O1711" t="s">
        <v>7</v>
      </c>
      <c r="P1711" s="48">
        <v>0.252</v>
      </c>
      <c r="Q1711" s="10">
        <f t="shared" si="196"/>
        <v>781.2</v>
      </c>
      <c r="R1711" s="11">
        <f t="shared" si="197"/>
        <v>7.3003400000000003</v>
      </c>
      <c r="S1711" s="13">
        <f t="shared" si="198"/>
        <v>3.4500000000000003E-2</v>
      </c>
      <c r="T1711" s="12">
        <f t="shared" si="199"/>
        <v>106.95</v>
      </c>
      <c r="U1711" s="13" t="s">
        <v>135</v>
      </c>
      <c r="V1711" t="s">
        <v>68</v>
      </c>
      <c r="X1711" s="53"/>
    </row>
    <row r="1712" spans="1:24" s="16" customFormat="1" x14ac:dyDescent="0.2">
      <c r="A1712" s="32" t="str">
        <f t="shared" si="200"/>
        <v>2026-4</v>
      </c>
      <c r="B1712" t="s">
        <v>4244</v>
      </c>
      <c r="C1712" s="20">
        <v>46116</v>
      </c>
      <c r="D1712" s="20">
        <v>46082</v>
      </c>
      <c r="E1712" t="s">
        <v>71</v>
      </c>
      <c r="F1712" t="s">
        <v>72</v>
      </c>
      <c r="G1712" s="19"/>
      <c r="H1712"/>
      <c r="I1712" t="s">
        <v>388</v>
      </c>
      <c r="J1712" t="s">
        <v>389</v>
      </c>
      <c r="K1712" s="9" t="str">
        <f t="shared" si="203"/>
        <v>ALM-</v>
      </c>
      <c r="L1712" t="s">
        <v>41</v>
      </c>
      <c r="M1712" s="36">
        <v>1550</v>
      </c>
      <c r="N1712" t="s">
        <v>70</v>
      </c>
      <c r="O1712" t="s">
        <v>7</v>
      </c>
      <c r="P1712" s="48">
        <v>3.1415999999999999</v>
      </c>
      <c r="Q1712" s="10">
        <f t="shared" si="196"/>
        <v>4869.4799999999996</v>
      </c>
      <c r="R1712" s="11">
        <f t="shared" si="197"/>
        <v>7.3003400000000003</v>
      </c>
      <c r="S1712" s="13">
        <f t="shared" si="198"/>
        <v>0.43030000000000002</v>
      </c>
      <c r="T1712" s="12">
        <f t="shared" si="199"/>
        <v>666.97</v>
      </c>
      <c r="U1712" s="13" t="s">
        <v>135</v>
      </c>
      <c r="V1712" t="s">
        <v>73</v>
      </c>
      <c r="X1712" s="53"/>
    </row>
    <row r="1713" spans="1:24" s="16" customFormat="1" x14ac:dyDescent="0.2">
      <c r="A1713" s="32" t="str">
        <f t="shared" si="200"/>
        <v>2026-4</v>
      </c>
      <c r="B1713" t="s">
        <v>4247</v>
      </c>
      <c r="C1713" s="20">
        <v>46116</v>
      </c>
      <c r="D1713" s="20">
        <v>46091</v>
      </c>
      <c r="E1713" t="s">
        <v>71</v>
      </c>
      <c r="F1713" t="s">
        <v>72</v>
      </c>
      <c r="G1713" s="19"/>
      <c r="H1713"/>
      <c r="I1713" t="s">
        <v>840</v>
      </c>
      <c r="J1713" t="s">
        <v>857</v>
      </c>
      <c r="K1713" s="9" t="str">
        <f t="shared" si="203"/>
        <v>ALM-</v>
      </c>
      <c r="L1713" t="s">
        <v>41</v>
      </c>
      <c r="M1713" s="36">
        <v>280</v>
      </c>
      <c r="N1713" t="s">
        <v>70</v>
      </c>
      <c r="O1713" t="s">
        <v>7</v>
      </c>
      <c r="P1713" s="48">
        <v>3.1415999999999999</v>
      </c>
      <c r="Q1713" s="10">
        <f t="shared" si="196"/>
        <v>879.65</v>
      </c>
      <c r="R1713" s="11">
        <f t="shared" si="197"/>
        <v>7.3003400000000003</v>
      </c>
      <c r="S1713" s="13">
        <f t="shared" si="198"/>
        <v>0.43030000000000002</v>
      </c>
      <c r="T1713" s="12">
        <f t="shared" si="199"/>
        <v>120.48</v>
      </c>
      <c r="U1713" s="13" t="s">
        <v>135</v>
      </c>
      <c r="V1713" t="s">
        <v>73</v>
      </c>
      <c r="X1713" s="53"/>
    </row>
    <row r="1714" spans="1:24" s="16" customFormat="1" x14ac:dyDescent="0.2">
      <c r="A1714" s="32" t="str">
        <f t="shared" si="200"/>
        <v>2026-4</v>
      </c>
      <c r="B1714" t="s">
        <v>4251</v>
      </c>
      <c r="C1714" s="20">
        <v>46116</v>
      </c>
      <c r="D1714" s="20">
        <v>46097</v>
      </c>
      <c r="E1714" t="s">
        <v>71</v>
      </c>
      <c r="F1714" t="s">
        <v>72</v>
      </c>
      <c r="G1714" s="19"/>
      <c r="H1714"/>
      <c r="I1714" t="s">
        <v>840</v>
      </c>
      <c r="J1714" t="s">
        <v>857</v>
      </c>
      <c r="K1714" s="9" t="str">
        <f t="shared" si="203"/>
        <v>ALM-</v>
      </c>
      <c r="L1714" t="s">
        <v>41</v>
      </c>
      <c r="M1714" s="36">
        <v>280</v>
      </c>
      <c r="N1714" t="s">
        <v>70</v>
      </c>
      <c r="O1714" t="s">
        <v>7</v>
      </c>
      <c r="P1714" s="48">
        <v>3.1415999999999999</v>
      </c>
      <c r="Q1714" s="10">
        <f t="shared" si="196"/>
        <v>879.65</v>
      </c>
      <c r="R1714" s="11">
        <f t="shared" si="197"/>
        <v>7.3003400000000003</v>
      </c>
      <c r="S1714" s="13">
        <f t="shared" si="198"/>
        <v>0.43030000000000002</v>
      </c>
      <c r="T1714" s="12">
        <f t="shared" si="199"/>
        <v>120.48</v>
      </c>
      <c r="U1714" s="13" t="s">
        <v>135</v>
      </c>
      <c r="V1714" t="s">
        <v>73</v>
      </c>
      <c r="X1714" s="53"/>
    </row>
    <row r="1715" spans="1:24" s="16" customFormat="1" x14ac:dyDescent="0.2">
      <c r="A1715" s="32" t="str">
        <f t="shared" si="200"/>
        <v>2026-4</v>
      </c>
      <c r="B1715" t="s">
        <v>4253</v>
      </c>
      <c r="C1715" s="20">
        <v>46116</v>
      </c>
      <c r="D1715" s="20">
        <v>46108</v>
      </c>
      <c r="E1715" t="s">
        <v>71</v>
      </c>
      <c r="F1715" t="s">
        <v>72</v>
      </c>
      <c r="G1715" s="19"/>
      <c r="H1715"/>
      <c r="I1715" t="s">
        <v>388</v>
      </c>
      <c r="J1715" t="s">
        <v>389</v>
      </c>
      <c r="K1715" s="9" t="str">
        <f t="shared" si="203"/>
        <v>ALM-</v>
      </c>
      <c r="L1715" t="s">
        <v>41</v>
      </c>
      <c r="M1715" s="36">
        <v>12</v>
      </c>
      <c r="N1715" t="s">
        <v>70</v>
      </c>
      <c r="O1715" t="s">
        <v>7</v>
      </c>
      <c r="P1715" s="48">
        <v>3.1415999999999999</v>
      </c>
      <c r="Q1715" s="10">
        <f t="shared" si="196"/>
        <v>37.700000000000003</v>
      </c>
      <c r="R1715" s="11">
        <f t="shared" si="197"/>
        <v>7.3003400000000003</v>
      </c>
      <c r="S1715" s="13">
        <f t="shared" si="198"/>
        <v>0.43030000000000002</v>
      </c>
      <c r="T1715" s="12">
        <f t="shared" si="199"/>
        <v>5.16</v>
      </c>
      <c r="U1715" s="13" t="s">
        <v>135</v>
      </c>
      <c r="V1715" t="s">
        <v>73</v>
      </c>
      <c r="X1715" s="53"/>
    </row>
    <row r="1716" spans="1:24" s="16" customFormat="1" x14ac:dyDescent="0.2">
      <c r="A1716" s="32" t="str">
        <f t="shared" si="200"/>
        <v>2026-4</v>
      </c>
      <c r="B1716" t="s">
        <v>4292</v>
      </c>
      <c r="C1716" s="20">
        <v>46116</v>
      </c>
      <c r="D1716" s="20">
        <v>46091</v>
      </c>
      <c r="E1716" t="s">
        <v>71</v>
      </c>
      <c r="F1716" t="s">
        <v>72</v>
      </c>
      <c r="G1716" s="19"/>
      <c r="H1716"/>
      <c r="I1716" t="s">
        <v>657</v>
      </c>
      <c r="J1716" t="s">
        <v>714</v>
      </c>
      <c r="K1716" s="9" t="str">
        <f t="shared" si="203"/>
        <v>ALM-</v>
      </c>
      <c r="L1716" t="s">
        <v>41</v>
      </c>
      <c r="M1716" s="36">
        <v>50</v>
      </c>
      <c r="N1716" t="s">
        <v>70</v>
      </c>
      <c r="O1716" t="s">
        <v>7</v>
      </c>
      <c r="P1716" s="48">
        <v>3.6282999999999999</v>
      </c>
      <c r="Q1716" s="10">
        <f t="shared" si="196"/>
        <v>181.42</v>
      </c>
      <c r="R1716" s="11">
        <f t="shared" si="197"/>
        <v>7.3003400000000003</v>
      </c>
      <c r="S1716" s="13">
        <f t="shared" si="198"/>
        <v>0.497</v>
      </c>
      <c r="T1716" s="12">
        <f t="shared" si="199"/>
        <v>24.85</v>
      </c>
      <c r="U1716" s="13" t="s">
        <v>135</v>
      </c>
      <c r="V1716" t="s">
        <v>73</v>
      </c>
      <c r="X1716" s="53"/>
    </row>
    <row r="1717" spans="1:24" s="16" customFormat="1" x14ac:dyDescent="0.2">
      <c r="A1717" s="32" t="str">
        <f t="shared" si="200"/>
        <v>2026-4</v>
      </c>
      <c r="B1717" t="s">
        <v>4223</v>
      </c>
      <c r="C1717" s="20">
        <v>46116</v>
      </c>
      <c r="D1717" s="20">
        <v>46111</v>
      </c>
      <c r="E1717" t="s">
        <v>3</v>
      </c>
      <c r="F1717" t="s">
        <v>4</v>
      </c>
      <c r="G1717" s="19"/>
      <c r="H1717"/>
      <c r="I1717" t="s">
        <v>795</v>
      </c>
      <c r="J1717" t="s">
        <v>461</v>
      </c>
      <c r="K1717" s="9" t="str">
        <f t="shared" si="203"/>
        <v>BOX-</v>
      </c>
      <c r="L1717" t="s">
        <v>6</v>
      </c>
      <c r="M1717" s="36">
        <v>1010</v>
      </c>
      <c r="N1717" t="s">
        <v>459</v>
      </c>
      <c r="O1717" t="s">
        <v>7</v>
      </c>
      <c r="P1717" s="48">
        <v>2.97</v>
      </c>
      <c r="Q1717" s="10">
        <f t="shared" ref="Q1717:Q1780" si="204">ROUND(P1717*M1717,2)</f>
        <v>2999.7</v>
      </c>
      <c r="R1717" s="11">
        <f t="shared" ref="R1717:R1780" si="205">IF(O1717="HKD",7.8,IF(O1717="CNY",7.30034,1))</f>
        <v>7.3003400000000003</v>
      </c>
      <c r="S1717" s="13">
        <f t="shared" ref="S1717:S1780" si="206">+ROUND(P1717/R1717,4)</f>
        <v>0.40679999999999999</v>
      </c>
      <c r="T1717" s="12">
        <f t="shared" ref="T1717:T1780" si="207">ROUND(S1717*M1717,2)</f>
        <v>410.87</v>
      </c>
      <c r="U1717" s="13" t="s">
        <v>135</v>
      </c>
      <c r="V1717" t="s">
        <v>1</v>
      </c>
      <c r="X1717" s="53"/>
    </row>
    <row r="1718" spans="1:24" s="16" customFormat="1" x14ac:dyDescent="0.2">
      <c r="A1718" s="32" t="str">
        <f t="shared" si="200"/>
        <v>2026-4</v>
      </c>
      <c r="B1718" t="s">
        <v>4353</v>
      </c>
      <c r="C1718" s="20">
        <v>46116</v>
      </c>
      <c r="D1718" s="20">
        <v>46115</v>
      </c>
      <c r="E1718" t="s">
        <v>3</v>
      </c>
      <c r="F1718" t="s">
        <v>4</v>
      </c>
      <c r="G1718" s="19"/>
      <c r="H1718"/>
      <c r="I1718" t="s">
        <v>3699</v>
      </c>
      <c r="J1718" t="s">
        <v>3700</v>
      </c>
      <c r="K1718" s="9" t="str">
        <f t="shared" si="203"/>
        <v>BOX-</v>
      </c>
      <c r="L1718" t="s">
        <v>6</v>
      </c>
      <c r="M1718" s="36">
        <v>3100</v>
      </c>
      <c r="N1718" t="s">
        <v>459</v>
      </c>
      <c r="O1718" t="s">
        <v>7</v>
      </c>
      <c r="P1718" s="48">
        <v>4.26</v>
      </c>
      <c r="Q1718" s="10">
        <f t="shared" si="204"/>
        <v>13206</v>
      </c>
      <c r="R1718" s="11">
        <f t="shared" si="205"/>
        <v>7.3003400000000003</v>
      </c>
      <c r="S1718" s="13">
        <f t="shared" si="206"/>
        <v>0.58350000000000002</v>
      </c>
      <c r="T1718" s="12">
        <f t="shared" si="207"/>
        <v>1808.85</v>
      </c>
      <c r="U1718" s="13" t="s">
        <v>135</v>
      </c>
      <c r="V1718" t="s">
        <v>1</v>
      </c>
      <c r="X1718" s="53"/>
    </row>
    <row r="1719" spans="1:24" s="16" customFormat="1" x14ac:dyDescent="0.2">
      <c r="A1719" s="32" t="str">
        <f t="shared" si="200"/>
        <v>2026-4</v>
      </c>
      <c r="B1719" t="s">
        <v>4354</v>
      </c>
      <c r="C1719" s="20">
        <v>46116</v>
      </c>
      <c r="D1719" s="20">
        <v>46115</v>
      </c>
      <c r="E1719" t="s">
        <v>3</v>
      </c>
      <c r="F1719" t="s">
        <v>4</v>
      </c>
      <c r="G1719" s="19"/>
      <c r="H1719"/>
      <c r="I1719" t="s">
        <v>3699</v>
      </c>
      <c r="J1719" t="s">
        <v>3700</v>
      </c>
      <c r="K1719" s="9" t="str">
        <f t="shared" si="203"/>
        <v>BOX-</v>
      </c>
      <c r="L1719" t="s">
        <v>6</v>
      </c>
      <c r="M1719" s="36">
        <v>50</v>
      </c>
      <c r="N1719" t="s">
        <v>459</v>
      </c>
      <c r="O1719" t="s">
        <v>7</v>
      </c>
      <c r="P1719" s="48">
        <v>4.26</v>
      </c>
      <c r="Q1719" s="10">
        <f t="shared" si="204"/>
        <v>213</v>
      </c>
      <c r="R1719" s="11">
        <f t="shared" si="205"/>
        <v>7.3003400000000003</v>
      </c>
      <c r="S1719" s="13">
        <f t="shared" si="206"/>
        <v>0.58350000000000002</v>
      </c>
      <c r="T1719" s="12">
        <f t="shared" si="207"/>
        <v>29.18</v>
      </c>
      <c r="U1719" s="13" t="s">
        <v>135</v>
      </c>
      <c r="V1719" t="s">
        <v>1</v>
      </c>
      <c r="X1719" s="53"/>
    </row>
    <row r="1720" spans="1:24" s="16" customFormat="1" x14ac:dyDescent="0.2">
      <c r="A1720" s="32" t="str">
        <f t="shared" si="200"/>
        <v>2026-4</v>
      </c>
      <c r="B1720" t="s">
        <v>4397</v>
      </c>
      <c r="C1720" s="20">
        <v>46116</v>
      </c>
      <c r="D1720" s="20">
        <v>46115</v>
      </c>
      <c r="E1720" t="s">
        <v>3</v>
      </c>
      <c r="F1720" t="s">
        <v>4</v>
      </c>
      <c r="G1720" s="19"/>
      <c r="H1720"/>
      <c r="I1720" t="s">
        <v>3732</v>
      </c>
      <c r="J1720" t="s">
        <v>3733</v>
      </c>
      <c r="K1720" s="9" t="str">
        <f t="shared" si="203"/>
        <v>BOX-</v>
      </c>
      <c r="L1720" t="s">
        <v>6</v>
      </c>
      <c r="M1720" s="36">
        <v>1010</v>
      </c>
      <c r="N1720" t="s">
        <v>459</v>
      </c>
      <c r="O1720" t="s">
        <v>7</v>
      </c>
      <c r="P1720" s="48">
        <v>5.22</v>
      </c>
      <c r="Q1720" s="10">
        <f t="shared" si="204"/>
        <v>5272.2</v>
      </c>
      <c r="R1720" s="11">
        <f t="shared" si="205"/>
        <v>7.3003400000000003</v>
      </c>
      <c r="S1720" s="13">
        <f t="shared" si="206"/>
        <v>0.71499999999999997</v>
      </c>
      <c r="T1720" s="12">
        <f t="shared" si="207"/>
        <v>722.15</v>
      </c>
      <c r="U1720" s="13" t="s">
        <v>135</v>
      </c>
      <c r="V1720" t="s">
        <v>1</v>
      </c>
      <c r="X1720" s="53"/>
    </row>
    <row r="1721" spans="1:24" s="16" customFormat="1" x14ac:dyDescent="0.2">
      <c r="A1721" s="32" t="str">
        <f t="shared" si="200"/>
        <v>2026-4</v>
      </c>
      <c r="B1721" t="s">
        <v>4398</v>
      </c>
      <c r="C1721" s="20">
        <v>46116</v>
      </c>
      <c r="D1721" s="20">
        <v>46115</v>
      </c>
      <c r="E1721" t="s">
        <v>3</v>
      </c>
      <c r="F1721" t="s">
        <v>4</v>
      </c>
      <c r="G1721" s="19"/>
      <c r="H1721"/>
      <c r="I1721" t="s">
        <v>3732</v>
      </c>
      <c r="J1721" t="s">
        <v>3733</v>
      </c>
      <c r="K1721" s="9" t="str">
        <f t="shared" si="203"/>
        <v>BOX-</v>
      </c>
      <c r="L1721" t="s">
        <v>6</v>
      </c>
      <c r="M1721" s="36">
        <v>50</v>
      </c>
      <c r="N1721" t="s">
        <v>459</v>
      </c>
      <c r="O1721" t="s">
        <v>7</v>
      </c>
      <c r="P1721" s="48">
        <v>5.22</v>
      </c>
      <c r="Q1721" s="10">
        <f t="shared" si="204"/>
        <v>261</v>
      </c>
      <c r="R1721" s="11">
        <f t="shared" si="205"/>
        <v>7.3003400000000003</v>
      </c>
      <c r="S1721" s="13">
        <f t="shared" si="206"/>
        <v>0.71499999999999997</v>
      </c>
      <c r="T1721" s="12">
        <f t="shared" si="207"/>
        <v>35.75</v>
      </c>
      <c r="U1721" s="13" t="s">
        <v>135</v>
      </c>
      <c r="V1721" t="s">
        <v>1</v>
      </c>
      <c r="X1721" s="53"/>
    </row>
    <row r="1722" spans="1:24" s="16" customFormat="1" x14ac:dyDescent="0.2">
      <c r="A1722" s="32" t="str">
        <f t="shared" si="200"/>
        <v>2026-4</v>
      </c>
      <c r="B1722" t="s">
        <v>4399</v>
      </c>
      <c r="C1722" s="20">
        <v>46116</v>
      </c>
      <c r="D1722" s="20">
        <v>46115</v>
      </c>
      <c r="E1722" t="s">
        <v>3</v>
      </c>
      <c r="F1722" t="s">
        <v>4</v>
      </c>
      <c r="G1722" s="19"/>
      <c r="H1722"/>
      <c r="I1722" t="s">
        <v>3734</v>
      </c>
      <c r="J1722" t="s">
        <v>3735</v>
      </c>
      <c r="K1722" s="9" t="str">
        <f t="shared" si="203"/>
        <v>BOX-</v>
      </c>
      <c r="L1722" t="s">
        <v>6</v>
      </c>
      <c r="M1722" s="36">
        <v>1010</v>
      </c>
      <c r="N1722" t="s">
        <v>459</v>
      </c>
      <c r="O1722" t="s">
        <v>7</v>
      </c>
      <c r="P1722" s="48">
        <v>5.22</v>
      </c>
      <c r="Q1722" s="10">
        <f t="shared" si="204"/>
        <v>5272.2</v>
      </c>
      <c r="R1722" s="11">
        <f t="shared" si="205"/>
        <v>7.3003400000000003</v>
      </c>
      <c r="S1722" s="13">
        <f t="shared" si="206"/>
        <v>0.71499999999999997</v>
      </c>
      <c r="T1722" s="12">
        <f t="shared" si="207"/>
        <v>722.15</v>
      </c>
      <c r="U1722" s="13" t="s">
        <v>135</v>
      </c>
      <c r="V1722" t="s">
        <v>1</v>
      </c>
      <c r="X1722" s="53"/>
    </row>
    <row r="1723" spans="1:24" s="16" customFormat="1" x14ac:dyDescent="0.2">
      <c r="A1723" s="32" t="str">
        <f t="shared" si="200"/>
        <v>2026-4</v>
      </c>
      <c r="B1723" t="s">
        <v>4400</v>
      </c>
      <c r="C1723" s="20">
        <v>46116</v>
      </c>
      <c r="D1723" s="20">
        <v>46115</v>
      </c>
      <c r="E1723" t="s">
        <v>3</v>
      </c>
      <c r="F1723" t="s">
        <v>4</v>
      </c>
      <c r="G1723" s="19"/>
      <c r="H1723"/>
      <c r="I1723" t="s">
        <v>3734</v>
      </c>
      <c r="J1723" t="s">
        <v>3735</v>
      </c>
      <c r="K1723" s="9" t="str">
        <f t="shared" si="203"/>
        <v>BOX-</v>
      </c>
      <c r="L1723" t="s">
        <v>6</v>
      </c>
      <c r="M1723" s="36">
        <v>50</v>
      </c>
      <c r="N1723" t="s">
        <v>459</v>
      </c>
      <c r="O1723" t="s">
        <v>7</v>
      </c>
      <c r="P1723" s="48">
        <v>5.22</v>
      </c>
      <c r="Q1723" s="10">
        <f t="shared" si="204"/>
        <v>261</v>
      </c>
      <c r="R1723" s="11">
        <f t="shared" si="205"/>
        <v>7.3003400000000003</v>
      </c>
      <c r="S1723" s="13">
        <f t="shared" si="206"/>
        <v>0.71499999999999997</v>
      </c>
      <c r="T1723" s="12">
        <f t="shared" si="207"/>
        <v>35.75</v>
      </c>
      <c r="U1723" s="13" t="s">
        <v>135</v>
      </c>
      <c r="V1723" t="s">
        <v>1</v>
      </c>
      <c r="X1723" s="53"/>
    </row>
    <row r="1724" spans="1:24" s="16" customFormat="1" x14ac:dyDescent="0.2">
      <c r="A1724" s="32" t="str">
        <f t="shared" si="200"/>
        <v>2026-4</v>
      </c>
      <c r="B1724" t="s">
        <v>4113</v>
      </c>
      <c r="C1724" s="20">
        <v>46116</v>
      </c>
      <c r="D1724" s="20">
        <v>46094</v>
      </c>
      <c r="E1724" t="s">
        <v>4568</v>
      </c>
      <c r="F1724" t="s">
        <v>21</v>
      </c>
      <c r="G1724" s="19"/>
      <c r="H1724"/>
      <c r="I1724" t="s">
        <v>3579</v>
      </c>
      <c r="J1724" t="s">
        <v>3580</v>
      </c>
      <c r="K1724" s="9" t="str">
        <f t="shared" si="203"/>
        <v>FG--</v>
      </c>
      <c r="L1724" t="s">
        <v>6</v>
      </c>
      <c r="M1724" s="36">
        <v>4800</v>
      </c>
      <c r="N1724" t="s">
        <v>459</v>
      </c>
      <c r="O1724" t="s">
        <v>7</v>
      </c>
      <c r="P1724" s="48">
        <v>1.3002</v>
      </c>
      <c r="Q1724" s="10">
        <f t="shared" si="204"/>
        <v>6240.96</v>
      </c>
      <c r="R1724" s="11">
        <f t="shared" si="205"/>
        <v>7.3003400000000003</v>
      </c>
      <c r="S1724" s="13">
        <f t="shared" si="206"/>
        <v>0.17810000000000001</v>
      </c>
      <c r="T1724" s="12">
        <f t="shared" si="207"/>
        <v>854.88</v>
      </c>
      <c r="U1724" s="13" t="s">
        <v>135</v>
      </c>
      <c r="V1724" t="s">
        <v>23</v>
      </c>
      <c r="X1724" s="53"/>
    </row>
    <row r="1725" spans="1:24" s="16" customFormat="1" x14ac:dyDescent="0.2">
      <c r="A1725" s="32" t="str">
        <f t="shared" si="200"/>
        <v>2026-4</v>
      </c>
      <c r="B1725" t="s">
        <v>4114</v>
      </c>
      <c r="C1725" s="20">
        <v>46116</v>
      </c>
      <c r="D1725" s="20">
        <v>46094</v>
      </c>
      <c r="E1725" t="s">
        <v>4568</v>
      </c>
      <c r="F1725" t="s">
        <v>21</v>
      </c>
      <c r="G1725" s="19"/>
      <c r="H1725"/>
      <c r="I1725" t="s">
        <v>789</v>
      </c>
      <c r="J1725" t="s">
        <v>790</v>
      </c>
      <c r="K1725" s="9" t="str">
        <f t="shared" si="203"/>
        <v>FG--</v>
      </c>
      <c r="L1725" t="s">
        <v>6</v>
      </c>
      <c r="M1725" s="36">
        <v>6400</v>
      </c>
      <c r="N1725" t="s">
        <v>459</v>
      </c>
      <c r="O1725" t="s">
        <v>7</v>
      </c>
      <c r="P1725" s="48">
        <v>1.3002</v>
      </c>
      <c r="Q1725" s="10">
        <f t="shared" si="204"/>
        <v>8321.2800000000007</v>
      </c>
      <c r="R1725" s="11">
        <f t="shared" si="205"/>
        <v>7.3003400000000003</v>
      </c>
      <c r="S1725" s="13">
        <f t="shared" si="206"/>
        <v>0.17810000000000001</v>
      </c>
      <c r="T1725" s="12">
        <f t="shared" si="207"/>
        <v>1139.8399999999999</v>
      </c>
      <c r="U1725" s="13" t="s">
        <v>135</v>
      </c>
      <c r="V1725" t="s">
        <v>23</v>
      </c>
      <c r="X1725" s="53"/>
    </row>
    <row r="1726" spans="1:24" s="16" customFormat="1" x14ac:dyDescent="0.2">
      <c r="A1726" s="32" t="str">
        <f t="shared" si="200"/>
        <v>2026-4</v>
      </c>
      <c r="B1726" t="s">
        <v>4115</v>
      </c>
      <c r="C1726" s="20">
        <v>46116</v>
      </c>
      <c r="D1726" s="20">
        <v>46094</v>
      </c>
      <c r="E1726" t="s">
        <v>4568</v>
      </c>
      <c r="F1726" t="s">
        <v>21</v>
      </c>
      <c r="G1726" s="19"/>
      <c r="H1726"/>
      <c r="I1726" t="s">
        <v>791</v>
      </c>
      <c r="J1726" t="s">
        <v>792</v>
      </c>
      <c r="K1726" s="9" t="str">
        <f t="shared" si="203"/>
        <v>FG--</v>
      </c>
      <c r="L1726" t="s">
        <v>6</v>
      </c>
      <c r="M1726" s="36">
        <v>4800</v>
      </c>
      <c r="N1726" t="s">
        <v>459</v>
      </c>
      <c r="O1726" t="s">
        <v>7</v>
      </c>
      <c r="P1726" s="48">
        <v>1.3002</v>
      </c>
      <c r="Q1726" s="10">
        <f t="shared" si="204"/>
        <v>6240.96</v>
      </c>
      <c r="R1726" s="11">
        <f t="shared" si="205"/>
        <v>7.3003400000000003</v>
      </c>
      <c r="S1726" s="13">
        <f t="shared" si="206"/>
        <v>0.17810000000000001</v>
      </c>
      <c r="T1726" s="12">
        <f t="shared" si="207"/>
        <v>854.88</v>
      </c>
      <c r="U1726" s="13" t="s">
        <v>135</v>
      </c>
      <c r="V1726" t="s">
        <v>23</v>
      </c>
      <c r="X1726" s="53"/>
    </row>
    <row r="1727" spans="1:24" s="16" customFormat="1" x14ac:dyDescent="0.2">
      <c r="A1727" s="32" t="str">
        <f t="shared" si="200"/>
        <v>2026-4</v>
      </c>
      <c r="B1727" t="s">
        <v>4132</v>
      </c>
      <c r="C1727" s="20">
        <v>46116</v>
      </c>
      <c r="D1727" s="20">
        <v>46094</v>
      </c>
      <c r="E1727" t="s">
        <v>4568</v>
      </c>
      <c r="F1727" t="s">
        <v>21</v>
      </c>
      <c r="G1727" s="19"/>
      <c r="H1727"/>
      <c r="I1727" t="s">
        <v>85</v>
      </c>
      <c r="J1727" t="s">
        <v>86</v>
      </c>
      <c r="K1727" s="9" t="str">
        <f t="shared" si="203"/>
        <v>HDL-</v>
      </c>
      <c r="L1727" t="s">
        <v>6</v>
      </c>
      <c r="M1727" s="36">
        <v>5670</v>
      </c>
      <c r="N1727" t="s">
        <v>459</v>
      </c>
      <c r="O1727" t="s">
        <v>7</v>
      </c>
      <c r="P1727" s="48">
        <v>1.3992</v>
      </c>
      <c r="Q1727" s="10">
        <f t="shared" si="204"/>
        <v>7933.46</v>
      </c>
      <c r="R1727" s="11">
        <f t="shared" si="205"/>
        <v>7.3003400000000003</v>
      </c>
      <c r="S1727" s="13">
        <f t="shared" si="206"/>
        <v>0.19170000000000001</v>
      </c>
      <c r="T1727" s="12">
        <f t="shared" si="207"/>
        <v>1086.94</v>
      </c>
      <c r="U1727" s="13" t="s">
        <v>135</v>
      </c>
      <c r="V1727" t="s">
        <v>87</v>
      </c>
      <c r="X1727" s="53"/>
    </row>
    <row r="1728" spans="1:24" s="16" customFormat="1" x14ac:dyDescent="0.2">
      <c r="A1728" s="32" t="str">
        <f t="shared" si="200"/>
        <v>2026-4</v>
      </c>
      <c r="B1728" t="s">
        <v>4142</v>
      </c>
      <c r="C1728" s="20">
        <v>46116</v>
      </c>
      <c r="D1728" s="20">
        <v>46094</v>
      </c>
      <c r="E1728" t="s">
        <v>4568</v>
      </c>
      <c r="F1728" t="s">
        <v>21</v>
      </c>
      <c r="G1728" s="19"/>
      <c r="H1728"/>
      <c r="I1728" t="s">
        <v>793</v>
      </c>
      <c r="J1728" t="s">
        <v>794</v>
      </c>
      <c r="K1728" s="9" t="str">
        <f t="shared" si="203"/>
        <v>HDL-</v>
      </c>
      <c r="L1728" t="s">
        <v>6</v>
      </c>
      <c r="M1728" s="36">
        <v>5120</v>
      </c>
      <c r="N1728" t="s">
        <v>459</v>
      </c>
      <c r="O1728" t="s">
        <v>7</v>
      </c>
      <c r="P1728" s="48">
        <v>1.5477000000000001</v>
      </c>
      <c r="Q1728" s="10">
        <f t="shared" si="204"/>
        <v>7924.22</v>
      </c>
      <c r="R1728" s="11">
        <f t="shared" si="205"/>
        <v>7.3003400000000003</v>
      </c>
      <c r="S1728" s="13">
        <f t="shared" si="206"/>
        <v>0.21199999999999999</v>
      </c>
      <c r="T1728" s="12">
        <f t="shared" si="207"/>
        <v>1085.44</v>
      </c>
      <c r="U1728" s="13" t="s">
        <v>135</v>
      </c>
      <c r="V1728" t="s">
        <v>87</v>
      </c>
      <c r="X1728" s="53"/>
    </row>
    <row r="1729" spans="1:24" s="16" customFormat="1" x14ac:dyDescent="0.2">
      <c r="A1729" s="32" t="str">
        <f t="shared" ref="A1729:A1792" si="208">+TEXT(C1729,"YYYY")&amp;"-"&amp;TEXT(C1729,"M")</f>
        <v>2026-4</v>
      </c>
      <c r="B1729" t="s">
        <v>4108</v>
      </c>
      <c r="C1729" s="20">
        <v>46116</v>
      </c>
      <c r="D1729" s="20">
        <v>46091</v>
      </c>
      <c r="E1729" t="s">
        <v>21</v>
      </c>
      <c r="F1729" t="s">
        <v>21</v>
      </c>
      <c r="G1729" s="19"/>
      <c r="H1729"/>
      <c r="I1729" t="s">
        <v>3577</v>
      </c>
      <c r="J1729" t="s">
        <v>3578</v>
      </c>
      <c r="K1729" s="9" t="str">
        <f t="shared" si="203"/>
        <v>KNOB</v>
      </c>
      <c r="L1729" t="s">
        <v>6</v>
      </c>
      <c r="M1729" s="36">
        <v>1800</v>
      </c>
      <c r="N1729" t="s">
        <v>459</v>
      </c>
      <c r="O1729" t="s">
        <v>7</v>
      </c>
      <c r="P1729" s="48">
        <v>1.2455000000000001</v>
      </c>
      <c r="Q1729" s="10">
        <f t="shared" si="204"/>
        <v>2241.9</v>
      </c>
      <c r="R1729" s="11">
        <f t="shared" si="205"/>
        <v>7.3003400000000003</v>
      </c>
      <c r="S1729" s="13">
        <f t="shared" si="206"/>
        <v>0.1706</v>
      </c>
      <c r="T1729" s="12">
        <f t="shared" si="207"/>
        <v>307.08</v>
      </c>
      <c r="U1729" s="13" t="s">
        <v>135</v>
      </c>
      <c r="V1729" t="s">
        <v>16</v>
      </c>
      <c r="X1729" s="53"/>
    </row>
    <row r="1730" spans="1:24" s="16" customFormat="1" x14ac:dyDescent="0.2">
      <c r="A1730" s="32" t="str">
        <f t="shared" si="208"/>
        <v>2026-4</v>
      </c>
      <c r="B1730" t="s">
        <v>4105</v>
      </c>
      <c r="C1730" s="20">
        <v>46116</v>
      </c>
      <c r="D1730" s="20">
        <v>46094</v>
      </c>
      <c r="E1730" t="s">
        <v>4568</v>
      </c>
      <c r="F1730" t="s">
        <v>21</v>
      </c>
      <c r="G1730" s="19"/>
      <c r="H1730"/>
      <c r="I1730" t="s">
        <v>3575</v>
      </c>
      <c r="J1730" t="s">
        <v>3576</v>
      </c>
      <c r="K1730" s="9" t="str">
        <f t="shared" si="203"/>
        <v>SHDL</v>
      </c>
      <c r="L1730" t="s">
        <v>6</v>
      </c>
      <c r="M1730" s="36">
        <v>5120</v>
      </c>
      <c r="N1730" t="s">
        <v>459</v>
      </c>
      <c r="O1730" t="s">
        <v>7</v>
      </c>
      <c r="P1730" s="48">
        <v>1.1588000000000001</v>
      </c>
      <c r="Q1730" s="10">
        <f t="shared" si="204"/>
        <v>5933.06</v>
      </c>
      <c r="R1730" s="11">
        <f t="shared" si="205"/>
        <v>7.3003400000000003</v>
      </c>
      <c r="S1730" s="13">
        <f t="shared" si="206"/>
        <v>0.15870000000000001</v>
      </c>
      <c r="T1730" s="12">
        <f t="shared" si="207"/>
        <v>812.54</v>
      </c>
      <c r="U1730" s="13" t="s">
        <v>135</v>
      </c>
      <c r="V1730" t="s">
        <v>243</v>
      </c>
      <c r="X1730" s="53"/>
    </row>
    <row r="1731" spans="1:24" s="16" customFormat="1" x14ac:dyDescent="0.2">
      <c r="A1731" s="32" t="str">
        <f t="shared" si="208"/>
        <v>2026-4</v>
      </c>
      <c r="B1731" t="s">
        <v>3905</v>
      </c>
      <c r="C1731" s="20">
        <v>46116</v>
      </c>
      <c r="D1731" s="20">
        <v>46108</v>
      </c>
      <c r="E1731" t="s">
        <v>66</v>
      </c>
      <c r="F1731" t="s">
        <v>67</v>
      </c>
      <c r="G1731" s="19"/>
      <c r="H1731"/>
      <c r="I1731" t="s">
        <v>3483</v>
      </c>
      <c r="J1731" t="s">
        <v>3484</v>
      </c>
      <c r="K1731" s="9" t="str">
        <f t="shared" si="203"/>
        <v>STKR</v>
      </c>
      <c r="L1731" t="s">
        <v>6</v>
      </c>
      <c r="M1731" s="36">
        <v>510</v>
      </c>
      <c r="N1731" t="s">
        <v>459</v>
      </c>
      <c r="O1731" t="s">
        <v>7</v>
      </c>
      <c r="P1731" s="48">
        <v>0.06</v>
      </c>
      <c r="Q1731" s="10">
        <f t="shared" si="204"/>
        <v>30.6</v>
      </c>
      <c r="R1731" s="11">
        <f t="shared" si="205"/>
        <v>7.3003400000000003</v>
      </c>
      <c r="S1731" s="13">
        <f t="shared" si="206"/>
        <v>8.2000000000000007E-3</v>
      </c>
      <c r="T1731" s="12">
        <f t="shared" si="207"/>
        <v>4.18</v>
      </c>
      <c r="U1731" s="13" t="s">
        <v>135</v>
      </c>
      <c r="V1731" t="s">
        <v>8</v>
      </c>
      <c r="X1731" s="53"/>
    </row>
    <row r="1732" spans="1:24" s="16" customFormat="1" x14ac:dyDescent="0.2">
      <c r="A1732" s="32" t="str">
        <f t="shared" si="208"/>
        <v>2026-4</v>
      </c>
      <c r="B1732" t="s">
        <v>3906</v>
      </c>
      <c r="C1732" s="20">
        <v>46116</v>
      </c>
      <c r="D1732" s="20">
        <v>46108</v>
      </c>
      <c r="E1732" t="s">
        <v>66</v>
      </c>
      <c r="F1732" t="s">
        <v>67</v>
      </c>
      <c r="G1732" s="19"/>
      <c r="H1732"/>
      <c r="I1732" t="s">
        <v>3485</v>
      </c>
      <c r="J1732" t="s">
        <v>3486</v>
      </c>
      <c r="K1732" s="9" t="str">
        <f t="shared" si="203"/>
        <v>STKR</v>
      </c>
      <c r="L1732" t="s">
        <v>6</v>
      </c>
      <c r="M1732" s="36">
        <v>510</v>
      </c>
      <c r="N1732" t="s">
        <v>459</v>
      </c>
      <c r="O1732" t="s">
        <v>7</v>
      </c>
      <c r="P1732" s="48">
        <v>0.06</v>
      </c>
      <c r="Q1732" s="10">
        <f t="shared" si="204"/>
        <v>30.6</v>
      </c>
      <c r="R1732" s="11">
        <f t="shared" si="205"/>
        <v>7.3003400000000003</v>
      </c>
      <c r="S1732" s="13">
        <f t="shared" si="206"/>
        <v>8.2000000000000007E-3</v>
      </c>
      <c r="T1732" s="12">
        <f t="shared" si="207"/>
        <v>4.18</v>
      </c>
      <c r="U1732" s="13" t="s">
        <v>135</v>
      </c>
      <c r="V1732" t="s">
        <v>8</v>
      </c>
      <c r="X1732" s="53"/>
    </row>
    <row r="1733" spans="1:24" s="16" customFormat="1" x14ac:dyDescent="0.2">
      <c r="A1733" s="32" t="str">
        <f t="shared" si="208"/>
        <v>2026-4</v>
      </c>
      <c r="B1733" t="s">
        <v>3907</v>
      </c>
      <c r="C1733" s="20">
        <v>46116</v>
      </c>
      <c r="D1733" s="20">
        <v>46108</v>
      </c>
      <c r="E1733" t="s">
        <v>66</v>
      </c>
      <c r="F1733" t="s">
        <v>67</v>
      </c>
      <c r="G1733" s="19"/>
      <c r="H1733"/>
      <c r="I1733" t="s">
        <v>3487</v>
      </c>
      <c r="J1733" t="s">
        <v>3488</v>
      </c>
      <c r="K1733" s="9" t="str">
        <f t="shared" si="203"/>
        <v>STKR</v>
      </c>
      <c r="L1733" t="s">
        <v>6</v>
      </c>
      <c r="M1733" s="36">
        <v>510</v>
      </c>
      <c r="N1733" t="s">
        <v>459</v>
      </c>
      <c r="O1733" t="s">
        <v>7</v>
      </c>
      <c r="P1733" s="48">
        <v>0.06</v>
      </c>
      <c r="Q1733" s="10">
        <f t="shared" si="204"/>
        <v>30.6</v>
      </c>
      <c r="R1733" s="11">
        <f t="shared" si="205"/>
        <v>7.3003400000000003</v>
      </c>
      <c r="S1733" s="13">
        <f t="shared" si="206"/>
        <v>8.2000000000000007E-3</v>
      </c>
      <c r="T1733" s="12">
        <f t="shared" si="207"/>
        <v>4.18</v>
      </c>
      <c r="U1733" s="13" t="s">
        <v>135</v>
      </c>
      <c r="V1733" t="s">
        <v>8</v>
      </c>
      <c r="X1733" s="53"/>
    </row>
    <row r="1734" spans="1:24" s="16" customFormat="1" x14ac:dyDescent="0.2">
      <c r="A1734" s="32" t="str">
        <f t="shared" si="208"/>
        <v>2026-4</v>
      </c>
      <c r="B1734" t="s">
        <v>3908</v>
      </c>
      <c r="C1734" s="20">
        <v>46116</v>
      </c>
      <c r="D1734" s="20">
        <v>46108</v>
      </c>
      <c r="E1734" t="s">
        <v>66</v>
      </c>
      <c r="F1734" t="s">
        <v>67</v>
      </c>
      <c r="G1734" s="19"/>
      <c r="H1734"/>
      <c r="I1734" t="s">
        <v>3489</v>
      </c>
      <c r="J1734" t="s">
        <v>3490</v>
      </c>
      <c r="K1734" s="9" t="str">
        <f t="shared" si="203"/>
        <v>STKR</v>
      </c>
      <c r="L1734" t="s">
        <v>6</v>
      </c>
      <c r="M1734" s="36">
        <v>510</v>
      </c>
      <c r="N1734" t="s">
        <v>459</v>
      </c>
      <c r="O1734" t="s">
        <v>7</v>
      </c>
      <c r="P1734" s="48">
        <v>0.06</v>
      </c>
      <c r="Q1734" s="10">
        <f t="shared" si="204"/>
        <v>30.6</v>
      </c>
      <c r="R1734" s="11">
        <f t="shared" si="205"/>
        <v>7.3003400000000003</v>
      </c>
      <c r="S1734" s="13">
        <f t="shared" si="206"/>
        <v>8.2000000000000007E-3</v>
      </c>
      <c r="T1734" s="12">
        <f t="shared" si="207"/>
        <v>4.18</v>
      </c>
      <c r="U1734" s="13" t="s">
        <v>135</v>
      </c>
      <c r="V1734" t="s">
        <v>8</v>
      </c>
      <c r="X1734" s="53"/>
    </row>
    <row r="1735" spans="1:24" s="16" customFormat="1" x14ac:dyDescent="0.2">
      <c r="A1735" s="32" t="str">
        <f t="shared" si="208"/>
        <v>2026-4</v>
      </c>
      <c r="B1735" t="s">
        <v>3909</v>
      </c>
      <c r="C1735" s="20">
        <v>46116</v>
      </c>
      <c r="D1735" s="20">
        <v>46108</v>
      </c>
      <c r="E1735" t="s">
        <v>66</v>
      </c>
      <c r="F1735" t="s">
        <v>67</v>
      </c>
      <c r="G1735" s="19"/>
      <c r="H1735"/>
      <c r="I1735" t="s">
        <v>3491</v>
      </c>
      <c r="J1735" t="s">
        <v>3492</v>
      </c>
      <c r="K1735" s="9" t="str">
        <f t="shared" si="203"/>
        <v>STKR</v>
      </c>
      <c r="L1735" t="s">
        <v>6</v>
      </c>
      <c r="M1735" s="36">
        <v>510</v>
      </c>
      <c r="N1735" t="s">
        <v>459</v>
      </c>
      <c r="O1735" t="s">
        <v>7</v>
      </c>
      <c r="P1735" s="48">
        <v>0.06</v>
      </c>
      <c r="Q1735" s="10">
        <f t="shared" si="204"/>
        <v>30.6</v>
      </c>
      <c r="R1735" s="11">
        <f t="shared" si="205"/>
        <v>7.3003400000000003</v>
      </c>
      <c r="S1735" s="13">
        <f t="shared" si="206"/>
        <v>8.2000000000000007E-3</v>
      </c>
      <c r="T1735" s="12">
        <f t="shared" si="207"/>
        <v>4.18</v>
      </c>
      <c r="U1735" s="13" t="s">
        <v>135</v>
      </c>
      <c r="V1735" t="s">
        <v>8</v>
      </c>
      <c r="X1735" s="53"/>
    </row>
    <row r="1736" spans="1:24" s="16" customFormat="1" x14ac:dyDescent="0.2">
      <c r="A1736" s="32" t="str">
        <f t="shared" si="208"/>
        <v>2026-4</v>
      </c>
      <c r="B1736" t="s">
        <v>3910</v>
      </c>
      <c r="C1736" s="20">
        <v>46116</v>
      </c>
      <c r="D1736" s="20">
        <v>46108</v>
      </c>
      <c r="E1736" t="s">
        <v>66</v>
      </c>
      <c r="F1736" t="s">
        <v>67</v>
      </c>
      <c r="G1736" s="19"/>
      <c r="H1736"/>
      <c r="I1736" t="s">
        <v>3493</v>
      </c>
      <c r="J1736" t="s">
        <v>3494</v>
      </c>
      <c r="K1736" s="9" t="str">
        <f t="shared" si="203"/>
        <v>STKR</v>
      </c>
      <c r="L1736" t="s">
        <v>6</v>
      </c>
      <c r="M1736" s="36">
        <v>510</v>
      </c>
      <c r="N1736" t="s">
        <v>459</v>
      </c>
      <c r="O1736" t="s">
        <v>7</v>
      </c>
      <c r="P1736" s="48">
        <v>0.06</v>
      </c>
      <c r="Q1736" s="10">
        <f t="shared" si="204"/>
        <v>30.6</v>
      </c>
      <c r="R1736" s="11">
        <f t="shared" si="205"/>
        <v>7.3003400000000003</v>
      </c>
      <c r="S1736" s="13">
        <f t="shared" si="206"/>
        <v>8.2000000000000007E-3</v>
      </c>
      <c r="T1736" s="12">
        <f t="shared" si="207"/>
        <v>4.18</v>
      </c>
      <c r="U1736" s="13" t="s">
        <v>135</v>
      </c>
      <c r="V1736" t="s">
        <v>8</v>
      </c>
      <c r="X1736" s="53"/>
    </row>
    <row r="1737" spans="1:24" s="16" customFormat="1" x14ac:dyDescent="0.2">
      <c r="A1737" s="32" t="str">
        <f t="shared" si="208"/>
        <v>2026-4</v>
      </c>
      <c r="B1737" t="s">
        <v>4052</v>
      </c>
      <c r="C1737" s="20">
        <v>46116</v>
      </c>
      <c r="D1737" s="20">
        <v>46108</v>
      </c>
      <c r="E1737" t="s">
        <v>66</v>
      </c>
      <c r="F1737" t="s">
        <v>67</v>
      </c>
      <c r="G1737" s="19"/>
      <c r="H1737"/>
      <c r="I1737" t="s">
        <v>3541</v>
      </c>
      <c r="J1737" t="s">
        <v>3542</v>
      </c>
      <c r="K1737" s="9" t="str">
        <f t="shared" si="203"/>
        <v>STKR</v>
      </c>
      <c r="L1737" t="s">
        <v>6</v>
      </c>
      <c r="M1737" s="36">
        <v>510</v>
      </c>
      <c r="N1737" t="s">
        <v>459</v>
      </c>
      <c r="O1737" t="s">
        <v>7</v>
      </c>
      <c r="P1737" s="48">
        <v>0.65</v>
      </c>
      <c r="Q1737" s="10">
        <f t="shared" si="204"/>
        <v>331.5</v>
      </c>
      <c r="R1737" s="11">
        <f t="shared" si="205"/>
        <v>7.3003400000000003</v>
      </c>
      <c r="S1737" s="13">
        <f t="shared" si="206"/>
        <v>8.8999999999999996E-2</v>
      </c>
      <c r="T1737" s="12">
        <f t="shared" si="207"/>
        <v>45.39</v>
      </c>
      <c r="U1737" s="13" t="s">
        <v>135</v>
      </c>
      <c r="V1737" t="s">
        <v>8</v>
      </c>
      <c r="X1737" s="53"/>
    </row>
    <row r="1738" spans="1:24" s="16" customFormat="1" x14ac:dyDescent="0.2">
      <c r="A1738" s="32" t="str">
        <f t="shared" si="208"/>
        <v>2026-4</v>
      </c>
      <c r="B1738" t="s">
        <v>4053</v>
      </c>
      <c r="C1738" s="20">
        <v>46116</v>
      </c>
      <c r="D1738" s="20">
        <v>46108</v>
      </c>
      <c r="E1738" t="s">
        <v>66</v>
      </c>
      <c r="F1738" t="s">
        <v>67</v>
      </c>
      <c r="G1738" s="19"/>
      <c r="H1738"/>
      <c r="I1738" t="s">
        <v>3543</v>
      </c>
      <c r="J1738" t="s">
        <v>3544</v>
      </c>
      <c r="K1738" s="9" t="str">
        <f t="shared" si="203"/>
        <v>STKR</v>
      </c>
      <c r="L1738" t="s">
        <v>6</v>
      </c>
      <c r="M1738" s="36">
        <v>510</v>
      </c>
      <c r="N1738" t="s">
        <v>459</v>
      </c>
      <c r="O1738" t="s">
        <v>7</v>
      </c>
      <c r="P1738" s="48">
        <v>0.65</v>
      </c>
      <c r="Q1738" s="10">
        <f t="shared" si="204"/>
        <v>331.5</v>
      </c>
      <c r="R1738" s="11">
        <f t="shared" si="205"/>
        <v>7.3003400000000003</v>
      </c>
      <c r="S1738" s="13">
        <f t="shared" si="206"/>
        <v>8.8999999999999996E-2</v>
      </c>
      <c r="T1738" s="12">
        <f t="shared" si="207"/>
        <v>45.39</v>
      </c>
      <c r="U1738" s="13" t="s">
        <v>135</v>
      </c>
      <c r="V1738" t="s">
        <v>8</v>
      </c>
      <c r="X1738" s="53"/>
    </row>
    <row r="1739" spans="1:24" s="16" customFormat="1" x14ac:dyDescent="0.2">
      <c r="A1739" s="32" t="str">
        <f t="shared" si="208"/>
        <v>2026-4</v>
      </c>
      <c r="B1739" t="s">
        <v>4061</v>
      </c>
      <c r="C1739" s="20">
        <v>46116</v>
      </c>
      <c r="D1739" s="20">
        <v>46108</v>
      </c>
      <c r="E1739" t="s">
        <v>66</v>
      </c>
      <c r="F1739" t="s">
        <v>67</v>
      </c>
      <c r="G1739" s="19"/>
      <c r="H1739"/>
      <c r="I1739" t="s">
        <v>3549</v>
      </c>
      <c r="J1739" t="s">
        <v>3550</v>
      </c>
      <c r="K1739" s="9" t="str">
        <f t="shared" si="203"/>
        <v>STKR</v>
      </c>
      <c r="L1739" t="s">
        <v>6</v>
      </c>
      <c r="M1739" s="36">
        <v>510</v>
      </c>
      <c r="N1739" t="s">
        <v>459</v>
      </c>
      <c r="O1739" t="s">
        <v>7</v>
      </c>
      <c r="P1739" s="48">
        <v>0.69</v>
      </c>
      <c r="Q1739" s="10">
        <f t="shared" si="204"/>
        <v>351.9</v>
      </c>
      <c r="R1739" s="11">
        <f t="shared" si="205"/>
        <v>7.3003400000000003</v>
      </c>
      <c r="S1739" s="13">
        <f t="shared" si="206"/>
        <v>9.4500000000000001E-2</v>
      </c>
      <c r="T1739" s="12">
        <f t="shared" si="207"/>
        <v>48.2</v>
      </c>
      <c r="U1739" s="13" t="s">
        <v>135</v>
      </c>
      <c r="V1739" t="s">
        <v>8</v>
      </c>
      <c r="X1739" s="53"/>
    </row>
    <row r="1740" spans="1:24" s="16" customFormat="1" x14ac:dyDescent="0.2">
      <c r="A1740" s="32" t="str">
        <f t="shared" si="208"/>
        <v>2026-4</v>
      </c>
      <c r="B1740" t="s">
        <v>4062</v>
      </c>
      <c r="C1740" s="20">
        <v>46116</v>
      </c>
      <c r="D1740" s="20">
        <v>46108</v>
      </c>
      <c r="E1740" t="s">
        <v>66</v>
      </c>
      <c r="F1740" t="s">
        <v>67</v>
      </c>
      <c r="G1740" s="19"/>
      <c r="H1740"/>
      <c r="I1740" t="s">
        <v>3551</v>
      </c>
      <c r="J1740" t="s">
        <v>3552</v>
      </c>
      <c r="K1740" s="9" t="str">
        <f t="shared" si="203"/>
        <v>STKR</v>
      </c>
      <c r="L1740" t="s">
        <v>6</v>
      </c>
      <c r="M1740" s="36">
        <v>510</v>
      </c>
      <c r="N1740" t="s">
        <v>459</v>
      </c>
      <c r="O1740" t="s">
        <v>7</v>
      </c>
      <c r="P1740" s="48">
        <v>0.69</v>
      </c>
      <c r="Q1740" s="10">
        <f t="shared" si="204"/>
        <v>351.9</v>
      </c>
      <c r="R1740" s="11">
        <f t="shared" si="205"/>
        <v>7.3003400000000003</v>
      </c>
      <c r="S1740" s="13">
        <f t="shared" si="206"/>
        <v>9.4500000000000001E-2</v>
      </c>
      <c r="T1740" s="12">
        <f t="shared" si="207"/>
        <v>48.2</v>
      </c>
      <c r="U1740" s="13" t="s">
        <v>135</v>
      </c>
      <c r="V1740" t="s">
        <v>8</v>
      </c>
      <c r="X1740" s="53"/>
    </row>
    <row r="1741" spans="1:24" s="16" customFormat="1" x14ac:dyDescent="0.2">
      <c r="A1741" s="32" t="str">
        <f t="shared" si="208"/>
        <v>2026-4</v>
      </c>
      <c r="B1741" t="s">
        <v>4063</v>
      </c>
      <c r="C1741" s="20">
        <v>46116</v>
      </c>
      <c r="D1741" s="20">
        <v>46108</v>
      </c>
      <c r="E1741" t="s">
        <v>66</v>
      </c>
      <c r="F1741" t="s">
        <v>67</v>
      </c>
      <c r="G1741" s="19"/>
      <c r="H1741"/>
      <c r="I1741" t="s">
        <v>3553</v>
      </c>
      <c r="J1741" t="s">
        <v>3554</v>
      </c>
      <c r="K1741" s="9" t="str">
        <f t="shared" si="203"/>
        <v>STKR</v>
      </c>
      <c r="L1741" t="s">
        <v>6</v>
      </c>
      <c r="M1741" s="36">
        <v>510</v>
      </c>
      <c r="N1741" t="s">
        <v>459</v>
      </c>
      <c r="O1741" t="s">
        <v>7</v>
      </c>
      <c r="P1741" s="48">
        <v>0.75</v>
      </c>
      <c r="Q1741" s="10">
        <f t="shared" si="204"/>
        <v>382.5</v>
      </c>
      <c r="R1741" s="11">
        <f t="shared" si="205"/>
        <v>7.3003400000000003</v>
      </c>
      <c r="S1741" s="13">
        <f t="shared" si="206"/>
        <v>0.1027</v>
      </c>
      <c r="T1741" s="12">
        <f t="shared" si="207"/>
        <v>52.38</v>
      </c>
      <c r="U1741" s="13" t="s">
        <v>135</v>
      </c>
      <c r="V1741" t="s">
        <v>8</v>
      </c>
      <c r="X1741" s="53"/>
    </row>
    <row r="1742" spans="1:24" s="16" customFormat="1" x14ac:dyDescent="0.2">
      <c r="A1742" s="32" t="str">
        <f t="shared" si="208"/>
        <v>2026-4</v>
      </c>
      <c r="B1742" t="s">
        <v>4067</v>
      </c>
      <c r="C1742" s="20">
        <v>46116</v>
      </c>
      <c r="D1742" s="20">
        <v>46108</v>
      </c>
      <c r="E1742" t="s">
        <v>66</v>
      </c>
      <c r="F1742" t="s">
        <v>67</v>
      </c>
      <c r="G1742" s="19"/>
      <c r="H1742"/>
      <c r="I1742" t="s">
        <v>3555</v>
      </c>
      <c r="J1742" t="s">
        <v>3556</v>
      </c>
      <c r="K1742" s="9" t="str">
        <f t="shared" si="203"/>
        <v>STKR</v>
      </c>
      <c r="L1742" t="s">
        <v>6</v>
      </c>
      <c r="M1742" s="36">
        <v>510</v>
      </c>
      <c r="N1742" t="s">
        <v>459</v>
      </c>
      <c r="O1742" t="s">
        <v>7</v>
      </c>
      <c r="P1742" s="48">
        <v>0.79</v>
      </c>
      <c r="Q1742" s="10">
        <f t="shared" si="204"/>
        <v>402.9</v>
      </c>
      <c r="R1742" s="11">
        <f t="shared" si="205"/>
        <v>7.3003400000000003</v>
      </c>
      <c r="S1742" s="13">
        <f t="shared" si="206"/>
        <v>0.1082</v>
      </c>
      <c r="T1742" s="12">
        <f t="shared" si="207"/>
        <v>55.18</v>
      </c>
      <c r="U1742" s="13" t="s">
        <v>135</v>
      </c>
      <c r="V1742" t="s">
        <v>8</v>
      </c>
      <c r="X1742" s="53"/>
    </row>
    <row r="1743" spans="1:24" s="16" customFormat="1" x14ac:dyDescent="0.2">
      <c r="A1743" s="32" t="str">
        <f t="shared" si="208"/>
        <v>2026-4</v>
      </c>
      <c r="B1743" t="s">
        <v>4077</v>
      </c>
      <c r="C1743" s="20">
        <v>46116</v>
      </c>
      <c r="D1743" s="20">
        <v>46108</v>
      </c>
      <c r="E1743" t="s">
        <v>66</v>
      </c>
      <c r="F1743" t="s">
        <v>67</v>
      </c>
      <c r="G1743" s="19"/>
      <c r="H1743"/>
      <c r="I1743" t="s">
        <v>3561</v>
      </c>
      <c r="J1743" t="s">
        <v>3562</v>
      </c>
      <c r="K1743" s="9" t="str">
        <f t="shared" ref="K1743:K1774" si="209">+LEFT(V1743,4)</f>
        <v>STKR</v>
      </c>
      <c r="L1743" t="s">
        <v>6</v>
      </c>
      <c r="M1743" s="36">
        <v>510</v>
      </c>
      <c r="N1743" t="s">
        <v>459</v>
      </c>
      <c r="O1743" t="s">
        <v>7</v>
      </c>
      <c r="P1743" s="48">
        <v>0.85</v>
      </c>
      <c r="Q1743" s="10">
        <f t="shared" si="204"/>
        <v>433.5</v>
      </c>
      <c r="R1743" s="11">
        <f t="shared" si="205"/>
        <v>7.3003400000000003</v>
      </c>
      <c r="S1743" s="13">
        <f t="shared" si="206"/>
        <v>0.1164</v>
      </c>
      <c r="T1743" s="12">
        <f t="shared" si="207"/>
        <v>59.36</v>
      </c>
      <c r="U1743" s="13" t="s">
        <v>135</v>
      </c>
      <c r="V1743" t="s">
        <v>8</v>
      </c>
      <c r="X1743" s="53"/>
    </row>
    <row r="1744" spans="1:24" s="16" customFormat="1" x14ac:dyDescent="0.2">
      <c r="A1744" s="32" t="str">
        <f t="shared" si="208"/>
        <v>2026-4</v>
      </c>
      <c r="B1744" t="s">
        <v>4240</v>
      </c>
      <c r="C1744" s="20">
        <v>46119</v>
      </c>
      <c r="D1744" s="20">
        <v>46082</v>
      </c>
      <c r="E1744" t="s">
        <v>71</v>
      </c>
      <c r="F1744" t="s">
        <v>72</v>
      </c>
      <c r="G1744" s="19"/>
      <c r="H1744"/>
      <c r="I1744" t="s">
        <v>3228</v>
      </c>
      <c r="J1744" t="s">
        <v>3229</v>
      </c>
      <c r="K1744" s="9" t="str">
        <f t="shared" si="209"/>
        <v>ALM-</v>
      </c>
      <c r="L1744" t="s">
        <v>41</v>
      </c>
      <c r="M1744" s="36">
        <v>250</v>
      </c>
      <c r="N1744" t="s">
        <v>70</v>
      </c>
      <c r="O1744" t="s">
        <v>7</v>
      </c>
      <c r="P1744" s="48">
        <v>3.1415999999999999</v>
      </c>
      <c r="Q1744" s="10">
        <f t="shared" si="204"/>
        <v>785.4</v>
      </c>
      <c r="R1744" s="11">
        <f t="shared" si="205"/>
        <v>7.3003400000000003</v>
      </c>
      <c r="S1744" s="13">
        <f t="shared" si="206"/>
        <v>0.43030000000000002</v>
      </c>
      <c r="T1744" s="12">
        <f t="shared" si="207"/>
        <v>107.58</v>
      </c>
      <c r="U1744" s="13" t="s">
        <v>135</v>
      </c>
      <c r="V1744" t="s">
        <v>73</v>
      </c>
      <c r="X1744" s="53"/>
    </row>
    <row r="1745" spans="1:24" s="16" customFormat="1" x14ac:dyDescent="0.2">
      <c r="A1745" s="32" t="str">
        <f t="shared" si="208"/>
        <v>2026-4</v>
      </c>
      <c r="B1745" t="s">
        <v>4241</v>
      </c>
      <c r="C1745" s="20">
        <v>46119</v>
      </c>
      <c r="D1745" s="20">
        <v>46082</v>
      </c>
      <c r="E1745" t="s">
        <v>71</v>
      </c>
      <c r="F1745" t="s">
        <v>72</v>
      </c>
      <c r="G1745" s="19"/>
      <c r="H1745"/>
      <c r="I1745" t="s">
        <v>74</v>
      </c>
      <c r="J1745" t="s">
        <v>75</v>
      </c>
      <c r="K1745" s="9" t="str">
        <f t="shared" si="209"/>
        <v>ALM-</v>
      </c>
      <c r="L1745" t="s">
        <v>41</v>
      </c>
      <c r="M1745" s="36">
        <v>1367</v>
      </c>
      <c r="N1745" t="s">
        <v>70</v>
      </c>
      <c r="O1745" t="s">
        <v>7</v>
      </c>
      <c r="P1745" s="48">
        <v>3.1415999999999999</v>
      </c>
      <c r="Q1745" s="10">
        <f t="shared" si="204"/>
        <v>4294.57</v>
      </c>
      <c r="R1745" s="11">
        <f t="shared" si="205"/>
        <v>7.3003400000000003</v>
      </c>
      <c r="S1745" s="13">
        <f t="shared" si="206"/>
        <v>0.43030000000000002</v>
      </c>
      <c r="T1745" s="12">
        <f t="shared" si="207"/>
        <v>588.22</v>
      </c>
      <c r="U1745" s="13" t="s">
        <v>135</v>
      </c>
      <c r="V1745" t="s">
        <v>73</v>
      </c>
      <c r="X1745" s="53"/>
    </row>
    <row r="1746" spans="1:24" s="16" customFormat="1" x14ac:dyDescent="0.2">
      <c r="A1746" s="32" t="str">
        <f t="shared" si="208"/>
        <v>2026-4</v>
      </c>
      <c r="B1746" t="s">
        <v>4242</v>
      </c>
      <c r="C1746" s="20">
        <v>46119</v>
      </c>
      <c r="D1746" s="20">
        <v>46082</v>
      </c>
      <c r="E1746" t="s">
        <v>71</v>
      </c>
      <c r="F1746" t="s">
        <v>72</v>
      </c>
      <c r="G1746" s="19"/>
      <c r="H1746"/>
      <c r="I1746" t="s">
        <v>3657</v>
      </c>
      <c r="J1746" t="s">
        <v>3658</v>
      </c>
      <c r="K1746" s="9" t="str">
        <f t="shared" si="209"/>
        <v>ALM-</v>
      </c>
      <c r="L1746" t="s">
        <v>41</v>
      </c>
      <c r="M1746" s="36">
        <v>450</v>
      </c>
      <c r="N1746" t="s">
        <v>70</v>
      </c>
      <c r="O1746" t="s">
        <v>7</v>
      </c>
      <c r="P1746" s="48">
        <v>3.1415999999999999</v>
      </c>
      <c r="Q1746" s="10">
        <f t="shared" si="204"/>
        <v>1413.72</v>
      </c>
      <c r="R1746" s="11">
        <f t="shared" si="205"/>
        <v>7.3003400000000003</v>
      </c>
      <c r="S1746" s="13">
        <f t="shared" si="206"/>
        <v>0.43030000000000002</v>
      </c>
      <c r="T1746" s="12">
        <f t="shared" si="207"/>
        <v>193.64</v>
      </c>
      <c r="U1746" s="13" t="s">
        <v>135</v>
      </c>
      <c r="V1746" t="s">
        <v>73</v>
      </c>
      <c r="X1746" s="53"/>
    </row>
    <row r="1747" spans="1:24" s="16" customFormat="1" x14ac:dyDescent="0.2">
      <c r="A1747" s="32" t="str">
        <f t="shared" si="208"/>
        <v>2026-4</v>
      </c>
      <c r="B1747" t="s">
        <v>4243</v>
      </c>
      <c r="C1747" s="20">
        <v>46119</v>
      </c>
      <c r="D1747" s="20">
        <v>46082</v>
      </c>
      <c r="E1747" t="s">
        <v>71</v>
      </c>
      <c r="F1747" t="s">
        <v>72</v>
      </c>
      <c r="G1747" s="19"/>
      <c r="H1747"/>
      <c r="I1747" t="s">
        <v>3659</v>
      </c>
      <c r="J1747" t="s">
        <v>3660</v>
      </c>
      <c r="K1747" s="9" t="str">
        <f t="shared" si="209"/>
        <v>ALM-</v>
      </c>
      <c r="L1747" t="s">
        <v>41</v>
      </c>
      <c r="M1747" s="36">
        <v>180</v>
      </c>
      <c r="N1747" t="s">
        <v>70</v>
      </c>
      <c r="O1747" t="s">
        <v>7</v>
      </c>
      <c r="P1747" s="48">
        <v>3.1415999999999999</v>
      </c>
      <c r="Q1747" s="10">
        <f t="shared" si="204"/>
        <v>565.49</v>
      </c>
      <c r="R1747" s="11">
        <f t="shared" si="205"/>
        <v>7.3003400000000003</v>
      </c>
      <c r="S1747" s="13">
        <f t="shared" si="206"/>
        <v>0.43030000000000002</v>
      </c>
      <c r="T1747" s="12">
        <f t="shared" si="207"/>
        <v>77.45</v>
      </c>
      <c r="U1747" s="13" t="s">
        <v>135</v>
      </c>
      <c r="V1747" t="s">
        <v>73</v>
      </c>
      <c r="X1747" s="53"/>
    </row>
    <row r="1748" spans="1:24" s="16" customFormat="1" x14ac:dyDescent="0.2">
      <c r="A1748" s="32" t="str">
        <f t="shared" si="208"/>
        <v>2026-4</v>
      </c>
      <c r="B1748" t="s">
        <v>2480</v>
      </c>
      <c r="C1748" s="20">
        <v>46119</v>
      </c>
      <c r="D1748" s="20">
        <v>46082</v>
      </c>
      <c r="E1748" t="s">
        <v>71</v>
      </c>
      <c r="F1748" t="s">
        <v>72</v>
      </c>
      <c r="G1748" s="19"/>
      <c r="H1748"/>
      <c r="I1748" t="s">
        <v>796</v>
      </c>
      <c r="J1748" t="s">
        <v>797</v>
      </c>
      <c r="K1748" s="9" t="str">
        <f t="shared" si="209"/>
        <v>ALM-</v>
      </c>
      <c r="L1748" t="s">
        <v>41</v>
      </c>
      <c r="M1748" s="36">
        <v>350</v>
      </c>
      <c r="N1748" t="s">
        <v>70</v>
      </c>
      <c r="O1748" t="s">
        <v>7</v>
      </c>
      <c r="P1748" s="48">
        <v>3.1415999999999999</v>
      </c>
      <c r="Q1748" s="10">
        <f t="shared" si="204"/>
        <v>1099.56</v>
      </c>
      <c r="R1748" s="11">
        <f t="shared" si="205"/>
        <v>7.3003400000000003</v>
      </c>
      <c r="S1748" s="13">
        <f t="shared" si="206"/>
        <v>0.43030000000000002</v>
      </c>
      <c r="T1748" s="12">
        <f t="shared" si="207"/>
        <v>150.61000000000001</v>
      </c>
      <c r="U1748" s="13" t="s">
        <v>135</v>
      </c>
      <c r="V1748" t="s">
        <v>73</v>
      </c>
      <c r="X1748" s="53"/>
    </row>
    <row r="1749" spans="1:24" s="16" customFormat="1" x14ac:dyDescent="0.2">
      <c r="A1749" s="32" t="str">
        <f t="shared" si="208"/>
        <v>2026-4</v>
      </c>
      <c r="B1749" t="s">
        <v>4246</v>
      </c>
      <c r="C1749" s="20">
        <v>46119</v>
      </c>
      <c r="D1749" s="20">
        <v>46083</v>
      </c>
      <c r="E1749" t="s">
        <v>71</v>
      </c>
      <c r="F1749" t="s">
        <v>72</v>
      </c>
      <c r="G1749" s="19"/>
      <c r="H1749"/>
      <c r="I1749" t="s">
        <v>82</v>
      </c>
      <c r="J1749" t="s">
        <v>83</v>
      </c>
      <c r="K1749" s="9" t="str">
        <f t="shared" si="209"/>
        <v>ALM-</v>
      </c>
      <c r="L1749" t="s">
        <v>41</v>
      </c>
      <c r="M1749" s="36">
        <v>150</v>
      </c>
      <c r="N1749" t="s">
        <v>70</v>
      </c>
      <c r="O1749" t="s">
        <v>7</v>
      </c>
      <c r="P1749" s="48">
        <v>3.1415999999999999</v>
      </c>
      <c r="Q1749" s="10">
        <f t="shared" si="204"/>
        <v>471.24</v>
      </c>
      <c r="R1749" s="11">
        <f t="shared" si="205"/>
        <v>7.3003400000000003</v>
      </c>
      <c r="S1749" s="13">
        <f t="shared" si="206"/>
        <v>0.43030000000000002</v>
      </c>
      <c r="T1749" s="12">
        <f t="shared" si="207"/>
        <v>64.55</v>
      </c>
      <c r="U1749" s="13" t="s">
        <v>135</v>
      </c>
      <c r="V1749" t="s">
        <v>73</v>
      </c>
      <c r="X1749" s="53"/>
    </row>
    <row r="1750" spans="1:24" s="16" customFormat="1" x14ac:dyDescent="0.2">
      <c r="A1750" s="32" t="str">
        <f t="shared" si="208"/>
        <v>2026-4</v>
      </c>
      <c r="B1750" t="s">
        <v>4250</v>
      </c>
      <c r="C1750" s="20">
        <v>46119</v>
      </c>
      <c r="D1750" s="20">
        <v>46097</v>
      </c>
      <c r="E1750" t="s">
        <v>71</v>
      </c>
      <c r="F1750" t="s">
        <v>72</v>
      </c>
      <c r="G1750" s="19"/>
      <c r="H1750"/>
      <c r="I1750" t="s">
        <v>78</v>
      </c>
      <c r="J1750" t="s">
        <v>79</v>
      </c>
      <c r="K1750" s="9" t="str">
        <f t="shared" si="209"/>
        <v>ALM-</v>
      </c>
      <c r="L1750" t="s">
        <v>41</v>
      </c>
      <c r="M1750" s="36">
        <v>370</v>
      </c>
      <c r="N1750" t="s">
        <v>70</v>
      </c>
      <c r="O1750" t="s">
        <v>7</v>
      </c>
      <c r="P1750" s="48">
        <v>3.1415999999999999</v>
      </c>
      <c r="Q1750" s="10">
        <f t="shared" si="204"/>
        <v>1162.3900000000001</v>
      </c>
      <c r="R1750" s="11">
        <f t="shared" si="205"/>
        <v>7.3003400000000003</v>
      </c>
      <c r="S1750" s="13">
        <f t="shared" si="206"/>
        <v>0.43030000000000002</v>
      </c>
      <c r="T1750" s="12">
        <f t="shared" si="207"/>
        <v>159.21</v>
      </c>
      <c r="U1750" s="13" t="s">
        <v>135</v>
      </c>
      <c r="V1750" t="s">
        <v>73</v>
      </c>
      <c r="X1750" s="53"/>
    </row>
    <row r="1751" spans="1:24" s="16" customFormat="1" x14ac:dyDescent="0.2">
      <c r="A1751" s="32" t="str">
        <f t="shared" si="208"/>
        <v>2026-4</v>
      </c>
      <c r="B1751" t="s">
        <v>4252</v>
      </c>
      <c r="C1751" s="20">
        <v>46119</v>
      </c>
      <c r="D1751" s="20">
        <v>46097</v>
      </c>
      <c r="E1751" t="s">
        <v>71</v>
      </c>
      <c r="F1751" t="s">
        <v>72</v>
      </c>
      <c r="G1751" s="19"/>
      <c r="H1751"/>
      <c r="I1751" t="s">
        <v>796</v>
      </c>
      <c r="J1751" t="s">
        <v>797</v>
      </c>
      <c r="K1751" s="9" t="str">
        <f t="shared" si="209"/>
        <v>ALM-</v>
      </c>
      <c r="L1751" t="s">
        <v>41</v>
      </c>
      <c r="M1751" s="36">
        <v>850</v>
      </c>
      <c r="N1751" t="s">
        <v>70</v>
      </c>
      <c r="O1751" t="s">
        <v>7</v>
      </c>
      <c r="P1751" s="48">
        <v>3.1415999999999999</v>
      </c>
      <c r="Q1751" s="10">
        <f t="shared" si="204"/>
        <v>2670.36</v>
      </c>
      <c r="R1751" s="11">
        <f t="shared" si="205"/>
        <v>7.3003400000000003</v>
      </c>
      <c r="S1751" s="13">
        <f t="shared" si="206"/>
        <v>0.43030000000000002</v>
      </c>
      <c r="T1751" s="12">
        <f t="shared" si="207"/>
        <v>365.76</v>
      </c>
      <c r="U1751" s="13" t="s">
        <v>135</v>
      </c>
      <c r="V1751" t="s">
        <v>73</v>
      </c>
      <c r="X1751" s="53"/>
    </row>
    <row r="1752" spans="1:24" s="16" customFormat="1" x14ac:dyDescent="0.2">
      <c r="A1752" s="32" t="str">
        <f t="shared" si="208"/>
        <v>2026-4</v>
      </c>
      <c r="B1752" t="s">
        <v>4254</v>
      </c>
      <c r="C1752" s="20">
        <v>46119</v>
      </c>
      <c r="D1752" s="20">
        <v>46108</v>
      </c>
      <c r="E1752" t="s">
        <v>71</v>
      </c>
      <c r="F1752" t="s">
        <v>72</v>
      </c>
      <c r="G1752" s="19"/>
      <c r="H1752"/>
      <c r="I1752" t="s">
        <v>391</v>
      </c>
      <c r="J1752" t="s">
        <v>392</v>
      </c>
      <c r="K1752" s="9" t="str">
        <f t="shared" si="209"/>
        <v>ALM-</v>
      </c>
      <c r="L1752" t="s">
        <v>41</v>
      </c>
      <c r="M1752" s="36">
        <v>434</v>
      </c>
      <c r="N1752" t="s">
        <v>70</v>
      </c>
      <c r="O1752" t="s">
        <v>7</v>
      </c>
      <c r="P1752" s="48">
        <v>3.1415999999999999</v>
      </c>
      <c r="Q1752" s="10">
        <f t="shared" si="204"/>
        <v>1363.45</v>
      </c>
      <c r="R1752" s="11">
        <f t="shared" si="205"/>
        <v>7.3003400000000003</v>
      </c>
      <c r="S1752" s="13">
        <f t="shared" si="206"/>
        <v>0.43030000000000002</v>
      </c>
      <c r="T1752" s="12">
        <f t="shared" si="207"/>
        <v>186.75</v>
      </c>
      <c r="U1752" s="13" t="s">
        <v>135</v>
      </c>
      <c r="V1752" t="s">
        <v>73</v>
      </c>
      <c r="X1752" s="53"/>
    </row>
    <row r="1753" spans="1:24" s="16" customFormat="1" x14ac:dyDescent="0.2">
      <c r="A1753" s="32" t="str">
        <f t="shared" si="208"/>
        <v>2026-4</v>
      </c>
      <c r="B1753" t="s">
        <v>4256</v>
      </c>
      <c r="C1753" s="20">
        <v>46119</v>
      </c>
      <c r="D1753" s="20">
        <v>46111</v>
      </c>
      <c r="E1753" t="s">
        <v>71</v>
      </c>
      <c r="F1753" t="s">
        <v>72</v>
      </c>
      <c r="G1753" s="19"/>
      <c r="H1753"/>
      <c r="I1753" t="s">
        <v>391</v>
      </c>
      <c r="J1753" t="s">
        <v>392</v>
      </c>
      <c r="K1753" s="9" t="str">
        <f t="shared" si="209"/>
        <v>ALM-</v>
      </c>
      <c r="L1753" t="s">
        <v>41</v>
      </c>
      <c r="M1753" s="36">
        <v>1000</v>
      </c>
      <c r="N1753" t="s">
        <v>70</v>
      </c>
      <c r="O1753" t="s">
        <v>7</v>
      </c>
      <c r="P1753" s="48">
        <v>3.1415999999999999</v>
      </c>
      <c r="Q1753" s="10">
        <f t="shared" si="204"/>
        <v>3141.6</v>
      </c>
      <c r="R1753" s="11">
        <f t="shared" si="205"/>
        <v>7.3003400000000003</v>
      </c>
      <c r="S1753" s="13">
        <f t="shared" si="206"/>
        <v>0.43030000000000002</v>
      </c>
      <c r="T1753" s="12">
        <f t="shared" si="207"/>
        <v>430.3</v>
      </c>
      <c r="U1753" s="13" t="s">
        <v>135</v>
      </c>
      <c r="V1753" t="s">
        <v>73</v>
      </c>
      <c r="X1753" s="53"/>
    </row>
    <row r="1754" spans="1:24" s="16" customFormat="1" x14ac:dyDescent="0.2">
      <c r="A1754" s="32" t="str">
        <f t="shared" si="208"/>
        <v>2026-4</v>
      </c>
      <c r="B1754" t="s">
        <v>4291</v>
      </c>
      <c r="C1754" s="20">
        <v>46119</v>
      </c>
      <c r="D1754" s="20">
        <v>46091</v>
      </c>
      <c r="E1754" t="s">
        <v>71</v>
      </c>
      <c r="F1754" t="s">
        <v>72</v>
      </c>
      <c r="G1754" s="19"/>
      <c r="H1754"/>
      <c r="I1754" t="s">
        <v>3238</v>
      </c>
      <c r="J1754" t="s">
        <v>3239</v>
      </c>
      <c r="K1754" s="9" t="str">
        <f t="shared" si="209"/>
        <v>ALM-</v>
      </c>
      <c r="L1754" t="s">
        <v>41</v>
      </c>
      <c r="M1754" s="36">
        <v>50</v>
      </c>
      <c r="N1754" t="s">
        <v>70</v>
      </c>
      <c r="O1754" t="s">
        <v>7</v>
      </c>
      <c r="P1754" s="48">
        <v>3.6282999999999999</v>
      </c>
      <c r="Q1754" s="10">
        <f t="shared" si="204"/>
        <v>181.42</v>
      </c>
      <c r="R1754" s="11">
        <f t="shared" si="205"/>
        <v>7.3003400000000003</v>
      </c>
      <c r="S1754" s="13">
        <f t="shared" si="206"/>
        <v>0.497</v>
      </c>
      <c r="T1754" s="12">
        <f t="shared" si="207"/>
        <v>24.85</v>
      </c>
      <c r="U1754" s="13" t="s">
        <v>135</v>
      </c>
      <c r="V1754" t="s">
        <v>73</v>
      </c>
      <c r="X1754" s="53"/>
    </row>
    <row r="1755" spans="1:24" s="16" customFormat="1" x14ac:dyDescent="0.2">
      <c r="A1755" s="32" t="str">
        <f t="shared" si="208"/>
        <v>2026-4</v>
      </c>
      <c r="B1755" t="s">
        <v>4477</v>
      </c>
      <c r="C1755" s="20">
        <v>46119</v>
      </c>
      <c r="D1755" s="20">
        <v>46015</v>
      </c>
      <c r="E1755" t="s">
        <v>600</v>
      </c>
      <c r="F1755" t="s">
        <v>601</v>
      </c>
      <c r="G1755" s="19"/>
      <c r="H1755"/>
      <c r="I1755" t="s">
        <v>629</v>
      </c>
      <c r="J1755" t="s">
        <v>686</v>
      </c>
      <c r="K1755" s="9" t="str">
        <f t="shared" si="209"/>
        <v>HDL-</v>
      </c>
      <c r="L1755" t="s">
        <v>6</v>
      </c>
      <c r="M1755" s="36">
        <v>4800</v>
      </c>
      <c r="N1755" t="s">
        <v>459</v>
      </c>
      <c r="O1755" t="s">
        <v>7</v>
      </c>
      <c r="P1755" s="48">
        <v>7.8714000000000004</v>
      </c>
      <c r="Q1755" s="10">
        <f t="shared" si="204"/>
        <v>37782.720000000001</v>
      </c>
      <c r="R1755" s="11">
        <f t="shared" si="205"/>
        <v>7.3003400000000003</v>
      </c>
      <c r="S1755" s="13">
        <f t="shared" si="206"/>
        <v>1.0782</v>
      </c>
      <c r="T1755" s="12">
        <f t="shared" si="207"/>
        <v>5175.3599999999997</v>
      </c>
      <c r="U1755" s="13" t="s">
        <v>135</v>
      </c>
      <c r="V1755" t="s">
        <v>87</v>
      </c>
      <c r="X1755" s="53"/>
    </row>
    <row r="1756" spans="1:24" s="16" customFormat="1" x14ac:dyDescent="0.2">
      <c r="A1756" s="32" t="str">
        <f t="shared" si="208"/>
        <v>2026-4</v>
      </c>
      <c r="B1756" t="s">
        <v>4478</v>
      </c>
      <c r="C1756" s="20">
        <v>46119</v>
      </c>
      <c r="D1756" s="20">
        <v>46015</v>
      </c>
      <c r="E1756" t="s">
        <v>600</v>
      </c>
      <c r="F1756" t="s">
        <v>601</v>
      </c>
      <c r="G1756" s="19"/>
      <c r="H1756"/>
      <c r="I1756" t="s">
        <v>631</v>
      </c>
      <c r="J1756" t="s">
        <v>688</v>
      </c>
      <c r="K1756" s="9" t="str">
        <f t="shared" si="209"/>
        <v>HDL-</v>
      </c>
      <c r="L1756" t="s">
        <v>6</v>
      </c>
      <c r="M1756" s="36">
        <v>3000</v>
      </c>
      <c r="N1756" t="s">
        <v>459</v>
      </c>
      <c r="O1756" t="s">
        <v>7</v>
      </c>
      <c r="P1756" s="48">
        <v>7.8714000000000004</v>
      </c>
      <c r="Q1756" s="10">
        <f t="shared" si="204"/>
        <v>23614.2</v>
      </c>
      <c r="R1756" s="11">
        <f t="shared" si="205"/>
        <v>7.3003400000000003</v>
      </c>
      <c r="S1756" s="13">
        <f t="shared" si="206"/>
        <v>1.0782</v>
      </c>
      <c r="T1756" s="12">
        <f t="shared" si="207"/>
        <v>3234.6</v>
      </c>
      <c r="U1756" s="13" t="s">
        <v>135</v>
      </c>
      <c r="V1756" t="s">
        <v>87</v>
      </c>
      <c r="X1756" s="53"/>
    </row>
    <row r="1757" spans="1:24" s="16" customFormat="1" x14ac:dyDescent="0.2">
      <c r="A1757" s="32" t="str">
        <f t="shared" si="208"/>
        <v>2026-4</v>
      </c>
      <c r="B1757" t="s">
        <v>4479</v>
      </c>
      <c r="C1757" s="20">
        <v>46119</v>
      </c>
      <c r="D1757" s="20">
        <v>46015</v>
      </c>
      <c r="E1757" t="s">
        <v>600</v>
      </c>
      <c r="F1757" t="s">
        <v>601</v>
      </c>
      <c r="G1757" s="19"/>
      <c r="H1757"/>
      <c r="I1757" t="s">
        <v>632</v>
      </c>
      <c r="J1757" t="s">
        <v>689</v>
      </c>
      <c r="K1757" s="9" t="str">
        <f t="shared" si="209"/>
        <v>HDL-</v>
      </c>
      <c r="L1757" t="s">
        <v>6</v>
      </c>
      <c r="M1757" s="36">
        <v>5000</v>
      </c>
      <c r="N1757" t="s">
        <v>459</v>
      </c>
      <c r="O1757" t="s">
        <v>7</v>
      </c>
      <c r="P1757" s="48">
        <v>7.8714000000000004</v>
      </c>
      <c r="Q1757" s="10">
        <f t="shared" si="204"/>
        <v>39357</v>
      </c>
      <c r="R1757" s="11">
        <f t="shared" si="205"/>
        <v>7.3003400000000003</v>
      </c>
      <c r="S1757" s="13">
        <f t="shared" si="206"/>
        <v>1.0782</v>
      </c>
      <c r="T1757" s="12">
        <f t="shared" si="207"/>
        <v>5391</v>
      </c>
      <c r="U1757" s="13" t="s">
        <v>135</v>
      </c>
      <c r="V1757" t="s">
        <v>87</v>
      </c>
      <c r="X1757" s="53"/>
    </row>
    <row r="1758" spans="1:24" s="16" customFormat="1" x14ac:dyDescent="0.2">
      <c r="A1758" s="32" t="str">
        <f t="shared" si="208"/>
        <v>2026-4</v>
      </c>
      <c r="B1758" t="s">
        <v>4480</v>
      </c>
      <c r="C1758" s="20">
        <v>46119</v>
      </c>
      <c r="D1758" s="20">
        <v>46015</v>
      </c>
      <c r="E1758" t="s">
        <v>600</v>
      </c>
      <c r="F1758" t="s">
        <v>601</v>
      </c>
      <c r="G1758" s="19"/>
      <c r="H1758"/>
      <c r="I1758" t="s">
        <v>633</v>
      </c>
      <c r="J1758" t="s">
        <v>690</v>
      </c>
      <c r="K1758" s="9" t="str">
        <f t="shared" si="209"/>
        <v>HDL-</v>
      </c>
      <c r="L1758" t="s">
        <v>6</v>
      </c>
      <c r="M1758" s="36">
        <v>1000</v>
      </c>
      <c r="N1758" t="s">
        <v>459</v>
      </c>
      <c r="O1758" t="s">
        <v>7</v>
      </c>
      <c r="P1758" s="48">
        <v>7.8714000000000004</v>
      </c>
      <c r="Q1758" s="10">
        <f t="shared" si="204"/>
        <v>7871.4</v>
      </c>
      <c r="R1758" s="11">
        <f t="shared" si="205"/>
        <v>7.3003400000000003</v>
      </c>
      <c r="S1758" s="13">
        <f t="shared" si="206"/>
        <v>1.0782</v>
      </c>
      <c r="T1758" s="12">
        <f t="shared" si="207"/>
        <v>1078.2</v>
      </c>
      <c r="U1758" s="13" t="s">
        <v>135</v>
      </c>
      <c r="V1758" t="s">
        <v>87</v>
      </c>
      <c r="X1758" s="53"/>
    </row>
    <row r="1759" spans="1:24" s="16" customFormat="1" x14ac:dyDescent="0.2">
      <c r="A1759" s="32" t="str">
        <f t="shared" si="208"/>
        <v>2026-4</v>
      </c>
      <c r="B1759" t="s">
        <v>4481</v>
      </c>
      <c r="C1759" s="20">
        <v>46119</v>
      </c>
      <c r="D1759" s="20">
        <v>46015</v>
      </c>
      <c r="E1759" t="s">
        <v>600</v>
      </c>
      <c r="F1759" t="s">
        <v>601</v>
      </c>
      <c r="G1759" s="19"/>
      <c r="H1759"/>
      <c r="I1759" t="s">
        <v>3358</v>
      </c>
      <c r="J1759" t="s">
        <v>3359</v>
      </c>
      <c r="K1759" s="9" t="str">
        <f t="shared" si="209"/>
        <v>LHDL</v>
      </c>
      <c r="L1759" t="s">
        <v>6</v>
      </c>
      <c r="M1759" s="36">
        <v>1720</v>
      </c>
      <c r="N1759" t="s">
        <v>459</v>
      </c>
      <c r="O1759" t="s">
        <v>7</v>
      </c>
      <c r="P1759" s="48">
        <v>7.8714000000000004</v>
      </c>
      <c r="Q1759" s="10">
        <f t="shared" si="204"/>
        <v>13538.81</v>
      </c>
      <c r="R1759" s="11">
        <f t="shared" si="205"/>
        <v>7.3003400000000003</v>
      </c>
      <c r="S1759" s="13">
        <f t="shared" si="206"/>
        <v>1.0782</v>
      </c>
      <c r="T1759" s="12">
        <f t="shared" si="207"/>
        <v>1854.5</v>
      </c>
      <c r="U1759" s="13" t="s">
        <v>135</v>
      </c>
      <c r="V1759" t="s">
        <v>47</v>
      </c>
      <c r="X1759" s="53"/>
    </row>
    <row r="1760" spans="1:24" s="16" customFormat="1" x14ac:dyDescent="0.2">
      <c r="A1760" s="32" t="str">
        <f t="shared" si="208"/>
        <v>2026-4</v>
      </c>
      <c r="B1760" t="s">
        <v>4497</v>
      </c>
      <c r="C1760" s="20">
        <v>46119</v>
      </c>
      <c r="D1760" s="20">
        <v>46043</v>
      </c>
      <c r="E1760" t="s">
        <v>2819</v>
      </c>
      <c r="F1760" t="s">
        <v>0</v>
      </c>
      <c r="G1760" s="19"/>
      <c r="H1760"/>
      <c r="I1760" t="s">
        <v>3772</v>
      </c>
      <c r="J1760" t="s">
        <v>3773</v>
      </c>
      <c r="K1760" s="9" t="str">
        <f t="shared" si="209"/>
        <v>LHDL</v>
      </c>
      <c r="L1760" t="s">
        <v>6</v>
      </c>
      <c r="M1760" s="36">
        <v>200</v>
      </c>
      <c r="N1760" t="s">
        <v>459</v>
      </c>
      <c r="O1760" t="s">
        <v>7</v>
      </c>
      <c r="P1760" s="48">
        <v>8.8573000000000004</v>
      </c>
      <c r="Q1760" s="10">
        <f t="shared" si="204"/>
        <v>1771.46</v>
      </c>
      <c r="R1760" s="11">
        <f t="shared" si="205"/>
        <v>7.3003400000000003</v>
      </c>
      <c r="S1760" s="13">
        <f t="shared" si="206"/>
        <v>1.2133</v>
      </c>
      <c r="T1760" s="12">
        <f t="shared" si="207"/>
        <v>242.66</v>
      </c>
      <c r="U1760" s="13" t="s">
        <v>135</v>
      </c>
      <c r="V1760" t="s">
        <v>47</v>
      </c>
      <c r="X1760" s="53"/>
    </row>
    <row r="1761" spans="1:24" s="16" customFormat="1" x14ac:dyDescent="0.2">
      <c r="A1761" s="32" t="str">
        <f t="shared" si="208"/>
        <v>2026-4</v>
      </c>
      <c r="B1761" t="s">
        <v>4498</v>
      </c>
      <c r="C1761" s="20">
        <v>46119</v>
      </c>
      <c r="D1761" s="20">
        <v>46043</v>
      </c>
      <c r="E1761" t="s">
        <v>2819</v>
      </c>
      <c r="F1761" t="s">
        <v>0</v>
      </c>
      <c r="G1761" s="19"/>
      <c r="H1761"/>
      <c r="I1761" t="s">
        <v>3774</v>
      </c>
      <c r="J1761" t="s">
        <v>3775</v>
      </c>
      <c r="K1761" s="9" t="str">
        <f t="shared" si="209"/>
        <v>LHDL</v>
      </c>
      <c r="L1761" t="s">
        <v>6</v>
      </c>
      <c r="M1761" s="36">
        <v>800</v>
      </c>
      <c r="N1761" t="s">
        <v>459</v>
      </c>
      <c r="O1761" t="s">
        <v>7</v>
      </c>
      <c r="P1761" s="48">
        <v>8.8573000000000004</v>
      </c>
      <c r="Q1761" s="10">
        <f t="shared" si="204"/>
        <v>7085.84</v>
      </c>
      <c r="R1761" s="11">
        <f t="shared" si="205"/>
        <v>7.3003400000000003</v>
      </c>
      <c r="S1761" s="13">
        <f t="shared" si="206"/>
        <v>1.2133</v>
      </c>
      <c r="T1761" s="12">
        <f t="shared" si="207"/>
        <v>970.64</v>
      </c>
      <c r="U1761" s="13" t="s">
        <v>135</v>
      </c>
      <c r="V1761" t="s">
        <v>47</v>
      </c>
      <c r="X1761" s="53"/>
    </row>
    <row r="1762" spans="1:24" s="16" customFormat="1" x14ac:dyDescent="0.2">
      <c r="A1762" s="32" t="str">
        <f t="shared" si="208"/>
        <v>2026-4</v>
      </c>
      <c r="B1762" t="s">
        <v>4499</v>
      </c>
      <c r="C1762" s="20">
        <v>46119</v>
      </c>
      <c r="D1762" s="20">
        <v>46043</v>
      </c>
      <c r="E1762" t="s">
        <v>2819</v>
      </c>
      <c r="F1762" t="s">
        <v>0</v>
      </c>
      <c r="G1762" s="19"/>
      <c r="H1762"/>
      <c r="I1762" t="s">
        <v>3776</v>
      </c>
      <c r="J1762" t="s">
        <v>3777</v>
      </c>
      <c r="K1762" s="9" t="str">
        <f t="shared" si="209"/>
        <v>LHDL</v>
      </c>
      <c r="L1762" t="s">
        <v>6</v>
      </c>
      <c r="M1762" s="36">
        <v>6200</v>
      </c>
      <c r="N1762" t="s">
        <v>459</v>
      </c>
      <c r="O1762" t="s">
        <v>7</v>
      </c>
      <c r="P1762" s="48">
        <v>8.8573000000000004</v>
      </c>
      <c r="Q1762" s="10">
        <f t="shared" si="204"/>
        <v>54915.26</v>
      </c>
      <c r="R1762" s="11">
        <f t="shared" si="205"/>
        <v>7.3003400000000003</v>
      </c>
      <c r="S1762" s="13">
        <f t="shared" si="206"/>
        <v>1.2133</v>
      </c>
      <c r="T1762" s="12">
        <f t="shared" si="207"/>
        <v>7522.46</v>
      </c>
      <c r="U1762" s="13" t="s">
        <v>135</v>
      </c>
      <c r="V1762" t="s">
        <v>47</v>
      </c>
      <c r="X1762" s="53"/>
    </row>
    <row r="1763" spans="1:24" s="16" customFormat="1" x14ac:dyDescent="0.2">
      <c r="A1763" s="32" t="str">
        <f t="shared" si="208"/>
        <v>2026-4</v>
      </c>
      <c r="B1763" t="s">
        <v>4500</v>
      </c>
      <c r="C1763" s="20">
        <v>46119</v>
      </c>
      <c r="D1763" s="20">
        <v>46043</v>
      </c>
      <c r="E1763" t="s">
        <v>2819</v>
      </c>
      <c r="F1763" t="s">
        <v>0</v>
      </c>
      <c r="G1763" s="19"/>
      <c r="H1763"/>
      <c r="I1763" t="s">
        <v>3778</v>
      </c>
      <c r="J1763" t="s">
        <v>3779</v>
      </c>
      <c r="K1763" s="9" t="str">
        <f t="shared" si="209"/>
        <v>LHDL</v>
      </c>
      <c r="L1763" t="s">
        <v>6</v>
      </c>
      <c r="M1763" s="36">
        <v>3300</v>
      </c>
      <c r="N1763" t="s">
        <v>459</v>
      </c>
      <c r="O1763" t="s">
        <v>7</v>
      </c>
      <c r="P1763" s="48">
        <v>8.8573000000000004</v>
      </c>
      <c r="Q1763" s="10">
        <f t="shared" si="204"/>
        <v>29229.09</v>
      </c>
      <c r="R1763" s="11">
        <f t="shared" si="205"/>
        <v>7.3003400000000003</v>
      </c>
      <c r="S1763" s="13">
        <f t="shared" si="206"/>
        <v>1.2133</v>
      </c>
      <c r="T1763" s="12">
        <f t="shared" si="207"/>
        <v>4003.89</v>
      </c>
      <c r="U1763" s="13" t="s">
        <v>135</v>
      </c>
      <c r="V1763" t="s">
        <v>47</v>
      </c>
      <c r="X1763" s="53"/>
    </row>
    <row r="1764" spans="1:24" s="16" customFormat="1" x14ac:dyDescent="0.2">
      <c r="A1764" s="32" t="str">
        <f t="shared" si="208"/>
        <v>2026-4</v>
      </c>
      <c r="B1764" t="s">
        <v>4501</v>
      </c>
      <c r="C1764" s="20">
        <v>46119</v>
      </c>
      <c r="D1764" s="20">
        <v>46043</v>
      </c>
      <c r="E1764" t="s">
        <v>2819</v>
      </c>
      <c r="F1764" t="s">
        <v>0</v>
      </c>
      <c r="G1764" s="19"/>
      <c r="H1764"/>
      <c r="I1764" t="s">
        <v>3772</v>
      </c>
      <c r="J1764" t="s">
        <v>3773</v>
      </c>
      <c r="K1764" s="9" t="str">
        <f t="shared" si="209"/>
        <v>LHDL</v>
      </c>
      <c r="L1764" t="s">
        <v>6</v>
      </c>
      <c r="M1764" s="36">
        <v>1050</v>
      </c>
      <c r="N1764" t="s">
        <v>459</v>
      </c>
      <c r="O1764" t="s">
        <v>7</v>
      </c>
      <c r="P1764" s="48">
        <v>8.8573000000000004</v>
      </c>
      <c r="Q1764" s="10">
        <f t="shared" si="204"/>
        <v>9300.17</v>
      </c>
      <c r="R1764" s="11">
        <f t="shared" si="205"/>
        <v>7.3003400000000003</v>
      </c>
      <c r="S1764" s="13">
        <f t="shared" si="206"/>
        <v>1.2133</v>
      </c>
      <c r="T1764" s="12">
        <f t="shared" si="207"/>
        <v>1273.97</v>
      </c>
      <c r="U1764" s="13" t="s">
        <v>135</v>
      </c>
      <c r="V1764" t="s">
        <v>47</v>
      </c>
      <c r="X1764" s="53"/>
    </row>
    <row r="1765" spans="1:24" s="16" customFormat="1" x14ac:dyDescent="0.2">
      <c r="A1765" s="32" t="str">
        <f t="shared" si="208"/>
        <v>2026-4</v>
      </c>
      <c r="B1765" t="s">
        <v>4502</v>
      </c>
      <c r="C1765" s="20">
        <v>46119</v>
      </c>
      <c r="D1765" s="20">
        <v>46043</v>
      </c>
      <c r="E1765" t="s">
        <v>2819</v>
      </c>
      <c r="F1765" t="s">
        <v>0</v>
      </c>
      <c r="G1765" s="19"/>
      <c r="H1765"/>
      <c r="I1765" t="s">
        <v>3776</v>
      </c>
      <c r="J1765" t="s">
        <v>3777</v>
      </c>
      <c r="K1765" s="9" t="str">
        <f t="shared" si="209"/>
        <v>LHDL</v>
      </c>
      <c r="L1765" t="s">
        <v>6</v>
      </c>
      <c r="M1765" s="36">
        <v>100</v>
      </c>
      <c r="N1765" t="s">
        <v>459</v>
      </c>
      <c r="O1765" t="s">
        <v>7</v>
      </c>
      <c r="P1765" s="48">
        <v>8.8573000000000004</v>
      </c>
      <c r="Q1765" s="10">
        <f t="shared" si="204"/>
        <v>885.73</v>
      </c>
      <c r="R1765" s="11">
        <f t="shared" si="205"/>
        <v>7.3003400000000003</v>
      </c>
      <c r="S1765" s="13">
        <f t="shared" si="206"/>
        <v>1.2133</v>
      </c>
      <c r="T1765" s="12">
        <f t="shared" si="207"/>
        <v>121.33</v>
      </c>
      <c r="U1765" s="13" t="s">
        <v>135</v>
      </c>
      <c r="V1765" t="s">
        <v>47</v>
      </c>
      <c r="X1765" s="53"/>
    </row>
    <row r="1766" spans="1:24" s="16" customFormat="1" x14ac:dyDescent="0.2">
      <c r="A1766" s="32" t="str">
        <f t="shared" si="208"/>
        <v>2026-4</v>
      </c>
      <c r="B1766" t="s">
        <v>4355</v>
      </c>
      <c r="C1766" s="20">
        <v>46119</v>
      </c>
      <c r="D1766" s="20">
        <v>46082</v>
      </c>
      <c r="E1766" t="s">
        <v>39</v>
      </c>
      <c r="F1766" t="s">
        <v>40</v>
      </c>
      <c r="G1766" s="19"/>
      <c r="H1766"/>
      <c r="I1766" t="s">
        <v>642</v>
      </c>
      <c r="J1766" t="s">
        <v>699</v>
      </c>
      <c r="K1766" s="9" t="str">
        <f t="shared" si="209"/>
        <v>LID-</v>
      </c>
      <c r="L1766" t="s">
        <v>41</v>
      </c>
      <c r="M1766" s="36">
        <v>750</v>
      </c>
      <c r="N1766" t="s">
        <v>459</v>
      </c>
      <c r="O1766" t="s">
        <v>7</v>
      </c>
      <c r="P1766" s="48">
        <v>4.37</v>
      </c>
      <c r="Q1766" s="10">
        <f t="shared" si="204"/>
        <v>3277.5</v>
      </c>
      <c r="R1766" s="11">
        <f t="shared" si="205"/>
        <v>7.3003400000000003</v>
      </c>
      <c r="S1766" s="13">
        <f t="shared" si="206"/>
        <v>0.59860000000000002</v>
      </c>
      <c r="T1766" s="12">
        <f t="shared" si="207"/>
        <v>448.95</v>
      </c>
      <c r="U1766" s="13" t="s">
        <v>135</v>
      </c>
      <c r="V1766" t="s">
        <v>144</v>
      </c>
      <c r="X1766" s="53"/>
    </row>
    <row r="1767" spans="1:24" s="16" customFormat="1" x14ac:dyDescent="0.2">
      <c r="A1767" s="32" t="str">
        <f t="shared" si="208"/>
        <v>2026-4</v>
      </c>
      <c r="B1767" t="s">
        <v>4182</v>
      </c>
      <c r="C1767" s="20">
        <v>46119</v>
      </c>
      <c r="D1767" s="20">
        <v>46115</v>
      </c>
      <c r="E1767" t="s">
        <v>3</v>
      </c>
      <c r="F1767" t="s">
        <v>4</v>
      </c>
      <c r="G1767" s="19"/>
      <c r="H1767"/>
      <c r="I1767" t="s">
        <v>3616</v>
      </c>
      <c r="J1767" t="s">
        <v>3617</v>
      </c>
      <c r="K1767" s="9" t="str">
        <f t="shared" si="209"/>
        <v>SHTS</v>
      </c>
      <c r="L1767" t="s">
        <v>6</v>
      </c>
      <c r="M1767" s="36">
        <v>1010</v>
      </c>
      <c r="N1767" t="s">
        <v>459</v>
      </c>
      <c r="O1767" t="s">
        <v>7</v>
      </c>
      <c r="P1767" s="48">
        <v>2.64</v>
      </c>
      <c r="Q1767" s="10">
        <f t="shared" si="204"/>
        <v>2666.4</v>
      </c>
      <c r="R1767" s="11">
        <f t="shared" si="205"/>
        <v>7.3003400000000003</v>
      </c>
      <c r="S1767" s="13">
        <f t="shared" si="206"/>
        <v>0.36159999999999998</v>
      </c>
      <c r="T1767" s="12">
        <f t="shared" si="207"/>
        <v>365.22</v>
      </c>
      <c r="U1767" s="13" t="s">
        <v>135</v>
      </c>
      <c r="V1767" t="s">
        <v>5</v>
      </c>
      <c r="X1767" s="53"/>
    </row>
    <row r="1768" spans="1:24" s="16" customFormat="1" x14ac:dyDescent="0.2">
      <c r="A1768" s="32" t="str">
        <f t="shared" si="208"/>
        <v>2026-4</v>
      </c>
      <c r="B1768" t="s">
        <v>4197</v>
      </c>
      <c r="C1768" s="20">
        <v>46119</v>
      </c>
      <c r="D1768" s="20">
        <v>46115</v>
      </c>
      <c r="E1768" t="s">
        <v>3</v>
      </c>
      <c r="F1768" t="s">
        <v>4</v>
      </c>
      <c r="G1768" s="19"/>
      <c r="H1768"/>
      <c r="I1768" t="s">
        <v>3623</v>
      </c>
      <c r="J1768" t="s">
        <v>3624</v>
      </c>
      <c r="K1768" s="9" t="str">
        <f t="shared" si="209"/>
        <v>SHTS</v>
      </c>
      <c r="L1768" t="s">
        <v>6</v>
      </c>
      <c r="M1768" s="36">
        <v>1010</v>
      </c>
      <c r="N1768" t="s">
        <v>459</v>
      </c>
      <c r="O1768" t="s">
        <v>7</v>
      </c>
      <c r="P1768" s="48">
        <v>2.78</v>
      </c>
      <c r="Q1768" s="10">
        <f t="shared" si="204"/>
        <v>2807.8</v>
      </c>
      <c r="R1768" s="11">
        <f t="shared" si="205"/>
        <v>7.3003400000000003</v>
      </c>
      <c r="S1768" s="13">
        <f t="shared" si="206"/>
        <v>0.38080000000000003</v>
      </c>
      <c r="T1768" s="12">
        <f t="shared" si="207"/>
        <v>384.61</v>
      </c>
      <c r="U1768" s="13" t="s">
        <v>135</v>
      </c>
      <c r="V1768" t="s">
        <v>5</v>
      </c>
      <c r="X1768" s="53"/>
    </row>
    <row r="1769" spans="1:24" s="16" customFormat="1" x14ac:dyDescent="0.2">
      <c r="A1769" s="32" t="str">
        <f t="shared" si="208"/>
        <v>2026-4</v>
      </c>
      <c r="B1769" t="s">
        <v>4410</v>
      </c>
      <c r="C1769" s="20">
        <v>46119</v>
      </c>
      <c r="D1769" s="20">
        <v>46022</v>
      </c>
      <c r="E1769" t="s">
        <v>39</v>
      </c>
      <c r="F1769" t="s">
        <v>40</v>
      </c>
      <c r="G1769" s="19"/>
      <c r="H1769"/>
      <c r="I1769" t="s">
        <v>139</v>
      </c>
      <c r="J1769" t="s">
        <v>140</v>
      </c>
      <c r="K1769" s="9" t="str">
        <f t="shared" si="209"/>
        <v>SKU-</v>
      </c>
      <c r="L1769" t="s">
        <v>41</v>
      </c>
      <c r="M1769" s="36">
        <v>520</v>
      </c>
      <c r="N1769" t="s">
        <v>459</v>
      </c>
      <c r="O1769" t="s">
        <v>7</v>
      </c>
      <c r="P1769" s="48">
        <v>5.8230000000000004</v>
      </c>
      <c r="Q1769" s="10">
        <f t="shared" si="204"/>
        <v>3027.96</v>
      </c>
      <c r="R1769" s="11">
        <f t="shared" si="205"/>
        <v>7.3003400000000003</v>
      </c>
      <c r="S1769" s="13">
        <f t="shared" si="206"/>
        <v>0.79759999999999998</v>
      </c>
      <c r="T1769" s="12">
        <f t="shared" si="207"/>
        <v>414.75</v>
      </c>
      <c r="U1769" s="13" t="s">
        <v>135</v>
      </c>
      <c r="V1769" t="s">
        <v>2</v>
      </c>
      <c r="X1769" s="53"/>
    </row>
    <row r="1770" spans="1:24" s="16" customFormat="1" x14ac:dyDescent="0.2">
      <c r="A1770" s="32" t="str">
        <f t="shared" si="208"/>
        <v>2026-4</v>
      </c>
      <c r="B1770" t="s">
        <v>4411</v>
      </c>
      <c r="C1770" s="20">
        <v>46119</v>
      </c>
      <c r="D1770" s="20">
        <v>46022</v>
      </c>
      <c r="E1770" t="s">
        <v>39</v>
      </c>
      <c r="F1770" t="s">
        <v>40</v>
      </c>
      <c r="G1770" s="19"/>
      <c r="H1770"/>
      <c r="I1770" t="s">
        <v>139</v>
      </c>
      <c r="J1770" t="s">
        <v>140</v>
      </c>
      <c r="K1770" s="9" t="str">
        <f t="shared" si="209"/>
        <v>SKU-</v>
      </c>
      <c r="L1770" t="s">
        <v>41</v>
      </c>
      <c r="M1770" s="36">
        <v>1880</v>
      </c>
      <c r="N1770" t="s">
        <v>459</v>
      </c>
      <c r="O1770" t="s">
        <v>7</v>
      </c>
      <c r="P1770" s="48">
        <v>5.8230000000000004</v>
      </c>
      <c r="Q1770" s="10">
        <f t="shared" si="204"/>
        <v>10947.24</v>
      </c>
      <c r="R1770" s="11">
        <f t="shared" si="205"/>
        <v>7.3003400000000003</v>
      </c>
      <c r="S1770" s="13">
        <f t="shared" si="206"/>
        <v>0.79759999999999998</v>
      </c>
      <c r="T1770" s="12">
        <f t="shared" si="207"/>
        <v>1499.49</v>
      </c>
      <c r="U1770" s="13" t="s">
        <v>135</v>
      </c>
      <c r="V1770" t="s">
        <v>2</v>
      </c>
      <c r="X1770" s="53"/>
    </row>
    <row r="1771" spans="1:24" s="16" customFormat="1" x14ac:dyDescent="0.2">
      <c r="A1771" s="32" t="str">
        <f t="shared" si="208"/>
        <v>2026-4</v>
      </c>
      <c r="B1771" t="s">
        <v>4461</v>
      </c>
      <c r="C1771" s="20">
        <v>46119</v>
      </c>
      <c r="D1771" s="20">
        <v>46082</v>
      </c>
      <c r="E1771" t="s">
        <v>278</v>
      </c>
      <c r="F1771" t="s">
        <v>279</v>
      </c>
      <c r="G1771" s="19"/>
      <c r="H1771"/>
      <c r="I1771" t="s">
        <v>824</v>
      </c>
      <c r="J1771" t="s">
        <v>825</v>
      </c>
      <c r="K1771" s="9" t="str">
        <f t="shared" si="209"/>
        <v>SKU-</v>
      </c>
      <c r="L1771" t="s">
        <v>41</v>
      </c>
      <c r="M1771" s="36">
        <v>450</v>
      </c>
      <c r="N1771" t="s">
        <v>459</v>
      </c>
      <c r="O1771" t="s">
        <v>7</v>
      </c>
      <c r="P1771" s="48">
        <v>7.4</v>
      </c>
      <c r="Q1771" s="10">
        <f t="shared" si="204"/>
        <v>3330</v>
      </c>
      <c r="R1771" s="11">
        <f t="shared" si="205"/>
        <v>7.3003400000000003</v>
      </c>
      <c r="S1771" s="13">
        <f t="shared" si="206"/>
        <v>1.0137</v>
      </c>
      <c r="T1771" s="12">
        <f t="shared" si="207"/>
        <v>456.17</v>
      </c>
      <c r="U1771" s="13" t="s">
        <v>135</v>
      </c>
      <c r="V1771" t="s">
        <v>2</v>
      </c>
      <c r="X1771" s="53"/>
    </row>
    <row r="1772" spans="1:24" s="16" customFormat="1" x14ac:dyDescent="0.2">
      <c r="A1772" s="32" t="str">
        <f t="shared" si="208"/>
        <v>2026-4</v>
      </c>
      <c r="B1772" t="s">
        <v>4239</v>
      </c>
      <c r="C1772" s="20">
        <v>46120</v>
      </c>
      <c r="D1772" s="20">
        <v>46082</v>
      </c>
      <c r="E1772" t="s">
        <v>71</v>
      </c>
      <c r="F1772" t="s">
        <v>72</v>
      </c>
      <c r="G1772" s="19"/>
      <c r="H1772"/>
      <c r="I1772" t="s">
        <v>840</v>
      </c>
      <c r="J1772" t="s">
        <v>857</v>
      </c>
      <c r="K1772" s="9" t="str">
        <f t="shared" si="209"/>
        <v>ALM-</v>
      </c>
      <c r="L1772" t="s">
        <v>41</v>
      </c>
      <c r="M1772" s="36">
        <v>450</v>
      </c>
      <c r="N1772" t="s">
        <v>70</v>
      </c>
      <c r="O1772" t="s">
        <v>7</v>
      </c>
      <c r="P1772" s="48">
        <v>3.1415999999999999</v>
      </c>
      <c r="Q1772" s="10">
        <f t="shared" si="204"/>
        <v>1413.72</v>
      </c>
      <c r="R1772" s="11">
        <f t="shared" si="205"/>
        <v>7.3003400000000003</v>
      </c>
      <c r="S1772" s="13">
        <f t="shared" si="206"/>
        <v>0.43030000000000002</v>
      </c>
      <c r="T1772" s="12">
        <f t="shared" si="207"/>
        <v>193.64</v>
      </c>
      <c r="U1772" s="13" t="s">
        <v>135</v>
      </c>
      <c r="V1772" t="s">
        <v>73</v>
      </c>
      <c r="X1772" s="53"/>
    </row>
    <row r="1773" spans="1:24" s="16" customFormat="1" x14ac:dyDescent="0.2">
      <c r="A1773" s="32" t="str">
        <f t="shared" si="208"/>
        <v>2026-4</v>
      </c>
      <c r="B1773" t="s">
        <v>4241</v>
      </c>
      <c r="C1773" s="20">
        <v>46120</v>
      </c>
      <c r="D1773" s="20">
        <v>46082</v>
      </c>
      <c r="E1773" t="s">
        <v>71</v>
      </c>
      <c r="F1773" t="s">
        <v>72</v>
      </c>
      <c r="G1773" s="19"/>
      <c r="H1773"/>
      <c r="I1773" t="s">
        <v>74</v>
      </c>
      <c r="J1773" t="s">
        <v>75</v>
      </c>
      <c r="K1773" s="9" t="str">
        <f t="shared" si="209"/>
        <v>ALM-</v>
      </c>
      <c r="L1773" t="s">
        <v>41</v>
      </c>
      <c r="M1773" s="36">
        <v>133</v>
      </c>
      <c r="N1773" t="s">
        <v>70</v>
      </c>
      <c r="O1773" t="s">
        <v>7</v>
      </c>
      <c r="P1773" s="48">
        <v>3.1415999999999999</v>
      </c>
      <c r="Q1773" s="10">
        <f t="shared" si="204"/>
        <v>417.83</v>
      </c>
      <c r="R1773" s="11">
        <f t="shared" si="205"/>
        <v>7.3003400000000003</v>
      </c>
      <c r="S1773" s="13">
        <f t="shared" si="206"/>
        <v>0.43030000000000002</v>
      </c>
      <c r="T1773" s="12">
        <f t="shared" si="207"/>
        <v>57.23</v>
      </c>
      <c r="U1773" s="13" t="s">
        <v>135</v>
      </c>
      <c r="V1773" t="s">
        <v>73</v>
      </c>
      <c r="X1773" s="53"/>
    </row>
    <row r="1774" spans="1:24" s="16" customFormat="1" x14ac:dyDescent="0.2">
      <c r="A1774" s="32" t="str">
        <f t="shared" si="208"/>
        <v>2026-4</v>
      </c>
      <c r="B1774" t="s">
        <v>4253</v>
      </c>
      <c r="C1774" s="20">
        <v>46120</v>
      </c>
      <c r="D1774" s="20">
        <v>46108</v>
      </c>
      <c r="E1774" t="s">
        <v>71</v>
      </c>
      <c r="F1774" t="s">
        <v>72</v>
      </c>
      <c r="G1774" s="19"/>
      <c r="H1774"/>
      <c r="I1774" t="s">
        <v>388</v>
      </c>
      <c r="J1774" t="s">
        <v>389</v>
      </c>
      <c r="K1774" s="9" t="str">
        <f t="shared" si="209"/>
        <v>ALM-</v>
      </c>
      <c r="L1774" t="s">
        <v>41</v>
      </c>
      <c r="M1774" s="36">
        <v>288</v>
      </c>
      <c r="N1774" t="s">
        <v>70</v>
      </c>
      <c r="O1774" t="s">
        <v>7</v>
      </c>
      <c r="P1774" s="48">
        <v>3.1415999999999999</v>
      </c>
      <c r="Q1774" s="10">
        <f t="shared" si="204"/>
        <v>904.78</v>
      </c>
      <c r="R1774" s="11">
        <f t="shared" si="205"/>
        <v>7.3003400000000003</v>
      </c>
      <c r="S1774" s="13">
        <f t="shared" si="206"/>
        <v>0.43030000000000002</v>
      </c>
      <c r="T1774" s="12">
        <f t="shared" si="207"/>
        <v>123.93</v>
      </c>
      <c r="U1774" s="13" t="s">
        <v>135</v>
      </c>
      <c r="V1774" t="s">
        <v>73</v>
      </c>
      <c r="X1774" s="53"/>
    </row>
    <row r="1775" spans="1:24" s="16" customFormat="1" x14ac:dyDescent="0.2">
      <c r="A1775" s="32" t="str">
        <f t="shared" si="208"/>
        <v>2026-4</v>
      </c>
      <c r="B1775" t="s">
        <v>4467</v>
      </c>
      <c r="C1775" s="20">
        <v>46120</v>
      </c>
      <c r="D1775" s="20">
        <v>46120</v>
      </c>
      <c r="E1775" t="s">
        <v>114</v>
      </c>
      <c r="F1775" t="s">
        <v>115</v>
      </c>
      <c r="G1775" s="19"/>
      <c r="H1775"/>
      <c r="I1775" t="s">
        <v>620</v>
      </c>
      <c r="J1775" t="s">
        <v>36</v>
      </c>
      <c r="K1775" s="9" t="s">
        <v>464</v>
      </c>
      <c r="L1775" t="s">
        <v>6</v>
      </c>
      <c r="M1775" s="36">
        <v>100</v>
      </c>
      <c r="N1775" t="s">
        <v>459</v>
      </c>
      <c r="O1775" t="s">
        <v>7</v>
      </c>
      <c r="P1775" s="48">
        <v>7.5</v>
      </c>
      <c r="Q1775" s="10">
        <f t="shared" si="204"/>
        <v>750</v>
      </c>
      <c r="R1775" s="11">
        <f t="shared" si="205"/>
        <v>7.3003400000000003</v>
      </c>
      <c r="S1775" s="13">
        <f t="shared" si="206"/>
        <v>1.0273000000000001</v>
      </c>
      <c r="T1775" s="12">
        <f t="shared" si="207"/>
        <v>102.73</v>
      </c>
      <c r="U1775" s="13" t="s">
        <v>135</v>
      </c>
      <c r="V1775" t="s">
        <v>20</v>
      </c>
      <c r="X1775" s="53"/>
    </row>
    <row r="1776" spans="1:24" s="16" customFormat="1" x14ac:dyDescent="0.2">
      <c r="A1776" s="32" t="str">
        <f t="shared" si="208"/>
        <v>2026-4</v>
      </c>
      <c r="B1776" t="s">
        <v>2651</v>
      </c>
      <c r="C1776" s="20">
        <v>46120</v>
      </c>
      <c r="D1776" s="20">
        <v>46087</v>
      </c>
      <c r="E1776" t="s">
        <v>114</v>
      </c>
      <c r="F1776" t="s">
        <v>115</v>
      </c>
      <c r="G1776" s="19"/>
      <c r="H1776"/>
      <c r="I1776" t="s">
        <v>29</v>
      </c>
      <c r="J1776" t="s">
        <v>30</v>
      </c>
      <c r="K1776" s="9" t="str">
        <f t="shared" ref="K1776:K1801" si="210">+LEFT(V1776,4)</f>
        <v>GLID</v>
      </c>
      <c r="L1776" t="s">
        <v>6</v>
      </c>
      <c r="M1776" s="36">
        <v>480</v>
      </c>
      <c r="N1776" t="s">
        <v>459</v>
      </c>
      <c r="O1776" t="s">
        <v>7</v>
      </c>
      <c r="P1776" s="48">
        <v>6.1913999999999998</v>
      </c>
      <c r="Q1776" s="10">
        <f t="shared" si="204"/>
        <v>2971.87</v>
      </c>
      <c r="R1776" s="11">
        <f t="shared" si="205"/>
        <v>7.3003400000000003</v>
      </c>
      <c r="S1776" s="13">
        <f t="shared" si="206"/>
        <v>0.84809999999999997</v>
      </c>
      <c r="T1776" s="12">
        <f t="shared" si="207"/>
        <v>407.09</v>
      </c>
      <c r="U1776" s="13" t="s">
        <v>135</v>
      </c>
      <c r="V1776" t="s">
        <v>31</v>
      </c>
      <c r="X1776" s="53"/>
    </row>
    <row r="1777" spans="1:24" s="16" customFormat="1" x14ac:dyDescent="0.2">
      <c r="A1777" s="32" t="str">
        <f t="shared" si="208"/>
        <v>2026-4</v>
      </c>
      <c r="B1777" t="s">
        <v>4418</v>
      </c>
      <c r="C1777" s="20">
        <v>46120</v>
      </c>
      <c r="D1777" s="20">
        <v>46105</v>
      </c>
      <c r="E1777" t="s">
        <v>114</v>
      </c>
      <c r="F1777" t="s">
        <v>115</v>
      </c>
      <c r="G1777" s="19"/>
      <c r="H1777"/>
      <c r="I1777" t="s">
        <v>29</v>
      </c>
      <c r="J1777" t="s">
        <v>30</v>
      </c>
      <c r="K1777" s="9" t="str">
        <f t="shared" si="210"/>
        <v>GLID</v>
      </c>
      <c r="L1777" t="s">
        <v>6</v>
      </c>
      <c r="M1777" s="36">
        <v>4320</v>
      </c>
      <c r="N1777" t="s">
        <v>459</v>
      </c>
      <c r="O1777" t="s">
        <v>7</v>
      </c>
      <c r="P1777" s="48">
        <v>6.1913999999999998</v>
      </c>
      <c r="Q1777" s="10">
        <f t="shared" si="204"/>
        <v>26746.85</v>
      </c>
      <c r="R1777" s="11">
        <f t="shared" si="205"/>
        <v>7.3003400000000003</v>
      </c>
      <c r="S1777" s="13">
        <f t="shared" si="206"/>
        <v>0.84809999999999997</v>
      </c>
      <c r="T1777" s="12">
        <f t="shared" si="207"/>
        <v>3663.79</v>
      </c>
      <c r="U1777" s="13" t="s">
        <v>135</v>
      </c>
      <c r="V1777" t="s">
        <v>31</v>
      </c>
      <c r="X1777" s="53"/>
    </row>
    <row r="1778" spans="1:24" s="16" customFormat="1" x14ac:dyDescent="0.2">
      <c r="A1778" s="32" t="str">
        <f t="shared" si="208"/>
        <v>2026-4</v>
      </c>
      <c r="B1778" t="s">
        <v>4494</v>
      </c>
      <c r="C1778" s="20">
        <v>46120</v>
      </c>
      <c r="D1778" s="20">
        <v>46105</v>
      </c>
      <c r="E1778" t="s">
        <v>114</v>
      </c>
      <c r="F1778" t="s">
        <v>115</v>
      </c>
      <c r="G1778" s="19"/>
      <c r="H1778"/>
      <c r="I1778" t="s">
        <v>3770</v>
      </c>
      <c r="J1778" t="s">
        <v>3771</v>
      </c>
      <c r="K1778" s="9" t="str">
        <f t="shared" si="210"/>
        <v>GLID</v>
      </c>
      <c r="L1778" t="s">
        <v>6</v>
      </c>
      <c r="M1778" s="36">
        <v>1015</v>
      </c>
      <c r="N1778" t="s">
        <v>459</v>
      </c>
      <c r="O1778" t="s">
        <v>7</v>
      </c>
      <c r="P1778" s="48">
        <v>8.4499999999999993</v>
      </c>
      <c r="Q1778" s="10">
        <f t="shared" si="204"/>
        <v>8576.75</v>
      </c>
      <c r="R1778" s="11">
        <f t="shared" si="205"/>
        <v>7.3003400000000003</v>
      </c>
      <c r="S1778" s="13">
        <f t="shared" si="206"/>
        <v>1.1575</v>
      </c>
      <c r="T1778" s="12">
        <f t="shared" si="207"/>
        <v>1174.8599999999999</v>
      </c>
      <c r="U1778" s="13" t="s">
        <v>135</v>
      </c>
      <c r="V1778" t="s">
        <v>31</v>
      </c>
      <c r="X1778" s="53"/>
    </row>
    <row r="1779" spans="1:24" s="16" customFormat="1" x14ac:dyDescent="0.2">
      <c r="A1779" s="32" t="str">
        <f t="shared" si="208"/>
        <v>2026-4</v>
      </c>
      <c r="B1779" t="s">
        <v>4520</v>
      </c>
      <c r="C1779" s="20">
        <v>46120</v>
      </c>
      <c r="D1779" s="20">
        <v>46056</v>
      </c>
      <c r="E1779" t="s">
        <v>114</v>
      </c>
      <c r="F1779" t="s">
        <v>115</v>
      </c>
      <c r="G1779" s="19"/>
      <c r="H1779"/>
      <c r="I1779" t="s">
        <v>3795</v>
      </c>
      <c r="J1779" t="s">
        <v>3796</v>
      </c>
      <c r="K1779" s="9" t="str">
        <f t="shared" si="210"/>
        <v>GLID</v>
      </c>
      <c r="L1779" t="s">
        <v>6</v>
      </c>
      <c r="M1779" s="36">
        <v>660</v>
      </c>
      <c r="N1779" t="s">
        <v>459</v>
      </c>
      <c r="O1779" t="s">
        <v>7</v>
      </c>
      <c r="P1779" s="48">
        <v>14.39</v>
      </c>
      <c r="Q1779" s="10">
        <f t="shared" si="204"/>
        <v>9497.4</v>
      </c>
      <c r="R1779" s="11">
        <f t="shared" si="205"/>
        <v>7.3003400000000003</v>
      </c>
      <c r="S1779" s="13">
        <f t="shared" si="206"/>
        <v>1.9711000000000001</v>
      </c>
      <c r="T1779" s="12">
        <f t="shared" si="207"/>
        <v>1300.93</v>
      </c>
      <c r="U1779" s="13" t="s">
        <v>135</v>
      </c>
      <c r="V1779" t="s">
        <v>31</v>
      </c>
      <c r="X1779" s="53"/>
    </row>
    <row r="1780" spans="1:24" s="16" customFormat="1" x14ac:dyDescent="0.2">
      <c r="A1780" s="32" t="str">
        <f t="shared" si="208"/>
        <v>2026-4</v>
      </c>
      <c r="B1780" t="s">
        <v>4138</v>
      </c>
      <c r="C1780" s="20">
        <v>46120</v>
      </c>
      <c r="D1780" s="20">
        <v>46094</v>
      </c>
      <c r="E1780" t="s">
        <v>206</v>
      </c>
      <c r="F1780" t="s">
        <v>207</v>
      </c>
      <c r="G1780" s="19"/>
      <c r="H1780"/>
      <c r="I1780" t="s">
        <v>3098</v>
      </c>
      <c r="J1780" t="s">
        <v>3099</v>
      </c>
      <c r="K1780" s="9" t="str">
        <f t="shared" si="210"/>
        <v>HDL-</v>
      </c>
      <c r="L1780" t="s">
        <v>6</v>
      </c>
      <c r="M1780" s="36">
        <v>2020</v>
      </c>
      <c r="N1780" t="s">
        <v>459</v>
      </c>
      <c r="O1780" t="s">
        <v>7</v>
      </c>
      <c r="P1780" s="48">
        <v>1.47</v>
      </c>
      <c r="Q1780" s="10">
        <f t="shared" si="204"/>
        <v>2969.4</v>
      </c>
      <c r="R1780" s="11">
        <f t="shared" si="205"/>
        <v>7.3003400000000003</v>
      </c>
      <c r="S1780" s="13">
        <f t="shared" si="206"/>
        <v>0.2014</v>
      </c>
      <c r="T1780" s="12">
        <f t="shared" si="207"/>
        <v>406.83</v>
      </c>
      <c r="U1780" s="13" t="s">
        <v>135</v>
      </c>
      <c r="V1780" t="s">
        <v>87</v>
      </c>
      <c r="X1780" s="53"/>
    </row>
    <row r="1781" spans="1:24" s="16" customFormat="1" x14ac:dyDescent="0.2">
      <c r="A1781" s="32" t="str">
        <f t="shared" si="208"/>
        <v>2026-4</v>
      </c>
      <c r="B1781" t="s">
        <v>4175</v>
      </c>
      <c r="C1781" s="20">
        <v>46120</v>
      </c>
      <c r="D1781" s="20">
        <v>46108</v>
      </c>
      <c r="E1781" t="s">
        <v>206</v>
      </c>
      <c r="F1781" t="s">
        <v>207</v>
      </c>
      <c r="G1781" s="19"/>
      <c r="H1781"/>
      <c r="I1781" t="s">
        <v>3610</v>
      </c>
      <c r="J1781" t="s">
        <v>3611</v>
      </c>
      <c r="K1781" s="9" t="str">
        <f t="shared" si="210"/>
        <v>HDL-</v>
      </c>
      <c r="L1781" t="s">
        <v>6</v>
      </c>
      <c r="M1781" s="36">
        <v>500</v>
      </c>
      <c r="N1781" t="s">
        <v>459</v>
      </c>
      <c r="O1781" t="s">
        <v>7</v>
      </c>
      <c r="P1781" s="48">
        <v>2.5788000000000002</v>
      </c>
      <c r="Q1781" s="10">
        <f t="shared" ref="Q1781:Q1844" si="211">ROUND(P1781*M1781,2)</f>
        <v>1289.4000000000001</v>
      </c>
      <c r="R1781" s="11">
        <f t="shared" ref="R1781:R1844" si="212">IF(O1781="HKD",7.8,IF(O1781="CNY",7.30034,1))</f>
        <v>7.3003400000000003</v>
      </c>
      <c r="S1781" s="13">
        <f t="shared" ref="S1781:S1844" si="213">+ROUND(P1781/R1781,4)</f>
        <v>0.35320000000000001</v>
      </c>
      <c r="T1781" s="12">
        <f t="shared" ref="T1781:T1844" si="214">ROUND(S1781*M1781,2)</f>
        <v>176.6</v>
      </c>
      <c r="U1781" s="13" t="s">
        <v>135</v>
      </c>
      <c r="V1781" t="s">
        <v>87</v>
      </c>
      <c r="X1781" s="53"/>
    </row>
    <row r="1782" spans="1:24" s="16" customFormat="1" x14ac:dyDescent="0.2">
      <c r="A1782" s="32" t="str">
        <f t="shared" si="208"/>
        <v>2026-4</v>
      </c>
      <c r="B1782" t="s">
        <v>4341</v>
      </c>
      <c r="C1782" s="20">
        <v>46120</v>
      </c>
      <c r="D1782" s="20">
        <v>46015</v>
      </c>
      <c r="E1782" t="s">
        <v>278</v>
      </c>
      <c r="F1782" t="s">
        <v>279</v>
      </c>
      <c r="G1782" s="19"/>
      <c r="H1782"/>
      <c r="I1782" t="s">
        <v>643</v>
      </c>
      <c r="J1782" t="s">
        <v>700</v>
      </c>
      <c r="K1782" s="9" t="str">
        <f t="shared" si="210"/>
        <v>LID-</v>
      </c>
      <c r="L1782" t="s">
        <v>41</v>
      </c>
      <c r="M1782" s="36">
        <v>1000</v>
      </c>
      <c r="N1782" t="s">
        <v>459</v>
      </c>
      <c r="O1782" t="s">
        <v>7</v>
      </c>
      <c r="P1782" s="48">
        <v>4.2</v>
      </c>
      <c r="Q1782" s="10">
        <f t="shared" si="211"/>
        <v>4200</v>
      </c>
      <c r="R1782" s="11">
        <f t="shared" si="212"/>
        <v>7.3003400000000003</v>
      </c>
      <c r="S1782" s="13">
        <f t="shared" si="213"/>
        <v>0.57530000000000003</v>
      </c>
      <c r="T1782" s="12">
        <f t="shared" si="214"/>
        <v>575.29999999999995</v>
      </c>
      <c r="U1782" s="13" t="s">
        <v>135</v>
      </c>
      <c r="V1782" t="s">
        <v>144</v>
      </c>
      <c r="X1782" s="53"/>
    </row>
    <row r="1783" spans="1:24" s="16" customFormat="1" x14ac:dyDescent="0.2">
      <c r="A1783" s="32" t="str">
        <f t="shared" si="208"/>
        <v>2026-4</v>
      </c>
      <c r="B1783" t="s">
        <v>3970</v>
      </c>
      <c r="C1783" s="20">
        <v>46120</v>
      </c>
      <c r="D1783" s="20">
        <v>46049</v>
      </c>
      <c r="E1783" t="s">
        <v>173</v>
      </c>
      <c r="F1783" t="s">
        <v>174</v>
      </c>
      <c r="G1783" s="19"/>
      <c r="H1783"/>
      <c r="I1783" t="s">
        <v>176</v>
      </c>
      <c r="J1783" t="s">
        <v>177</v>
      </c>
      <c r="K1783" s="9" t="str">
        <f t="shared" si="210"/>
        <v>MISC</v>
      </c>
      <c r="L1783" t="s">
        <v>6</v>
      </c>
      <c r="M1783" s="36">
        <v>10700</v>
      </c>
      <c r="N1783" t="s">
        <v>459</v>
      </c>
      <c r="O1783" t="s">
        <v>7</v>
      </c>
      <c r="P1783" s="48">
        <v>0.115</v>
      </c>
      <c r="Q1783" s="10">
        <f t="shared" si="211"/>
        <v>1230.5</v>
      </c>
      <c r="R1783" s="11">
        <f t="shared" si="212"/>
        <v>7.3003400000000003</v>
      </c>
      <c r="S1783" s="13">
        <f t="shared" si="213"/>
        <v>1.5800000000000002E-2</v>
      </c>
      <c r="T1783" s="12">
        <f t="shared" si="214"/>
        <v>169.06</v>
      </c>
      <c r="U1783" s="13" t="s">
        <v>135</v>
      </c>
      <c r="V1783" t="s">
        <v>10</v>
      </c>
      <c r="X1783" s="53"/>
    </row>
    <row r="1784" spans="1:24" s="16" customFormat="1" x14ac:dyDescent="0.2">
      <c r="A1784" s="32" t="str">
        <f t="shared" si="208"/>
        <v>2026-4</v>
      </c>
      <c r="B1784" t="s">
        <v>3971</v>
      </c>
      <c r="C1784" s="20">
        <v>46120</v>
      </c>
      <c r="D1784" s="20">
        <v>46101</v>
      </c>
      <c r="E1784" t="s">
        <v>173</v>
      </c>
      <c r="F1784" t="s">
        <v>174</v>
      </c>
      <c r="G1784" s="19"/>
      <c r="H1784"/>
      <c r="I1784" t="s">
        <v>176</v>
      </c>
      <c r="J1784" t="s">
        <v>177</v>
      </c>
      <c r="K1784" s="9" t="str">
        <f t="shared" si="210"/>
        <v>MISC</v>
      </c>
      <c r="L1784" t="s">
        <v>6</v>
      </c>
      <c r="M1784" s="36">
        <v>9400</v>
      </c>
      <c r="N1784" t="s">
        <v>459</v>
      </c>
      <c r="O1784" t="s">
        <v>7</v>
      </c>
      <c r="P1784" s="48">
        <v>0.115</v>
      </c>
      <c r="Q1784" s="10">
        <f t="shared" si="211"/>
        <v>1081</v>
      </c>
      <c r="R1784" s="11">
        <f t="shared" si="212"/>
        <v>7.3003400000000003</v>
      </c>
      <c r="S1784" s="13">
        <f t="shared" si="213"/>
        <v>1.5800000000000002E-2</v>
      </c>
      <c r="T1784" s="12">
        <f t="shared" si="214"/>
        <v>148.52000000000001</v>
      </c>
      <c r="U1784" s="13" t="s">
        <v>135</v>
      </c>
      <c r="V1784" t="s">
        <v>10</v>
      </c>
      <c r="X1784" s="53"/>
    </row>
    <row r="1785" spans="1:24" s="16" customFormat="1" x14ac:dyDescent="0.2">
      <c r="A1785" s="32" t="str">
        <f t="shared" si="208"/>
        <v>2026-4</v>
      </c>
      <c r="B1785" t="s">
        <v>3857</v>
      </c>
      <c r="C1785" s="20">
        <v>46120</v>
      </c>
      <c r="D1785" s="20">
        <v>46099</v>
      </c>
      <c r="E1785" t="s">
        <v>66</v>
      </c>
      <c r="F1785" t="s">
        <v>67</v>
      </c>
      <c r="G1785" s="19"/>
      <c r="H1785"/>
      <c r="I1785" t="s">
        <v>546</v>
      </c>
      <c r="J1785" t="s">
        <v>547</v>
      </c>
      <c r="K1785" s="9" t="str">
        <f t="shared" si="210"/>
        <v>STKR</v>
      </c>
      <c r="L1785" t="s">
        <v>6</v>
      </c>
      <c r="M1785" s="36">
        <v>-11000</v>
      </c>
      <c r="N1785" t="s">
        <v>459</v>
      </c>
      <c r="O1785" t="s">
        <v>7</v>
      </c>
      <c r="P1785" s="48">
        <v>3.2000000000000001E-2</v>
      </c>
      <c r="Q1785" s="10">
        <f t="shared" si="211"/>
        <v>-352</v>
      </c>
      <c r="R1785" s="11">
        <f t="shared" si="212"/>
        <v>7.3003400000000003</v>
      </c>
      <c r="S1785" s="13">
        <f t="shared" si="213"/>
        <v>4.4000000000000003E-3</v>
      </c>
      <c r="T1785" s="12">
        <f t="shared" si="214"/>
        <v>-48.4</v>
      </c>
      <c r="U1785" s="13" t="s">
        <v>135</v>
      </c>
      <c r="V1785" t="s">
        <v>8</v>
      </c>
      <c r="X1785" s="53"/>
    </row>
    <row r="1786" spans="1:24" s="16" customFormat="1" x14ac:dyDescent="0.2">
      <c r="A1786" s="32" t="str">
        <f t="shared" si="208"/>
        <v>2026-4</v>
      </c>
      <c r="B1786" t="s">
        <v>3857</v>
      </c>
      <c r="C1786" s="20">
        <v>46120</v>
      </c>
      <c r="D1786" s="20">
        <v>46099</v>
      </c>
      <c r="E1786" t="s">
        <v>66</v>
      </c>
      <c r="F1786" t="s">
        <v>67</v>
      </c>
      <c r="G1786" s="19"/>
      <c r="H1786"/>
      <c r="I1786" t="s">
        <v>546</v>
      </c>
      <c r="J1786" t="s">
        <v>547</v>
      </c>
      <c r="K1786" s="9" t="str">
        <f t="shared" si="210"/>
        <v>STKR</v>
      </c>
      <c r="L1786" t="s">
        <v>6</v>
      </c>
      <c r="M1786" s="36">
        <v>11000</v>
      </c>
      <c r="N1786" t="s">
        <v>459</v>
      </c>
      <c r="O1786" t="s">
        <v>7</v>
      </c>
      <c r="P1786" s="48">
        <v>3.2000000000000001E-2</v>
      </c>
      <c r="Q1786" s="10">
        <f t="shared" si="211"/>
        <v>352</v>
      </c>
      <c r="R1786" s="11">
        <f t="shared" si="212"/>
        <v>7.3003400000000003</v>
      </c>
      <c r="S1786" s="13">
        <f t="shared" si="213"/>
        <v>4.4000000000000003E-3</v>
      </c>
      <c r="T1786" s="12">
        <f t="shared" si="214"/>
        <v>48.4</v>
      </c>
      <c r="U1786" s="13" t="s">
        <v>135</v>
      </c>
      <c r="V1786" t="s">
        <v>8</v>
      </c>
      <c r="X1786" s="53"/>
    </row>
    <row r="1787" spans="1:24" s="16" customFormat="1" x14ac:dyDescent="0.2">
      <c r="A1787" s="32" t="str">
        <f t="shared" si="208"/>
        <v>2026-4</v>
      </c>
      <c r="B1787" t="s">
        <v>3865</v>
      </c>
      <c r="C1787" s="20">
        <v>46120</v>
      </c>
      <c r="D1787" s="20">
        <v>46108</v>
      </c>
      <c r="E1787" t="s">
        <v>4561</v>
      </c>
      <c r="F1787" t="s">
        <v>174</v>
      </c>
      <c r="G1787" s="19"/>
      <c r="H1787"/>
      <c r="I1787" t="s">
        <v>3463</v>
      </c>
      <c r="J1787" t="s">
        <v>3464</v>
      </c>
      <c r="K1787" s="9" t="str">
        <f t="shared" si="210"/>
        <v>WHR-</v>
      </c>
      <c r="L1787" t="s">
        <v>6</v>
      </c>
      <c r="M1787" s="36">
        <v>14500</v>
      </c>
      <c r="N1787" t="s">
        <v>459</v>
      </c>
      <c r="O1787" t="s">
        <v>7</v>
      </c>
      <c r="P1787" s="48">
        <v>3.9800000000000002E-2</v>
      </c>
      <c r="Q1787" s="10">
        <f t="shared" si="211"/>
        <v>577.1</v>
      </c>
      <c r="R1787" s="11">
        <f t="shared" si="212"/>
        <v>7.3003400000000003</v>
      </c>
      <c r="S1787" s="13">
        <f t="shared" si="213"/>
        <v>5.4999999999999997E-3</v>
      </c>
      <c r="T1787" s="12">
        <f t="shared" si="214"/>
        <v>79.75</v>
      </c>
      <c r="U1787" s="13" t="s">
        <v>135</v>
      </c>
      <c r="V1787" t="s">
        <v>96</v>
      </c>
      <c r="X1787" s="53"/>
    </row>
    <row r="1788" spans="1:24" s="16" customFormat="1" x14ac:dyDescent="0.2">
      <c r="A1788" s="32" t="str">
        <f t="shared" si="208"/>
        <v>2026-4</v>
      </c>
      <c r="B1788" t="s">
        <v>3869</v>
      </c>
      <c r="C1788" s="20">
        <v>46120</v>
      </c>
      <c r="D1788" s="20">
        <v>46049</v>
      </c>
      <c r="E1788" t="s">
        <v>173</v>
      </c>
      <c r="F1788" t="s">
        <v>174</v>
      </c>
      <c r="G1788" s="19"/>
      <c r="H1788"/>
      <c r="I1788" t="s">
        <v>181</v>
      </c>
      <c r="J1788" t="s">
        <v>182</v>
      </c>
      <c r="K1788" s="9" t="str">
        <f t="shared" si="210"/>
        <v>WHR-</v>
      </c>
      <c r="L1788" t="s">
        <v>6</v>
      </c>
      <c r="M1788" s="36">
        <v>10700</v>
      </c>
      <c r="N1788" t="s">
        <v>459</v>
      </c>
      <c r="O1788" t="s">
        <v>7</v>
      </c>
      <c r="P1788" s="48">
        <v>4.1000000000000002E-2</v>
      </c>
      <c r="Q1788" s="10">
        <f t="shared" si="211"/>
        <v>438.7</v>
      </c>
      <c r="R1788" s="11">
        <f t="shared" si="212"/>
        <v>7.3003400000000003</v>
      </c>
      <c r="S1788" s="13">
        <f t="shared" si="213"/>
        <v>5.5999999999999999E-3</v>
      </c>
      <c r="T1788" s="12">
        <f t="shared" si="214"/>
        <v>59.92</v>
      </c>
      <c r="U1788" s="13" t="s">
        <v>135</v>
      </c>
      <c r="V1788" t="s">
        <v>96</v>
      </c>
      <c r="X1788" s="53"/>
    </row>
    <row r="1789" spans="1:24" s="16" customFormat="1" x14ac:dyDescent="0.2">
      <c r="A1789" s="32" t="str">
        <f t="shared" si="208"/>
        <v>2026-4</v>
      </c>
      <c r="B1789" t="s">
        <v>3870</v>
      </c>
      <c r="C1789" s="20">
        <v>46120</v>
      </c>
      <c r="D1789" s="20">
        <v>46083</v>
      </c>
      <c r="E1789" t="s">
        <v>173</v>
      </c>
      <c r="F1789" t="s">
        <v>174</v>
      </c>
      <c r="G1789" s="19"/>
      <c r="H1789"/>
      <c r="I1789" t="s">
        <v>181</v>
      </c>
      <c r="J1789" t="s">
        <v>182</v>
      </c>
      <c r="K1789" s="9" t="str">
        <f t="shared" si="210"/>
        <v>WHR-</v>
      </c>
      <c r="L1789" t="s">
        <v>6</v>
      </c>
      <c r="M1789" s="36">
        <v>5000</v>
      </c>
      <c r="N1789" t="s">
        <v>459</v>
      </c>
      <c r="O1789" t="s">
        <v>7</v>
      </c>
      <c r="P1789" s="48">
        <v>4.1000000000000002E-2</v>
      </c>
      <c r="Q1789" s="10">
        <f t="shared" si="211"/>
        <v>205</v>
      </c>
      <c r="R1789" s="11">
        <f t="shared" si="212"/>
        <v>7.3003400000000003</v>
      </c>
      <c r="S1789" s="13">
        <f t="shared" si="213"/>
        <v>5.5999999999999999E-3</v>
      </c>
      <c r="T1789" s="12">
        <f t="shared" si="214"/>
        <v>28</v>
      </c>
      <c r="U1789" s="13" t="s">
        <v>135</v>
      </c>
      <c r="V1789" t="s">
        <v>96</v>
      </c>
      <c r="X1789" s="53"/>
    </row>
    <row r="1790" spans="1:24" s="16" customFormat="1" x14ac:dyDescent="0.2">
      <c r="A1790" s="32" t="str">
        <f t="shared" si="208"/>
        <v>2026-4</v>
      </c>
      <c r="B1790" t="s">
        <v>3871</v>
      </c>
      <c r="C1790" s="20">
        <v>46120</v>
      </c>
      <c r="D1790" s="20">
        <v>46101</v>
      </c>
      <c r="E1790" t="s">
        <v>173</v>
      </c>
      <c r="F1790" t="s">
        <v>174</v>
      </c>
      <c r="G1790" s="19"/>
      <c r="H1790"/>
      <c r="I1790" t="s">
        <v>181</v>
      </c>
      <c r="J1790" t="s">
        <v>182</v>
      </c>
      <c r="K1790" s="9" t="str">
        <f t="shared" si="210"/>
        <v>WHR-</v>
      </c>
      <c r="L1790" t="s">
        <v>6</v>
      </c>
      <c r="M1790" s="36">
        <v>9400</v>
      </c>
      <c r="N1790" t="s">
        <v>459</v>
      </c>
      <c r="O1790" t="s">
        <v>7</v>
      </c>
      <c r="P1790" s="48">
        <v>4.1000000000000002E-2</v>
      </c>
      <c r="Q1790" s="10">
        <f t="shared" si="211"/>
        <v>385.4</v>
      </c>
      <c r="R1790" s="11">
        <f t="shared" si="212"/>
        <v>7.3003400000000003</v>
      </c>
      <c r="S1790" s="13">
        <f t="shared" si="213"/>
        <v>5.5999999999999999E-3</v>
      </c>
      <c r="T1790" s="12">
        <f t="shared" si="214"/>
        <v>52.64</v>
      </c>
      <c r="U1790" s="13" t="s">
        <v>135</v>
      </c>
      <c r="V1790" t="s">
        <v>96</v>
      </c>
      <c r="X1790" s="53"/>
    </row>
    <row r="1791" spans="1:24" s="16" customFormat="1" x14ac:dyDescent="0.2">
      <c r="A1791" s="32" t="str">
        <f t="shared" si="208"/>
        <v>2026-4</v>
      </c>
      <c r="B1791" t="s">
        <v>3872</v>
      </c>
      <c r="C1791" s="20">
        <v>46120</v>
      </c>
      <c r="D1791" s="20">
        <v>46108</v>
      </c>
      <c r="E1791" t="s">
        <v>4561</v>
      </c>
      <c r="F1791" t="s">
        <v>174</v>
      </c>
      <c r="G1791" s="19"/>
      <c r="H1791"/>
      <c r="I1791" t="s">
        <v>181</v>
      </c>
      <c r="J1791" t="s">
        <v>182</v>
      </c>
      <c r="K1791" s="9" t="str">
        <f t="shared" si="210"/>
        <v>WHR-</v>
      </c>
      <c r="L1791" t="s">
        <v>6</v>
      </c>
      <c r="M1791" s="36">
        <v>1300</v>
      </c>
      <c r="N1791" t="s">
        <v>459</v>
      </c>
      <c r="O1791" t="s">
        <v>7</v>
      </c>
      <c r="P1791" s="48">
        <v>4.1000000000000002E-2</v>
      </c>
      <c r="Q1791" s="10">
        <f t="shared" si="211"/>
        <v>53.3</v>
      </c>
      <c r="R1791" s="11">
        <f t="shared" si="212"/>
        <v>7.3003400000000003</v>
      </c>
      <c r="S1791" s="13">
        <f t="shared" si="213"/>
        <v>5.5999999999999999E-3</v>
      </c>
      <c r="T1791" s="12">
        <f t="shared" si="214"/>
        <v>7.28</v>
      </c>
      <c r="U1791" s="13" t="s">
        <v>135</v>
      </c>
      <c r="V1791" t="s">
        <v>96</v>
      </c>
      <c r="X1791" s="53"/>
    </row>
    <row r="1792" spans="1:24" s="16" customFormat="1" x14ac:dyDescent="0.2">
      <c r="A1792" s="32" t="str">
        <f t="shared" si="208"/>
        <v>2026-4</v>
      </c>
      <c r="B1792" t="s">
        <v>3881</v>
      </c>
      <c r="C1792" s="20">
        <v>46120</v>
      </c>
      <c r="D1792" s="20">
        <v>46101</v>
      </c>
      <c r="E1792" t="s">
        <v>173</v>
      </c>
      <c r="F1792" t="s">
        <v>174</v>
      </c>
      <c r="G1792" s="19"/>
      <c r="H1792"/>
      <c r="I1792" t="s">
        <v>3467</v>
      </c>
      <c r="J1792" t="s">
        <v>3468</v>
      </c>
      <c r="K1792" s="9" t="str">
        <f t="shared" si="210"/>
        <v>WHR-</v>
      </c>
      <c r="L1792" t="s">
        <v>6</v>
      </c>
      <c r="M1792" s="36">
        <v>5000</v>
      </c>
      <c r="N1792" t="s">
        <v>459</v>
      </c>
      <c r="O1792" t="s">
        <v>7</v>
      </c>
      <c r="P1792" s="48">
        <v>4.2999999999999997E-2</v>
      </c>
      <c r="Q1792" s="10">
        <f t="shared" si="211"/>
        <v>215</v>
      </c>
      <c r="R1792" s="11">
        <f t="shared" si="212"/>
        <v>7.3003400000000003</v>
      </c>
      <c r="S1792" s="13">
        <f t="shared" si="213"/>
        <v>5.8999999999999999E-3</v>
      </c>
      <c r="T1792" s="12">
        <f t="shared" si="214"/>
        <v>29.5</v>
      </c>
      <c r="U1792" s="13" t="s">
        <v>135</v>
      </c>
      <c r="V1792" t="s">
        <v>96</v>
      </c>
      <c r="X1792" s="53"/>
    </row>
    <row r="1793" spans="1:24" s="16" customFormat="1" x14ac:dyDescent="0.2">
      <c r="A1793" s="32" t="str">
        <f t="shared" ref="A1793:A1856" si="215">+TEXT(C1793,"YYYY")&amp;"-"&amp;TEXT(C1793,"M")</f>
        <v>2026-4</v>
      </c>
      <c r="B1793" t="s">
        <v>3882</v>
      </c>
      <c r="C1793" s="20">
        <v>46120</v>
      </c>
      <c r="D1793" s="20">
        <v>46108</v>
      </c>
      <c r="E1793" t="s">
        <v>4561</v>
      </c>
      <c r="F1793" t="s">
        <v>174</v>
      </c>
      <c r="G1793" s="19"/>
      <c r="H1793"/>
      <c r="I1793" t="s">
        <v>3467</v>
      </c>
      <c r="J1793" t="s">
        <v>3468</v>
      </c>
      <c r="K1793" s="9" t="str">
        <f t="shared" si="210"/>
        <v>WHR-</v>
      </c>
      <c r="L1793" t="s">
        <v>6</v>
      </c>
      <c r="M1793" s="36">
        <v>8400</v>
      </c>
      <c r="N1793" t="s">
        <v>459</v>
      </c>
      <c r="O1793" t="s">
        <v>7</v>
      </c>
      <c r="P1793" s="48">
        <v>4.2999999999999997E-2</v>
      </c>
      <c r="Q1793" s="10">
        <f t="shared" si="211"/>
        <v>361.2</v>
      </c>
      <c r="R1793" s="11">
        <f t="shared" si="212"/>
        <v>7.3003400000000003</v>
      </c>
      <c r="S1793" s="13">
        <f t="shared" si="213"/>
        <v>5.8999999999999999E-3</v>
      </c>
      <c r="T1793" s="12">
        <f t="shared" si="214"/>
        <v>49.56</v>
      </c>
      <c r="U1793" s="13" t="s">
        <v>135</v>
      </c>
      <c r="V1793" t="s">
        <v>96</v>
      </c>
      <c r="X1793" s="53"/>
    </row>
    <row r="1794" spans="1:24" s="16" customFormat="1" x14ac:dyDescent="0.2">
      <c r="A1794" s="32" t="str">
        <f t="shared" si="215"/>
        <v>2026-4</v>
      </c>
      <c r="B1794" t="s">
        <v>3912</v>
      </c>
      <c r="C1794" s="20">
        <v>46120</v>
      </c>
      <c r="D1794" s="20">
        <v>46108</v>
      </c>
      <c r="E1794" t="s">
        <v>173</v>
      </c>
      <c r="F1794" t="s">
        <v>174</v>
      </c>
      <c r="G1794" s="19"/>
      <c r="H1794"/>
      <c r="I1794" t="s">
        <v>335</v>
      </c>
      <c r="J1794" t="s">
        <v>336</v>
      </c>
      <c r="K1794" s="9" t="str">
        <f t="shared" si="210"/>
        <v>WHR-</v>
      </c>
      <c r="L1794" t="s">
        <v>6</v>
      </c>
      <c r="M1794" s="36">
        <v>3000</v>
      </c>
      <c r="N1794" t="s">
        <v>459</v>
      </c>
      <c r="O1794" t="s">
        <v>7</v>
      </c>
      <c r="P1794" s="48">
        <v>6.2E-2</v>
      </c>
      <c r="Q1794" s="10">
        <f t="shared" si="211"/>
        <v>186</v>
      </c>
      <c r="R1794" s="11">
        <f t="shared" si="212"/>
        <v>7.3003400000000003</v>
      </c>
      <c r="S1794" s="13">
        <f t="shared" si="213"/>
        <v>8.5000000000000006E-3</v>
      </c>
      <c r="T1794" s="12">
        <f t="shared" si="214"/>
        <v>25.5</v>
      </c>
      <c r="U1794" s="13" t="s">
        <v>135</v>
      </c>
      <c r="V1794" t="s">
        <v>96</v>
      </c>
      <c r="X1794" s="53"/>
    </row>
    <row r="1795" spans="1:24" s="16" customFormat="1" x14ac:dyDescent="0.2">
      <c r="A1795" s="32" t="str">
        <f t="shared" si="215"/>
        <v>2026-4</v>
      </c>
      <c r="B1795" t="s">
        <v>3934</v>
      </c>
      <c r="C1795" s="20">
        <v>46120</v>
      </c>
      <c r="D1795" s="20">
        <v>46083</v>
      </c>
      <c r="E1795" t="s">
        <v>173</v>
      </c>
      <c r="F1795" t="s">
        <v>174</v>
      </c>
      <c r="G1795" s="19"/>
      <c r="H1795"/>
      <c r="I1795" t="s">
        <v>178</v>
      </c>
      <c r="J1795" t="s">
        <v>179</v>
      </c>
      <c r="K1795" s="9" t="str">
        <f t="shared" si="210"/>
        <v>WHR-</v>
      </c>
      <c r="L1795" t="s">
        <v>6</v>
      </c>
      <c r="M1795" s="36">
        <v>6000</v>
      </c>
      <c r="N1795" t="s">
        <v>459</v>
      </c>
      <c r="O1795" t="s">
        <v>7</v>
      </c>
      <c r="P1795" s="48">
        <v>8.5000000000000006E-2</v>
      </c>
      <c r="Q1795" s="10">
        <f t="shared" si="211"/>
        <v>510</v>
      </c>
      <c r="R1795" s="11">
        <f t="shared" si="212"/>
        <v>7.3003400000000003</v>
      </c>
      <c r="S1795" s="13">
        <f t="shared" si="213"/>
        <v>1.1599999999999999E-2</v>
      </c>
      <c r="T1795" s="12">
        <f t="shared" si="214"/>
        <v>69.599999999999994</v>
      </c>
      <c r="U1795" s="13" t="s">
        <v>135</v>
      </c>
      <c r="V1795" t="s">
        <v>96</v>
      </c>
      <c r="X1795" s="53"/>
    </row>
    <row r="1796" spans="1:24" s="16" customFormat="1" x14ac:dyDescent="0.2">
      <c r="A1796" s="32" t="str">
        <f t="shared" si="215"/>
        <v>2026-4</v>
      </c>
      <c r="B1796" t="s">
        <v>3958</v>
      </c>
      <c r="C1796" s="20">
        <v>46120</v>
      </c>
      <c r="D1796" s="20">
        <v>46091</v>
      </c>
      <c r="E1796" t="s">
        <v>173</v>
      </c>
      <c r="F1796" t="s">
        <v>174</v>
      </c>
      <c r="G1796" s="19"/>
      <c r="H1796"/>
      <c r="I1796" t="s">
        <v>94</v>
      </c>
      <c r="J1796" t="s">
        <v>95</v>
      </c>
      <c r="K1796" s="9" t="str">
        <f t="shared" si="210"/>
        <v>WHR-</v>
      </c>
      <c r="L1796" t="s">
        <v>6</v>
      </c>
      <c r="M1796" s="36">
        <v>29000</v>
      </c>
      <c r="N1796" t="s">
        <v>459</v>
      </c>
      <c r="O1796" t="s">
        <v>7</v>
      </c>
      <c r="P1796" s="48">
        <v>0.10580000000000001</v>
      </c>
      <c r="Q1796" s="10">
        <f t="shared" si="211"/>
        <v>3068.2</v>
      </c>
      <c r="R1796" s="11">
        <f t="shared" si="212"/>
        <v>7.3003400000000003</v>
      </c>
      <c r="S1796" s="13">
        <f t="shared" si="213"/>
        <v>1.4500000000000001E-2</v>
      </c>
      <c r="T1796" s="12">
        <f t="shared" si="214"/>
        <v>420.5</v>
      </c>
      <c r="U1796" s="13" t="s">
        <v>135</v>
      </c>
      <c r="V1796" t="s">
        <v>96</v>
      </c>
      <c r="X1796" s="53"/>
    </row>
    <row r="1797" spans="1:24" s="16" customFormat="1" x14ac:dyDescent="0.2">
      <c r="A1797" s="32" t="str">
        <f t="shared" si="215"/>
        <v>2026-4</v>
      </c>
      <c r="B1797" t="s">
        <v>3959</v>
      </c>
      <c r="C1797" s="20">
        <v>46120</v>
      </c>
      <c r="D1797" s="20">
        <v>46058</v>
      </c>
      <c r="E1797" t="s">
        <v>173</v>
      </c>
      <c r="F1797" t="s">
        <v>174</v>
      </c>
      <c r="G1797" s="19"/>
      <c r="H1797"/>
      <c r="I1797" t="s">
        <v>94</v>
      </c>
      <c r="J1797" t="s">
        <v>95</v>
      </c>
      <c r="K1797" s="9" t="str">
        <f t="shared" si="210"/>
        <v>WHR-</v>
      </c>
      <c r="L1797" t="s">
        <v>6</v>
      </c>
      <c r="M1797" s="36">
        <v>7000</v>
      </c>
      <c r="N1797" t="s">
        <v>459</v>
      </c>
      <c r="O1797" t="s">
        <v>7</v>
      </c>
      <c r="P1797" s="48">
        <v>0.108</v>
      </c>
      <c r="Q1797" s="10">
        <f t="shared" si="211"/>
        <v>756</v>
      </c>
      <c r="R1797" s="11">
        <f t="shared" si="212"/>
        <v>7.3003400000000003</v>
      </c>
      <c r="S1797" s="13">
        <f t="shared" si="213"/>
        <v>1.4800000000000001E-2</v>
      </c>
      <c r="T1797" s="12">
        <f t="shared" si="214"/>
        <v>103.6</v>
      </c>
      <c r="U1797" s="13" t="s">
        <v>135</v>
      </c>
      <c r="V1797" t="s">
        <v>96</v>
      </c>
      <c r="X1797" s="53"/>
    </row>
    <row r="1798" spans="1:24" s="16" customFormat="1" x14ac:dyDescent="0.2">
      <c r="A1798" s="32" t="str">
        <f t="shared" si="215"/>
        <v>2026-4</v>
      </c>
      <c r="B1798" t="s">
        <v>3960</v>
      </c>
      <c r="C1798" s="20">
        <v>46120</v>
      </c>
      <c r="D1798" s="20">
        <v>46083</v>
      </c>
      <c r="E1798" t="s">
        <v>173</v>
      </c>
      <c r="F1798" t="s">
        <v>174</v>
      </c>
      <c r="G1798" s="19"/>
      <c r="H1798"/>
      <c r="I1798" t="s">
        <v>94</v>
      </c>
      <c r="J1798" t="s">
        <v>95</v>
      </c>
      <c r="K1798" s="9" t="str">
        <f t="shared" si="210"/>
        <v>WHR-</v>
      </c>
      <c r="L1798" t="s">
        <v>6</v>
      </c>
      <c r="M1798" s="36">
        <v>7500</v>
      </c>
      <c r="N1798" t="s">
        <v>459</v>
      </c>
      <c r="O1798" t="s">
        <v>7</v>
      </c>
      <c r="P1798" s="48">
        <v>0.108</v>
      </c>
      <c r="Q1798" s="10">
        <f t="shared" si="211"/>
        <v>810</v>
      </c>
      <c r="R1798" s="11">
        <f t="shared" si="212"/>
        <v>7.3003400000000003</v>
      </c>
      <c r="S1798" s="13">
        <f t="shared" si="213"/>
        <v>1.4800000000000001E-2</v>
      </c>
      <c r="T1798" s="12">
        <f t="shared" si="214"/>
        <v>111</v>
      </c>
      <c r="U1798" s="13" t="s">
        <v>135</v>
      </c>
      <c r="V1798" t="s">
        <v>96</v>
      </c>
      <c r="X1798" s="53"/>
    </row>
    <row r="1799" spans="1:24" s="16" customFormat="1" x14ac:dyDescent="0.2">
      <c r="A1799" s="32" t="str">
        <f t="shared" si="215"/>
        <v>2026-4</v>
      </c>
      <c r="B1799" t="s">
        <v>3961</v>
      </c>
      <c r="C1799" s="20">
        <v>46120</v>
      </c>
      <c r="D1799" s="20">
        <v>46108</v>
      </c>
      <c r="E1799" t="s">
        <v>4561</v>
      </c>
      <c r="F1799" t="s">
        <v>174</v>
      </c>
      <c r="G1799" s="19"/>
      <c r="H1799"/>
      <c r="I1799" t="s">
        <v>94</v>
      </c>
      <c r="J1799" t="s">
        <v>95</v>
      </c>
      <c r="K1799" s="9" t="str">
        <f t="shared" si="210"/>
        <v>WHR-</v>
      </c>
      <c r="L1799" t="s">
        <v>6</v>
      </c>
      <c r="M1799" s="36">
        <v>4400</v>
      </c>
      <c r="N1799" t="s">
        <v>459</v>
      </c>
      <c r="O1799" t="s">
        <v>7</v>
      </c>
      <c r="P1799" s="48">
        <v>0.108</v>
      </c>
      <c r="Q1799" s="10">
        <f t="shared" si="211"/>
        <v>475.2</v>
      </c>
      <c r="R1799" s="11">
        <f t="shared" si="212"/>
        <v>7.3003400000000003</v>
      </c>
      <c r="S1799" s="13">
        <f t="shared" si="213"/>
        <v>1.4800000000000001E-2</v>
      </c>
      <c r="T1799" s="12">
        <f t="shared" si="214"/>
        <v>65.12</v>
      </c>
      <c r="U1799" s="13" t="s">
        <v>135</v>
      </c>
      <c r="V1799" t="s">
        <v>96</v>
      </c>
      <c r="X1799" s="53"/>
    </row>
    <row r="1800" spans="1:24" s="16" customFormat="1" x14ac:dyDescent="0.2">
      <c r="A1800" s="32" t="str">
        <f t="shared" si="215"/>
        <v>2026-4</v>
      </c>
      <c r="B1800" t="s">
        <v>4199</v>
      </c>
      <c r="C1800" s="20">
        <v>46121</v>
      </c>
      <c r="D1800" s="20">
        <v>46107</v>
      </c>
      <c r="E1800" t="s">
        <v>356</v>
      </c>
      <c r="F1800" t="s">
        <v>357</v>
      </c>
      <c r="G1800" s="19"/>
      <c r="H1800"/>
      <c r="I1800" t="s">
        <v>3200</v>
      </c>
      <c r="J1800" t="s">
        <v>3201</v>
      </c>
      <c r="K1800" s="9" t="str">
        <f t="shared" si="210"/>
        <v>ALM-</v>
      </c>
      <c r="L1800" t="s">
        <v>41</v>
      </c>
      <c r="M1800" s="36">
        <v>552</v>
      </c>
      <c r="N1800" t="s">
        <v>70</v>
      </c>
      <c r="O1800" t="s">
        <v>7</v>
      </c>
      <c r="P1800" s="48">
        <v>2.9203999999999999</v>
      </c>
      <c r="Q1800" s="10">
        <f t="shared" si="211"/>
        <v>1612.06</v>
      </c>
      <c r="R1800" s="11">
        <f t="shared" si="212"/>
        <v>7.3003400000000003</v>
      </c>
      <c r="S1800" s="13">
        <f t="shared" si="213"/>
        <v>0.4</v>
      </c>
      <c r="T1800" s="12">
        <f t="shared" si="214"/>
        <v>220.8</v>
      </c>
      <c r="U1800" s="13" t="s">
        <v>135</v>
      </c>
      <c r="V1800" t="s">
        <v>73</v>
      </c>
      <c r="X1800" s="53"/>
    </row>
    <row r="1801" spans="1:24" s="16" customFormat="1" x14ac:dyDescent="0.2">
      <c r="A1801" s="32" t="str">
        <f t="shared" si="215"/>
        <v>2026-4</v>
      </c>
      <c r="B1801" t="s">
        <v>4200</v>
      </c>
      <c r="C1801" s="20">
        <v>46121</v>
      </c>
      <c r="D1801" s="20">
        <v>46113</v>
      </c>
      <c r="E1801" t="s">
        <v>356</v>
      </c>
      <c r="F1801" t="s">
        <v>357</v>
      </c>
      <c r="G1801" s="19"/>
      <c r="H1801"/>
      <c r="I1801" t="s">
        <v>360</v>
      </c>
      <c r="J1801" t="s">
        <v>361</v>
      </c>
      <c r="K1801" s="9" t="str">
        <f t="shared" si="210"/>
        <v>ALM-</v>
      </c>
      <c r="L1801" t="s">
        <v>41</v>
      </c>
      <c r="M1801" s="36">
        <v>550</v>
      </c>
      <c r="N1801" t="s">
        <v>70</v>
      </c>
      <c r="O1801" t="s">
        <v>7</v>
      </c>
      <c r="P1801" s="48">
        <v>2.9203999999999999</v>
      </c>
      <c r="Q1801" s="10">
        <f t="shared" si="211"/>
        <v>1606.22</v>
      </c>
      <c r="R1801" s="11">
        <f t="shared" si="212"/>
        <v>7.3003400000000003</v>
      </c>
      <c r="S1801" s="13">
        <f t="shared" si="213"/>
        <v>0.4</v>
      </c>
      <c r="T1801" s="12">
        <f t="shared" si="214"/>
        <v>220</v>
      </c>
      <c r="U1801" s="13" t="s">
        <v>135</v>
      </c>
      <c r="V1801" t="s">
        <v>73</v>
      </c>
      <c r="X1801" s="53"/>
    </row>
    <row r="1802" spans="1:24" s="16" customFormat="1" x14ac:dyDescent="0.2">
      <c r="A1802" s="32" t="str">
        <f t="shared" si="215"/>
        <v>2026-4</v>
      </c>
      <c r="B1802" t="s">
        <v>4071</v>
      </c>
      <c r="C1802" s="20">
        <v>46121</v>
      </c>
      <c r="D1802" s="20">
        <v>46105</v>
      </c>
      <c r="E1802" t="s">
        <v>44</v>
      </c>
      <c r="F1802" t="s">
        <v>45</v>
      </c>
      <c r="G1802" s="19"/>
      <c r="H1802"/>
      <c r="I1802" t="s">
        <v>535</v>
      </c>
      <c r="J1802" t="s">
        <v>518</v>
      </c>
      <c r="K1802" s="9" t="s">
        <v>512</v>
      </c>
      <c r="L1802" t="s">
        <v>6</v>
      </c>
      <c r="M1802" s="36">
        <v>4200</v>
      </c>
      <c r="N1802" t="s">
        <v>459</v>
      </c>
      <c r="O1802" t="s">
        <v>7</v>
      </c>
      <c r="P1802" s="48">
        <v>0.8</v>
      </c>
      <c r="Q1802" s="10">
        <f t="shared" si="211"/>
        <v>3360</v>
      </c>
      <c r="R1802" s="11">
        <f t="shared" si="212"/>
        <v>7.3003400000000003</v>
      </c>
      <c r="S1802" s="13">
        <f t="shared" si="213"/>
        <v>0.1096</v>
      </c>
      <c r="T1802" s="12">
        <f t="shared" si="214"/>
        <v>460.32</v>
      </c>
      <c r="U1802" s="13" t="s">
        <v>135</v>
      </c>
      <c r="V1802" t="s">
        <v>20</v>
      </c>
      <c r="X1802" s="53"/>
    </row>
    <row r="1803" spans="1:24" s="16" customFormat="1" x14ac:dyDescent="0.2">
      <c r="A1803" s="32" t="str">
        <f t="shared" si="215"/>
        <v>2026-4</v>
      </c>
      <c r="B1803" t="s">
        <v>4074</v>
      </c>
      <c r="C1803" s="20">
        <v>46121</v>
      </c>
      <c r="D1803" s="20">
        <v>46111</v>
      </c>
      <c r="E1803" t="s">
        <v>44</v>
      </c>
      <c r="F1803" t="s">
        <v>45</v>
      </c>
      <c r="G1803" s="19"/>
      <c r="H1803"/>
      <c r="I1803" t="s">
        <v>401</v>
      </c>
      <c r="J1803" t="s">
        <v>678</v>
      </c>
      <c r="K1803" s="9" t="s">
        <v>512</v>
      </c>
      <c r="L1803" t="s">
        <v>6</v>
      </c>
      <c r="M1803" s="36">
        <v>4300</v>
      </c>
      <c r="N1803" t="s">
        <v>459</v>
      </c>
      <c r="O1803" t="s">
        <v>7</v>
      </c>
      <c r="P1803" s="48">
        <v>0.8</v>
      </c>
      <c r="Q1803" s="10">
        <f t="shared" si="211"/>
        <v>3440</v>
      </c>
      <c r="R1803" s="11">
        <f t="shared" si="212"/>
        <v>7.3003400000000003</v>
      </c>
      <c r="S1803" s="13">
        <f t="shared" si="213"/>
        <v>0.1096</v>
      </c>
      <c r="T1803" s="12">
        <f t="shared" si="214"/>
        <v>471.28</v>
      </c>
      <c r="U1803" s="13" t="s">
        <v>135</v>
      </c>
      <c r="V1803" t="s">
        <v>20</v>
      </c>
      <c r="X1803" s="53"/>
    </row>
    <row r="1804" spans="1:24" s="16" customFormat="1" x14ac:dyDescent="0.2">
      <c r="A1804" s="32" t="str">
        <f t="shared" si="215"/>
        <v>2026-4</v>
      </c>
      <c r="B1804" t="s">
        <v>2656</v>
      </c>
      <c r="C1804" s="20">
        <v>46121</v>
      </c>
      <c r="D1804" s="20">
        <v>46094</v>
      </c>
      <c r="E1804" t="s">
        <v>114</v>
      </c>
      <c r="F1804" t="s">
        <v>115</v>
      </c>
      <c r="G1804" s="19"/>
      <c r="H1804"/>
      <c r="I1804" t="s">
        <v>34</v>
      </c>
      <c r="J1804" t="s">
        <v>35</v>
      </c>
      <c r="K1804" s="9" t="s">
        <v>464</v>
      </c>
      <c r="L1804" t="s">
        <v>6</v>
      </c>
      <c r="M1804" s="36">
        <v>-960</v>
      </c>
      <c r="N1804" t="s">
        <v>459</v>
      </c>
      <c r="O1804" t="s">
        <v>7</v>
      </c>
      <c r="P1804" s="48">
        <v>6.2552000000000003</v>
      </c>
      <c r="Q1804" s="10">
        <f t="shared" si="211"/>
        <v>-6004.99</v>
      </c>
      <c r="R1804" s="11">
        <f t="shared" si="212"/>
        <v>7.3003400000000003</v>
      </c>
      <c r="S1804" s="13">
        <f t="shared" si="213"/>
        <v>0.85680000000000001</v>
      </c>
      <c r="T1804" s="12">
        <f t="shared" si="214"/>
        <v>-822.53</v>
      </c>
      <c r="U1804" s="13" t="s">
        <v>135</v>
      </c>
      <c r="V1804" t="s">
        <v>20</v>
      </c>
      <c r="X1804" s="53"/>
    </row>
    <row r="1805" spans="1:24" s="16" customFormat="1" x14ac:dyDescent="0.2">
      <c r="A1805" s="32" t="str">
        <f t="shared" si="215"/>
        <v>2026-4</v>
      </c>
      <c r="B1805" t="s">
        <v>2662</v>
      </c>
      <c r="C1805" s="20">
        <v>46121</v>
      </c>
      <c r="D1805" s="20">
        <v>46056</v>
      </c>
      <c r="E1805" t="s">
        <v>114</v>
      </c>
      <c r="F1805" t="s">
        <v>115</v>
      </c>
      <c r="G1805" s="19"/>
      <c r="H1805"/>
      <c r="I1805" t="s">
        <v>32</v>
      </c>
      <c r="J1805" t="s">
        <v>33</v>
      </c>
      <c r="K1805" s="9" t="s">
        <v>464</v>
      </c>
      <c r="L1805" t="s">
        <v>6</v>
      </c>
      <c r="M1805" s="36">
        <v>-170</v>
      </c>
      <c r="N1805" t="s">
        <v>459</v>
      </c>
      <c r="O1805" t="s">
        <v>7</v>
      </c>
      <c r="P1805" s="48">
        <v>6.3829000000000002</v>
      </c>
      <c r="Q1805" s="10">
        <f t="shared" si="211"/>
        <v>-1085.0899999999999</v>
      </c>
      <c r="R1805" s="11">
        <f t="shared" si="212"/>
        <v>7.3003400000000003</v>
      </c>
      <c r="S1805" s="13">
        <f t="shared" si="213"/>
        <v>0.87429999999999997</v>
      </c>
      <c r="T1805" s="12">
        <f t="shared" si="214"/>
        <v>-148.63</v>
      </c>
      <c r="U1805" s="13" t="s">
        <v>135</v>
      </c>
      <c r="V1805" t="s">
        <v>20</v>
      </c>
      <c r="X1805" s="53"/>
    </row>
    <row r="1806" spans="1:24" s="16" customFormat="1" x14ac:dyDescent="0.2">
      <c r="A1806" s="32" t="str">
        <f t="shared" si="215"/>
        <v>2026-4</v>
      </c>
      <c r="B1806" t="s">
        <v>957</v>
      </c>
      <c r="C1806" s="20">
        <v>46121</v>
      </c>
      <c r="D1806" s="20">
        <v>45957</v>
      </c>
      <c r="E1806" t="s">
        <v>114</v>
      </c>
      <c r="F1806" t="s">
        <v>115</v>
      </c>
      <c r="G1806" s="19"/>
      <c r="H1806"/>
      <c r="I1806" t="s">
        <v>32</v>
      </c>
      <c r="J1806" t="s">
        <v>33</v>
      </c>
      <c r="K1806" s="9" t="s">
        <v>464</v>
      </c>
      <c r="L1806" t="s">
        <v>6</v>
      </c>
      <c r="M1806" s="36">
        <v>-70</v>
      </c>
      <c r="N1806" t="s">
        <v>459</v>
      </c>
      <c r="O1806" t="s">
        <v>7</v>
      </c>
      <c r="P1806" s="48">
        <v>6.4610000000000003</v>
      </c>
      <c r="Q1806" s="10">
        <f t="shared" si="211"/>
        <v>-452.27</v>
      </c>
      <c r="R1806" s="11">
        <f t="shared" si="212"/>
        <v>7.3003400000000003</v>
      </c>
      <c r="S1806" s="13">
        <f t="shared" si="213"/>
        <v>0.88500000000000001</v>
      </c>
      <c r="T1806" s="12">
        <f t="shared" si="214"/>
        <v>-61.95</v>
      </c>
      <c r="U1806" s="13" t="s">
        <v>135</v>
      </c>
      <c r="V1806" t="s">
        <v>20</v>
      </c>
      <c r="X1806" s="53"/>
    </row>
    <row r="1807" spans="1:24" s="16" customFormat="1" x14ac:dyDescent="0.2">
      <c r="A1807" s="32" t="str">
        <f t="shared" si="215"/>
        <v>2026-4</v>
      </c>
      <c r="B1807" t="s">
        <v>2689</v>
      </c>
      <c r="C1807" s="20">
        <v>46121</v>
      </c>
      <c r="D1807" s="20">
        <v>46052</v>
      </c>
      <c r="E1807" t="s">
        <v>114</v>
      </c>
      <c r="F1807" t="s">
        <v>115</v>
      </c>
      <c r="G1807" s="19"/>
      <c r="H1807"/>
      <c r="I1807" t="s">
        <v>332</v>
      </c>
      <c r="J1807" t="s">
        <v>333</v>
      </c>
      <c r="K1807" s="9" t="s">
        <v>464</v>
      </c>
      <c r="L1807" t="s">
        <v>6</v>
      </c>
      <c r="M1807" s="36">
        <v>-135</v>
      </c>
      <c r="N1807" t="s">
        <v>459</v>
      </c>
      <c r="O1807" t="s">
        <v>7</v>
      </c>
      <c r="P1807" s="48">
        <v>7.35</v>
      </c>
      <c r="Q1807" s="10">
        <f t="shared" si="211"/>
        <v>-992.25</v>
      </c>
      <c r="R1807" s="11">
        <f t="shared" si="212"/>
        <v>7.3003400000000003</v>
      </c>
      <c r="S1807" s="13">
        <f t="shared" si="213"/>
        <v>1.0067999999999999</v>
      </c>
      <c r="T1807" s="12">
        <f t="shared" si="214"/>
        <v>-135.91999999999999</v>
      </c>
      <c r="U1807" s="13" t="s">
        <v>135</v>
      </c>
      <c r="V1807" t="s">
        <v>20</v>
      </c>
      <c r="X1807" s="53"/>
    </row>
    <row r="1808" spans="1:24" s="16" customFormat="1" x14ac:dyDescent="0.2">
      <c r="A1808" s="32" t="str">
        <f t="shared" si="215"/>
        <v>2026-4</v>
      </c>
      <c r="B1808" t="s">
        <v>2690</v>
      </c>
      <c r="C1808" s="20">
        <v>46121</v>
      </c>
      <c r="D1808" s="20">
        <v>46060</v>
      </c>
      <c r="E1808" t="s">
        <v>114</v>
      </c>
      <c r="F1808" t="s">
        <v>115</v>
      </c>
      <c r="G1808" s="19"/>
      <c r="H1808"/>
      <c r="I1808" t="s">
        <v>620</v>
      </c>
      <c r="J1808" t="s">
        <v>36</v>
      </c>
      <c r="K1808" s="9" t="s">
        <v>464</v>
      </c>
      <c r="L1808" t="s">
        <v>6</v>
      </c>
      <c r="M1808" s="36">
        <v>-90</v>
      </c>
      <c r="N1808" t="s">
        <v>459</v>
      </c>
      <c r="O1808" t="s">
        <v>7</v>
      </c>
      <c r="P1808" s="48">
        <v>7.35</v>
      </c>
      <c r="Q1808" s="10">
        <f t="shared" si="211"/>
        <v>-661.5</v>
      </c>
      <c r="R1808" s="11">
        <f t="shared" si="212"/>
        <v>7.3003400000000003</v>
      </c>
      <c r="S1808" s="13">
        <f t="shared" si="213"/>
        <v>1.0067999999999999</v>
      </c>
      <c r="T1808" s="12">
        <f t="shared" si="214"/>
        <v>-90.61</v>
      </c>
      <c r="U1808" s="13" t="s">
        <v>135</v>
      </c>
      <c r="V1808" t="s">
        <v>20</v>
      </c>
      <c r="X1808" s="53"/>
    </row>
    <row r="1809" spans="1:24" s="16" customFormat="1" x14ac:dyDescent="0.2">
      <c r="A1809" s="32" t="str">
        <f t="shared" si="215"/>
        <v>2026-4</v>
      </c>
      <c r="B1809" t="s">
        <v>4509</v>
      </c>
      <c r="C1809" s="20">
        <v>46121</v>
      </c>
      <c r="D1809" s="20">
        <v>45709</v>
      </c>
      <c r="E1809" t="s">
        <v>114</v>
      </c>
      <c r="F1809" t="s">
        <v>115</v>
      </c>
      <c r="G1809" s="19"/>
      <c r="H1809"/>
      <c r="I1809" t="s">
        <v>28</v>
      </c>
      <c r="J1809" t="s">
        <v>3780</v>
      </c>
      <c r="K1809" s="9" t="s">
        <v>464</v>
      </c>
      <c r="L1809" t="s">
        <v>6</v>
      </c>
      <c r="M1809" s="36">
        <v>-150</v>
      </c>
      <c r="N1809" t="s">
        <v>459</v>
      </c>
      <c r="O1809" t="s">
        <v>7</v>
      </c>
      <c r="P1809" s="48">
        <v>9.5</v>
      </c>
      <c r="Q1809" s="10">
        <f t="shared" si="211"/>
        <v>-1425</v>
      </c>
      <c r="R1809" s="11">
        <f t="shared" si="212"/>
        <v>7.3003400000000003</v>
      </c>
      <c r="S1809" s="13">
        <f t="shared" si="213"/>
        <v>1.3012999999999999</v>
      </c>
      <c r="T1809" s="12">
        <f t="shared" si="214"/>
        <v>-195.2</v>
      </c>
      <c r="U1809" s="13" t="s">
        <v>135</v>
      </c>
      <c r="V1809" t="s">
        <v>20</v>
      </c>
      <c r="X1809" s="53"/>
    </row>
    <row r="1810" spans="1:24" s="16" customFormat="1" x14ac:dyDescent="0.2">
      <c r="A1810" s="32" t="str">
        <f t="shared" si="215"/>
        <v>2026-4</v>
      </c>
      <c r="B1810" t="s">
        <v>4144</v>
      </c>
      <c r="C1810" s="20">
        <v>46121</v>
      </c>
      <c r="D1810" s="20">
        <v>46082</v>
      </c>
      <c r="E1810" t="s">
        <v>3</v>
      </c>
      <c r="F1810" t="s">
        <v>4</v>
      </c>
      <c r="G1810" s="19"/>
      <c r="H1810"/>
      <c r="I1810" t="s">
        <v>3105</v>
      </c>
      <c r="J1810" t="s">
        <v>3106</v>
      </c>
      <c r="K1810" s="9" t="str">
        <f t="shared" ref="K1810:K1824" si="216">+LEFT(V1810,4)</f>
        <v>BOX-</v>
      </c>
      <c r="L1810" t="s">
        <v>6</v>
      </c>
      <c r="M1810" s="36">
        <v>100</v>
      </c>
      <c r="N1810" t="s">
        <v>459</v>
      </c>
      <c r="O1810" t="s">
        <v>7</v>
      </c>
      <c r="P1810" s="48">
        <v>1.6</v>
      </c>
      <c r="Q1810" s="10">
        <f t="shared" si="211"/>
        <v>160</v>
      </c>
      <c r="R1810" s="11">
        <f t="shared" si="212"/>
        <v>7.3003400000000003</v>
      </c>
      <c r="S1810" s="13">
        <f t="shared" si="213"/>
        <v>0.21920000000000001</v>
      </c>
      <c r="T1810" s="12">
        <f t="shared" si="214"/>
        <v>21.92</v>
      </c>
      <c r="U1810" s="13" t="s">
        <v>135</v>
      </c>
      <c r="V1810" t="s">
        <v>1</v>
      </c>
      <c r="X1810" s="53"/>
    </row>
    <row r="1811" spans="1:24" s="16" customFormat="1" x14ac:dyDescent="0.2">
      <c r="A1811" s="32" t="str">
        <f t="shared" si="215"/>
        <v>2026-4</v>
      </c>
      <c r="B1811" t="s">
        <v>2650</v>
      </c>
      <c r="C1811" s="20">
        <v>46121</v>
      </c>
      <c r="D1811" s="20">
        <v>46087</v>
      </c>
      <c r="E1811" t="s">
        <v>114</v>
      </c>
      <c r="F1811" t="s">
        <v>115</v>
      </c>
      <c r="G1811" s="19"/>
      <c r="H1811"/>
      <c r="I1811" t="s">
        <v>29</v>
      </c>
      <c r="J1811" t="s">
        <v>30</v>
      </c>
      <c r="K1811" s="9" t="str">
        <f t="shared" si="216"/>
        <v>GLID</v>
      </c>
      <c r="L1811" t="s">
        <v>6</v>
      </c>
      <c r="M1811" s="36">
        <v>-240</v>
      </c>
      <c r="N1811" t="s">
        <v>459</v>
      </c>
      <c r="O1811" t="s">
        <v>7</v>
      </c>
      <c r="P1811" s="48">
        <v>6.1913999999999998</v>
      </c>
      <c r="Q1811" s="10">
        <f t="shared" si="211"/>
        <v>-1485.94</v>
      </c>
      <c r="R1811" s="11">
        <f t="shared" si="212"/>
        <v>7.3003400000000003</v>
      </c>
      <c r="S1811" s="13">
        <f t="shared" si="213"/>
        <v>0.84809999999999997</v>
      </c>
      <c r="T1811" s="12">
        <f t="shared" si="214"/>
        <v>-203.54</v>
      </c>
      <c r="U1811" s="13" t="s">
        <v>135</v>
      </c>
      <c r="V1811" t="s">
        <v>31</v>
      </c>
      <c r="X1811" s="53"/>
    </row>
    <row r="1812" spans="1:24" s="16" customFormat="1" x14ac:dyDescent="0.2">
      <c r="A1812" s="32" t="str">
        <f t="shared" si="215"/>
        <v>2026-4</v>
      </c>
      <c r="B1812" t="s">
        <v>4418</v>
      </c>
      <c r="C1812" s="20">
        <v>46121</v>
      </c>
      <c r="D1812" s="20">
        <v>46105</v>
      </c>
      <c r="E1812" t="s">
        <v>114</v>
      </c>
      <c r="F1812" t="s">
        <v>115</v>
      </c>
      <c r="G1812" s="19"/>
      <c r="H1812"/>
      <c r="I1812" t="s">
        <v>29</v>
      </c>
      <c r="J1812" t="s">
        <v>30</v>
      </c>
      <c r="K1812" s="9" t="str">
        <f t="shared" si="216"/>
        <v>GLID</v>
      </c>
      <c r="L1812" t="s">
        <v>6</v>
      </c>
      <c r="M1812" s="36">
        <v>2400</v>
      </c>
      <c r="N1812" t="s">
        <v>459</v>
      </c>
      <c r="O1812" t="s">
        <v>7</v>
      </c>
      <c r="P1812" s="48">
        <v>6.1913999999999998</v>
      </c>
      <c r="Q1812" s="10">
        <f t="shared" si="211"/>
        <v>14859.36</v>
      </c>
      <c r="R1812" s="11">
        <f t="shared" si="212"/>
        <v>7.3003400000000003</v>
      </c>
      <c r="S1812" s="13">
        <f t="shared" si="213"/>
        <v>0.84809999999999997</v>
      </c>
      <c r="T1812" s="12">
        <f t="shared" si="214"/>
        <v>2035.44</v>
      </c>
      <c r="U1812" s="13" t="s">
        <v>135</v>
      </c>
      <c r="V1812" t="s">
        <v>31</v>
      </c>
      <c r="X1812" s="53"/>
    </row>
    <row r="1813" spans="1:24" s="16" customFormat="1" x14ac:dyDescent="0.2">
      <c r="A1813" s="32" t="str">
        <f t="shared" si="215"/>
        <v>2026-4</v>
      </c>
      <c r="B1813" t="s">
        <v>4494</v>
      </c>
      <c r="C1813" s="20">
        <v>46121</v>
      </c>
      <c r="D1813" s="20">
        <v>46105</v>
      </c>
      <c r="E1813" t="s">
        <v>114</v>
      </c>
      <c r="F1813" t="s">
        <v>115</v>
      </c>
      <c r="G1813" s="19"/>
      <c r="H1813"/>
      <c r="I1813" t="s">
        <v>3770</v>
      </c>
      <c r="J1813" t="s">
        <v>3771</v>
      </c>
      <c r="K1813" s="9" t="str">
        <f t="shared" si="216"/>
        <v>GLID</v>
      </c>
      <c r="L1813" t="s">
        <v>6</v>
      </c>
      <c r="M1813" s="36">
        <v>35</v>
      </c>
      <c r="N1813" t="s">
        <v>459</v>
      </c>
      <c r="O1813" t="s">
        <v>7</v>
      </c>
      <c r="P1813" s="48">
        <v>8.4499999999999993</v>
      </c>
      <c r="Q1813" s="10">
        <f t="shared" si="211"/>
        <v>295.75</v>
      </c>
      <c r="R1813" s="11">
        <f t="shared" si="212"/>
        <v>7.3003400000000003</v>
      </c>
      <c r="S1813" s="13">
        <f t="shared" si="213"/>
        <v>1.1575</v>
      </c>
      <c r="T1813" s="12">
        <f t="shared" si="214"/>
        <v>40.51</v>
      </c>
      <c r="U1813" s="13" t="s">
        <v>135</v>
      </c>
      <c r="V1813" t="s">
        <v>31</v>
      </c>
      <c r="X1813" s="53"/>
    </row>
    <row r="1814" spans="1:24" s="16" customFormat="1" x14ac:dyDescent="0.2">
      <c r="A1814" s="32" t="str">
        <f t="shared" si="215"/>
        <v>2026-4</v>
      </c>
      <c r="B1814" t="s">
        <v>4520</v>
      </c>
      <c r="C1814" s="20">
        <v>46121</v>
      </c>
      <c r="D1814" s="20">
        <v>46056</v>
      </c>
      <c r="E1814" t="s">
        <v>114</v>
      </c>
      <c r="F1814" t="s">
        <v>115</v>
      </c>
      <c r="G1814" s="19"/>
      <c r="H1814"/>
      <c r="I1814" t="s">
        <v>3795</v>
      </c>
      <c r="J1814" t="s">
        <v>3796</v>
      </c>
      <c r="K1814" s="9" t="str">
        <f t="shared" si="216"/>
        <v>GLID</v>
      </c>
      <c r="L1814" t="s">
        <v>6</v>
      </c>
      <c r="M1814" s="36">
        <v>460</v>
      </c>
      <c r="N1814" t="s">
        <v>459</v>
      </c>
      <c r="O1814" t="s">
        <v>7</v>
      </c>
      <c r="P1814" s="48">
        <v>14.39</v>
      </c>
      <c r="Q1814" s="10">
        <f t="shared" si="211"/>
        <v>6619.4</v>
      </c>
      <c r="R1814" s="11">
        <f t="shared" si="212"/>
        <v>7.3003400000000003</v>
      </c>
      <c r="S1814" s="13">
        <f t="shared" si="213"/>
        <v>1.9711000000000001</v>
      </c>
      <c r="T1814" s="12">
        <f t="shared" si="214"/>
        <v>906.71</v>
      </c>
      <c r="U1814" s="13" t="s">
        <v>135</v>
      </c>
      <c r="V1814" t="s">
        <v>31</v>
      </c>
      <c r="X1814" s="53"/>
    </row>
    <row r="1815" spans="1:24" s="16" customFormat="1" x14ac:dyDescent="0.2">
      <c r="A1815" s="32" t="str">
        <f t="shared" si="215"/>
        <v>2026-4</v>
      </c>
      <c r="B1815" t="s">
        <v>1187</v>
      </c>
      <c r="C1815" s="20">
        <v>46121</v>
      </c>
      <c r="D1815" s="20">
        <v>46015</v>
      </c>
      <c r="E1815" t="s">
        <v>236</v>
      </c>
      <c r="F1815" t="s">
        <v>237</v>
      </c>
      <c r="G1815" s="19"/>
      <c r="H1815"/>
      <c r="I1815" t="s">
        <v>628</v>
      </c>
      <c r="J1815" t="s">
        <v>685</v>
      </c>
      <c r="K1815" s="9" t="str">
        <f t="shared" si="216"/>
        <v>LHDL</v>
      </c>
      <c r="L1815" t="s">
        <v>6</v>
      </c>
      <c r="M1815" s="36">
        <v>-111</v>
      </c>
      <c r="N1815" t="s">
        <v>459</v>
      </c>
      <c r="O1815" t="s">
        <v>7</v>
      </c>
      <c r="P1815" s="48">
        <v>1.802</v>
      </c>
      <c r="Q1815" s="10">
        <f t="shared" si="211"/>
        <v>-200.02</v>
      </c>
      <c r="R1815" s="11">
        <f t="shared" si="212"/>
        <v>7.3003400000000003</v>
      </c>
      <c r="S1815" s="13">
        <f t="shared" si="213"/>
        <v>0.24679999999999999</v>
      </c>
      <c r="T1815" s="12">
        <f t="shared" si="214"/>
        <v>-27.39</v>
      </c>
      <c r="U1815" s="13" t="s">
        <v>135</v>
      </c>
      <c r="V1815" t="s">
        <v>47</v>
      </c>
      <c r="X1815" s="53"/>
    </row>
    <row r="1816" spans="1:24" s="16" customFormat="1" x14ac:dyDescent="0.2">
      <c r="A1816" s="32" t="str">
        <f t="shared" si="215"/>
        <v>2026-4</v>
      </c>
      <c r="B1816" t="s">
        <v>1187</v>
      </c>
      <c r="C1816" s="20">
        <v>46121</v>
      </c>
      <c r="D1816" s="20">
        <v>46015</v>
      </c>
      <c r="E1816" t="s">
        <v>236</v>
      </c>
      <c r="F1816" t="s">
        <v>237</v>
      </c>
      <c r="G1816" s="19"/>
      <c r="H1816"/>
      <c r="I1816" t="s">
        <v>628</v>
      </c>
      <c r="J1816" t="s">
        <v>685</v>
      </c>
      <c r="K1816" s="9" t="str">
        <f t="shared" si="216"/>
        <v>LHDL</v>
      </c>
      <c r="L1816" t="s">
        <v>6</v>
      </c>
      <c r="M1816" s="36">
        <v>-111</v>
      </c>
      <c r="N1816" t="s">
        <v>459</v>
      </c>
      <c r="O1816" t="s">
        <v>7</v>
      </c>
      <c r="P1816" s="48">
        <v>1.802</v>
      </c>
      <c r="Q1816" s="10">
        <f t="shared" si="211"/>
        <v>-200.02</v>
      </c>
      <c r="R1816" s="11">
        <f t="shared" si="212"/>
        <v>7.3003400000000003</v>
      </c>
      <c r="S1816" s="13">
        <f t="shared" si="213"/>
        <v>0.24679999999999999</v>
      </c>
      <c r="T1816" s="12">
        <f t="shared" si="214"/>
        <v>-27.39</v>
      </c>
      <c r="U1816" s="13" t="s">
        <v>135</v>
      </c>
      <c r="V1816" t="s">
        <v>47</v>
      </c>
      <c r="X1816" s="53"/>
    </row>
    <row r="1817" spans="1:24" s="16" customFormat="1" x14ac:dyDescent="0.2">
      <c r="A1817" s="32" t="str">
        <f t="shared" si="215"/>
        <v>2026-4</v>
      </c>
      <c r="B1817" t="s">
        <v>1187</v>
      </c>
      <c r="C1817" s="20">
        <v>46121</v>
      </c>
      <c r="D1817" s="20">
        <v>46015</v>
      </c>
      <c r="E1817" t="s">
        <v>236</v>
      </c>
      <c r="F1817" t="s">
        <v>237</v>
      </c>
      <c r="G1817" s="19"/>
      <c r="H1817"/>
      <c r="I1817" t="s">
        <v>628</v>
      </c>
      <c r="J1817" t="s">
        <v>685</v>
      </c>
      <c r="K1817" s="9" t="str">
        <f t="shared" si="216"/>
        <v>LHDL</v>
      </c>
      <c r="L1817" t="s">
        <v>6</v>
      </c>
      <c r="M1817" s="36">
        <v>111</v>
      </c>
      <c r="N1817" t="s">
        <v>459</v>
      </c>
      <c r="O1817" t="s">
        <v>7</v>
      </c>
      <c r="P1817" s="48">
        <v>1.802</v>
      </c>
      <c r="Q1817" s="10">
        <f t="shared" si="211"/>
        <v>200.02</v>
      </c>
      <c r="R1817" s="11">
        <f t="shared" si="212"/>
        <v>7.3003400000000003</v>
      </c>
      <c r="S1817" s="13">
        <f t="shared" si="213"/>
        <v>0.24679999999999999</v>
      </c>
      <c r="T1817" s="12">
        <f t="shared" si="214"/>
        <v>27.39</v>
      </c>
      <c r="U1817" s="13" t="s">
        <v>135</v>
      </c>
      <c r="V1817" t="s">
        <v>47</v>
      </c>
      <c r="X1817" s="53"/>
    </row>
    <row r="1818" spans="1:24" s="16" customFormat="1" x14ac:dyDescent="0.2">
      <c r="A1818" s="32" t="str">
        <f t="shared" si="215"/>
        <v>2026-4</v>
      </c>
      <c r="B1818" t="s">
        <v>2682</v>
      </c>
      <c r="C1818" s="20">
        <v>46121</v>
      </c>
      <c r="D1818" s="20">
        <v>46027</v>
      </c>
      <c r="E1818" t="s">
        <v>54</v>
      </c>
      <c r="F1818" t="s">
        <v>55</v>
      </c>
      <c r="G1818" s="19"/>
      <c r="H1818"/>
      <c r="I1818" t="s">
        <v>634</v>
      </c>
      <c r="J1818" t="s">
        <v>691</v>
      </c>
      <c r="K1818" s="9" t="str">
        <f t="shared" si="216"/>
        <v>LHDL</v>
      </c>
      <c r="L1818" t="s">
        <v>6</v>
      </c>
      <c r="M1818" s="36">
        <v>200</v>
      </c>
      <c r="N1818" t="s">
        <v>459</v>
      </c>
      <c r="O1818" t="s">
        <v>7</v>
      </c>
      <c r="P1818" s="48">
        <v>7.2134999999999998</v>
      </c>
      <c r="Q1818" s="10">
        <f t="shared" si="211"/>
        <v>1442.7</v>
      </c>
      <c r="R1818" s="11">
        <f t="shared" si="212"/>
        <v>7.3003400000000003</v>
      </c>
      <c r="S1818" s="13">
        <f t="shared" si="213"/>
        <v>0.98809999999999998</v>
      </c>
      <c r="T1818" s="12">
        <f t="shared" si="214"/>
        <v>197.62</v>
      </c>
      <c r="U1818" s="13" t="s">
        <v>135</v>
      </c>
      <c r="V1818" t="s">
        <v>47</v>
      </c>
      <c r="X1818" s="53"/>
    </row>
    <row r="1819" spans="1:24" s="16" customFormat="1" x14ac:dyDescent="0.2">
      <c r="A1819" s="32" t="str">
        <f t="shared" si="215"/>
        <v>2026-4</v>
      </c>
      <c r="B1819" t="s">
        <v>4451</v>
      </c>
      <c r="C1819" s="20">
        <v>46121</v>
      </c>
      <c r="D1819" s="20">
        <v>46084</v>
      </c>
      <c r="E1819" t="s">
        <v>54</v>
      </c>
      <c r="F1819" t="s">
        <v>55</v>
      </c>
      <c r="G1819" s="19"/>
      <c r="H1819"/>
      <c r="I1819" t="s">
        <v>582</v>
      </c>
      <c r="J1819" t="s">
        <v>583</v>
      </c>
      <c r="K1819" s="9" t="str">
        <f t="shared" si="216"/>
        <v>LHDL</v>
      </c>
      <c r="L1819" t="s">
        <v>6</v>
      </c>
      <c r="M1819" s="36">
        <v>3960</v>
      </c>
      <c r="N1819" t="s">
        <v>459</v>
      </c>
      <c r="O1819" t="s">
        <v>7</v>
      </c>
      <c r="P1819" s="48">
        <v>7.2134999999999998</v>
      </c>
      <c r="Q1819" s="10">
        <f t="shared" si="211"/>
        <v>28565.46</v>
      </c>
      <c r="R1819" s="11">
        <f t="shared" si="212"/>
        <v>7.3003400000000003</v>
      </c>
      <c r="S1819" s="13">
        <f t="shared" si="213"/>
        <v>0.98809999999999998</v>
      </c>
      <c r="T1819" s="12">
        <f t="shared" si="214"/>
        <v>3912.88</v>
      </c>
      <c r="U1819" s="13" t="s">
        <v>135</v>
      </c>
      <c r="V1819" t="s">
        <v>47</v>
      </c>
      <c r="X1819" s="53"/>
    </row>
    <row r="1820" spans="1:24" s="16" customFormat="1" x14ac:dyDescent="0.2">
      <c r="A1820" s="32" t="str">
        <f t="shared" si="215"/>
        <v>2026-4</v>
      </c>
      <c r="B1820" t="s">
        <v>2508</v>
      </c>
      <c r="C1820" s="20">
        <v>46121</v>
      </c>
      <c r="D1820" s="20">
        <v>46031</v>
      </c>
      <c r="E1820" t="s">
        <v>39</v>
      </c>
      <c r="F1820" t="s">
        <v>40</v>
      </c>
      <c r="G1820" s="19"/>
      <c r="H1820"/>
      <c r="I1820" t="s">
        <v>618</v>
      </c>
      <c r="J1820" t="s">
        <v>676</v>
      </c>
      <c r="K1820" s="9" t="str">
        <f t="shared" si="216"/>
        <v>LID-</v>
      </c>
      <c r="L1820" t="s">
        <v>41</v>
      </c>
      <c r="M1820" s="36">
        <v>430</v>
      </c>
      <c r="N1820" t="s">
        <v>459</v>
      </c>
      <c r="O1820" t="s">
        <v>7</v>
      </c>
      <c r="P1820" s="48">
        <v>3.5</v>
      </c>
      <c r="Q1820" s="10">
        <f t="shared" si="211"/>
        <v>1505</v>
      </c>
      <c r="R1820" s="11">
        <f t="shared" si="212"/>
        <v>7.3003400000000003</v>
      </c>
      <c r="S1820" s="13">
        <f t="shared" si="213"/>
        <v>0.47939999999999999</v>
      </c>
      <c r="T1820" s="12">
        <f t="shared" si="214"/>
        <v>206.14</v>
      </c>
      <c r="U1820" s="13" t="s">
        <v>135</v>
      </c>
      <c r="V1820" t="s">
        <v>144</v>
      </c>
      <c r="X1820" s="53"/>
    </row>
    <row r="1821" spans="1:24" s="16" customFormat="1" x14ac:dyDescent="0.2">
      <c r="A1821" s="32" t="str">
        <f t="shared" si="215"/>
        <v>2026-4</v>
      </c>
      <c r="B1821" t="s">
        <v>2508</v>
      </c>
      <c r="C1821" s="20">
        <v>46121</v>
      </c>
      <c r="D1821" s="20">
        <v>46031</v>
      </c>
      <c r="E1821" t="s">
        <v>39</v>
      </c>
      <c r="F1821" t="s">
        <v>40</v>
      </c>
      <c r="G1821" s="19"/>
      <c r="H1821"/>
      <c r="I1821" t="s">
        <v>618</v>
      </c>
      <c r="J1821" t="s">
        <v>676</v>
      </c>
      <c r="K1821" s="9" t="str">
        <f t="shared" si="216"/>
        <v>LID-</v>
      </c>
      <c r="L1821" t="s">
        <v>41</v>
      </c>
      <c r="M1821" s="36">
        <v>-430</v>
      </c>
      <c r="N1821" t="s">
        <v>459</v>
      </c>
      <c r="O1821" t="s">
        <v>7</v>
      </c>
      <c r="P1821" s="48">
        <v>3.5</v>
      </c>
      <c r="Q1821" s="10">
        <f t="shared" si="211"/>
        <v>-1505</v>
      </c>
      <c r="R1821" s="11">
        <f t="shared" si="212"/>
        <v>7.3003400000000003</v>
      </c>
      <c r="S1821" s="13">
        <f t="shared" si="213"/>
        <v>0.47939999999999999</v>
      </c>
      <c r="T1821" s="12">
        <f t="shared" si="214"/>
        <v>-206.14</v>
      </c>
      <c r="U1821" s="13" t="s">
        <v>135</v>
      </c>
      <c r="V1821" t="s">
        <v>144</v>
      </c>
      <c r="X1821" s="53"/>
    </row>
    <row r="1822" spans="1:24" s="16" customFormat="1" x14ac:dyDescent="0.2">
      <c r="A1822" s="32" t="str">
        <f t="shared" si="215"/>
        <v>2026-4</v>
      </c>
      <c r="B1822" t="s">
        <v>4355</v>
      </c>
      <c r="C1822" s="20">
        <v>46121</v>
      </c>
      <c r="D1822" s="20">
        <v>46082</v>
      </c>
      <c r="E1822" t="s">
        <v>39</v>
      </c>
      <c r="F1822" t="s">
        <v>40</v>
      </c>
      <c r="G1822" s="19"/>
      <c r="H1822"/>
      <c r="I1822" t="s">
        <v>642</v>
      </c>
      <c r="J1822" t="s">
        <v>699</v>
      </c>
      <c r="K1822" s="9" t="str">
        <f t="shared" si="216"/>
        <v>LID-</v>
      </c>
      <c r="L1822" t="s">
        <v>41</v>
      </c>
      <c r="M1822" s="36">
        <v>770</v>
      </c>
      <c r="N1822" t="s">
        <v>459</v>
      </c>
      <c r="O1822" t="s">
        <v>7</v>
      </c>
      <c r="P1822" s="48">
        <v>4.37</v>
      </c>
      <c r="Q1822" s="10">
        <f t="shared" si="211"/>
        <v>3364.9</v>
      </c>
      <c r="R1822" s="11">
        <f t="shared" si="212"/>
        <v>7.3003400000000003</v>
      </c>
      <c r="S1822" s="13">
        <f t="shared" si="213"/>
        <v>0.59860000000000002</v>
      </c>
      <c r="T1822" s="12">
        <f t="shared" si="214"/>
        <v>460.92</v>
      </c>
      <c r="U1822" s="13" t="s">
        <v>135</v>
      </c>
      <c r="V1822" t="s">
        <v>144</v>
      </c>
      <c r="X1822" s="53"/>
    </row>
    <row r="1823" spans="1:24" s="16" customFormat="1" x14ac:dyDescent="0.2">
      <c r="A1823" s="32" t="str">
        <f t="shared" si="215"/>
        <v>2026-4</v>
      </c>
      <c r="B1823" t="s">
        <v>4356</v>
      </c>
      <c r="C1823" s="20">
        <v>46121</v>
      </c>
      <c r="D1823" s="20">
        <v>46085</v>
      </c>
      <c r="E1823" t="s">
        <v>39</v>
      </c>
      <c r="F1823" t="s">
        <v>40</v>
      </c>
      <c r="G1823" s="19"/>
      <c r="H1823"/>
      <c r="I1823" t="s">
        <v>642</v>
      </c>
      <c r="J1823" t="s">
        <v>699</v>
      </c>
      <c r="K1823" s="9" t="str">
        <f t="shared" si="216"/>
        <v>LID-</v>
      </c>
      <c r="L1823" t="s">
        <v>41</v>
      </c>
      <c r="M1823" s="36">
        <v>830</v>
      </c>
      <c r="N1823" t="s">
        <v>459</v>
      </c>
      <c r="O1823" t="s">
        <v>7</v>
      </c>
      <c r="P1823" s="48">
        <v>4.37</v>
      </c>
      <c r="Q1823" s="10">
        <f t="shared" si="211"/>
        <v>3627.1</v>
      </c>
      <c r="R1823" s="11">
        <f t="shared" si="212"/>
        <v>7.3003400000000003</v>
      </c>
      <c r="S1823" s="13">
        <f t="shared" si="213"/>
        <v>0.59860000000000002</v>
      </c>
      <c r="T1823" s="12">
        <f t="shared" si="214"/>
        <v>496.84</v>
      </c>
      <c r="U1823" s="13" t="s">
        <v>135</v>
      </c>
      <c r="V1823" t="s">
        <v>144</v>
      </c>
      <c r="X1823" s="53"/>
    </row>
    <row r="1824" spans="1:24" s="16" customFormat="1" x14ac:dyDescent="0.2">
      <c r="A1824" s="32" t="str">
        <f t="shared" si="215"/>
        <v>2026-4</v>
      </c>
      <c r="B1824" t="s">
        <v>4411</v>
      </c>
      <c r="C1824" s="20">
        <v>46121</v>
      </c>
      <c r="D1824" s="20">
        <v>46022</v>
      </c>
      <c r="E1824" t="s">
        <v>39</v>
      </c>
      <c r="F1824" t="s">
        <v>40</v>
      </c>
      <c r="G1824" s="19"/>
      <c r="H1824"/>
      <c r="I1824" t="s">
        <v>139</v>
      </c>
      <c r="J1824" t="s">
        <v>140</v>
      </c>
      <c r="K1824" s="9" t="str">
        <f t="shared" si="216"/>
        <v>SKU-</v>
      </c>
      <c r="L1824" t="s">
        <v>41</v>
      </c>
      <c r="M1824" s="36">
        <v>4180</v>
      </c>
      <c r="N1824" t="s">
        <v>459</v>
      </c>
      <c r="O1824" t="s">
        <v>7</v>
      </c>
      <c r="P1824" s="48">
        <v>5.8230000000000004</v>
      </c>
      <c r="Q1824" s="10">
        <f t="shared" si="211"/>
        <v>24340.14</v>
      </c>
      <c r="R1824" s="11">
        <f t="shared" si="212"/>
        <v>7.3003400000000003</v>
      </c>
      <c r="S1824" s="13">
        <f t="shared" si="213"/>
        <v>0.79759999999999998</v>
      </c>
      <c r="T1824" s="12">
        <f t="shared" si="214"/>
        <v>3333.97</v>
      </c>
      <c r="U1824" s="13" t="s">
        <v>135</v>
      </c>
      <c r="V1824" t="s">
        <v>2</v>
      </c>
      <c r="X1824" s="53"/>
    </row>
    <row r="1825" spans="1:24" s="16" customFormat="1" x14ac:dyDescent="0.2">
      <c r="A1825" s="32" t="str">
        <f t="shared" si="215"/>
        <v>2026-4</v>
      </c>
      <c r="B1825" t="s">
        <v>4189</v>
      </c>
      <c r="C1825" s="20">
        <v>46122</v>
      </c>
      <c r="D1825" s="20">
        <v>46087</v>
      </c>
      <c r="E1825" t="s">
        <v>185</v>
      </c>
      <c r="F1825" t="s">
        <v>186</v>
      </c>
      <c r="G1825" s="19"/>
      <c r="H1825"/>
      <c r="I1825" t="s">
        <v>493</v>
      </c>
      <c r="J1825" t="s">
        <v>3620</v>
      </c>
      <c r="K1825" s="9" t="s">
        <v>490</v>
      </c>
      <c r="L1825" t="s">
        <v>6</v>
      </c>
      <c r="M1825" s="36">
        <v>4700</v>
      </c>
      <c r="N1825" t="s">
        <v>459</v>
      </c>
      <c r="O1825" t="s">
        <v>7</v>
      </c>
      <c r="P1825" s="48">
        <v>2.6675</v>
      </c>
      <c r="Q1825" s="10">
        <f t="shared" si="211"/>
        <v>12537.25</v>
      </c>
      <c r="R1825" s="11">
        <f t="shared" si="212"/>
        <v>7.3003400000000003</v>
      </c>
      <c r="S1825" s="13">
        <f t="shared" si="213"/>
        <v>0.3654</v>
      </c>
      <c r="T1825" s="12">
        <f t="shared" si="214"/>
        <v>1717.38</v>
      </c>
      <c r="U1825" s="13" t="s">
        <v>135</v>
      </c>
      <c r="V1825" t="s">
        <v>20</v>
      </c>
      <c r="X1825" s="53"/>
    </row>
    <row r="1826" spans="1:24" s="16" customFormat="1" x14ac:dyDescent="0.2">
      <c r="A1826" s="32" t="str">
        <f t="shared" si="215"/>
        <v>2026-4</v>
      </c>
      <c r="B1826" t="s">
        <v>2407</v>
      </c>
      <c r="C1826" s="20">
        <v>46122</v>
      </c>
      <c r="D1826" s="20">
        <v>46108</v>
      </c>
      <c r="E1826" t="s">
        <v>185</v>
      </c>
      <c r="F1826" t="s">
        <v>186</v>
      </c>
      <c r="G1826" s="19"/>
      <c r="H1826"/>
      <c r="I1826" t="s">
        <v>502</v>
      </c>
      <c r="J1826" t="s">
        <v>3621</v>
      </c>
      <c r="K1826" s="9" t="s">
        <v>490</v>
      </c>
      <c r="L1826" t="s">
        <v>6</v>
      </c>
      <c r="M1826" s="36">
        <v>1400</v>
      </c>
      <c r="N1826" t="s">
        <v>459</v>
      </c>
      <c r="O1826" t="s">
        <v>7</v>
      </c>
      <c r="P1826" s="48">
        <v>2.6675</v>
      </c>
      <c r="Q1826" s="10">
        <f t="shared" si="211"/>
        <v>3734.5</v>
      </c>
      <c r="R1826" s="11">
        <f t="shared" si="212"/>
        <v>7.3003400000000003</v>
      </c>
      <c r="S1826" s="13">
        <f t="shared" si="213"/>
        <v>0.3654</v>
      </c>
      <c r="T1826" s="12">
        <f t="shared" si="214"/>
        <v>511.56</v>
      </c>
      <c r="U1826" s="13" t="s">
        <v>135</v>
      </c>
      <c r="V1826" t="s">
        <v>20</v>
      </c>
      <c r="X1826" s="53"/>
    </row>
    <row r="1827" spans="1:24" s="16" customFormat="1" x14ac:dyDescent="0.2">
      <c r="A1827" s="32" t="str">
        <f t="shared" si="215"/>
        <v>2026-4</v>
      </c>
      <c r="B1827" t="s">
        <v>4224</v>
      </c>
      <c r="C1827" s="20">
        <v>46122</v>
      </c>
      <c r="D1827" s="20">
        <v>46094</v>
      </c>
      <c r="E1827" t="s">
        <v>185</v>
      </c>
      <c r="F1827" t="s">
        <v>186</v>
      </c>
      <c r="G1827" s="19"/>
      <c r="H1827"/>
      <c r="I1827" t="s">
        <v>506</v>
      </c>
      <c r="J1827" t="s">
        <v>3647</v>
      </c>
      <c r="K1827" s="9" t="s">
        <v>490</v>
      </c>
      <c r="L1827" t="s">
        <v>6</v>
      </c>
      <c r="M1827" s="36">
        <v>2050</v>
      </c>
      <c r="N1827" t="s">
        <v>459</v>
      </c>
      <c r="O1827" t="s">
        <v>7</v>
      </c>
      <c r="P1827" s="48">
        <v>3.0379999999999998</v>
      </c>
      <c r="Q1827" s="10">
        <f t="shared" si="211"/>
        <v>6227.9</v>
      </c>
      <c r="R1827" s="11">
        <f t="shared" si="212"/>
        <v>7.3003400000000003</v>
      </c>
      <c r="S1827" s="13">
        <f t="shared" si="213"/>
        <v>0.41610000000000003</v>
      </c>
      <c r="T1827" s="12">
        <f t="shared" si="214"/>
        <v>853.01</v>
      </c>
      <c r="U1827" s="13" t="s">
        <v>135</v>
      </c>
      <c r="V1827" t="s">
        <v>20</v>
      </c>
      <c r="X1827" s="53"/>
    </row>
    <row r="1828" spans="1:24" s="16" customFormat="1" x14ac:dyDescent="0.2">
      <c r="A1828" s="32" t="str">
        <f t="shared" si="215"/>
        <v>2026-4</v>
      </c>
      <c r="B1828" t="s">
        <v>4225</v>
      </c>
      <c r="C1828" s="20">
        <v>46122</v>
      </c>
      <c r="D1828" s="20">
        <v>46108</v>
      </c>
      <c r="E1828" t="s">
        <v>185</v>
      </c>
      <c r="F1828" t="s">
        <v>186</v>
      </c>
      <c r="G1828" s="19"/>
      <c r="H1828"/>
      <c r="I1828" t="s">
        <v>504</v>
      </c>
      <c r="J1828" t="s">
        <v>3648</v>
      </c>
      <c r="K1828" s="9" t="s">
        <v>490</v>
      </c>
      <c r="L1828" t="s">
        <v>6</v>
      </c>
      <c r="M1828" s="36">
        <v>2500</v>
      </c>
      <c r="N1828" t="s">
        <v>459</v>
      </c>
      <c r="O1828" t="s">
        <v>7</v>
      </c>
      <c r="P1828" s="48">
        <v>3.0379999999999998</v>
      </c>
      <c r="Q1828" s="10">
        <f t="shared" si="211"/>
        <v>7595</v>
      </c>
      <c r="R1828" s="11">
        <f t="shared" si="212"/>
        <v>7.3003400000000003</v>
      </c>
      <c r="S1828" s="13">
        <f t="shared" si="213"/>
        <v>0.41610000000000003</v>
      </c>
      <c r="T1828" s="12">
        <f t="shared" si="214"/>
        <v>1040.25</v>
      </c>
      <c r="U1828" s="13" t="s">
        <v>135</v>
      </c>
      <c r="V1828" t="s">
        <v>20</v>
      </c>
      <c r="X1828" s="53"/>
    </row>
    <row r="1829" spans="1:24" s="16" customFormat="1" x14ac:dyDescent="0.2">
      <c r="A1829" s="32" t="str">
        <f t="shared" si="215"/>
        <v>2026-4</v>
      </c>
      <c r="B1829" t="s">
        <v>4286</v>
      </c>
      <c r="C1829" s="20">
        <v>46122</v>
      </c>
      <c r="D1829" s="20">
        <v>46111</v>
      </c>
      <c r="E1829" t="s">
        <v>185</v>
      </c>
      <c r="F1829" t="s">
        <v>186</v>
      </c>
      <c r="G1829" s="19"/>
      <c r="H1829"/>
      <c r="I1829" t="s">
        <v>498</v>
      </c>
      <c r="J1829" t="s">
        <v>3669</v>
      </c>
      <c r="K1829" s="9" t="s">
        <v>490</v>
      </c>
      <c r="L1829" t="s">
        <v>6</v>
      </c>
      <c r="M1829" s="36">
        <v>2400</v>
      </c>
      <c r="N1829" t="s">
        <v>459</v>
      </c>
      <c r="O1829" t="s">
        <v>7</v>
      </c>
      <c r="P1829" s="48">
        <v>3.43</v>
      </c>
      <c r="Q1829" s="10">
        <f t="shared" si="211"/>
        <v>8232</v>
      </c>
      <c r="R1829" s="11">
        <f t="shared" si="212"/>
        <v>7.3003400000000003</v>
      </c>
      <c r="S1829" s="13">
        <f t="shared" si="213"/>
        <v>0.4698</v>
      </c>
      <c r="T1829" s="12">
        <f t="shared" si="214"/>
        <v>1127.52</v>
      </c>
      <c r="U1829" s="13" t="s">
        <v>135</v>
      </c>
      <c r="V1829" t="s">
        <v>20</v>
      </c>
      <c r="X1829" s="53"/>
    </row>
    <row r="1830" spans="1:24" s="16" customFormat="1" x14ac:dyDescent="0.2">
      <c r="A1830" s="32" t="str">
        <f t="shared" si="215"/>
        <v>2026-4</v>
      </c>
      <c r="B1830" t="s">
        <v>4318</v>
      </c>
      <c r="C1830" s="20">
        <v>46122</v>
      </c>
      <c r="D1830" s="20">
        <v>46111</v>
      </c>
      <c r="E1830" t="s">
        <v>185</v>
      </c>
      <c r="F1830" t="s">
        <v>186</v>
      </c>
      <c r="G1830" s="19"/>
      <c r="H1830"/>
      <c r="I1830" t="s">
        <v>183</v>
      </c>
      <c r="J1830" t="s">
        <v>3681</v>
      </c>
      <c r="K1830" s="9" t="s">
        <v>490</v>
      </c>
      <c r="L1830" t="s">
        <v>6</v>
      </c>
      <c r="M1830" s="36">
        <v>800</v>
      </c>
      <c r="N1830" t="s">
        <v>459</v>
      </c>
      <c r="O1830" t="s">
        <v>7</v>
      </c>
      <c r="P1830" s="48">
        <v>3.85</v>
      </c>
      <c r="Q1830" s="10">
        <f t="shared" si="211"/>
        <v>3080</v>
      </c>
      <c r="R1830" s="11">
        <f t="shared" si="212"/>
        <v>7.3003400000000003</v>
      </c>
      <c r="S1830" s="13">
        <f t="shared" si="213"/>
        <v>0.52739999999999998</v>
      </c>
      <c r="T1830" s="12">
        <f t="shared" si="214"/>
        <v>421.92</v>
      </c>
      <c r="U1830" s="13" t="s">
        <v>135</v>
      </c>
      <c r="V1830" t="s">
        <v>20</v>
      </c>
      <c r="X1830" s="53"/>
    </row>
    <row r="1831" spans="1:24" s="16" customFormat="1" x14ac:dyDescent="0.2">
      <c r="A1831" s="32" t="str">
        <f t="shared" si="215"/>
        <v>2026-4</v>
      </c>
      <c r="B1831" t="s">
        <v>4349</v>
      </c>
      <c r="C1831" s="20">
        <v>46122</v>
      </c>
      <c r="D1831" s="20">
        <v>46094</v>
      </c>
      <c r="E1831" t="s">
        <v>185</v>
      </c>
      <c r="F1831" t="s">
        <v>186</v>
      </c>
      <c r="G1831" s="19"/>
      <c r="H1831"/>
      <c r="I1831" t="s">
        <v>488</v>
      </c>
      <c r="J1831" t="s">
        <v>3696</v>
      </c>
      <c r="K1831" s="9" t="s">
        <v>490</v>
      </c>
      <c r="L1831" t="s">
        <v>6</v>
      </c>
      <c r="M1831" s="36">
        <v>1050</v>
      </c>
      <c r="N1831" t="s">
        <v>459</v>
      </c>
      <c r="O1831" t="s">
        <v>7</v>
      </c>
      <c r="P1831" s="48">
        <v>4.2</v>
      </c>
      <c r="Q1831" s="10">
        <f t="shared" si="211"/>
        <v>4410</v>
      </c>
      <c r="R1831" s="11">
        <f t="shared" si="212"/>
        <v>7.3003400000000003</v>
      </c>
      <c r="S1831" s="13">
        <f t="shared" si="213"/>
        <v>0.57530000000000003</v>
      </c>
      <c r="T1831" s="12">
        <f t="shared" si="214"/>
        <v>604.07000000000005</v>
      </c>
      <c r="U1831" s="13" t="s">
        <v>135</v>
      </c>
      <c r="V1831" t="s">
        <v>20</v>
      </c>
      <c r="X1831" s="53"/>
    </row>
    <row r="1832" spans="1:24" s="16" customFormat="1" x14ac:dyDescent="0.2">
      <c r="A1832" s="32" t="str">
        <f t="shared" si="215"/>
        <v>2026-4</v>
      </c>
      <c r="B1832" t="s">
        <v>4177</v>
      </c>
      <c r="C1832" s="20">
        <v>46122</v>
      </c>
      <c r="D1832" s="20">
        <v>46119</v>
      </c>
      <c r="E1832" t="s">
        <v>3</v>
      </c>
      <c r="F1832" t="s">
        <v>4</v>
      </c>
      <c r="G1832" s="19"/>
      <c r="H1832"/>
      <c r="I1832" t="s">
        <v>152</v>
      </c>
      <c r="J1832" t="s">
        <v>153</v>
      </c>
      <c r="K1832" s="9" t="str">
        <f t="shared" ref="K1832:K1863" si="217">+LEFT(V1832,4)</f>
        <v>BOX-</v>
      </c>
      <c r="L1832" t="s">
        <v>6</v>
      </c>
      <c r="M1832" s="36">
        <v>1010</v>
      </c>
      <c r="N1832" t="s">
        <v>459</v>
      </c>
      <c r="O1832" t="s">
        <v>7</v>
      </c>
      <c r="P1832" s="48">
        <v>2.6</v>
      </c>
      <c r="Q1832" s="10">
        <f t="shared" si="211"/>
        <v>2626</v>
      </c>
      <c r="R1832" s="11">
        <f t="shared" si="212"/>
        <v>7.3003400000000003</v>
      </c>
      <c r="S1832" s="13">
        <f t="shared" si="213"/>
        <v>0.35610000000000003</v>
      </c>
      <c r="T1832" s="12">
        <f t="shared" si="214"/>
        <v>359.66</v>
      </c>
      <c r="U1832" s="13" t="s">
        <v>135</v>
      </c>
      <c r="V1832" t="s">
        <v>1</v>
      </c>
      <c r="X1832" s="53"/>
    </row>
    <row r="1833" spans="1:24" s="16" customFormat="1" x14ac:dyDescent="0.2">
      <c r="A1833" s="32" t="str">
        <f t="shared" si="215"/>
        <v>2026-4</v>
      </c>
      <c r="B1833" t="s">
        <v>4193</v>
      </c>
      <c r="C1833" s="20">
        <v>46122</v>
      </c>
      <c r="D1833" s="20">
        <v>46119</v>
      </c>
      <c r="E1833" t="s">
        <v>3</v>
      </c>
      <c r="F1833" t="s">
        <v>4</v>
      </c>
      <c r="G1833" s="19"/>
      <c r="H1833"/>
      <c r="I1833" t="s">
        <v>150</v>
      </c>
      <c r="J1833" t="s">
        <v>151</v>
      </c>
      <c r="K1833" s="9" t="str">
        <f t="shared" si="217"/>
        <v>BOX-</v>
      </c>
      <c r="L1833" t="s">
        <v>6</v>
      </c>
      <c r="M1833" s="36">
        <v>1010</v>
      </c>
      <c r="N1833" t="s">
        <v>459</v>
      </c>
      <c r="O1833" t="s">
        <v>7</v>
      </c>
      <c r="P1833" s="48">
        <v>2.76</v>
      </c>
      <c r="Q1833" s="10">
        <f t="shared" si="211"/>
        <v>2787.6</v>
      </c>
      <c r="R1833" s="11">
        <f t="shared" si="212"/>
        <v>7.3003400000000003</v>
      </c>
      <c r="S1833" s="13">
        <f t="shared" si="213"/>
        <v>0.37809999999999999</v>
      </c>
      <c r="T1833" s="12">
        <f t="shared" si="214"/>
        <v>381.88</v>
      </c>
      <c r="U1833" s="13" t="s">
        <v>135</v>
      </c>
      <c r="V1833" t="s">
        <v>1</v>
      </c>
      <c r="X1833" s="53"/>
    </row>
    <row r="1834" spans="1:24" s="16" customFormat="1" x14ac:dyDescent="0.2">
      <c r="A1834" s="32" t="str">
        <f t="shared" si="215"/>
        <v>2026-4</v>
      </c>
      <c r="B1834" t="s">
        <v>4328</v>
      </c>
      <c r="C1834" s="20">
        <v>46122</v>
      </c>
      <c r="D1834" s="20">
        <v>46119</v>
      </c>
      <c r="E1834" t="s">
        <v>3</v>
      </c>
      <c r="F1834" t="s">
        <v>4</v>
      </c>
      <c r="G1834" s="19"/>
      <c r="H1834"/>
      <c r="I1834" t="s">
        <v>1861</v>
      </c>
      <c r="J1834" t="s">
        <v>1862</v>
      </c>
      <c r="K1834" s="9" t="str">
        <f t="shared" si="217"/>
        <v>BOX-</v>
      </c>
      <c r="L1834" t="s">
        <v>6</v>
      </c>
      <c r="M1834" s="36">
        <v>1510</v>
      </c>
      <c r="N1834" t="s">
        <v>459</v>
      </c>
      <c r="O1834" t="s">
        <v>7</v>
      </c>
      <c r="P1834" s="48">
        <v>4</v>
      </c>
      <c r="Q1834" s="10">
        <f t="shared" si="211"/>
        <v>6040</v>
      </c>
      <c r="R1834" s="11">
        <f t="shared" si="212"/>
        <v>7.3003400000000003</v>
      </c>
      <c r="S1834" s="13">
        <f t="shared" si="213"/>
        <v>0.54790000000000005</v>
      </c>
      <c r="T1834" s="12">
        <f t="shared" si="214"/>
        <v>827.33</v>
      </c>
      <c r="U1834" s="13" t="s">
        <v>135</v>
      </c>
      <c r="V1834" t="s">
        <v>1</v>
      </c>
      <c r="X1834" s="53"/>
    </row>
    <row r="1835" spans="1:24" s="16" customFormat="1" x14ac:dyDescent="0.2">
      <c r="A1835" s="32" t="str">
        <f t="shared" si="215"/>
        <v>2026-4</v>
      </c>
      <c r="B1835" t="s">
        <v>4415</v>
      </c>
      <c r="C1835" s="20">
        <v>46122</v>
      </c>
      <c r="D1835" s="20">
        <v>46119</v>
      </c>
      <c r="E1835" t="s">
        <v>3</v>
      </c>
      <c r="F1835" t="s">
        <v>4</v>
      </c>
      <c r="G1835" s="19"/>
      <c r="H1835"/>
      <c r="I1835" t="s">
        <v>3317</v>
      </c>
      <c r="J1835" t="s">
        <v>3318</v>
      </c>
      <c r="K1835" s="9" t="str">
        <f t="shared" si="217"/>
        <v>BOX-</v>
      </c>
      <c r="L1835" t="s">
        <v>6</v>
      </c>
      <c r="M1835" s="36">
        <v>1010</v>
      </c>
      <c r="N1835" t="s">
        <v>459</v>
      </c>
      <c r="O1835" t="s">
        <v>7</v>
      </c>
      <c r="P1835" s="48">
        <v>6.02</v>
      </c>
      <c r="Q1835" s="10">
        <f t="shared" si="211"/>
        <v>6080.2</v>
      </c>
      <c r="R1835" s="11">
        <f t="shared" si="212"/>
        <v>7.3003400000000003</v>
      </c>
      <c r="S1835" s="13">
        <f t="shared" si="213"/>
        <v>0.8246</v>
      </c>
      <c r="T1835" s="12">
        <f t="shared" si="214"/>
        <v>832.85</v>
      </c>
      <c r="U1835" s="13" t="s">
        <v>135</v>
      </c>
      <c r="V1835" t="s">
        <v>1</v>
      </c>
      <c r="X1835" s="53"/>
    </row>
    <row r="1836" spans="1:24" s="16" customFormat="1" x14ac:dyDescent="0.2">
      <c r="A1836" s="32" t="str">
        <f t="shared" si="215"/>
        <v>2026-4</v>
      </c>
      <c r="B1836" t="s">
        <v>4442</v>
      </c>
      <c r="C1836" s="20">
        <v>46122</v>
      </c>
      <c r="D1836" s="20">
        <v>46119</v>
      </c>
      <c r="E1836" t="s">
        <v>3</v>
      </c>
      <c r="F1836" t="s">
        <v>4</v>
      </c>
      <c r="G1836" s="19"/>
      <c r="H1836"/>
      <c r="I1836" t="s">
        <v>157</v>
      </c>
      <c r="J1836" t="s">
        <v>158</v>
      </c>
      <c r="K1836" s="9" t="str">
        <f t="shared" si="217"/>
        <v>BOX-</v>
      </c>
      <c r="L1836" t="s">
        <v>6</v>
      </c>
      <c r="M1836" s="36">
        <v>1010</v>
      </c>
      <c r="N1836" t="s">
        <v>459</v>
      </c>
      <c r="O1836" t="s">
        <v>7</v>
      </c>
      <c r="P1836" s="48">
        <v>7.19</v>
      </c>
      <c r="Q1836" s="10">
        <f t="shared" si="211"/>
        <v>7261.9</v>
      </c>
      <c r="R1836" s="11">
        <f t="shared" si="212"/>
        <v>7.3003400000000003</v>
      </c>
      <c r="S1836" s="13">
        <f t="shared" si="213"/>
        <v>0.9849</v>
      </c>
      <c r="T1836" s="12">
        <f t="shared" si="214"/>
        <v>994.75</v>
      </c>
      <c r="U1836" s="13" t="s">
        <v>135</v>
      </c>
      <c r="V1836" t="s">
        <v>1</v>
      </c>
      <c r="X1836" s="53"/>
    </row>
    <row r="1837" spans="1:24" s="16" customFormat="1" x14ac:dyDescent="0.2">
      <c r="A1837" s="32" t="str">
        <f t="shared" si="215"/>
        <v>2026-4</v>
      </c>
      <c r="B1837" t="s">
        <v>4514</v>
      </c>
      <c r="C1837" s="20">
        <v>46122</v>
      </c>
      <c r="D1837" s="20">
        <v>46119</v>
      </c>
      <c r="E1837" t="s">
        <v>3</v>
      </c>
      <c r="F1837" t="s">
        <v>4</v>
      </c>
      <c r="G1837" s="19"/>
      <c r="H1837"/>
      <c r="I1837" t="s">
        <v>3785</v>
      </c>
      <c r="J1837" t="s">
        <v>3786</v>
      </c>
      <c r="K1837" s="9" t="str">
        <f t="shared" si="217"/>
        <v>BOX-</v>
      </c>
      <c r="L1837" t="s">
        <v>6</v>
      </c>
      <c r="M1837" s="36">
        <v>105</v>
      </c>
      <c r="N1837" t="s">
        <v>459</v>
      </c>
      <c r="O1837" t="s">
        <v>7</v>
      </c>
      <c r="P1837" s="48">
        <v>10.77</v>
      </c>
      <c r="Q1837" s="10">
        <f t="shared" si="211"/>
        <v>1130.8499999999999</v>
      </c>
      <c r="R1837" s="11">
        <f t="shared" si="212"/>
        <v>7.3003400000000003</v>
      </c>
      <c r="S1837" s="13">
        <f t="shared" si="213"/>
        <v>1.4753000000000001</v>
      </c>
      <c r="T1837" s="12">
        <f t="shared" si="214"/>
        <v>154.91</v>
      </c>
      <c r="U1837" s="13" t="s">
        <v>135</v>
      </c>
      <c r="V1837" t="s">
        <v>1</v>
      </c>
      <c r="X1837" s="53"/>
    </row>
    <row r="1838" spans="1:24" s="16" customFormat="1" x14ac:dyDescent="0.2">
      <c r="A1838" s="32" t="str">
        <f t="shared" si="215"/>
        <v>2026-4</v>
      </c>
      <c r="B1838" t="s">
        <v>4316</v>
      </c>
      <c r="C1838" s="20">
        <v>46122</v>
      </c>
      <c r="D1838" s="20">
        <v>46094</v>
      </c>
      <c r="E1838" t="s">
        <v>59</v>
      </c>
      <c r="F1838" t="s">
        <v>60</v>
      </c>
      <c r="G1838" s="19"/>
      <c r="H1838"/>
      <c r="I1838" t="s">
        <v>916</v>
      </c>
      <c r="J1838" t="s">
        <v>917</v>
      </c>
      <c r="K1838" s="9" t="str">
        <f t="shared" si="217"/>
        <v>GLID</v>
      </c>
      <c r="L1838" t="s">
        <v>6</v>
      </c>
      <c r="M1838" s="36">
        <v>770</v>
      </c>
      <c r="N1838" t="s">
        <v>459</v>
      </c>
      <c r="O1838" t="s">
        <v>7</v>
      </c>
      <c r="P1838" s="48">
        <v>3.82</v>
      </c>
      <c r="Q1838" s="10">
        <f t="shared" si="211"/>
        <v>2941.4</v>
      </c>
      <c r="R1838" s="11">
        <f t="shared" si="212"/>
        <v>7.3003400000000003</v>
      </c>
      <c r="S1838" s="13">
        <f t="shared" si="213"/>
        <v>0.52329999999999999</v>
      </c>
      <c r="T1838" s="12">
        <f t="shared" si="214"/>
        <v>402.94</v>
      </c>
      <c r="U1838" s="13" t="s">
        <v>135</v>
      </c>
      <c r="V1838" t="s">
        <v>31</v>
      </c>
      <c r="X1838" s="53"/>
    </row>
    <row r="1839" spans="1:24" s="16" customFormat="1" x14ac:dyDescent="0.2">
      <c r="A1839" s="32" t="str">
        <f t="shared" si="215"/>
        <v>2026-4</v>
      </c>
      <c r="B1839" t="s">
        <v>4334</v>
      </c>
      <c r="C1839" s="20">
        <v>46122</v>
      </c>
      <c r="D1839" s="20">
        <v>46091</v>
      </c>
      <c r="E1839" t="s">
        <v>59</v>
      </c>
      <c r="F1839" t="s">
        <v>60</v>
      </c>
      <c r="G1839" s="19"/>
      <c r="H1839"/>
      <c r="I1839" t="s">
        <v>3689</v>
      </c>
      <c r="J1839" t="s">
        <v>3690</v>
      </c>
      <c r="K1839" s="9" t="str">
        <f t="shared" si="217"/>
        <v>GLID</v>
      </c>
      <c r="L1839" t="s">
        <v>6</v>
      </c>
      <c r="M1839" s="36">
        <v>1992</v>
      </c>
      <c r="N1839" t="s">
        <v>459</v>
      </c>
      <c r="O1839" t="s">
        <v>7</v>
      </c>
      <c r="P1839" s="48">
        <v>4.1127000000000002</v>
      </c>
      <c r="Q1839" s="10">
        <f t="shared" si="211"/>
        <v>8192.5</v>
      </c>
      <c r="R1839" s="11">
        <f t="shared" si="212"/>
        <v>7.3003400000000003</v>
      </c>
      <c r="S1839" s="13">
        <f t="shared" si="213"/>
        <v>0.56340000000000001</v>
      </c>
      <c r="T1839" s="12">
        <f t="shared" si="214"/>
        <v>1122.29</v>
      </c>
      <c r="U1839" s="13" t="s">
        <v>135</v>
      </c>
      <c r="V1839" t="s">
        <v>31</v>
      </c>
      <c r="X1839" s="53"/>
    </row>
    <row r="1840" spans="1:24" s="16" customFormat="1" x14ac:dyDescent="0.2">
      <c r="A1840" s="32" t="str">
        <f t="shared" si="215"/>
        <v>2026-4</v>
      </c>
      <c r="B1840" t="s">
        <v>4335</v>
      </c>
      <c r="C1840" s="20">
        <v>46122</v>
      </c>
      <c r="D1840" s="20">
        <v>46094</v>
      </c>
      <c r="E1840" t="s">
        <v>59</v>
      </c>
      <c r="F1840" t="s">
        <v>60</v>
      </c>
      <c r="G1840" s="19"/>
      <c r="H1840"/>
      <c r="I1840" t="s">
        <v>3691</v>
      </c>
      <c r="J1840" t="s">
        <v>3692</v>
      </c>
      <c r="K1840" s="9" t="str">
        <f t="shared" si="217"/>
        <v>GLID</v>
      </c>
      <c r="L1840" t="s">
        <v>6</v>
      </c>
      <c r="M1840" s="36">
        <v>1020</v>
      </c>
      <c r="N1840" t="s">
        <v>459</v>
      </c>
      <c r="O1840" t="s">
        <v>7</v>
      </c>
      <c r="P1840" s="48">
        <v>4.1196000000000002</v>
      </c>
      <c r="Q1840" s="10">
        <f t="shared" si="211"/>
        <v>4201.99</v>
      </c>
      <c r="R1840" s="11">
        <f t="shared" si="212"/>
        <v>7.3003400000000003</v>
      </c>
      <c r="S1840" s="13">
        <f t="shared" si="213"/>
        <v>0.56430000000000002</v>
      </c>
      <c r="T1840" s="12">
        <f t="shared" si="214"/>
        <v>575.59</v>
      </c>
      <c r="U1840" s="13" t="s">
        <v>135</v>
      </c>
      <c r="V1840" t="s">
        <v>31</v>
      </c>
      <c r="X1840" s="53"/>
    </row>
    <row r="1841" spans="1:24" s="16" customFormat="1" x14ac:dyDescent="0.2">
      <c r="A1841" s="32" t="str">
        <f t="shared" si="215"/>
        <v>2026-4</v>
      </c>
      <c r="B1841" t="s">
        <v>2552</v>
      </c>
      <c r="C1841" s="20">
        <v>46122</v>
      </c>
      <c r="D1841" s="20">
        <v>46083</v>
      </c>
      <c r="E1841" t="s">
        <v>59</v>
      </c>
      <c r="F1841" t="s">
        <v>60</v>
      </c>
      <c r="G1841" s="19"/>
      <c r="H1841"/>
      <c r="I1841" t="s">
        <v>3266</v>
      </c>
      <c r="J1841" t="s">
        <v>3267</v>
      </c>
      <c r="K1841" s="9" t="str">
        <f t="shared" si="217"/>
        <v>GLID</v>
      </c>
      <c r="L1841" t="s">
        <v>6</v>
      </c>
      <c r="M1841" s="36">
        <v>2496</v>
      </c>
      <c r="N1841" t="s">
        <v>459</v>
      </c>
      <c r="O1841" t="s">
        <v>7</v>
      </c>
      <c r="P1841" s="48">
        <v>4.1654999999999998</v>
      </c>
      <c r="Q1841" s="10">
        <f t="shared" si="211"/>
        <v>10397.09</v>
      </c>
      <c r="R1841" s="11">
        <f t="shared" si="212"/>
        <v>7.3003400000000003</v>
      </c>
      <c r="S1841" s="13">
        <f t="shared" si="213"/>
        <v>0.5706</v>
      </c>
      <c r="T1841" s="12">
        <f t="shared" si="214"/>
        <v>1424.22</v>
      </c>
      <c r="U1841" s="13" t="s">
        <v>135</v>
      </c>
      <c r="V1841" t="s">
        <v>31</v>
      </c>
      <c r="X1841" s="53"/>
    </row>
    <row r="1842" spans="1:24" s="16" customFormat="1" x14ac:dyDescent="0.2">
      <c r="A1842" s="32" t="str">
        <f t="shared" si="215"/>
        <v>2026-4</v>
      </c>
      <c r="B1842" t="s">
        <v>4341</v>
      </c>
      <c r="C1842" s="20">
        <v>46122</v>
      </c>
      <c r="D1842" s="20">
        <v>46015</v>
      </c>
      <c r="E1842" t="s">
        <v>278</v>
      </c>
      <c r="F1842" t="s">
        <v>279</v>
      </c>
      <c r="G1842" s="19"/>
      <c r="H1842"/>
      <c r="I1842" t="s">
        <v>643</v>
      </c>
      <c r="J1842" t="s">
        <v>700</v>
      </c>
      <c r="K1842" s="9" t="str">
        <f t="shared" si="217"/>
        <v>LID-</v>
      </c>
      <c r="L1842" t="s">
        <v>41</v>
      </c>
      <c r="M1842" s="36">
        <v>2200</v>
      </c>
      <c r="N1842" t="s">
        <v>459</v>
      </c>
      <c r="O1842" t="s">
        <v>7</v>
      </c>
      <c r="P1842" s="48">
        <v>4.2</v>
      </c>
      <c r="Q1842" s="10">
        <f t="shared" si="211"/>
        <v>9240</v>
      </c>
      <c r="R1842" s="11">
        <f t="shared" si="212"/>
        <v>7.3003400000000003</v>
      </c>
      <c r="S1842" s="13">
        <f t="shared" si="213"/>
        <v>0.57530000000000003</v>
      </c>
      <c r="T1842" s="12">
        <f t="shared" si="214"/>
        <v>1265.6600000000001</v>
      </c>
      <c r="U1842" s="13" t="s">
        <v>135</v>
      </c>
      <c r="V1842" t="s">
        <v>144</v>
      </c>
      <c r="X1842" s="53"/>
    </row>
    <row r="1843" spans="1:24" s="16" customFormat="1" x14ac:dyDescent="0.2">
      <c r="A1843" s="32" t="str">
        <f t="shared" si="215"/>
        <v>2026-4</v>
      </c>
      <c r="B1843" t="s">
        <v>4341</v>
      </c>
      <c r="C1843" s="20">
        <v>46122</v>
      </c>
      <c r="D1843" s="20">
        <v>46015</v>
      </c>
      <c r="E1843" t="s">
        <v>278</v>
      </c>
      <c r="F1843" t="s">
        <v>279</v>
      </c>
      <c r="G1843" s="19"/>
      <c r="H1843"/>
      <c r="I1843" t="s">
        <v>643</v>
      </c>
      <c r="J1843" t="s">
        <v>700</v>
      </c>
      <c r="K1843" s="9" t="str">
        <f t="shared" si="217"/>
        <v>LID-</v>
      </c>
      <c r="L1843" t="s">
        <v>41</v>
      </c>
      <c r="M1843" s="36">
        <v>1150</v>
      </c>
      <c r="N1843" t="s">
        <v>459</v>
      </c>
      <c r="O1843" t="s">
        <v>7</v>
      </c>
      <c r="P1843" s="48">
        <v>4.2</v>
      </c>
      <c r="Q1843" s="10">
        <f t="shared" si="211"/>
        <v>4830</v>
      </c>
      <c r="R1843" s="11">
        <f t="shared" si="212"/>
        <v>7.3003400000000003</v>
      </c>
      <c r="S1843" s="13">
        <f t="shared" si="213"/>
        <v>0.57530000000000003</v>
      </c>
      <c r="T1843" s="12">
        <f t="shared" si="214"/>
        <v>661.6</v>
      </c>
      <c r="U1843" s="13" t="s">
        <v>135</v>
      </c>
      <c r="V1843" t="s">
        <v>144</v>
      </c>
      <c r="X1843" s="53"/>
    </row>
    <row r="1844" spans="1:24" s="16" customFormat="1" x14ac:dyDescent="0.2">
      <c r="A1844" s="32" t="str">
        <f t="shared" si="215"/>
        <v>2026-4</v>
      </c>
      <c r="B1844" t="s">
        <v>4405</v>
      </c>
      <c r="C1844" s="20">
        <v>46122</v>
      </c>
      <c r="D1844" s="20">
        <v>46010</v>
      </c>
      <c r="E1844" t="s">
        <v>59</v>
      </c>
      <c r="F1844" t="s">
        <v>60</v>
      </c>
      <c r="G1844" s="19"/>
      <c r="H1844"/>
      <c r="I1844" t="s">
        <v>106</v>
      </c>
      <c r="J1844" t="s">
        <v>107</v>
      </c>
      <c r="K1844" s="9" t="str">
        <f t="shared" si="217"/>
        <v>SKU-</v>
      </c>
      <c r="L1844" t="s">
        <v>41</v>
      </c>
      <c r="M1844" s="36">
        <v>2200</v>
      </c>
      <c r="N1844" t="s">
        <v>459</v>
      </c>
      <c r="O1844" t="s">
        <v>7</v>
      </c>
      <c r="P1844" s="48">
        <v>5.4371</v>
      </c>
      <c r="Q1844" s="10">
        <f t="shared" si="211"/>
        <v>11961.62</v>
      </c>
      <c r="R1844" s="11">
        <f t="shared" si="212"/>
        <v>7.3003400000000003</v>
      </c>
      <c r="S1844" s="13">
        <f t="shared" si="213"/>
        <v>0.74480000000000002</v>
      </c>
      <c r="T1844" s="12">
        <f t="shared" si="214"/>
        <v>1638.56</v>
      </c>
      <c r="U1844" s="13" t="s">
        <v>135</v>
      </c>
      <c r="V1844" t="s">
        <v>2</v>
      </c>
      <c r="X1844" s="53"/>
    </row>
    <row r="1845" spans="1:24" s="16" customFormat="1" x14ac:dyDescent="0.2">
      <c r="A1845" s="32" t="str">
        <f t="shared" si="215"/>
        <v>2026-4</v>
      </c>
      <c r="B1845" t="s">
        <v>4438</v>
      </c>
      <c r="C1845" s="20">
        <v>46122</v>
      </c>
      <c r="D1845" s="20">
        <v>46010</v>
      </c>
      <c r="E1845" t="s">
        <v>59</v>
      </c>
      <c r="F1845" t="s">
        <v>60</v>
      </c>
      <c r="G1845" s="19"/>
      <c r="H1845"/>
      <c r="I1845" t="s">
        <v>133</v>
      </c>
      <c r="J1845" t="s">
        <v>134</v>
      </c>
      <c r="K1845" s="9" t="str">
        <f t="shared" si="217"/>
        <v>SKU-</v>
      </c>
      <c r="L1845" t="s">
        <v>41</v>
      </c>
      <c r="M1845" s="36">
        <v>2000</v>
      </c>
      <c r="N1845" t="s">
        <v>459</v>
      </c>
      <c r="O1845" t="s">
        <v>7</v>
      </c>
      <c r="P1845" s="48">
        <v>6.8368000000000002</v>
      </c>
      <c r="Q1845" s="10">
        <f t="shared" ref="Q1845:Q1908" si="218">ROUND(P1845*M1845,2)</f>
        <v>13673.6</v>
      </c>
      <c r="R1845" s="11">
        <f t="shared" ref="R1845:R1908" si="219">IF(O1845="HKD",7.8,IF(O1845="CNY",7.30034,1))</f>
        <v>7.3003400000000003</v>
      </c>
      <c r="S1845" s="13">
        <f t="shared" ref="S1845:S1908" si="220">+ROUND(P1845/R1845,4)</f>
        <v>0.9365</v>
      </c>
      <c r="T1845" s="12">
        <f t="shared" ref="T1845:T1908" si="221">ROUND(S1845*M1845,2)</f>
        <v>1873</v>
      </c>
      <c r="U1845" s="13" t="s">
        <v>135</v>
      </c>
      <c r="V1845" t="s">
        <v>2</v>
      </c>
      <c r="X1845" s="53"/>
    </row>
    <row r="1846" spans="1:24" s="16" customFormat="1" x14ac:dyDescent="0.2">
      <c r="A1846" s="32" t="str">
        <f t="shared" si="215"/>
        <v>2026-4</v>
      </c>
      <c r="B1846" t="s">
        <v>4439</v>
      </c>
      <c r="C1846" s="20">
        <v>46122</v>
      </c>
      <c r="D1846" s="20">
        <v>46010</v>
      </c>
      <c r="E1846" t="s">
        <v>59</v>
      </c>
      <c r="F1846" t="s">
        <v>60</v>
      </c>
      <c r="G1846" s="19"/>
      <c r="H1846"/>
      <c r="I1846" t="s">
        <v>133</v>
      </c>
      <c r="J1846" t="s">
        <v>134</v>
      </c>
      <c r="K1846" s="9" t="str">
        <f t="shared" si="217"/>
        <v>SKU-</v>
      </c>
      <c r="L1846" t="s">
        <v>41</v>
      </c>
      <c r="M1846" s="36">
        <v>2100</v>
      </c>
      <c r="N1846" t="s">
        <v>459</v>
      </c>
      <c r="O1846" t="s">
        <v>7</v>
      </c>
      <c r="P1846" s="48">
        <v>6.8368000000000002</v>
      </c>
      <c r="Q1846" s="10">
        <f t="shared" si="218"/>
        <v>14357.28</v>
      </c>
      <c r="R1846" s="11">
        <f t="shared" si="219"/>
        <v>7.3003400000000003</v>
      </c>
      <c r="S1846" s="13">
        <f t="shared" si="220"/>
        <v>0.9365</v>
      </c>
      <c r="T1846" s="12">
        <f t="shared" si="221"/>
        <v>1966.65</v>
      </c>
      <c r="U1846" s="13" t="s">
        <v>135</v>
      </c>
      <c r="V1846" t="s">
        <v>2</v>
      </c>
      <c r="X1846" s="53"/>
    </row>
    <row r="1847" spans="1:24" s="16" customFormat="1" x14ac:dyDescent="0.2">
      <c r="A1847" s="32" t="str">
        <f t="shared" si="215"/>
        <v>2026-4</v>
      </c>
      <c r="B1847" t="s">
        <v>3892</v>
      </c>
      <c r="C1847" s="20">
        <v>46122</v>
      </c>
      <c r="D1847" s="20">
        <v>46113</v>
      </c>
      <c r="E1847" t="s">
        <v>66</v>
      </c>
      <c r="F1847" t="s">
        <v>67</v>
      </c>
      <c r="G1847" s="19"/>
      <c r="H1847"/>
      <c r="I1847" t="s">
        <v>2914</v>
      </c>
      <c r="J1847" t="s">
        <v>2915</v>
      </c>
      <c r="K1847" s="9" t="str">
        <f t="shared" si="217"/>
        <v>STKR</v>
      </c>
      <c r="L1847" t="s">
        <v>6</v>
      </c>
      <c r="M1847" s="36">
        <v>1010</v>
      </c>
      <c r="N1847" t="s">
        <v>459</v>
      </c>
      <c r="O1847" t="s">
        <v>7</v>
      </c>
      <c r="P1847" s="48">
        <v>0.05</v>
      </c>
      <c r="Q1847" s="10">
        <f t="shared" si="218"/>
        <v>50.5</v>
      </c>
      <c r="R1847" s="11">
        <f t="shared" si="219"/>
        <v>7.3003400000000003</v>
      </c>
      <c r="S1847" s="13">
        <f t="shared" si="220"/>
        <v>6.7999999999999996E-3</v>
      </c>
      <c r="T1847" s="12">
        <f t="shared" si="221"/>
        <v>6.87</v>
      </c>
      <c r="U1847" s="13" t="s">
        <v>135</v>
      </c>
      <c r="V1847" t="s">
        <v>8</v>
      </c>
      <c r="X1847" s="53"/>
    </row>
    <row r="1848" spans="1:24" s="16" customFormat="1" x14ac:dyDescent="0.2">
      <c r="A1848" s="32" t="str">
        <f t="shared" si="215"/>
        <v>2026-4</v>
      </c>
      <c r="B1848" t="s">
        <v>3893</v>
      </c>
      <c r="C1848" s="20">
        <v>46122</v>
      </c>
      <c r="D1848" s="20">
        <v>46113</v>
      </c>
      <c r="E1848" t="s">
        <v>66</v>
      </c>
      <c r="F1848" t="s">
        <v>67</v>
      </c>
      <c r="G1848" s="19"/>
      <c r="H1848"/>
      <c r="I1848" t="s">
        <v>2916</v>
      </c>
      <c r="J1848" t="s">
        <v>2917</v>
      </c>
      <c r="K1848" s="9" t="str">
        <f t="shared" si="217"/>
        <v>STKR</v>
      </c>
      <c r="L1848" t="s">
        <v>6</v>
      </c>
      <c r="M1848" s="36">
        <v>510</v>
      </c>
      <c r="N1848" t="s">
        <v>459</v>
      </c>
      <c r="O1848" t="s">
        <v>7</v>
      </c>
      <c r="P1848" s="48">
        <v>0.05</v>
      </c>
      <c r="Q1848" s="10">
        <f t="shared" si="218"/>
        <v>25.5</v>
      </c>
      <c r="R1848" s="11">
        <f t="shared" si="219"/>
        <v>7.3003400000000003</v>
      </c>
      <c r="S1848" s="13">
        <f t="shared" si="220"/>
        <v>6.7999999999999996E-3</v>
      </c>
      <c r="T1848" s="12">
        <f t="shared" si="221"/>
        <v>3.47</v>
      </c>
      <c r="U1848" s="13" t="s">
        <v>135</v>
      </c>
      <c r="V1848" t="s">
        <v>8</v>
      </c>
      <c r="X1848" s="53"/>
    </row>
    <row r="1849" spans="1:24" s="16" customFormat="1" x14ac:dyDescent="0.2">
      <c r="A1849" s="32" t="str">
        <f t="shared" si="215"/>
        <v>2026-4</v>
      </c>
      <c r="B1849" t="s">
        <v>4531</v>
      </c>
      <c r="C1849" s="20">
        <v>46125</v>
      </c>
      <c r="D1849" s="20">
        <v>46107</v>
      </c>
      <c r="E1849" t="s">
        <v>117</v>
      </c>
      <c r="F1849" t="s">
        <v>118</v>
      </c>
      <c r="G1849" s="19"/>
      <c r="H1849"/>
      <c r="I1849" t="s">
        <v>129</v>
      </c>
      <c r="J1849" t="s">
        <v>130</v>
      </c>
      <c r="K1849" s="9" t="str">
        <f t="shared" si="217"/>
        <v>EXM-</v>
      </c>
      <c r="L1849" t="s">
        <v>6</v>
      </c>
      <c r="M1849" s="36">
        <v>400</v>
      </c>
      <c r="N1849" t="s">
        <v>70</v>
      </c>
      <c r="O1849" t="s">
        <v>7</v>
      </c>
      <c r="P1849" s="48">
        <v>70.353999999999999</v>
      </c>
      <c r="Q1849" s="10">
        <f t="shared" si="218"/>
        <v>28141.599999999999</v>
      </c>
      <c r="R1849" s="11">
        <f t="shared" si="219"/>
        <v>7.3003400000000003</v>
      </c>
      <c r="S1849" s="13">
        <f t="shared" si="220"/>
        <v>9.6371000000000002</v>
      </c>
      <c r="T1849" s="12">
        <f t="shared" si="221"/>
        <v>3854.84</v>
      </c>
      <c r="U1849" s="13" t="s">
        <v>135</v>
      </c>
      <c r="V1849" t="s">
        <v>119</v>
      </c>
      <c r="X1849" s="53"/>
    </row>
    <row r="1850" spans="1:24" s="16" customFormat="1" x14ac:dyDescent="0.2">
      <c r="A1850" s="32" t="str">
        <f t="shared" si="215"/>
        <v>2026-4</v>
      </c>
      <c r="B1850" t="s">
        <v>4533</v>
      </c>
      <c r="C1850" s="20">
        <v>46125</v>
      </c>
      <c r="D1850" s="20">
        <v>46107</v>
      </c>
      <c r="E1850" t="s">
        <v>117</v>
      </c>
      <c r="F1850" t="s">
        <v>118</v>
      </c>
      <c r="G1850" s="19"/>
      <c r="H1850"/>
      <c r="I1850" t="s">
        <v>3805</v>
      </c>
      <c r="J1850" t="s">
        <v>3806</v>
      </c>
      <c r="K1850" s="9" t="str">
        <f t="shared" si="217"/>
        <v>EXM-</v>
      </c>
      <c r="L1850" t="s">
        <v>6</v>
      </c>
      <c r="M1850" s="36">
        <v>250</v>
      </c>
      <c r="N1850" t="s">
        <v>70</v>
      </c>
      <c r="O1850" t="s">
        <v>7</v>
      </c>
      <c r="P1850" s="48">
        <v>71.769900000000007</v>
      </c>
      <c r="Q1850" s="10">
        <f t="shared" si="218"/>
        <v>17942.48</v>
      </c>
      <c r="R1850" s="11">
        <f t="shared" si="219"/>
        <v>7.3003400000000003</v>
      </c>
      <c r="S1850" s="13">
        <f t="shared" si="220"/>
        <v>9.8309999999999995</v>
      </c>
      <c r="T1850" s="12">
        <f t="shared" si="221"/>
        <v>2457.75</v>
      </c>
      <c r="U1850" s="13" t="s">
        <v>135</v>
      </c>
      <c r="V1850" t="s">
        <v>119</v>
      </c>
      <c r="X1850" s="53"/>
    </row>
    <row r="1851" spans="1:24" s="16" customFormat="1" x14ac:dyDescent="0.2">
      <c r="A1851" s="32" t="str">
        <f t="shared" si="215"/>
        <v>2026-4</v>
      </c>
      <c r="B1851" t="s">
        <v>4537</v>
      </c>
      <c r="C1851" s="20">
        <v>46125</v>
      </c>
      <c r="D1851" s="20">
        <v>46108</v>
      </c>
      <c r="E1851" t="s">
        <v>117</v>
      </c>
      <c r="F1851" t="s">
        <v>118</v>
      </c>
      <c r="G1851" s="19"/>
      <c r="H1851"/>
      <c r="I1851" t="s">
        <v>3809</v>
      </c>
      <c r="J1851" t="s">
        <v>3810</v>
      </c>
      <c r="K1851" s="9" t="str">
        <f t="shared" si="217"/>
        <v>EXM-</v>
      </c>
      <c r="L1851" t="s">
        <v>6</v>
      </c>
      <c r="M1851" s="36">
        <v>25</v>
      </c>
      <c r="N1851" t="s">
        <v>70</v>
      </c>
      <c r="O1851" t="s">
        <v>7</v>
      </c>
      <c r="P1851" s="48">
        <v>90.796499999999995</v>
      </c>
      <c r="Q1851" s="10">
        <f t="shared" si="218"/>
        <v>2269.91</v>
      </c>
      <c r="R1851" s="11">
        <f t="shared" si="219"/>
        <v>7.3003400000000003</v>
      </c>
      <c r="S1851" s="13">
        <f t="shared" si="220"/>
        <v>12.4373</v>
      </c>
      <c r="T1851" s="12">
        <f t="shared" si="221"/>
        <v>310.93</v>
      </c>
      <c r="U1851" s="13" t="s">
        <v>135</v>
      </c>
      <c r="V1851" t="s">
        <v>119</v>
      </c>
      <c r="X1851" s="53"/>
    </row>
    <row r="1852" spans="1:24" s="16" customFormat="1" x14ac:dyDescent="0.2">
      <c r="A1852" s="32" t="str">
        <f t="shared" si="215"/>
        <v>2026-4</v>
      </c>
      <c r="B1852" t="s">
        <v>4542</v>
      </c>
      <c r="C1852" s="20">
        <v>46125</v>
      </c>
      <c r="D1852" s="20">
        <v>46108</v>
      </c>
      <c r="E1852" t="s">
        <v>117</v>
      </c>
      <c r="F1852" t="s">
        <v>118</v>
      </c>
      <c r="G1852" s="19"/>
      <c r="H1852"/>
      <c r="I1852" t="s">
        <v>3813</v>
      </c>
      <c r="J1852" t="s">
        <v>3814</v>
      </c>
      <c r="K1852" s="9" t="str">
        <f t="shared" si="217"/>
        <v>EXM-</v>
      </c>
      <c r="L1852" t="s">
        <v>6</v>
      </c>
      <c r="M1852" s="36">
        <v>75</v>
      </c>
      <c r="N1852" t="s">
        <v>70</v>
      </c>
      <c r="O1852" t="s">
        <v>7</v>
      </c>
      <c r="P1852" s="48">
        <v>102.0354</v>
      </c>
      <c r="Q1852" s="10">
        <f t="shared" si="218"/>
        <v>7652.66</v>
      </c>
      <c r="R1852" s="11">
        <f t="shared" si="219"/>
        <v>7.3003400000000003</v>
      </c>
      <c r="S1852" s="13">
        <f t="shared" si="220"/>
        <v>13.976800000000001</v>
      </c>
      <c r="T1852" s="12">
        <f t="shared" si="221"/>
        <v>1048.26</v>
      </c>
      <c r="U1852" s="13" t="s">
        <v>135</v>
      </c>
      <c r="V1852" t="s">
        <v>119</v>
      </c>
      <c r="X1852" s="53"/>
    </row>
    <row r="1853" spans="1:24" s="16" customFormat="1" x14ac:dyDescent="0.2">
      <c r="A1853" s="32" t="str">
        <f t="shared" si="215"/>
        <v>2026-4</v>
      </c>
      <c r="B1853" t="s">
        <v>4552</v>
      </c>
      <c r="C1853" s="20">
        <v>46125</v>
      </c>
      <c r="D1853" s="20">
        <v>46107</v>
      </c>
      <c r="E1853" t="s">
        <v>117</v>
      </c>
      <c r="F1853" t="s">
        <v>118</v>
      </c>
      <c r="G1853" s="19"/>
      <c r="H1853"/>
      <c r="I1853" t="s">
        <v>3815</v>
      </c>
      <c r="J1853" t="s">
        <v>3816</v>
      </c>
      <c r="K1853" s="9" t="str">
        <f t="shared" si="217"/>
        <v>EXM-</v>
      </c>
      <c r="L1853" t="s">
        <v>6</v>
      </c>
      <c r="M1853" s="36">
        <v>25</v>
      </c>
      <c r="N1853" t="s">
        <v>70</v>
      </c>
      <c r="O1853" t="s">
        <v>7</v>
      </c>
      <c r="P1853" s="48">
        <v>117.3451</v>
      </c>
      <c r="Q1853" s="10">
        <f t="shared" si="218"/>
        <v>2933.63</v>
      </c>
      <c r="R1853" s="11">
        <f t="shared" si="219"/>
        <v>7.3003400000000003</v>
      </c>
      <c r="S1853" s="13">
        <f t="shared" si="220"/>
        <v>16.073899999999998</v>
      </c>
      <c r="T1853" s="12">
        <f t="shared" si="221"/>
        <v>401.85</v>
      </c>
      <c r="U1853" s="13" t="s">
        <v>135</v>
      </c>
      <c r="V1853" t="s">
        <v>119</v>
      </c>
      <c r="X1853" s="53"/>
    </row>
    <row r="1854" spans="1:24" s="16" customFormat="1" x14ac:dyDescent="0.2">
      <c r="A1854" s="32" t="str">
        <f t="shared" si="215"/>
        <v>2026-4</v>
      </c>
      <c r="B1854" t="s">
        <v>4553</v>
      </c>
      <c r="C1854" s="20">
        <v>46125</v>
      </c>
      <c r="D1854" s="20">
        <v>46107</v>
      </c>
      <c r="E1854" t="s">
        <v>117</v>
      </c>
      <c r="F1854" t="s">
        <v>118</v>
      </c>
      <c r="G1854" s="19"/>
      <c r="H1854"/>
      <c r="I1854" t="s">
        <v>3817</v>
      </c>
      <c r="J1854" t="s">
        <v>3818</v>
      </c>
      <c r="K1854" s="9" t="str">
        <f t="shared" si="217"/>
        <v>EXM-</v>
      </c>
      <c r="L1854" t="s">
        <v>6</v>
      </c>
      <c r="M1854" s="36">
        <v>75</v>
      </c>
      <c r="N1854" t="s">
        <v>70</v>
      </c>
      <c r="O1854" t="s">
        <v>7</v>
      </c>
      <c r="P1854" s="48">
        <v>118.6726</v>
      </c>
      <c r="Q1854" s="10">
        <f t="shared" si="218"/>
        <v>8900.4500000000007</v>
      </c>
      <c r="R1854" s="11">
        <f t="shared" si="219"/>
        <v>7.3003400000000003</v>
      </c>
      <c r="S1854" s="13">
        <f t="shared" si="220"/>
        <v>16.255800000000001</v>
      </c>
      <c r="T1854" s="12">
        <f t="shared" si="221"/>
        <v>1219.19</v>
      </c>
      <c r="U1854" s="13" t="s">
        <v>135</v>
      </c>
      <c r="V1854" t="s">
        <v>119</v>
      </c>
      <c r="X1854" s="53"/>
    </row>
    <row r="1855" spans="1:24" s="16" customFormat="1" x14ac:dyDescent="0.2">
      <c r="A1855" s="32" t="str">
        <f t="shared" si="215"/>
        <v>2026-4</v>
      </c>
      <c r="B1855" t="s">
        <v>4555</v>
      </c>
      <c r="C1855" s="20">
        <v>46125</v>
      </c>
      <c r="D1855" s="20">
        <v>46107</v>
      </c>
      <c r="E1855" t="s">
        <v>117</v>
      </c>
      <c r="F1855" t="s">
        <v>118</v>
      </c>
      <c r="G1855" s="19"/>
      <c r="H1855"/>
      <c r="I1855" t="s">
        <v>3819</v>
      </c>
      <c r="J1855" t="s">
        <v>3820</v>
      </c>
      <c r="K1855" s="9" t="str">
        <f t="shared" si="217"/>
        <v>EXM-</v>
      </c>
      <c r="L1855" t="s">
        <v>6</v>
      </c>
      <c r="M1855" s="36">
        <v>25</v>
      </c>
      <c r="N1855" t="s">
        <v>70</v>
      </c>
      <c r="O1855" t="s">
        <v>7</v>
      </c>
      <c r="P1855" s="48">
        <v>137.16810000000001</v>
      </c>
      <c r="Q1855" s="10">
        <f t="shared" si="218"/>
        <v>3429.2</v>
      </c>
      <c r="R1855" s="11">
        <f t="shared" si="219"/>
        <v>7.3003400000000003</v>
      </c>
      <c r="S1855" s="13">
        <f t="shared" si="220"/>
        <v>18.789300000000001</v>
      </c>
      <c r="T1855" s="12">
        <f t="shared" si="221"/>
        <v>469.73</v>
      </c>
      <c r="U1855" s="13" t="s">
        <v>135</v>
      </c>
      <c r="V1855" t="s">
        <v>119</v>
      </c>
      <c r="X1855" s="53"/>
    </row>
    <row r="1856" spans="1:24" s="16" customFormat="1" x14ac:dyDescent="0.2">
      <c r="A1856" s="32" t="str">
        <f t="shared" si="215"/>
        <v>2026-4</v>
      </c>
      <c r="B1856" t="s">
        <v>4040</v>
      </c>
      <c r="C1856" s="20">
        <v>46125</v>
      </c>
      <c r="D1856" s="20">
        <v>46108</v>
      </c>
      <c r="E1856" t="s">
        <v>329</v>
      </c>
      <c r="F1856" t="s">
        <v>330</v>
      </c>
      <c r="G1856" s="19"/>
      <c r="H1856"/>
      <c r="I1856" t="s">
        <v>3525</v>
      </c>
      <c r="J1856" t="s">
        <v>3526</v>
      </c>
      <c r="K1856" s="9" t="str">
        <f t="shared" si="217"/>
        <v>FG--</v>
      </c>
      <c r="L1856" t="s">
        <v>6</v>
      </c>
      <c r="M1856" s="36">
        <v>2100</v>
      </c>
      <c r="N1856" t="s">
        <v>459</v>
      </c>
      <c r="O1856" t="s">
        <v>7</v>
      </c>
      <c r="P1856" s="48">
        <v>0.55379999999999996</v>
      </c>
      <c r="Q1856" s="10">
        <f t="shared" si="218"/>
        <v>1162.98</v>
      </c>
      <c r="R1856" s="11">
        <f t="shared" si="219"/>
        <v>7.3003400000000003</v>
      </c>
      <c r="S1856" s="13">
        <f t="shared" si="220"/>
        <v>7.5899999999999995E-2</v>
      </c>
      <c r="T1856" s="12">
        <f t="shared" si="221"/>
        <v>159.38999999999999</v>
      </c>
      <c r="U1856" s="13" t="s">
        <v>135</v>
      </c>
      <c r="V1856" t="s">
        <v>23</v>
      </c>
      <c r="X1856" s="53"/>
    </row>
    <row r="1857" spans="1:24" s="16" customFormat="1" x14ac:dyDescent="0.2">
      <c r="A1857" s="32" t="str">
        <f t="shared" ref="A1857:A1920" si="222">+TEXT(C1857,"YYYY")&amp;"-"&amp;TEXT(C1857,"M")</f>
        <v>2026-4</v>
      </c>
      <c r="B1857" t="s">
        <v>4173</v>
      </c>
      <c r="C1857" s="20">
        <v>46125</v>
      </c>
      <c r="D1857" s="20">
        <v>46083</v>
      </c>
      <c r="E1857" t="s">
        <v>59</v>
      </c>
      <c r="F1857" t="s">
        <v>60</v>
      </c>
      <c r="G1857" s="19"/>
      <c r="H1857"/>
      <c r="I1857" t="s">
        <v>3609</v>
      </c>
      <c r="J1857" t="s">
        <v>3154</v>
      </c>
      <c r="K1857" s="9" t="str">
        <f t="shared" si="217"/>
        <v>GLID</v>
      </c>
      <c r="L1857" t="s">
        <v>6</v>
      </c>
      <c r="M1857" s="36">
        <v>1010</v>
      </c>
      <c r="N1857" t="s">
        <v>459</v>
      </c>
      <c r="O1857" t="s">
        <v>7</v>
      </c>
      <c r="P1857" s="48">
        <v>2.5366</v>
      </c>
      <c r="Q1857" s="10">
        <f t="shared" si="218"/>
        <v>2561.9699999999998</v>
      </c>
      <c r="R1857" s="11">
        <f t="shared" si="219"/>
        <v>7.3003400000000003</v>
      </c>
      <c r="S1857" s="13">
        <f t="shared" si="220"/>
        <v>0.34749999999999998</v>
      </c>
      <c r="T1857" s="12">
        <f t="shared" si="221"/>
        <v>350.98</v>
      </c>
      <c r="U1857" s="13" t="s">
        <v>135</v>
      </c>
      <c r="V1857" t="s">
        <v>31</v>
      </c>
      <c r="X1857" s="53"/>
    </row>
    <row r="1858" spans="1:24" s="16" customFormat="1" x14ac:dyDescent="0.2">
      <c r="A1858" s="32" t="str">
        <f t="shared" si="222"/>
        <v>2026-4</v>
      </c>
      <c r="B1858" t="s">
        <v>4192</v>
      </c>
      <c r="C1858" s="20">
        <v>46125</v>
      </c>
      <c r="D1858" s="20">
        <v>46083</v>
      </c>
      <c r="E1858" t="s">
        <v>59</v>
      </c>
      <c r="F1858" t="s">
        <v>60</v>
      </c>
      <c r="G1858" s="19"/>
      <c r="H1858"/>
      <c r="I1858" t="s">
        <v>3622</v>
      </c>
      <c r="J1858" t="s">
        <v>3185</v>
      </c>
      <c r="K1858" s="9" t="str">
        <f t="shared" si="217"/>
        <v>GLID</v>
      </c>
      <c r="L1858" t="s">
        <v>6</v>
      </c>
      <c r="M1858" s="36">
        <v>1050</v>
      </c>
      <c r="N1858" t="s">
        <v>459</v>
      </c>
      <c r="O1858" t="s">
        <v>7</v>
      </c>
      <c r="P1858" s="48">
        <v>2.7372999999999998</v>
      </c>
      <c r="Q1858" s="10">
        <f t="shared" si="218"/>
        <v>2874.17</v>
      </c>
      <c r="R1858" s="11">
        <f t="shared" si="219"/>
        <v>7.3003400000000003</v>
      </c>
      <c r="S1858" s="13">
        <f t="shared" si="220"/>
        <v>0.375</v>
      </c>
      <c r="T1858" s="12">
        <f t="shared" si="221"/>
        <v>393.75</v>
      </c>
      <c r="U1858" s="13" t="s">
        <v>135</v>
      </c>
      <c r="V1858" t="s">
        <v>31</v>
      </c>
      <c r="X1858" s="53"/>
    </row>
    <row r="1859" spans="1:24" s="16" customFormat="1" x14ac:dyDescent="0.2">
      <c r="A1859" s="32" t="str">
        <f t="shared" si="222"/>
        <v>2026-4</v>
      </c>
      <c r="B1859" t="s">
        <v>4220</v>
      </c>
      <c r="C1859" s="20">
        <v>46125</v>
      </c>
      <c r="D1859" s="20">
        <v>46094</v>
      </c>
      <c r="E1859" t="s">
        <v>59</v>
      </c>
      <c r="F1859" t="s">
        <v>60</v>
      </c>
      <c r="G1859" s="19"/>
      <c r="H1859"/>
      <c r="I1859" t="s">
        <v>3645</v>
      </c>
      <c r="J1859" t="s">
        <v>3646</v>
      </c>
      <c r="K1859" s="9" t="str">
        <f t="shared" si="217"/>
        <v>GLID</v>
      </c>
      <c r="L1859" t="s">
        <v>6</v>
      </c>
      <c r="M1859" s="36">
        <v>940</v>
      </c>
      <c r="N1859" t="s">
        <v>459</v>
      </c>
      <c r="O1859" t="s">
        <v>7</v>
      </c>
      <c r="P1859" s="48">
        <v>2.9316</v>
      </c>
      <c r="Q1859" s="10">
        <f t="shared" si="218"/>
        <v>2755.7</v>
      </c>
      <c r="R1859" s="11">
        <f t="shared" si="219"/>
        <v>7.3003400000000003</v>
      </c>
      <c r="S1859" s="13">
        <f t="shared" si="220"/>
        <v>0.40160000000000001</v>
      </c>
      <c r="T1859" s="12">
        <f t="shared" si="221"/>
        <v>377.5</v>
      </c>
      <c r="U1859" s="13" t="s">
        <v>135</v>
      </c>
      <c r="V1859" t="s">
        <v>31</v>
      </c>
      <c r="X1859" s="53"/>
    </row>
    <row r="1860" spans="1:24" s="16" customFormat="1" x14ac:dyDescent="0.2">
      <c r="A1860" s="32" t="str">
        <f t="shared" si="222"/>
        <v>2026-4</v>
      </c>
      <c r="B1860" t="s">
        <v>4273</v>
      </c>
      <c r="C1860" s="20">
        <v>46125</v>
      </c>
      <c r="D1860" s="20">
        <v>46083</v>
      </c>
      <c r="E1860" t="s">
        <v>59</v>
      </c>
      <c r="F1860" t="s">
        <v>60</v>
      </c>
      <c r="G1860" s="19"/>
      <c r="H1860"/>
      <c r="I1860" t="s">
        <v>3663</v>
      </c>
      <c r="J1860" t="s">
        <v>3664</v>
      </c>
      <c r="K1860" s="9" t="str">
        <f t="shared" si="217"/>
        <v>GLID</v>
      </c>
      <c r="L1860" t="s">
        <v>6</v>
      </c>
      <c r="M1860" s="36">
        <v>1080</v>
      </c>
      <c r="N1860" t="s">
        <v>459</v>
      </c>
      <c r="O1860" t="s">
        <v>7</v>
      </c>
      <c r="P1860" s="48">
        <v>3.1461000000000001</v>
      </c>
      <c r="Q1860" s="10">
        <f t="shared" si="218"/>
        <v>3397.79</v>
      </c>
      <c r="R1860" s="11">
        <f t="shared" si="219"/>
        <v>7.3003400000000003</v>
      </c>
      <c r="S1860" s="13">
        <f t="shared" si="220"/>
        <v>0.43099999999999999</v>
      </c>
      <c r="T1860" s="12">
        <f t="shared" si="221"/>
        <v>465.48</v>
      </c>
      <c r="U1860" s="13" t="s">
        <v>135</v>
      </c>
      <c r="V1860" t="s">
        <v>31</v>
      </c>
      <c r="X1860" s="53"/>
    </row>
    <row r="1861" spans="1:24" s="16" customFormat="1" x14ac:dyDescent="0.2">
      <c r="A1861" s="32" t="str">
        <f t="shared" si="222"/>
        <v>2026-4</v>
      </c>
      <c r="B1861" t="s">
        <v>4316</v>
      </c>
      <c r="C1861" s="20">
        <v>46125</v>
      </c>
      <c r="D1861" s="20">
        <v>46094</v>
      </c>
      <c r="E1861" t="s">
        <v>59</v>
      </c>
      <c r="F1861" t="s">
        <v>60</v>
      </c>
      <c r="G1861" s="19"/>
      <c r="H1861"/>
      <c r="I1861" t="s">
        <v>916</v>
      </c>
      <c r="J1861" t="s">
        <v>917</v>
      </c>
      <c r="K1861" s="9" t="str">
        <f t="shared" si="217"/>
        <v>GLID</v>
      </c>
      <c r="L1861" t="s">
        <v>6</v>
      </c>
      <c r="M1861" s="36">
        <v>1344</v>
      </c>
      <c r="N1861" t="s">
        <v>459</v>
      </c>
      <c r="O1861" t="s">
        <v>7</v>
      </c>
      <c r="P1861" s="48">
        <v>3.82</v>
      </c>
      <c r="Q1861" s="10">
        <f t="shared" si="218"/>
        <v>5134.08</v>
      </c>
      <c r="R1861" s="11">
        <f t="shared" si="219"/>
        <v>7.3003400000000003</v>
      </c>
      <c r="S1861" s="13">
        <f t="shared" si="220"/>
        <v>0.52329999999999999</v>
      </c>
      <c r="T1861" s="12">
        <f t="shared" si="221"/>
        <v>703.32</v>
      </c>
      <c r="U1861" s="13" t="s">
        <v>135</v>
      </c>
      <c r="V1861" t="s">
        <v>31</v>
      </c>
      <c r="X1861" s="53"/>
    </row>
    <row r="1862" spans="1:24" s="16" customFormat="1" x14ac:dyDescent="0.2">
      <c r="A1862" s="32" t="str">
        <f t="shared" si="222"/>
        <v>2026-4</v>
      </c>
      <c r="B1862" t="s">
        <v>4393</v>
      </c>
      <c r="C1862" s="20">
        <v>46125</v>
      </c>
      <c r="D1862" s="20">
        <v>46094</v>
      </c>
      <c r="E1862" t="s">
        <v>59</v>
      </c>
      <c r="F1862" t="s">
        <v>60</v>
      </c>
      <c r="G1862" s="19"/>
      <c r="H1862"/>
      <c r="I1862" t="s">
        <v>265</v>
      </c>
      <c r="J1862" t="s">
        <v>266</v>
      </c>
      <c r="K1862" s="9" t="str">
        <f t="shared" si="217"/>
        <v>GLID</v>
      </c>
      <c r="L1862" t="s">
        <v>6</v>
      </c>
      <c r="M1862" s="36">
        <v>1750</v>
      </c>
      <c r="N1862" t="s">
        <v>459</v>
      </c>
      <c r="O1862" t="s">
        <v>7</v>
      </c>
      <c r="P1862" s="48">
        <v>5.1580000000000004</v>
      </c>
      <c r="Q1862" s="10">
        <f t="shared" si="218"/>
        <v>9026.5</v>
      </c>
      <c r="R1862" s="11">
        <f t="shared" si="219"/>
        <v>7.3003400000000003</v>
      </c>
      <c r="S1862" s="13">
        <f t="shared" si="220"/>
        <v>0.70650000000000002</v>
      </c>
      <c r="T1862" s="12">
        <f t="shared" si="221"/>
        <v>1236.3800000000001</v>
      </c>
      <c r="U1862" s="13" t="s">
        <v>135</v>
      </c>
      <c r="V1862" t="s">
        <v>31</v>
      </c>
      <c r="X1862" s="53"/>
    </row>
    <row r="1863" spans="1:24" s="16" customFormat="1" x14ac:dyDescent="0.2">
      <c r="A1863" s="32" t="str">
        <f t="shared" si="222"/>
        <v>2026-4</v>
      </c>
      <c r="B1863" t="s">
        <v>4409</v>
      </c>
      <c r="C1863" s="20">
        <v>46125</v>
      </c>
      <c r="D1863" s="20">
        <v>46094</v>
      </c>
      <c r="E1863" t="s">
        <v>59</v>
      </c>
      <c r="F1863" t="s">
        <v>60</v>
      </c>
      <c r="G1863" s="19"/>
      <c r="H1863"/>
      <c r="I1863" t="s">
        <v>765</v>
      </c>
      <c r="J1863" t="s">
        <v>766</v>
      </c>
      <c r="K1863" s="9" t="str">
        <f t="shared" si="217"/>
        <v>GLID</v>
      </c>
      <c r="L1863" t="s">
        <v>6</v>
      </c>
      <c r="M1863" s="36">
        <v>1020</v>
      </c>
      <c r="N1863" t="s">
        <v>459</v>
      </c>
      <c r="O1863" t="s">
        <v>7</v>
      </c>
      <c r="P1863" s="48">
        <v>5.7447999999999997</v>
      </c>
      <c r="Q1863" s="10">
        <f t="shared" si="218"/>
        <v>5859.7</v>
      </c>
      <c r="R1863" s="11">
        <f t="shared" si="219"/>
        <v>7.3003400000000003</v>
      </c>
      <c r="S1863" s="13">
        <f t="shared" si="220"/>
        <v>0.78690000000000004</v>
      </c>
      <c r="T1863" s="12">
        <f t="shared" si="221"/>
        <v>802.64</v>
      </c>
      <c r="U1863" s="13" t="s">
        <v>135</v>
      </c>
      <c r="V1863" t="s">
        <v>31</v>
      </c>
      <c r="X1863" s="53"/>
    </row>
    <row r="1864" spans="1:24" s="16" customFormat="1" x14ac:dyDescent="0.2">
      <c r="A1864" s="32" t="str">
        <f t="shared" si="222"/>
        <v>2026-4</v>
      </c>
      <c r="B1864" t="s">
        <v>4180</v>
      </c>
      <c r="C1864" s="20">
        <v>46125</v>
      </c>
      <c r="D1864" s="20">
        <v>46094</v>
      </c>
      <c r="E1864" t="s">
        <v>236</v>
      </c>
      <c r="F1864" t="s">
        <v>237</v>
      </c>
      <c r="G1864" s="19"/>
      <c r="H1864"/>
      <c r="I1864" t="s">
        <v>3170</v>
      </c>
      <c r="J1864" t="s">
        <v>3171</v>
      </c>
      <c r="K1864" s="9" t="str">
        <f t="shared" ref="K1864:K1895" si="223">+LEFT(V1864,4)</f>
        <v>HDL-</v>
      </c>
      <c r="L1864" t="s">
        <v>6</v>
      </c>
      <c r="M1864" s="36">
        <v>2000</v>
      </c>
      <c r="N1864" t="s">
        <v>459</v>
      </c>
      <c r="O1864" t="s">
        <v>7</v>
      </c>
      <c r="P1864" s="48">
        <v>2.6261999999999999</v>
      </c>
      <c r="Q1864" s="10">
        <f t="shared" si="218"/>
        <v>5252.4</v>
      </c>
      <c r="R1864" s="11">
        <f t="shared" si="219"/>
        <v>7.3003400000000003</v>
      </c>
      <c r="S1864" s="13">
        <f t="shared" si="220"/>
        <v>0.35970000000000002</v>
      </c>
      <c r="T1864" s="12">
        <f t="shared" si="221"/>
        <v>719.4</v>
      </c>
      <c r="U1864" s="13" t="s">
        <v>135</v>
      </c>
      <c r="V1864" t="s">
        <v>87</v>
      </c>
      <c r="X1864" s="53"/>
    </row>
    <row r="1865" spans="1:24" s="16" customFormat="1" x14ac:dyDescent="0.2">
      <c r="A1865" s="32" t="str">
        <f t="shared" si="222"/>
        <v>2026-4</v>
      </c>
      <c r="B1865" t="s">
        <v>4478</v>
      </c>
      <c r="C1865" s="20">
        <v>46125</v>
      </c>
      <c r="D1865" s="20">
        <v>46015</v>
      </c>
      <c r="E1865" t="s">
        <v>600</v>
      </c>
      <c r="F1865" t="s">
        <v>601</v>
      </c>
      <c r="G1865" s="19"/>
      <c r="H1865"/>
      <c r="I1865" t="s">
        <v>631</v>
      </c>
      <c r="J1865" t="s">
        <v>688</v>
      </c>
      <c r="K1865" s="9" t="str">
        <f t="shared" si="223"/>
        <v>HDL-</v>
      </c>
      <c r="L1865" t="s">
        <v>6</v>
      </c>
      <c r="M1865" s="36">
        <v>1800</v>
      </c>
      <c r="N1865" t="s">
        <v>459</v>
      </c>
      <c r="O1865" t="s">
        <v>7</v>
      </c>
      <c r="P1865" s="48">
        <v>7.8714000000000004</v>
      </c>
      <c r="Q1865" s="10">
        <f t="shared" si="218"/>
        <v>14168.52</v>
      </c>
      <c r="R1865" s="11">
        <f t="shared" si="219"/>
        <v>7.3003400000000003</v>
      </c>
      <c r="S1865" s="13">
        <f t="shared" si="220"/>
        <v>1.0782</v>
      </c>
      <c r="T1865" s="12">
        <f t="shared" si="221"/>
        <v>1940.76</v>
      </c>
      <c r="U1865" s="13" t="s">
        <v>135</v>
      </c>
      <c r="V1865" t="s">
        <v>87</v>
      </c>
      <c r="X1865" s="53"/>
    </row>
    <row r="1866" spans="1:24" s="16" customFormat="1" x14ac:dyDescent="0.2">
      <c r="A1866" s="32" t="str">
        <f t="shared" si="222"/>
        <v>2026-4</v>
      </c>
      <c r="B1866" t="s">
        <v>4479</v>
      </c>
      <c r="C1866" s="20">
        <v>46125</v>
      </c>
      <c r="D1866" s="20">
        <v>46015</v>
      </c>
      <c r="E1866" t="s">
        <v>600</v>
      </c>
      <c r="F1866" t="s">
        <v>601</v>
      </c>
      <c r="G1866" s="19"/>
      <c r="H1866"/>
      <c r="I1866" t="s">
        <v>632</v>
      </c>
      <c r="J1866" t="s">
        <v>689</v>
      </c>
      <c r="K1866" s="9" t="str">
        <f t="shared" si="223"/>
        <v>HDL-</v>
      </c>
      <c r="L1866" t="s">
        <v>6</v>
      </c>
      <c r="M1866" s="36">
        <v>2550</v>
      </c>
      <c r="N1866" t="s">
        <v>459</v>
      </c>
      <c r="O1866" t="s">
        <v>7</v>
      </c>
      <c r="P1866" s="48">
        <v>7.8714000000000004</v>
      </c>
      <c r="Q1866" s="10">
        <f t="shared" si="218"/>
        <v>20072.07</v>
      </c>
      <c r="R1866" s="11">
        <f t="shared" si="219"/>
        <v>7.3003400000000003</v>
      </c>
      <c r="S1866" s="13">
        <f t="shared" si="220"/>
        <v>1.0782</v>
      </c>
      <c r="T1866" s="12">
        <f t="shared" si="221"/>
        <v>2749.41</v>
      </c>
      <c r="U1866" s="13" t="s">
        <v>135</v>
      </c>
      <c r="V1866" t="s">
        <v>87</v>
      </c>
      <c r="X1866" s="53"/>
    </row>
    <row r="1867" spans="1:24" s="16" customFormat="1" x14ac:dyDescent="0.2">
      <c r="A1867" s="32" t="str">
        <f t="shared" si="222"/>
        <v>2026-4</v>
      </c>
      <c r="B1867" t="s">
        <v>4480</v>
      </c>
      <c r="C1867" s="20">
        <v>46125</v>
      </c>
      <c r="D1867" s="20">
        <v>46015</v>
      </c>
      <c r="E1867" t="s">
        <v>600</v>
      </c>
      <c r="F1867" t="s">
        <v>601</v>
      </c>
      <c r="G1867" s="19"/>
      <c r="H1867"/>
      <c r="I1867" t="s">
        <v>633</v>
      </c>
      <c r="J1867" t="s">
        <v>690</v>
      </c>
      <c r="K1867" s="9" t="str">
        <f t="shared" si="223"/>
        <v>HDL-</v>
      </c>
      <c r="L1867" t="s">
        <v>6</v>
      </c>
      <c r="M1867" s="36">
        <v>2410</v>
      </c>
      <c r="N1867" t="s">
        <v>459</v>
      </c>
      <c r="O1867" t="s">
        <v>7</v>
      </c>
      <c r="P1867" s="48">
        <v>7.8714000000000004</v>
      </c>
      <c r="Q1867" s="10">
        <f t="shared" si="218"/>
        <v>18970.07</v>
      </c>
      <c r="R1867" s="11">
        <f t="shared" si="219"/>
        <v>7.3003400000000003</v>
      </c>
      <c r="S1867" s="13">
        <f t="shared" si="220"/>
        <v>1.0782</v>
      </c>
      <c r="T1867" s="12">
        <f t="shared" si="221"/>
        <v>2598.46</v>
      </c>
      <c r="U1867" s="13" t="s">
        <v>135</v>
      </c>
      <c r="V1867" t="s">
        <v>87</v>
      </c>
      <c r="X1867" s="53"/>
    </row>
    <row r="1868" spans="1:24" s="16" customFormat="1" x14ac:dyDescent="0.2">
      <c r="A1868" s="32" t="str">
        <f t="shared" si="222"/>
        <v>2026-4</v>
      </c>
      <c r="B1868" t="s">
        <v>4527</v>
      </c>
      <c r="C1868" s="20">
        <v>46125</v>
      </c>
      <c r="D1868" s="20">
        <v>46107</v>
      </c>
      <c r="E1868" t="s">
        <v>117</v>
      </c>
      <c r="F1868" t="s">
        <v>118</v>
      </c>
      <c r="G1868" s="19"/>
      <c r="H1868"/>
      <c r="I1868" t="s">
        <v>131</v>
      </c>
      <c r="J1868" t="s">
        <v>132</v>
      </c>
      <c r="K1868" s="9" t="str">
        <f t="shared" si="223"/>
        <v>INM-</v>
      </c>
      <c r="L1868" t="s">
        <v>6</v>
      </c>
      <c r="M1868" s="36">
        <v>400</v>
      </c>
      <c r="N1868" t="s">
        <v>70</v>
      </c>
      <c r="O1868" t="s">
        <v>7</v>
      </c>
      <c r="P1868" s="48">
        <v>63.008800000000001</v>
      </c>
      <c r="Q1868" s="10">
        <f t="shared" si="218"/>
        <v>25203.52</v>
      </c>
      <c r="R1868" s="11">
        <f t="shared" si="219"/>
        <v>7.3003400000000003</v>
      </c>
      <c r="S1868" s="13">
        <f t="shared" si="220"/>
        <v>8.6309000000000005</v>
      </c>
      <c r="T1868" s="12">
        <f t="shared" si="221"/>
        <v>3452.36</v>
      </c>
      <c r="U1868" s="13" t="s">
        <v>135</v>
      </c>
      <c r="V1868" t="s">
        <v>124</v>
      </c>
      <c r="X1868" s="53"/>
    </row>
    <row r="1869" spans="1:24" s="16" customFormat="1" x14ac:dyDescent="0.2">
      <c r="A1869" s="32" t="str">
        <f t="shared" si="222"/>
        <v>2026-4</v>
      </c>
      <c r="B1869" t="s">
        <v>4528</v>
      </c>
      <c r="C1869" s="20">
        <v>46125</v>
      </c>
      <c r="D1869" s="20">
        <v>46107</v>
      </c>
      <c r="E1869" t="s">
        <v>117</v>
      </c>
      <c r="F1869" t="s">
        <v>118</v>
      </c>
      <c r="G1869" s="19"/>
      <c r="H1869"/>
      <c r="I1869" t="s">
        <v>127</v>
      </c>
      <c r="J1869" t="s">
        <v>128</v>
      </c>
      <c r="K1869" s="9" t="str">
        <f t="shared" si="223"/>
        <v>INM-</v>
      </c>
      <c r="L1869" t="s">
        <v>6</v>
      </c>
      <c r="M1869" s="36">
        <v>300</v>
      </c>
      <c r="N1869" t="s">
        <v>70</v>
      </c>
      <c r="O1869" t="s">
        <v>7</v>
      </c>
      <c r="P1869" s="48">
        <v>64.778800000000004</v>
      </c>
      <c r="Q1869" s="10">
        <f t="shared" si="218"/>
        <v>19433.64</v>
      </c>
      <c r="R1869" s="11">
        <f t="shared" si="219"/>
        <v>7.3003400000000003</v>
      </c>
      <c r="S1869" s="13">
        <f t="shared" si="220"/>
        <v>8.8734000000000002</v>
      </c>
      <c r="T1869" s="12">
        <f t="shared" si="221"/>
        <v>2662.02</v>
      </c>
      <c r="U1869" s="13" t="s">
        <v>135</v>
      </c>
      <c r="V1869" t="s">
        <v>124</v>
      </c>
      <c r="X1869" s="53"/>
    </row>
    <row r="1870" spans="1:24" s="16" customFormat="1" x14ac:dyDescent="0.2">
      <c r="A1870" s="32" t="str">
        <f t="shared" si="222"/>
        <v>2026-4</v>
      </c>
      <c r="B1870" t="s">
        <v>4539</v>
      </c>
      <c r="C1870" s="20">
        <v>46125</v>
      </c>
      <c r="D1870" s="20">
        <v>46107</v>
      </c>
      <c r="E1870" t="s">
        <v>117</v>
      </c>
      <c r="F1870" t="s">
        <v>118</v>
      </c>
      <c r="G1870" s="19"/>
      <c r="H1870"/>
      <c r="I1870" t="s">
        <v>209</v>
      </c>
      <c r="J1870" t="s">
        <v>210</v>
      </c>
      <c r="K1870" s="9" t="str">
        <f t="shared" si="223"/>
        <v>INM-</v>
      </c>
      <c r="L1870" t="s">
        <v>6</v>
      </c>
      <c r="M1870" s="36">
        <v>100</v>
      </c>
      <c r="N1870" t="s">
        <v>70</v>
      </c>
      <c r="O1870" t="s">
        <v>7</v>
      </c>
      <c r="P1870" s="48">
        <v>92.743399999999994</v>
      </c>
      <c r="Q1870" s="10">
        <f t="shared" si="218"/>
        <v>9274.34</v>
      </c>
      <c r="R1870" s="11">
        <f t="shared" si="219"/>
        <v>7.3003400000000003</v>
      </c>
      <c r="S1870" s="13">
        <f t="shared" si="220"/>
        <v>12.704000000000001</v>
      </c>
      <c r="T1870" s="12">
        <f t="shared" si="221"/>
        <v>1270.4000000000001</v>
      </c>
      <c r="U1870" s="13" t="s">
        <v>135</v>
      </c>
      <c r="V1870" t="s">
        <v>124</v>
      </c>
      <c r="X1870" s="53"/>
    </row>
    <row r="1871" spans="1:24" s="16" customFormat="1" x14ac:dyDescent="0.2">
      <c r="A1871" s="32" t="str">
        <f t="shared" si="222"/>
        <v>2026-4</v>
      </c>
      <c r="B1871" t="s">
        <v>4543</v>
      </c>
      <c r="C1871" s="20">
        <v>46125</v>
      </c>
      <c r="D1871" s="20">
        <v>46108</v>
      </c>
      <c r="E1871" t="s">
        <v>117</v>
      </c>
      <c r="F1871" t="s">
        <v>118</v>
      </c>
      <c r="G1871" s="19"/>
      <c r="H1871"/>
      <c r="I1871" t="s">
        <v>3415</v>
      </c>
      <c r="J1871" t="s">
        <v>3416</v>
      </c>
      <c r="K1871" s="9" t="str">
        <f t="shared" si="223"/>
        <v>INM-</v>
      </c>
      <c r="L1871" t="s">
        <v>6</v>
      </c>
      <c r="M1871" s="36">
        <v>25</v>
      </c>
      <c r="N1871" t="s">
        <v>70</v>
      </c>
      <c r="O1871" t="s">
        <v>7</v>
      </c>
      <c r="P1871" s="48">
        <v>102.38939999999999</v>
      </c>
      <c r="Q1871" s="10">
        <f t="shared" si="218"/>
        <v>2559.7399999999998</v>
      </c>
      <c r="R1871" s="11">
        <f t="shared" si="219"/>
        <v>7.3003400000000003</v>
      </c>
      <c r="S1871" s="13">
        <f t="shared" si="220"/>
        <v>14.0253</v>
      </c>
      <c r="T1871" s="12">
        <f t="shared" si="221"/>
        <v>350.63</v>
      </c>
      <c r="U1871" s="13" t="s">
        <v>135</v>
      </c>
      <c r="V1871" t="s">
        <v>124</v>
      </c>
      <c r="X1871" s="53"/>
    </row>
    <row r="1872" spans="1:24" s="16" customFormat="1" x14ac:dyDescent="0.2">
      <c r="A1872" s="32" t="str">
        <f t="shared" si="222"/>
        <v>2026-4</v>
      </c>
      <c r="B1872" t="s">
        <v>4546</v>
      </c>
      <c r="C1872" s="20">
        <v>46125</v>
      </c>
      <c r="D1872" s="20">
        <v>46107</v>
      </c>
      <c r="E1872" t="s">
        <v>117</v>
      </c>
      <c r="F1872" t="s">
        <v>118</v>
      </c>
      <c r="G1872" s="19"/>
      <c r="H1872"/>
      <c r="I1872" t="s">
        <v>211</v>
      </c>
      <c r="J1872" t="s">
        <v>212</v>
      </c>
      <c r="K1872" s="9" t="str">
        <f t="shared" si="223"/>
        <v>INM-</v>
      </c>
      <c r="L1872" t="s">
        <v>6</v>
      </c>
      <c r="M1872" s="36">
        <v>50</v>
      </c>
      <c r="N1872" t="s">
        <v>70</v>
      </c>
      <c r="O1872" t="s">
        <v>7</v>
      </c>
      <c r="P1872" s="48">
        <v>105.0442</v>
      </c>
      <c r="Q1872" s="10">
        <f t="shared" si="218"/>
        <v>5252.21</v>
      </c>
      <c r="R1872" s="11">
        <f t="shared" si="219"/>
        <v>7.3003400000000003</v>
      </c>
      <c r="S1872" s="13">
        <f t="shared" si="220"/>
        <v>14.3889</v>
      </c>
      <c r="T1872" s="12">
        <f t="shared" si="221"/>
        <v>719.45</v>
      </c>
      <c r="U1872" s="13" t="s">
        <v>135</v>
      </c>
      <c r="V1872" t="s">
        <v>124</v>
      </c>
      <c r="X1872" s="53"/>
    </row>
    <row r="1873" spans="1:24" s="16" customFormat="1" x14ac:dyDescent="0.2">
      <c r="A1873" s="32" t="str">
        <f t="shared" si="222"/>
        <v>2026-4</v>
      </c>
      <c r="B1873" t="s">
        <v>4549</v>
      </c>
      <c r="C1873" s="20">
        <v>46125</v>
      </c>
      <c r="D1873" s="20">
        <v>46107</v>
      </c>
      <c r="E1873" t="s">
        <v>117</v>
      </c>
      <c r="F1873" t="s">
        <v>118</v>
      </c>
      <c r="G1873" s="19"/>
      <c r="H1873"/>
      <c r="I1873" t="s">
        <v>213</v>
      </c>
      <c r="J1873" t="s">
        <v>214</v>
      </c>
      <c r="K1873" s="9" t="str">
        <f t="shared" si="223"/>
        <v>INM-</v>
      </c>
      <c r="L1873" t="s">
        <v>6</v>
      </c>
      <c r="M1873" s="36">
        <v>75</v>
      </c>
      <c r="N1873" t="s">
        <v>70</v>
      </c>
      <c r="O1873" t="s">
        <v>7</v>
      </c>
      <c r="P1873" s="48">
        <v>110.17700000000001</v>
      </c>
      <c r="Q1873" s="10">
        <f t="shared" si="218"/>
        <v>8263.2800000000007</v>
      </c>
      <c r="R1873" s="11">
        <f t="shared" si="219"/>
        <v>7.3003400000000003</v>
      </c>
      <c r="S1873" s="13">
        <f t="shared" si="220"/>
        <v>15.092000000000001</v>
      </c>
      <c r="T1873" s="12">
        <f t="shared" si="221"/>
        <v>1131.9000000000001</v>
      </c>
      <c r="U1873" s="13" t="s">
        <v>135</v>
      </c>
      <c r="V1873" t="s">
        <v>124</v>
      </c>
      <c r="X1873" s="53"/>
    </row>
    <row r="1874" spans="1:24" s="16" customFormat="1" x14ac:dyDescent="0.2">
      <c r="A1874" s="32" t="str">
        <f t="shared" si="222"/>
        <v>2026-4</v>
      </c>
      <c r="B1874" t="s">
        <v>4551</v>
      </c>
      <c r="C1874" s="20">
        <v>46125</v>
      </c>
      <c r="D1874" s="20">
        <v>46108</v>
      </c>
      <c r="E1874" t="s">
        <v>117</v>
      </c>
      <c r="F1874" t="s">
        <v>118</v>
      </c>
      <c r="G1874" s="19"/>
      <c r="H1874"/>
      <c r="I1874" t="s">
        <v>3417</v>
      </c>
      <c r="J1874" t="s">
        <v>3418</v>
      </c>
      <c r="K1874" s="9" t="str">
        <f t="shared" si="223"/>
        <v>INM-</v>
      </c>
      <c r="L1874" t="s">
        <v>6</v>
      </c>
      <c r="M1874" s="36">
        <v>25</v>
      </c>
      <c r="N1874" t="s">
        <v>70</v>
      </c>
      <c r="O1874" t="s">
        <v>7</v>
      </c>
      <c r="P1874" s="48">
        <v>111.1504</v>
      </c>
      <c r="Q1874" s="10">
        <f t="shared" si="218"/>
        <v>2778.76</v>
      </c>
      <c r="R1874" s="11">
        <f t="shared" si="219"/>
        <v>7.3003400000000003</v>
      </c>
      <c r="S1874" s="13">
        <f t="shared" si="220"/>
        <v>15.2254</v>
      </c>
      <c r="T1874" s="12">
        <f t="shared" si="221"/>
        <v>380.64</v>
      </c>
      <c r="U1874" s="13" t="s">
        <v>135</v>
      </c>
      <c r="V1874" t="s">
        <v>124</v>
      </c>
      <c r="X1874" s="53"/>
    </row>
    <row r="1875" spans="1:24" s="16" customFormat="1" x14ac:dyDescent="0.2">
      <c r="A1875" s="32" t="str">
        <f t="shared" si="222"/>
        <v>2026-4</v>
      </c>
      <c r="B1875" t="s">
        <v>4033</v>
      </c>
      <c r="C1875" s="20">
        <v>46125</v>
      </c>
      <c r="D1875" s="20">
        <v>46108</v>
      </c>
      <c r="E1875" t="s">
        <v>236</v>
      </c>
      <c r="F1875" t="s">
        <v>237</v>
      </c>
      <c r="G1875" s="19"/>
      <c r="H1875"/>
      <c r="I1875" t="s">
        <v>3523</v>
      </c>
      <c r="J1875" t="s">
        <v>3524</v>
      </c>
      <c r="K1875" s="9" t="str">
        <f t="shared" si="223"/>
        <v>KNOB</v>
      </c>
      <c r="L1875" t="s">
        <v>6</v>
      </c>
      <c r="M1875" s="36">
        <v>4650</v>
      </c>
      <c r="N1875" t="s">
        <v>459</v>
      </c>
      <c r="O1875" t="s">
        <v>7</v>
      </c>
      <c r="P1875" s="48">
        <v>0.38540000000000002</v>
      </c>
      <c r="Q1875" s="10">
        <f t="shared" si="218"/>
        <v>1792.11</v>
      </c>
      <c r="R1875" s="11">
        <f t="shared" si="219"/>
        <v>7.3003400000000003</v>
      </c>
      <c r="S1875" s="13">
        <f t="shared" si="220"/>
        <v>5.28E-2</v>
      </c>
      <c r="T1875" s="12">
        <f t="shared" si="221"/>
        <v>245.52</v>
      </c>
      <c r="U1875" s="13" t="s">
        <v>135</v>
      </c>
      <c r="V1875" t="s">
        <v>16</v>
      </c>
      <c r="X1875" s="53"/>
    </row>
    <row r="1876" spans="1:24" s="16" customFormat="1" x14ac:dyDescent="0.2">
      <c r="A1876" s="32" t="str">
        <f t="shared" si="222"/>
        <v>2026-4</v>
      </c>
      <c r="B1876" t="s">
        <v>4078</v>
      </c>
      <c r="C1876" s="20">
        <v>46125</v>
      </c>
      <c r="D1876" s="20">
        <v>46101</v>
      </c>
      <c r="E1876" t="s">
        <v>236</v>
      </c>
      <c r="F1876" t="s">
        <v>237</v>
      </c>
      <c r="G1876" s="19"/>
      <c r="H1876"/>
      <c r="I1876" t="s">
        <v>3074</v>
      </c>
      <c r="J1876" t="s">
        <v>3075</v>
      </c>
      <c r="K1876" s="9" t="str">
        <f t="shared" si="223"/>
        <v>KNOB</v>
      </c>
      <c r="L1876" t="s">
        <v>6</v>
      </c>
      <c r="M1876" s="36">
        <v>5100</v>
      </c>
      <c r="N1876" t="s">
        <v>459</v>
      </c>
      <c r="O1876" t="s">
        <v>7</v>
      </c>
      <c r="P1876" s="48">
        <v>0.86729999999999996</v>
      </c>
      <c r="Q1876" s="10">
        <f t="shared" si="218"/>
        <v>4423.2299999999996</v>
      </c>
      <c r="R1876" s="11">
        <f t="shared" si="219"/>
        <v>7.3003400000000003</v>
      </c>
      <c r="S1876" s="13">
        <f t="shared" si="220"/>
        <v>0.1188</v>
      </c>
      <c r="T1876" s="12">
        <f t="shared" si="221"/>
        <v>605.88</v>
      </c>
      <c r="U1876" s="13" t="s">
        <v>135</v>
      </c>
      <c r="V1876" t="s">
        <v>16</v>
      </c>
      <c r="X1876" s="53"/>
    </row>
    <row r="1877" spans="1:24" s="16" customFormat="1" x14ac:dyDescent="0.2">
      <c r="A1877" s="32" t="str">
        <f t="shared" si="222"/>
        <v>2026-4</v>
      </c>
      <c r="B1877" t="s">
        <v>4095</v>
      </c>
      <c r="C1877" s="20">
        <v>46125</v>
      </c>
      <c r="D1877" s="20">
        <v>46091</v>
      </c>
      <c r="E1877" t="s">
        <v>236</v>
      </c>
      <c r="F1877" t="s">
        <v>237</v>
      </c>
      <c r="G1877" s="19"/>
      <c r="H1877"/>
      <c r="I1877" t="s">
        <v>244</v>
      </c>
      <c r="J1877" t="s">
        <v>245</v>
      </c>
      <c r="K1877" s="9" t="str">
        <f t="shared" si="223"/>
        <v>KNOB</v>
      </c>
      <c r="L1877" t="s">
        <v>6</v>
      </c>
      <c r="M1877" s="36">
        <v>3100</v>
      </c>
      <c r="N1877" t="s">
        <v>459</v>
      </c>
      <c r="O1877" t="s">
        <v>7</v>
      </c>
      <c r="P1877" s="48">
        <v>1.0254000000000001</v>
      </c>
      <c r="Q1877" s="10">
        <f t="shared" si="218"/>
        <v>3178.74</v>
      </c>
      <c r="R1877" s="11">
        <f t="shared" si="219"/>
        <v>7.3003400000000003</v>
      </c>
      <c r="S1877" s="13">
        <f t="shared" si="220"/>
        <v>0.14050000000000001</v>
      </c>
      <c r="T1877" s="12">
        <f t="shared" si="221"/>
        <v>435.55</v>
      </c>
      <c r="U1877" s="13" t="s">
        <v>135</v>
      </c>
      <c r="V1877" t="s">
        <v>16</v>
      </c>
      <c r="X1877" s="53"/>
    </row>
    <row r="1878" spans="1:24" s="16" customFormat="1" x14ac:dyDescent="0.2">
      <c r="A1878" s="32" t="str">
        <f t="shared" si="222"/>
        <v>2026-4</v>
      </c>
      <c r="B1878" t="s">
        <v>4101</v>
      </c>
      <c r="C1878" s="20">
        <v>46125</v>
      </c>
      <c r="D1878" s="20">
        <v>46092</v>
      </c>
      <c r="E1878" t="s">
        <v>236</v>
      </c>
      <c r="F1878" t="s">
        <v>237</v>
      </c>
      <c r="G1878" s="19"/>
      <c r="H1878"/>
      <c r="I1878" t="s">
        <v>556</v>
      </c>
      <c r="J1878" t="s">
        <v>557</v>
      </c>
      <c r="K1878" s="9" t="str">
        <f t="shared" si="223"/>
        <v>KNOB</v>
      </c>
      <c r="L1878" t="s">
        <v>6</v>
      </c>
      <c r="M1878" s="36">
        <v>4100</v>
      </c>
      <c r="N1878" t="s">
        <v>459</v>
      </c>
      <c r="O1878" t="s">
        <v>7</v>
      </c>
      <c r="P1878" s="48">
        <v>1.0683</v>
      </c>
      <c r="Q1878" s="10">
        <f t="shared" si="218"/>
        <v>4380.03</v>
      </c>
      <c r="R1878" s="11">
        <f t="shared" si="219"/>
        <v>7.3003400000000003</v>
      </c>
      <c r="S1878" s="13">
        <f t="shared" si="220"/>
        <v>0.14630000000000001</v>
      </c>
      <c r="T1878" s="12">
        <f t="shared" si="221"/>
        <v>599.83000000000004</v>
      </c>
      <c r="U1878" s="13" t="s">
        <v>135</v>
      </c>
      <c r="V1878" t="s">
        <v>16</v>
      </c>
      <c r="X1878" s="53"/>
    </row>
    <row r="1879" spans="1:24" s="16" customFormat="1" x14ac:dyDescent="0.2">
      <c r="A1879" s="32" t="str">
        <f t="shared" si="222"/>
        <v>2026-4</v>
      </c>
      <c r="B1879" t="s">
        <v>4092</v>
      </c>
      <c r="C1879" s="20">
        <v>46125</v>
      </c>
      <c r="D1879" s="20">
        <v>46083</v>
      </c>
      <c r="E1879" t="s">
        <v>2809</v>
      </c>
      <c r="F1879" t="s">
        <v>2810</v>
      </c>
      <c r="G1879" s="19"/>
      <c r="H1879"/>
      <c r="I1879" t="s">
        <v>3564</v>
      </c>
      <c r="J1879" t="s">
        <v>3565</v>
      </c>
      <c r="K1879" s="9" t="str">
        <f t="shared" si="223"/>
        <v>LHDL</v>
      </c>
      <c r="L1879" t="s">
        <v>6</v>
      </c>
      <c r="M1879" s="36">
        <v>1000</v>
      </c>
      <c r="N1879" t="s">
        <v>459</v>
      </c>
      <c r="O1879" t="s">
        <v>7</v>
      </c>
      <c r="P1879" s="48">
        <v>0.98939999999999995</v>
      </c>
      <c r="Q1879" s="10">
        <f t="shared" si="218"/>
        <v>989.4</v>
      </c>
      <c r="R1879" s="11">
        <f t="shared" si="219"/>
        <v>7.3003400000000003</v>
      </c>
      <c r="S1879" s="13">
        <f t="shared" si="220"/>
        <v>0.13550000000000001</v>
      </c>
      <c r="T1879" s="12">
        <f t="shared" si="221"/>
        <v>135.5</v>
      </c>
      <c r="U1879" s="13" t="s">
        <v>135</v>
      </c>
      <c r="V1879" t="s">
        <v>47</v>
      </c>
      <c r="X1879" s="53"/>
    </row>
    <row r="1880" spans="1:24" s="16" customFormat="1" x14ac:dyDescent="0.2">
      <c r="A1880" s="32" t="str">
        <f t="shared" si="222"/>
        <v>2026-4</v>
      </c>
      <c r="B1880" t="s">
        <v>4096</v>
      </c>
      <c r="C1880" s="20">
        <v>46125</v>
      </c>
      <c r="D1880" s="20">
        <v>46083</v>
      </c>
      <c r="E1880" t="s">
        <v>2809</v>
      </c>
      <c r="F1880" t="s">
        <v>2810</v>
      </c>
      <c r="G1880" s="19"/>
      <c r="H1880"/>
      <c r="I1880" t="s">
        <v>3568</v>
      </c>
      <c r="J1880" t="s">
        <v>3081</v>
      </c>
      <c r="K1880" s="9" t="str">
        <f t="shared" si="223"/>
        <v>LHDL</v>
      </c>
      <c r="L1880" t="s">
        <v>6</v>
      </c>
      <c r="M1880" s="36">
        <v>1000</v>
      </c>
      <c r="N1880" t="s">
        <v>459</v>
      </c>
      <c r="O1880" t="s">
        <v>7</v>
      </c>
      <c r="P1880" s="48">
        <v>1.0419</v>
      </c>
      <c r="Q1880" s="10">
        <f t="shared" si="218"/>
        <v>1041.9000000000001</v>
      </c>
      <c r="R1880" s="11">
        <f t="shared" si="219"/>
        <v>7.3003400000000003</v>
      </c>
      <c r="S1880" s="13">
        <f t="shared" si="220"/>
        <v>0.14269999999999999</v>
      </c>
      <c r="T1880" s="12">
        <f t="shared" si="221"/>
        <v>142.69999999999999</v>
      </c>
      <c r="U1880" s="13" t="s">
        <v>135</v>
      </c>
      <c r="V1880" t="s">
        <v>47</v>
      </c>
      <c r="X1880" s="53"/>
    </row>
    <row r="1881" spans="1:24" s="16" customFormat="1" x14ac:dyDescent="0.2">
      <c r="A1881" s="32" t="str">
        <f t="shared" si="222"/>
        <v>2026-4</v>
      </c>
      <c r="B1881" t="s">
        <v>4096</v>
      </c>
      <c r="C1881" s="20">
        <v>46125</v>
      </c>
      <c r="D1881" s="20">
        <v>46083</v>
      </c>
      <c r="E1881" t="s">
        <v>2809</v>
      </c>
      <c r="F1881" t="s">
        <v>2810</v>
      </c>
      <c r="G1881" s="19"/>
      <c r="H1881"/>
      <c r="I1881" t="s">
        <v>3568</v>
      </c>
      <c r="J1881" t="s">
        <v>3081</v>
      </c>
      <c r="K1881" s="9" t="str">
        <f t="shared" si="223"/>
        <v>LHDL</v>
      </c>
      <c r="L1881" t="s">
        <v>6</v>
      </c>
      <c r="M1881" s="36">
        <v>-1000</v>
      </c>
      <c r="N1881" t="s">
        <v>459</v>
      </c>
      <c r="O1881" t="s">
        <v>7</v>
      </c>
      <c r="P1881" s="48">
        <v>1.0419</v>
      </c>
      <c r="Q1881" s="10">
        <f t="shared" si="218"/>
        <v>-1041.9000000000001</v>
      </c>
      <c r="R1881" s="11">
        <f t="shared" si="219"/>
        <v>7.3003400000000003</v>
      </c>
      <c r="S1881" s="13">
        <f t="shared" si="220"/>
        <v>0.14269999999999999</v>
      </c>
      <c r="T1881" s="12">
        <f t="shared" si="221"/>
        <v>-142.69999999999999</v>
      </c>
      <c r="U1881" s="13" t="s">
        <v>135</v>
      </c>
      <c r="V1881" t="s">
        <v>47</v>
      </c>
      <c r="X1881" s="53"/>
    </row>
    <row r="1882" spans="1:24" s="16" customFormat="1" x14ac:dyDescent="0.2">
      <c r="A1882" s="32" t="str">
        <f t="shared" si="222"/>
        <v>2026-4</v>
      </c>
      <c r="B1882" t="s">
        <v>4096</v>
      </c>
      <c r="C1882" s="20">
        <v>46125</v>
      </c>
      <c r="D1882" s="20">
        <v>46083</v>
      </c>
      <c r="E1882" t="s">
        <v>2809</v>
      </c>
      <c r="F1882" t="s">
        <v>2810</v>
      </c>
      <c r="G1882" s="19"/>
      <c r="H1882"/>
      <c r="I1882" t="s">
        <v>3568</v>
      </c>
      <c r="J1882" t="s">
        <v>3081</v>
      </c>
      <c r="K1882" s="9" t="str">
        <f t="shared" si="223"/>
        <v>LHDL</v>
      </c>
      <c r="L1882" t="s">
        <v>6</v>
      </c>
      <c r="M1882" s="36">
        <v>1000</v>
      </c>
      <c r="N1882" t="s">
        <v>459</v>
      </c>
      <c r="O1882" t="s">
        <v>7</v>
      </c>
      <c r="P1882" s="48">
        <v>1.0419</v>
      </c>
      <c r="Q1882" s="10">
        <f t="shared" si="218"/>
        <v>1041.9000000000001</v>
      </c>
      <c r="R1882" s="11">
        <f t="shared" si="219"/>
        <v>7.3003400000000003</v>
      </c>
      <c r="S1882" s="13">
        <f t="shared" si="220"/>
        <v>0.14269999999999999</v>
      </c>
      <c r="T1882" s="12">
        <f t="shared" si="221"/>
        <v>142.69999999999999</v>
      </c>
      <c r="U1882" s="13" t="s">
        <v>135</v>
      </c>
      <c r="V1882" t="s">
        <v>47</v>
      </c>
      <c r="X1882" s="53"/>
    </row>
    <row r="1883" spans="1:24" s="16" customFormat="1" x14ac:dyDescent="0.2">
      <c r="A1883" s="32" t="str">
        <f t="shared" si="222"/>
        <v>2026-4</v>
      </c>
      <c r="B1883" t="s">
        <v>4097</v>
      </c>
      <c r="C1883" s="20">
        <v>46125</v>
      </c>
      <c r="D1883" s="20">
        <v>46083</v>
      </c>
      <c r="E1883" t="s">
        <v>2809</v>
      </c>
      <c r="F1883" t="s">
        <v>2810</v>
      </c>
      <c r="G1883" s="19"/>
      <c r="H1883"/>
      <c r="I1883" t="s">
        <v>3569</v>
      </c>
      <c r="J1883" t="s">
        <v>3079</v>
      </c>
      <c r="K1883" s="9" t="str">
        <f t="shared" si="223"/>
        <v>LHDL</v>
      </c>
      <c r="L1883" t="s">
        <v>6</v>
      </c>
      <c r="M1883" s="36">
        <v>1000</v>
      </c>
      <c r="N1883" t="s">
        <v>459</v>
      </c>
      <c r="O1883" t="s">
        <v>7</v>
      </c>
      <c r="P1883" s="48">
        <v>1.0419</v>
      </c>
      <c r="Q1883" s="10">
        <f t="shared" si="218"/>
        <v>1041.9000000000001</v>
      </c>
      <c r="R1883" s="11">
        <f t="shared" si="219"/>
        <v>7.3003400000000003</v>
      </c>
      <c r="S1883" s="13">
        <f t="shared" si="220"/>
        <v>0.14269999999999999</v>
      </c>
      <c r="T1883" s="12">
        <f t="shared" si="221"/>
        <v>142.69999999999999</v>
      </c>
      <c r="U1883" s="13" t="s">
        <v>135</v>
      </c>
      <c r="V1883" t="s">
        <v>47</v>
      </c>
      <c r="X1883" s="53"/>
    </row>
    <row r="1884" spans="1:24" s="16" customFormat="1" x14ac:dyDescent="0.2">
      <c r="A1884" s="32" t="str">
        <f t="shared" si="222"/>
        <v>2026-4</v>
      </c>
      <c r="B1884" t="s">
        <v>4097</v>
      </c>
      <c r="C1884" s="20">
        <v>46125</v>
      </c>
      <c r="D1884" s="20">
        <v>46083</v>
      </c>
      <c r="E1884" t="s">
        <v>2809</v>
      </c>
      <c r="F1884" t="s">
        <v>2810</v>
      </c>
      <c r="G1884" s="19"/>
      <c r="H1884"/>
      <c r="I1884" t="s">
        <v>3569</v>
      </c>
      <c r="J1884" t="s">
        <v>3079</v>
      </c>
      <c r="K1884" s="9" t="str">
        <f t="shared" si="223"/>
        <v>LHDL</v>
      </c>
      <c r="L1884" t="s">
        <v>6</v>
      </c>
      <c r="M1884" s="36">
        <v>-1000</v>
      </c>
      <c r="N1884" t="s">
        <v>459</v>
      </c>
      <c r="O1884" t="s">
        <v>7</v>
      </c>
      <c r="P1884" s="48">
        <v>1.0419</v>
      </c>
      <c r="Q1884" s="10">
        <f t="shared" si="218"/>
        <v>-1041.9000000000001</v>
      </c>
      <c r="R1884" s="11">
        <f t="shared" si="219"/>
        <v>7.3003400000000003</v>
      </c>
      <c r="S1884" s="13">
        <f t="shared" si="220"/>
        <v>0.14269999999999999</v>
      </c>
      <c r="T1884" s="12">
        <f t="shared" si="221"/>
        <v>-142.69999999999999</v>
      </c>
      <c r="U1884" s="13" t="s">
        <v>135</v>
      </c>
      <c r="V1884" t="s">
        <v>47</v>
      </c>
      <c r="X1884" s="53"/>
    </row>
    <row r="1885" spans="1:24" s="16" customFormat="1" x14ac:dyDescent="0.2">
      <c r="A1885" s="32" t="str">
        <f t="shared" si="222"/>
        <v>2026-4</v>
      </c>
      <c r="B1885" t="s">
        <v>4097</v>
      </c>
      <c r="C1885" s="20">
        <v>46125</v>
      </c>
      <c r="D1885" s="20">
        <v>46083</v>
      </c>
      <c r="E1885" t="s">
        <v>2809</v>
      </c>
      <c r="F1885" t="s">
        <v>2810</v>
      </c>
      <c r="G1885" s="19"/>
      <c r="H1885"/>
      <c r="I1885" t="s">
        <v>3569</v>
      </c>
      <c r="J1885" t="s">
        <v>3079</v>
      </c>
      <c r="K1885" s="9" t="str">
        <f t="shared" si="223"/>
        <v>LHDL</v>
      </c>
      <c r="L1885" t="s">
        <v>6</v>
      </c>
      <c r="M1885" s="36">
        <v>1000</v>
      </c>
      <c r="N1885" t="s">
        <v>459</v>
      </c>
      <c r="O1885" t="s">
        <v>7</v>
      </c>
      <c r="P1885" s="48">
        <v>1.0419</v>
      </c>
      <c r="Q1885" s="10">
        <f t="shared" si="218"/>
        <v>1041.9000000000001</v>
      </c>
      <c r="R1885" s="11">
        <f t="shared" si="219"/>
        <v>7.3003400000000003</v>
      </c>
      <c r="S1885" s="13">
        <f t="shared" si="220"/>
        <v>0.14269999999999999</v>
      </c>
      <c r="T1885" s="12">
        <f t="shared" si="221"/>
        <v>142.69999999999999</v>
      </c>
      <c r="U1885" s="13" t="s">
        <v>135</v>
      </c>
      <c r="V1885" t="s">
        <v>47</v>
      </c>
      <c r="X1885" s="53"/>
    </row>
    <row r="1886" spans="1:24" s="16" customFormat="1" x14ac:dyDescent="0.2">
      <c r="A1886" s="32" t="str">
        <f t="shared" si="222"/>
        <v>2026-4</v>
      </c>
      <c r="B1886" t="s">
        <v>4098</v>
      </c>
      <c r="C1886" s="20">
        <v>46125</v>
      </c>
      <c r="D1886" s="20">
        <v>46083</v>
      </c>
      <c r="E1886" t="s">
        <v>2809</v>
      </c>
      <c r="F1886" t="s">
        <v>2810</v>
      </c>
      <c r="G1886" s="19"/>
      <c r="H1886"/>
      <c r="I1886" t="s">
        <v>3570</v>
      </c>
      <c r="J1886" t="s">
        <v>3571</v>
      </c>
      <c r="K1886" s="9" t="str">
        <f t="shared" si="223"/>
        <v>LHDL</v>
      </c>
      <c r="L1886" t="s">
        <v>6</v>
      </c>
      <c r="M1886" s="36">
        <v>1000</v>
      </c>
      <c r="N1886" t="s">
        <v>459</v>
      </c>
      <c r="O1886" t="s">
        <v>7</v>
      </c>
      <c r="P1886" s="48">
        <v>1.0419</v>
      </c>
      <c r="Q1886" s="10">
        <f t="shared" si="218"/>
        <v>1041.9000000000001</v>
      </c>
      <c r="R1886" s="11">
        <f t="shared" si="219"/>
        <v>7.3003400000000003</v>
      </c>
      <c r="S1886" s="13">
        <f t="shared" si="220"/>
        <v>0.14269999999999999</v>
      </c>
      <c r="T1886" s="12">
        <f t="shared" si="221"/>
        <v>142.69999999999999</v>
      </c>
      <c r="U1886" s="13" t="s">
        <v>135</v>
      </c>
      <c r="V1886" t="s">
        <v>47</v>
      </c>
      <c r="X1886" s="53"/>
    </row>
    <row r="1887" spans="1:24" s="16" customFormat="1" x14ac:dyDescent="0.2">
      <c r="A1887" s="32" t="str">
        <f t="shared" si="222"/>
        <v>2026-4</v>
      </c>
      <c r="B1887" t="s">
        <v>4099</v>
      </c>
      <c r="C1887" s="20">
        <v>46125</v>
      </c>
      <c r="D1887" s="20">
        <v>46083</v>
      </c>
      <c r="E1887" t="s">
        <v>2809</v>
      </c>
      <c r="F1887" t="s">
        <v>2810</v>
      </c>
      <c r="G1887" s="19"/>
      <c r="H1887"/>
      <c r="I1887" t="s">
        <v>3572</v>
      </c>
      <c r="J1887" t="s">
        <v>3573</v>
      </c>
      <c r="K1887" s="9" t="str">
        <f t="shared" si="223"/>
        <v>LHDL</v>
      </c>
      <c r="L1887" t="s">
        <v>6</v>
      </c>
      <c r="M1887" s="36">
        <v>1000</v>
      </c>
      <c r="N1887" t="s">
        <v>459</v>
      </c>
      <c r="O1887" t="s">
        <v>7</v>
      </c>
      <c r="P1887" s="48">
        <v>1.0419</v>
      </c>
      <c r="Q1887" s="10">
        <f t="shared" si="218"/>
        <v>1041.9000000000001</v>
      </c>
      <c r="R1887" s="11">
        <f t="shared" si="219"/>
        <v>7.3003400000000003</v>
      </c>
      <c r="S1887" s="13">
        <f t="shared" si="220"/>
        <v>0.14269999999999999</v>
      </c>
      <c r="T1887" s="12">
        <f t="shared" si="221"/>
        <v>142.69999999999999</v>
      </c>
      <c r="U1887" s="13" t="s">
        <v>135</v>
      </c>
      <c r="V1887" t="s">
        <v>47</v>
      </c>
      <c r="X1887" s="53"/>
    </row>
    <row r="1888" spans="1:24" s="16" customFormat="1" x14ac:dyDescent="0.2">
      <c r="A1888" s="32" t="str">
        <f t="shared" si="222"/>
        <v>2026-4</v>
      </c>
      <c r="B1888" t="s">
        <v>2354</v>
      </c>
      <c r="C1888" s="20">
        <v>46125</v>
      </c>
      <c r="D1888" s="20">
        <v>46043</v>
      </c>
      <c r="E1888" t="s">
        <v>236</v>
      </c>
      <c r="F1888" t="s">
        <v>237</v>
      </c>
      <c r="G1888" s="19"/>
      <c r="H1888"/>
      <c r="I1888" t="s">
        <v>3115</v>
      </c>
      <c r="J1888" t="s">
        <v>3116</v>
      </c>
      <c r="K1888" s="9" t="str">
        <f t="shared" si="223"/>
        <v>LHDL</v>
      </c>
      <c r="L1888" t="s">
        <v>6</v>
      </c>
      <c r="M1888" s="36">
        <v>2072</v>
      </c>
      <c r="N1888" t="s">
        <v>459</v>
      </c>
      <c r="O1888" t="s">
        <v>7</v>
      </c>
      <c r="P1888" s="48">
        <v>1.7138</v>
      </c>
      <c r="Q1888" s="10">
        <f t="shared" si="218"/>
        <v>3550.99</v>
      </c>
      <c r="R1888" s="11">
        <f t="shared" si="219"/>
        <v>7.3003400000000003</v>
      </c>
      <c r="S1888" s="13">
        <f t="shared" si="220"/>
        <v>0.23480000000000001</v>
      </c>
      <c r="T1888" s="12">
        <f t="shared" si="221"/>
        <v>486.51</v>
      </c>
      <c r="U1888" s="13" t="s">
        <v>135</v>
      </c>
      <c r="V1888" t="s">
        <v>47</v>
      </c>
      <c r="X1888" s="53"/>
    </row>
    <row r="1889" spans="1:24" s="16" customFormat="1" x14ac:dyDescent="0.2">
      <c r="A1889" s="32" t="str">
        <f t="shared" si="222"/>
        <v>2026-4</v>
      </c>
      <c r="B1889" t="s">
        <v>1187</v>
      </c>
      <c r="C1889" s="20">
        <v>46125</v>
      </c>
      <c r="D1889" s="20">
        <v>46015</v>
      </c>
      <c r="E1889" t="s">
        <v>236</v>
      </c>
      <c r="F1889" t="s">
        <v>237</v>
      </c>
      <c r="G1889" s="19"/>
      <c r="H1889"/>
      <c r="I1889" t="s">
        <v>628</v>
      </c>
      <c r="J1889" t="s">
        <v>685</v>
      </c>
      <c r="K1889" s="9" t="str">
        <f t="shared" si="223"/>
        <v>LHDL</v>
      </c>
      <c r="L1889" t="s">
        <v>6</v>
      </c>
      <c r="M1889" s="36">
        <v>111</v>
      </c>
      <c r="N1889" t="s">
        <v>459</v>
      </c>
      <c r="O1889" t="s">
        <v>7</v>
      </c>
      <c r="P1889" s="48">
        <v>1.802</v>
      </c>
      <c r="Q1889" s="10">
        <f t="shared" si="218"/>
        <v>200.02</v>
      </c>
      <c r="R1889" s="11">
        <f t="shared" si="219"/>
        <v>7.3003400000000003</v>
      </c>
      <c r="S1889" s="13">
        <f t="shared" si="220"/>
        <v>0.24679999999999999</v>
      </c>
      <c r="T1889" s="12">
        <f t="shared" si="221"/>
        <v>27.39</v>
      </c>
      <c r="U1889" s="13" t="s">
        <v>135</v>
      </c>
      <c r="V1889" t="s">
        <v>47</v>
      </c>
      <c r="X1889" s="53"/>
    </row>
    <row r="1890" spans="1:24" s="16" customFormat="1" x14ac:dyDescent="0.2">
      <c r="A1890" s="32" t="str">
        <f t="shared" si="222"/>
        <v>2026-4</v>
      </c>
      <c r="B1890" t="s">
        <v>4150</v>
      </c>
      <c r="C1890" s="20">
        <v>46125</v>
      </c>
      <c r="D1890" s="20">
        <v>46115</v>
      </c>
      <c r="E1890" t="s">
        <v>236</v>
      </c>
      <c r="F1890" t="s">
        <v>237</v>
      </c>
      <c r="G1890" s="19"/>
      <c r="H1890"/>
      <c r="I1890" t="s">
        <v>628</v>
      </c>
      <c r="J1890" t="s">
        <v>685</v>
      </c>
      <c r="K1890" s="9" t="str">
        <f t="shared" si="223"/>
        <v>LHDL</v>
      </c>
      <c r="L1890" t="s">
        <v>6</v>
      </c>
      <c r="M1890" s="36">
        <v>3100</v>
      </c>
      <c r="N1890" t="s">
        <v>459</v>
      </c>
      <c r="O1890" t="s">
        <v>7</v>
      </c>
      <c r="P1890" s="48">
        <v>1.8205</v>
      </c>
      <c r="Q1890" s="10">
        <f t="shared" si="218"/>
        <v>5643.55</v>
      </c>
      <c r="R1890" s="11">
        <f t="shared" si="219"/>
        <v>7.3003400000000003</v>
      </c>
      <c r="S1890" s="13">
        <f t="shared" si="220"/>
        <v>0.24940000000000001</v>
      </c>
      <c r="T1890" s="12">
        <f t="shared" si="221"/>
        <v>773.14</v>
      </c>
      <c r="U1890" s="13" t="s">
        <v>135</v>
      </c>
      <c r="V1890" t="s">
        <v>47</v>
      </c>
      <c r="X1890" s="53"/>
    </row>
    <row r="1891" spans="1:24" s="16" customFormat="1" x14ac:dyDescent="0.2">
      <c r="A1891" s="32" t="str">
        <f t="shared" si="222"/>
        <v>2026-4</v>
      </c>
      <c r="B1891" t="s">
        <v>4152</v>
      </c>
      <c r="C1891" s="20">
        <v>46125</v>
      </c>
      <c r="D1891" s="20">
        <v>46113</v>
      </c>
      <c r="E1891" t="s">
        <v>236</v>
      </c>
      <c r="F1891" t="s">
        <v>237</v>
      </c>
      <c r="G1891" s="19"/>
      <c r="H1891"/>
      <c r="I1891" t="s">
        <v>628</v>
      </c>
      <c r="J1891" t="s">
        <v>685</v>
      </c>
      <c r="K1891" s="9" t="str">
        <f t="shared" si="223"/>
        <v>LHDL</v>
      </c>
      <c r="L1891" t="s">
        <v>6</v>
      </c>
      <c r="M1891" s="36">
        <v>200</v>
      </c>
      <c r="N1891" t="s">
        <v>459</v>
      </c>
      <c r="O1891" t="s">
        <v>7</v>
      </c>
      <c r="P1891" s="48">
        <v>1.8576999999999999</v>
      </c>
      <c r="Q1891" s="10">
        <f t="shared" si="218"/>
        <v>371.54</v>
      </c>
      <c r="R1891" s="11">
        <f t="shared" si="219"/>
        <v>7.3003400000000003</v>
      </c>
      <c r="S1891" s="13">
        <f t="shared" si="220"/>
        <v>0.2545</v>
      </c>
      <c r="T1891" s="12">
        <f t="shared" si="221"/>
        <v>50.9</v>
      </c>
      <c r="U1891" s="13" t="s">
        <v>135</v>
      </c>
      <c r="V1891" t="s">
        <v>47</v>
      </c>
      <c r="X1891" s="53"/>
    </row>
    <row r="1892" spans="1:24" s="16" customFormat="1" x14ac:dyDescent="0.2">
      <c r="A1892" s="32" t="str">
        <f t="shared" si="222"/>
        <v>2026-4</v>
      </c>
      <c r="B1892" t="s">
        <v>4158</v>
      </c>
      <c r="C1892" s="20">
        <v>46125</v>
      </c>
      <c r="D1892" s="20">
        <v>46091</v>
      </c>
      <c r="E1892" t="s">
        <v>13</v>
      </c>
      <c r="F1892" t="s">
        <v>14</v>
      </c>
      <c r="G1892" s="19"/>
      <c r="H1892"/>
      <c r="I1892" t="s">
        <v>3129</v>
      </c>
      <c r="J1892" t="s">
        <v>3130</v>
      </c>
      <c r="K1892" s="9" t="str">
        <f t="shared" si="223"/>
        <v>LHDL</v>
      </c>
      <c r="L1892" t="s">
        <v>6</v>
      </c>
      <c r="M1892" s="36">
        <v>2050</v>
      </c>
      <c r="N1892" t="s">
        <v>459</v>
      </c>
      <c r="O1892" t="s">
        <v>7</v>
      </c>
      <c r="P1892" s="48">
        <v>2.1459999999999999</v>
      </c>
      <c r="Q1892" s="10">
        <f t="shared" si="218"/>
        <v>4399.3</v>
      </c>
      <c r="R1892" s="11">
        <f t="shared" si="219"/>
        <v>7.3003400000000003</v>
      </c>
      <c r="S1892" s="13">
        <f t="shared" si="220"/>
        <v>0.29399999999999998</v>
      </c>
      <c r="T1892" s="12">
        <f t="shared" si="221"/>
        <v>602.70000000000005</v>
      </c>
      <c r="U1892" s="13" t="s">
        <v>135</v>
      </c>
      <c r="V1892" t="s">
        <v>47</v>
      </c>
      <c r="X1892" s="53"/>
    </row>
    <row r="1893" spans="1:24" s="16" customFormat="1" x14ac:dyDescent="0.2">
      <c r="A1893" s="32" t="str">
        <f t="shared" si="222"/>
        <v>2026-4</v>
      </c>
      <c r="B1893" t="s">
        <v>4407</v>
      </c>
      <c r="C1893" s="20">
        <v>46125</v>
      </c>
      <c r="D1893" s="20">
        <v>46058</v>
      </c>
      <c r="E1893" t="s">
        <v>54</v>
      </c>
      <c r="F1893" t="s">
        <v>55</v>
      </c>
      <c r="G1893" s="19"/>
      <c r="H1893"/>
      <c r="I1893" t="s">
        <v>3740</v>
      </c>
      <c r="J1893" t="s">
        <v>3741</v>
      </c>
      <c r="K1893" s="9" t="str">
        <f t="shared" si="223"/>
        <v>LHDL</v>
      </c>
      <c r="L1893" t="s">
        <v>6</v>
      </c>
      <c r="M1893" s="36">
        <v>1300</v>
      </c>
      <c r="N1893" t="s">
        <v>459</v>
      </c>
      <c r="O1893" t="s">
        <v>7</v>
      </c>
      <c r="P1893" s="48">
        <v>5.5971000000000002</v>
      </c>
      <c r="Q1893" s="10">
        <f t="shared" si="218"/>
        <v>7276.23</v>
      </c>
      <c r="R1893" s="11">
        <f t="shared" si="219"/>
        <v>7.3003400000000003</v>
      </c>
      <c r="S1893" s="13">
        <f t="shared" si="220"/>
        <v>0.76670000000000005</v>
      </c>
      <c r="T1893" s="12">
        <f t="shared" si="221"/>
        <v>996.71</v>
      </c>
      <c r="U1893" s="13" t="s">
        <v>135</v>
      </c>
      <c r="V1893" t="s">
        <v>47</v>
      </c>
      <c r="X1893" s="53"/>
    </row>
    <row r="1894" spans="1:24" s="16" customFormat="1" x14ac:dyDescent="0.2">
      <c r="A1894" s="32" t="str">
        <f t="shared" si="222"/>
        <v>2026-4</v>
      </c>
      <c r="B1894" t="s">
        <v>2679</v>
      </c>
      <c r="C1894" s="20">
        <v>46125</v>
      </c>
      <c r="D1894" s="20">
        <v>46027</v>
      </c>
      <c r="E1894" t="s">
        <v>54</v>
      </c>
      <c r="F1894" t="s">
        <v>55</v>
      </c>
      <c r="G1894" s="19"/>
      <c r="H1894"/>
      <c r="I1894" t="s">
        <v>580</v>
      </c>
      <c r="J1894" t="s">
        <v>581</v>
      </c>
      <c r="K1894" s="9" t="str">
        <f t="shared" si="223"/>
        <v>LHDL</v>
      </c>
      <c r="L1894" t="s">
        <v>6</v>
      </c>
      <c r="M1894" s="36">
        <v>750</v>
      </c>
      <c r="N1894" t="s">
        <v>459</v>
      </c>
      <c r="O1894" t="s">
        <v>7</v>
      </c>
      <c r="P1894" s="48">
        <v>7.2134999999999998</v>
      </c>
      <c r="Q1894" s="10">
        <f t="shared" si="218"/>
        <v>5410.13</v>
      </c>
      <c r="R1894" s="11">
        <f t="shared" si="219"/>
        <v>7.3003400000000003</v>
      </c>
      <c r="S1894" s="13">
        <f t="shared" si="220"/>
        <v>0.98809999999999998</v>
      </c>
      <c r="T1894" s="12">
        <f t="shared" si="221"/>
        <v>741.08</v>
      </c>
      <c r="U1894" s="13" t="s">
        <v>135</v>
      </c>
      <c r="V1894" t="s">
        <v>47</v>
      </c>
      <c r="X1894" s="53"/>
    </row>
    <row r="1895" spans="1:24" s="16" customFormat="1" x14ac:dyDescent="0.2">
      <c r="A1895" s="32" t="str">
        <f t="shared" si="222"/>
        <v>2026-4</v>
      </c>
      <c r="B1895" t="s">
        <v>4445</v>
      </c>
      <c r="C1895" s="20">
        <v>46125</v>
      </c>
      <c r="D1895" s="20">
        <v>46051</v>
      </c>
      <c r="E1895" t="s">
        <v>54</v>
      </c>
      <c r="F1895" t="s">
        <v>55</v>
      </c>
      <c r="G1895" s="19"/>
      <c r="H1895"/>
      <c r="I1895" t="s">
        <v>580</v>
      </c>
      <c r="J1895" t="s">
        <v>581</v>
      </c>
      <c r="K1895" s="9" t="str">
        <f t="shared" si="223"/>
        <v>LHDL</v>
      </c>
      <c r="L1895" t="s">
        <v>6</v>
      </c>
      <c r="M1895" s="36">
        <v>90</v>
      </c>
      <c r="N1895" t="s">
        <v>459</v>
      </c>
      <c r="O1895" t="s">
        <v>7</v>
      </c>
      <c r="P1895" s="48">
        <v>7.2134999999999998</v>
      </c>
      <c r="Q1895" s="10">
        <f t="shared" si="218"/>
        <v>649.22</v>
      </c>
      <c r="R1895" s="11">
        <f t="shared" si="219"/>
        <v>7.3003400000000003</v>
      </c>
      <c r="S1895" s="13">
        <f t="shared" si="220"/>
        <v>0.98809999999999998</v>
      </c>
      <c r="T1895" s="12">
        <f t="shared" si="221"/>
        <v>88.93</v>
      </c>
      <c r="U1895" s="13" t="s">
        <v>135</v>
      </c>
      <c r="V1895" t="s">
        <v>47</v>
      </c>
      <c r="X1895" s="53"/>
    </row>
    <row r="1896" spans="1:24" s="16" customFormat="1" x14ac:dyDescent="0.2">
      <c r="A1896" s="32" t="str">
        <f t="shared" si="222"/>
        <v>2026-4</v>
      </c>
      <c r="B1896" t="s">
        <v>4462</v>
      </c>
      <c r="C1896" s="20">
        <v>46125</v>
      </c>
      <c r="D1896" s="20">
        <v>46122</v>
      </c>
      <c r="E1896" t="s">
        <v>44</v>
      </c>
      <c r="F1896" t="s">
        <v>45</v>
      </c>
      <c r="G1896" s="19"/>
      <c r="H1896"/>
      <c r="I1896" t="s">
        <v>3756</v>
      </c>
      <c r="J1896" t="s">
        <v>3757</v>
      </c>
      <c r="K1896" s="9" t="str">
        <f t="shared" ref="K1896:K1930" si="224">+LEFT(V1896,4)</f>
        <v>LHDL</v>
      </c>
      <c r="L1896" t="s">
        <v>6</v>
      </c>
      <c r="M1896" s="36">
        <v>35</v>
      </c>
      <c r="N1896" t="s">
        <v>459</v>
      </c>
      <c r="O1896" t="s">
        <v>7</v>
      </c>
      <c r="P1896" s="48">
        <v>7.4566999999999997</v>
      </c>
      <c r="Q1896" s="10">
        <f t="shared" si="218"/>
        <v>260.98</v>
      </c>
      <c r="R1896" s="11">
        <f t="shared" si="219"/>
        <v>7.3003400000000003</v>
      </c>
      <c r="S1896" s="13">
        <f t="shared" si="220"/>
        <v>1.0214000000000001</v>
      </c>
      <c r="T1896" s="12">
        <f t="shared" si="221"/>
        <v>35.75</v>
      </c>
      <c r="U1896" s="13" t="s">
        <v>135</v>
      </c>
      <c r="V1896" t="s">
        <v>47</v>
      </c>
      <c r="X1896" s="53"/>
    </row>
    <row r="1897" spans="1:24" s="16" customFormat="1" x14ac:dyDescent="0.2">
      <c r="A1897" s="32" t="str">
        <f t="shared" si="222"/>
        <v>2026-4</v>
      </c>
      <c r="B1897" t="s">
        <v>4463</v>
      </c>
      <c r="C1897" s="20">
        <v>46125</v>
      </c>
      <c r="D1897" s="20">
        <v>46122</v>
      </c>
      <c r="E1897" t="s">
        <v>44</v>
      </c>
      <c r="F1897" t="s">
        <v>45</v>
      </c>
      <c r="G1897" s="19"/>
      <c r="H1897"/>
      <c r="I1897" t="s">
        <v>3758</v>
      </c>
      <c r="J1897" t="s">
        <v>3759</v>
      </c>
      <c r="K1897" s="9" t="str">
        <f t="shared" si="224"/>
        <v>LHDL</v>
      </c>
      <c r="L1897" t="s">
        <v>6</v>
      </c>
      <c r="M1897" s="36">
        <v>34</v>
      </c>
      <c r="N1897" t="s">
        <v>459</v>
      </c>
      <c r="O1897" t="s">
        <v>7</v>
      </c>
      <c r="P1897" s="48">
        <v>7.4566999999999997</v>
      </c>
      <c r="Q1897" s="10">
        <f t="shared" si="218"/>
        <v>253.53</v>
      </c>
      <c r="R1897" s="11">
        <f t="shared" si="219"/>
        <v>7.3003400000000003</v>
      </c>
      <c r="S1897" s="13">
        <f t="shared" si="220"/>
        <v>1.0214000000000001</v>
      </c>
      <c r="T1897" s="12">
        <f t="shared" si="221"/>
        <v>34.729999999999997</v>
      </c>
      <c r="U1897" s="13" t="s">
        <v>135</v>
      </c>
      <c r="V1897" t="s">
        <v>47</v>
      </c>
      <c r="X1897" s="53"/>
    </row>
    <row r="1898" spans="1:24" s="16" customFormat="1" x14ac:dyDescent="0.2">
      <c r="A1898" s="32" t="str">
        <f t="shared" si="222"/>
        <v>2026-4</v>
      </c>
      <c r="B1898" t="s">
        <v>4342</v>
      </c>
      <c r="C1898" s="20">
        <v>46125</v>
      </c>
      <c r="D1898" s="20">
        <v>46043</v>
      </c>
      <c r="E1898" t="s">
        <v>278</v>
      </c>
      <c r="F1898" t="s">
        <v>279</v>
      </c>
      <c r="G1898" s="19"/>
      <c r="H1898"/>
      <c r="I1898" t="s">
        <v>643</v>
      </c>
      <c r="J1898" t="s">
        <v>700</v>
      </c>
      <c r="K1898" s="9" t="str">
        <f t="shared" si="224"/>
        <v>LID-</v>
      </c>
      <c r="L1898" t="s">
        <v>41</v>
      </c>
      <c r="M1898" s="36">
        <v>3530</v>
      </c>
      <c r="N1898" t="s">
        <v>459</v>
      </c>
      <c r="O1898" t="s">
        <v>7</v>
      </c>
      <c r="P1898" s="48">
        <v>4.2</v>
      </c>
      <c r="Q1898" s="10">
        <f t="shared" si="218"/>
        <v>14826</v>
      </c>
      <c r="R1898" s="11">
        <f t="shared" si="219"/>
        <v>7.3003400000000003</v>
      </c>
      <c r="S1898" s="13">
        <f t="shared" si="220"/>
        <v>0.57530000000000003</v>
      </c>
      <c r="T1898" s="12">
        <f t="shared" si="221"/>
        <v>2030.81</v>
      </c>
      <c r="U1898" s="13" t="s">
        <v>135</v>
      </c>
      <c r="V1898" t="s">
        <v>144</v>
      </c>
      <c r="X1898" s="53"/>
    </row>
    <row r="1899" spans="1:24" s="16" customFormat="1" x14ac:dyDescent="0.2">
      <c r="A1899" s="32" t="str">
        <f t="shared" si="222"/>
        <v>2026-4</v>
      </c>
      <c r="B1899" t="s">
        <v>4356</v>
      </c>
      <c r="C1899" s="20">
        <v>46125</v>
      </c>
      <c r="D1899" s="20">
        <v>46085</v>
      </c>
      <c r="E1899" t="s">
        <v>39</v>
      </c>
      <c r="F1899" t="s">
        <v>40</v>
      </c>
      <c r="G1899" s="19"/>
      <c r="H1899"/>
      <c r="I1899" t="s">
        <v>642</v>
      </c>
      <c r="J1899" t="s">
        <v>699</v>
      </c>
      <c r="K1899" s="9" t="str">
        <f t="shared" si="224"/>
        <v>LID-</v>
      </c>
      <c r="L1899" t="s">
        <v>41</v>
      </c>
      <c r="M1899" s="36">
        <v>2379</v>
      </c>
      <c r="N1899" t="s">
        <v>459</v>
      </c>
      <c r="O1899" t="s">
        <v>7</v>
      </c>
      <c r="P1899" s="48">
        <v>4.37</v>
      </c>
      <c r="Q1899" s="10">
        <f t="shared" si="218"/>
        <v>10396.23</v>
      </c>
      <c r="R1899" s="11">
        <f t="shared" si="219"/>
        <v>7.3003400000000003</v>
      </c>
      <c r="S1899" s="13">
        <f t="shared" si="220"/>
        <v>0.59860000000000002</v>
      </c>
      <c r="T1899" s="12">
        <f t="shared" si="221"/>
        <v>1424.07</v>
      </c>
      <c r="U1899" s="13" t="s">
        <v>135</v>
      </c>
      <c r="V1899" t="s">
        <v>144</v>
      </c>
      <c r="X1899" s="53"/>
    </row>
    <row r="1900" spans="1:24" s="16" customFormat="1" x14ac:dyDescent="0.2">
      <c r="A1900" s="32" t="str">
        <f t="shared" si="222"/>
        <v>2026-4</v>
      </c>
      <c r="B1900" t="s">
        <v>3955</v>
      </c>
      <c r="C1900" s="20">
        <v>46125</v>
      </c>
      <c r="D1900" s="20">
        <v>46108</v>
      </c>
      <c r="E1900" t="s">
        <v>66</v>
      </c>
      <c r="F1900" t="s">
        <v>67</v>
      </c>
      <c r="G1900" s="19"/>
      <c r="H1900"/>
      <c r="I1900" t="s">
        <v>2941</v>
      </c>
      <c r="J1900" t="s">
        <v>2942</v>
      </c>
      <c r="K1900" s="9" t="str">
        <f t="shared" si="224"/>
        <v>PAP-</v>
      </c>
      <c r="L1900" t="s">
        <v>6</v>
      </c>
      <c r="M1900" s="36">
        <v>10000</v>
      </c>
      <c r="N1900" t="s">
        <v>459</v>
      </c>
      <c r="O1900" t="s">
        <v>7</v>
      </c>
      <c r="P1900" s="48">
        <v>0.1</v>
      </c>
      <c r="Q1900" s="10">
        <f t="shared" si="218"/>
        <v>1000</v>
      </c>
      <c r="R1900" s="11">
        <f t="shared" si="219"/>
        <v>7.3003400000000003</v>
      </c>
      <c r="S1900" s="13">
        <f t="shared" si="220"/>
        <v>1.37E-2</v>
      </c>
      <c r="T1900" s="12">
        <f t="shared" si="221"/>
        <v>137</v>
      </c>
      <c r="U1900" s="13" t="s">
        <v>135</v>
      </c>
      <c r="V1900" t="s">
        <v>370</v>
      </c>
      <c r="X1900" s="53"/>
    </row>
    <row r="1901" spans="1:24" s="16" customFormat="1" x14ac:dyDescent="0.2">
      <c r="A1901" s="32" t="str">
        <f t="shared" si="222"/>
        <v>2026-4</v>
      </c>
      <c r="B1901" t="s">
        <v>4014</v>
      </c>
      <c r="C1901" s="20">
        <v>46125</v>
      </c>
      <c r="D1901" s="20">
        <v>46108</v>
      </c>
      <c r="E1901" t="s">
        <v>66</v>
      </c>
      <c r="F1901" t="s">
        <v>67</v>
      </c>
      <c r="G1901" s="19"/>
      <c r="H1901"/>
      <c r="I1901" t="s">
        <v>373</v>
      </c>
      <c r="J1901" t="s">
        <v>374</v>
      </c>
      <c r="K1901" s="9" t="str">
        <f t="shared" si="224"/>
        <v>PAP-</v>
      </c>
      <c r="L1901" t="s">
        <v>6</v>
      </c>
      <c r="M1901" s="36">
        <v>50000</v>
      </c>
      <c r="N1901" t="s">
        <v>459</v>
      </c>
      <c r="O1901" t="s">
        <v>7</v>
      </c>
      <c r="P1901" s="48">
        <v>0.23</v>
      </c>
      <c r="Q1901" s="10">
        <f t="shared" si="218"/>
        <v>11500</v>
      </c>
      <c r="R1901" s="11">
        <f t="shared" si="219"/>
        <v>7.3003400000000003</v>
      </c>
      <c r="S1901" s="13">
        <f t="shared" si="220"/>
        <v>3.15E-2</v>
      </c>
      <c r="T1901" s="12">
        <f t="shared" si="221"/>
        <v>1575</v>
      </c>
      <c r="U1901" s="13" t="s">
        <v>135</v>
      </c>
      <c r="V1901" t="s">
        <v>370</v>
      </c>
      <c r="X1901" s="53"/>
    </row>
    <row r="1902" spans="1:24" s="16" customFormat="1" x14ac:dyDescent="0.2">
      <c r="A1902" s="32" t="str">
        <f t="shared" si="222"/>
        <v>2026-4</v>
      </c>
      <c r="B1902" t="s">
        <v>4015</v>
      </c>
      <c r="C1902" s="20">
        <v>46125</v>
      </c>
      <c r="D1902" s="20">
        <v>46113</v>
      </c>
      <c r="E1902" t="s">
        <v>4560</v>
      </c>
      <c r="F1902" t="s">
        <v>67</v>
      </c>
      <c r="G1902" s="19"/>
      <c r="H1902"/>
      <c r="I1902" t="s">
        <v>373</v>
      </c>
      <c r="J1902" t="s">
        <v>374</v>
      </c>
      <c r="K1902" s="9" t="str">
        <f t="shared" si="224"/>
        <v>PAP-</v>
      </c>
      <c r="L1902" t="s">
        <v>6</v>
      </c>
      <c r="M1902" s="36">
        <v>10000</v>
      </c>
      <c r="N1902" t="s">
        <v>459</v>
      </c>
      <c r="O1902" t="s">
        <v>7</v>
      </c>
      <c r="P1902" s="48">
        <v>0.23</v>
      </c>
      <c r="Q1902" s="10">
        <f t="shared" si="218"/>
        <v>2300</v>
      </c>
      <c r="R1902" s="11">
        <f t="shared" si="219"/>
        <v>7.3003400000000003</v>
      </c>
      <c r="S1902" s="13">
        <f t="shared" si="220"/>
        <v>3.15E-2</v>
      </c>
      <c r="T1902" s="12">
        <f t="shared" si="221"/>
        <v>315</v>
      </c>
      <c r="U1902" s="13" t="s">
        <v>135</v>
      </c>
      <c r="V1902" t="s">
        <v>370</v>
      </c>
      <c r="X1902" s="53"/>
    </row>
    <row r="1903" spans="1:24" s="16" customFormat="1" x14ac:dyDescent="0.2">
      <c r="A1903" s="32" t="str">
        <f t="shared" si="222"/>
        <v>2026-4</v>
      </c>
      <c r="B1903" t="s">
        <v>4035</v>
      </c>
      <c r="C1903" s="20">
        <v>46125</v>
      </c>
      <c r="D1903" s="20">
        <v>46108</v>
      </c>
      <c r="E1903" t="s">
        <v>66</v>
      </c>
      <c r="F1903" t="s">
        <v>67</v>
      </c>
      <c r="G1903" s="19"/>
      <c r="H1903"/>
      <c r="I1903" t="s">
        <v>652</v>
      </c>
      <c r="J1903" t="s">
        <v>709</v>
      </c>
      <c r="K1903" s="9" t="str">
        <f t="shared" si="224"/>
        <v>PAP-</v>
      </c>
      <c r="L1903" t="s">
        <v>6</v>
      </c>
      <c r="M1903" s="36">
        <v>3000</v>
      </c>
      <c r="N1903" t="s">
        <v>459</v>
      </c>
      <c r="O1903" t="s">
        <v>7</v>
      </c>
      <c r="P1903" s="48">
        <v>0.44</v>
      </c>
      <c r="Q1903" s="10">
        <f t="shared" si="218"/>
        <v>1320</v>
      </c>
      <c r="R1903" s="11">
        <f t="shared" si="219"/>
        <v>7.3003400000000003</v>
      </c>
      <c r="S1903" s="13">
        <f t="shared" si="220"/>
        <v>6.0299999999999999E-2</v>
      </c>
      <c r="T1903" s="12">
        <f t="shared" si="221"/>
        <v>180.9</v>
      </c>
      <c r="U1903" s="13" t="s">
        <v>135</v>
      </c>
      <c r="V1903" t="s">
        <v>370</v>
      </c>
      <c r="X1903" s="53"/>
    </row>
    <row r="1904" spans="1:24" s="16" customFormat="1" x14ac:dyDescent="0.2">
      <c r="A1904" s="32" t="str">
        <f t="shared" si="222"/>
        <v>2026-4</v>
      </c>
      <c r="B1904" t="s">
        <v>4036</v>
      </c>
      <c r="C1904" s="20">
        <v>46125</v>
      </c>
      <c r="D1904" s="20">
        <v>46113</v>
      </c>
      <c r="E1904" t="s">
        <v>4560</v>
      </c>
      <c r="F1904" t="s">
        <v>67</v>
      </c>
      <c r="G1904" s="19"/>
      <c r="H1904"/>
      <c r="I1904" t="s">
        <v>652</v>
      </c>
      <c r="J1904" t="s">
        <v>709</v>
      </c>
      <c r="K1904" s="9" t="str">
        <f t="shared" si="224"/>
        <v>PAP-</v>
      </c>
      <c r="L1904" t="s">
        <v>6</v>
      </c>
      <c r="M1904" s="36">
        <v>3000</v>
      </c>
      <c r="N1904" t="s">
        <v>459</v>
      </c>
      <c r="O1904" t="s">
        <v>7</v>
      </c>
      <c r="P1904" s="48">
        <v>0.44</v>
      </c>
      <c r="Q1904" s="10">
        <f t="shared" si="218"/>
        <v>1320</v>
      </c>
      <c r="R1904" s="11">
        <f t="shared" si="219"/>
        <v>7.3003400000000003</v>
      </c>
      <c r="S1904" s="13">
        <f t="shared" si="220"/>
        <v>6.0299999999999999E-2</v>
      </c>
      <c r="T1904" s="12">
        <f t="shared" si="221"/>
        <v>180.9</v>
      </c>
      <c r="U1904" s="13" t="s">
        <v>135</v>
      </c>
      <c r="V1904" t="s">
        <v>370</v>
      </c>
      <c r="X1904" s="53"/>
    </row>
    <row r="1905" spans="1:24" s="16" customFormat="1" x14ac:dyDescent="0.2">
      <c r="A1905" s="32" t="str">
        <f t="shared" si="222"/>
        <v>2026-4</v>
      </c>
      <c r="B1905" t="s">
        <v>4103</v>
      </c>
      <c r="C1905" s="20">
        <v>46125</v>
      </c>
      <c r="D1905" s="20">
        <v>46108</v>
      </c>
      <c r="E1905" t="s">
        <v>66</v>
      </c>
      <c r="F1905" t="s">
        <v>67</v>
      </c>
      <c r="G1905" s="19"/>
      <c r="H1905"/>
      <c r="I1905" t="s">
        <v>3082</v>
      </c>
      <c r="J1905" t="s">
        <v>1796</v>
      </c>
      <c r="K1905" s="9" t="str">
        <f t="shared" si="224"/>
        <v>PRIM</v>
      </c>
      <c r="L1905" t="s">
        <v>6</v>
      </c>
      <c r="M1905" s="36">
        <v>8600</v>
      </c>
      <c r="N1905" t="s">
        <v>459</v>
      </c>
      <c r="O1905" t="s">
        <v>7</v>
      </c>
      <c r="P1905" s="48">
        <v>1.1200000000000001</v>
      </c>
      <c r="Q1905" s="10">
        <f t="shared" si="218"/>
        <v>9632</v>
      </c>
      <c r="R1905" s="11">
        <f t="shared" si="219"/>
        <v>7.3003400000000003</v>
      </c>
      <c r="S1905" s="13">
        <f t="shared" si="220"/>
        <v>0.15340000000000001</v>
      </c>
      <c r="T1905" s="12">
        <f t="shared" si="221"/>
        <v>1319.24</v>
      </c>
      <c r="U1905" s="13" t="s">
        <v>135</v>
      </c>
      <c r="V1905" t="s">
        <v>2041</v>
      </c>
      <c r="X1905" s="53"/>
    </row>
    <row r="1906" spans="1:24" s="16" customFormat="1" x14ac:dyDescent="0.2">
      <c r="A1906" s="32" t="str">
        <f t="shared" si="222"/>
        <v>2026-4</v>
      </c>
      <c r="B1906" t="s">
        <v>4107</v>
      </c>
      <c r="C1906" s="20">
        <v>46125</v>
      </c>
      <c r="D1906" s="20">
        <v>46108</v>
      </c>
      <c r="E1906" t="s">
        <v>66</v>
      </c>
      <c r="F1906" t="s">
        <v>67</v>
      </c>
      <c r="G1906" s="19"/>
      <c r="H1906"/>
      <c r="I1906" t="s">
        <v>1795</v>
      </c>
      <c r="J1906" t="s">
        <v>1796</v>
      </c>
      <c r="K1906" s="9" t="str">
        <f t="shared" si="224"/>
        <v>PRIM</v>
      </c>
      <c r="L1906" t="s">
        <v>6</v>
      </c>
      <c r="M1906" s="36">
        <v>4000</v>
      </c>
      <c r="N1906" t="s">
        <v>459</v>
      </c>
      <c r="O1906" t="s">
        <v>7</v>
      </c>
      <c r="P1906" s="48">
        <v>1.23</v>
      </c>
      <c r="Q1906" s="10">
        <f t="shared" si="218"/>
        <v>4920</v>
      </c>
      <c r="R1906" s="11">
        <f t="shared" si="219"/>
        <v>7.3003400000000003</v>
      </c>
      <c r="S1906" s="13">
        <f t="shared" si="220"/>
        <v>0.16850000000000001</v>
      </c>
      <c r="T1906" s="12">
        <f t="shared" si="221"/>
        <v>674</v>
      </c>
      <c r="U1906" s="13" t="s">
        <v>135</v>
      </c>
      <c r="V1906" t="s">
        <v>2041</v>
      </c>
      <c r="X1906" s="53"/>
    </row>
    <row r="1907" spans="1:24" s="16" customFormat="1" x14ac:dyDescent="0.2">
      <c r="A1907" s="32" t="str">
        <f t="shared" si="222"/>
        <v>2026-4</v>
      </c>
      <c r="B1907" t="s">
        <v>4146</v>
      </c>
      <c r="C1907" s="20">
        <v>46125</v>
      </c>
      <c r="D1907" s="20">
        <v>46083</v>
      </c>
      <c r="E1907" t="s">
        <v>2809</v>
      </c>
      <c r="F1907" t="s">
        <v>2810</v>
      </c>
      <c r="G1907" s="19"/>
      <c r="H1907"/>
      <c r="I1907" t="s">
        <v>3121</v>
      </c>
      <c r="J1907" t="s">
        <v>3122</v>
      </c>
      <c r="K1907" s="9" t="str">
        <f t="shared" si="224"/>
        <v>SHDL</v>
      </c>
      <c r="L1907" t="s">
        <v>6</v>
      </c>
      <c r="M1907" s="36">
        <v>8150</v>
      </c>
      <c r="N1907" t="s">
        <v>459</v>
      </c>
      <c r="O1907" t="s">
        <v>7</v>
      </c>
      <c r="P1907" s="48">
        <v>1.7226999999999999</v>
      </c>
      <c r="Q1907" s="10">
        <f t="shared" si="218"/>
        <v>14040.01</v>
      </c>
      <c r="R1907" s="11">
        <f t="shared" si="219"/>
        <v>7.3003400000000003</v>
      </c>
      <c r="S1907" s="13">
        <f t="shared" si="220"/>
        <v>0.23599999999999999</v>
      </c>
      <c r="T1907" s="12">
        <f t="shared" si="221"/>
        <v>1923.4</v>
      </c>
      <c r="U1907" s="13" t="s">
        <v>135</v>
      </c>
      <c r="V1907" t="s">
        <v>243</v>
      </c>
      <c r="X1907" s="53"/>
    </row>
    <row r="1908" spans="1:24" s="16" customFormat="1" x14ac:dyDescent="0.2">
      <c r="A1908" s="32" t="str">
        <f t="shared" si="222"/>
        <v>2026-4</v>
      </c>
      <c r="B1908" t="s">
        <v>4170</v>
      </c>
      <c r="C1908" s="20">
        <v>46125</v>
      </c>
      <c r="D1908" s="20">
        <v>46091</v>
      </c>
      <c r="E1908" t="s">
        <v>13</v>
      </c>
      <c r="F1908" t="s">
        <v>14</v>
      </c>
      <c r="G1908" s="19"/>
      <c r="H1908"/>
      <c r="I1908" t="s">
        <v>3603</v>
      </c>
      <c r="J1908" t="s">
        <v>3604</v>
      </c>
      <c r="K1908" s="9" t="str">
        <f t="shared" si="224"/>
        <v>SHDL</v>
      </c>
      <c r="L1908" t="s">
        <v>6</v>
      </c>
      <c r="M1908" s="36">
        <v>4050</v>
      </c>
      <c r="N1908" t="s">
        <v>459</v>
      </c>
      <c r="O1908" t="s">
        <v>7</v>
      </c>
      <c r="P1908" s="48">
        <v>2.4096000000000002</v>
      </c>
      <c r="Q1908" s="10">
        <f t="shared" si="218"/>
        <v>9758.8799999999992</v>
      </c>
      <c r="R1908" s="11">
        <f t="shared" si="219"/>
        <v>7.3003400000000003</v>
      </c>
      <c r="S1908" s="13">
        <f t="shared" si="220"/>
        <v>0.3301</v>
      </c>
      <c r="T1908" s="12">
        <f t="shared" si="221"/>
        <v>1336.91</v>
      </c>
      <c r="U1908" s="13" t="s">
        <v>135</v>
      </c>
      <c r="V1908" t="s">
        <v>243</v>
      </c>
      <c r="X1908" s="53"/>
    </row>
    <row r="1909" spans="1:24" s="16" customFormat="1" x14ac:dyDescent="0.2">
      <c r="A1909" s="32" t="str">
        <f t="shared" si="222"/>
        <v>2026-4</v>
      </c>
      <c r="B1909" t="s">
        <v>4369</v>
      </c>
      <c r="C1909" s="20">
        <v>46125</v>
      </c>
      <c r="D1909" s="20">
        <v>46037</v>
      </c>
      <c r="E1909" t="s">
        <v>39</v>
      </c>
      <c r="F1909" t="s">
        <v>40</v>
      </c>
      <c r="G1909" s="19"/>
      <c r="H1909"/>
      <c r="I1909" t="s">
        <v>3271</v>
      </c>
      <c r="J1909" t="s">
        <v>3272</v>
      </c>
      <c r="K1909" s="9" t="str">
        <f t="shared" si="224"/>
        <v>SKU-</v>
      </c>
      <c r="L1909" t="s">
        <v>41</v>
      </c>
      <c r="M1909" s="36">
        <v>500</v>
      </c>
      <c r="N1909" t="s">
        <v>459</v>
      </c>
      <c r="O1909" t="s">
        <v>7</v>
      </c>
      <c r="P1909" s="48">
        <v>4.6500000000000004</v>
      </c>
      <c r="Q1909" s="10">
        <f t="shared" ref="Q1909:Q1972" si="225">ROUND(P1909*M1909,2)</f>
        <v>2325</v>
      </c>
      <c r="R1909" s="11">
        <f t="shared" ref="R1909:R1972" si="226">IF(O1909="HKD",7.8,IF(O1909="CNY",7.30034,1))</f>
        <v>7.3003400000000003</v>
      </c>
      <c r="S1909" s="13">
        <f t="shared" ref="S1909:S1972" si="227">+ROUND(P1909/R1909,4)</f>
        <v>0.63700000000000001</v>
      </c>
      <c r="T1909" s="12">
        <f t="shared" ref="T1909:T1972" si="228">ROUND(S1909*M1909,2)</f>
        <v>318.5</v>
      </c>
      <c r="U1909" s="13" t="s">
        <v>135</v>
      </c>
      <c r="V1909" t="s">
        <v>2</v>
      </c>
      <c r="X1909" s="53"/>
    </row>
    <row r="1910" spans="1:24" s="16" customFormat="1" x14ac:dyDescent="0.2">
      <c r="A1910" s="32" t="str">
        <f t="shared" si="222"/>
        <v>2026-4</v>
      </c>
      <c r="B1910" t="s">
        <v>4378</v>
      </c>
      <c r="C1910" s="20">
        <v>46125</v>
      </c>
      <c r="D1910" s="20">
        <v>46022</v>
      </c>
      <c r="E1910" t="s">
        <v>278</v>
      </c>
      <c r="F1910" t="s">
        <v>279</v>
      </c>
      <c r="G1910" s="19"/>
      <c r="H1910"/>
      <c r="I1910" t="s">
        <v>280</v>
      </c>
      <c r="J1910" t="s">
        <v>281</v>
      </c>
      <c r="K1910" s="9" t="str">
        <f t="shared" si="224"/>
        <v>SKU-</v>
      </c>
      <c r="L1910" t="s">
        <v>41</v>
      </c>
      <c r="M1910" s="36">
        <v>1500</v>
      </c>
      <c r="N1910" t="s">
        <v>459</v>
      </c>
      <c r="O1910" t="s">
        <v>7</v>
      </c>
      <c r="P1910" s="48">
        <v>4.9154</v>
      </c>
      <c r="Q1910" s="10">
        <f t="shared" si="225"/>
        <v>7373.1</v>
      </c>
      <c r="R1910" s="11">
        <f t="shared" si="226"/>
        <v>7.3003400000000003</v>
      </c>
      <c r="S1910" s="13">
        <f t="shared" si="227"/>
        <v>0.67330000000000001</v>
      </c>
      <c r="T1910" s="12">
        <f t="shared" si="228"/>
        <v>1009.95</v>
      </c>
      <c r="U1910" s="13" t="s">
        <v>135</v>
      </c>
      <c r="V1910" t="s">
        <v>2</v>
      </c>
      <c r="X1910" s="53"/>
    </row>
    <row r="1911" spans="1:24" s="16" customFormat="1" x14ac:dyDescent="0.2">
      <c r="A1911" s="32" t="str">
        <f t="shared" si="222"/>
        <v>2026-4</v>
      </c>
      <c r="B1911" t="s">
        <v>4388</v>
      </c>
      <c r="C1911" s="20">
        <v>46125</v>
      </c>
      <c r="D1911" s="20">
        <v>46022</v>
      </c>
      <c r="E1911" t="s">
        <v>278</v>
      </c>
      <c r="F1911" t="s">
        <v>279</v>
      </c>
      <c r="G1911" s="19"/>
      <c r="H1911"/>
      <c r="I1911" t="s">
        <v>276</v>
      </c>
      <c r="J1911" t="s">
        <v>277</v>
      </c>
      <c r="K1911" s="9" t="str">
        <f t="shared" si="224"/>
        <v>SKU-</v>
      </c>
      <c r="L1911" t="s">
        <v>41</v>
      </c>
      <c r="M1911" s="36">
        <v>2500</v>
      </c>
      <c r="N1911" t="s">
        <v>459</v>
      </c>
      <c r="O1911" t="s">
        <v>7</v>
      </c>
      <c r="P1911" s="48">
        <v>5.0862999999999996</v>
      </c>
      <c r="Q1911" s="10">
        <f t="shared" si="225"/>
        <v>12715.75</v>
      </c>
      <c r="R1911" s="11">
        <f t="shared" si="226"/>
        <v>7.3003400000000003</v>
      </c>
      <c r="S1911" s="13">
        <f t="shared" si="227"/>
        <v>0.69669999999999999</v>
      </c>
      <c r="T1911" s="12">
        <f t="shared" si="228"/>
        <v>1741.75</v>
      </c>
      <c r="U1911" s="13" t="s">
        <v>135</v>
      </c>
      <c r="V1911" t="s">
        <v>2</v>
      </c>
      <c r="X1911" s="53"/>
    </row>
    <row r="1912" spans="1:24" s="16" customFormat="1" x14ac:dyDescent="0.2">
      <c r="A1912" s="32" t="str">
        <f t="shared" si="222"/>
        <v>2026-4</v>
      </c>
      <c r="B1912" t="s">
        <v>4411</v>
      </c>
      <c r="C1912" s="20">
        <v>46125</v>
      </c>
      <c r="D1912" s="20">
        <v>46022</v>
      </c>
      <c r="E1912" t="s">
        <v>39</v>
      </c>
      <c r="F1912" t="s">
        <v>40</v>
      </c>
      <c r="G1912" s="19"/>
      <c r="H1912"/>
      <c r="I1912" t="s">
        <v>139</v>
      </c>
      <c r="J1912" t="s">
        <v>140</v>
      </c>
      <c r="K1912" s="9" t="str">
        <f t="shared" si="224"/>
        <v>SKU-</v>
      </c>
      <c r="L1912" t="s">
        <v>41</v>
      </c>
      <c r="M1912" s="36">
        <v>24</v>
      </c>
      <c r="N1912" t="s">
        <v>459</v>
      </c>
      <c r="O1912" t="s">
        <v>7</v>
      </c>
      <c r="P1912" s="48">
        <v>5.8230000000000004</v>
      </c>
      <c r="Q1912" s="10">
        <f t="shared" si="225"/>
        <v>139.75</v>
      </c>
      <c r="R1912" s="11">
        <f t="shared" si="226"/>
        <v>7.3003400000000003</v>
      </c>
      <c r="S1912" s="13">
        <f t="shared" si="227"/>
        <v>0.79759999999999998</v>
      </c>
      <c r="T1912" s="12">
        <f t="shared" si="228"/>
        <v>19.14</v>
      </c>
      <c r="U1912" s="13" t="s">
        <v>135</v>
      </c>
      <c r="V1912" t="s">
        <v>2</v>
      </c>
      <c r="X1912" s="53"/>
    </row>
    <row r="1913" spans="1:24" s="16" customFormat="1" x14ac:dyDescent="0.2">
      <c r="A1913" s="32" t="str">
        <f t="shared" si="222"/>
        <v>2026-4</v>
      </c>
      <c r="B1913" t="s">
        <v>4412</v>
      </c>
      <c r="C1913" s="20">
        <v>46125</v>
      </c>
      <c r="D1913" s="20">
        <v>46060</v>
      </c>
      <c r="E1913" t="s">
        <v>39</v>
      </c>
      <c r="F1913" t="s">
        <v>40</v>
      </c>
      <c r="G1913" s="19"/>
      <c r="H1913"/>
      <c r="I1913" t="s">
        <v>139</v>
      </c>
      <c r="J1913" t="s">
        <v>140</v>
      </c>
      <c r="K1913" s="9" t="str">
        <f t="shared" si="224"/>
        <v>SKU-</v>
      </c>
      <c r="L1913" t="s">
        <v>41</v>
      </c>
      <c r="M1913" s="36">
        <v>400</v>
      </c>
      <c r="N1913" t="s">
        <v>459</v>
      </c>
      <c r="O1913" t="s">
        <v>7</v>
      </c>
      <c r="P1913" s="48">
        <v>5.8230000000000004</v>
      </c>
      <c r="Q1913" s="10">
        <f t="shared" si="225"/>
        <v>2329.1999999999998</v>
      </c>
      <c r="R1913" s="11">
        <f t="shared" si="226"/>
        <v>7.3003400000000003</v>
      </c>
      <c r="S1913" s="13">
        <f t="shared" si="227"/>
        <v>0.79759999999999998</v>
      </c>
      <c r="T1913" s="12">
        <f t="shared" si="228"/>
        <v>319.04000000000002</v>
      </c>
      <c r="U1913" s="13" t="s">
        <v>135</v>
      </c>
      <c r="V1913" t="s">
        <v>2</v>
      </c>
      <c r="X1913" s="53"/>
    </row>
    <row r="1914" spans="1:24" s="16" customFormat="1" x14ac:dyDescent="0.2">
      <c r="A1914" s="32" t="str">
        <f t="shared" si="222"/>
        <v>2026-4</v>
      </c>
      <c r="B1914" t="s">
        <v>4425</v>
      </c>
      <c r="C1914" s="20">
        <v>46125</v>
      </c>
      <c r="D1914" s="20">
        <v>46022</v>
      </c>
      <c r="E1914" t="s">
        <v>39</v>
      </c>
      <c r="F1914" t="s">
        <v>40</v>
      </c>
      <c r="G1914" s="19"/>
      <c r="H1914"/>
      <c r="I1914" t="s">
        <v>37</v>
      </c>
      <c r="J1914" t="s">
        <v>38</v>
      </c>
      <c r="K1914" s="9" t="str">
        <f t="shared" si="224"/>
        <v>SKU-</v>
      </c>
      <c r="L1914" t="s">
        <v>41</v>
      </c>
      <c r="M1914" s="36">
        <v>190</v>
      </c>
      <c r="N1914" t="s">
        <v>459</v>
      </c>
      <c r="O1914" t="s">
        <v>7</v>
      </c>
      <c r="P1914" s="48">
        <v>6.298</v>
      </c>
      <c r="Q1914" s="10">
        <f t="shared" si="225"/>
        <v>1196.6199999999999</v>
      </c>
      <c r="R1914" s="11">
        <f t="shared" si="226"/>
        <v>7.3003400000000003</v>
      </c>
      <c r="S1914" s="13">
        <f t="shared" si="227"/>
        <v>0.86270000000000002</v>
      </c>
      <c r="T1914" s="12">
        <f t="shared" si="228"/>
        <v>163.91</v>
      </c>
      <c r="U1914" s="13" t="s">
        <v>135</v>
      </c>
      <c r="V1914" t="s">
        <v>2</v>
      </c>
      <c r="X1914" s="53"/>
    </row>
    <row r="1915" spans="1:24" s="16" customFormat="1" x14ac:dyDescent="0.2">
      <c r="A1915" s="32" t="str">
        <f t="shared" si="222"/>
        <v>2026-4</v>
      </c>
      <c r="B1915" t="s">
        <v>4474</v>
      </c>
      <c r="C1915" s="20">
        <v>46125</v>
      </c>
      <c r="D1915" s="20">
        <v>46010</v>
      </c>
      <c r="E1915" t="s">
        <v>59</v>
      </c>
      <c r="F1915" t="s">
        <v>60</v>
      </c>
      <c r="G1915" s="19"/>
      <c r="H1915"/>
      <c r="I1915" t="s">
        <v>57</v>
      </c>
      <c r="J1915" t="s">
        <v>58</v>
      </c>
      <c r="K1915" s="9" t="str">
        <f t="shared" si="224"/>
        <v>SKU-</v>
      </c>
      <c r="L1915" t="s">
        <v>41</v>
      </c>
      <c r="M1915" s="36">
        <v>2000</v>
      </c>
      <c r="N1915" t="s">
        <v>459</v>
      </c>
      <c r="O1915" t="s">
        <v>7</v>
      </c>
      <c r="P1915" s="48">
        <v>7.8185000000000002</v>
      </c>
      <c r="Q1915" s="10">
        <f t="shared" si="225"/>
        <v>15637</v>
      </c>
      <c r="R1915" s="11">
        <f t="shared" si="226"/>
        <v>7.3003400000000003</v>
      </c>
      <c r="S1915" s="13">
        <f t="shared" si="227"/>
        <v>1.071</v>
      </c>
      <c r="T1915" s="12">
        <f t="shared" si="228"/>
        <v>2142</v>
      </c>
      <c r="U1915" s="13" t="s">
        <v>135</v>
      </c>
      <c r="V1915" t="s">
        <v>2</v>
      </c>
      <c r="X1915" s="53"/>
    </row>
    <row r="1916" spans="1:24" s="16" customFormat="1" x14ac:dyDescent="0.2">
      <c r="A1916" s="32" t="str">
        <f t="shared" si="222"/>
        <v>2026-4</v>
      </c>
      <c r="B1916" t="s">
        <v>3829</v>
      </c>
      <c r="C1916" s="20">
        <v>46125</v>
      </c>
      <c r="D1916" s="20">
        <v>46106</v>
      </c>
      <c r="E1916" t="s">
        <v>2801</v>
      </c>
      <c r="F1916" t="s">
        <v>2802</v>
      </c>
      <c r="G1916" s="19"/>
      <c r="H1916"/>
      <c r="I1916" t="s">
        <v>892</v>
      </c>
      <c r="J1916" t="s">
        <v>893</v>
      </c>
      <c r="K1916" s="9" t="str">
        <f t="shared" si="224"/>
        <v>SSM-</v>
      </c>
      <c r="L1916" t="s">
        <v>6</v>
      </c>
      <c r="M1916" s="36">
        <v>45093</v>
      </c>
      <c r="N1916" t="s">
        <v>70</v>
      </c>
      <c r="O1916" t="s">
        <v>7</v>
      </c>
      <c r="P1916" s="48">
        <v>0</v>
      </c>
      <c r="Q1916" s="10">
        <f t="shared" si="225"/>
        <v>0</v>
      </c>
      <c r="R1916" s="11">
        <f t="shared" si="226"/>
        <v>7.3003400000000003</v>
      </c>
      <c r="S1916" s="13">
        <f t="shared" si="227"/>
        <v>0</v>
      </c>
      <c r="T1916" s="12">
        <f t="shared" si="228"/>
        <v>0</v>
      </c>
      <c r="U1916" s="13" t="s">
        <v>135</v>
      </c>
      <c r="V1916" t="s">
        <v>17</v>
      </c>
      <c r="X1916" s="53"/>
    </row>
    <row r="1917" spans="1:24" s="16" customFormat="1" x14ac:dyDescent="0.2">
      <c r="A1917" s="32" t="str">
        <f t="shared" si="222"/>
        <v>2026-4</v>
      </c>
      <c r="B1917" t="s">
        <v>4087</v>
      </c>
      <c r="C1917" s="20">
        <v>46125</v>
      </c>
      <c r="D1917" s="20">
        <v>46108</v>
      </c>
      <c r="E1917" t="s">
        <v>246</v>
      </c>
      <c r="F1917" t="s">
        <v>247</v>
      </c>
      <c r="G1917" s="19"/>
      <c r="H1917"/>
      <c r="I1917" t="s">
        <v>3072</v>
      </c>
      <c r="J1917" t="s">
        <v>3073</v>
      </c>
      <c r="K1917" s="9" t="str">
        <f t="shared" si="224"/>
        <v>SSM-</v>
      </c>
      <c r="L1917" t="s">
        <v>6</v>
      </c>
      <c r="M1917" s="36">
        <v>450</v>
      </c>
      <c r="N1917" t="s">
        <v>459</v>
      </c>
      <c r="O1917" t="s">
        <v>7</v>
      </c>
      <c r="P1917" s="48">
        <v>0.89380000000000004</v>
      </c>
      <c r="Q1917" s="10">
        <f t="shared" si="225"/>
        <v>402.21</v>
      </c>
      <c r="R1917" s="11">
        <f t="shared" si="226"/>
        <v>7.3003400000000003</v>
      </c>
      <c r="S1917" s="13">
        <f t="shared" si="227"/>
        <v>0.12239999999999999</v>
      </c>
      <c r="T1917" s="12">
        <f t="shared" si="228"/>
        <v>55.08</v>
      </c>
      <c r="U1917" s="13" t="s">
        <v>135</v>
      </c>
      <c r="V1917" t="s">
        <v>17</v>
      </c>
      <c r="X1917" s="53"/>
    </row>
    <row r="1918" spans="1:24" s="16" customFormat="1" x14ac:dyDescent="0.2">
      <c r="A1918" s="32" t="str">
        <f t="shared" si="222"/>
        <v>2026-4</v>
      </c>
      <c r="B1918" t="s">
        <v>4089</v>
      </c>
      <c r="C1918" s="20">
        <v>46125</v>
      </c>
      <c r="D1918" s="20">
        <v>46108</v>
      </c>
      <c r="E1918" t="s">
        <v>246</v>
      </c>
      <c r="F1918" t="s">
        <v>247</v>
      </c>
      <c r="G1918" s="19"/>
      <c r="H1918"/>
      <c r="I1918" t="s">
        <v>250</v>
      </c>
      <c r="J1918" t="s">
        <v>251</v>
      </c>
      <c r="K1918" s="9" t="str">
        <f t="shared" si="224"/>
        <v>SSM-</v>
      </c>
      <c r="L1918" t="s">
        <v>6</v>
      </c>
      <c r="M1918" s="36">
        <v>330</v>
      </c>
      <c r="N1918" t="s">
        <v>459</v>
      </c>
      <c r="O1918" t="s">
        <v>7</v>
      </c>
      <c r="P1918" s="48">
        <v>0.94689999999999996</v>
      </c>
      <c r="Q1918" s="10">
        <f t="shared" si="225"/>
        <v>312.48</v>
      </c>
      <c r="R1918" s="11">
        <f t="shared" si="226"/>
        <v>7.3003400000000003</v>
      </c>
      <c r="S1918" s="13">
        <f t="shared" si="227"/>
        <v>0.12970000000000001</v>
      </c>
      <c r="T1918" s="12">
        <f t="shared" si="228"/>
        <v>42.8</v>
      </c>
      <c r="U1918" s="13" t="s">
        <v>135</v>
      </c>
      <c r="V1918" t="s">
        <v>17</v>
      </c>
      <c r="X1918" s="53"/>
    </row>
    <row r="1919" spans="1:24" s="16" customFormat="1" x14ac:dyDescent="0.2">
      <c r="A1919" s="32" t="str">
        <f t="shared" si="222"/>
        <v>2026-4</v>
      </c>
      <c r="B1919" t="s">
        <v>2333</v>
      </c>
      <c r="C1919" s="20">
        <v>46125</v>
      </c>
      <c r="D1919" s="20">
        <v>46091</v>
      </c>
      <c r="E1919" t="s">
        <v>246</v>
      </c>
      <c r="F1919" t="s">
        <v>247</v>
      </c>
      <c r="G1919" s="19"/>
      <c r="H1919"/>
      <c r="I1919" t="s">
        <v>3096</v>
      </c>
      <c r="J1919" t="s">
        <v>3097</v>
      </c>
      <c r="K1919" s="9" t="str">
        <f t="shared" si="224"/>
        <v>SSM-</v>
      </c>
      <c r="L1919" t="s">
        <v>6</v>
      </c>
      <c r="M1919" s="36">
        <v>140</v>
      </c>
      <c r="N1919" t="s">
        <v>459</v>
      </c>
      <c r="O1919" t="s">
        <v>7</v>
      </c>
      <c r="P1919" s="48">
        <v>1.4513</v>
      </c>
      <c r="Q1919" s="10">
        <f t="shared" si="225"/>
        <v>203.18</v>
      </c>
      <c r="R1919" s="11">
        <f t="shared" si="226"/>
        <v>7.3003400000000003</v>
      </c>
      <c r="S1919" s="13">
        <f t="shared" si="227"/>
        <v>0.1988</v>
      </c>
      <c r="T1919" s="12">
        <f t="shared" si="228"/>
        <v>27.83</v>
      </c>
      <c r="U1919" s="13" t="s">
        <v>135</v>
      </c>
      <c r="V1919" t="s">
        <v>17</v>
      </c>
      <c r="X1919" s="53"/>
    </row>
    <row r="1920" spans="1:24" s="16" customFormat="1" x14ac:dyDescent="0.2">
      <c r="A1920" s="32" t="str">
        <f t="shared" si="222"/>
        <v>2026-4</v>
      </c>
      <c r="B1920" t="s">
        <v>4134</v>
      </c>
      <c r="C1920" s="20">
        <v>46125</v>
      </c>
      <c r="D1920" s="20">
        <v>46094</v>
      </c>
      <c r="E1920" t="s">
        <v>246</v>
      </c>
      <c r="F1920" t="s">
        <v>247</v>
      </c>
      <c r="G1920" s="19"/>
      <c r="H1920"/>
      <c r="I1920" t="s">
        <v>3096</v>
      </c>
      <c r="J1920" t="s">
        <v>3097</v>
      </c>
      <c r="K1920" s="9" t="str">
        <f t="shared" si="224"/>
        <v>SSM-</v>
      </c>
      <c r="L1920" t="s">
        <v>6</v>
      </c>
      <c r="M1920" s="36">
        <v>1000</v>
      </c>
      <c r="N1920" t="s">
        <v>459</v>
      </c>
      <c r="O1920" t="s">
        <v>7</v>
      </c>
      <c r="P1920" s="48">
        <v>1.4513</v>
      </c>
      <c r="Q1920" s="10">
        <f t="shared" si="225"/>
        <v>1451.3</v>
      </c>
      <c r="R1920" s="11">
        <f t="shared" si="226"/>
        <v>7.3003400000000003</v>
      </c>
      <c r="S1920" s="13">
        <f t="shared" si="227"/>
        <v>0.1988</v>
      </c>
      <c r="T1920" s="12">
        <f t="shared" si="228"/>
        <v>198.8</v>
      </c>
      <c r="U1920" s="13" t="s">
        <v>135</v>
      </c>
      <c r="V1920" t="s">
        <v>17</v>
      </c>
      <c r="X1920" s="53"/>
    </row>
    <row r="1921" spans="1:24" s="16" customFormat="1" x14ac:dyDescent="0.2">
      <c r="A1921" s="32" t="str">
        <f t="shared" ref="A1921:A1984" si="229">+TEXT(C1921,"YYYY")&amp;"-"&amp;TEXT(C1921,"M")</f>
        <v>2026-4</v>
      </c>
      <c r="B1921" t="s">
        <v>4135</v>
      </c>
      <c r="C1921" s="20">
        <v>46125</v>
      </c>
      <c r="D1921" s="20">
        <v>46108</v>
      </c>
      <c r="E1921" t="s">
        <v>246</v>
      </c>
      <c r="F1921" t="s">
        <v>247</v>
      </c>
      <c r="G1921" s="19"/>
      <c r="H1921"/>
      <c r="I1921" t="s">
        <v>3096</v>
      </c>
      <c r="J1921" t="s">
        <v>3097</v>
      </c>
      <c r="K1921" s="9" t="str">
        <f t="shared" si="224"/>
        <v>SSM-</v>
      </c>
      <c r="L1921" t="s">
        <v>6</v>
      </c>
      <c r="M1921" s="36">
        <v>350</v>
      </c>
      <c r="N1921" t="s">
        <v>459</v>
      </c>
      <c r="O1921" t="s">
        <v>7</v>
      </c>
      <c r="P1921" s="48">
        <v>1.4513</v>
      </c>
      <c r="Q1921" s="10">
        <f t="shared" si="225"/>
        <v>507.96</v>
      </c>
      <c r="R1921" s="11">
        <f t="shared" si="226"/>
        <v>7.3003400000000003</v>
      </c>
      <c r="S1921" s="13">
        <f t="shared" si="227"/>
        <v>0.1988</v>
      </c>
      <c r="T1921" s="12">
        <f t="shared" si="228"/>
        <v>69.58</v>
      </c>
      <c r="U1921" s="13" t="s">
        <v>135</v>
      </c>
      <c r="V1921" t="s">
        <v>17</v>
      </c>
      <c r="X1921" s="53"/>
    </row>
    <row r="1922" spans="1:24" s="16" customFormat="1" x14ac:dyDescent="0.2">
      <c r="A1922" s="32" t="str">
        <f t="shared" si="229"/>
        <v>2026-4</v>
      </c>
      <c r="B1922" t="s">
        <v>3840</v>
      </c>
      <c r="C1922" s="20">
        <v>46125</v>
      </c>
      <c r="D1922" s="20">
        <v>46108</v>
      </c>
      <c r="E1922" t="s">
        <v>66</v>
      </c>
      <c r="F1922" t="s">
        <v>67</v>
      </c>
      <c r="G1922" s="19"/>
      <c r="H1922"/>
      <c r="I1922" t="s">
        <v>1509</v>
      </c>
      <c r="J1922" t="s">
        <v>2854</v>
      </c>
      <c r="K1922" s="9" t="str">
        <f t="shared" si="224"/>
        <v>STKR</v>
      </c>
      <c r="L1922" t="s">
        <v>6</v>
      </c>
      <c r="M1922" s="36">
        <v>7000</v>
      </c>
      <c r="N1922" t="s">
        <v>459</v>
      </c>
      <c r="O1922" t="s">
        <v>7</v>
      </c>
      <c r="P1922" s="48">
        <v>0.02</v>
      </c>
      <c r="Q1922" s="10">
        <f t="shared" si="225"/>
        <v>140</v>
      </c>
      <c r="R1922" s="11">
        <f t="shared" si="226"/>
        <v>7.3003400000000003</v>
      </c>
      <c r="S1922" s="13">
        <f t="shared" si="227"/>
        <v>2.7000000000000001E-3</v>
      </c>
      <c r="T1922" s="12">
        <f t="shared" si="228"/>
        <v>18.899999999999999</v>
      </c>
      <c r="U1922" s="13" t="s">
        <v>135</v>
      </c>
      <c r="V1922" t="s">
        <v>8</v>
      </c>
      <c r="X1922" s="53"/>
    </row>
    <row r="1923" spans="1:24" s="16" customFormat="1" x14ac:dyDescent="0.2">
      <c r="A1923" s="32" t="str">
        <f t="shared" si="229"/>
        <v>2026-4</v>
      </c>
      <c r="B1923" t="s">
        <v>3841</v>
      </c>
      <c r="C1923" s="20">
        <v>46125</v>
      </c>
      <c r="D1923" s="20">
        <v>46108</v>
      </c>
      <c r="E1923" t="s">
        <v>66</v>
      </c>
      <c r="F1923" t="s">
        <v>67</v>
      </c>
      <c r="G1923" s="19"/>
      <c r="H1923"/>
      <c r="I1923" t="s">
        <v>1511</v>
      </c>
      <c r="J1923" t="s">
        <v>2855</v>
      </c>
      <c r="K1923" s="9" t="str">
        <f t="shared" si="224"/>
        <v>STKR</v>
      </c>
      <c r="L1923" t="s">
        <v>6</v>
      </c>
      <c r="M1923" s="36">
        <v>13000</v>
      </c>
      <c r="N1923" t="s">
        <v>459</v>
      </c>
      <c r="O1923" t="s">
        <v>7</v>
      </c>
      <c r="P1923" s="48">
        <v>0.02</v>
      </c>
      <c r="Q1923" s="10">
        <f t="shared" si="225"/>
        <v>260</v>
      </c>
      <c r="R1923" s="11">
        <f t="shared" si="226"/>
        <v>7.3003400000000003</v>
      </c>
      <c r="S1923" s="13">
        <f t="shared" si="227"/>
        <v>2.7000000000000001E-3</v>
      </c>
      <c r="T1923" s="12">
        <f t="shared" si="228"/>
        <v>35.1</v>
      </c>
      <c r="U1923" s="13" t="s">
        <v>135</v>
      </c>
      <c r="V1923" t="s">
        <v>8</v>
      </c>
      <c r="X1923" s="53"/>
    </row>
    <row r="1924" spans="1:24" s="16" customFormat="1" x14ac:dyDescent="0.2">
      <c r="A1924" s="32" t="str">
        <f t="shared" si="229"/>
        <v>2026-4</v>
      </c>
      <c r="B1924" t="s">
        <v>3857</v>
      </c>
      <c r="C1924" s="20">
        <v>46125</v>
      </c>
      <c r="D1924" s="20">
        <v>46099</v>
      </c>
      <c r="E1924" t="s">
        <v>66</v>
      </c>
      <c r="F1924" t="s">
        <v>67</v>
      </c>
      <c r="G1924" s="19"/>
      <c r="H1924"/>
      <c r="I1924" t="s">
        <v>546</v>
      </c>
      <c r="J1924" t="s">
        <v>547</v>
      </c>
      <c r="K1924" s="9" t="str">
        <f t="shared" si="224"/>
        <v>STKR</v>
      </c>
      <c r="L1924" t="s">
        <v>6</v>
      </c>
      <c r="M1924" s="36">
        <v>11000</v>
      </c>
      <c r="N1924" t="s">
        <v>459</v>
      </c>
      <c r="O1924" t="s">
        <v>7</v>
      </c>
      <c r="P1924" s="48">
        <v>3.2000000000000001E-2</v>
      </c>
      <c r="Q1924" s="10">
        <f t="shared" si="225"/>
        <v>352</v>
      </c>
      <c r="R1924" s="11">
        <f t="shared" si="226"/>
        <v>7.3003400000000003</v>
      </c>
      <c r="S1924" s="13">
        <f t="shared" si="227"/>
        <v>4.4000000000000003E-3</v>
      </c>
      <c r="T1924" s="12">
        <f t="shared" si="228"/>
        <v>48.4</v>
      </c>
      <c r="U1924" s="13" t="s">
        <v>135</v>
      </c>
      <c r="V1924" t="s">
        <v>8</v>
      </c>
      <c r="X1924" s="53"/>
    </row>
    <row r="1925" spans="1:24" s="16" customFormat="1" x14ac:dyDescent="0.2">
      <c r="A1925" s="32" t="str">
        <f t="shared" si="229"/>
        <v>2026-4</v>
      </c>
      <c r="B1925" t="s">
        <v>3858</v>
      </c>
      <c r="C1925" s="20">
        <v>46125</v>
      </c>
      <c r="D1925" s="20">
        <v>46108</v>
      </c>
      <c r="E1925" t="s">
        <v>66</v>
      </c>
      <c r="F1925" t="s">
        <v>67</v>
      </c>
      <c r="G1925" s="19"/>
      <c r="H1925"/>
      <c r="I1925" t="s">
        <v>546</v>
      </c>
      <c r="J1925" t="s">
        <v>547</v>
      </c>
      <c r="K1925" s="9" t="str">
        <f t="shared" si="224"/>
        <v>STKR</v>
      </c>
      <c r="L1925" t="s">
        <v>6</v>
      </c>
      <c r="M1925" s="36">
        <v>18000</v>
      </c>
      <c r="N1925" t="s">
        <v>459</v>
      </c>
      <c r="O1925" t="s">
        <v>7</v>
      </c>
      <c r="P1925" s="48">
        <v>3.2000000000000001E-2</v>
      </c>
      <c r="Q1925" s="10">
        <f t="shared" si="225"/>
        <v>576</v>
      </c>
      <c r="R1925" s="11">
        <f t="shared" si="226"/>
        <v>7.3003400000000003</v>
      </c>
      <c r="S1925" s="13">
        <f t="shared" si="227"/>
        <v>4.4000000000000003E-3</v>
      </c>
      <c r="T1925" s="12">
        <f t="shared" si="228"/>
        <v>79.2</v>
      </c>
      <c r="U1925" s="13" t="s">
        <v>135</v>
      </c>
      <c r="V1925" t="s">
        <v>8</v>
      </c>
      <c r="X1925" s="53"/>
    </row>
    <row r="1926" spans="1:24" s="16" customFormat="1" x14ac:dyDescent="0.2">
      <c r="A1926" s="32" t="str">
        <f t="shared" si="229"/>
        <v>2026-4</v>
      </c>
      <c r="B1926" t="s">
        <v>3860</v>
      </c>
      <c r="C1926" s="20">
        <v>46125</v>
      </c>
      <c r="D1926" s="20">
        <v>46108</v>
      </c>
      <c r="E1926" t="s">
        <v>66</v>
      </c>
      <c r="F1926" t="s">
        <v>67</v>
      </c>
      <c r="G1926" s="19"/>
      <c r="H1926"/>
      <c r="I1926" t="s">
        <v>2862</v>
      </c>
      <c r="J1926" t="s">
        <v>2863</v>
      </c>
      <c r="K1926" s="9" t="str">
        <f t="shared" si="224"/>
        <v>STKR</v>
      </c>
      <c r="L1926" t="s">
        <v>6</v>
      </c>
      <c r="M1926" s="36">
        <v>15000</v>
      </c>
      <c r="N1926" t="s">
        <v>459</v>
      </c>
      <c r="O1926" t="s">
        <v>7</v>
      </c>
      <c r="P1926" s="48">
        <v>3.5000000000000003E-2</v>
      </c>
      <c r="Q1926" s="10">
        <f t="shared" si="225"/>
        <v>525</v>
      </c>
      <c r="R1926" s="11">
        <f t="shared" si="226"/>
        <v>7.3003400000000003</v>
      </c>
      <c r="S1926" s="13">
        <f t="shared" si="227"/>
        <v>4.7999999999999996E-3</v>
      </c>
      <c r="T1926" s="12">
        <f t="shared" si="228"/>
        <v>72</v>
      </c>
      <c r="U1926" s="13" t="s">
        <v>135</v>
      </c>
      <c r="V1926" t="s">
        <v>8</v>
      </c>
      <c r="X1926" s="53"/>
    </row>
    <row r="1927" spans="1:24" s="16" customFormat="1" x14ac:dyDescent="0.2">
      <c r="A1927" s="32" t="str">
        <f t="shared" si="229"/>
        <v>2026-4</v>
      </c>
      <c r="B1927" t="s">
        <v>3864</v>
      </c>
      <c r="C1927" s="20">
        <v>46125</v>
      </c>
      <c r="D1927" s="20">
        <v>46108</v>
      </c>
      <c r="E1927" t="s">
        <v>66</v>
      </c>
      <c r="F1927" t="s">
        <v>67</v>
      </c>
      <c r="G1927" s="19"/>
      <c r="H1927"/>
      <c r="I1927" t="s">
        <v>984</v>
      </c>
      <c r="J1927" t="s">
        <v>3462</v>
      </c>
      <c r="K1927" s="9" t="str">
        <f t="shared" si="224"/>
        <v>STKR</v>
      </c>
      <c r="L1927" t="s">
        <v>6</v>
      </c>
      <c r="M1927" s="36">
        <v>35000</v>
      </c>
      <c r="N1927" t="s">
        <v>459</v>
      </c>
      <c r="O1927" t="s">
        <v>7</v>
      </c>
      <c r="P1927" s="48">
        <v>3.5999999999999997E-2</v>
      </c>
      <c r="Q1927" s="10">
        <f t="shared" si="225"/>
        <v>1260</v>
      </c>
      <c r="R1927" s="11">
        <f t="shared" si="226"/>
        <v>7.3003400000000003</v>
      </c>
      <c r="S1927" s="13">
        <f t="shared" si="227"/>
        <v>4.8999999999999998E-3</v>
      </c>
      <c r="T1927" s="12">
        <f t="shared" si="228"/>
        <v>171.5</v>
      </c>
      <c r="U1927" s="13" t="s">
        <v>135</v>
      </c>
      <c r="V1927" t="s">
        <v>8</v>
      </c>
      <c r="X1927" s="53"/>
    </row>
    <row r="1928" spans="1:24" s="16" customFormat="1" x14ac:dyDescent="0.2">
      <c r="A1928" s="32" t="str">
        <f t="shared" si="229"/>
        <v>2026-4</v>
      </c>
      <c r="B1928" t="s">
        <v>3911</v>
      </c>
      <c r="C1928" s="20">
        <v>46125</v>
      </c>
      <c r="D1928" s="20">
        <v>46115</v>
      </c>
      <c r="E1928" t="s">
        <v>4560</v>
      </c>
      <c r="F1928" t="s">
        <v>67</v>
      </c>
      <c r="G1928" s="19"/>
      <c r="H1928"/>
      <c r="I1928" t="s">
        <v>3495</v>
      </c>
      <c r="J1928" t="s">
        <v>3496</v>
      </c>
      <c r="K1928" s="9" t="str">
        <f t="shared" si="224"/>
        <v>STKR</v>
      </c>
      <c r="L1928" t="s">
        <v>6</v>
      </c>
      <c r="M1928" s="36">
        <v>1010</v>
      </c>
      <c r="N1928" t="s">
        <v>459</v>
      </c>
      <c r="O1928" t="s">
        <v>7</v>
      </c>
      <c r="P1928" s="48">
        <v>0.06</v>
      </c>
      <c r="Q1928" s="10">
        <f t="shared" si="225"/>
        <v>60.6</v>
      </c>
      <c r="R1928" s="11">
        <f t="shared" si="226"/>
        <v>7.3003400000000003</v>
      </c>
      <c r="S1928" s="13">
        <f t="shared" si="227"/>
        <v>8.2000000000000007E-3</v>
      </c>
      <c r="T1928" s="12">
        <f t="shared" si="228"/>
        <v>8.2799999999999994</v>
      </c>
      <c r="U1928" s="13" t="s">
        <v>135</v>
      </c>
      <c r="V1928" t="s">
        <v>8</v>
      </c>
      <c r="X1928" s="53"/>
    </row>
    <row r="1929" spans="1:24" s="16" customFormat="1" x14ac:dyDescent="0.2">
      <c r="A1929" s="32" t="str">
        <f t="shared" si="229"/>
        <v>2026-4</v>
      </c>
      <c r="B1929" t="s">
        <v>3945</v>
      </c>
      <c r="C1929" s="20">
        <v>46125</v>
      </c>
      <c r="D1929" s="20">
        <v>46108</v>
      </c>
      <c r="E1929" t="s">
        <v>66</v>
      </c>
      <c r="F1929" t="s">
        <v>67</v>
      </c>
      <c r="G1929" s="19"/>
      <c r="H1929"/>
      <c r="I1929" t="s">
        <v>3501</v>
      </c>
      <c r="J1929" t="s">
        <v>3502</v>
      </c>
      <c r="K1929" s="9" t="str">
        <f t="shared" si="224"/>
        <v>U&amp;C-</v>
      </c>
      <c r="L1929" t="s">
        <v>6</v>
      </c>
      <c r="M1929" s="36">
        <v>4100</v>
      </c>
      <c r="N1929" t="s">
        <v>459</v>
      </c>
      <c r="O1929" t="s">
        <v>7</v>
      </c>
      <c r="P1929" s="48">
        <v>9.5000000000000001E-2</v>
      </c>
      <c r="Q1929" s="10">
        <f t="shared" si="225"/>
        <v>389.5</v>
      </c>
      <c r="R1929" s="11">
        <f t="shared" si="226"/>
        <v>7.3003400000000003</v>
      </c>
      <c r="S1929" s="13">
        <f t="shared" si="227"/>
        <v>1.2999999999999999E-2</v>
      </c>
      <c r="T1929" s="12">
        <f t="shared" si="228"/>
        <v>53.3</v>
      </c>
      <c r="U1929" s="13" t="s">
        <v>135</v>
      </c>
      <c r="V1929" t="s">
        <v>68</v>
      </c>
      <c r="X1929" s="53"/>
    </row>
    <row r="1930" spans="1:24" s="16" customFormat="1" x14ac:dyDescent="0.2">
      <c r="A1930" s="32" t="str">
        <f t="shared" si="229"/>
        <v>2026-4</v>
      </c>
      <c r="B1930" t="s">
        <v>4022</v>
      </c>
      <c r="C1930" s="20">
        <v>46125</v>
      </c>
      <c r="D1930" s="20">
        <v>46108</v>
      </c>
      <c r="E1930" t="s">
        <v>66</v>
      </c>
      <c r="F1930" t="s">
        <v>67</v>
      </c>
      <c r="G1930" s="19"/>
      <c r="H1930"/>
      <c r="I1930" t="s">
        <v>3519</v>
      </c>
      <c r="J1930" t="s">
        <v>3520</v>
      </c>
      <c r="K1930" s="9" t="str">
        <f t="shared" si="224"/>
        <v>U&amp;C-</v>
      </c>
      <c r="L1930" t="s">
        <v>6</v>
      </c>
      <c r="M1930" s="36">
        <v>4100</v>
      </c>
      <c r="N1930" t="s">
        <v>459</v>
      </c>
      <c r="O1930" t="s">
        <v>7</v>
      </c>
      <c r="P1930" s="48">
        <v>0.26900000000000002</v>
      </c>
      <c r="Q1930" s="10">
        <f t="shared" si="225"/>
        <v>1102.9000000000001</v>
      </c>
      <c r="R1930" s="11">
        <f t="shared" si="226"/>
        <v>7.3003400000000003</v>
      </c>
      <c r="S1930" s="13">
        <f t="shared" si="227"/>
        <v>3.6799999999999999E-2</v>
      </c>
      <c r="T1930" s="12">
        <f t="shared" si="228"/>
        <v>150.88</v>
      </c>
      <c r="U1930" s="13" t="s">
        <v>135</v>
      </c>
      <c r="V1930" t="s">
        <v>68</v>
      </c>
      <c r="X1930" s="53"/>
    </row>
    <row r="1931" spans="1:24" s="16" customFormat="1" x14ac:dyDescent="0.2">
      <c r="A1931" s="32" t="str">
        <f t="shared" si="229"/>
        <v>2026-4</v>
      </c>
      <c r="B1931" t="s">
        <v>4069</v>
      </c>
      <c r="C1931" s="20">
        <v>46126</v>
      </c>
      <c r="D1931" s="20">
        <v>46104</v>
      </c>
      <c r="E1931" t="s">
        <v>44</v>
      </c>
      <c r="F1931" t="s">
        <v>45</v>
      </c>
      <c r="G1931" s="19"/>
      <c r="H1931"/>
      <c r="I1931" t="s">
        <v>401</v>
      </c>
      <c r="J1931" t="s">
        <v>678</v>
      </c>
      <c r="K1931" s="9" t="s">
        <v>512</v>
      </c>
      <c r="L1931" t="s">
        <v>6</v>
      </c>
      <c r="M1931" s="36">
        <v>4300</v>
      </c>
      <c r="N1931" t="s">
        <v>459</v>
      </c>
      <c r="O1931" t="s">
        <v>7</v>
      </c>
      <c r="P1931" s="48">
        <v>0.8</v>
      </c>
      <c r="Q1931" s="10">
        <f t="shared" si="225"/>
        <v>3440</v>
      </c>
      <c r="R1931" s="11">
        <f t="shared" si="226"/>
        <v>7.3003400000000003</v>
      </c>
      <c r="S1931" s="13">
        <f t="shared" si="227"/>
        <v>0.1096</v>
      </c>
      <c r="T1931" s="12">
        <f t="shared" si="228"/>
        <v>471.28</v>
      </c>
      <c r="U1931" s="13" t="s">
        <v>135</v>
      </c>
      <c r="V1931" t="s">
        <v>20</v>
      </c>
      <c r="X1931" s="53"/>
    </row>
    <row r="1932" spans="1:24" s="16" customFormat="1" x14ac:dyDescent="0.2">
      <c r="A1932" s="32" t="str">
        <f t="shared" si="229"/>
        <v>2026-4</v>
      </c>
      <c r="B1932" t="s">
        <v>4074</v>
      </c>
      <c r="C1932" s="20">
        <v>46126</v>
      </c>
      <c r="D1932" s="20">
        <v>46111</v>
      </c>
      <c r="E1932" t="s">
        <v>44</v>
      </c>
      <c r="F1932" t="s">
        <v>45</v>
      </c>
      <c r="G1932" s="19"/>
      <c r="H1932"/>
      <c r="I1932" t="s">
        <v>401</v>
      </c>
      <c r="J1932" t="s">
        <v>678</v>
      </c>
      <c r="K1932" s="9" t="s">
        <v>512</v>
      </c>
      <c r="L1932" t="s">
        <v>6</v>
      </c>
      <c r="M1932" s="36">
        <v>350</v>
      </c>
      <c r="N1932" t="s">
        <v>459</v>
      </c>
      <c r="O1932" t="s">
        <v>7</v>
      </c>
      <c r="P1932" s="48">
        <v>0.8</v>
      </c>
      <c r="Q1932" s="10">
        <f t="shared" si="225"/>
        <v>280</v>
      </c>
      <c r="R1932" s="11">
        <f t="shared" si="226"/>
        <v>7.3003400000000003</v>
      </c>
      <c r="S1932" s="13">
        <f t="shared" si="227"/>
        <v>0.1096</v>
      </c>
      <c r="T1932" s="12">
        <f t="shared" si="228"/>
        <v>38.36</v>
      </c>
      <c r="U1932" s="13" t="s">
        <v>135</v>
      </c>
      <c r="V1932" t="s">
        <v>20</v>
      </c>
      <c r="X1932" s="53"/>
    </row>
    <row r="1933" spans="1:24" s="16" customFormat="1" x14ac:dyDescent="0.2">
      <c r="A1933" s="32" t="str">
        <f t="shared" si="229"/>
        <v>2026-4</v>
      </c>
      <c r="B1933" t="s">
        <v>4081</v>
      </c>
      <c r="C1933" s="20">
        <v>46126</v>
      </c>
      <c r="D1933" s="20">
        <v>46104</v>
      </c>
      <c r="E1933" t="s">
        <v>99</v>
      </c>
      <c r="F1933" t="s">
        <v>100</v>
      </c>
      <c r="G1933" s="19"/>
      <c r="H1933"/>
      <c r="I1933" t="s">
        <v>365</v>
      </c>
      <c r="J1933" t="s">
        <v>366</v>
      </c>
      <c r="K1933" s="9" t="s">
        <v>512</v>
      </c>
      <c r="L1933" t="s">
        <v>6</v>
      </c>
      <c r="M1933" s="36">
        <v>2000</v>
      </c>
      <c r="N1933" t="s">
        <v>459</v>
      </c>
      <c r="O1933" t="s">
        <v>7</v>
      </c>
      <c r="P1933" s="48">
        <v>0.88200000000000001</v>
      </c>
      <c r="Q1933" s="10">
        <f t="shared" si="225"/>
        <v>1764</v>
      </c>
      <c r="R1933" s="11">
        <f t="shared" si="226"/>
        <v>7.3003400000000003</v>
      </c>
      <c r="S1933" s="13">
        <f t="shared" si="227"/>
        <v>0.1208</v>
      </c>
      <c r="T1933" s="12">
        <f t="shared" si="228"/>
        <v>241.6</v>
      </c>
      <c r="U1933" s="13" t="s">
        <v>135</v>
      </c>
      <c r="V1933" t="s">
        <v>20</v>
      </c>
      <c r="X1933" s="53"/>
    </row>
    <row r="1934" spans="1:24" s="16" customFormat="1" x14ac:dyDescent="0.2">
      <c r="A1934" s="32" t="str">
        <f t="shared" si="229"/>
        <v>2026-4</v>
      </c>
      <c r="B1934" t="s">
        <v>4082</v>
      </c>
      <c r="C1934" s="20">
        <v>46126</v>
      </c>
      <c r="D1934" s="20">
        <v>46107</v>
      </c>
      <c r="E1934" t="s">
        <v>99</v>
      </c>
      <c r="F1934" t="s">
        <v>100</v>
      </c>
      <c r="G1934" s="19"/>
      <c r="H1934"/>
      <c r="I1934" t="s">
        <v>365</v>
      </c>
      <c r="J1934" t="s">
        <v>366</v>
      </c>
      <c r="K1934" s="9" t="s">
        <v>512</v>
      </c>
      <c r="L1934" t="s">
        <v>6</v>
      </c>
      <c r="M1934" s="36">
        <v>4050</v>
      </c>
      <c r="N1934" t="s">
        <v>459</v>
      </c>
      <c r="O1934" t="s">
        <v>7</v>
      </c>
      <c r="P1934" s="48">
        <v>0.88200000000000001</v>
      </c>
      <c r="Q1934" s="10">
        <f t="shared" si="225"/>
        <v>3572.1</v>
      </c>
      <c r="R1934" s="11">
        <f t="shared" si="226"/>
        <v>7.3003400000000003</v>
      </c>
      <c r="S1934" s="13">
        <f t="shared" si="227"/>
        <v>0.1208</v>
      </c>
      <c r="T1934" s="12">
        <f t="shared" si="228"/>
        <v>489.24</v>
      </c>
      <c r="U1934" s="13" t="s">
        <v>135</v>
      </c>
      <c r="V1934" t="s">
        <v>20</v>
      </c>
      <c r="X1934" s="53"/>
    </row>
    <row r="1935" spans="1:24" s="16" customFormat="1" x14ac:dyDescent="0.2">
      <c r="A1935" s="32" t="str">
        <f t="shared" si="229"/>
        <v>2026-4</v>
      </c>
      <c r="B1935" t="s">
        <v>4121</v>
      </c>
      <c r="C1935" s="20">
        <v>46126</v>
      </c>
      <c r="D1935" s="20">
        <v>46087</v>
      </c>
      <c r="E1935" t="s">
        <v>99</v>
      </c>
      <c r="F1935" t="s">
        <v>100</v>
      </c>
      <c r="G1935" s="19"/>
      <c r="H1935"/>
      <c r="I1935" t="s">
        <v>515</v>
      </c>
      <c r="J1935" t="s">
        <v>516</v>
      </c>
      <c r="K1935" s="9" t="s">
        <v>512</v>
      </c>
      <c r="L1935" t="s">
        <v>6</v>
      </c>
      <c r="M1935" s="36">
        <v>10000</v>
      </c>
      <c r="N1935" t="s">
        <v>459</v>
      </c>
      <c r="O1935" t="s">
        <v>7</v>
      </c>
      <c r="P1935" s="48">
        <v>1.3386</v>
      </c>
      <c r="Q1935" s="10">
        <f t="shared" si="225"/>
        <v>13386</v>
      </c>
      <c r="R1935" s="11">
        <f t="shared" si="226"/>
        <v>7.3003400000000003</v>
      </c>
      <c r="S1935" s="13">
        <f t="shared" si="227"/>
        <v>0.18340000000000001</v>
      </c>
      <c r="T1935" s="12">
        <f t="shared" si="228"/>
        <v>1834</v>
      </c>
      <c r="U1935" s="13" t="s">
        <v>135</v>
      </c>
      <c r="V1935" t="s">
        <v>20</v>
      </c>
      <c r="X1935" s="53"/>
    </row>
    <row r="1936" spans="1:24" s="16" customFormat="1" x14ac:dyDescent="0.2">
      <c r="A1936" s="32" t="str">
        <f t="shared" si="229"/>
        <v>2026-4</v>
      </c>
      <c r="B1936" t="s">
        <v>4122</v>
      </c>
      <c r="C1936" s="20">
        <v>46126</v>
      </c>
      <c r="D1936" s="20">
        <v>46087</v>
      </c>
      <c r="E1936" t="s">
        <v>99</v>
      </c>
      <c r="F1936" t="s">
        <v>100</v>
      </c>
      <c r="G1936" s="19"/>
      <c r="H1936"/>
      <c r="I1936" t="s">
        <v>515</v>
      </c>
      <c r="J1936" t="s">
        <v>516</v>
      </c>
      <c r="K1936" s="9" t="s">
        <v>512</v>
      </c>
      <c r="L1936" t="s">
        <v>6</v>
      </c>
      <c r="M1936" s="36">
        <v>8300</v>
      </c>
      <c r="N1936" t="s">
        <v>459</v>
      </c>
      <c r="O1936" t="s">
        <v>7</v>
      </c>
      <c r="P1936" s="48">
        <v>1.3386</v>
      </c>
      <c r="Q1936" s="10">
        <f t="shared" si="225"/>
        <v>11110.38</v>
      </c>
      <c r="R1936" s="11">
        <f t="shared" si="226"/>
        <v>7.3003400000000003</v>
      </c>
      <c r="S1936" s="13">
        <f t="shared" si="227"/>
        <v>0.18340000000000001</v>
      </c>
      <c r="T1936" s="12">
        <f t="shared" si="228"/>
        <v>1522.22</v>
      </c>
      <c r="U1936" s="13" t="s">
        <v>135</v>
      </c>
      <c r="V1936" t="s">
        <v>20</v>
      </c>
      <c r="X1936" s="53"/>
    </row>
    <row r="1937" spans="1:24" s="16" customFormat="1" x14ac:dyDescent="0.2">
      <c r="A1937" s="32" t="str">
        <f t="shared" si="229"/>
        <v>2026-4</v>
      </c>
      <c r="B1937" t="s">
        <v>4124</v>
      </c>
      <c r="C1937" s="20">
        <v>46126</v>
      </c>
      <c r="D1937" s="20">
        <v>46108</v>
      </c>
      <c r="E1937" t="s">
        <v>99</v>
      </c>
      <c r="F1937" t="s">
        <v>100</v>
      </c>
      <c r="G1937" s="19"/>
      <c r="H1937"/>
      <c r="I1937" t="s">
        <v>218</v>
      </c>
      <c r="J1937" t="s">
        <v>219</v>
      </c>
      <c r="K1937" s="9" t="s">
        <v>512</v>
      </c>
      <c r="L1937" t="s">
        <v>6</v>
      </c>
      <c r="M1937" s="36">
        <v>13000</v>
      </c>
      <c r="N1937" t="s">
        <v>459</v>
      </c>
      <c r="O1937" t="s">
        <v>7</v>
      </c>
      <c r="P1937" s="48">
        <v>1.3386</v>
      </c>
      <c r="Q1937" s="10">
        <f t="shared" si="225"/>
        <v>17401.8</v>
      </c>
      <c r="R1937" s="11">
        <f t="shared" si="226"/>
        <v>7.3003400000000003</v>
      </c>
      <c r="S1937" s="13">
        <f t="shared" si="227"/>
        <v>0.18340000000000001</v>
      </c>
      <c r="T1937" s="12">
        <f t="shared" si="228"/>
        <v>2384.1999999999998</v>
      </c>
      <c r="U1937" s="13" t="s">
        <v>135</v>
      </c>
      <c r="V1937" t="s">
        <v>20</v>
      </c>
      <c r="X1937" s="53"/>
    </row>
    <row r="1938" spans="1:24" s="16" customFormat="1" x14ac:dyDescent="0.2">
      <c r="A1938" s="32" t="str">
        <f t="shared" si="229"/>
        <v>2026-4</v>
      </c>
      <c r="B1938" t="s">
        <v>4125</v>
      </c>
      <c r="C1938" s="20">
        <v>46126</v>
      </c>
      <c r="D1938" s="20">
        <v>46111</v>
      </c>
      <c r="E1938" t="s">
        <v>99</v>
      </c>
      <c r="F1938" t="s">
        <v>100</v>
      </c>
      <c r="G1938" s="19"/>
      <c r="H1938"/>
      <c r="I1938" t="s">
        <v>218</v>
      </c>
      <c r="J1938" t="s">
        <v>219</v>
      </c>
      <c r="K1938" s="9" t="s">
        <v>512</v>
      </c>
      <c r="L1938" t="s">
        <v>6</v>
      </c>
      <c r="M1938" s="36">
        <v>8100</v>
      </c>
      <c r="N1938" t="s">
        <v>459</v>
      </c>
      <c r="O1938" t="s">
        <v>7</v>
      </c>
      <c r="P1938" s="48">
        <v>1.3386</v>
      </c>
      <c r="Q1938" s="10">
        <f t="shared" si="225"/>
        <v>10842.66</v>
      </c>
      <c r="R1938" s="11">
        <f t="shared" si="226"/>
        <v>7.3003400000000003</v>
      </c>
      <c r="S1938" s="13">
        <f t="shared" si="227"/>
        <v>0.18340000000000001</v>
      </c>
      <c r="T1938" s="12">
        <f t="shared" si="228"/>
        <v>1485.54</v>
      </c>
      <c r="U1938" s="13" t="s">
        <v>135</v>
      </c>
      <c r="V1938" t="s">
        <v>20</v>
      </c>
      <c r="X1938" s="53"/>
    </row>
    <row r="1939" spans="1:24" s="16" customFormat="1" x14ac:dyDescent="0.2">
      <c r="A1939" s="32" t="str">
        <f t="shared" si="229"/>
        <v>2026-4</v>
      </c>
      <c r="B1939" t="s">
        <v>4128</v>
      </c>
      <c r="C1939" s="20">
        <v>46126</v>
      </c>
      <c r="D1939" s="20">
        <v>46082</v>
      </c>
      <c r="E1939" t="s">
        <v>99</v>
      </c>
      <c r="F1939" t="s">
        <v>100</v>
      </c>
      <c r="G1939" s="19"/>
      <c r="H1939"/>
      <c r="I1939" t="s">
        <v>218</v>
      </c>
      <c r="J1939" t="s">
        <v>219</v>
      </c>
      <c r="K1939" s="9" t="s">
        <v>512</v>
      </c>
      <c r="L1939" t="s">
        <v>6</v>
      </c>
      <c r="M1939" s="36">
        <v>1050</v>
      </c>
      <c r="N1939" t="s">
        <v>459</v>
      </c>
      <c r="O1939" t="s">
        <v>7</v>
      </c>
      <c r="P1939" s="48">
        <v>1.38</v>
      </c>
      <c r="Q1939" s="10">
        <f t="shared" si="225"/>
        <v>1449</v>
      </c>
      <c r="R1939" s="11">
        <f t="shared" si="226"/>
        <v>7.3003400000000003</v>
      </c>
      <c r="S1939" s="13">
        <f t="shared" si="227"/>
        <v>0.189</v>
      </c>
      <c r="T1939" s="12">
        <f t="shared" si="228"/>
        <v>198.45</v>
      </c>
      <c r="U1939" s="13" t="s">
        <v>135</v>
      </c>
      <c r="V1939" t="s">
        <v>20</v>
      </c>
      <c r="X1939" s="53"/>
    </row>
    <row r="1940" spans="1:24" s="16" customFormat="1" x14ac:dyDescent="0.2">
      <c r="A1940" s="32" t="str">
        <f t="shared" si="229"/>
        <v>2026-4</v>
      </c>
      <c r="B1940" t="s">
        <v>4129</v>
      </c>
      <c r="C1940" s="20">
        <v>46126</v>
      </c>
      <c r="D1940" s="20">
        <v>46083</v>
      </c>
      <c r="E1940" t="s">
        <v>99</v>
      </c>
      <c r="F1940" t="s">
        <v>100</v>
      </c>
      <c r="G1940" s="19"/>
      <c r="H1940"/>
      <c r="I1940" t="s">
        <v>218</v>
      </c>
      <c r="J1940" t="s">
        <v>219</v>
      </c>
      <c r="K1940" s="9" t="s">
        <v>512</v>
      </c>
      <c r="L1940" t="s">
        <v>6</v>
      </c>
      <c r="M1940" s="36">
        <v>1050</v>
      </c>
      <c r="N1940" t="s">
        <v>459</v>
      </c>
      <c r="O1940" t="s">
        <v>7</v>
      </c>
      <c r="P1940" s="48">
        <v>1.38</v>
      </c>
      <c r="Q1940" s="10">
        <f t="shared" si="225"/>
        <v>1449</v>
      </c>
      <c r="R1940" s="11">
        <f t="shared" si="226"/>
        <v>7.3003400000000003</v>
      </c>
      <c r="S1940" s="13">
        <f t="shared" si="227"/>
        <v>0.189</v>
      </c>
      <c r="T1940" s="12">
        <f t="shared" si="228"/>
        <v>198.45</v>
      </c>
      <c r="U1940" s="13" t="s">
        <v>135</v>
      </c>
      <c r="V1940" t="s">
        <v>20</v>
      </c>
      <c r="X1940" s="53"/>
    </row>
    <row r="1941" spans="1:24" s="16" customFormat="1" x14ac:dyDescent="0.2">
      <c r="A1941" s="32" t="str">
        <f t="shared" si="229"/>
        <v>2026-4</v>
      </c>
      <c r="B1941" t="s">
        <v>4131</v>
      </c>
      <c r="C1941" s="20">
        <v>46126</v>
      </c>
      <c r="D1941" s="20">
        <v>46113</v>
      </c>
      <c r="E1941" t="s">
        <v>99</v>
      </c>
      <c r="F1941" t="s">
        <v>100</v>
      </c>
      <c r="G1941" s="19"/>
      <c r="H1941"/>
      <c r="I1941" t="s">
        <v>515</v>
      </c>
      <c r="J1941" t="s">
        <v>516</v>
      </c>
      <c r="K1941" s="9" t="s">
        <v>512</v>
      </c>
      <c r="L1941" t="s">
        <v>6</v>
      </c>
      <c r="M1941" s="36">
        <v>1650</v>
      </c>
      <c r="N1941" t="s">
        <v>459</v>
      </c>
      <c r="O1941" t="s">
        <v>7</v>
      </c>
      <c r="P1941" s="48">
        <v>1.38</v>
      </c>
      <c r="Q1941" s="10">
        <f t="shared" si="225"/>
        <v>2277</v>
      </c>
      <c r="R1941" s="11">
        <f t="shared" si="226"/>
        <v>7.3003400000000003</v>
      </c>
      <c r="S1941" s="13">
        <f t="shared" si="227"/>
        <v>0.189</v>
      </c>
      <c r="T1941" s="12">
        <f t="shared" si="228"/>
        <v>311.85000000000002</v>
      </c>
      <c r="U1941" s="13" t="s">
        <v>135</v>
      </c>
      <c r="V1941" t="s">
        <v>20</v>
      </c>
      <c r="X1941" s="53"/>
    </row>
    <row r="1942" spans="1:24" s="16" customFormat="1" x14ac:dyDescent="0.2">
      <c r="A1942" s="32" t="str">
        <f t="shared" si="229"/>
        <v>2026-4</v>
      </c>
      <c r="B1942" t="s">
        <v>2407</v>
      </c>
      <c r="C1942" s="20">
        <v>46126</v>
      </c>
      <c r="D1942" s="20">
        <v>46108</v>
      </c>
      <c r="E1942" t="s">
        <v>185</v>
      </c>
      <c r="F1942" t="s">
        <v>186</v>
      </c>
      <c r="G1942" s="19"/>
      <c r="H1942"/>
      <c r="I1942" t="s">
        <v>502</v>
      </c>
      <c r="J1942" t="s">
        <v>3621</v>
      </c>
      <c r="K1942" s="9" t="s">
        <v>490</v>
      </c>
      <c r="L1942" t="s">
        <v>6</v>
      </c>
      <c r="M1942" s="36">
        <v>2200</v>
      </c>
      <c r="N1942" t="s">
        <v>459</v>
      </c>
      <c r="O1942" t="s">
        <v>7</v>
      </c>
      <c r="P1942" s="48">
        <v>2.6675</v>
      </c>
      <c r="Q1942" s="10">
        <f t="shared" si="225"/>
        <v>5868.5</v>
      </c>
      <c r="R1942" s="11">
        <f t="shared" si="226"/>
        <v>7.3003400000000003</v>
      </c>
      <c r="S1942" s="13">
        <f t="shared" si="227"/>
        <v>0.3654</v>
      </c>
      <c r="T1942" s="12">
        <f t="shared" si="228"/>
        <v>803.88</v>
      </c>
      <c r="U1942" s="13" t="s">
        <v>135</v>
      </c>
      <c r="V1942" t="s">
        <v>20</v>
      </c>
      <c r="X1942" s="53"/>
    </row>
    <row r="1943" spans="1:24" s="16" customFormat="1" x14ac:dyDescent="0.2">
      <c r="A1943" s="32" t="str">
        <f t="shared" si="229"/>
        <v>2026-4</v>
      </c>
      <c r="B1943" t="s">
        <v>4190</v>
      </c>
      <c r="C1943" s="20">
        <v>46126</v>
      </c>
      <c r="D1943" s="20">
        <v>46108</v>
      </c>
      <c r="E1943" t="s">
        <v>185</v>
      </c>
      <c r="F1943" t="s">
        <v>186</v>
      </c>
      <c r="G1943" s="19"/>
      <c r="H1943"/>
      <c r="I1943" t="s">
        <v>502</v>
      </c>
      <c r="J1943" t="s">
        <v>3621</v>
      </c>
      <c r="K1943" s="9" t="s">
        <v>490</v>
      </c>
      <c r="L1943" t="s">
        <v>6</v>
      </c>
      <c r="M1943" s="36">
        <v>1800</v>
      </c>
      <c r="N1943" t="s">
        <v>459</v>
      </c>
      <c r="O1943" t="s">
        <v>7</v>
      </c>
      <c r="P1943" s="48">
        <v>2.6675</v>
      </c>
      <c r="Q1943" s="10">
        <f t="shared" si="225"/>
        <v>4801.5</v>
      </c>
      <c r="R1943" s="11">
        <f t="shared" si="226"/>
        <v>7.3003400000000003</v>
      </c>
      <c r="S1943" s="13">
        <f t="shared" si="227"/>
        <v>0.3654</v>
      </c>
      <c r="T1943" s="12">
        <f t="shared" si="228"/>
        <v>657.72</v>
      </c>
      <c r="U1943" s="13" t="s">
        <v>135</v>
      </c>
      <c r="V1943" t="s">
        <v>20</v>
      </c>
      <c r="X1943" s="53"/>
    </row>
    <row r="1944" spans="1:24" s="16" customFormat="1" x14ac:dyDescent="0.2">
      <c r="A1944" s="32" t="str">
        <f t="shared" si="229"/>
        <v>2026-4</v>
      </c>
      <c r="B1944" t="s">
        <v>4225</v>
      </c>
      <c r="C1944" s="20">
        <v>46126</v>
      </c>
      <c r="D1944" s="20">
        <v>46108</v>
      </c>
      <c r="E1944" t="s">
        <v>185</v>
      </c>
      <c r="F1944" t="s">
        <v>186</v>
      </c>
      <c r="G1944" s="19"/>
      <c r="H1944"/>
      <c r="I1944" t="s">
        <v>504</v>
      </c>
      <c r="J1944" t="s">
        <v>3648</v>
      </c>
      <c r="K1944" s="9" t="s">
        <v>490</v>
      </c>
      <c r="L1944" t="s">
        <v>6</v>
      </c>
      <c r="M1944" s="36">
        <v>3500</v>
      </c>
      <c r="N1944" t="s">
        <v>459</v>
      </c>
      <c r="O1944" t="s">
        <v>7</v>
      </c>
      <c r="P1944" s="48">
        <v>3.0379999999999998</v>
      </c>
      <c r="Q1944" s="10">
        <f t="shared" si="225"/>
        <v>10633</v>
      </c>
      <c r="R1944" s="11">
        <f t="shared" si="226"/>
        <v>7.3003400000000003</v>
      </c>
      <c r="S1944" s="13">
        <f t="shared" si="227"/>
        <v>0.41610000000000003</v>
      </c>
      <c r="T1944" s="12">
        <f t="shared" si="228"/>
        <v>1456.35</v>
      </c>
      <c r="U1944" s="13" t="s">
        <v>135</v>
      </c>
      <c r="V1944" t="s">
        <v>20</v>
      </c>
      <c r="X1944" s="53"/>
    </row>
    <row r="1945" spans="1:24" s="16" customFormat="1" x14ac:dyDescent="0.2">
      <c r="A1945" s="32" t="str">
        <f t="shared" si="229"/>
        <v>2026-4</v>
      </c>
      <c r="B1945" t="s">
        <v>4312</v>
      </c>
      <c r="C1945" s="20">
        <v>46126</v>
      </c>
      <c r="D1945" s="20">
        <v>46108</v>
      </c>
      <c r="E1945" t="s">
        <v>228</v>
      </c>
      <c r="F1945" t="s">
        <v>229</v>
      </c>
      <c r="G1945" s="19"/>
      <c r="H1945"/>
      <c r="I1945" t="s">
        <v>522</v>
      </c>
      <c r="J1945" t="s">
        <v>3678</v>
      </c>
      <c r="K1945" s="9" t="s">
        <v>521</v>
      </c>
      <c r="L1945" t="s">
        <v>6</v>
      </c>
      <c r="M1945" s="36">
        <v>5600</v>
      </c>
      <c r="N1945" t="s">
        <v>459</v>
      </c>
      <c r="O1945" t="s">
        <v>7</v>
      </c>
      <c r="P1945" s="48">
        <v>3.7345000000000002</v>
      </c>
      <c r="Q1945" s="10">
        <f t="shared" si="225"/>
        <v>20913.2</v>
      </c>
      <c r="R1945" s="11">
        <f t="shared" si="226"/>
        <v>7.3003400000000003</v>
      </c>
      <c r="S1945" s="13">
        <f t="shared" si="227"/>
        <v>0.51160000000000005</v>
      </c>
      <c r="T1945" s="12">
        <f t="shared" si="228"/>
        <v>2864.96</v>
      </c>
      <c r="U1945" s="13" t="s">
        <v>135</v>
      </c>
      <c r="V1945" t="s">
        <v>20</v>
      </c>
      <c r="X1945" s="53"/>
    </row>
    <row r="1946" spans="1:24" s="16" customFormat="1" x14ac:dyDescent="0.2">
      <c r="A1946" s="32" t="str">
        <f t="shared" si="229"/>
        <v>2026-4</v>
      </c>
      <c r="B1946" t="s">
        <v>4313</v>
      </c>
      <c r="C1946" s="20">
        <v>46126</v>
      </c>
      <c r="D1946" s="20">
        <v>46108</v>
      </c>
      <c r="E1946" t="s">
        <v>228</v>
      </c>
      <c r="F1946" t="s">
        <v>229</v>
      </c>
      <c r="G1946" s="19"/>
      <c r="H1946"/>
      <c r="I1946" t="s">
        <v>522</v>
      </c>
      <c r="J1946" t="s">
        <v>3678</v>
      </c>
      <c r="K1946" s="9" t="s">
        <v>521</v>
      </c>
      <c r="L1946" t="s">
        <v>6</v>
      </c>
      <c r="M1946" s="36">
        <v>10000</v>
      </c>
      <c r="N1946" t="s">
        <v>459</v>
      </c>
      <c r="O1946" t="s">
        <v>7</v>
      </c>
      <c r="P1946" s="48">
        <v>3.7345000000000002</v>
      </c>
      <c r="Q1946" s="10">
        <f t="shared" si="225"/>
        <v>37345</v>
      </c>
      <c r="R1946" s="11">
        <f t="shared" si="226"/>
        <v>7.3003400000000003</v>
      </c>
      <c r="S1946" s="13">
        <f t="shared" si="227"/>
        <v>0.51160000000000005</v>
      </c>
      <c r="T1946" s="12">
        <f t="shared" si="228"/>
        <v>5116</v>
      </c>
      <c r="U1946" s="13" t="s">
        <v>135</v>
      </c>
      <c r="V1946" t="s">
        <v>20</v>
      </c>
      <c r="X1946" s="53"/>
    </row>
    <row r="1947" spans="1:24" s="16" customFormat="1" x14ac:dyDescent="0.2">
      <c r="A1947" s="32" t="str">
        <f t="shared" si="229"/>
        <v>2026-4</v>
      </c>
      <c r="B1947" t="s">
        <v>4318</v>
      </c>
      <c r="C1947" s="20">
        <v>46126</v>
      </c>
      <c r="D1947" s="20">
        <v>46111</v>
      </c>
      <c r="E1947" t="s">
        <v>185</v>
      </c>
      <c r="F1947" t="s">
        <v>186</v>
      </c>
      <c r="G1947" s="19"/>
      <c r="H1947"/>
      <c r="I1947" t="s">
        <v>183</v>
      </c>
      <c r="J1947" t="s">
        <v>3681</v>
      </c>
      <c r="K1947" s="9" t="s">
        <v>490</v>
      </c>
      <c r="L1947" t="s">
        <v>6</v>
      </c>
      <c r="M1947" s="36">
        <v>1050</v>
      </c>
      <c r="N1947" t="s">
        <v>459</v>
      </c>
      <c r="O1947" t="s">
        <v>7</v>
      </c>
      <c r="P1947" s="48">
        <v>3.85</v>
      </c>
      <c r="Q1947" s="10">
        <f t="shared" si="225"/>
        <v>4042.5</v>
      </c>
      <c r="R1947" s="11">
        <f t="shared" si="226"/>
        <v>7.3003400000000003</v>
      </c>
      <c r="S1947" s="13">
        <f t="shared" si="227"/>
        <v>0.52739999999999998</v>
      </c>
      <c r="T1947" s="12">
        <f t="shared" si="228"/>
        <v>553.77</v>
      </c>
      <c r="U1947" s="13" t="s">
        <v>135</v>
      </c>
      <c r="V1947" t="s">
        <v>20</v>
      </c>
      <c r="X1947" s="53"/>
    </row>
    <row r="1948" spans="1:24" s="16" customFormat="1" x14ac:dyDescent="0.2">
      <c r="A1948" s="32" t="str">
        <f t="shared" si="229"/>
        <v>2026-4</v>
      </c>
      <c r="B1948" t="s">
        <v>4320</v>
      </c>
      <c r="C1948" s="20">
        <v>46126</v>
      </c>
      <c r="D1948" s="20">
        <v>46104</v>
      </c>
      <c r="E1948" t="s">
        <v>228</v>
      </c>
      <c r="F1948" t="s">
        <v>229</v>
      </c>
      <c r="G1948" s="19"/>
      <c r="H1948"/>
      <c r="I1948" t="s">
        <v>524</v>
      </c>
      <c r="J1948" t="s">
        <v>3682</v>
      </c>
      <c r="K1948" s="9" t="s">
        <v>521</v>
      </c>
      <c r="L1948" t="s">
        <v>6</v>
      </c>
      <c r="M1948" s="36">
        <v>1380</v>
      </c>
      <c r="N1948" t="s">
        <v>459</v>
      </c>
      <c r="O1948" t="s">
        <v>7</v>
      </c>
      <c r="P1948" s="48">
        <v>3.9188000000000001</v>
      </c>
      <c r="Q1948" s="10">
        <f t="shared" si="225"/>
        <v>5407.94</v>
      </c>
      <c r="R1948" s="11">
        <f t="shared" si="226"/>
        <v>7.3003400000000003</v>
      </c>
      <c r="S1948" s="13">
        <f t="shared" si="227"/>
        <v>0.53680000000000005</v>
      </c>
      <c r="T1948" s="12">
        <f t="shared" si="228"/>
        <v>740.78</v>
      </c>
      <c r="U1948" s="13" t="s">
        <v>135</v>
      </c>
      <c r="V1948" t="s">
        <v>20</v>
      </c>
      <c r="X1948" s="53"/>
    </row>
    <row r="1949" spans="1:24" s="16" customFormat="1" x14ac:dyDescent="0.2">
      <c r="A1949" s="32" t="str">
        <f t="shared" si="229"/>
        <v>2026-4</v>
      </c>
      <c r="B1949" t="s">
        <v>4321</v>
      </c>
      <c r="C1949" s="20">
        <v>46126</v>
      </c>
      <c r="D1949" s="20">
        <v>46105</v>
      </c>
      <c r="E1949" t="s">
        <v>228</v>
      </c>
      <c r="F1949" t="s">
        <v>229</v>
      </c>
      <c r="G1949" s="19"/>
      <c r="H1949"/>
      <c r="I1949" t="s">
        <v>524</v>
      </c>
      <c r="J1949" t="s">
        <v>3682</v>
      </c>
      <c r="K1949" s="9" t="s">
        <v>521</v>
      </c>
      <c r="L1949" t="s">
        <v>6</v>
      </c>
      <c r="M1949" s="36">
        <v>2000</v>
      </c>
      <c r="N1949" t="s">
        <v>459</v>
      </c>
      <c r="O1949" t="s">
        <v>7</v>
      </c>
      <c r="P1949" s="48">
        <v>3.9188000000000001</v>
      </c>
      <c r="Q1949" s="10">
        <f t="shared" si="225"/>
        <v>7837.6</v>
      </c>
      <c r="R1949" s="11">
        <f t="shared" si="226"/>
        <v>7.3003400000000003</v>
      </c>
      <c r="S1949" s="13">
        <f t="shared" si="227"/>
        <v>0.53680000000000005</v>
      </c>
      <c r="T1949" s="12">
        <f t="shared" si="228"/>
        <v>1073.5999999999999</v>
      </c>
      <c r="U1949" s="13" t="s">
        <v>135</v>
      </c>
      <c r="V1949" t="s">
        <v>20</v>
      </c>
      <c r="X1949" s="53"/>
    </row>
    <row r="1950" spans="1:24" s="16" customFormat="1" x14ac:dyDescent="0.2">
      <c r="A1950" s="32" t="str">
        <f t="shared" si="229"/>
        <v>2026-4</v>
      </c>
      <c r="B1950" t="s">
        <v>4322</v>
      </c>
      <c r="C1950" s="20">
        <v>46126</v>
      </c>
      <c r="D1950" s="20">
        <v>46108</v>
      </c>
      <c r="E1950" t="s">
        <v>228</v>
      </c>
      <c r="F1950" t="s">
        <v>229</v>
      </c>
      <c r="G1950" s="19"/>
      <c r="H1950"/>
      <c r="I1950" t="s">
        <v>524</v>
      </c>
      <c r="J1950" t="s">
        <v>3682</v>
      </c>
      <c r="K1950" s="9" t="s">
        <v>521</v>
      </c>
      <c r="L1950" t="s">
        <v>6</v>
      </c>
      <c r="M1950" s="36">
        <v>10000</v>
      </c>
      <c r="N1950" t="s">
        <v>459</v>
      </c>
      <c r="O1950" t="s">
        <v>7</v>
      </c>
      <c r="P1950" s="48">
        <v>3.9188000000000001</v>
      </c>
      <c r="Q1950" s="10">
        <f t="shared" si="225"/>
        <v>39188</v>
      </c>
      <c r="R1950" s="11">
        <f t="shared" si="226"/>
        <v>7.3003400000000003</v>
      </c>
      <c r="S1950" s="13">
        <f t="shared" si="227"/>
        <v>0.53680000000000005</v>
      </c>
      <c r="T1950" s="12">
        <f t="shared" si="228"/>
        <v>5368</v>
      </c>
      <c r="U1950" s="13" t="s">
        <v>135</v>
      </c>
      <c r="V1950" t="s">
        <v>20</v>
      </c>
      <c r="X1950" s="53"/>
    </row>
    <row r="1951" spans="1:24" s="16" customFormat="1" x14ac:dyDescent="0.2">
      <c r="A1951" s="32" t="str">
        <f t="shared" si="229"/>
        <v>2026-4</v>
      </c>
      <c r="B1951" t="s">
        <v>4413</v>
      </c>
      <c r="C1951" s="20">
        <v>46126</v>
      </c>
      <c r="D1951" s="20">
        <v>46108</v>
      </c>
      <c r="E1951" t="s">
        <v>228</v>
      </c>
      <c r="F1951" t="s">
        <v>229</v>
      </c>
      <c r="G1951" s="19"/>
      <c r="H1951"/>
      <c r="I1951" t="s">
        <v>231</v>
      </c>
      <c r="J1951" t="s">
        <v>232</v>
      </c>
      <c r="K1951" s="9" t="s">
        <v>521</v>
      </c>
      <c r="L1951" t="s">
        <v>6</v>
      </c>
      <c r="M1951" s="36">
        <v>210</v>
      </c>
      <c r="N1951" t="s">
        <v>459</v>
      </c>
      <c r="O1951" t="s">
        <v>7</v>
      </c>
      <c r="P1951" s="48">
        <v>5.8296999999999999</v>
      </c>
      <c r="Q1951" s="10">
        <f t="shared" si="225"/>
        <v>1224.24</v>
      </c>
      <c r="R1951" s="11">
        <f t="shared" si="226"/>
        <v>7.3003400000000003</v>
      </c>
      <c r="S1951" s="13">
        <f t="shared" si="227"/>
        <v>0.79859999999999998</v>
      </c>
      <c r="T1951" s="12">
        <f t="shared" si="228"/>
        <v>167.71</v>
      </c>
      <c r="U1951" s="13" t="s">
        <v>135</v>
      </c>
      <c r="V1951" t="s">
        <v>20</v>
      </c>
      <c r="X1951" s="53"/>
    </row>
    <row r="1952" spans="1:24" s="16" customFormat="1" x14ac:dyDescent="0.2">
      <c r="A1952" s="32" t="str">
        <f t="shared" si="229"/>
        <v>2026-4</v>
      </c>
      <c r="B1952" t="s">
        <v>2656</v>
      </c>
      <c r="C1952" s="20">
        <v>46126</v>
      </c>
      <c r="D1952" s="20">
        <v>46094</v>
      </c>
      <c r="E1952" t="s">
        <v>114</v>
      </c>
      <c r="F1952" t="s">
        <v>115</v>
      </c>
      <c r="G1952" s="19"/>
      <c r="H1952"/>
      <c r="I1952" t="s">
        <v>34</v>
      </c>
      <c r="J1952" t="s">
        <v>35</v>
      </c>
      <c r="K1952" s="9" t="s">
        <v>464</v>
      </c>
      <c r="L1952" t="s">
        <v>6</v>
      </c>
      <c r="M1952" s="36">
        <v>960</v>
      </c>
      <c r="N1952" t="s">
        <v>459</v>
      </c>
      <c r="O1952" t="s">
        <v>7</v>
      </c>
      <c r="P1952" s="48">
        <v>6.2552000000000003</v>
      </c>
      <c r="Q1952" s="10">
        <f t="shared" si="225"/>
        <v>6004.99</v>
      </c>
      <c r="R1952" s="11">
        <f t="shared" si="226"/>
        <v>7.3003400000000003</v>
      </c>
      <c r="S1952" s="13">
        <f t="shared" si="227"/>
        <v>0.85680000000000001</v>
      </c>
      <c r="T1952" s="12">
        <f t="shared" si="228"/>
        <v>822.53</v>
      </c>
      <c r="U1952" s="13" t="s">
        <v>135</v>
      </c>
      <c r="V1952" t="s">
        <v>20</v>
      </c>
      <c r="X1952" s="53"/>
    </row>
    <row r="1953" spans="1:24" s="16" customFormat="1" x14ac:dyDescent="0.2">
      <c r="A1953" s="32" t="str">
        <f t="shared" si="229"/>
        <v>2026-4</v>
      </c>
      <c r="B1953" t="s">
        <v>4420</v>
      </c>
      <c r="C1953" s="20">
        <v>46126</v>
      </c>
      <c r="D1953" s="20">
        <v>46107</v>
      </c>
      <c r="E1953" t="s">
        <v>114</v>
      </c>
      <c r="F1953" t="s">
        <v>115</v>
      </c>
      <c r="G1953" s="19"/>
      <c r="H1953"/>
      <c r="I1953" t="s">
        <v>34</v>
      </c>
      <c r="J1953" t="s">
        <v>35</v>
      </c>
      <c r="K1953" s="9" t="s">
        <v>464</v>
      </c>
      <c r="L1953" t="s">
        <v>6</v>
      </c>
      <c r="M1953" s="36">
        <v>1780</v>
      </c>
      <c r="N1953" t="s">
        <v>459</v>
      </c>
      <c r="O1953" t="s">
        <v>7</v>
      </c>
      <c r="P1953" s="48">
        <v>6.2552000000000003</v>
      </c>
      <c r="Q1953" s="10">
        <f t="shared" si="225"/>
        <v>11134.26</v>
      </c>
      <c r="R1953" s="11">
        <f t="shared" si="226"/>
        <v>7.3003400000000003</v>
      </c>
      <c r="S1953" s="13">
        <f t="shared" si="227"/>
        <v>0.85680000000000001</v>
      </c>
      <c r="T1953" s="12">
        <f t="shared" si="228"/>
        <v>1525.1</v>
      </c>
      <c r="U1953" s="13" t="s">
        <v>135</v>
      </c>
      <c r="V1953" t="s">
        <v>20</v>
      </c>
      <c r="X1953" s="53"/>
    </row>
    <row r="1954" spans="1:24" s="16" customFormat="1" x14ac:dyDescent="0.2">
      <c r="A1954" s="32" t="str">
        <f t="shared" si="229"/>
        <v>2026-4</v>
      </c>
      <c r="B1954" t="s">
        <v>4421</v>
      </c>
      <c r="C1954" s="20">
        <v>46126</v>
      </c>
      <c r="D1954" s="20">
        <v>46111</v>
      </c>
      <c r="E1954" t="s">
        <v>114</v>
      </c>
      <c r="F1954" t="s">
        <v>115</v>
      </c>
      <c r="G1954" s="19"/>
      <c r="H1954"/>
      <c r="I1954" t="s">
        <v>34</v>
      </c>
      <c r="J1954" t="s">
        <v>35</v>
      </c>
      <c r="K1954" s="9" t="s">
        <v>464</v>
      </c>
      <c r="L1954" t="s">
        <v>6</v>
      </c>
      <c r="M1954" s="36">
        <v>4700</v>
      </c>
      <c r="N1954" t="s">
        <v>459</v>
      </c>
      <c r="O1954" t="s">
        <v>7</v>
      </c>
      <c r="P1954" s="48">
        <v>6.2552000000000003</v>
      </c>
      <c r="Q1954" s="10">
        <f t="shared" si="225"/>
        <v>29399.439999999999</v>
      </c>
      <c r="R1954" s="11">
        <f t="shared" si="226"/>
        <v>7.3003400000000003</v>
      </c>
      <c r="S1954" s="13">
        <f t="shared" si="227"/>
        <v>0.85680000000000001</v>
      </c>
      <c r="T1954" s="12">
        <f t="shared" si="228"/>
        <v>4026.96</v>
      </c>
      <c r="U1954" s="13" t="s">
        <v>135</v>
      </c>
      <c r="V1954" t="s">
        <v>20</v>
      </c>
      <c r="X1954" s="53"/>
    </row>
    <row r="1955" spans="1:24" s="16" customFormat="1" x14ac:dyDescent="0.2">
      <c r="A1955" s="32" t="str">
        <f t="shared" si="229"/>
        <v>2026-4</v>
      </c>
      <c r="B1955" t="s">
        <v>2689</v>
      </c>
      <c r="C1955" s="20">
        <v>46126</v>
      </c>
      <c r="D1955" s="20">
        <v>46052</v>
      </c>
      <c r="E1955" t="s">
        <v>114</v>
      </c>
      <c r="F1955" t="s">
        <v>115</v>
      </c>
      <c r="G1955" s="19"/>
      <c r="H1955"/>
      <c r="I1955" t="s">
        <v>332</v>
      </c>
      <c r="J1955" t="s">
        <v>333</v>
      </c>
      <c r="K1955" s="9" t="s">
        <v>464</v>
      </c>
      <c r="L1955" t="s">
        <v>6</v>
      </c>
      <c r="M1955" s="36">
        <v>135</v>
      </c>
      <c r="N1955" t="s">
        <v>459</v>
      </c>
      <c r="O1955" t="s">
        <v>7</v>
      </c>
      <c r="P1955" s="48">
        <v>7.35</v>
      </c>
      <c r="Q1955" s="10">
        <f t="shared" si="225"/>
        <v>992.25</v>
      </c>
      <c r="R1955" s="11">
        <f t="shared" si="226"/>
        <v>7.3003400000000003</v>
      </c>
      <c r="S1955" s="13">
        <f t="shared" si="227"/>
        <v>1.0067999999999999</v>
      </c>
      <c r="T1955" s="12">
        <f t="shared" si="228"/>
        <v>135.91999999999999</v>
      </c>
      <c r="U1955" s="13" t="s">
        <v>135</v>
      </c>
      <c r="V1955" t="s">
        <v>20</v>
      </c>
      <c r="X1955" s="53"/>
    </row>
    <row r="1956" spans="1:24" s="16" customFormat="1" x14ac:dyDescent="0.2">
      <c r="A1956" s="32" t="str">
        <f t="shared" si="229"/>
        <v>2026-4</v>
      </c>
      <c r="B1956" t="s">
        <v>2690</v>
      </c>
      <c r="C1956" s="20">
        <v>46126</v>
      </c>
      <c r="D1956" s="20">
        <v>46060</v>
      </c>
      <c r="E1956" t="s">
        <v>114</v>
      </c>
      <c r="F1956" t="s">
        <v>115</v>
      </c>
      <c r="G1956" s="19"/>
      <c r="H1956"/>
      <c r="I1956" t="s">
        <v>620</v>
      </c>
      <c r="J1956" t="s">
        <v>36</v>
      </c>
      <c r="K1956" s="9" t="s">
        <v>464</v>
      </c>
      <c r="L1956" t="s">
        <v>6</v>
      </c>
      <c r="M1956" s="36">
        <v>90</v>
      </c>
      <c r="N1956" t="s">
        <v>459</v>
      </c>
      <c r="O1956" t="s">
        <v>7</v>
      </c>
      <c r="P1956" s="48">
        <v>7.35</v>
      </c>
      <c r="Q1956" s="10">
        <f t="shared" si="225"/>
        <v>661.5</v>
      </c>
      <c r="R1956" s="11">
        <f t="shared" si="226"/>
        <v>7.3003400000000003</v>
      </c>
      <c r="S1956" s="13">
        <f t="shared" si="227"/>
        <v>1.0067999999999999</v>
      </c>
      <c r="T1956" s="12">
        <f t="shared" si="228"/>
        <v>90.61</v>
      </c>
      <c r="U1956" s="13" t="s">
        <v>135</v>
      </c>
      <c r="V1956" t="s">
        <v>20</v>
      </c>
      <c r="X1956" s="53"/>
    </row>
    <row r="1957" spans="1:24" s="16" customFormat="1" x14ac:dyDescent="0.2">
      <c r="A1957" s="32" t="str">
        <f t="shared" si="229"/>
        <v>2026-4</v>
      </c>
      <c r="B1957" t="s">
        <v>4288</v>
      </c>
      <c r="C1957" s="20">
        <v>46126</v>
      </c>
      <c r="D1957" s="20">
        <v>46091</v>
      </c>
      <c r="E1957" t="s">
        <v>314</v>
      </c>
      <c r="F1957" t="s">
        <v>315</v>
      </c>
      <c r="G1957" s="19"/>
      <c r="H1957"/>
      <c r="I1957" t="s">
        <v>317</v>
      </c>
      <c r="J1957" t="s">
        <v>318</v>
      </c>
      <c r="K1957" s="9" t="str">
        <f t="shared" ref="K1957:K1988" si="230">+LEFT(V1957,4)</f>
        <v>GLID</v>
      </c>
      <c r="L1957" t="s">
        <v>6</v>
      </c>
      <c r="M1957" s="36">
        <v>1100</v>
      </c>
      <c r="N1957" t="s">
        <v>459</v>
      </c>
      <c r="O1957" t="s">
        <v>7</v>
      </c>
      <c r="P1957" s="48">
        <v>3.5017</v>
      </c>
      <c r="Q1957" s="10">
        <f t="shared" si="225"/>
        <v>3851.87</v>
      </c>
      <c r="R1957" s="11">
        <f t="shared" si="226"/>
        <v>7.3003400000000003</v>
      </c>
      <c r="S1957" s="13">
        <f t="shared" si="227"/>
        <v>0.47970000000000002</v>
      </c>
      <c r="T1957" s="12">
        <f t="shared" si="228"/>
        <v>527.66999999999996</v>
      </c>
      <c r="U1957" s="13" t="s">
        <v>135</v>
      </c>
      <c r="V1957" t="s">
        <v>31</v>
      </c>
      <c r="X1957" s="53"/>
    </row>
    <row r="1958" spans="1:24" s="16" customFormat="1" x14ac:dyDescent="0.2">
      <c r="A1958" s="32" t="str">
        <f t="shared" si="229"/>
        <v>2026-4</v>
      </c>
      <c r="B1958" t="s">
        <v>4385</v>
      </c>
      <c r="C1958" s="20">
        <v>46126</v>
      </c>
      <c r="D1958" s="20">
        <v>46108</v>
      </c>
      <c r="E1958" t="s">
        <v>228</v>
      </c>
      <c r="F1958" t="s">
        <v>229</v>
      </c>
      <c r="G1958" s="19"/>
      <c r="H1958"/>
      <c r="I1958" t="s">
        <v>814</v>
      </c>
      <c r="J1958" t="s">
        <v>815</v>
      </c>
      <c r="K1958" s="9" t="str">
        <f t="shared" si="230"/>
        <v>GLID</v>
      </c>
      <c r="L1958" t="s">
        <v>6</v>
      </c>
      <c r="M1958" s="36">
        <v>510</v>
      </c>
      <c r="N1958" t="s">
        <v>459</v>
      </c>
      <c r="O1958" t="s">
        <v>7</v>
      </c>
      <c r="P1958" s="48">
        <v>5.0720999999999998</v>
      </c>
      <c r="Q1958" s="10">
        <f t="shared" si="225"/>
        <v>2586.77</v>
      </c>
      <c r="R1958" s="11">
        <f t="shared" si="226"/>
        <v>7.3003400000000003</v>
      </c>
      <c r="S1958" s="13">
        <f t="shared" si="227"/>
        <v>0.69479999999999997</v>
      </c>
      <c r="T1958" s="12">
        <f t="shared" si="228"/>
        <v>354.35</v>
      </c>
      <c r="U1958" s="13" t="s">
        <v>135</v>
      </c>
      <c r="V1958" t="s">
        <v>31</v>
      </c>
      <c r="X1958" s="53"/>
    </row>
    <row r="1959" spans="1:24" s="16" customFormat="1" x14ac:dyDescent="0.2">
      <c r="A1959" s="32" t="str">
        <f t="shared" si="229"/>
        <v>2026-4</v>
      </c>
      <c r="B1959" t="s">
        <v>2590</v>
      </c>
      <c r="C1959" s="20">
        <v>46126</v>
      </c>
      <c r="D1959" s="20">
        <v>46083</v>
      </c>
      <c r="E1959" t="s">
        <v>48</v>
      </c>
      <c r="F1959" t="s">
        <v>49</v>
      </c>
      <c r="G1959" s="19"/>
      <c r="H1959"/>
      <c r="I1959" t="s">
        <v>667</v>
      </c>
      <c r="J1959" t="s">
        <v>725</v>
      </c>
      <c r="K1959" s="9" t="str">
        <f t="shared" si="230"/>
        <v>HDL-</v>
      </c>
      <c r="L1959" t="s">
        <v>6</v>
      </c>
      <c r="M1959" s="36">
        <v>2700</v>
      </c>
      <c r="N1959" t="s">
        <v>459</v>
      </c>
      <c r="O1959" t="s">
        <v>7</v>
      </c>
      <c r="P1959" s="48">
        <v>4.8133999999999997</v>
      </c>
      <c r="Q1959" s="10">
        <f t="shared" si="225"/>
        <v>12996.18</v>
      </c>
      <c r="R1959" s="11">
        <f t="shared" si="226"/>
        <v>7.3003400000000003</v>
      </c>
      <c r="S1959" s="13">
        <f t="shared" si="227"/>
        <v>0.6593</v>
      </c>
      <c r="T1959" s="12">
        <f t="shared" si="228"/>
        <v>1780.11</v>
      </c>
      <c r="U1959" s="13" t="s">
        <v>135</v>
      </c>
      <c r="V1959" t="s">
        <v>87</v>
      </c>
      <c r="X1959" s="53"/>
    </row>
    <row r="1960" spans="1:24" s="16" customFormat="1" x14ac:dyDescent="0.2">
      <c r="A1960" s="32" t="str">
        <f t="shared" si="229"/>
        <v>2026-4</v>
      </c>
      <c r="B1960" t="s">
        <v>4389</v>
      </c>
      <c r="C1960" s="20">
        <v>46126</v>
      </c>
      <c r="D1960" s="20">
        <v>46049</v>
      </c>
      <c r="E1960" t="s">
        <v>54</v>
      </c>
      <c r="F1960" t="s">
        <v>55</v>
      </c>
      <c r="G1960" s="19"/>
      <c r="H1960"/>
      <c r="I1960" t="s">
        <v>52</v>
      </c>
      <c r="J1960" t="s">
        <v>53</v>
      </c>
      <c r="K1960" s="9" t="str">
        <f t="shared" si="230"/>
        <v>KNOB</v>
      </c>
      <c r="L1960" t="s">
        <v>6</v>
      </c>
      <c r="M1960" s="36">
        <v>5880</v>
      </c>
      <c r="N1960" t="s">
        <v>459</v>
      </c>
      <c r="O1960" t="s">
        <v>7</v>
      </c>
      <c r="P1960" s="48">
        <v>5.0999999999999996</v>
      </c>
      <c r="Q1960" s="10">
        <f t="shared" si="225"/>
        <v>29988</v>
      </c>
      <c r="R1960" s="11">
        <f t="shared" si="226"/>
        <v>7.3003400000000003</v>
      </c>
      <c r="S1960" s="13">
        <f t="shared" si="227"/>
        <v>0.6986</v>
      </c>
      <c r="T1960" s="12">
        <f t="shared" si="228"/>
        <v>4107.7700000000004</v>
      </c>
      <c r="U1960" s="13" t="s">
        <v>135</v>
      </c>
      <c r="V1960" t="s">
        <v>16</v>
      </c>
      <c r="X1960" s="53"/>
    </row>
    <row r="1961" spans="1:24" s="16" customFormat="1" x14ac:dyDescent="0.2">
      <c r="A1961" s="32" t="str">
        <f t="shared" si="229"/>
        <v>2026-4</v>
      </c>
      <c r="B1961" t="s">
        <v>4281</v>
      </c>
      <c r="C1961" s="20">
        <v>46126</v>
      </c>
      <c r="D1961" s="20">
        <v>46094</v>
      </c>
      <c r="E1961" t="s">
        <v>44</v>
      </c>
      <c r="F1961" t="s">
        <v>45</v>
      </c>
      <c r="G1961" s="19"/>
      <c r="H1961"/>
      <c r="I1961" t="s">
        <v>800</v>
      </c>
      <c r="J1961" t="s">
        <v>801</v>
      </c>
      <c r="K1961" s="9" t="str">
        <f t="shared" si="230"/>
        <v>LHDL</v>
      </c>
      <c r="L1961" t="s">
        <v>6</v>
      </c>
      <c r="M1961" s="36">
        <v>2760</v>
      </c>
      <c r="N1961" t="s">
        <v>459</v>
      </c>
      <c r="O1961" t="s">
        <v>7</v>
      </c>
      <c r="P1961" s="48">
        <v>3.2938000000000001</v>
      </c>
      <c r="Q1961" s="10">
        <f t="shared" si="225"/>
        <v>9090.89</v>
      </c>
      <c r="R1961" s="11">
        <f t="shared" si="226"/>
        <v>7.3003400000000003</v>
      </c>
      <c r="S1961" s="13">
        <f t="shared" si="227"/>
        <v>0.45119999999999999</v>
      </c>
      <c r="T1961" s="12">
        <f t="shared" si="228"/>
        <v>1245.31</v>
      </c>
      <c r="U1961" s="13" t="s">
        <v>135</v>
      </c>
      <c r="V1961" t="s">
        <v>47</v>
      </c>
      <c r="X1961" s="53"/>
    </row>
    <row r="1962" spans="1:24" s="16" customFormat="1" x14ac:dyDescent="0.2">
      <c r="A1962" s="32" t="str">
        <f t="shared" si="229"/>
        <v>2026-4</v>
      </c>
      <c r="B1962" t="s">
        <v>4283</v>
      </c>
      <c r="C1962" s="20">
        <v>46126</v>
      </c>
      <c r="D1962" s="20">
        <v>46094</v>
      </c>
      <c r="E1962" t="s">
        <v>44</v>
      </c>
      <c r="F1962" t="s">
        <v>45</v>
      </c>
      <c r="G1962" s="19"/>
      <c r="H1962"/>
      <c r="I1962" t="s">
        <v>3667</v>
      </c>
      <c r="J1962" t="s">
        <v>3668</v>
      </c>
      <c r="K1962" s="9" t="str">
        <f t="shared" si="230"/>
        <v>LHDL</v>
      </c>
      <c r="L1962" t="s">
        <v>6</v>
      </c>
      <c r="M1962" s="36">
        <v>1020</v>
      </c>
      <c r="N1962" t="s">
        <v>459</v>
      </c>
      <c r="O1962" t="s">
        <v>7</v>
      </c>
      <c r="P1962" s="48">
        <v>3.2938000000000001</v>
      </c>
      <c r="Q1962" s="10">
        <f t="shared" si="225"/>
        <v>3359.68</v>
      </c>
      <c r="R1962" s="11">
        <f t="shared" si="226"/>
        <v>7.3003400000000003</v>
      </c>
      <c r="S1962" s="13">
        <f t="shared" si="227"/>
        <v>0.45119999999999999</v>
      </c>
      <c r="T1962" s="12">
        <f t="shared" si="228"/>
        <v>460.22</v>
      </c>
      <c r="U1962" s="13" t="s">
        <v>135</v>
      </c>
      <c r="V1962" t="s">
        <v>47</v>
      </c>
      <c r="X1962" s="53"/>
    </row>
    <row r="1963" spans="1:24" s="16" customFormat="1" x14ac:dyDescent="0.2">
      <c r="A1963" s="32" t="str">
        <f t="shared" si="229"/>
        <v>2026-4</v>
      </c>
      <c r="B1963" t="s">
        <v>4284</v>
      </c>
      <c r="C1963" s="20">
        <v>46126</v>
      </c>
      <c r="D1963" s="20">
        <v>46094</v>
      </c>
      <c r="E1963" t="s">
        <v>44</v>
      </c>
      <c r="F1963" t="s">
        <v>45</v>
      </c>
      <c r="G1963" s="19"/>
      <c r="H1963"/>
      <c r="I1963" t="s">
        <v>396</v>
      </c>
      <c r="J1963" t="s">
        <v>397</v>
      </c>
      <c r="K1963" s="9" t="str">
        <f t="shared" si="230"/>
        <v>LHDL</v>
      </c>
      <c r="L1963" t="s">
        <v>6</v>
      </c>
      <c r="M1963" s="36">
        <v>2960</v>
      </c>
      <c r="N1963" t="s">
        <v>459</v>
      </c>
      <c r="O1963" t="s">
        <v>7</v>
      </c>
      <c r="P1963" s="48">
        <v>3.2938000000000001</v>
      </c>
      <c r="Q1963" s="10">
        <f t="shared" si="225"/>
        <v>9749.65</v>
      </c>
      <c r="R1963" s="11">
        <f t="shared" si="226"/>
        <v>7.3003400000000003</v>
      </c>
      <c r="S1963" s="13">
        <f t="shared" si="227"/>
        <v>0.45119999999999999</v>
      </c>
      <c r="T1963" s="12">
        <f t="shared" si="228"/>
        <v>1335.55</v>
      </c>
      <c r="U1963" s="13" t="s">
        <v>135</v>
      </c>
      <c r="V1963" t="s">
        <v>47</v>
      </c>
      <c r="X1963" s="53"/>
    </row>
    <row r="1964" spans="1:24" s="16" customFormat="1" x14ac:dyDescent="0.2">
      <c r="A1964" s="32" t="str">
        <f t="shared" si="229"/>
        <v>2026-4</v>
      </c>
      <c r="B1964" t="s">
        <v>4437</v>
      </c>
      <c r="C1964" s="20">
        <v>46126</v>
      </c>
      <c r="D1964" s="20">
        <v>46053</v>
      </c>
      <c r="E1964" t="s">
        <v>600</v>
      </c>
      <c r="F1964" t="s">
        <v>601</v>
      </c>
      <c r="G1964" s="19"/>
      <c r="H1964"/>
      <c r="I1964" t="s">
        <v>3748</v>
      </c>
      <c r="J1964" t="s">
        <v>3749</v>
      </c>
      <c r="K1964" s="9" t="str">
        <f t="shared" si="230"/>
        <v>LHDL</v>
      </c>
      <c r="L1964" t="s">
        <v>6</v>
      </c>
      <c r="M1964" s="36">
        <v>3750</v>
      </c>
      <c r="N1964" t="s">
        <v>459</v>
      </c>
      <c r="O1964" t="s">
        <v>7</v>
      </c>
      <c r="P1964" s="48">
        <v>6.7275</v>
      </c>
      <c r="Q1964" s="10">
        <f t="shared" si="225"/>
        <v>25228.13</v>
      </c>
      <c r="R1964" s="11">
        <f t="shared" si="226"/>
        <v>7.3003400000000003</v>
      </c>
      <c r="S1964" s="13">
        <f t="shared" si="227"/>
        <v>0.92149999999999999</v>
      </c>
      <c r="T1964" s="12">
        <f t="shared" si="228"/>
        <v>3455.63</v>
      </c>
      <c r="U1964" s="13" t="s">
        <v>135</v>
      </c>
      <c r="V1964" t="s">
        <v>47</v>
      </c>
      <c r="X1964" s="53"/>
    </row>
    <row r="1965" spans="1:24" s="16" customFormat="1" x14ac:dyDescent="0.2">
      <c r="A1965" s="32" t="str">
        <f t="shared" si="229"/>
        <v>2026-4</v>
      </c>
      <c r="B1965" t="s">
        <v>4451</v>
      </c>
      <c r="C1965" s="20">
        <v>46126</v>
      </c>
      <c r="D1965" s="20">
        <v>46084</v>
      </c>
      <c r="E1965" t="s">
        <v>54</v>
      </c>
      <c r="F1965" t="s">
        <v>55</v>
      </c>
      <c r="G1965" s="19"/>
      <c r="H1965"/>
      <c r="I1965" t="s">
        <v>582</v>
      </c>
      <c r="J1965" t="s">
        <v>583</v>
      </c>
      <c r="K1965" s="9" t="str">
        <f t="shared" si="230"/>
        <v>LHDL</v>
      </c>
      <c r="L1965" t="s">
        <v>6</v>
      </c>
      <c r="M1965" s="36">
        <v>5280</v>
      </c>
      <c r="N1965" t="s">
        <v>459</v>
      </c>
      <c r="O1965" t="s">
        <v>7</v>
      </c>
      <c r="P1965" s="48">
        <v>7.2134999999999998</v>
      </c>
      <c r="Q1965" s="10">
        <f t="shared" si="225"/>
        <v>38087.279999999999</v>
      </c>
      <c r="R1965" s="11">
        <f t="shared" si="226"/>
        <v>7.3003400000000003</v>
      </c>
      <c r="S1965" s="13">
        <f t="shared" si="227"/>
        <v>0.98809999999999998</v>
      </c>
      <c r="T1965" s="12">
        <f t="shared" si="228"/>
        <v>5217.17</v>
      </c>
      <c r="U1965" s="13" t="s">
        <v>135</v>
      </c>
      <c r="V1965" t="s">
        <v>47</v>
      </c>
      <c r="X1965" s="53"/>
    </row>
    <row r="1966" spans="1:24" s="16" customFormat="1" x14ac:dyDescent="0.2">
      <c r="A1966" s="32" t="str">
        <f t="shared" si="229"/>
        <v>2026-4</v>
      </c>
      <c r="B1966" t="s">
        <v>4064</v>
      </c>
      <c r="C1966" s="20">
        <v>46126</v>
      </c>
      <c r="D1966" s="20">
        <v>46119</v>
      </c>
      <c r="E1966" t="s">
        <v>66</v>
      </c>
      <c r="F1966" t="s">
        <v>67</v>
      </c>
      <c r="G1966" s="19"/>
      <c r="H1966"/>
      <c r="I1966" t="s">
        <v>3553</v>
      </c>
      <c r="J1966" t="s">
        <v>3554</v>
      </c>
      <c r="K1966" s="9" t="str">
        <f t="shared" si="230"/>
        <v>STKR</v>
      </c>
      <c r="L1966" t="s">
        <v>6</v>
      </c>
      <c r="M1966" s="36">
        <v>510</v>
      </c>
      <c r="N1966" t="s">
        <v>459</v>
      </c>
      <c r="O1966" t="s">
        <v>7</v>
      </c>
      <c r="P1966" s="48">
        <v>0.75</v>
      </c>
      <c r="Q1966" s="10">
        <f t="shared" si="225"/>
        <v>382.5</v>
      </c>
      <c r="R1966" s="11">
        <f t="shared" si="226"/>
        <v>7.3003400000000003</v>
      </c>
      <c r="S1966" s="13">
        <f t="shared" si="227"/>
        <v>0.1027</v>
      </c>
      <c r="T1966" s="12">
        <f t="shared" si="228"/>
        <v>52.38</v>
      </c>
      <c r="U1966" s="13" t="s">
        <v>135</v>
      </c>
      <c r="V1966" t="s">
        <v>8</v>
      </c>
      <c r="X1966" s="53"/>
    </row>
    <row r="1967" spans="1:24" s="16" customFormat="1" x14ac:dyDescent="0.2">
      <c r="A1967" s="32" t="str">
        <f t="shared" si="229"/>
        <v>2026-4</v>
      </c>
      <c r="B1967" t="s">
        <v>4012</v>
      </c>
      <c r="C1967" s="20">
        <v>46126</v>
      </c>
      <c r="D1967" s="20">
        <v>46108</v>
      </c>
      <c r="E1967" t="s">
        <v>66</v>
      </c>
      <c r="F1967" t="s">
        <v>67</v>
      </c>
      <c r="G1967" s="19"/>
      <c r="H1967"/>
      <c r="I1967" t="s">
        <v>1760</v>
      </c>
      <c r="J1967" t="s">
        <v>550</v>
      </c>
      <c r="K1967" s="9" t="str">
        <f t="shared" si="230"/>
        <v>U&amp;C-</v>
      </c>
      <c r="L1967" t="s">
        <v>6</v>
      </c>
      <c r="M1967" s="36">
        <v>510</v>
      </c>
      <c r="N1967" t="s">
        <v>459</v>
      </c>
      <c r="O1967" t="s">
        <v>7</v>
      </c>
      <c r="P1967" s="48">
        <v>0.22839999999999999</v>
      </c>
      <c r="Q1967" s="10">
        <f t="shared" si="225"/>
        <v>116.48</v>
      </c>
      <c r="R1967" s="11">
        <f t="shared" si="226"/>
        <v>7.3003400000000003</v>
      </c>
      <c r="S1967" s="13">
        <f t="shared" si="227"/>
        <v>3.1300000000000001E-2</v>
      </c>
      <c r="T1967" s="12">
        <f t="shared" si="228"/>
        <v>15.96</v>
      </c>
      <c r="U1967" s="13" t="s">
        <v>135</v>
      </c>
      <c r="V1967" t="s">
        <v>68</v>
      </c>
      <c r="X1967" s="53"/>
    </row>
    <row r="1968" spans="1:24" s="16" customFormat="1" x14ac:dyDescent="0.2">
      <c r="A1968" s="32" t="str">
        <f t="shared" si="229"/>
        <v>2026-4</v>
      </c>
      <c r="B1968" t="s">
        <v>4037</v>
      </c>
      <c r="C1968" s="20">
        <v>46126</v>
      </c>
      <c r="D1968" s="20">
        <v>46000</v>
      </c>
      <c r="E1968" t="s">
        <v>185</v>
      </c>
      <c r="F1968" t="s">
        <v>186</v>
      </c>
      <c r="G1968" s="19"/>
      <c r="H1968"/>
      <c r="I1968" t="s">
        <v>260</v>
      </c>
      <c r="J1968" t="s">
        <v>261</v>
      </c>
      <c r="K1968" s="9" t="str">
        <f t="shared" si="230"/>
        <v>WHR-</v>
      </c>
      <c r="L1968" t="s">
        <v>6</v>
      </c>
      <c r="M1968" s="36">
        <v>2000</v>
      </c>
      <c r="N1968" t="s">
        <v>459</v>
      </c>
      <c r="O1968" t="s">
        <v>7</v>
      </c>
      <c r="P1968" s="48">
        <v>0.441</v>
      </c>
      <c r="Q1968" s="10">
        <f t="shared" si="225"/>
        <v>882</v>
      </c>
      <c r="R1968" s="11">
        <f t="shared" si="226"/>
        <v>7.3003400000000003</v>
      </c>
      <c r="S1968" s="13">
        <f t="shared" si="227"/>
        <v>6.0400000000000002E-2</v>
      </c>
      <c r="T1968" s="12">
        <f t="shared" si="228"/>
        <v>120.8</v>
      </c>
      <c r="U1968" s="13" t="s">
        <v>135</v>
      </c>
      <c r="V1968" t="s">
        <v>96</v>
      </c>
      <c r="X1968" s="53"/>
    </row>
    <row r="1969" spans="1:24" s="16" customFormat="1" x14ac:dyDescent="0.2">
      <c r="A1969" s="32" t="str">
        <f t="shared" si="229"/>
        <v>2026-4</v>
      </c>
      <c r="B1969" t="s">
        <v>4037</v>
      </c>
      <c r="C1969" s="20">
        <v>46126</v>
      </c>
      <c r="D1969" s="20">
        <v>46000</v>
      </c>
      <c r="E1969" t="s">
        <v>185</v>
      </c>
      <c r="F1969" t="s">
        <v>186</v>
      </c>
      <c r="G1969" s="19"/>
      <c r="H1969"/>
      <c r="I1969" t="s">
        <v>260</v>
      </c>
      <c r="J1969" t="s">
        <v>261</v>
      </c>
      <c r="K1969" s="9" t="str">
        <f t="shared" si="230"/>
        <v>WHR-</v>
      </c>
      <c r="L1969" t="s">
        <v>6</v>
      </c>
      <c r="M1969" s="36">
        <v>-2000</v>
      </c>
      <c r="N1969" t="s">
        <v>459</v>
      </c>
      <c r="O1969" t="s">
        <v>7</v>
      </c>
      <c r="P1969" s="48">
        <v>0.441</v>
      </c>
      <c r="Q1969" s="10">
        <f t="shared" si="225"/>
        <v>-882</v>
      </c>
      <c r="R1969" s="11">
        <f t="shared" si="226"/>
        <v>7.3003400000000003</v>
      </c>
      <c r="S1969" s="13">
        <f t="shared" si="227"/>
        <v>6.0400000000000002E-2</v>
      </c>
      <c r="T1969" s="12">
        <f t="shared" si="228"/>
        <v>-120.8</v>
      </c>
      <c r="U1969" s="13" t="s">
        <v>135</v>
      </c>
      <c r="V1969" t="s">
        <v>96</v>
      </c>
      <c r="X1969" s="53"/>
    </row>
    <row r="1970" spans="1:24" s="16" customFormat="1" x14ac:dyDescent="0.2">
      <c r="A1970" s="32" t="str">
        <f t="shared" si="229"/>
        <v>2026-4</v>
      </c>
      <c r="B1970" t="s">
        <v>4038</v>
      </c>
      <c r="C1970" s="20">
        <v>46126</v>
      </c>
      <c r="D1970" s="20">
        <v>46121</v>
      </c>
      <c r="E1970" t="s">
        <v>185</v>
      </c>
      <c r="F1970" t="s">
        <v>186</v>
      </c>
      <c r="G1970" s="19"/>
      <c r="H1970"/>
      <c r="I1970" t="s">
        <v>260</v>
      </c>
      <c r="J1970" t="s">
        <v>261</v>
      </c>
      <c r="K1970" s="9" t="str">
        <f t="shared" si="230"/>
        <v>WHR-</v>
      </c>
      <c r="L1970" t="s">
        <v>6</v>
      </c>
      <c r="M1970" s="36">
        <v>2500</v>
      </c>
      <c r="N1970" t="s">
        <v>459</v>
      </c>
      <c r="O1970" t="s">
        <v>7</v>
      </c>
      <c r="P1970" s="48">
        <v>0.441</v>
      </c>
      <c r="Q1970" s="10">
        <f t="shared" si="225"/>
        <v>1102.5</v>
      </c>
      <c r="R1970" s="11">
        <f t="shared" si="226"/>
        <v>7.3003400000000003</v>
      </c>
      <c r="S1970" s="13">
        <f t="shared" si="227"/>
        <v>6.0400000000000002E-2</v>
      </c>
      <c r="T1970" s="12">
        <f t="shared" si="228"/>
        <v>151</v>
      </c>
      <c r="U1970" s="13" t="s">
        <v>135</v>
      </c>
      <c r="V1970" t="s">
        <v>96</v>
      </c>
      <c r="X1970" s="53"/>
    </row>
    <row r="1971" spans="1:24" s="16" customFormat="1" x14ac:dyDescent="0.2">
      <c r="A1971" s="32" t="str">
        <f t="shared" si="229"/>
        <v>2026-4</v>
      </c>
      <c r="B1971" t="s">
        <v>3903</v>
      </c>
      <c r="C1971" s="20">
        <v>46127</v>
      </c>
      <c r="D1971" s="20">
        <v>46105</v>
      </c>
      <c r="E1971" t="s">
        <v>268</v>
      </c>
      <c r="F1971" t="s">
        <v>269</v>
      </c>
      <c r="G1971" s="19"/>
      <c r="H1971"/>
      <c r="I1971" t="s">
        <v>2918</v>
      </c>
      <c r="J1971" t="s">
        <v>2919</v>
      </c>
      <c r="K1971" s="9" t="str">
        <f t="shared" si="230"/>
        <v>BAG-</v>
      </c>
      <c r="L1971" t="s">
        <v>6</v>
      </c>
      <c r="M1971" s="36">
        <v>35000</v>
      </c>
      <c r="N1971" t="s">
        <v>459</v>
      </c>
      <c r="O1971" t="s">
        <v>7</v>
      </c>
      <c r="P1971" s="48">
        <v>0.06</v>
      </c>
      <c r="Q1971" s="10">
        <f t="shared" si="225"/>
        <v>2100</v>
      </c>
      <c r="R1971" s="11">
        <f t="shared" si="226"/>
        <v>7.3003400000000003</v>
      </c>
      <c r="S1971" s="13">
        <f t="shared" si="227"/>
        <v>8.2000000000000007E-3</v>
      </c>
      <c r="T1971" s="12">
        <f t="shared" si="228"/>
        <v>287</v>
      </c>
      <c r="U1971" s="13" t="s">
        <v>135</v>
      </c>
      <c r="V1971" t="s">
        <v>270</v>
      </c>
      <c r="X1971" s="53"/>
    </row>
    <row r="1972" spans="1:24" s="16" customFormat="1" x14ac:dyDescent="0.2">
      <c r="A1972" s="32" t="str">
        <f t="shared" si="229"/>
        <v>2026-4</v>
      </c>
      <c r="B1972" t="s">
        <v>3904</v>
      </c>
      <c r="C1972" s="20">
        <v>46127</v>
      </c>
      <c r="D1972" s="20">
        <v>46105</v>
      </c>
      <c r="E1972" t="s">
        <v>268</v>
      </c>
      <c r="F1972" t="s">
        <v>269</v>
      </c>
      <c r="G1972" s="19"/>
      <c r="H1972"/>
      <c r="I1972" t="s">
        <v>2920</v>
      </c>
      <c r="J1972" t="s">
        <v>2921</v>
      </c>
      <c r="K1972" s="9" t="str">
        <f t="shared" si="230"/>
        <v>BAG-</v>
      </c>
      <c r="L1972" t="s">
        <v>6</v>
      </c>
      <c r="M1972" s="36">
        <v>1000</v>
      </c>
      <c r="N1972" t="s">
        <v>459</v>
      </c>
      <c r="O1972" t="s">
        <v>7</v>
      </c>
      <c r="P1972" s="48">
        <v>0.06</v>
      </c>
      <c r="Q1972" s="10">
        <f t="shared" si="225"/>
        <v>60</v>
      </c>
      <c r="R1972" s="11">
        <f t="shared" si="226"/>
        <v>7.3003400000000003</v>
      </c>
      <c r="S1972" s="13">
        <f t="shared" si="227"/>
        <v>8.2000000000000007E-3</v>
      </c>
      <c r="T1972" s="12">
        <f t="shared" si="228"/>
        <v>8.1999999999999993</v>
      </c>
      <c r="U1972" s="13" t="s">
        <v>135</v>
      </c>
      <c r="V1972" t="s">
        <v>270</v>
      </c>
      <c r="X1972" s="53"/>
    </row>
    <row r="1973" spans="1:24" s="16" customFormat="1" x14ac:dyDescent="0.2">
      <c r="A1973" s="32" t="str">
        <f t="shared" si="229"/>
        <v>2026-4</v>
      </c>
      <c r="B1973" t="s">
        <v>3923</v>
      </c>
      <c r="C1973" s="20">
        <v>46127</v>
      </c>
      <c r="D1973" s="20">
        <v>46105</v>
      </c>
      <c r="E1973" t="s">
        <v>268</v>
      </c>
      <c r="F1973" t="s">
        <v>269</v>
      </c>
      <c r="G1973" s="19"/>
      <c r="H1973"/>
      <c r="I1973" t="s">
        <v>733</v>
      </c>
      <c r="J1973" t="s">
        <v>734</v>
      </c>
      <c r="K1973" s="9" t="str">
        <f t="shared" si="230"/>
        <v>BAG-</v>
      </c>
      <c r="L1973" t="s">
        <v>6</v>
      </c>
      <c r="M1973" s="36">
        <v>5000</v>
      </c>
      <c r="N1973" t="s">
        <v>459</v>
      </c>
      <c r="O1973" t="s">
        <v>7</v>
      </c>
      <c r="P1973" s="48">
        <v>6.7000000000000004E-2</v>
      </c>
      <c r="Q1973" s="10">
        <f t="shared" ref="Q1973:Q2036" si="231">ROUND(P1973*M1973,2)</f>
        <v>335</v>
      </c>
      <c r="R1973" s="11">
        <f t="shared" ref="R1973:R2036" si="232">IF(O1973="HKD",7.8,IF(O1973="CNY",7.30034,1))</f>
        <v>7.3003400000000003</v>
      </c>
      <c r="S1973" s="13">
        <f t="shared" ref="S1973:S2036" si="233">+ROUND(P1973/R1973,4)</f>
        <v>9.1999999999999998E-3</v>
      </c>
      <c r="T1973" s="12">
        <f t="shared" ref="T1973:T2036" si="234">ROUND(S1973*M1973,2)</f>
        <v>46</v>
      </c>
      <c r="U1973" s="13" t="s">
        <v>135</v>
      </c>
      <c r="V1973" t="s">
        <v>270</v>
      </c>
      <c r="X1973" s="53"/>
    </row>
    <row r="1974" spans="1:24" s="16" customFormat="1" x14ac:dyDescent="0.2">
      <c r="A1974" s="32" t="str">
        <f t="shared" si="229"/>
        <v>2026-4</v>
      </c>
      <c r="B1974" t="s">
        <v>3928</v>
      </c>
      <c r="C1974" s="20">
        <v>46127</v>
      </c>
      <c r="D1974" s="20">
        <v>46105</v>
      </c>
      <c r="E1974" t="s">
        <v>268</v>
      </c>
      <c r="F1974" t="s">
        <v>269</v>
      </c>
      <c r="G1974" s="19"/>
      <c r="H1974"/>
      <c r="I1974" t="s">
        <v>3497</v>
      </c>
      <c r="J1974" t="s">
        <v>3498</v>
      </c>
      <c r="K1974" s="9" t="str">
        <f t="shared" si="230"/>
        <v>BAG-</v>
      </c>
      <c r="L1974" t="s">
        <v>6</v>
      </c>
      <c r="M1974" s="36">
        <v>20000</v>
      </c>
      <c r="N1974" t="s">
        <v>459</v>
      </c>
      <c r="O1974" t="s">
        <v>7</v>
      </c>
      <c r="P1974" s="48">
        <v>7.4999999999999997E-2</v>
      </c>
      <c r="Q1974" s="10">
        <f t="shared" si="231"/>
        <v>1500</v>
      </c>
      <c r="R1974" s="11">
        <f t="shared" si="232"/>
        <v>7.3003400000000003</v>
      </c>
      <c r="S1974" s="13">
        <f t="shared" si="233"/>
        <v>1.03E-2</v>
      </c>
      <c r="T1974" s="12">
        <f t="shared" si="234"/>
        <v>206</v>
      </c>
      <c r="U1974" s="13" t="s">
        <v>135</v>
      </c>
      <c r="V1974" t="s">
        <v>270</v>
      </c>
      <c r="X1974" s="53"/>
    </row>
    <row r="1975" spans="1:24" s="16" customFormat="1" x14ac:dyDescent="0.2">
      <c r="A1975" s="32" t="str">
        <f t="shared" si="229"/>
        <v>2026-4</v>
      </c>
      <c r="B1975" t="s">
        <v>3930</v>
      </c>
      <c r="C1975" s="20">
        <v>46127</v>
      </c>
      <c r="D1975" s="20">
        <v>46105</v>
      </c>
      <c r="E1975" t="s">
        <v>268</v>
      </c>
      <c r="F1975" t="s">
        <v>269</v>
      </c>
      <c r="G1975" s="19"/>
      <c r="H1975"/>
      <c r="I1975" t="s">
        <v>273</v>
      </c>
      <c r="J1975" t="s">
        <v>274</v>
      </c>
      <c r="K1975" s="9" t="str">
        <f t="shared" si="230"/>
        <v>BAG-</v>
      </c>
      <c r="L1975" t="s">
        <v>6</v>
      </c>
      <c r="M1975" s="36">
        <v>20000</v>
      </c>
      <c r="N1975" t="s">
        <v>459</v>
      </c>
      <c r="O1975" t="s">
        <v>7</v>
      </c>
      <c r="P1975" s="48">
        <v>0.08</v>
      </c>
      <c r="Q1975" s="10">
        <f t="shared" si="231"/>
        <v>1600</v>
      </c>
      <c r="R1975" s="11">
        <f t="shared" si="232"/>
        <v>7.3003400000000003</v>
      </c>
      <c r="S1975" s="13">
        <f t="shared" si="233"/>
        <v>1.0999999999999999E-2</v>
      </c>
      <c r="T1975" s="12">
        <f t="shared" si="234"/>
        <v>220</v>
      </c>
      <c r="U1975" s="13" t="s">
        <v>135</v>
      </c>
      <c r="V1975" t="s">
        <v>270</v>
      </c>
      <c r="X1975" s="53"/>
    </row>
    <row r="1976" spans="1:24" s="16" customFormat="1" x14ac:dyDescent="0.2">
      <c r="A1976" s="32" t="str">
        <f t="shared" si="229"/>
        <v>2026-4</v>
      </c>
      <c r="B1976" t="s">
        <v>3937</v>
      </c>
      <c r="C1976" s="20">
        <v>46127</v>
      </c>
      <c r="D1976" s="20">
        <v>46099</v>
      </c>
      <c r="E1976" t="s">
        <v>268</v>
      </c>
      <c r="F1976" t="s">
        <v>269</v>
      </c>
      <c r="G1976" s="19"/>
      <c r="H1976"/>
      <c r="I1976" t="s">
        <v>653</v>
      </c>
      <c r="J1976" t="s">
        <v>710</v>
      </c>
      <c r="K1976" s="9" t="str">
        <f t="shared" si="230"/>
        <v>BAG-</v>
      </c>
      <c r="L1976" t="s">
        <v>6</v>
      </c>
      <c r="M1976" s="36">
        <v>10000</v>
      </c>
      <c r="N1976" t="s">
        <v>459</v>
      </c>
      <c r="O1976" t="s">
        <v>7</v>
      </c>
      <c r="P1976" s="48">
        <v>8.7999999999999995E-2</v>
      </c>
      <c r="Q1976" s="10">
        <f t="shared" si="231"/>
        <v>880</v>
      </c>
      <c r="R1976" s="11">
        <f t="shared" si="232"/>
        <v>7.3003400000000003</v>
      </c>
      <c r="S1976" s="13">
        <f t="shared" si="233"/>
        <v>1.21E-2</v>
      </c>
      <c r="T1976" s="12">
        <f t="shared" si="234"/>
        <v>121</v>
      </c>
      <c r="U1976" s="13" t="s">
        <v>135</v>
      </c>
      <c r="V1976" t="s">
        <v>270</v>
      </c>
      <c r="X1976" s="53"/>
    </row>
    <row r="1977" spans="1:24" s="16" customFormat="1" x14ac:dyDescent="0.2">
      <c r="A1977" s="32" t="str">
        <f t="shared" si="229"/>
        <v>2026-4</v>
      </c>
      <c r="B1977" t="s">
        <v>3938</v>
      </c>
      <c r="C1977" s="20">
        <v>46127</v>
      </c>
      <c r="D1977" s="20">
        <v>46105</v>
      </c>
      <c r="E1977" t="s">
        <v>268</v>
      </c>
      <c r="F1977" t="s">
        <v>269</v>
      </c>
      <c r="G1977" s="19"/>
      <c r="H1977"/>
      <c r="I1977" t="s">
        <v>653</v>
      </c>
      <c r="J1977" t="s">
        <v>710</v>
      </c>
      <c r="K1977" s="9" t="str">
        <f t="shared" si="230"/>
        <v>BAG-</v>
      </c>
      <c r="L1977" t="s">
        <v>6</v>
      </c>
      <c r="M1977" s="36">
        <v>13000</v>
      </c>
      <c r="N1977" t="s">
        <v>459</v>
      </c>
      <c r="O1977" t="s">
        <v>7</v>
      </c>
      <c r="P1977" s="48">
        <v>8.7999999999999995E-2</v>
      </c>
      <c r="Q1977" s="10">
        <f t="shared" si="231"/>
        <v>1144</v>
      </c>
      <c r="R1977" s="11">
        <f t="shared" si="232"/>
        <v>7.3003400000000003</v>
      </c>
      <c r="S1977" s="13">
        <f t="shared" si="233"/>
        <v>1.21E-2</v>
      </c>
      <c r="T1977" s="12">
        <f t="shared" si="234"/>
        <v>157.30000000000001</v>
      </c>
      <c r="U1977" s="13" t="s">
        <v>135</v>
      </c>
      <c r="V1977" t="s">
        <v>270</v>
      </c>
      <c r="X1977" s="53"/>
    </row>
    <row r="1978" spans="1:24" s="16" customFormat="1" x14ac:dyDescent="0.2">
      <c r="A1978" s="32" t="str">
        <f t="shared" si="229"/>
        <v>2026-4</v>
      </c>
      <c r="B1978" t="s">
        <v>3953</v>
      </c>
      <c r="C1978" s="20">
        <v>46127</v>
      </c>
      <c r="D1978" s="20">
        <v>46099</v>
      </c>
      <c r="E1978" t="s">
        <v>268</v>
      </c>
      <c r="F1978" t="s">
        <v>269</v>
      </c>
      <c r="G1978" s="19"/>
      <c r="H1978"/>
      <c r="I1978" t="s">
        <v>654</v>
      </c>
      <c r="J1978" t="s">
        <v>711</v>
      </c>
      <c r="K1978" s="9" t="str">
        <f t="shared" si="230"/>
        <v>BAG-</v>
      </c>
      <c r="L1978" t="s">
        <v>6</v>
      </c>
      <c r="M1978" s="36">
        <v>10000</v>
      </c>
      <c r="N1978" t="s">
        <v>459</v>
      </c>
      <c r="O1978" t="s">
        <v>7</v>
      </c>
      <c r="P1978" s="48">
        <v>0.1</v>
      </c>
      <c r="Q1978" s="10">
        <f t="shared" si="231"/>
        <v>1000</v>
      </c>
      <c r="R1978" s="11">
        <f t="shared" si="232"/>
        <v>7.3003400000000003</v>
      </c>
      <c r="S1978" s="13">
        <f t="shared" si="233"/>
        <v>1.37E-2</v>
      </c>
      <c r="T1978" s="12">
        <f t="shared" si="234"/>
        <v>137</v>
      </c>
      <c r="U1978" s="13" t="s">
        <v>135</v>
      </c>
      <c r="V1978" t="s">
        <v>270</v>
      </c>
      <c r="X1978" s="53"/>
    </row>
    <row r="1979" spans="1:24" s="16" customFormat="1" x14ac:dyDescent="0.2">
      <c r="A1979" s="32" t="str">
        <f t="shared" si="229"/>
        <v>2026-4</v>
      </c>
      <c r="B1979" t="s">
        <v>3954</v>
      </c>
      <c r="C1979" s="20">
        <v>46127</v>
      </c>
      <c r="D1979" s="20">
        <v>46105</v>
      </c>
      <c r="E1979" t="s">
        <v>268</v>
      </c>
      <c r="F1979" t="s">
        <v>269</v>
      </c>
      <c r="G1979" s="19"/>
      <c r="H1979"/>
      <c r="I1979" t="s">
        <v>654</v>
      </c>
      <c r="J1979" t="s">
        <v>711</v>
      </c>
      <c r="K1979" s="9" t="str">
        <f t="shared" si="230"/>
        <v>BAG-</v>
      </c>
      <c r="L1979" t="s">
        <v>6</v>
      </c>
      <c r="M1979" s="36">
        <v>3000</v>
      </c>
      <c r="N1979" t="s">
        <v>459</v>
      </c>
      <c r="O1979" t="s">
        <v>7</v>
      </c>
      <c r="P1979" s="48">
        <v>0.1</v>
      </c>
      <c r="Q1979" s="10">
        <f t="shared" si="231"/>
        <v>300</v>
      </c>
      <c r="R1979" s="11">
        <f t="shared" si="232"/>
        <v>7.3003400000000003</v>
      </c>
      <c r="S1979" s="13">
        <f t="shared" si="233"/>
        <v>1.37E-2</v>
      </c>
      <c r="T1979" s="12">
        <f t="shared" si="234"/>
        <v>41.1</v>
      </c>
      <c r="U1979" s="13" t="s">
        <v>135</v>
      </c>
      <c r="V1979" t="s">
        <v>270</v>
      </c>
      <c r="X1979" s="53"/>
    </row>
    <row r="1980" spans="1:24" s="16" customFormat="1" x14ac:dyDescent="0.2">
      <c r="A1980" s="32" t="str">
        <f t="shared" si="229"/>
        <v>2026-4</v>
      </c>
      <c r="B1980" t="s">
        <v>3976</v>
      </c>
      <c r="C1980" s="20">
        <v>46127</v>
      </c>
      <c r="D1980" s="20">
        <v>46099</v>
      </c>
      <c r="E1980" t="s">
        <v>268</v>
      </c>
      <c r="F1980" t="s">
        <v>269</v>
      </c>
      <c r="G1980" s="19"/>
      <c r="H1980"/>
      <c r="I1980" t="s">
        <v>655</v>
      </c>
      <c r="J1980" t="s">
        <v>712</v>
      </c>
      <c r="K1980" s="9" t="str">
        <f t="shared" si="230"/>
        <v>BAG-</v>
      </c>
      <c r="L1980" t="s">
        <v>6</v>
      </c>
      <c r="M1980" s="36">
        <v>10000</v>
      </c>
      <c r="N1980" t="s">
        <v>459</v>
      </c>
      <c r="O1980" t="s">
        <v>7</v>
      </c>
      <c r="P1980" s="48">
        <v>0.13</v>
      </c>
      <c r="Q1980" s="10">
        <f t="shared" si="231"/>
        <v>1300</v>
      </c>
      <c r="R1980" s="11">
        <f t="shared" si="232"/>
        <v>7.3003400000000003</v>
      </c>
      <c r="S1980" s="13">
        <f t="shared" si="233"/>
        <v>1.78E-2</v>
      </c>
      <c r="T1980" s="12">
        <f t="shared" si="234"/>
        <v>178</v>
      </c>
      <c r="U1980" s="13" t="s">
        <v>135</v>
      </c>
      <c r="V1980" t="s">
        <v>270</v>
      </c>
      <c r="X1980" s="53"/>
    </row>
    <row r="1981" spans="1:24" s="16" customFormat="1" x14ac:dyDescent="0.2">
      <c r="A1981" s="32" t="str">
        <f t="shared" si="229"/>
        <v>2026-4</v>
      </c>
      <c r="B1981" t="s">
        <v>3977</v>
      </c>
      <c r="C1981" s="20">
        <v>46127</v>
      </c>
      <c r="D1981" s="20">
        <v>46105</v>
      </c>
      <c r="E1981" t="s">
        <v>268</v>
      </c>
      <c r="F1981" t="s">
        <v>269</v>
      </c>
      <c r="G1981" s="19"/>
      <c r="H1981"/>
      <c r="I1981" t="s">
        <v>655</v>
      </c>
      <c r="J1981" t="s">
        <v>712</v>
      </c>
      <c r="K1981" s="9" t="str">
        <f t="shared" si="230"/>
        <v>BAG-</v>
      </c>
      <c r="L1981" t="s">
        <v>6</v>
      </c>
      <c r="M1981" s="36">
        <v>50000</v>
      </c>
      <c r="N1981" t="s">
        <v>459</v>
      </c>
      <c r="O1981" t="s">
        <v>7</v>
      </c>
      <c r="P1981" s="48">
        <v>0.13</v>
      </c>
      <c r="Q1981" s="10">
        <f t="shared" si="231"/>
        <v>6500</v>
      </c>
      <c r="R1981" s="11">
        <f t="shared" si="232"/>
        <v>7.3003400000000003</v>
      </c>
      <c r="S1981" s="13">
        <f t="shared" si="233"/>
        <v>1.78E-2</v>
      </c>
      <c r="T1981" s="12">
        <f t="shared" si="234"/>
        <v>890</v>
      </c>
      <c r="U1981" s="13" t="s">
        <v>135</v>
      </c>
      <c r="V1981" t="s">
        <v>270</v>
      </c>
      <c r="X1981" s="53"/>
    </row>
    <row r="1982" spans="1:24" s="16" customFormat="1" x14ac:dyDescent="0.2">
      <c r="A1982" s="32" t="str">
        <f t="shared" si="229"/>
        <v>2026-4</v>
      </c>
      <c r="B1982" t="s">
        <v>3979</v>
      </c>
      <c r="C1982" s="20">
        <v>46127</v>
      </c>
      <c r="D1982" s="20">
        <v>46105</v>
      </c>
      <c r="E1982" t="s">
        <v>268</v>
      </c>
      <c r="F1982" t="s">
        <v>269</v>
      </c>
      <c r="G1982" s="19"/>
      <c r="H1982"/>
      <c r="I1982" t="s">
        <v>2953</v>
      </c>
      <c r="J1982" t="s">
        <v>2954</v>
      </c>
      <c r="K1982" s="9" t="str">
        <f t="shared" si="230"/>
        <v>BAG-</v>
      </c>
      <c r="L1982" t="s">
        <v>6</v>
      </c>
      <c r="M1982" s="36">
        <v>2000</v>
      </c>
      <c r="N1982" t="s">
        <v>459</v>
      </c>
      <c r="O1982" t="s">
        <v>7</v>
      </c>
      <c r="P1982" s="48">
        <v>0.13200000000000001</v>
      </c>
      <c r="Q1982" s="10">
        <f t="shared" si="231"/>
        <v>264</v>
      </c>
      <c r="R1982" s="11">
        <f t="shared" si="232"/>
        <v>7.3003400000000003</v>
      </c>
      <c r="S1982" s="13">
        <f t="shared" si="233"/>
        <v>1.8100000000000002E-2</v>
      </c>
      <c r="T1982" s="12">
        <f t="shared" si="234"/>
        <v>36.200000000000003</v>
      </c>
      <c r="U1982" s="13" t="s">
        <v>135</v>
      </c>
      <c r="V1982" t="s">
        <v>270</v>
      </c>
      <c r="X1982" s="53"/>
    </row>
    <row r="1983" spans="1:24" s="16" customFormat="1" x14ac:dyDescent="0.2">
      <c r="A1983" s="32" t="str">
        <f t="shared" si="229"/>
        <v>2026-4</v>
      </c>
      <c r="B1983" t="s">
        <v>3983</v>
      </c>
      <c r="C1983" s="20">
        <v>46127</v>
      </c>
      <c r="D1983" s="20">
        <v>46105</v>
      </c>
      <c r="E1983" t="s">
        <v>268</v>
      </c>
      <c r="F1983" t="s">
        <v>269</v>
      </c>
      <c r="G1983" s="19"/>
      <c r="H1983"/>
      <c r="I1983" t="s">
        <v>656</v>
      </c>
      <c r="J1983" t="s">
        <v>713</v>
      </c>
      <c r="K1983" s="9" t="str">
        <f t="shared" si="230"/>
        <v>BAG-</v>
      </c>
      <c r="L1983" t="s">
        <v>6</v>
      </c>
      <c r="M1983" s="36">
        <v>30000</v>
      </c>
      <c r="N1983" t="s">
        <v>459</v>
      </c>
      <c r="O1983" t="s">
        <v>7</v>
      </c>
      <c r="P1983" s="48">
        <v>0.14000000000000001</v>
      </c>
      <c r="Q1983" s="10">
        <f t="shared" si="231"/>
        <v>4200</v>
      </c>
      <c r="R1983" s="11">
        <f t="shared" si="232"/>
        <v>7.3003400000000003</v>
      </c>
      <c r="S1983" s="13">
        <f t="shared" si="233"/>
        <v>1.9199999999999998E-2</v>
      </c>
      <c r="T1983" s="12">
        <f t="shared" si="234"/>
        <v>576</v>
      </c>
      <c r="U1983" s="13" t="s">
        <v>135</v>
      </c>
      <c r="V1983" t="s">
        <v>270</v>
      </c>
      <c r="X1983" s="53"/>
    </row>
    <row r="1984" spans="1:24" s="16" customFormat="1" x14ac:dyDescent="0.2">
      <c r="A1984" s="32" t="str">
        <f t="shared" si="229"/>
        <v>2026-4</v>
      </c>
      <c r="B1984" t="s">
        <v>3987</v>
      </c>
      <c r="C1984" s="20">
        <v>46127</v>
      </c>
      <c r="D1984" s="20">
        <v>46105</v>
      </c>
      <c r="E1984" t="s">
        <v>268</v>
      </c>
      <c r="F1984" t="s">
        <v>269</v>
      </c>
      <c r="G1984" s="19"/>
      <c r="H1984"/>
      <c r="I1984" t="s">
        <v>2955</v>
      </c>
      <c r="J1984" t="s">
        <v>2956</v>
      </c>
      <c r="K1984" s="9" t="str">
        <f t="shared" si="230"/>
        <v>BAG-</v>
      </c>
      <c r="L1984" t="s">
        <v>6</v>
      </c>
      <c r="M1984" s="36">
        <v>7500</v>
      </c>
      <c r="N1984" t="s">
        <v>459</v>
      </c>
      <c r="O1984" t="s">
        <v>7</v>
      </c>
      <c r="P1984" s="48">
        <v>0.15</v>
      </c>
      <c r="Q1984" s="10">
        <f t="shared" si="231"/>
        <v>1125</v>
      </c>
      <c r="R1984" s="11">
        <f t="shared" si="232"/>
        <v>7.3003400000000003</v>
      </c>
      <c r="S1984" s="13">
        <f t="shared" si="233"/>
        <v>2.0500000000000001E-2</v>
      </c>
      <c r="T1984" s="12">
        <f t="shared" si="234"/>
        <v>153.75</v>
      </c>
      <c r="U1984" s="13" t="s">
        <v>135</v>
      </c>
      <c r="V1984" t="s">
        <v>270</v>
      </c>
      <c r="X1984" s="53"/>
    </row>
    <row r="1985" spans="1:24" s="16" customFormat="1" x14ac:dyDescent="0.2">
      <c r="A1985" s="32" t="str">
        <f t="shared" ref="A1985:A2048" si="235">+TEXT(C1985,"YYYY")&amp;"-"&amp;TEXT(C1985,"M")</f>
        <v>2026-4</v>
      </c>
      <c r="B1985" t="s">
        <v>4003</v>
      </c>
      <c r="C1985" s="20">
        <v>46127</v>
      </c>
      <c r="D1985" s="20">
        <v>46105</v>
      </c>
      <c r="E1985" t="s">
        <v>268</v>
      </c>
      <c r="F1985" t="s">
        <v>269</v>
      </c>
      <c r="G1985" s="19"/>
      <c r="H1985"/>
      <c r="I1985" t="s">
        <v>662</v>
      </c>
      <c r="J1985" t="s">
        <v>720</v>
      </c>
      <c r="K1985" s="9" t="str">
        <f t="shared" si="230"/>
        <v>BAG-</v>
      </c>
      <c r="L1985" t="s">
        <v>6</v>
      </c>
      <c r="M1985" s="36">
        <v>20000</v>
      </c>
      <c r="N1985" t="s">
        <v>459</v>
      </c>
      <c r="O1985" t="s">
        <v>7</v>
      </c>
      <c r="P1985" s="48">
        <v>0.185</v>
      </c>
      <c r="Q1985" s="10">
        <f t="shared" si="231"/>
        <v>3700</v>
      </c>
      <c r="R1985" s="11">
        <f t="shared" si="232"/>
        <v>7.3003400000000003</v>
      </c>
      <c r="S1985" s="13">
        <f t="shared" si="233"/>
        <v>2.53E-2</v>
      </c>
      <c r="T1985" s="12">
        <f t="shared" si="234"/>
        <v>506</v>
      </c>
      <c r="U1985" s="13" t="s">
        <v>135</v>
      </c>
      <c r="V1985" t="s">
        <v>270</v>
      </c>
      <c r="X1985" s="53"/>
    </row>
    <row r="1986" spans="1:24" s="16" customFormat="1" x14ac:dyDescent="0.2">
      <c r="A1986" s="32" t="str">
        <f t="shared" si="235"/>
        <v>2026-4</v>
      </c>
      <c r="B1986" t="s">
        <v>4008</v>
      </c>
      <c r="C1986" s="20">
        <v>46127</v>
      </c>
      <c r="D1986" s="20">
        <v>46105</v>
      </c>
      <c r="E1986" t="s">
        <v>268</v>
      </c>
      <c r="F1986" t="s">
        <v>269</v>
      </c>
      <c r="G1986" s="19"/>
      <c r="H1986"/>
      <c r="I1986" t="s">
        <v>735</v>
      </c>
      <c r="J1986" t="s">
        <v>736</v>
      </c>
      <c r="K1986" s="9" t="str">
        <f t="shared" si="230"/>
        <v>BAG-</v>
      </c>
      <c r="L1986" t="s">
        <v>6</v>
      </c>
      <c r="M1986" s="36">
        <v>10000</v>
      </c>
      <c r="N1986" t="s">
        <v>459</v>
      </c>
      <c r="O1986" t="s">
        <v>7</v>
      </c>
      <c r="P1986" s="48">
        <v>0.2</v>
      </c>
      <c r="Q1986" s="10">
        <f t="shared" si="231"/>
        <v>2000</v>
      </c>
      <c r="R1986" s="11">
        <f t="shared" si="232"/>
        <v>7.3003400000000003</v>
      </c>
      <c r="S1986" s="13">
        <f t="shared" si="233"/>
        <v>2.7400000000000001E-2</v>
      </c>
      <c r="T1986" s="12">
        <f t="shared" si="234"/>
        <v>274</v>
      </c>
      <c r="U1986" s="13" t="s">
        <v>135</v>
      </c>
      <c r="V1986" t="s">
        <v>270</v>
      </c>
      <c r="X1986" s="53"/>
    </row>
    <row r="1987" spans="1:24" s="16" customFormat="1" x14ac:dyDescent="0.2">
      <c r="A1987" s="32" t="str">
        <f t="shared" si="235"/>
        <v>2026-4</v>
      </c>
      <c r="B1987" t="s">
        <v>4018</v>
      </c>
      <c r="C1987" s="20">
        <v>46127</v>
      </c>
      <c r="D1987" s="20">
        <v>46105</v>
      </c>
      <c r="E1987" t="s">
        <v>268</v>
      </c>
      <c r="F1987" t="s">
        <v>269</v>
      </c>
      <c r="G1987" s="19"/>
      <c r="H1987"/>
      <c r="I1987" t="s">
        <v>741</v>
      </c>
      <c r="J1987" t="s">
        <v>742</v>
      </c>
      <c r="K1987" s="9" t="str">
        <f t="shared" si="230"/>
        <v>BAG-</v>
      </c>
      <c r="L1987" t="s">
        <v>6</v>
      </c>
      <c r="M1987" s="36">
        <v>3500</v>
      </c>
      <c r="N1987" t="s">
        <v>459</v>
      </c>
      <c r="O1987" t="s">
        <v>7</v>
      </c>
      <c r="P1987" s="48">
        <v>0.23699999999999999</v>
      </c>
      <c r="Q1987" s="10">
        <f t="shared" si="231"/>
        <v>829.5</v>
      </c>
      <c r="R1987" s="11">
        <f t="shared" si="232"/>
        <v>7.3003400000000003</v>
      </c>
      <c r="S1987" s="13">
        <f t="shared" si="233"/>
        <v>3.2500000000000001E-2</v>
      </c>
      <c r="T1987" s="12">
        <f t="shared" si="234"/>
        <v>113.75</v>
      </c>
      <c r="U1987" s="13" t="s">
        <v>135</v>
      </c>
      <c r="V1987" t="s">
        <v>270</v>
      </c>
      <c r="X1987" s="53"/>
    </row>
    <row r="1988" spans="1:24" s="16" customFormat="1" x14ac:dyDescent="0.2">
      <c r="A1988" s="32" t="str">
        <f t="shared" si="235"/>
        <v>2026-4</v>
      </c>
      <c r="B1988" t="s">
        <v>4029</v>
      </c>
      <c r="C1988" s="20">
        <v>46127</v>
      </c>
      <c r="D1988" s="20">
        <v>46099</v>
      </c>
      <c r="E1988" t="s">
        <v>268</v>
      </c>
      <c r="F1988" t="s">
        <v>269</v>
      </c>
      <c r="G1988" s="19"/>
      <c r="H1988"/>
      <c r="I1988" t="s">
        <v>745</v>
      </c>
      <c r="J1988" t="s">
        <v>746</v>
      </c>
      <c r="K1988" s="9" t="str">
        <f t="shared" si="230"/>
        <v>BAG-</v>
      </c>
      <c r="L1988" t="s">
        <v>6</v>
      </c>
      <c r="M1988" s="36">
        <v>1000</v>
      </c>
      <c r="N1988" t="s">
        <v>459</v>
      </c>
      <c r="O1988" t="s">
        <v>7</v>
      </c>
      <c r="P1988" s="48">
        <v>0.32</v>
      </c>
      <c r="Q1988" s="10">
        <f t="shared" si="231"/>
        <v>320</v>
      </c>
      <c r="R1988" s="11">
        <f t="shared" si="232"/>
        <v>7.3003400000000003</v>
      </c>
      <c r="S1988" s="13">
        <f t="shared" si="233"/>
        <v>4.3799999999999999E-2</v>
      </c>
      <c r="T1988" s="12">
        <f t="shared" si="234"/>
        <v>43.8</v>
      </c>
      <c r="U1988" s="13" t="s">
        <v>135</v>
      </c>
      <c r="V1988" t="s">
        <v>270</v>
      </c>
      <c r="X1988" s="53"/>
    </row>
    <row r="1989" spans="1:24" s="16" customFormat="1" x14ac:dyDescent="0.2">
      <c r="A1989" s="32" t="str">
        <f t="shared" si="235"/>
        <v>2026-4</v>
      </c>
      <c r="B1989" t="s">
        <v>4162</v>
      </c>
      <c r="C1989" s="20">
        <v>46127</v>
      </c>
      <c r="D1989" s="20">
        <v>46125</v>
      </c>
      <c r="E1989" t="s">
        <v>3</v>
      </c>
      <c r="F1989" t="s">
        <v>4</v>
      </c>
      <c r="G1989" s="19"/>
      <c r="H1989"/>
      <c r="I1989" t="s">
        <v>3599</v>
      </c>
      <c r="J1989" t="s">
        <v>3600</v>
      </c>
      <c r="K1989" s="9" t="str">
        <f t="shared" ref="K1989:K2006" si="236">+LEFT(V1989,4)</f>
        <v>BOX-</v>
      </c>
      <c r="L1989" t="s">
        <v>6</v>
      </c>
      <c r="M1989" s="36">
        <v>1010</v>
      </c>
      <c r="N1989" t="s">
        <v>459</v>
      </c>
      <c r="O1989" t="s">
        <v>7</v>
      </c>
      <c r="P1989" s="48">
        <v>2.27</v>
      </c>
      <c r="Q1989" s="10">
        <f t="shared" si="231"/>
        <v>2292.6999999999998</v>
      </c>
      <c r="R1989" s="11">
        <f t="shared" si="232"/>
        <v>7.3003400000000003</v>
      </c>
      <c r="S1989" s="13">
        <f t="shared" si="233"/>
        <v>0.31090000000000001</v>
      </c>
      <c r="T1989" s="12">
        <f t="shared" si="234"/>
        <v>314.01</v>
      </c>
      <c r="U1989" s="13" t="s">
        <v>135</v>
      </c>
      <c r="V1989" t="s">
        <v>1</v>
      </c>
      <c r="X1989" s="53"/>
    </row>
    <row r="1990" spans="1:24" s="16" customFormat="1" x14ac:dyDescent="0.2">
      <c r="A1990" s="32" t="str">
        <f t="shared" si="235"/>
        <v>2026-4</v>
      </c>
      <c r="B1990" t="s">
        <v>4194</v>
      </c>
      <c r="C1990" s="20">
        <v>46127</v>
      </c>
      <c r="D1990" s="20">
        <v>46125</v>
      </c>
      <c r="E1990" t="s">
        <v>3</v>
      </c>
      <c r="F1990" t="s">
        <v>4</v>
      </c>
      <c r="G1990" s="19"/>
      <c r="H1990"/>
      <c r="I1990" t="s">
        <v>673</v>
      </c>
      <c r="J1990" t="s">
        <v>730</v>
      </c>
      <c r="K1990" s="9" t="str">
        <f t="shared" si="236"/>
        <v>BOX-</v>
      </c>
      <c r="L1990" t="s">
        <v>6</v>
      </c>
      <c r="M1990" s="36">
        <v>1010</v>
      </c>
      <c r="N1990" t="s">
        <v>459</v>
      </c>
      <c r="O1990" t="s">
        <v>7</v>
      </c>
      <c r="P1990" s="48">
        <v>2.76</v>
      </c>
      <c r="Q1990" s="10">
        <f t="shared" si="231"/>
        <v>2787.6</v>
      </c>
      <c r="R1990" s="11">
        <f t="shared" si="232"/>
        <v>7.3003400000000003</v>
      </c>
      <c r="S1990" s="13">
        <f t="shared" si="233"/>
        <v>0.37809999999999999</v>
      </c>
      <c r="T1990" s="12">
        <f t="shared" si="234"/>
        <v>381.88</v>
      </c>
      <c r="U1990" s="13" t="s">
        <v>135</v>
      </c>
      <c r="V1990" t="s">
        <v>1</v>
      </c>
      <c r="X1990" s="53"/>
    </row>
    <row r="1991" spans="1:24" s="16" customFormat="1" x14ac:dyDescent="0.2">
      <c r="A1991" s="32" t="str">
        <f t="shared" si="235"/>
        <v>2026-4</v>
      </c>
      <c r="B1991" t="s">
        <v>4329</v>
      </c>
      <c r="C1991" s="20">
        <v>46127</v>
      </c>
      <c r="D1991" s="20">
        <v>46125</v>
      </c>
      <c r="E1991" t="s">
        <v>3</v>
      </c>
      <c r="F1991" t="s">
        <v>4</v>
      </c>
      <c r="G1991" s="19"/>
      <c r="H1991"/>
      <c r="I1991" t="s">
        <v>1861</v>
      </c>
      <c r="J1991" t="s">
        <v>1862</v>
      </c>
      <c r="K1991" s="9" t="str">
        <f t="shared" si="236"/>
        <v>BOX-</v>
      </c>
      <c r="L1991" t="s">
        <v>6</v>
      </c>
      <c r="M1991" s="36">
        <v>1010</v>
      </c>
      <c r="N1991" t="s">
        <v>459</v>
      </c>
      <c r="O1991" t="s">
        <v>7</v>
      </c>
      <c r="P1991" s="48">
        <v>4</v>
      </c>
      <c r="Q1991" s="10">
        <f t="shared" si="231"/>
        <v>4040</v>
      </c>
      <c r="R1991" s="11">
        <f t="shared" si="232"/>
        <v>7.3003400000000003</v>
      </c>
      <c r="S1991" s="13">
        <f t="shared" si="233"/>
        <v>0.54790000000000005</v>
      </c>
      <c r="T1991" s="12">
        <f t="shared" si="234"/>
        <v>553.38</v>
      </c>
      <c r="U1991" s="13" t="s">
        <v>135</v>
      </c>
      <c r="V1991" t="s">
        <v>1</v>
      </c>
      <c r="X1991" s="53"/>
    </row>
    <row r="1992" spans="1:24" s="16" customFormat="1" x14ac:dyDescent="0.2">
      <c r="A1992" s="32" t="str">
        <f t="shared" si="235"/>
        <v>2026-4</v>
      </c>
      <c r="B1992" t="s">
        <v>4408</v>
      </c>
      <c r="C1992" s="20">
        <v>46127</v>
      </c>
      <c r="D1992" s="20">
        <v>46125</v>
      </c>
      <c r="E1992" t="s">
        <v>3</v>
      </c>
      <c r="F1992" t="s">
        <v>4</v>
      </c>
      <c r="G1992" s="19"/>
      <c r="H1992"/>
      <c r="I1992" t="s">
        <v>3742</v>
      </c>
      <c r="J1992" t="s">
        <v>3743</v>
      </c>
      <c r="K1992" s="9" t="str">
        <f t="shared" si="236"/>
        <v>BOX-</v>
      </c>
      <c r="L1992" t="s">
        <v>6</v>
      </c>
      <c r="M1992" s="36">
        <v>1010</v>
      </c>
      <c r="N1992" t="s">
        <v>459</v>
      </c>
      <c r="O1992" t="s">
        <v>7</v>
      </c>
      <c r="P1992" s="48">
        <v>5.64</v>
      </c>
      <c r="Q1992" s="10">
        <f t="shared" si="231"/>
        <v>5696.4</v>
      </c>
      <c r="R1992" s="11">
        <f t="shared" si="232"/>
        <v>7.3003400000000003</v>
      </c>
      <c r="S1992" s="13">
        <f t="shared" si="233"/>
        <v>0.77259999999999995</v>
      </c>
      <c r="T1992" s="12">
        <f t="shared" si="234"/>
        <v>780.33</v>
      </c>
      <c r="U1992" s="13" t="s">
        <v>135</v>
      </c>
      <c r="V1992" t="s">
        <v>1</v>
      </c>
      <c r="X1992" s="53"/>
    </row>
    <row r="1993" spans="1:24" s="16" customFormat="1" x14ac:dyDescent="0.2">
      <c r="A1993" s="32" t="str">
        <f t="shared" si="235"/>
        <v>2026-4</v>
      </c>
      <c r="B1993" t="s">
        <v>4451</v>
      </c>
      <c r="C1993" s="20">
        <v>46127</v>
      </c>
      <c r="D1993" s="20">
        <v>46084</v>
      </c>
      <c r="E1993" t="s">
        <v>54</v>
      </c>
      <c r="F1993" t="s">
        <v>55</v>
      </c>
      <c r="G1993" s="19"/>
      <c r="H1993"/>
      <c r="I1993" t="s">
        <v>582</v>
      </c>
      <c r="J1993" t="s">
        <v>583</v>
      </c>
      <c r="K1993" s="9" t="str">
        <f t="shared" si="236"/>
        <v>LHDL</v>
      </c>
      <c r="L1993" t="s">
        <v>6</v>
      </c>
      <c r="M1993" s="36">
        <v>5400</v>
      </c>
      <c r="N1993" t="s">
        <v>459</v>
      </c>
      <c r="O1993" t="s">
        <v>7</v>
      </c>
      <c r="P1993" s="48">
        <v>7.2134999999999998</v>
      </c>
      <c r="Q1993" s="10">
        <f t="shared" si="231"/>
        <v>38952.9</v>
      </c>
      <c r="R1993" s="11">
        <f t="shared" si="232"/>
        <v>7.3003400000000003</v>
      </c>
      <c r="S1993" s="13">
        <f t="shared" si="233"/>
        <v>0.98809999999999998</v>
      </c>
      <c r="T1993" s="12">
        <f t="shared" si="234"/>
        <v>5335.74</v>
      </c>
      <c r="U1993" s="13" t="s">
        <v>135</v>
      </c>
      <c r="V1993" t="s">
        <v>47</v>
      </c>
      <c r="X1993" s="53"/>
    </row>
    <row r="1994" spans="1:24" s="16" customFormat="1" x14ac:dyDescent="0.2">
      <c r="A1994" s="32" t="str">
        <f t="shared" si="235"/>
        <v>2026-4</v>
      </c>
      <c r="B1994" t="s">
        <v>4452</v>
      </c>
      <c r="C1994" s="20">
        <v>46127</v>
      </c>
      <c r="D1994" s="20">
        <v>46084</v>
      </c>
      <c r="E1994" t="s">
        <v>54</v>
      </c>
      <c r="F1994" t="s">
        <v>55</v>
      </c>
      <c r="G1994" s="19"/>
      <c r="H1994"/>
      <c r="I1994" t="s">
        <v>3752</v>
      </c>
      <c r="J1994" t="s">
        <v>3753</v>
      </c>
      <c r="K1994" s="9" t="str">
        <f t="shared" si="236"/>
        <v>LHDL</v>
      </c>
      <c r="L1994" t="s">
        <v>6</v>
      </c>
      <c r="M1994" s="36">
        <v>1560</v>
      </c>
      <c r="N1994" t="s">
        <v>459</v>
      </c>
      <c r="O1994" t="s">
        <v>7</v>
      </c>
      <c r="P1994" s="48">
        <v>7.2134999999999998</v>
      </c>
      <c r="Q1994" s="10">
        <f t="shared" si="231"/>
        <v>11253.06</v>
      </c>
      <c r="R1994" s="11">
        <f t="shared" si="232"/>
        <v>7.3003400000000003</v>
      </c>
      <c r="S1994" s="13">
        <f t="shared" si="233"/>
        <v>0.98809999999999998</v>
      </c>
      <c r="T1994" s="12">
        <f t="shared" si="234"/>
        <v>1541.44</v>
      </c>
      <c r="U1994" s="13" t="s">
        <v>135</v>
      </c>
      <c r="V1994" t="s">
        <v>47</v>
      </c>
      <c r="X1994" s="53"/>
    </row>
    <row r="1995" spans="1:24" s="16" customFormat="1" x14ac:dyDescent="0.2">
      <c r="A1995" s="32" t="str">
        <f t="shared" si="235"/>
        <v>2026-4</v>
      </c>
      <c r="B1995" t="s">
        <v>4497</v>
      </c>
      <c r="C1995" s="20">
        <v>46127</v>
      </c>
      <c r="D1995" s="20">
        <v>46043</v>
      </c>
      <c r="E1995" t="s">
        <v>2819</v>
      </c>
      <c r="F1995" t="s">
        <v>0</v>
      </c>
      <c r="G1995" s="19"/>
      <c r="H1995"/>
      <c r="I1995" t="s">
        <v>3772</v>
      </c>
      <c r="J1995" t="s">
        <v>3773</v>
      </c>
      <c r="K1995" s="9" t="str">
        <f t="shared" si="236"/>
        <v>LHDL</v>
      </c>
      <c r="L1995" t="s">
        <v>6</v>
      </c>
      <c r="M1995" s="36">
        <v>2300</v>
      </c>
      <c r="N1995" t="s">
        <v>459</v>
      </c>
      <c r="O1995" t="s">
        <v>7</v>
      </c>
      <c r="P1995" s="48">
        <v>8.8573000000000004</v>
      </c>
      <c r="Q1995" s="10">
        <f t="shared" si="231"/>
        <v>20371.79</v>
      </c>
      <c r="R1995" s="11">
        <f t="shared" si="232"/>
        <v>7.3003400000000003</v>
      </c>
      <c r="S1995" s="13">
        <f t="shared" si="233"/>
        <v>1.2133</v>
      </c>
      <c r="T1995" s="12">
        <f t="shared" si="234"/>
        <v>2790.59</v>
      </c>
      <c r="U1995" s="13" t="s">
        <v>135</v>
      </c>
      <c r="V1995" t="s">
        <v>47</v>
      </c>
      <c r="X1995" s="53"/>
    </row>
    <row r="1996" spans="1:24" s="16" customFormat="1" x14ac:dyDescent="0.2">
      <c r="A1996" s="32" t="str">
        <f t="shared" si="235"/>
        <v>2026-4</v>
      </c>
      <c r="B1996" t="s">
        <v>4498</v>
      </c>
      <c r="C1996" s="20">
        <v>46127</v>
      </c>
      <c r="D1996" s="20">
        <v>46043</v>
      </c>
      <c r="E1996" t="s">
        <v>2819</v>
      </c>
      <c r="F1996" t="s">
        <v>0</v>
      </c>
      <c r="G1996" s="19"/>
      <c r="H1996"/>
      <c r="I1996" t="s">
        <v>3774</v>
      </c>
      <c r="J1996" t="s">
        <v>3775</v>
      </c>
      <c r="K1996" s="9" t="str">
        <f t="shared" si="236"/>
        <v>LHDL</v>
      </c>
      <c r="L1996" t="s">
        <v>6</v>
      </c>
      <c r="M1996" s="36">
        <v>3500</v>
      </c>
      <c r="N1996" t="s">
        <v>459</v>
      </c>
      <c r="O1996" t="s">
        <v>7</v>
      </c>
      <c r="P1996" s="48">
        <v>8.8573000000000004</v>
      </c>
      <c r="Q1996" s="10">
        <f t="shared" si="231"/>
        <v>31000.55</v>
      </c>
      <c r="R1996" s="11">
        <f t="shared" si="232"/>
        <v>7.3003400000000003</v>
      </c>
      <c r="S1996" s="13">
        <f t="shared" si="233"/>
        <v>1.2133</v>
      </c>
      <c r="T1996" s="12">
        <f t="shared" si="234"/>
        <v>4246.55</v>
      </c>
      <c r="U1996" s="13" t="s">
        <v>135</v>
      </c>
      <c r="V1996" t="s">
        <v>47</v>
      </c>
      <c r="X1996" s="53"/>
    </row>
    <row r="1997" spans="1:24" s="16" customFormat="1" x14ac:dyDescent="0.2">
      <c r="A1997" s="32" t="str">
        <f t="shared" si="235"/>
        <v>2026-4</v>
      </c>
      <c r="B1997" t="s">
        <v>4500</v>
      </c>
      <c r="C1997" s="20">
        <v>46127</v>
      </c>
      <c r="D1997" s="20">
        <v>46043</v>
      </c>
      <c r="E1997" t="s">
        <v>2819</v>
      </c>
      <c r="F1997" t="s">
        <v>0</v>
      </c>
      <c r="G1997" s="19"/>
      <c r="H1997"/>
      <c r="I1997" t="s">
        <v>3778</v>
      </c>
      <c r="J1997" t="s">
        <v>3779</v>
      </c>
      <c r="K1997" s="9" t="str">
        <f t="shared" si="236"/>
        <v>LHDL</v>
      </c>
      <c r="L1997" t="s">
        <v>6</v>
      </c>
      <c r="M1997" s="36">
        <v>450</v>
      </c>
      <c r="N1997" t="s">
        <v>459</v>
      </c>
      <c r="O1997" t="s">
        <v>7</v>
      </c>
      <c r="P1997" s="48">
        <v>8.8573000000000004</v>
      </c>
      <c r="Q1997" s="10">
        <f t="shared" si="231"/>
        <v>3985.79</v>
      </c>
      <c r="R1997" s="11">
        <f t="shared" si="232"/>
        <v>7.3003400000000003</v>
      </c>
      <c r="S1997" s="13">
        <f t="shared" si="233"/>
        <v>1.2133</v>
      </c>
      <c r="T1997" s="12">
        <f t="shared" si="234"/>
        <v>545.99</v>
      </c>
      <c r="U1997" s="13" t="s">
        <v>135</v>
      </c>
      <c r="V1997" t="s">
        <v>47</v>
      </c>
      <c r="X1997" s="53"/>
    </row>
    <row r="1998" spans="1:24" s="16" customFormat="1" x14ac:dyDescent="0.2">
      <c r="A1998" s="32" t="str">
        <f t="shared" si="235"/>
        <v>2026-4</v>
      </c>
      <c r="B1998" t="s">
        <v>4502</v>
      </c>
      <c r="C1998" s="20">
        <v>46127</v>
      </c>
      <c r="D1998" s="20">
        <v>46043</v>
      </c>
      <c r="E1998" t="s">
        <v>2819</v>
      </c>
      <c r="F1998" t="s">
        <v>0</v>
      </c>
      <c r="G1998" s="19"/>
      <c r="H1998"/>
      <c r="I1998" t="s">
        <v>3776</v>
      </c>
      <c r="J1998" t="s">
        <v>3777</v>
      </c>
      <c r="K1998" s="9" t="str">
        <f t="shared" si="236"/>
        <v>LHDL</v>
      </c>
      <c r="L1998" t="s">
        <v>6</v>
      </c>
      <c r="M1998" s="36">
        <v>2400</v>
      </c>
      <c r="N1998" t="s">
        <v>459</v>
      </c>
      <c r="O1998" t="s">
        <v>7</v>
      </c>
      <c r="P1998" s="48">
        <v>8.8573000000000004</v>
      </c>
      <c r="Q1998" s="10">
        <f t="shared" si="231"/>
        <v>21257.52</v>
      </c>
      <c r="R1998" s="11">
        <f t="shared" si="232"/>
        <v>7.3003400000000003</v>
      </c>
      <c r="S1998" s="13">
        <f t="shared" si="233"/>
        <v>1.2133</v>
      </c>
      <c r="T1998" s="12">
        <f t="shared" si="234"/>
        <v>2911.92</v>
      </c>
      <c r="U1998" s="13" t="s">
        <v>135</v>
      </c>
      <c r="V1998" t="s">
        <v>47</v>
      </c>
      <c r="X1998" s="53"/>
    </row>
    <row r="1999" spans="1:24" s="16" customFormat="1" x14ac:dyDescent="0.2">
      <c r="A1999" s="32" t="str">
        <f t="shared" si="235"/>
        <v>2026-4</v>
      </c>
      <c r="B1999" t="s">
        <v>4344</v>
      </c>
      <c r="C1999" s="20">
        <v>46127</v>
      </c>
      <c r="D1999" s="20">
        <v>46051</v>
      </c>
      <c r="E1999" t="s">
        <v>278</v>
      </c>
      <c r="F1999" t="s">
        <v>279</v>
      </c>
      <c r="G1999" s="19"/>
      <c r="H1999"/>
      <c r="I1999" t="s">
        <v>643</v>
      </c>
      <c r="J1999" t="s">
        <v>700</v>
      </c>
      <c r="K1999" s="9" t="str">
        <f t="shared" si="236"/>
        <v>LID-</v>
      </c>
      <c r="L1999" t="s">
        <v>41</v>
      </c>
      <c r="M1999" s="36">
        <v>850</v>
      </c>
      <c r="N1999" t="s">
        <v>459</v>
      </c>
      <c r="O1999" t="s">
        <v>7</v>
      </c>
      <c r="P1999" s="48">
        <v>4.2</v>
      </c>
      <c r="Q1999" s="10">
        <f t="shared" si="231"/>
        <v>3570</v>
      </c>
      <c r="R1999" s="11">
        <f t="shared" si="232"/>
        <v>7.3003400000000003</v>
      </c>
      <c r="S1999" s="13">
        <f t="shared" si="233"/>
        <v>0.57530000000000003</v>
      </c>
      <c r="T1999" s="12">
        <f t="shared" si="234"/>
        <v>489.01</v>
      </c>
      <c r="U1999" s="13" t="s">
        <v>135</v>
      </c>
      <c r="V1999" t="s">
        <v>144</v>
      </c>
      <c r="X1999" s="53"/>
    </row>
    <row r="2000" spans="1:24" s="16" customFormat="1" x14ac:dyDescent="0.2">
      <c r="A2000" s="32" t="str">
        <f t="shared" si="235"/>
        <v>2026-4</v>
      </c>
      <c r="B2000" t="s">
        <v>4344</v>
      </c>
      <c r="C2000" s="20">
        <v>46127</v>
      </c>
      <c r="D2000" s="20">
        <v>46051</v>
      </c>
      <c r="E2000" t="s">
        <v>278</v>
      </c>
      <c r="F2000" t="s">
        <v>279</v>
      </c>
      <c r="G2000" s="19"/>
      <c r="H2000"/>
      <c r="I2000" t="s">
        <v>643</v>
      </c>
      <c r="J2000" t="s">
        <v>700</v>
      </c>
      <c r="K2000" s="9" t="str">
        <f t="shared" si="236"/>
        <v>LID-</v>
      </c>
      <c r="L2000" t="s">
        <v>41</v>
      </c>
      <c r="M2000" s="36">
        <v>3000</v>
      </c>
      <c r="N2000" t="s">
        <v>459</v>
      </c>
      <c r="O2000" t="s">
        <v>7</v>
      </c>
      <c r="P2000" s="48">
        <v>4.2</v>
      </c>
      <c r="Q2000" s="10">
        <f t="shared" si="231"/>
        <v>12600</v>
      </c>
      <c r="R2000" s="11">
        <f t="shared" si="232"/>
        <v>7.3003400000000003</v>
      </c>
      <c r="S2000" s="13">
        <f t="shared" si="233"/>
        <v>0.57530000000000003</v>
      </c>
      <c r="T2000" s="12">
        <f t="shared" si="234"/>
        <v>1725.9</v>
      </c>
      <c r="U2000" s="13" t="s">
        <v>135</v>
      </c>
      <c r="V2000" t="s">
        <v>144</v>
      </c>
      <c r="X2000" s="53"/>
    </row>
    <row r="2001" spans="1:24" s="16" customFormat="1" x14ac:dyDescent="0.2">
      <c r="A2001" s="32" t="str">
        <f t="shared" si="235"/>
        <v>2026-4</v>
      </c>
      <c r="B2001" t="s">
        <v>2567</v>
      </c>
      <c r="C2001" s="20">
        <v>46127</v>
      </c>
      <c r="D2001" s="20">
        <v>46043</v>
      </c>
      <c r="E2001" t="s">
        <v>39</v>
      </c>
      <c r="F2001" t="s">
        <v>40</v>
      </c>
      <c r="G2001" s="19"/>
      <c r="H2001"/>
      <c r="I2001" t="s">
        <v>641</v>
      </c>
      <c r="J2001" t="s">
        <v>698</v>
      </c>
      <c r="K2001" s="9" t="str">
        <f t="shared" si="236"/>
        <v>LID-</v>
      </c>
      <c r="L2001" t="s">
        <v>41</v>
      </c>
      <c r="M2001" s="36">
        <v>1575</v>
      </c>
      <c r="N2001" t="s">
        <v>459</v>
      </c>
      <c r="O2001" t="s">
        <v>7</v>
      </c>
      <c r="P2001" s="48">
        <v>4.26</v>
      </c>
      <c r="Q2001" s="10">
        <f t="shared" si="231"/>
        <v>6709.5</v>
      </c>
      <c r="R2001" s="11">
        <f t="shared" si="232"/>
        <v>7.3003400000000003</v>
      </c>
      <c r="S2001" s="13">
        <f t="shared" si="233"/>
        <v>0.58350000000000002</v>
      </c>
      <c r="T2001" s="12">
        <f t="shared" si="234"/>
        <v>919.01</v>
      </c>
      <c r="U2001" s="13" t="s">
        <v>135</v>
      </c>
      <c r="V2001" t="s">
        <v>144</v>
      </c>
      <c r="X2001" s="53"/>
    </row>
    <row r="2002" spans="1:24" s="16" customFormat="1" x14ac:dyDescent="0.2">
      <c r="A2002" s="32" t="str">
        <f t="shared" si="235"/>
        <v>2026-4</v>
      </c>
      <c r="B2002" t="s">
        <v>4352</v>
      </c>
      <c r="C2002" s="20">
        <v>46127</v>
      </c>
      <c r="D2002" s="20">
        <v>46087</v>
      </c>
      <c r="E2002" t="s">
        <v>39</v>
      </c>
      <c r="F2002" t="s">
        <v>40</v>
      </c>
      <c r="G2002" s="19"/>
      <c r="H2002"/>
      <c r="I2002" t="s">
        <v>641</v>
      </c>
      <c r="J2002" t="s">
        <v>698</v>
      </c>
      <c r="K2002" s="9" t="str">
        <f t="shared" si="236"/>
        <v>LID-</v>
      </c>
      <c r="L2002" t="s">
        <v>41</v>
      </c>
      <c r="M2002" s="36">
        <v>345</v>
      </c>
      <c r="N2002" t="s">
        <v>459</v>
      </c>
      <c r="O2002" t="s">
        <v>7</v>
      </c>
      <c r="P2002" s="48">
        <v>4.26</v>
      </c>
      <c r="Q2002" s="10">
        <f t="shared" si="231"/>
        <v>1469.7</v>
      </c>
      <c r="R2002" s="11">
        <f t="shared" si="232"/>
        <v>7.3003400000000003</v>
      </c>
      <c r="S2002" s="13">
        <f t="shared" si="233"/>
        <v>0.58350000000000002</v>
      </c>
      <c r="T2002" s="12">
        <f t="shared" si="234"/>
        <v>201.31</v>
      </c>
      <c r="U2002" s="13" t="s">
        <v>135</v>
      </c>
      <c r="V2002" t="s">
        <v>144</v>
      </c>
      <c r="X2002" s="53"/>
    </row>
    <row r="2003" spans="1:24" s="16" customFormat="1" x14ac:dyDescent="0.2">
      <c r="A2003" s="32" t="str">
        <f t="shared" si="235"/>
        <v>2026-4</v>
      </c>
      <c r="B2003" t="s">
        <v>4411</v>
      </c>
      <c r="C2003" s="20">
        <v>46127</v>
      </c>
      <c r="D2003" s="20">
        <v>46022</v>
      </c>
      <c r="E2003" t="s">
        <v>39</v>
      </c>
      <c r="F2003" t="s">
        <v>40</v>
      </c>
      <c r="G2003" s="19"/>
      <c r="H2003"/>
      <c r="I2003" t="s">
        <v>139</v>
      </c>
      <c r="J2003" t="s">
        <v>140</v>
      </c>
      <c r="K2003" s="9" t="str">
        <f t="shared" si="236"/>
        <v>SKU-</v>
      </c>
      <c r="L2003" t="s">
        <v>41</v>
      </c>
      <c r="M2003" s="36">
        <v>240</v>
      </c>
      <c r="N2003" t="s">
        <v>459</v>
      </c>
      <c r="O2003" t="s">
        <v>7</v>
      </c>
      <c r="P2003" s="48">
        <v>5.8230000000000004</v>
      </c>
      <c r="Q2003" s="10">
        <f t="shared" si="231"/>
        <v>1397.52</v>
      </c>
      <c r="R2003" s="11">
        <f t="shared" si="232"/>
        <v>7.3003400000000003</v>
      </c>
      <c r="S2003" s="13">
        <f t="shared" si="233"/>
        <v>0.79759999999999998</v>
      </c>
      <c r="T2003" s="12">
        <f t="shared" si="234"/>
        <v>191.42</v>
      </c>
      <c r="U2003" s="13" t="s">
        <v>135</v>
      </c>
      <c r="V2003" t="s">
        <v>2</v>
      </c>
      <c r="X2003" s="53"/>
    </row>
    <row r="2004" spans="1:24" s="16" customFormat="1" x14ac:dyDescent="0.2">
      <c r="A2004" s="32" t="str">
        <f t="shared" si="235"/>
        <v>2026-4</v>
      </c>
      <c r="B2004" t="s">
        <v>4411</v>
      </c>
      <c r="C2004" s="20">
        <v>46127</v>
      </c>
      <c r="D2004" s="20">
        <v>46022</v>
      </c>
      <c r="E2004" t="s">
        <v>39</v>
      </c>
      <c r="F2004" t="s">
        <v>40</v>
      </c>
      <c r="G2004" s="19"/>
      <c r="H2004"/>
      <c r="I2004" t="s">
        <v>139</v>
      </c>
      <c r="J2004" t="s">
        <v>140</v>
      </c>
      <c r="K2004" s="9" t="str">
        <f t="shared" si="236"/>
        <v>SKU-</v>
      </c>
      <c r="L2004" t="s">
        <v>41</v>
      </c>
      <c r="M2004" s="36">
        <v>-24</v>
      </c>
      <c r="N2004" t="s">
        <v>459</v>
      </c>
      <c r="O2004" t="s">
        <v>7</v>
      </c>
      <c r="P2004" s="48">
        <v>5.8230000000000004</v>
      </c>
      <c r="Q2004" s="10">
        <f t="shared" si="231"/>
        <v>-139.75</v>
      </c>
      <c r="R2004" s="11">
        <f t="shared" si="232"/>
        <v>7.3003400000000003</v>
      </c>
      <c r="S2004" s="13">
        <f t="shared" si="233"/>
        <v>0.79759999999999998</v>
      </c>
      <c r="T2004" s="12">
        <f t="shared" si="234"/>
        <v>-19.14</v>
      </c>
      <c r="U2004" s="13" t="s">
        <v>135</v>
      </c>
      <c r="V2004" t="s">
        <v>2</v>
      </c>
      <c r="X2004" s="53"/>
    </row>
    <row r="2005" spans="1:24" s="16" customFormat="1" x14ac:dyDescent="0.2">
      <c r="A2005" s="32" t="str">
        <f t="shared" si="235"/>
        <v>2026-4</v>
      </c>
      <c r="B2005" t="s">
        <v>4425</v>
      </c>
      <c r="C2005" s="20">
        <v>46127</v>
      </c>
      <c r="D2005" s="20">
        <v>46022</v>
      </c>
      <c r="E2005" t="s">
        <v>39</v>
      </c>
      <c r="F2005" t="s">
        <v>40</v>
      </c>
      <c r="G2005" s="19"/>
      <c r="H2005"/>
      <c r="I2005" t="s">
        <v>37</v>
      </c>
      <c r="J2005" t="s">
        <v>38</v>
      </c>
      <c r="K2005" s="9" t="str">
        <f t="shared" si="236"/>
        <v>SKU-</v>
      </c>
      <c r="L2005" t="s">
        <v>41</v>
      </c>
      <c r="M2005" s="36">
        <v>910</v>
      </c>
      <c r="N2005" t="s">
        <v>459</v>
      </c>
      <c r="O2005" t="s">
        <v>7</v>
      </c>
      <c r="P2005" s="48">
        <v>6.298</v>
      </c>
      <c r="Q2005" s="10">
        <f t="shared" si="231"/>
        <v>5731.18</v>
      </c>
      <c r="R2005" s="11">
        <f t="shared" si="232"/>
        <v>7.3003400000000003</v>
      </c>
      <c r="S2005" s="13">
        <f t="shared" si="233"/>
        <v>0.86270000000000002</v>
      </c>
      <c r="T2005" s="12">
        <f t="shared" si="234"/>
        <v>785.06</v>
      </c>
      <c r="U2005" s="13" t="s">
        <v>135</v>
      </c>
      <c r="V2005" t="s">
        <v>2</v>
      </c>
      <c r="X2005" s="53"/>
    </row>
    <row r="2006" spans="1:24" s="16" customFormat="1" x14ac:dyDescent="0.2">
      <c r="A2006" s="32" t="str">
        <f t="shared" si="235"/>
        <v>2026-4</v>
      </c>
      <c r="B2006" t="s">
        <v>4524</v>
      </c>
      <c r="C2006" s="20">
        <v>46127</v>
      </c>
      <c r="D2006" s="20">
        <v>46105</v>
      </c>
      <c r="E2006" t="s">
        <v>268</v>
      </c>
      <c r="F2006" t="s">
        <v>269</v>
      </c>
      <c r="G2006" s="19"/>
      <c r="H2006"/>
      <c r="I2006" t="s">
        <v>3801</v>
      </c>
      <c r="J2006" t="s">
        <v>3802</v>
      </c>
      <c r="K2006" s="9" t="str">
        <f t="shared" si="236"/>
        <v>SWF-</v>
      </c>
      <c r="L2006" t="s">
        <v>6</v>
      </c>
      <c r="M2006" s="36">
        <v>106.3</v>
      </c>
      <c r="N2006" t="s">
        <v>70</v>
      </c>
      <c r="O2006" t="s">
        <v>7</v>
      </c>
      <c r="P2006" s="48">
        <v>17.2</v>
      </c>
      <c r="Q2006" s="10">
        <f t="shared" si="231"/>
        <v>1828.36</v>
      </c>
      <c r="R2006" s="11">
        <f t="shared" si="232"/>
        <v>7.3003400000000003</v>
      </c>
      <c r="S2006" s="13">
        <f t="shared" si="233"/>
        <v>2.3561000000000001</v>
      </c>
      <c r="T2006" s="12">
        <f t="shared" si="234"/>
        <v>250.45</v>
      </c>
      <c r="U2006" s="13" t="s">
        <v>135</v>
      </c>
      <c r="V2006" t="s">
        <v>3425</v>
      </c>
      <c r="X2006" s="53"/>
    </row>
    <row r="2007" spans="1:24" s="16" customFormat="1" x14ac:dyDescent="0.2">
      <c r="A2007" s="32" t="str">
        <f t="shared" si="235"/>
        <v>2026-4</v>
      </c>
      <c r="B2007" t="s">
        <v>4420</v>
      </c>
      <c r="C2007" s="20">
        <v>46128</v>
      </c>
      <c r="D2007" s="20">
        <v>46107</v>
      </c>
      <c r="E2007" t="s">
        <v>114</v>
      </c>
      <c r="F2007" t="s">
        <v>115</v>
      </c>
      <c r="G2007" s="19"/>
      <c r="H2007"/>
      <c r="I2007" t="s">
        <v>34</v>
      </c>
      <c r="J2007" t="s">
        <v>35</v>
      </c>
      <c r="K2007" s="9" t="s">
        <v>464</v>
      </c>
      <c r="L2007" t="s">
        <v>6</v>
      </c>
      <c r="M2007" s="36">
        <v>270</v>
      </c>
      <c r="N2007" t="s">
        <v>459</v>
      </c>
      <c r="O2007" t="s">
        <v>7</v>
      </c>
      <c r="P2007" s="48">
        <v>6.2552000000000003</v>
      </c>
      <c r="Q2007" s="10">
        <f t="shared" si="231"/>
        <v>1688.9</v>
      </c>
      <c r="R2007" s="11">
        <f t="shared" si="232"/>
        <v>7.3003400000000003</v>
      </c>
      <c r="S2007" s="13">
        <f t="shared" si="233"/>
        <v>0.85680000000000001</v>
      </c>
      <c r="T2007" s="12">
        <f t="shared" si="234"/>
        <v>231.34</v>
      </c>
      <c r="U2007" s="13" t="s">
        <v>135</v>
      </c>
      <c r="V2007" t="s">
        <v>20</v>
      </c>
      <c r="X2007" s="53"/>
    </row>
    <row r="2008" spans="1:24" s="16" customFormat="1" x14ac:dyDescent="0.2">
      <c r="A2008" s="32" t="str">
        <f t="shared" si="235"/>
        <v>2026-4</v>
      </c>
      <c r="B2008" t="s">
        <v>4174</v>
      </c>
      <c r="C2008" s="20">
        <v>46128</v>
      </c>
      <c r="D2008" s="20">
        <v>46127</v>
      </c>
      <c r="E2008" t="s">
        <v>3</v>
      </c>
      <c r="F2008" t="s">
        <v>4</v>
      </c>
      <c r="G2008" s="19"/>
      <c r="H2008"/>
      <c r="I2008" t="s">
        <v>668</v>
      </c>
      <c r="J2008" t="s">
        <v>726</v>
      </c>
      <c r="K2008" s="9" t="str">
        <f t="shared" ref="K2008:K2040" si="237">+LEFT(V2008,4)</f>
        <v>BOX-</v>
      </c>
      <c r="L2008" t="s">
        <v>6</v>
      </c>
      <c r="M2008" s="36">
        <v>505</v>
      </c>
      <c r="N2008" t="s">
        <v>459</v>
      </c>
      <c r="O2008" t="s">
        <v>7</v>
      </c>
      <c r="P2008" s="48">
        <v>2.57</v>
      </c>
      <c r="Q2008" s="10">
        <f t="shared" si="231"/>
        <v>1297.8499999999999</v>
      </c>
      <c r="R2008" s="11">
        <f t="shared" si="232"/>
        <v>7.3003400000000003</v>
      </c>
      <c r="S2008" s="13">
        <f t="shared" si="233"/>
        <v>0.35199999999999998</v>
      </c>
      <c r="T2008" s="12">
        <f t="shared" si="234"/>
        <v>177.76</v>
      </c>
      <c r="U2008" s="13" t="s">
        <v>135</v>
      </c>
      <c r="V2008" t="s">
        <v>1</v>
      </c>
      <c r="X2008" s="53"/>
    </row>
    <row r="2009" spans="1:24" s="16" customFormat="1" x14ac:dyDescent="0.2">
      <c r="A2009" s="32" t="str">
        <f t="shared" si="235"/>
        <v>2026-4</v>
      </c>
      <c r="B2009" t="s">
        <v>4367</v>
      </c>
      <c r="C2009" s="20">
        <v>46128</v>
      </c>
      <c r="D2009" s="20">
        <v>46127</v>
      </c>
      <c r="E2009" t="s">
        <v>3</v>
      </c>
      <c r="F2009" t="s">
        <v>4</v>
      </c>
      <c r="G2009" s="19"/>
      <c r="H2009"/>
      <c r="I2009" t="s">
        <v>3710</v>
      </c>
      <c r="J2009" t="s">
        <v>3711</v>
      </c>
      <c r="K2009" s="9" t="str">
        <f t="shared" si="237"/>
        <v>BOX-</v>
      </c>
      <c r="L2009" t="s">
        <v>6</v>
      </c>
      <c r="M2009" s="36">
        <v>1010</v>
      </c>
      <c r="N2009" t="s">
        <v>459</v>
      </c>
      <c r="O2009" t="s">
        <v>7</v>
      </c>
      <c r="P2009" s="48">
        <v>4.6100000000000003</v>
      </c>
      <c r="Q2009" s="10">
        <f t="shared" si="231"/>
        <v>4656.1000000000004</v>
      </c>
      <c r="R2009" s="11">
        <f t="shared" si="232"/>
        <v>7.3003400000000003</v>
      </c>
      <c r="S2009" s="13">
        <f t="shared" si="233"/>
        <v>0.63149999999999995</v>
      </c>
      <c r="T2009" s="12">
        <f t="shared" si="234"/>
        <v>637.82000000000005</v>
      </c>
      <c r="U2009" s="13" t="s">
        <v>135</v>
      </c>
      <c r="V2009" t="s">
        <v>1</v>
      </c>
      <c r="X2009" s="53"/>
    </row>
    <row r="2010" spans="1:24" s="16" customFormat="1" x14ac:dyDescent="0.2">
      <c r="A2010" s="32" t="str">
        <f t="shared" si="235"/>
        <v>2026-4</v>
      </c>
      <c r="B2010" t="s">
        <v>4424</v>
      </c>
      <c r="C2010" s="20">
        <v>46128</v>
      </c>
      <c r="D2010" s="20">
        <v>46127</v>
      </c>
      <c r="E2010" t="s">
        <v>3</v>
      </c>
      <c r="F2010" t="s">
        <v>4</v>
      </c>
      <c r="G2010" s="19"/>
      <c r="H2010"/>
      <c r="I2010" t="s">
        <v>167</v>
      </c>
      <c r="J2010" t="s">
        <v>168</v>
      </c>
      <c r="K2010" s="9" t="str">
        <f t="shared" si="237"/>
        <v>BOX-</v>
      </c>
      <c r="L2010" t="s">
        <v>6</v>
      </c>
      <c r="M2010" s="36">
        <v>1010</v>
      </c>
      <c r="N2010" t="s">
        <v>459</v>
      </c>
      <c r="O2010" t="s">
        <v>7</v>
      </c>
      <c r="P2010" s="48">
        <v>6.27</v>
      </c>
      <c r="Q2010" s="10">
        <f t="shared" si="231"/>
        <v>6332.7</v>
      </c>
      <c r="R2010" s="11">
        <f t="shared" si="232"/>
        <v>7.3003400000000003</v>
      </c>
      <c r="S2010" s="13">
        <f t="shared" si="233"/>
        <v>0.8589</v>
      </c>
      <c r="T2010" s="12">
        <f t="shared" si="234"/>
        <v>867.49</v>
      </c>
      <c r="U2010" s="13" t="s">
        <v>135</v>
      </c>
      <c r="V2010" t="s">
        <v>1</v>
      </c>
      <c r="X2010" s="53"/>
    </row>
    <row r="2011" spans="1:24" s="16" customFormat="1" x14ac:dyDescent="0.2">
      <c r="A2011" s="32" t="str">
        <f t="shared" si="235"/>
        <v>2026-4</v>
      </c>
      <c r="B2011" t="s">
        <v>4428</v>
      </c>
      <c r="C2011" s="20">
        <v>46128</v>
      </c>
      <c r="D2011" s="20">
        <v>46127</v>
      </c>
      <c r="E2011" t="s">
        <v>3</v>
      </c>
      <c r="F2011" t="s">
        <v>4</v>
      </c>
      <c r="G2011" s="19"/>
      <c r="H2011"/>
      <c r="I2011" t="s">
        <v>3744</v>
      </c>
      <c r="J2011" t="s">
        <v>3745</v>
      </c>
      <c r="K2011" s="9" t="str">
        <f t="shared" si="237"/>
        <v>BOX-</v>
      </c>
      <c r="L2011" s="50" t="s">
        <v>4575</v>
      </c>
      <c r="M2011" s="36">
        <v>505</v>
      </c>
      <c r="N2011" t="s">
        <v>459</v>
      </c>
      <c r="O2011" t="s">
        <v>7</v>
      </c>
      <c r="P2011" s="48">
        <v>6.37</v>
      </c>
      <c r="Q2011" s="10">
        <f t="shared" si="231"/>
        <v>3216.85</v>
      </c>
      <c r="R2011" s="11">
        <f t="shared" si="232"/>
        <v>7.3003400000000003</v>
      </c>
      <c r="S2011" s="13">
        <f t="shared" si="233"/>
        <v>0.87260000000000004</v>
      </c>
      <c r="T2011" s="12">
        <f t="shared" si="234"/>
        <v>440.66</v>
      </c>
      <c r="U2011" s="13" t="s">
        <v>135</v>
      </c>
      <c r="V2011" t="s">
        <v>1</v>
      </c>
      <c r="X2011" s="53"/>
    </row>
    <row r="2012" spans="1:24" s="16" customFormat="1" x14ac:dyDescent="0.2">
      <c r="A2012" s="32" t="str">
        <f t="shared" si="235"/>
        <v>2026-4</v>
      </c>
      <c r="B2012" t="s">
        <v>4440</v>
      </c>
      <c r="C2012" s="20">
        <v>46128</v>
      </c>
      <c r="D2012" s="20">
        <v>46127</v>
      </c>
      <c r="E2012" t="s">
        <v>3</v>
      </c>
      <c r="F2012" t="s">
        <v>4</v>
      </c>
      <c r="G2012" s="19"/>
      <c r="H2012"/>
      <c r="I2012" t="s">
        <v>3750</v>
      </c>
      <c r="J2012" t="s">
        <v>3751</v>
      </c>
      <c r="K2012" s="9" t="str">
        <f t="shared" si="237"/>
        <v>BOX-</v>
      </c>
      <c r="L2012" t="s">
        <v>6</v>
      </c>
      <c r="M2012" s="36">
        <v>1010</v>
      </c>
      <c r="N2012" t="s">
        <v>459</v>
      </c>
      <c r="O2012" t="s">
        <v>7</v>
      </c>
      <c r="P2012" s="48">
        <v>6.96</v>
      </c>
      <c r="Q2012" s="10">
        <f t="shared" si="231"/>
        <v>7029.6</v>
      </c>
      <c r="R2012" s="11">
        <f t="shared" si="232"/>
        <v>7.3003400000000003</v>
      </c>
      <c r="S2012" s="13">
        <f t="shared" si="233"/>
        <v>0.95340000000000003</v>
      </c>
      <c r="T2012" s="12">
        <f t="shared" si="234"/>
        <v>962.93</v>
      </c>
      <c r="U2012" s="13" t="s">
        <v>135</v>
      </c>
      <c r="V2012" t="s">
        <v>1</v>
      </c>
      <c r="X2012" s="53"/>
    </row>
    <row r="2013" spans="1:24" s="16" customFormat="1" x14ac:dyDescent="0.2">
      <c r="A2013" s="32" t="str">
        <f t="shared" si="235"/>
        <v>2026-4</v>
      </c>
      <c r="B2013" t="s">
        <v>4476</v>
      </c>
      <c r="C2013" s="20">
        <v>46128</v>
      </c>
      <c r="D2013" s="20">
        <v>46127</v>
      </c>
      <c r="E2013" t="s">
        <v>3</v>
      </c>
      <c r="F2013" t="s">
        <v>4</v>
      </c>
      <c r="G2013" s="19"/>
      <c r="H2013"/>
      <c r="I2013" t="s">
        <v>1883</v>
      </c>
      <c r="J2013" t="s">
        <v>1884</v>
      </c>
      <c r="K2013" s="9" t="str">
        <f t="shared" si="237"/>
        <v>BOX-</v>
      </c>
      <c r="L2013" t="s">
        <v>6</v>
      </c>
      <c r="M2013" s="36">
        <v>510</v>
      </c>
      <c r="N2013" t="s">
        <v>459</v>
      </c>
      <c r="O2013" t="s">
        <v>7</v>
      </c>
      <c r="P2013" s="48">
        <v>7.86</v>
      </c>
      <c r="Q2013" s="10">
        <f t="shared" si="231"/>
        <v>4008.6</v>
      </c>
      <c r="R2013" s="11">
        <f t="shared" si="232"/>
        <v>7.3003400000000003</v>
      </c>
      <c r="S2013" s="13">
        <f t="shared" si="233"/>
        <v>1.0767</v>
      </c>
      <c r="T2013" s="12">
        <f t="shared" si="234"/>
        <v>549.12</v>
      </c>
      <c r="U2013" s="13" t="s">
        <v>135</v>
      </c>
      <c r="V2013" t="s">
        <v>1</v>
      </c>
      <c r="X2013" s="53"/>
    </row>
    <row r="2014" spans="1:24" s="16" customFormat="1" x14ac:dyDescent="0.2">
      <c r="A2014" s="32" t="str">
        <f t="shared" si="235"/>
        <v>2026-4</v>
      </c>
      <c r="B2014" t="s">
        <v>4515</v>
      </c>
      <c r="C2014" s="20">
        <v>46128</v>
      </c>
      <c r="D2014" s="20">
        <v>46127</v>
      </c>
      <c r="E2014" t="s">
        <v>3</v>
      </c>
      <c r="F2014" t="s">
        <v>4</v>
      </c>
      <c r="G2014" s="19"/>
      <c r="H2014"/>
      <c r="I2014" t="s">
        <v>3787</v>
      </c>
      <c r="J2014" t="s">
        <v>3788</v>
      </c>
      <c r="K2014" s="9" t="str">
        <f t="shared" si="237"/>
        <v>BOX-</v>
      </c>
      <c r="L2014" t="s">
        <v>6</v>
      </c>
      <c r="M2014" s="36">
        <v>1010</v>
      </c>
      <c r="N2014" t="s">
        <v>459</v>
      </c>
      <c r="O2014" t="s">
        <v>7</v>
      </c>
      <c r="P2014" s="48">
        <v>12.28</v>
      </c>
      <c r="Q2014" s="10">
        <f t="shared" si="231"/>
        <v>12402.8</v>
      </c>
      <c r="R2014" s="11">
        <f t="shared" si="232"/>
        <v>7.3003400000000003</v>
      </c>
      <c r="S2014" s="13">
        <f t="shared" si="233"/>
        <v>1.6820999999999999</v>
      </c>
      <c r="T2014" s="12">
        <f t="shared" si="234"/>
        <v>1698.92</v>
      </c>
      <c r="U2014" s="13" t="s">
        <v>135</v>
      </c>
      <c r="V2014" t="s">
        <v>1</v>
      </c>
      <c r="X2014" s="53"/>
    </row>
    <row r="2015" spans="1:24" s="16" customFormat="1" x14ac:dyDescent="0.2">
      <c r="A2015" s="32" t="str">
        <f t="shared" si="235"/>
        <v>2026-4</v>
      </c>
      <c r="B2015" t="s">
        <v>4516</v>
      </c>
      <c r="C2015" s="20">
        <v>46128</v>
      </c>
      <c r="D2015" s="20">
        <v>46127</v>
      </c>
      <c r="E2015" t="s">
        <v>3</v>
      </c>
      <c r="F2015" t="s">
        <v>4</v>
      </c>
      <c r="G2015" s="19"/>
      <c r="H2015"/>
      <c r="I2015" t="s">
        <v>3789</v>
      </c>
      <c r="J2015" t="s">
        <v>3790</v>
      </c>
      <c r="K2015" s="9" t="str">
        <f t="shared" si="237"/>
        <v>BOX-</v>
      </c>
      <c r="L2015" t="s">
        <v>6</v>
      </c>
      <c r="M2015" s="36">
        <v>1010</v>
      </c>
      <c r="N2015" t="s">
        <v>459</v>
      </c>
      <c r="O2015" t="s">
        <v>7</v>
      </c>
      <c r="P2015" s="48">
        <v>12.85</v>
      </c>
      <c r="Q2015" s="10">
        <f t="shared" si="231"/>
        <v>12978.5</v>
      </c>
      <c r="R2015" s="11">
        <f t="shared" si="232"/>
        <v>7.3003400000000003</v>
      </c>
      <c r="S2015" s="13">
        <f t="shared" si="233"/>
        <v>1.7602</v>
      </c>
      <c r="T2015" s="12">
        <f t="shared" si="234"/>
        <v>1777.8</v>
      </c>
      <c r="U2015" s="13" t="s">
        <v>135</v>
      </c>
      <c r="V2015" t="s">
        <v>1</v>
      </c>
      <c r="X2015" s="53"/>
    </row>
    <row r="2016" spans="1:24" s="16" customFormat="1" x14ac:dyDescent="0.2">
      <c r="A2016" s="32" t="str">
        <f t="shared" si="235"/>
        <v>2026-4</v>
      </c>
      <c r="B2016" t="s">
        <v>4172</v>
      </c>
      <c r="C2016" s="20">
        <v>46128</v>
      </c>
      <c r="D2016" s="20">
        <v>46108</v>
      </c>
      <c r="E2016" t="s">
        <v>59</v>
      </c>
      <c r="F2016" t="s">
        <v>60</v>
      </c>
      <c r="G2016" s="19"/>
      <c r="H2016"/>
      <c r="I2016" t="s">
        <v>3607</v>
      </c>
      <c r="J2016" t="s">
        <v>3608</v>
      </c>
      <c r="K2016" s="9" t="str">
        <f t="shared" si="237"/>
        <v>GLID</v>
      </c>
      <c r="L2016" t="s">
        <v>6</v>
      </c>
      <c r="M2016" s="36">
        <v>1020</v>
      </c>
      <c r="N2016" t="s">
        <v>459</v>
      </c>
      <c r="O2016" t="s">
        <v>7</v>
      </c>
      <c r="P2016" s="48">
        <v>2.5051000000000001</v>
      </c>
      <c r="Q2016" s="10">
        <f t="shared" si="231"/>
        <v>2555.1999999999998</v>
      </c>
      <c r="R2016" s="11">
        <f t="shared" si="232"/>
        <v>7.3003400000000003</v>
      </c>
      <c r="S2016" s="13">
        <f t="shared" si="233"/>
        <v>0.34310000000000002</v>
      </c>
      <c r="T2016" s="12">
        <f t="shared" si="234"/>
        <v>349.96</v>
      </c>
      <c r="U2016" s="13" t="s">
        <v>135</v>
      </c>
      <c r="V2016" t="s">
        <v>31</v>
      </c>
      <c r="X2016" s="53"/>
    </row>
    <row r="2017" spans="1:24" s="16" customFormat="1" x14ac:dyDescent="0.2">
      <c r="A2017" s="32" t="str">
        <f t="shared" si="235"/>
        <v>2026-4</v>
      </c>
      <c r="B2017" t="s">
        <v>4238</v>
      </c>
      <c r="C2017" s="20">
        <v>46128</v>
      </c>
      <c r="D2017" s="20">
        <v>46104</v>
      </c>
      <c r="E2017" t="s">
        <v>59</v>
      </c>
      <c r="F2017" t="s">
        <v>60</v>
      </c>
      <c r="G2017" s="19"/>
      <c r="H2017"/>
      <c r="I2017" t="s">
        <v>3655</v>
      </c>
      <c r="J2017" t="s">
        <v>3656</v>
      </c>
      <c r="K2017" s="9" t="str">
        <f t="shared" si="237"/>
        <v>GLID</v>
      </c>
      <c r="L2017" t="s">
        <v>6</v>
      </c>
      <c r="M2017" s="36">
        <v>1030</v>
      </c>
      <c r="N2017" t="s">
        <v>459</v>
      </c>
      <c r="O2017" t="s">
        <v>7</v>
      </c>
      <c r="P2017" s="48">
        <v>3.1410999999999998</v>
      </c>
      <c r="Q2017" s="10">
        <f t="shared" si="231"/>
        <v>3235.33</v>
      </c>
      <c r="R2017" s="11">
        <f t="shared" si="232"/>
        <v>7.3003400000000003</v>
      </c>
      <c r="S2017" s="13">
        <f t="shared" si="233"/>
        <v>0.43030000000000002</v>
      </c>
      <c r="T2017" s="12">
        <f t="shared" si="234"/>
        <v>443.21</v>
      </c>
      <c r="U2017" s="13" t="s">
        <v>135</v>
      </c>
      <c r="V2017" t="s">
        <v>31</v>
      </c>
      <c r="X2017" s="53"/>
    </row>
    <row r="2018" spans="1:24" s="16" customFormat="1" x14ac:dyDescent="0.2">
      <c r="A2018" s="32" t="str">
        <f t="shared" si="235"/>
        <v>2026-4</v>
      </c>
      <c r="B2018" t="s">
        <v>4315</v>
      </c>
      <c r="C2018" s="20">
        <v>46128</v>
      </c>
      <c r="D2018" s="20">
        <v>46083</v>
      </c>
      <c r="E2018" t="s">
        <v>59</v>
      </c>
      <c r="F2018" t="s">
        <v>60</v>
      </c>
      <c r="G2018" s="19"/>
      <c r="H2018"/>
      <c r="I2018" t="s">
        <v>3679</v>
      </c>
      <c r="J2018" t="s">
        <v>3680</v>
      </c>
      <c r="K2018" s="9" t="str">
        <f t="shared" si="237"/>
        <v>GLID</v>
      </c>
      <c r="L2018" t="s">
        <v>6</v>
      </c>
      <c r="M2018" s="36">
        <v>1000</v>
      </c>
      <c r="N2018" t="s">
        <v>459</v>
      </c>
      <c r="O2018" t="s">
        <v>7</v>
      </c>
      <c r="P2018" s="48">
        <v>3.7364999999999999</v>
      </c>
      <c r="Q2018" s="10">
        <f t="shared" si="231"/>
        <v>3736.5</v>
      </c>
      <c r="R2018" s="11">
        <f t="shared" si="232"/>
        <v>7.3003400000000003</v>
      </c>
      <c r="S2018" s="13">
        <f t="shared" si="233"/>
        <v>0.51180000000000003</v>
      </c>
      <c r="T2018" s="12">
        <f t="shared" si="234"/>
        <v>511.8</v>
      </c>
      <c r="U2018" s="13" t="s">
        <v>135</v>
      </c>
      <c r="V2018" t="s">
        <v>31</v>
      </c>
      <c r="X2018" s="53"/>
    </row>
    <row r="2019" spans="1:24" s="16" customFormat="1" x14ac:dyDescent="0.2">
      <c r="A2019" s="32" t="str">
        <f t="shared" si="235"/>
        <v>2026-4</v>
      </c>
      <c r="B2019" t="s">
        <v>4316</v>
      </c>
      <c r="C2019" s="20">
        <v>46128</v>
      </c>
      <c r="D2019" s="20">
        <v>46094</v>
      </c>
      <c r="E2019" t="s">
        <v>59</v>
      </c>
      <c r="F2019" t="s">
        <v>60</v>
      </c>
      <c r="G2019" s="19"/>
      <c r="H2019"/>
      <c r="I2019" t="s">
        <v>916</v>
      </c>
      <c r="J2019" t="s">
        <v>917</v>
      </c>
      <c r="K2019" s="9" t="str">
        <f t="shared" si="237"/>
        <v>GLID</v>
      </c>
      <c r="L2019" t="s">
        <v>6</v>
      </c>
      <c r="M2019" s="36">
        <v>336</v>
      </c>
      <c r="N2019" t="s">
        <v>459</v>
      </c>
      <c r="O2019" t="s">
        <v>7</v>
      </c>
      <c r="P2019" s="48">
        <v>3.82</v>
      </c>
      <c r="Q2019" s="10">
        <f t="shared" si="231"/>
        <v>1283.52</v>
      </c>
      <c r="R2019" s="11">
        <f t="shared" si="232"/>
        <v>7.3003400000000003</v>
      </c>
      <c r="S2019" s="13">
        <f t="shared" si="233"/>
        <v>0.52329999999999999</v>
      </c>
      <c r="T2019" s="12">
        <f t="shared" si="234"/>
        <v>175.83</v>
      </c>
      <c r="U2019" s="13" t="s">
        <v>135</v>
      </c>
      <c r="V2019" t="s">
        <v>31</v>
      </c>
      <c r="X2019" s="53"/>
    </row>
    <row r="2020" spans="1:24" s="16" customFormat="1" x14ac:dyDescent="0.2">
      <c r="A2020" s="32" t="str">
        <f t="shared" si="235"/>
        <v>2026-4</v>
      </c>
      <c r="B2020" t="s">
        <v>4317</v>
      </c>
      <c r="C2020" s="20">
        <v>46128</v>
      </c>
      <c r="D2020" s="20">
        <v>46108</v>
      </c>
      <c r="E2020" t="s">
        <v>59</v>
      </c>
      <c r="F2020" t="s">
        <v>60</v>
      </c>
      <c r="G2020" s="19"/>
      <c r="H2020"/>
      <c r="I2020" t="s">
        <v>916</v>
      </c>
      <c r="J2020" t="s">
        <v>917</v>
      </c>
      <c r="K2020" s="9" t="str">
        <f t="shared" si="237"/>
        <v>GLID</v>
      </c>
      <c r="L2020" t="s">
        <v>6</v>
      </c>
      <c r="M2020" s="36">
        <v>1000</v>
      </c>
      <c r="N2020" t="s">
        <v>459</v>
      </c>
      <c r="O2020" t="s">
        <v>7</v>
      </c>
      <c r="P2020" s="48">
        <v>3.82</v>
      </c>
      <c r="Q2020" s="10">
        <f t="shared" si="231"/>
        <v>3820</v>
      </c>
      <c r="R2020" s="11">
        <f t="shared" si="232"/>
        <v>7.3003400000000003</v>
      </c>
      <c r="S2020" s="13">
        <f t="shared" si="233"/>
        <v>0.52329999999999999</v>
      </c>
      <c r="T2020" s="12">
        <f t="shared" si="234"/>
        <v>523.29999999999995</v>
      </c>
      <c r="U2020" s="13" t="s">
        <v>135</v>
      </c>
      <c r="V2020" t="s">
        <v>31</v>
      </c>
      <c r="X2020" s="53"/>
    </row>
    <row r="2021" spans="1:24" s="16" customFormat="1" x14ac:dyDescent="0.2">
      <c r="A2021" s="32" t="str">
        <f t="shared" si="235"/>
        <v>2026-4</v>
      </c>
      <c r="B2021" t="s">
        <v>4376</v>
      </c>
      <c r="C2021" s="20">
        <v>46128</v>
      </c>
      <c r="D2021" s="20">
        <v>46083</v>
      </c>
      <c r="E2021" t="s">
        <v>59</v>
      </c>
      <c r="F2021" t="s">
        <v>60</v>
      </c>
      <c r="G2021" s="19"/>
      <c r="H2021"/>
      <c r="I2021" t="s">
        <v>3716</v>
      </c>
      <c r="J2021" t="s">
        <v>3717</v>
      </c>
      <c r="K2021" s="9" t="str">
        <f t="shared" si="237"/>
        <v>GLID</v>
      </c>
      <c r="L2021" t="s">
        <v>6</v>
      </c>
      <c r="M2021" s="36">
        <v>1010</v>
      </c>
      <c r="N2021" t="s">
        <v>459</v>
      </c>
      <c r="O2021" t="s">
        <v>7</v>
      </c>
      <c r="P2021" s="48">
        <v>4.8769</v>
      </c>
      <c r="Q2021" s="10">
        <f t="shared" si="231"/>
        <v>4925.67</v>
      </c>
      <c r="R2021" s="11">
        <f t="shared" si="232"/>
        <v>7.3003400000000003</v>
      </c>
      <c r="S2021" s="13">
        <f t="shared" si="233"/>
        <v>0.66800000000000004</v>
      </c>
      <c r="T2021" s="12">
        <f t="shared" si="234"/>
        <v>674.68</v>
      </c>
      <c r="U2021" s="13" t="s">
        <v>135</v>
      </c>
      <c r="V2021" t="s">
        <v>31</v>
      </c>
      <c r="X2021" s="53"/>
    </row>
    <row r="2022" spans="1:24" s="16" customFormat="1" x14ac:dyDescent="0.2">
      <c r="A2022" s="32" t="str">
        <f t="shared" si="235"/>
        <v>2026-4</v>
      </c>
      <c r="B2022" t="s">
        <v>4393</v>
      </c>
      <c r="C2022" s="20">
        <v>46128</v>
      </c>
      <c r="D2022" s="20">
        <v>46094</v>
      </c>
      <c r="E2022" t="s">
        <v>59</v>
      </c>
      <c r="F2022" t="s">
        <v>60</v>
      </c>
      <c r="G2022" s="19"/>
      <c r="H2022"/>
      <c r="I2022" t="s">
        <v>265</v>
      </c>
      <c r="J2022" t="s">
        <v>266</v>
      </c>
      <c r="K2022" s="9" t="str">
        <f t="shared" si="237"/>
        <v>GLID</v>
      </c>
      <c r="L2022" t="s">
        <v>6</v>
      </c>
      <c r="M2022" s="36">
        <v>100</v>
      </c>
      <c r="N2022" t="s">
        <v>459</v>
      </c>
      <c r="O2022" t="s">
        <v>7</v>
      </c>
      <c r="P2022" s="48">
        <v>5.1580000000000004</v>
      </c>
      <c r="Q2022" s="10">
        <f t="shared" si="231"/>
        <v>515.79999999999995</v>
      </c>
      <c r="R2022" s="11">
        <f t="shared" si="232"/>
        <v>7.3003400000000003</v>
      </c>
      <c r="S2022" s="13">
        <f t="shared" si="233"/>
        <v>0.70650000000000002</v>
      </c>
      <c r="T2022" s="12">
        <f t="shared" si="234"/>
        <v>70.650000000000006</v>
      </c>
      <c r="U2022" s="13" t="s">
        <v>135</v>
      </c>
      <c r="V2022" t="s">
        <v>31</v>
      </c>
      <c r="X2022" s="53"/>
    </row>
    <row r="2023" spans="1:24" s="16" customFormat="1" x14ac:dyDescent="0.2">
      <c r="A2023" s="32" t="str">
        <f t="shared" si="235"/>
        <v>2026-4</v>
      </c>
      <c r="B2023" t="s">
        <v>4394</v>
      </c>
      <c r="C2023" s="20">
        <v>46128</v>
      </c>
      <c r="D2023" s="20">
        <v>46108</v>
      </c>
      <c r="E2023" t="s">
        <v>59</v>
      </c>
      <c r="F2023" t="s">
        <v>60</v>
      </c>
      <c r="G2023" s="19"/>
      <c r="H2023"/>
      <c r="I2023" t="s">
        <v>265</v>
      </c>
      <c r="J2023" t="s">
        <v>266</v>
      </c>
      <c r="K2023" s="9" t="str">
        <f t="shared" si="237"/>
        <v>GLID</v>
      </c>
      <c r="L2023" t="s">
        <v>6</v>
      </c>
      <c r="M2023" s="36">
        <v>1200</v>
      </c>
      <c r="N2023" t="s">
        <v>459</v>
      </c>
      <c r="O2023" t="s">
        <v>7</v>
      </c>
      <c r="P2023" s="48">
        <v>5.1580000000000004</v>
      </c>
      <c r="Q2023" s="10">
        <f t="shared" si="231"/>
        <v>6189.6</v>
      </c>
      <c r="R2023" s="11">
        <f t="shared" si="232"/>
        <v>7.3003400000000003</v>
      </c>
      <c r="S2023" s="13">
        <f t="shared" si="233"/>
        <v>0.70650000000000002</v>
      </c>
      <c r="T2023" s="12">
        <f t="shared" si="234"/>
        <v>847.8</v>
      </c>
      <c r="U2023" s="13" t="s">
        <v>135</v>
      </c>
      <c r="V2023" t="s">
        <v>31</v>
      </c>
      <c r="X2023" s="53"/>
    </row>
    <row r="2024" spans="1:24" s="16" customFormat="1" x14ac:dyDescent="0.2">
      <c r="A2024" s="32" t="str">
        <f t="shared" si="235"/>
        <v>2026-4</v>
      </c>
      <c r="B2024" t="s">
        <v>2650</v>
      </c>
      <c r="C2024" s="20">
        <v>46128</v>
      </c>
      <c r="D2024" s="20">
        <v>46087</v>
      </c>
      <c r="E2024" t="s">
        <v>114</v>
      </c>
      <c r="F2024" t="s">
        <v>115</v>
      </c>
      <c r="G2024" s="19"/>
      <c r="H2024"/>
      <c r="I2024" t="s">
        <v>29</v>
      </c>
      <c r="J2024" t="s">
        <v>30</v>
      </c>
      <c r="K2024" s="9" t="str">
        <f t="shared" si="237"/>
        <v>GLID</v>
      </c>
      <c r="L2024" t="s">
        <v>6</v>
      </c>
      <c r="M2024" s="36">
        <v>240</v>
      </c>
      <c r="N2024" t="s">
        <v>459</v>
      </c>
      <c r="O2024" t="s">
        <v>7</v>
      </c>
      <c r="P2024" s="48">
        <v>6.1913999999999998</v>
      </c>
      <c r="Q2024" s="10">
        <f t="shared" si="231"/>
        <v>1485.94</v>
      </c>
      <c r="R2024" s="11">
        <f t="shared" si="232"/>
        <v>7.3003400000000003</v>
      </c>
      <c r="S2024" s="13">
        <f t="shared" si="233"/>
        <v>0.84809999999999997</v>
      </c>
      <c r="T2024" s="12">
        <f t="shared" si="234"/>
        <v>203.54</v>
      </c>
      <c r="U2024" s="13" t="s">
        <v>135</v>
      </c>
      <c r="V2024" t="s">
        <v>31</v>
      </c>
      <c r="X2024" s="53"/>
    </row>
    <row r="2025" spans="1:24" s="16" customFormat="1" x14ac:dyDescent="0.2">
      <c r="A2025" s="32" t="str">
        <f t="shared" si="235"/>
        <v>2026-4</v>
      </c>
      <c r="B2025" t="s">
        <v>4418</v>
      </c>
      <c r="C2025" s="20">
        <v>46128</v>
      </c>
      <c r="D2025" s="20">
        <v>46105</v>
      </c>
      <c r="E2025" t="s">
        <v>114</v>
      </c>
      <c r="F2025" t="s">
        <v>115</v>
      </c>
      <c r="G2025" s="19"/>
      <c r="H2025"/>
      <c r="I2025" t="s">
        <v>29</v>
      </c>
      <c r="J2025" t="s">
        <v>30</v>
      </c>
      <c r="K2025" s="9" t="str">
        <f t="shared" si="237"/>
        <v>GLID</v>
      </c>
      <c r="L2025" t="s">
        <v>6</v>
      </c>
      <c r="M2025" s="36">
        <v>1080</v>
      </c>
      <c r="N2025" t="s">
        <v>459</v>
      </c>
      <c r="O2025" t="s">
        <v>7</v>
      </c>
      <c r="P2025" s="48">
        <v>6.1913999999999998</v>
      </c>
      <c r="Q2025" s="10">
        <f t="shared" si="231"/>
        <v>6686.71</v>
      </c>
      <c r="R2025" s="11">
        <f t="shared" si="232"/>
        <v>7.3003400000000003</v>
      </c>
      <c r="S2025" s="13">
        <f t="shared" si="233"/>
        <v>0.84809999999999997</v>
      </c>
      <c r="T2025" s="12">
        <f t="shared" si="234"/>
        <v>915.95</v>
      </c>
      <c r="U2025" s="13" t="s">
        <v>135</v>
      </c>
      <c r="V2025" t="s">
        <v>31</v>
      </c>
      <c r="X2025" s="53"/>
    </row>
    <row r="2026" spans="1:24" s="16" customFormat="1" x14ac:dyDescent="0.2">
      <c r="A2026" s="32" t="str">
        <f t="shared" si="235"/>
        <v>2026-4</v>
      </c>
      <c r="B2026" t="s">
        <v>4429</v>
      </c>
      <c r="C2026" s="20">
        <v>46128</v>
      </c>
      <c r="D2026" s="20">
        <v>46113</v>
      </c>
      <c r="E2026" t="s">
        <v>4572</v>
      </c>
      <c r="F2026" t="s">
        <v>115</v>
      </c>
      <c r="G2026" s="19"/>
      <c r="H2026"/>
      <c r="I2026" t="s">
        <v>29</v>
      </c>
      <c r="J2026" t="s">
        <v>30</v>
      </c>
      <c r="K2026" s="9" t="str">
        <f t="shared" si="237"/>
        <v>GLID</v>
      </c>
      <c r="L2026" t="s">
        <v>6</v>
      </c>
      <c r="M2026" s="36">
        <v>300</v>
      </c>
      <c r="N2026" t="s">
        <v>459</v>
      </c>
      <c r="O2026" t="s">
        <v>7</v>
      </c>
      <c r="P2026" s="48">
        <v>6.3829000000000002</v>
      </c>
      <c r="Q2026" s="10">
        <f t="shared" si="231"/>
        <v>1914.87</v>
      </c>
      <c r="R2026" s="11">
        <f t="shared" si="232"/>
        <v>7.3003400000000003</v>
      </c>
      <c r="S2026" s="13">
        <f t="shared" si="233"/>
        <v>0.87429999999999997</v>
      </c>
      <c r="T2026" s="12">
        <f t="shared" si="234"/>
        <v>262.29000000000002</v>
      </c>
      <c r="U2026" s="13" t="s">
        <v>135</v>
      </c>
      <c r="V2026" t="s">
        <v>31</v>
      </c>
      <c r="X2026" s="53"/>
    </row>
    <row r="2027" spans="1:24" s="16" customFormat="1" x14ac:dyDescent="0.2">
      <c r="A2027" s="32" t="str">
        <f t="shared" si="235"/>
        <v>2026-4</v>
      </c>
      <c r="B2027" t="s">
        <v>4429</v>
      </c>
      <c r="C2027" s="20">
        <v>46128</v>
      </c>
      <c r="D2027" s="20">
        <v>46113</v>
      </c>
      <c r="E2027" t="s">
        <v>4572</v>
      </c>
      <c r="F2027" t="s">
        <v>115</v>
      </c>
      <c r="G2027" s="19"/>
      <c r="H2027"/>
      <c r="I2027" t="s">
        <v>29</v>
      </c>
      <c r="J2027" t="s">
        <v>30</v>
      </c>
      <c r="K2027" s="9" t="str">
        <f t="shared" si="237"/>
        <v>GLID</v>
      </c>
      <c r="L2027" t="s">
        <v>6</v>
      </c>
      <c r="M2027" s="36">
        <v>-300</v>
      </c>
      <c r="N2027" t="s">
        <v>459</v>
      </c>
      <c r="O2027" t="s">
        <v>7</v>
      </c>
      <c r="P2027" s="48">
        <v>6.3829000000000002</v>
      </c>
      <c r="Q2027" s="10">
        <f t="shared" si="231"/>
        <v>-1914.87</v>
      </c>
      <c r="R2027" s="11">
        <f t="shared" si="232"/>
        <v>7.3003400000000003</v>
      </c>
      <c r="S2027" s="13">
        <f t="shared" si="233"/>
        <v>0.87429999999999997</v>
      </c>
      <c r="T2027" s="12">
        <f t="shared" si="234"/>
        <v>-262.29000000000002</v>
      </c>
      <c r="U2027" s="13" t="s">
        <v>135</v>
      </c>
      <c r="V2027" t="s">
        <v>31</v>
      </c>
      <c r="X2027" s="53"/>
    </row>
    <row r="2028" spans="1:24" s="16" customFormat="1" x14ac:dyDescent="0.2">
      <c r="A2028" s="32" t="str">
        <f t="shared" si="235"/>
        <v>2026-4</v>
      </c>
      <c r="B2028" t="s">
        <v>4429</v>
      </c>
      <c r="C2028" s="20">
        <v>46128</v>
      </c>
      <c r="D2028" s="20">
        <v>46113</v>
      </c>
      <c r="E2028" t="s">
        <v>4572</v>
      </c>
      <c r="F2028" t="s">
        <v>115</v>
      </c>
      <c r="G2028" s="19"/>
      <c r="H2028"/>
      <c r="I2028" t="s">
        <v>29</v>
      </c>
      <c r="J2028" t="s">
        <v>30</v>
      </c>
      <c r="K2028" s="9" t="str">
        <f t="shared" si="237"/>
        <v>GLID</v>
      </c>
      <c r="L2028" t="s">
        <v>6</v>
      </c>
      <c r="M2028" s="36">
        <v>300</v>
      </c>
      <c r="N2028" t="s">
        <v>459</v>
      </c>
      <c r="O2028" t="s">
        <v>7</v>
      </c>
      <c r="P2028" s="48">
        <v>6.3829000000000002</v>
      </c>
      <c r="Q2028" s="10">
        <f t="shared" si="231"/>
        <v>1914.87</v>
      </c>
      <c r="R2028" s="11">
        <f t="shared" si="232"/>
        <v>7.3003400000000003</v>
      </c>
      <c r="S2028" s="13">
        <f t="shared" si="233"/>
        <v>0.87429999999999997</v>
      </c>
      <c r="T2028" s="12">
        <f t="shared" si="234"/>
        <v>262.29000000000002</v>
      </c>
      <c r="U2028" s="13" t="s">
        <v>135</v>
      </c>
      <c r="V2028" t="s">
        <v>31</v>
      </c>
      <c r="X2028" s="53"/>
    </row>
    <row r="2029" spans="1:24" s="16" customFormat="1" x14ac:dyDescent="0.2">
      <c r="A2029" s="32" t="str">
        <f t="shared" si="235"/>
        <v>2026-4</v>
      </c>
      <c r="B2029" t="s">
        <v>4473</v>
      </c>
      <c r="C2029" s="20">
        <v>46128</v>
      </c>
      <c r="D2029" s="20">
        <v>46114</v>
      </c>
      <c r="E2029" t="s">
        <v>114</v>
      </c>
      <c r="F2029" t="s">
        <v>115</v>
      </c>
      <c r="G2029" s="19"/>
      <c r="H2029"/>
      <c r="I2029" t="s">
        <v>3342</v>
      </c>
      <c r="J2029" t="s">
        <v>3343</v>
      </c>
      <c r="K2029" s="9" t="str">
        <f t="shared" si="237"/>
        <v>GLID</v>
      </c>
      <c r="L2029" t="s">
        <v>6</v>
      </c>
      <c r="M2029" s="36">
        <v>1000</v>
      </c>
      <c r="N2029" t="s">
        <v>459</v>
      </c>
      <c r="O2029" t="s">
        <v>7</v>
      </c>
      <c r="P2029" s="48">
        <v>7.8</v>
      </c>
      <c r="Q2029" s="10">
        <f t="shared" si="231"/>
        <v>7800</v>
      </c>
      <c r="R2029" s="11">
        <f t="shared" si="232"/>
        <v>7.3003400000000003</v>
      </c>
      <c r="S2029" s="13">
        <f t="shared" si="233"/>
        <v>1.0684</v>
      </c>
      <c r="T2029" s="12">
        <f t="shared" si="234"/>
        <v>1068.4000000000001</v>
      </c>
      <c r="U2029" s="13" t="s">
        <v>135</v>
      </c>
      <c r="V2029" t="s">
        <v>31</v>
      </c>
      <c r="X2029" s="53"/>
    </row>
    <row r="2030" spans="1:24" s="16" customFormat="1" x14ac:dyDescent="0.2">
      <c r="A2030" s="32" t="str">
        <f t="shared" si="235"/>
        <v>2026-4</v>
      </c>
      <c r="B2030" t="s">
        <v>4496</v>
      </c>
      <c r="C2030" s="20">
        <v>46128</v>
      </c>
      <c r="D2030" s="20">
        <v>46114</v>
      </c>
      <c r="E2030" t="s">
        <v>114</v>
      </c>
      <c r="F2030" t="s">
        <v>115</v>
      </c>
      <c r="G2030" s="19"/>
      <c r="H2030"/>
      <c r="I2030" t="s">
        <v>3770</v>
      </c>
      <c r="J2030" t="s">
        <v>3771</v>
      </c>
      <c r="K2030" s="9" t="str">
        <f t="shared" si="237"/>
        <v>GLID</v>
      </c>
      <c r="L2030" t="s">
        <v>6</v>
      </c>
      <c r="M2030" s="36">
        <v>1000</v>
      </c>
      <c r="N2030" t="s">
        <v>459</v>
      </c>
      <c r="O2030" t="s">
        <v>7</v>
      </c>
      <c r="P2030" s="48">
        <v>8.4499999999999993</v>
      </c>
      <c r="Q2030" s="10">
        <f t="shared" si="231"/>
        <v>8450</v>
      </c>
      <c r="R2030" s="11">
        <f t="shared" si="232"/>
        <v>7.3003400000000003</v>
      </c>
      <c r="S2030" s="13">
        <f t="shared" si="233"/>
        <v>1.1575</v>
      </c>
      <c r="T2030" s="12">
        <f t="shared" si="234"/>
        <v>1157.5</v>
      </c>
      <c r="U2030" s="13" t="s">
        <v>135</v>
      </c>
      <c r="V2030" t="s">
        <v>31</v>
      </c>
      <c r="X2030" s="53"/>
    </row>
    <row r="2031" spans="1:24" s="16" customFormat="1" x14ac:dyDescent="0.2">
      <c r="A2031" s="32" t="str">
        <f t="shared" si="235"/>
        <v>2026-4</v>
      </c>
      <c r="B2031" t="s">
        <v>4306</v>
      </c>
      <c r="C2031" s="20">
        <v>46128</v>
      </c>
      <c r="D2031" s="20">
        <v>46121</v>
      </c>
      <c r="E2031" t="s">
        <v>44</v>
      </c>
      <c r="F2031" t="s">
        <v>45</v>
      </c>
      <c r="G2031" s="19"/>
      <c r="H2031"/>
      <c r="I2031" t="s">
        <v>137</v>
      </c>
      <c r="J2031" t="s">
        <v>138</v>
      </c>
      <c r="K2031" s="9" t="str">
        <f t="shared" si="237"/>
        <v>HDL-</v>
      </c>
      <c r="L2031" t="s">
        <v>6</v>
      </c>
      <c r="M2031" s="36">
        <v>400</v>
      </c>
      <c r="N2031" t="s">
        <v>459</v>
      </c>
      <c r="O2031" t="s">
        <v>7</v>
      </c>
      <c r="P2031" s="48">
        <v>3.7164000000000001</v>
      </c>
      <c r="Q2031" s="10">
        <f t="shared" si="231"/>
        <v>1486.56</v>
      </c>
      <c r="R2031" s="11">
        <f t="shared" si="232"/>
        <v>7.3003400000000003</v>
      </c>
      <c r="S2031" s="13">
        <f t="shared" si="233"/>
        <v>0.5091</v>
      </c>
      <c r="T2031" s="12">
        <f t="shared" si="234"/>
        <v>203.64</v>
      </c>
      <c r="U2031" s="13" t="s">
        <v>135</v>
      </c>
      <c r="V2031" t="s">
        <v>87</v>
      </c>
      <c r="X2031" s="53"/>
    </row>
    <row r="2032" spans="1:24" s="16" customFormat="1" x14ac:dyDescent="0.2">
      <c r="A2032" s="32" t="str">
        <f t="shared" si="235"/>
        <v>2026-4</v>
      </c>
      <c r="B2032" t="s">
        <v>4392</v>
      </c>
      <c r="C2032" s="20">
        <v>46128</v>
      </c>
      <c r="D2032" s="20">
        <v>46083</v>
      </c>
      <c r="E2032" t="s">
        <v>44</v>
      </c>
      <c r="F2032" t="s">
        <v>45</v>
      </c>
      <c r="G2032" s="19"/>
      <c r="H2032"/>
      <c r="I2032" t="s">
        <v>808</v>
      </c>
      <c r="J2032" t="s">
        <v>809</v>
      </c>
      <c r="K2032" s="9" t="str">
        <f t="shared" si="237"/>
        <v>HDL-</v>
      </c>
      <c r="L2032" t="s">
        <v>6</v>
      </c>
      <c r="M2032" s="36">
        <v>4000</v>
      </c>
      <c r="N2032" t="s">
        <v>459</v>
      </c>
      <c r="O2032" t="s">
        <v>7</v>
      </c>
      <c r="P2032" s="48">
        <v>5.1444999999999999</v>
      </c>
      <c r="Q2032" s="10">
        <f t="shared" si="231"/>
        <v>20578</v>
      </c>
      <c r="R2032" s="11">
        <f t="shared" si="232"/>
        <v>7.3003400000000003</v>
      </c>
      <c r="S2032" s="13">
        <f t="shared" si="233"/>
        <v>0.70469999999999999</v>
      </c>
      <c r="T2032" s="12">
        <f t="shared" si="234"/>
        <v>2818.8</v>
      </c>
      <c r="U2032" s="13" t="s">
        <v>135</v>
      </c>
      <c r="V2032" t="s">
        <v>87</v>
      </c>
      <c r="X2032" s="53"/>
    </row>
    <row r="2033" spans="1:24" s="16" customFormat="1" x14ac:dyDescent="0.2">
      <c r="A2033" s="32" t="str">
        <f t="shared" si="235"/>
        <v>2026-4</v>
      </c>
      <c r="B2033" t="s">
        <v>4497</v>
      </c>
      <c r="C2033" s="20">
        <v>46128</v>
      </c>
      <c r="D2033" s="20">
        <v>46043</v>
      </c>
      <c r="E2033" t="s">
        <v>2819</v>
      </c>
      <c r="F2033" t="s">
        <v>0</v>
      </c>
      <c r="G2033" s="19"/>
      <c r="H2033"/>
      <c r="I2033" t="s">
        <v>3772</v>
      </c>
      <c r="J2033" t="s">
        <v>3773</v>
      </c>
      <c r="K2033" s="9" t="str">
        <f t="shared" si="237"/>
        <v>LHDL</v>
      </c>
      <c r="L2033" t="s">
        <v>6</v>
      </c>
      <c r="M2033" s="36">
        <v>1600</v>
      </c>
      <c r="N2033" t="s">
        <v>459</v>
      </c>
      <c r="O2033" t="s">
        <v>7</v>
      </c>
      <c r="P2033" s="48">
        <v>8.8573000000000004</v>
      </c>
      <c r="Q2033" s="10">
        <f t="shared" si="231"/>
        <v>14171.68</v>
      </c>
      <c r="R2033" s="11">
        <f t="shared" si="232"/>
        <v>7.3003400000000003</v>
      </c>
      <c r="S2033" s="13">
        <f t="shared" si="233"/>
        <v>1.2133</v>
      </c>
      <c r="T2033" s="12">
        <f t="shared" si="234"/>
        <v>1941.28</v>
      </c>
      <c r="U2033" s="13" t="s">
        <v>135</v>
      </c>
      <c r="V2033" t="s">
        <v>47</v>
      </c>
      <c r="X2033" s="53"/>
    </row>
    <row r="2034" spans="1:24" s="16" customFormat="1" x14ac:dyDescent="0.2">
      <c r="A2034" s="32" t="str">
        <f t="shared" si="235"/>
        <v>2026-4</v>
      </c>
      <c r="B2034" t="s">
        <v>4498</v>
      </c>
      <c r="C2034" s="20">
        <v>46128</v>
      </c>
      <c r="D2034" s="20">
        <v>46043</v>
      </c>
      <c r="E2034" t="s">
        <v>2819</v>
      </c>
      <c r="F2034" t="s">
        <v>0</v>
      </c>
      <c r="G2034" s="19"/>
      <c r="H2034"/>
      <c r="I2034" t="s">
        <v>3774</v>
      </c>
      <c r="J2034" t="s">
        <v>3775</v>
      </c>
      <c r="K2034" s="9" t="str">
        <f t="shared" si="237"/>
        <v>LHDL</v>
      </c>
      <c r="L2034" t="s">
        <v>6</v>
      </c>
      <c r="M2034" s="36">
        <v>300</v>
      </c>
      <c r="N2034" t="s">
        <v>459</v>
      </c>
      <c r="O2034" t="s">
        <v>7</v>
      </c>
      <c r="P2034" s="48">
        <v>8.8573000000000004</v>
      </c>
      <c r="Q2034" s="10">
        <f t="shared" si="231"/>
        <v>2657.19</v>
      </c>
      <c r="R2034" s="11">
        <f t="shared" si="232"/>
        <v>7.3003400000000003</v>
      </c>
      <c r="S2034" s="13">
        <f t="shared" si="233"/>
        <v>1.2133</v>
      </c>
      <c r="T2034" s="12">
        <f t="shared" si="234"/>
        <v>363.99</v>
      </c>
      <c r="U2034" s="13" t="s">
        <v>135</v>
      </c>
      <c r="V2034" t="s">
        <v>47</v>
      </c>
      <c r="X2034" s="53"/>
    </row>
    <row r="2035" spans="1:24" s="16" customFormat="1" x14ac:dyDescent="0.2">
      <c r="A2035" s="32" t="str">
        <f t="shared" si="235"/>
        <v>2026-4</v>
      </c>
      <c r="B2035" t="s">
        <v>4502</v>
      </c>
      <c r="C2035" s="20">
        <v>46128</v>
      </c>
      <c r="D2035" s="20">
        <v>46043</v>
      </c>
      <c r="E2035" t="s">
        <v>2819</v>
      </c>
      <c r="F2035" t="s">
        <v>0</v>
      </c>
      <c r="G2035" s="19"/>
      <c r="H2035"/>
      <c r="I2035" t="s">
        <v>3776</v>
      </c>
      <c r="J2035" t="s">
        <v>3777</v>
      </c>
      <c r="K2035" s="9" t="str">
        <f t="shared" si="237"/>
        <v>LHDL</v>
      </c>
      <c r="L2035" t="s">
        <v>6</v>
      </c>
      <c r="M2035" s="36">
        <v>4600</v>
      </c>
      <c r="N2035" t="s">
        <v>459</v>
      </c>
      <c r="O2035" t="s">
        <v>7</v>
      </c>
      <c r="P2035" s="48">
        <v>8.8573000000000004</v>
      </c>
      <c r="Q2035" s="10">
        <f t="shared" si="231"/>
        <v>40743.58</v>
      </c>
      <c r="R2035" s="11">
        <f t="shared" si="232"/>
        <v>7.3003400000000003</v>
      </c>
      <c r="S2035" s="13">
        <f t="shared" si="233"/>
        <v>1.2133</v>
      </c>
      <c r="T2035" s="12">
        <f t="shared" si="234"/>
        <v>5581.18</v>
      </c>
      <c r="U2035" s="13" t="s">
        <v>135</v>
      </c>
      <c r="V2035" t="s">
        <v>47</v>
      </c>
      <c r="X2035" s="53"/>
    </row>
    <row r="2036" spans="1:24" s="16" customFormat="1" x14ac:dyDescent="0.2">
      <c r="A2036" s="32" t="str">
        <f t="shared" si="235"/>
        <v>2026-4</v>
      </c>
      <c r="B2036" t="s">
        <v>4343</v>
      </c>
      <c r="C2036" s="20">
        <v>46128</v>
      </c>
      <c r="D2036" s="20">
        <v>46043</v>
      </c>
      <c r="E2036" t="s">
        <v>278</v>
      </c>
      <c r="F2036" t="s">
        <v>279</v>
      </c>
      <c r="G2036" s="19"/>
      <c r="H2036"/>
      <c r="I2036" t="s">
        <v>643</v>
      </c>
      <c r="J2036" t="s">
        <v>700</v>
      </c>
      <c r="K2036" s="9" t="str">
        <f t="shared" si="237"/>
        <v>LID-</v>
      </c>
      <c r="L2036" t="s">
        <v>41</v>
      </c>
      <c r="M2036" s="36">
        <v>2000</v>
      </c>
      <c r="N2036" t="s">
        <v>459</v>
      </c>
      <c r="O2036" t="s">
        <v>7</v>
      </c>
      <c r="P2036" s="48">
        <v>4.2</v>
      </c>
      <c r="Q2036" s="10">
        <f t="shared" si="231"/>
        <v>8400</v>
      </c>
      <c r="R2036" s="11">
        <f t="shared" si="232"/>
        <v>7.3003400000000003</v>
      </c>
      <c r="S2036" s="13">
        <f t="shared" si="233"/>
        <v>0.57530000000000003</v>
      </c>
      <c r="T2036" s="12">
        <f t="shared" si="234"/>
        <v>1150.5999999999999</v>
      </c>
      <c r="U2036" s="13" t="s">
        <v>135</v>
      </c>
      <c r="V2036" t="s">
        <v>144</v>
      </c>
      <c r="X2036" s="53"/>
    </row>
    <row r="2037" spans="1:24" s="16" customFormat="1" x14ac:dyDescent="0.2">
      <c r="A2037" s="32" t="str">
        <f t="shared" si="235"/>
        <v>2026-4</v>
      </c>
      <c r="B2037" t="s">
        <v>3924</v>
      </c>
      <c r="C2037" s="20">
        <v>46128</v>
      </c>
      <c r="D2037" s="20">
        <v>46108</v>
      </c>
      <c r="E2037" t="s">
        <v>4565</v>
      </c>
      <c r="F2037" t="s">
        <v>63</v>
      </c>
      <c r="G2037" s="19"/>
      <c r="H2037"/>
      <c r="I2037" t="s">
        <v>2931</v>
      </c>
      <c r="J2037" t="s">
        <v>2932</v>
      </c>
      <c r="K2037" s="9" t="str">
        <f t="shared" si="237"/>
        <v>SCR-</v>
      </c>
      <c r="L2037" t="s">
        <v>6</v>
      </c>
      <c r="M2037" s="36">
        <v>11800</v>
      </c>
      <c r="N2037" t="s">
        <v>459</v>
      </c>
      <c r="O2037" t="s">
        <v>7</v>
      </c>
      <c r="P2037" s="48">
        <v>6.9000000000000006E-2</v>
      </c>
      <c r="Q2037" s="10">
        <f t="shared" ref="Q2037:Q2100" si="238">ROUND(P2037*M2037,2)</f>
        <v>814.2</v>
      </c>
      <c r="R2037" s="11">
        <f t="shared" ref="R2037:R2100" si="239">IF(O2037="HKD",7.8,IF(O2037="CNY",7.30034,1))</f>
        <v>7.3003400000000003</v>
      </c>
      <c r="S2037" s="13">
        <f t="shared" ref="S2037:S2100" si="240">+ROUND(P2037/R2037,4)</f>
        <v>9.4999999999999998E-3</v>
      </c>
      <c r="T2037" s="12">
        <f t="shared" ref="T2037:T2100" si="241">ROUND(S2037*M2037,2)</f>
        <v>112.1</v>
      </c>
      <c r="U2037" s="13" t="s">
        <v>135</v>
      </c>
      <c r="V2037" t="s">
        <v>65</v>
      </c>
      <c r="X2037" s="53"/>
    </row>
    <row r="2038" spans="1:24" s="16" customFormat="1" x14ac:dyDescent="0.2">
      <c r="A2038" s="32" t="str">
        <f t="shared" si="235"/>
        <v>2026-4</v>
      </c>
      <c r="B2038" t="s">
        <v>3991</v>
      </c>
      <c r="C2038" s="20">
        <v>46128</v>
      </c>
      <c r="D2038" s="20">
        <v>46108</v>
      </c>
      <c r="E2038" t="s">
        <v>4565</v>
      </c>
      <c r="F2038" t="s">
        <v>63</v>
      </c>
      <c r="G2038" s="19"/>
      <c r="H2038"/>
      <c r="I2038" t="s">
        <v>191</v>
      </c>
      <c r="J2038" t="s">
        <v>192</v>
      </c>
      <c r="K2038" s="9" t="str">
        <f t="shared" si="237"/>
        <v>SCR-</v>
      </c>
      <c r="L2038" t="s">
        <v>6</v>
      </c>
      <c r="M2038" s="36">
        <v>1000</v>
      </c>
      <c r="N2038" t="s">
        <v>459</v>
      </c>
      <c r="O2038" t="s">
        <v>7</v>
      </c>
      <c r="P2038" s="48">
        <v>0.153</v>
      </c>
      <c r="Q2038" s="10">
        <f t="shared" si="238"/>
        <v>153</v>
      </c>
      <c r="R2038" s="11">
        <f t="shared" si="239"/>
        <v>7.3003400000000003</v>
      </c>
      <c r="S2038" s="13">
        <f t="shared" si="240"/>
        <v>2.1000000000000001E-2</v>
      </c>
      <c r="T2038" s="12">
        <f t="shared" si="241"/>
        <v>21</v>
      </c>
      <c r="U2038" s="13" t="s">
        <v>135</v>
      </c>
      <c r="V2038" t="s">
        <v>65</v>
      </c>
      <c r="X2038" s="53"/>
    </row>
    <row r="2039" spans="1:24" s="16" customFormat="1" x14ac:dyDescent="0.2">
      <c r="A2039" s="32" t="str">
        <f t="shared" si="235"/>
        <v>2026-4</v>
      </c>
      <c r="B2039" t="s">
        <v>4112</v>
      </c>
      <c r="C2039" s="20">
        <v>46128</v>
      </c>
      <c r="D2039" s="20">
        <v>46127</v>
      </c>
      <c r="E2039" t="s">
        <v>3</v>
      </c>
      <c r="F2039" t="s">
        <v>4</v>
      </c>
      <c r="G2039" s="19"/>
      <c r="H2039"/>
      <c r="I2039" t="s">
        <v>169</v>
      </c>
      <c r="J2039" t="s">
        <v>170</v>
      </c>
      <c r="K2039" s="9" t="str">
        <f t="shared" si="237"/>
        <v>SHTS</v>
      </c>
      <c r="L2039" t="s">
        <v>6</v>
      </c>
      <c r="M2039" s="36">
        <v>1010</v>
      </c>
      <c r="N2039" t="s">
        <v>459</v>
      </c>
      <c r="O2039" t="s">
        <v>7</v>
      </c>
      <c r="P2039" s="48">
        <v>1.3</v>
      </c>
      <c r="Q2039" s="10">
        <f t="shared" si="238"/>
        <v>1313</v>
      </c>
      <c r="R2039" s="11">
        <f t="shared" si="239"/>
        <v>7.3003400000000003</v>
      </c>
      <c r="S2039" s="13">
        <f t="shared" si="240"/>
        <v>0.17810000000000001</v>
      </c>
      <c r="T2039" s="12">
        <f t="shared" si="241"/>
        <v>179.88</v>
      </c>
      <c r="U2039" s="13" t="s">
        <v>135</v>
      </c>
      <c r="V2039" t="s">
        <v>5</v>
      </c>
      <c r="X2039" s="53"/>
    </row>
    <row r="2040" spans="1:24" s="16" customFormat="1" x14ac:dyDescent="0.2">
      <c r="A2040" s="32" t="str">
        <f t="shared" si="235"/>
        <v>2026-4</v>
      </c>
      <c r="B2040" t="s">
        <v>4289</v>
      </c>
      <c r="C2040" s="20">
        <v>46128</v>
      </c>
      <c r="D2040" s="20">
        <v>46127</v>
      </c>
      <c r="E2040" t="s">
        <v>3</v>
      </c>
      <c r="F2040" t="s">
        <v>4</v>
      </c>
      <c r="G2040" s="19"/>
      <c r="H2040"/>
      <c r="I2040" t="s">
        <v>3232</v>
      </c>
      <c r="J2040" t="s">
        <v>3233</v>
      </c>
      <c r="K2040" s="9" t="str">
        <f t="shared" si="237"/>
        <v>SHTS</v>
      </c>
      <c r="L2040" t="s">
        <v>6</v>
      </c>
      <c r="M2040" s="36">
        <v>1010</v>
      </c>
      <c r="N2040" t="s">
        <v>459</v>
      </c>
      <c r="O2040" t="s">
        <v>7</v>
      </c>
      <c r="P2040" s="48">
        <v>3.6</v>
      </c>
      <c r="Q2040" s="10">
        <f t="shared" si="238"/>
        <v>3636</v>
      </c>
      <c r="R2040" s="11">
        <f t="shared" si="239"/>
        <v>7.3003400000000003</v>
      </c>
      <c r="S2040" s="13">
        <f t="shared" si="240"/>
        <v>0.49309999999999998</v>
      </c>
      <c r="T2040" s="12">
        <f t="shared" si="241"/>
        <v>498.03</v>
      </c>
      <c r="U2040" s="13" t="s">
        <v>135</v>
      </c>
      <c r="V2040" t="s">
        <v>5</v>
      </c>
      <c r="X2040" s="53"/>
    </row>
    <row r="2041" spans="1:24" s="16" customFormat="1" x14ac:dyDescent="0.2">
      <c r="A2041" s="32" t="str">
        <f t="shared" si="235"/>
        <v>2026-4</v>
      </c>
      <c r="B2041" t="s">
        <v>4190</v>
      </c>
      <c r="C2041" s="20">
        <v>46129</v>
      </c>
      <c r="D2041" s="20">
        <v>46108</v>
      </c>
      <c r="E2041" t="s">
        <v>185</v>
      </c>
      <c r="F2041" t="s">
        <v>186</v>
      </c>
      <c r="G2041" s="19"/>
      <c r="H2041"/>
      <c r="I2041" t="s">
        <v>502</v>
      </c>
      <c r="J2041" t="s">
        <v>3621</v>
      </c>
      <c r="K2041" s="9" t="s">
        <v>490</v>
      </c>
      <c r="L2041" t="s">
        <v>6</v>
      </c>
      <c r="M2041" s="36">
        <v>1700</v>
      </c>
      <c r="N2041" t="s">
        <v>459</v>
      </c>
      <c r="O2041" t="s">
        <v>7</v>
      </c>
      <c r="P2041" s="48">
        <v>2.6675</v>
      </c>
      <c r="Q2041" s="10">
        <f t="shared" si="238"/>
        <v>4534.75</v>
      </c>
      <c r="R2041" s="11">
        <f t="shared" si="239"/>
        <v>7.3003400000000003</v>
      </c>
      <c r="S2041" s="13">
        <f t="shared" si="240"/>
        <v>0.3654</v>
      </c>
      <c r="T2041" s="12">
        <f t="shared" si="241"/>
        <v>621.17999999999995</v>
      </c>
      <c r="U2041" s="13" t="s">
        <v>135</v>
      </c>
      <c r="V2041" t="s">
        <v>20</v>
      </c>
      <c r="X2041" s="53"/>
    </row>
    <row r="2042" spans="1:24" s="16" customFormat="1" x14ac:dyDescent="0.2">
      <c r="A2042" s="32" t="str">
        <f t="shared" si="235"/>
        <v>2026-4</v>
      </c>
      <c r="B2042" t="s">
        <v>4225</v>
      </c>
      <c r="C2042" s="20">
        <v>46129</v>
      </c>
      <c r="D2042" s="20">
        <v>46108</v>
      </c>
      <c r="E2042" t="s">
        <v>185</v>
      </c>
      <c r="F2042" t="s">
        <v>186</v>
      </c>
      <c r="G2042" s="19"/>
      <c r="H2042"/>
      <c r="I2042" t="s">
        <v>504</v>
      </c>
      <c r="J2042" t="s">
        <v>3648</v>
      </c>
      <c r="K2042" s="9" t="s">
        <v>490</v>
      </c>
      <c r="L2042" t="s">
        <v>6</v>
      </c>
      <c r="M2042" s="36">
        <v>2600</v>
      </c>
      <c r="N2042" t="s">
        <v>459</v>
      </c>
      <c r="O2042" t="s">
        <v>7</v>
      </c>
      <c r="P2042" s="48">
        <v>3.0379999999999998</v>
      </c>
      <c r="Q2042" s="10">
        <f t="shared" si="238"/>
        <v>7898.8</v>
      </c>
      <c r="R2042" s="11">
        <f t="shared" si="239"/>
        <v>7.3003400000000003</v>
      </c>
      <c r="S2042" s="13">
        <f t="shared" si="240"/>
        <v>0.41610000000000003</v>
      </c>
      <c r="T2042" s="12">
        <f t="shared" si="241"/>
        <v>1081.8599999999999</v>
      </c>
      <c r="U2042" s="13" t="s">
        <v>135</v>
      </c>
      <c r="V2042" t="s">
        <v>20</v>
      </c>
      <c r="X2042" s="53"/>
    </row>
    <row r="2043" spans="1:24" s="16" customFormat="1" x14ac:dyDescent="0.2">
      <c r="A2043" s="32" t="str">
        <f t="shared" si="235"/>
        <v>2026-4</v>
      </c>
      <c r="B2043" t="s">
        <v>4232</v>
      </c>
      <c r="C2043" s="20">
        <v>46129</v>
      </c>
      <c r="D2043" s="20">
        <v>46113</v>
      </c>
      <c r="E2043" t="s">
        <v>185</v>
      </c>
      <c r="F2043" t="s">
        <v>186</v>
      </c>
      <c r="G2043" s="19"/>
      <c r="H2043"/>
      <c r="I2043" t="s">
        <v>506</v>
      </c>
      <c r="J2043" t="s">
        <v>3647</v>
      </c>
      <c r="K2043" s="9" t="s">
        <v>490</v>
      </c>
      <c r="L2043" t="s">
        <v>6</v>
      </c>
      <c r="M2043" s="36">
        <v>1650</v>
      </c>
      <c r="N2043" t="s">
        <v>459</v>
      </c>
      <c r="O2043" t="s">
        <v>7</v>
      </c>
      <c r="P2043" s="48">
        <v>3.1</v>
      </c>
      <c r="Q2043" s="10">
        <f t="shared" si="238"/>
        <v>5115</v>
      </c>
      <c r="R2043" s="11">
        <f t="shared" si="239"/>
        <v>7.3003400000000003</v>
      </c>
      <c r="S2043" s="13">
        <f t="shared" si="240"/>
        <v>0.42459999999999998</v>
      </c>
      <c r="T2043" s="12">
        <f t="shared" si="241"/>
        <v>700.59</v>
      </c>
      <c r="U2043" s="13" t="s">
        <v>135</v>
      </c>
      <c r="V2043" t="s">
        <v>20</v>
      </c>
      <c r="X2043" s="53"/>
    </row>
    <row r="2044" spans="1:24" s="16" customFormat="1" x14ac:dyDescent="0.2">
      <c r="A2044" s="32" t="str">
        <f t="shared" si="235"/>
        <v>2026-4</v>
      </c>
      <c r="B2044" t="s">
        <v>4447</v>
      </c>
      <c r="C2044" s="20">
        <v>46129</v>
      </c>
      <c r="D2044" s="20">
        <v>46051</v>
      </c>
      <c r="E2044" t="s">
        <v>54</v>
      </c>
      <c r="F2044" t="s">
        <v>55</v>
      </c>
      <c r="G2044" s="19"/>
      <c r="H2044"/>
      <c r="I2044" t="s">
        <v>634</v>
      </c>
      <c r="J2044" t="s">
        <v>691</v>
      </c>
      <c r="K2044" s="9" t="str">
        <f t="shared" ref="K2044:K2082" si="242">+LEFT(V2044,4)</f>
        <v>LHDL</v>
      </c>
      <c r="L2044" t="s">
        <v>6</v>
      </c>
      <c r="M2044" s="36">
        <v>2520</v>
      </c>
      <c r="N2044" t="s">
        <v>459</v>
      </c>
      <c r="O2044" t="s">
        <v>7</v>
      </c>
      <c r="P2044" s="48">
        <v>7.2134999999999998</v>
      </c>
      <c r="Q2044" s="10">
        <f t="shared" si="238"/>
        <v>18178.02</v>
      </c>
      <c r="R2044" s="11">
        <f t="shared" si="239"/>
        <v>7.3003400000000003</v>
      </c>
      <c r="S2044" s="13">
        <f t="shared" si="240"/>
        <v>0.98809999999999998</v>
      </c>
      <c r="T2044" s="12">
        <f t="shared" si="241"/>
        <v>2490.0100000000002</v>
      </c>
      <c r="U2044" s="13" t="s">
        <v>135</v>
      </c>
      <c r="V2044" t="s">
        <v>47</v>
      </c>
      <c r="X2044" s="53"/>
    </row>
    <row r="2045" spans="1:24" s="16" customFormat="1" x14ac:dyDescent="0.2">
      <c r="A2045" s="32" t="str">
        <f t="shared" si="235"/>
        <v>2026-4</v>
      </c>
      <c r="B2045" t="s">
        <v>4451</v>
      </c>
      <c r="C2045" s="20">
        <v>46129</v>
      </c>
      <c r="D2045" s="20">
        <v>46084</v>
      </c>
      <c r="E2045" t="s">
        <v>54</v>
      </c>
      <c r="F2045" t="s">
        <v>55</v>
      </c>
      <c r="G2045" s="19"/>
      <c r="H2045"/>
      <c r="I2045" t="s">
        <v>582</v>
      </c>
      <c r="J2045" t="s">
        <v>583</v>
      </c>
      <c r="K2045" s="9" t="str">
        <f t="shared" si="242"/>
        <v>LHDL</v>
      </c>
      <c r="L2045" t="s">
        <v>6</v>
      </c>
      <c r="M2045" s="36">
        <v>1320</v>
      </c>
      <c r="N2045" t="s">
        <v>459</v>
      </c>
      <c r="O2045" t="s">
        <v>7</v>
      </c>
      <c r="P2045" s="48">
        <v>7.2134999999999998</v>
      </c>
      <c r="Q2045" s="10">
        <f t="shared" si="238"/>
        <v>9521.82</v>
      </c>
      <c r="R2045" s="11">
        <f t="shared" si="239"/>
        <v>7.3003400000000003</v>
      </c>
      <c r="S2045" s="13">
        <f t="shared" si="240"/>
        <v>0.98809999999999998</v>
      </c>
      <c r="T2045" s="12">
        <f t="shared" si="241"/>
        <v>1304.29</v>
      </c>
      <c r="U2045" s="13" t="s">
        <v>135</v>
      </c>
      <c r="V2045" t="s">
        <v>47</v>
      </c>
      <c r="X2045" s="53"/>
    </row>
    <row r="2046" spans="1:24" s="16" customFormat="1" x14ac:dyDescent="0.2">
      <c r="A2046" s="32" t="str">
        <f t="shared" si="235"/>
        <v>2026-4</v>
      </c>
      <c r="B2046" t="s">
        <v>4452</v>
      </c>
      <c r="C2046" s="20">
        <v>46129</v>
      </c>
      <c r="D2046" s="20">
        <v>46084</v>
      </c>
      <c r="E2046" t="s">
        <v>54</v>
      </c>
      <c r="F2046" t="s">
        <v>55</v>
      </c>
      <c r="G2046" s="19"/>
      <c r="H2046"/>
      <c r="I2046" t="s">
        <v>3752</v>
      </c>
      <c r="J2046" t="s">
        <v>3753</v>
      </c>
      <c r="K2046" s="9" t="str">
        <f t="shared" si="242"/>
        <v>LHDL</v>
      </c>
      <c r="L2046" t="s">
        <v>6</v>
      </c>
      <c r="M2046" s="36">
        <v>2160</v>
      </c>
      <c r="N2046" t="s">
        <v>459</v>
      </c>
      <c r="O2046" t="s">
        <v>7</v>
      </c>
      <c r="P2046" s="48">
        <v>7.2134999999999998</v>
      </c>
      <c r="Q2046" s="10">
        <f t="shared" si="238"/>
        <v>15581.16</v>
      </c>
      <c r="R2046" s="11">
        <f t="shared" si="239"/>
        <v>7.3003400000000003</v>
      </c>
      <c r="S2046" s="13">
        <f t="shared" si="240"/>
        <v>0.98809999999999998</v>
      </c>
      <c r="T2046" s="12">
        <f t="shared" si="241"/>
        <v>2134.3000000000002</v>
      </c>
      <c r="U2046" s="13" t="s">
        <v>135</v>
      </c>
      <c r="V2046" t="s">
        <v>47</v>
      </c>
      <c r="X2046" s="53"/>
    </row>
    <row r="2047" spans="1:24" s="16" customFormat="1" x14ac:dyDescent="0.2">
      <c r="A2047" s="32" t="str">
        <f t="shared" si="235"/>
        <v>2026-4</v>
      </c>
      <c r="B2047" t="s">
        <v>4343</v>
      </c>
      <c r="C2047" s="20">
        <v>46129</v>
      </c>
      <c r="D2047" s="20">
        <v>46043</v>
      </c>
      <c r="E2047" t="s">
        <v>278</v>
      </c>
      <c r="F2047" t="s">
        <v>279</v>
      </c>
      <c r="G2047" s="19"/>
      <c r="H2047"/>
      <c r="I2047" t="s">
        <v>643</v>
      </c>
      <c r="J2047" t="s">
        <v>700</v>
      </c>
      <c r="K2047" s="9" t="str">
        <f t="shared" si="242"/>
        <v>LID-</v>
      </c>
      <c r="L2047" t="s">
        <v>41</v>
      </c>
      <c r="M2047" s="36">
        <v>1550</v>
      </c>
      <c r="N2047" t="s">
        <v>459</v>
      </c>
      <c r="O2047" t="s">
        <v>7</v>
      </c>
      <c r="P2047" s="48">
        <v>4.2</v>
      </c>
      <c r="Q2047" s="10">
        <f t="shared" si="238"/>
        <v>6510</v>
      </c>
      <c r="R2047" s="11">
        <f t="shared" si="239"/>
        <v>7.3003400000000003</v>
      </c>
      <c r="S2047" s="13">
        <f t="shared" si="240"/>
        <v>0.57530000000000003</v>
      </c>
      <c r="T2047" s="12">
        <f t="shared" si="241"/>
        <v>891.72</v>
      </c>
      <c r="U2047" s="13" t="s">
        <v>135</v>
      </c>
      <c r="V2047" t="s">
        <v>144</v>
      </c>
      <c r="X2047" s="53"/>
    </row>
    <row r="2048" spans="1:24" s="16" customFormat="1" x14ac:dyDescent="0.2">
      <c r="A2048" s="32" t="str">
        <f t="shared" si="235"/>
        <v>2026-4</v>
      </c>
      <c r="B2048" t="s">
        <v>4066</v>
      </c>
      <c r="C2048" s="20">
        <v>46129</v>
      </c>
      <c r="D2048" s="20">
        <v>46108</v>
      </c>
      <c r="E2048" t="s">
        <v>66</v>
      </c>
      <c r="F2048" t="s">
        <v>67</v>
      </c>
      <c r="G2048" s="19"/>
      <c r="H2048"/>
      <c r="I2048" t="s">
        <v>3100</v>
      </c>
      <c r="J2048" t="s">
        <v>3101</v>
      </c>
      <c r="K2048" s="9" t="str">
        <f t="shared" si="242"/>
        <v>PRIM</v>
      </c>
      <c r="L2048" t="s">
        <v>6</v>
      </c>
      <c r="M2048" s="36">
        <v>7500</v>
      </c>
      <c r="N2048" t="s">
        <v>459</v>
      </c>
      <c r="O2048" t="s">
        <v>7</v>
      </c>
      <c r="P2048" s="48">
        <v>0.79</v>
      </c>
      <c r="Q2048" s="10">
        <f t="shared" si="238"/>
        <v>5925</v>
      </c>
      <c r="R2048" s="11">
        <f t="shared" si="239"/>
        <v>7.3003400000000003</v>
      </c>
      <c r="S2048" s="13">
        <f t="shared" si="240"/>
        <v>0.1082</v>
      </c>
      <c r="T2048" s="12">
        <f t="shared" si="241"/>
        <v>811.5</v>
      </c>
      <c r="U2048" s="13" t="s">
        <v>135</v>
      </c>
      <c r="V2048" t="s">
        <v>2041</v>
      </c>
      <c r="X2048" s="53"/>
    </row>
    <row r="2049" spans="1:24" s="16" customFormat="1" x14ac:dyDescent="0.2">
      <c r="A2049" s="32" t="str">
        <f t="shared" ref="A2049:A2112" si="243">+TEXT(C2049,"YYYY")&amp;"-"&amp;TEXT(C2049,"M")</f>
        <v>2026-4</v>
      </c>
      <c r="B2049" t="s">
        <v>4066</v>
      </c>
      <c r="C2049" s="20">
        <v>46129</v>
      </c>
      <c r="D2049" s="20">
        <v>46108</v>
      </c>
      <c r="E2049" t="s">
        <v>66</v>
      </c>
      <c r="F2049" t="s">
        <v>67</v>
      </c>
      <c r="G2049" s="19"/>
      <c r="H2049"/>
      <c r="I2049" t="s">
        <v>3100</v>
      </c>
      <c r="J2049" t="s">
        <v>3101</v>
      </c>
      <c r="K2049" s="9" t="str">
        <f t="shared" si="242"/>
        <v>PRIM</v>
      </c>
      <c r="L2049" t="s">
        <v>6</v>
      </c>
      <c r="M2049" s="36">
        <v>-7500</v>
      </c>
      <c r="N2049" t="s">
        <v>459</v>
      </c>
      <c r="O2049" t="s">
        <v>7</v>
      </c>
      <c r="P2049" s="48">
        <v>0.79</v>
      </c>
      <c r="Q2049" s="10">
        <f t="shared" si="238"/>
        <v>-5925</v>
      </c>
      <c r="R2049" s="11">
        <f t="shared" si="239"/>
        <v>7.3003400000000003</v>
      </c>
      <c r="S2049" s="13">
        <f t="shared" si="240"/>
        <v>0.1082</v>
      </c>
      <c r="T2049" s="12">
        <f t="shared" si="241"/>
        <v>-811.5</v>
      </c>
      <c r="U2049" s="13" t="s">
        <v>135</v>
      </c>
      <c r="V2049" t="s">
        <v>2041</v>
      </c>
      <c r="X2049" s="53"/>
    </row>
    <row r="2050" spans="1:24" s="16" customFormat="1" x14ac:dyDescent="0.2">
      <c r="A2050" s="32" t="str">
        <f t="shared" si="243"/>
        <v>2026-4</v>
      </c>
      <c r="B2050" t="s">
        <v>4066</v>
      </c>
      <c r="C2050" s="20">
        <v>46129</v>
      </c>
      <c r="D2050" s="20">
        <v>46108</v>
      </c>
      <c r="E2050" t="s">
        <v>66</v>
      </c>
      <c r="F2050" t="s">
        <v>67</v>
      </c>
      <c r="G2050" s="19"/>
      <c r="H2050"/>
      <c r="I2050" t="s">
        <v>3100</v>
      </c>
      <c r="J2050" t="s">
        <v>3101</v>
      </c>
      <c r="K2050" s="9" t="str">
        <f t="shared" si="242"/>
        <v>PRIM</v>
      </c>
      <c r="L2050" t="s">
        <v>6</v>
      </c>
      <c r="M2050" s="36">
        <v>7500</v>
      </c>
      <c r="N2050" t="s">
        <v>459</v>
      </c>
      <c r="O2050" t="s">
        <v>7</v>
      </c>
      <c r="P2050" s="48">
        <v>0.79</v>
      </c>
      <c r="Q2050" s="10">
        <f t="shared" si="238"/>
        <v>5925</v>
      </c>
      <c r="R2050" s="11">
        <f t="shared" si="239"/>
        <v>7.3003400000000003</v>
      </c>
      <c r="S2050" s="13">
        <f t="shared" si="240"/>
        <v>0.1082</v>
      </c>
      <c r="T2050" s="12">
        <f t="shared" si="241"/>
        <v>811.5</v>
      </c>
      <c r="U2050" s="13" t="s">
        <v>135</v>
      </c>
      <c r="V2050" t="s">
        <v>2041</v>
      </c>
      <c r="X2050" s="53"/>
    </row>
    <row r="2051" spans="1:24" s="16" customFormat="1" x14ac:dyDescent="0.2">
      <c r="A2051" s="32" t="str">
        <f t="shared" si="243"/>
        <v>2026-4</v>
      </c>
      <c r="B2051" t="s">
        <v>4104</v>
      </c>
      <c r="C2051" s="20">
        <v>46129</v>
      </c>
      <c r="D2051" s="20">
        <v>46113</v>
      </c>
      <c r="E2051" t="s">
        <v>4560</v>
      </c>
      <c r="F2051" t="s">
        <v>67</v>
      </c>
      <c r="G2051" s="19"/>
      <c r="H2051"/>
      <c r="I2051" t="s">
        <v>3062</v>
      </c>
      <c r="J2051" t="s">
        <v>3063</v>
      </c>
      <c r="K2051" s="9" t="str">
        <f t="shared" si="242"/>
        <v>PRIM</v>
      </c>
      <c r="L2051" t="s">
        <v>6</v>
      </c>
      <c r="M2051" s="36">
        <v>3200</v>
      </c>
      <c r="N2051" t="s">
        <v>459</v>
      </c>
      <c r="O2051" t="s">
        <v>7</v>
      </c>
      <c r="P2051" s="48">
        <v>1.1499999999999999</v>
      </c>
      <c r="Q2051" s="10">
        <f t="shared" si="238"/>
        <v>3680</v>
      </c>
      <c r="R2051" s="11">
        <f t="shared" si="239"/>
        <v>7.3003400000000003</v>
      </c>
      <c r="S2051" s="13">
        <f t="shared" si="240"/>
        <v>0.1575</v>
      </c>
      <c r="T2051" s="12">
        <f t="shared" si="241"/>
        <v>504</v>
      </c>
      <c r="U2051" s="13" t="s">
        <v>135</v>
      </c>
      <c r="V2051" t="s">
        <v>2041</v>
      </c>
      <c r="X2051" s="53"/>
    </row>
    <row r="2052" spans="1:24" s="16" customFormat="1" x14ac:dyDescent="0.2">
      <c r="A2052" s="32" t="str">
        <f t="shared" si="243"/>
        <v>2026-4</v>
      </c>
      <c r="B2052" t="s">
        <v>4139</v>
      </c>
      <c r="C2052" s="20">
        <v>46129</v>
      </c>
      <c r="D2052" s="20">
        <v>46108</v>
      </c>
      <c r="E2052" t="s">
        <v>66</v>
      </c>
      <c r="F2052" t="s">
        <v>67</v>
      </c>
      <c r="G2052" s="19"/>
      <c r="H2052"/>
      <c r="I2052" t="s">
        <v>3102</v>
      </c>
      <c r="J2052" t="s">
        <v>3103</v>
      </c>
      <c r="K2052" s="9" t="str">
        <f t="shared" si="242"/>
        <v>PRIM</v>
      </c>
      <c r="L2052" t="s">
        <v>6</v>
      </c>
      <c r="M2052" s="36">
        <v>2020</v>
      </c>
      <c r="N2052" t="s">
        <v>459</v>
      </c>
      <c r="O2052" t="s">
        <v>7</v>
      </c>
      <c r="P2052" s="48">
        <v>1.51</v>
      </c>
      <c r="Q2052" s="10">
        <f t="shared" si="238"/>
        <v>3050.2</v>
      </c>
      <c r="R2052" s="11">
        <f t="shared" si="239"/>
        <v>7.3003400000000003</v>
      </c>
      <c r="S2052" s="13">
        <f t="shared" si="240"/>
        <v>0.20680000000000001</v>
      </c>
      <c r="T2052" s="12">
        <f t="shared" si="241"/>
        <v>417.74</v>
      </c>
      <c r="U2052" s="13" t="s">
        <v>135</v>
      </c>
      <c r="V2052" t="s">
        <v>2041</v>
      </c>
      <c r="X2052" s="53"/>
    </row>
    <row r="2053" spans="1:24" s="16" customFormat="1" x14ac:dyDescent="0.2">
      <c r="A2053" s="32" t="str">
        <f t="shared" si="243"/>
        <v>2026-4</v>
      </c>
      <c r="B2053" t="s">
        <v>3886</v>
      </c>
      <c r="C2053" s="20">
        <v>46129</v>
      </c>
      <c r="D2053" s="20">
        <v>46108</v>
      </c>
      <c r="E2053" t="s">
        <v>88</v>
      </c>
      <c r="F2053" t="s">
        <v>89</v>
      </c>
      <c r="G2053" s="19"/>
      <c r="H2053"/>
      <c r="I2053" t="s">
        <v>2882</v>
      </c>
      <c r="J2053" t="s">
        <v>2883</v>
      </c>
      <c r="K2053" s="9" t="str">
        <f t="shared" si="242"/>
        <v>RIV-</v>
      </c>
      <c r="L2053" t="s">
        <v>6</v>
      </c>
      <c r="M2053" s="36">
        <v>31000</v>
      </c>
      <c r="N2053" t="s">
        <v>459</v>
      </c>
      <c r="O2053" t="s">
        <v>7</v>
      </c>
      <c r="P2053" s="48">
        <v>4.48E-2</v>
      </c>
      <c r="Q2053" s="10">
        <f t="shared" si="238"/>
        <v>1388.8</v>
      </c>
      <c r="R2053" s="11">
        <f t="shared" si="239"/>
        <v>7.3003400000000003</v>
      </c>
      <c r="S2053" s="13">
        <f t="shared" si="240"/>
        <v>6.1000000000000004E-3</v>
      </c>
      <c r="T2053" s="12">
        <f t="shared" si="241"/>
        <v>189.1</v>
      </c>
      <c r="U2053" s="13" t="s">
        <v>135</v>
      </c>
      <c r="V2053" t="s">
        <v>51</v>
      </c>
      <c r="X2053" s="53"/>
    </row>
    <row r="2054" spans="1:24" s="16" customFormat="1" x14ac:dyDescent="0.2">
      <c r="A2054" s="32" t="str">
        <f t="shared" si="243"/>
        <v>2026-4</v>
      </c>
      <c r="B2054" t="s">
        <v>3978</v>
      </c>
      <c r="C2054" s="20">
        <v>46129</v>
      </c>
      <c r="D2054" s="20">
        <v>46108</v>
      </c>
      <c r="E2054" t="s">
        <v>88</v>
      </c>
      <c r="F2054" t="s">
        <v>89</v>
      </c>
      <c r="G2054" s="19"/>
      <c r="H2054"/>
      <c r="I2054" t="s">
        <v>410</v>
      </c>
      <c r="J2054" t="s">
        <v>411</v>
      </c>
      <c r="K2054" s="9" t="str">
        <f t="shared" si="242"/>
        <v>RIV-</v>
      </c>
      <c r="L2054" t="s">
        <v>6</v>
      </c>
      <c r="M2054" s="36">
        <v>127500</v>
      </c>
      <c r="N2054" t="s">
        <v>459</v>
      </c>
      <c r="O2054" t="s">
        <v>7</v>
      </c>
      <c r="P2054" s="48">
        <v>0.13150000000000001</v>
      </c>
      <c r="Q2054" s="10">
        <f t="shared" si="238"/>
        <v>16766.25</v>
      </c>
      <c r="R2054" s="11">
        <f t="shared" si="239"/>
        <v>7.3003400000000003</v>
      </c>
      <c r="S2054" s="13">
        <f t="shared" si="240"/>
        <v>1.7999999999999999E-2</v>
      </c>
      <c r="T2054" s="12">
        <f t="shared" si="241"/>
        <v>2295</v>
      </c>
      <c r="U2054" s="13" t="s">
        <v>135</v>
      </c>
      <c r="V2054" t="s">
        <v>51</v>
      </c>
      <c r="X2054" s="53"/>
    </row>
    <row r="2055" spans="1:24" s="16" customFormat="1" x14ac:dyDescent="0.2">
      <c r="A2055" s="32" t="str">
        <f t="shared" si="243"/>
        <v>2026-4</v>
      </c>
      <c r="B2055" t="s">
        <v>3995</v>
      </c>
      <c r="C2055" s="20">
        <v>46129</v>
      </c>
      <c r="D2055" s="20">
        <v>46108</v>
      </c>
      <c r="E2055" t="s">
        <v>88</v>
      </c>
      <c r="F2055" t="s">
        <v>89</v>
      </c>
      <c r="G2055" s="19"/>
      <c r="H2055"/>
      <c r="I2055" t="s">
        <v>90</v>
      </c>
      <c r="J2055" t="s">
        <v>91</v>
      </c>
      <c r="K2055" s="9" t="str">
        <f t="shared" si="242"/>
        <v>RIV-</v>
      </c>
      <c r="L2055" t="s">
        <v>6</v>
      </c>
      <c r="M2055" s="36">
        <v>15000</v>
      </c>
      <c r="N2055" t="s">
        <v>459</v>
      </c>
      <c r="O2055" t="s">
        <v>7</v>
      </c>
      <c r="P2055" s="48">
        <v>0.16120000000000001</v>
      </c>
      <c r="Q2055" s="10">
        <f t="shared" si="238"/>
        <v>2418</v>
      </c>
      <c r="R2055" s="11">
        <f t="shared" si="239"/>
        <v>7.3003400000000003</v>
      </c>
      <c r="S2055" s="13">
        <f t="shared" si="240"/>
        <v>2.2100000000000002E-2</v>
      </c>
      <c r="T2055" s="12">
        <f t="shared" si="241"/>
        <v>331.5</v>
      </c>
      <c r="U2055" s="13" t="s">
        <v>135</v>
      </c>
      <c r="V2055" t="s">
        <v>51</v>
      </c>
      <c r="X2055" s="53"/>
    </row>
    <row r="2056" spans="1:24" s="16" customFormat="1" x14ac:dyDescent="0.2">
      <c r="A2056" s="32" t="str">
        <f t="shared" si="243"/>
        <v>2026-4</v>
      </c>
      <c r="B2056" t="s">
        <v>3997</v>
      </c>
      <c r="C2056" s="20">
        <v>46129</v>
      </c>
      <c r="D2056" s="20">
        <v>46108</v>
      </c>
      <c r="E2056" t="s">
        <v>88</v>
      </c>
      <c r="F2056" t="s">
        <v>89</v>
      </c>
      <c r="G2056" s="19"/>
      <c r="H2056"/>
      <c r="I2056" t="s">
        <v>964</v>
      </c>
      <c r="J2056" t="s">
        <v>965</v>
      </c>
      <c r="K2056" s="9" t="str">
        <f t="shared" si="242"/>
        <v>RIV-</v>
      </c>
      <c r="L2056" t="s">
        <v>6</v>
      </c>
      <c r="M2056" s="36">
        <v>3800</v>
      </c>
      <c r="N2056" t="s">
        <v>459</v>
      </c>
      <c r="O2056" t="s">
        <v>7</v>
      </c>
      <c r="P2056" s="48">
        <v>0.17019999999999999</v>
      </c>
      <c r="Q2056" s="10">
        <f t="shared" si="238"/>
        <v>646.76</v>
      </c>
      <c r="R2056" s="11">
        <f t="shared" si="239"/>
        <v>7.3003400000000003</v>
      </c>
      <c r="S2056" s="13">
        <f t="shared" si="240"/>
        <v>2.3300000000000001E-2</v>
      </c>
      <c r="T2056" s="12">
        <f t="shared" si="241"/>
        <v>88.54</v>
      </c>
      <c r="U2056" s="13" t="s">
        <v>135</v>
      </c>
      <c r="V2056" t="s">
        <v>51</v>
      </c>
      <c r="X2056" s="53"/>
    </row>
    <row r="2057" spans="1:24" s="16" customFormat="1" x14ac:dyDescent="0.2">
      <c r="A2057" s="32" t="str">
        <f t="shared" si="243"/>
        <v>2026-4</v>
      </c>
      <c r="B2057" t="s">
        <v>3998</v>
      </c>
      <c r="C2057" s="20">
        <v>46129</v>
      </c>
      <c r="D2057" s="20">
        <v>46108</v>
      </c>
      <c r="E2057" t="s">
        <v>88</v>
      </c>
      <c r="F2057" t="s">
        <v>89</v>
      </c>
      <c r="G2057" s="19"/>
      <c r="H2057"/>
      <c r="I2057" t="s">
        <v>413</v>
      </c>
      <c r="J2057" t="s">
        <v>414</v>
      </c>
      <c r="K2057" s="9" t="str">
        <f t="shared" si="242"/>
        <v>RIV-</v>
      </c>
      <c r="L2057" t="s">
        <v>6</v>
      </c>
      <c r="M2057" s="36">
        <v>54000</v>
      </c>
      <c r="N2057" t="s">
        <v>459</v>
      </c>
      <c r="O2057" t="s">
        <v>7</v>
      </c>
      <c r="P2057" s="48">
        <v>0.17119999999999999</v>
      </c>
      <c r="Q2057" s="10">
        <f t="shared" si="238"/>
        <v>9244.7999999999993</v>
      </c>
      <c r="R2057" s="11">
        <f t="shared" si="239"/>
        <v>7.3003400000000003</v>
      </c>
      <c r="S2057" s="13">
        <f t="shared" si="240"/>
        <v>2.35E-2</v>
      </c>
      <c r="T2057" s="12">
        <f t="shared" si="241"/>
        <v>1269</v>
      </c>
      <c r="U2057" s="13" t="s">
        <v>135</v>
      </c>
      <c r="V2057" t="s">
        <v>51</v>
      </c>
      <c r="X2057" s="53"/>
    </row>
    <row r="2058" spans="1:24" s="16" customFormat="1" x14ac:dyDescent="0.2">
      <c r="A2058" s="32" t="str">
        <f t="shared" si="243"/>
        <v>2026-4</v>
      </c>
      <c r="B2058" t="s">
        <v>4004</v>
      </c>
      <c r="C2058" s="20">
        <v>46129</v>
      </c>
      <c r="D2058" s="20">
        <v>46108</v>
      </c>
      <c r="E2058" t="s">
        <v>88</v>
      </c>
      <c r="F2058" t="s">
        <v>89</v>
      </c>
      <c r="G2058" s="19"/>
      <c r="H2058"/>
      <c r="I2058" t="s">
        <v>92</v>
      </c>
      <c r="J2058" t="s">
        <v>93</v>
      </c>
      <c r="K2058" s="9" t="str">
        <f t="shared" si="242"/>
        <v>RIV-</v>
      </c>
      <c r="L2058" t="s">
        <v>6</v>
      </c>
      <c r="M2058" s="36">
        <v>16500</v>
      </c>
      <c r="N2058" t="s">
        <v>459</v>
      </c>
      <c r="O2058" t="s">
        <v>7</v>
      </c>
      <c r="P2058" s="48">
        <v>0.1865</v>
      </c>
      <c r="Q2058" s="10">
        <f t="shared" si="238"/>
        <v>3077.25</v>
      </c>
      <c r="R2058" s="11">
        <f t="shared" si="239"/>
        <v>7.3003400000000003</v>
      </c>
      <c r="S2058" s="13">
        <f t="shared" si="240"/>
        <v>2.5499999999999998E-2</v>
      </c>
      <c r="T2058" s="12">
        <f t="shared" si="241"/>
        <v>420.75</v>
      </c>
      <c r="U2058" s="13" t="s">
        <v>135</v>
      </c>
      <c r="V2058" t="s">
        <v>51</v>
      </c>
      <c r="X2058" s="53"/>
    </row>
    <row r="2059" spans="1:24" s="16" customFormat="1" x14ac:dyDescent="0.2">
      <c r="A2059" s="32" t="str">
        <f t="shared" si="243"/>
        <v>2026-4</v>
      </c>
      <c r="B2059" t="s">
        <v>4026</v>
      </c>
      <c r="C2059" s="20">
        <v>46129</v>
      </c>
      <c r="D2059" s="20">
        <v>46108</v>
      </c>
      <c r="E2059" t="s">
        <v>88</v>
      </c>
      <c r="F2059" t="s">
        <v>89</v>
      </c>
      <c r="G2059" s="19"/>
      <c r="H2059"/>
      <c r="I2059" t="s">
        <v>1765</v>
      </c>
      <c r="J2059" t="s">
        <v>1766</v>
      </c>
      <c r="K2059" s="9" t="str">
        <f t="shared" si="242"/>
        <v>SCR-</v>
      </c>
      <c r="L2059" t="s">
        <v>6</v>
      </c>
      <c r="M2059" s="36">
        <v>500</v>
      </c>
      <c r="N2059" t="s">
        <v>459</v>
      </c>
      <c r="O2059" t="s">
        <v>7</v>
      </c>
      <c r="P2059" s="48">
        <v>0.28810000000000002</v>
      </c>
      <c r="Q2059" s="10">
        <f t="shared" si="238"/>
        <v>144.05000000000001</v>
      </c>
      <c r="R2059" s="11">
        <f t="shared" si="239"/>
        <v>7.3003400000000003</v>
      </c>
      <c r="S2059" s="13">
        <f t="shared" si="240"/>
        <v>3.95E-2</v>
      </c>
      <c r="T2059" s="12">
        <f t="shared" si="241"/>
        <v>19.75</v>
      </c>
      <c r="U2059" s="13" t="s">
        <v>135</v>
      </c>
      <c r="V2059" t="s">
        <v>65</v>
      </c>
      <c r="X2059" s="53"/>
    </row>
    <row r="2060" spans="1:24" s="16" customFormat="1" x14ac:dyDescent="0.2">
      <c r="A2060" s="32" t="str">
        <f t="shared" si="243"/>
        <v>2026-4</v>
      </c>
      <c r="B2060" t="s">
        <v>3845</v>
      </c>
      <c r="C2060" s="20">
        <v>46129</v>
      </c>
      <c r="D2060" s="20">
        <v>46121</v>
      </c>
      <c r="E2060" t="s">
        <v>66</v>
      </c>
      <c r="F2060" t="s">
        <v>67</v>
      </c>
      <c r="G2060" s="19"/>
      <c r="H2060"/>
      <c r="I2060" t="s">
        <v>378</v>
      </c>
      <c r="J2060" t="s">
        <v>379</v>
      </c>
      <c r="K2060" s="9" t="str">
        <f t="shared" si="242"/>
        <v>STKR</v>
      </c>
      <c r="L2060" t="s">
        <v>6</v>
      </c>
      <c r="M2060" s="36">
        <v>3000</v>
      </c>
      <c r="N2060" t="s">
        <v>459</v>
      </c>
      <c r="O2060" t="s">
        <v>7</v>
      </c>
      <c r="P2060" s="48">
        <v>2.5899999999999999E-2</v>
      </c>
      <c r="Q2060" s="10">
        <f t="shared" si="238"/>
        <v>77.7</v>
      </c>
      <c r="R2060" s="11">
        <f t="shared" si="239"/>
        <v>7.3003400000000003</v>
      </c>
      <c r="S2060" s="13">
        <f t="shared" si="240"/>
        <v>3.5000000000000001E-3</v>
      </c>
      <c r="T2060" s="12">
        <f t="shared" si="241"/>
        <v>10.5</v>
      </c>
      <c r="U2060" s="13" t="s">
        <v>135</v>
      </c>
      <c r="V2060" t="s">
        <v>8</v>
      </c>
      <c r="X2060" s="53"/>
    </row>
    <row r="2061" spans="1:24" s="16" customFormat="1" x14ac:dyDescent="0.2">
      <c r="A2061" s="32" t="str">
        <f t="shared" si="243"/>
        <v>2026-4</v>
      </c>
      <c r="B2061" t="s">
        <v>3850</v>
      </c>
      <c r="C2061" s="20">
        <v>46129</v>
      </c>
      <c r="D2061" s="20">
        <v>46099</v>
      </c>
      <c r="E2061" t="s">
        <v>66</v>
      </c>
      <c r="F2061" t="s">
        <v>67</v>
      </c>
      <c r="G2061" s="19"/>
      <c r="H2061"/>
      <c r="I2061" t="s">
        <v>3454</v>
      </c>
      <c r="J2061" t="s">
        <v>3455</v>
      </c>
      <c r="K2061" s="9" t="str">
        <f t="shared" si="242"/>
        <v>STKR</v>
      </c>
      <c r="L2061" t="s">
        <v>6</v>
      </c>
      <c r="M2061" s="36">
        <v>4080</v>
      </c>
      <c r="N2061" t="s">
        <v>459</v>
      </c>
      <c r="O2061" t="s">
        <v>7</v>
      </c>
      <c r="P2061" s="48">
        <v>0.03</v>
      </c>
      <c r="Q2061" s="10">
        <f t="shared" si="238"/>
        <v>122.4</v>
      </c>
      <c r="R2061" s="11">
        <f t="shared" si="239"/>
        <v>7.3003400000000003</v>
      </c>
      <c r="S2061" s="13">
        <f t="shared" si="240"/>
        <v>4.1000000000000003E-3</v>
      </c>
      <c r="T2061" s="12">
        <f t="shared" si="241"/>
        <v>16.73</v>
      </c>
      <c r="U2061" s="13" t="s">
        <v>135</v>
      </c>
      <c r="V2061" t="s">
        <v>8</v>
      </c>
      <c r="X2061" s="53"/>
    </row>
    <row r="2062" spans="1:24" s="16" customFormat="1" x14ac:dyDescent="0.2">
      <c r="A2062" s="32" t="str">
        <f t="shared" si="243"/>
        <v>2026-4</v>
      </c>
      <c r="B2062" t="s">
        <v>3851</v>
      </c>
      <c r="C2062" s="20">
        <v>46129</v>
      </c>
      <c r="D2062" s="20">
        <v>46099</v>
      </c>
      <c r="E2062" t="s">
        <v>66</v>
      </c>
      <c r="F2062" t="s">
        <v>67</v>
      </c>
      <c r="G2062" s="19"/>
      <c r="H2062"/>
      <c r="I2062" t="s">
        <v>3454</v>
      </c>
      <c r="J2062" t="s">
        <v>3455</v>
      </c>
      <c r="K2062" s="9" t="str">
        <f t="shared" si="242"/>
        <v>STKR</v>
      </c>
      <c r="L2062" t="s">
        <v>6</v>
      </c>
      <c r="M2062" s="36">
        <v>50</v>
      </c>
      <c r="N2062" t="s">
        <v>459</v>
      </c>
      <c r="O2062" t="s">
        <v>7</v>
      </c>
      <c r="P2062" s="48">
        <v>0.03</v>
      </c>
      <c r="Q2062" s="10">
        <f t="shared" si="238"/>
        <v>1.5</v>
      </c>
      <c r="R2062" s="11">
        <f t="shared" si="239"/>
        <v>7.3003400000000003</v>
      </c>
      <c r="S2062" s="13">
        <f t="shared" si="240"/>
        <v>4.1000000000000003E-3</v>
      </c>
      <c r="T2062" s="12">
        <f t="shared" si="241"/>
        <v>0.21</v>
      </c>
      <c r="U2062" s="13" t="s">
        <v>135</v>
      </c>
      <c r="V2062" t="s">
        <v>8</v>
      </c>
      <c r="X2062" s="53"/>
    </row>
    <row r="2063" spans="1:24" s="16" customFormat="1" x14ac:dyDescent="0.2">
      <c r="A2063" s="32" t="str">
        <f t="shared" si="243"/>
        <v>2026-4</v>
      </c>
      <c r="B2063" t="s">
        <v>3867</v>
      </c>
      <c r="C2063" s="20">
        <v>46129</v>
      </c>
      <c r="D2063" s="20">
        <v>46119</v>
      </c>
      <c r="E2063" t="s">
        <v>66</v>
      </c>
      <c r="F2063" t="s">
        <v>67</v>
      </c>
      <c r="G2063" s="19"/>
      <c r="H2063"/>
      <c r="I2063" t="s">
        <v>984</v>
      </c>
      <c r="J2063" t="s">
        <v>3462</v>
      </c>
      <c r="K2063" s="9" t="str">
        <f t="shared" si="242"/>
        <v>STKR</v>
      </c>
      <c r="L2063" t="s">
        <v>6</v>
      </c>
      <c r="M2063" s="36">
        <v>30000</v>
      </c>
      <c r="N2063" t="s">
        <v>459</v>
      </c>
      <c r="O2063" t="s">
        <v>7</v>
      </c>
      <c r="P2063" s="48">
        <v>0.04</v>
      </c>
      <c r="Q2063" s="10">
        <f t="shared" si="238"/>
        <v>1200</v>
      </c>
      <c r="R2063" s="11">
        <f t="shared" si="239"/>
        <v>7.3003400000000003</v>
      </c>
      <c r="S2063" s="13">
        <f t="shared" si="240"/>
        <v>5.4999999999999997E-3</v>
      </c>
      <c r="T2063" s="12">
        <f t="shared" si="241"/>
        <v>165</v>
      </c>
      <c r="U2063" s="13" t="s">
        <v>135</v>
      </c>
      <c r="V2063" t="s">
        <v>8</v>
      </c>
      <c r="X2063" s="53"/>
    </row>
    <row r="2064" spans="1:24" s="16" customFormat="1" x14ac:dyDescent="0.2">
      <c r="A2064" s="32" t="str">
        <f t="shared" si="243"/>
        <v>2026-4</v>
      </c>
      <c r="B2064" t="s">
        <v>3894</v>
      </c>
      <c r="C2064" s="20">
        <v>46129</v>
      </c>
      <c r="D2064" s="20">
        <v>46120</v>
      </c>
      <c r="E2064" t="s">
        <v>66</v>
      </c>
      <c r="F2064" t="s">
        <v>67</v>
      </c>
      <c r="G2064" s="19"/>
      <c r="H2064"/>
      <c r="I2064" t="s">
        <v>3009</v>
      </c>
      <c r="J2064" t="s">
        <v>3010</v>
      </c>
      <c r="K2064" s="9" t="str">
        <f t="shared" si="242"/>
        <v>STKR</v>
      </c>
      <c r="L2064" t="s">
        <v>6</v>
      </c>
      <c r="M2064" s="36">
        <v>1010</v>
      </c>
      <c r="N2064" t="s">
        <v>459</v>
      </c>
      <c r="O2064" t="s">
        <v>7</v>
      </c>
      <c r="P2064" s="48">
        <v>0.05</v>
      </c>
      <c r="Q2064" s="10">
        <f t="shared" si="238"/>
        <v>50.5</v>
      </c>
      <c r="R2064" s="11">
        <f t="shared" si="239"/>
        <v>7.3003400000000003</v>
      </c>
      <c r="S2064" s="13">
        <f t="shared" si="240"/>
        <v>6.7999999999999996E-3</v>
      </c>
      <c r="T2064" s="12">
        <f t="shared" si="241"/>
        <v>6.87</v>
      </c>
      <c r="U2064" s="13" t="s">
        <v>135</v>
      </c>
      <c r="V2064" t="s">
        <v>8</v>
      </c>
      <c r="X2064" s="53"/>
    </row>
    <row r="2065" spans="1:24" s="16" customFormat="1" x14ac:dyDescent="0.2">
      <c r="A2065" s="32" t="str">
        <f t="shared" si="243"/>
        <v>2026-4</v>
      </c>
      <c r="B2065" t="s">
        <v>3895</v>
      </c>
      <c r="C2065" s="20">
        <v>46129</v>
      </c>
      <c r="D2065" s="20">
        <v>46120</v>
      </c>
      <c r="E2065" t="s">
        <v>66</v>
      </c>
      <c r="F2065" t="s">
        <v>67</v>
      </c>
      <c r="G2065" s="19"/>
      <c r="H2065"/>
      <c r="I2065" t="s">
        <v>2975</v>
      </c>
      <c r="J2065" t="s">
        <v>2976</v>
      </c>
      <c r="K2065" s="9" t="str">
        <f t="shared" si="242"/>
        <v>STKR</v>
      </c>
      <c r="L2065" t="s">
        <v>6</v>
      </c>
      <c r="M2065" s="36">
        <v>1510</v>
      </c>
      <c r="N2065" t="s">
        <v>459</v>
      </c>
      <c r="O2065" t="s">
        <v>7</v>
      </c>
      <c r="P2065" s="48">
        <v>0.05</v>
      </c>
      <c r="Q2065" s="10">
        <f t="shared" si="238"/>
        <v>75.5</v>
      </c>
      <c r="R2065" s="11">
        <f t="shared" si="239"/>
        <v>7.3003400000000003</v>
      </c>
      <c r="S2065" s="13">
        <f t="shared" si="240"/>
        <v>6.7999999999999996E-3</v>
      </c>
      <c r="T2065" s="12">
        <f t="shared" si="241"/>
        <v>10.27</v>
      </c>
      <c r="U2065" s="13" t="s">
        <v>135</v>
      </c>
      <c r="V2065" t="s">
        <v>8</v>
      </c>
      <c r="X2065" s="53"/>
    </row>
    <row r="2066" spans="1:24" s="16" customFormat="1" x14ac:dyDescent="0.2">
      <c r="A2066" s="32" t="str">
        <f t="shared" si="243"/>
        <v>2026-4</v>
      </c>
      <c r="B2066" t="s">
        <v>3896</v>
      </c>
      <c r="C2066" s="20">
        <v>46129</v>
      </c>
      <c r="D2066" s="20">
        <v>46120</v>
      </c>
      <c r="E2066" t="s">
        <v>66</v>
      </c>
      <c r="F2066" t="s">
        <v>67</v>
      </c>
      <c r="G2066" s="19"/>
      <c r="H2066"/>
      <c r="I2066" t="s">
        <v>2969</v>
      </c>
      <c r="J2066" t="s">
        <v>2970</v>
      </c>
      <c r="K2066" s="9" t="str">
        <f t="shared" si="242"/>
        <v>STKR</v>
      </c>
      <c r="L2066" t="s">
        <v>6</v>
      </c>
      <c r="M2066" s="36">
        <v>1010</v>
      </c>
      <c r="N2066" t="s">
        <v>459</v>
      </c>
      <c r="O2066" t="s">
        <v>7</v>
      </c>
      <c r="P2066" s="48">
        <v>0.05</v>
      </c>
      <c r="Q2066" s="10">
        <f t="shared" si="238"/>
        <v>50.5</v>
      </c>
      <c r="R2066" s="11">
        <f t="shared" si="239"/>
        <v>7.3003400000000003</v>
      </c>
      <c r="S2066" s="13">
        <f t="shared" si="240"/>
        <v>6.7999999999999996E-3</v>
      </c>
      <c r="T2066" s="12">
        <f t="shared" si="241"/>
        <v>6.87</v>
      </c>
      <c r="U2066" s="13" t="s">
        <v>135</v>
      </c>
      <c r="V2066" t="s">
        <v>8</v>
      </c>
      <c r="X2066" s="53"/>
    </row>
    <row r="2067" spans="1:24" s="16" customFormat="1" x14ac:dyDescent="0.2">
      <c r="A2067" s="32" t="str">
        <f t="shared" si="243"/>
        <v>2026-4</v>
      </c>
      <c r="B2067" t="s">
        <v>3897</v>
      </c>
      <c r="C2067" s="20">
        <v>46129</v>
      </c>
      <c r="D2067" s="20">
        <v>46120</v>
      </c>
      <c r="E2067" t="s">
        <v>66</v>
      </c>
      <c r="F2067" t="s">
        <v>67</v>
      </c>
      <c r="G2067" s="19"/>
      <c r="H2067"/>
      <c r="I2067" t="s">
        <v>3471</v>
      </c>
      <c r="J2067" t="s">
        <v>3472</v>
      </c>
      <c r="K2067" s="9" t="str">
        <f t="shared" si="242"/>
        <v>STKR</v>
      </c>
      <c r="L2067" t="s">
        <v>6</v>
      </c>
      <c r="M2067" s="36">
        <v>2020</v>
      </c>
      <c r="N2067" t="s">
        <v>459</v>
      </c>
      <c r="O2067" t="s">
        <v>7</v>
      </c>
      <c r="P2067" s="48">
        <v>0.05</v>
      </c>
      <c r="Q2067" s="10">
        <f t="shared" si="238"/>
        <v>101</v>
      </c>
      <c r="R2067" s="11">
        <f t="shared" si="239"/>
        <v>7.3003400000000003</v>
      </c>
      <c r="S2067" s="13">
        <f t="shared" si="240"/>
        <v>6.7999999999999996E-3</v>
      </c>
      <c r="T2067" s="12">
        <f t="shared" si="241"/>
        <v>13.74</v>
      </c>
      <c r="U2067" s="13" t="s">
        <v>135</v>
      </c>
      <c r="V2067" t="s">
        <v>8</v>
      </c>
      <c r="X2067" s="53"/>
    </row>
    <row r="2068" spans="1:24" s="16" customFormat="1" x14ac:dyDescent="0.2">
      <c r="A2068" s="32" t="str">
        <f t="shared" si="243"/>
        <v>2026-4</v>
      </c>
      <c r="B2068" t="s">
        <v>3898</v>
      </c>
      <c r="C2068" s="20">
        <v>46129</v>
      </c>
      <c r="D2068" s="20">
        <v>46120</v>
      </c>
      <c r="E2068" t="s">
        <v>66</v>
      </c>
      <c r="F2068" t="s">
        <v>67</v>
      </c>
      <c r="G2068" s="19"/>
      <c r="H2068"/>
      <c r="I2068" t="s">
        <v>3473</v>
      </c>
      <c r="J2068" t="s">
        <v>3474</v>
      </c>
      <c r="K2068" s="9" t="str">
        <f t="shared" si="242"/>
        <v>STKR</v>
      </c>
      <c r="L2068" t="s">
        <v>6</v>
      </c>
      <c r="M2068" s="36">
        <v>1010</v>
      </c>
      <c r="N2068" t="s">
        <v>459</v>
      </c>
      <c r="O2068" t="s">
        <v>7</v>
      </c>
      <c r="P2068" s="48">
        <v>0.05</v>
      </c>
      <c r="Q2068" s="10">
        <f t="shared" si="238"/>
        <v>50.5</v>
      </c>
      <c r="R2068" s="11">
        <f t="shared" si="239"/>
        <v>7.3003400000000003</v>
      </c>
      <c r="S2068" s="13">
        <f t="shared" si="240"/>
        <v>6.7999999999999996E-3</v>
      </c>
      <c r="T2068" s="12">
        <f t="shared" si="241"/>
        <v>6.87</v>
      </c>
      <c r="U2068" s="13" t="s">
        <v>135</v>
      </c>
      <c r="V2068" t="s">
        <v>8</v>
      </c>
      <c r="X2068" s="53"/>
    </row>
    <row r="2069" spans="1:24" s="16" customFormat="1" x14ac:dyDescent="0.2">
      <c r="A2069" s="32" t="str">
        <f t="shared" si="243"/>
        <v>2026-4</v>
      </c>
      <c r="B2069" t="s">
        <v>3899</v>
      </c>
      <c r="C2069" s="20">
        <v>46129</v>
      </c>
      <c r="D2069" s="20">
        <v>46120</v>
      </c>
      <c r="E2069" t="s">
        <v>66</v>
      </c>
      <c r="F2069" t="s">
        <v>67</v>
      </c>
      <c r="G2069" s="19"/>
      <c r="H2069"/>
      <c r="I2069" t="s">
        <v>3475</v>
      </c>
      <c r="J2069" t="s">
        <v>3476</v>
      </c>
      <c r="K2069" s="9" t="str">
        <f t="shared" si="242"/>
        <v>STKR</v>
      </c>
      <c r="L2069" t="s">
        <v>6</v>
      </c>
      <c r="M2069" s="36">
        <v>510</v>
      </c>
      <c r="N2069" t="s">
        <v>459</v>
      </c>
      <c r="O2069" t="s">
        <v>7</v>
      </c>
      <c r="P2069" s="48">
        <v>0.05</v>
      </c>
      <c r="Q2069" s="10">
        <f t="shared" si="238"/>
        <v>25.5</v>
      </c>
      <c r="R2069" s="11">
        <f t="shared" si="239"/>
        <v>7.3003400000000003</v>
      </c>
      <c r="S2069" s="13">
        <f t="shared" si="240"/>
        <v>6.7999999999999996E-3</v>
      </c>
      <c r="T2069" s="12">
        <f t="shared" si="241"/>
        <v>3.47</v>
      </c>
      <c r="U2069" s="13" t="s">
        <v>135</v>
      </c>
      <c r="V2069" t="s">
        <v>8</v>
      </c>
      <c r="X2069" s="53"/>
    </row>
    <row r="2070" spans="1:24" s="16" customFormat="1" x14ac:dyDescent="0.2">
      <c r="A2070" s="32" t="str">
        <f t="shared" si="243"/>
        <v>2026-4</v>
      </c>
      <c r="B2070" t="s">
        <v>3931</v>
      </c>
      <c r="C2070" s="20">
        <v>46129</v>
      </c>
      <c r="D2070" s="20">
        <v>46120</v>
      </c>
      <c r="E2070" t="s">
        <v>66</v>
      </c>
      <c r="F2070" t="s">
        <v>67</v>
      </c>
      <c r="G2070" s="19"/>
      <c r="H2070"/>
      <c r="I2070" t="s">
        <v>3087</v>
      </c>
      <c r="J2070" t="s">
        <v>3088</v>
      </c>
      <c r="K2070" s="9" t="str">
        <f t="shared" si="242"/>
        <v>STKR</v>
      </c>
      <c r="L2070" t="s">
        <v>6</v>
      </c>
      <c r="M2070" s="36">
        <v>310</v>
      </c>
      <c r="N2070" t="s">
        <v>459</v>
      </c>
      <c r="O2070" t="s">
        <v>7</v>
      </c>
      <c r="P2070" s="48">
        <v>0.08</v>
      </c>
      <c r="Q2070" s="10">
        <f t="shared" si="238"/>
        <v>24.8</v>
      </c>
      <c r="R2070" s="11">
        <f t="shared" si="239"/>
        <v>7.3003400000000003</v>
      </c>
      <c r="S2070" s="13">
        <f t="shared" si="240"/>
        <v>1.0999999999999999E-2</v>
      </c>
      <c r="T2070" s="12">
        <f t="shared" si="241"/>
        <v>3.41</v>
      </c>
      <c r="U2070" s="13" t="s">
        <v>135</v>
      </c>
      <c r="V2070" t="s">
        <v>8</v>
      </c>
      <c r="X2070" s="53"/>
    </row>
    <row r="2071" spans="1:24" s="16" customFormat="1" x14ac:dyDescent="0.2">
      <c r="A2071" s="32" t="str">
        <f t="shared" si="243"/>
        <v>2026-4</v>
      </c>
      <c r="B2071" t="s">
        <v>3932</v>
      </c>
      <c r="C2071" s="20">
        <v>46129</v>
      </c>
      <c r="D2071" s="20">
        <v>46120</v>
      </c>
      <c r="E2071" t="s">
        <v>66</v>
      </c>
      <c r="F2071" t="s">
        <v>67</v>
      </c>
      <c r="G2071" s="19"/>
      <c r="H2071"/>
      <c r="I2071" t="s">
        <v>3499</v>
      </c>
      <c r="J2071" t="s">
        <v>3500</v>
      </c>
      <c r="K2071" s="9" t="str">
        <f t="shared" si="242"/>
        <v>STKR</v>
      </c>
      <c r="L2071" t="s">
        <v>6</v>
      </c>
      <c r="M2071" s="36">
        <v>310</v>
      </c>
      <c r="N2071" t="s">
        <v>459</v>
      </c>
      <c r="O2071" t="s">
        <v>7</v>
      </c>
      <c r="P2071" s="48">
        <v>0.08</v>
      </c>
      <c r="Q2071" s="10">
        <f t="shared" si="238"/>
        <v>24.8</v>
      </c>
      <c r="R2071" s="11">
        <f t="shared" si="239"/>
        <v>7.3003400000000003</v>
      </c>
      <c r="S2071" s="13">
        <f t="shared" si="240"/>
        <v>1.0999999999999999E-2</v>
      </c>
      <c r="T2071" s="12">
        <f t="shared" si="241"/>
        <v>3.41</v>
      </c>
      <c r="U2071" s="13" t="s">
        <v>135</v>
      </c>
      <c r="V2071" t="s">
        <v>8</v>
      </c>
      <c r="X2071" s="53"/>
    </row>
    <row r="2072" spans="1:24" s="16" customFormat="1" x14ac:dyDescent="0.2">
      <c r="A2072" s="32" t="str">
        <f t="shared" si="243"/>
        <v>2026-4</v>
      </c>
      <c r="B2072" t="s">
        <v>3933</v>
      </c>
      <c r="C2072" s="20">
        <v>46129</v>
      </c>
      <c r="D2072" s="20">
        <v>46121</v>
      </c>
      <c r="E2072" t="s">
        <v>66</v>
      </c>
      <c r="F2072" t="s">
        <v>67</v>
      </c>
      <c r="G2072" s="19"/>
      <c r="H2072"/>
      <c r="I2072" t="s">
        <v>637</v>
      </c>
      <c r="J2072" t="s">
        <v>694</v>
      </c>
      <c r="K2072" s="9" t="str">
        <f t="shared" si="242"/>
        <v>STKR</v>
      </c>
      <c r="L2072" t="s">
        <v>6</v>
      </c>
      <c r="M2072" s="36">
        <v>510</v>
      </c>
      <c r="N2072" t="s">
        <v>459</v>
      </c>
      <c r="O2072" t="s">
        <v>7</v>
      </c>
      <c r="P2072" s="48">
        <v>0.08</v>
      </c>
      <c r="Q2072" s="10">
        <f t="shared" si="238"/>
        <v>40.799999999999997</v>
      </c>
      <c r="R2072" s="11">
        <f t="shared" si="239"/>
        <v>7.3003400000000003</v>
      </c>
      <c r="S2072" s="13">
        <f t="shared" si="240"/>
        <v>1.0999999999999999E-2</v>
      </c>
      <c r="T2072" s="12">
        <f t="shared" si="241"/>
        <v>5.61</v>
      </c>
      <c r="U2072" s="13" t="s">
        <v>135</v>
      </c>
      <c r="V2072" t="s">
        <v>8</v>
      </c>
      <c r="X2072" s="53"/>
    </row>
    <row r="2073" spans="1:24" s="16" customFormat="1" x14ac:dyDescent="0.2">
      <c r="A2073" s="32" t="str">
        <f t="shared" si="243"/>
        <v>2026-4</v>
      </c>
      <c r="B2073" t="s">
        <v>4091</v>
      </c>
      <c r="C2073" s="20">
        <v>46129</v>
      </c>
      <c r="D2073" s="20">
        <v>46121</v>
      </c>
      <c r="E2073" t="s">
        <v>66</v>
      </c>
      <c r="F2073" t="s">
        <v>67</v>
      </c>
      <c r="G2073" s="19"/>
      <c r="H2073"/>
      <c r="I2073" t="s">
        <v>636</v>
      </c>
      <c r="J2073" t="s">
        <v>693</v>
      </c>
      <c r="K2073" s="9" t="str">
        <f t="shared" si="242"/>
        <v>STKR</v>
      </c>
      <c r="L2073" t="s">
        <v>6</v>
      </c>
      <c r="M2073" s="36">
        <v>510</v>
      </c>
      <c r="N2073" t="s">
        <v>459</v>
      </c>
      <c r="O2073" t="s">
        <v>7</v>
      </c>
      <c r="P2073" s="48">
        <v>0.96</v>
      </c>
      <c r="Q2073" s="10">
        <f t="shared" si="238"/>
        <v>489.6</v>
      </c>
      <c r="R2073" s="11">
        <f t="shared" si="239"/>
        <v>7.3003400000000003</v>
      </c>
      <c r="S2073" s="13">
        <f t="shared" si="240"/>
        <v>0.13150000000000001</v>
      </c>
      <c r="T2073" s="12">
        <f t="shared" si="241"/>
        <v>67.069999999999993</v>
      </c>
      <c r="U2073" s="13" t="s">
        <v>135</v>
      </c>
      <c r="V2073" t="s">
        <v>8</v>
      </c>
      <c r="X2073" s="53"/>
    </row>
    <row r="2074" spans="1:24" s="16" customFormat="1" x14ac:dyDescent="0.2">
      <c r="A2074" s="32" t="str">
        <f t="shared" si="243"/>
        <v>2026-4</v>
      </c>
      <c r="B2074" t="s">
        <v>4021</v>
      </c>
      <c r="C2074" s="20">
        <v>46129</v>
      </c>
      <c r="D2074" s="20">
        <v>46121</v>
      </c>
      <c r="E2074" t="s">
        <v>66</v>
      </c>
      <c r="F2074" t="s">
        <v>67</v>
      </c>
      <c r="G2074" s="19"/>
      <c r="H2074"/>
      <c r="I2074" t="s">
        <v>2981</v>
      </c>
      <c r="J2074" t="s">
        <v>2982</v>
      </c>
      <c r="K2074" s="9" t="str">
        <f t="shared" si="242"/>
        <v>U&amp;C-</v>
      </c>
      <c r="L2074" t="s">
        <v>6</v>
      </c>
      <c r="M2074" s="36">
        <v>500</v>
      </c>
      <c r="N2074" t="s">
        <v>459</v>
      </c>
      <c r="O2074" t="s">
        <v>7</v>
      </c>
      <c r="P2074" s="48">
        <v>0.26700000000000002</v>
      </c>
      <c r="Q2074" s="10">
        <f t="shared" si="238"/>
        <v>133.5</v>
      </c>
      <c r="R2074" s="11">
        <f t="shared" si="239"/>
        <v>7.3003400000000003</v>
      </c>
      <c r="S2074" s="13">
        <f t="shared" si="240"/>
        <v>3.6600000000000001E-2</v>
      </c>
      <c r="T2074" s="12">
        <f t="shared" si="241"/>
        <v>18.3</v>
      </c>
      <c r="U2074" s="13" t="s">
        <v>135</v>
      </c>
      <c r="V2074" t="s">
        <v>68</v>
      </c>
      <c r="X2074" s="53"/>
    </row>
    <row r="2075" spans="1:24" s="16" customFormat="1" x14ac:dyDescent="0.2">
      <c r="A2075" s="32" t="str">
        <f t="shared" si="243"/>
        <v>2026-4</v>
      </c>
      <c r="B2075" t="s">
        <v>4023</v>
      </c>
      <c r="C2075" s="20">
        <v>46129</v>
      </c>
      <c r="D2075" s="20">
        <v>46108</v>
      </c>
      <c r="E2075" t="s">
        <v>66</v>
      </c>
      <c r="F2075" t="s">
        <v>67</v>
      </c>
      <c r="G2075" s="19"/>
      <c r="H2075"/>
      <c r="I2075" t="s">
        <v>551</v>
      </c>
      <c r="J2075" t="s">
        <v>552</v>
      </c>
      <c r="K2075" s="9" t="str">
        <f t="shared" si="242"/>
        <v>U&amp;C-</v>
      </c>
      <c r="L2075" t="s">
        <v>6</v>
      </c>
      <c r="M2075" s="36">
        <v>2020</v>
      </c>
      <c r="N2075" t="s">
        <v>459</v>
      </c>
      <c r="O2075" t="s">
        <v>7</v>
      </c>
      <c r="P2075" s="48">
        <v>0.27500000000000002</v>
      </c>
      <c r="Q2075" s="10">
        <f t="shared" si="238"/>
        <v>555.5</v>
      </c>
      <c r="R2075" s="11">
        <f t="shared" si="239"/>
        <v>7.3003400000000003</v>
      </c>
      <c r="S2075" s="13">
        <f t="shared" si="240"/>
        <v>3.7699999999999997E-2</v>
      </c>
      <c r="T2075" s="12">
        <f t="shared" si="241"/>
        <v>76.150000000000006</v>
      </c>
      <c r="U2075" s="13" t="s">
        <v>135</v>
      </c>
      <c r="V2075" t="s">
        <v>68</v>
      </c>
      <c r="X2075" s="53"/>
    </row>
    <row r="2076" spans="1:24" s="16" customFormat="1" x14ac:dyDescent="0.2">
      <c r="A2076" s="32" t="str">
        <f t="shared" si="243"/>
        <v>2026-4</v>
      </c>
      <c r="B2076" t="s">
        <v>4102</v>
      </c>
      <c r="C2076" s="20">
        <v>46129</v>
      </c>
      <c r="D2076" s="20">
        <v>46108</v>
      </c>
      <c r="E2076" t="s">
        <v>66</v>
      </c>
      <c r="F2076" t="s">
        <v>67</v>
      </c>
      <c r="G2076" s="19"/>
      <c r="H2076"/>
      <c r="I2076" t="s">
        <v>3574</v>
      </c>
      <c r="J2076" t="s">
        <v>205</v>
      </c>
      <c r="K2076" s="9" t="str">
        <f t="shared" si="242"/>
        <v>U&amp;C-</v>
      </c>
      <c r="L2076" t="s">
        <v>6</v>
      </c>
      <c r="M2076" s="36">
        <v>3020</v>
      </c>
      <c r="N2076" t="s">
        <v>459</v>
      </c>
      <c r="O2076" t="s">
        <v>7</v>
      </c>
      <c r="P2076" s="48">
        <v>1.0900000000000001</v>
      </c>
      <c r="Q2076" s="10">
        <f t="shared" si="238"/>
        <v>3291.8</v>
      </c>
      <c r="R2076" s="11">
        <f t="shared" si="239"/>
        <v>7.3003400000000003</v>
      </c>
      <c r="S2076" s="13">
        <f t="shared" si="240"/>
        <v>0.14929999999999999</v>
      </c>
      <c r="T2076" s="12">
        <f t="shared" si="241"/>
        <v>450.89</v>
      </c>
      <c r="U2076" s="13" t="s">
        <v>135</v>
      </c>
      <c r="V2076" t="s">
        <v>68</v>
      </c>
      <c r="X2076" s="53"/>
    </row>
    <row r="2077" spans="1:24" s="16" customFormat="1" x14ac:dyDescent="0.2">
      <c r="A2077" s="32" t="str">
        <f t="shared" si="243"/>
        <v>2026-4</v>
      </c>
      <c r="B2077" t="s">
        <v>4010</v>
      </c>
      <c r="C2077" s="20">
        <v>46129</v>
      </c>
      <c r="D2077" s="20">
        <v>46113</v>
      </c>
      <c r="E2077" t="s">
        <v>4560</v>
      </c>
      <c r="F2077" t="s">
        <v>67</v>
      </c>
      <c r="G2077" s="19"/>
      <c r="H2077"/>
      <c r="I2077" t="s">
        <v>202</v>
      </c>
      <c r="J2077" t="s">
        <v>203</v>
      </c>
      <c r="K2077" s="9" t="str">
        <f t="shared" si="242"/>
        <v>WACD</v>
      </c>
      <c r="L2077" t="s">
        <v>6</v>
      </c>
      <c r="M2077" s="36">
        <v>27100</v>
      </c>
      <c r="N2077" t="s">
        <v>459</v>
      </c>
      <c r="O2077" t="s">
        <v>7</v>
      </c>
      <c r="P2077" s="48">
        <v>0.215</v>
      </c>
      <c r="Q2077" s="10">
        <f t="shared" si="238"/>
        <v>5826.5</v>
      </c>
      <c r="R2077" s="11">
        <f t="shared" si="239"/>
        <v>7.3003400000000003</v>
      </c>
      <c r="S2077" s="13">
        <f t="shared" si="240"/>
        <v>2.9499999999999998E-2</v>
      </c>
      <c r="T2077" s="12">
        <f t="shared" si="241"/>
        <v>799.45</v>
      </c>
      <c r="U2077" s="13" t="s">
        <v>135</v>
      </c>
      <c r="V2077" t="s">
        <v>201</v>
      </c>
      <c r="X2077" s="53"/>
    </row>
    <row r="2078" spans="1:24" s="16" customFormat="1" x14ac:dyDescent="0.2">
      <c r="A2078" s="32" t="str">
        <f t="shared" si="243"/>
        <v>2026-4</v>
      </c>
      <c r="B2078" t="s">
        <v>4027</v>
      </c>
      <c r="C2078" s="20">
        <v>46129</v>
      </c>
      <c r="D2078" s="20">
        <v>46108</v>
      </c>
      <c r="E2078" t="s">
        <v>66</v>
      </c>
      <c r="F2078" t="s">
        <v>67</v>
      </c>
      <c r="G2078" s="19"/>
      <c r="H2078"/>
      <c r="I2078" t="s">
        <v>949</v>
      </c>
      <c r="J2078" t="s">
        <v>553</v>
      </c>
      <c r="K2078" s="9" t="str">
        <f t="shared" si="242"/>
        <v>WACD</v>
      </c>
      <c r="L2078" t="s">
        <v>6</v>
      </c>
      <c r="M2078" s="36">
        <v>2020</v>
      </c>
      <c r="N2078" t="s">
        <v>459</v>
      </c>
      <c r="O2078" t="s">
        <v>7</v>
      </c>
      <c r="P2078" s="48">
        <v>0.28899999999999998</v>
      </c>
      <c r="Q2078" s="10">
        <f t="shared" si="238"/>
        <v>583.78</v>
      </c>
      <c r="R2078" s="11">
        <f t="shared" si="239"/>
        <v>7.3003400000000003</v>
      </c>
      <c r="S2078" s="13">
        <f t="shared" si="240"/>
        <v>3.9600000000000003E-2</v>
      </c>
      <c r="T2078" s="12">
        <f t="shared" si="241"/>
        <v>79.989999999999995</v>
      </c>
      <c r="U2078" s="13" t="s">
        <v>135</v>
      </c>
      <c r="V2078" t="s">
        <v>201</v>
      </c>
      <c r="X2078" s="53"/>
    </row>
    <row r="2079" spans="1:24" s="16" customFormat="1" x14ac:dyDescent="0.2">
      <c r="A2079" s="32" t="str">
        <f t="shared" si="243"/>
        <v>2026-4</v>
      </c>
      <c r="B2079" t="s">
        <v>3975</v>
      </c>
      <c r="C2079" s="20">
        <v>46129</v>
      </c>
      <c r="D2079" s="20">
        <v>46125</v>
      </c>
      <c r="E2079" t="s">
        <v>185</v>
      </c>
      <c r="F2079" t="s">
        <v>186</v>
      </c>
      <c r="G2079" s="19"/>
      <c r="H2079"/>
      <c r="I2079" t="s">
        <v>426</v>
      </c>
      <c r="J2079" t="s">
        <v>427</v>
      </c>
      <c r="K2079" s="9" t="str">
        <f t="shared" si="242"/>
        <v>WHR-</v>
      </c>
      <c r="L2079" t="s">
        <v>6</v>
      </c>
      <c r="M2079" s="36">
        <v>1500</v>
      </c>
      <c r="N2079" t="s">
        <v>459</v>
      </c>
      <c r="O2079" t="s">
        <v>7</v>
      </c>
      <c r="P2079" s="48">
        <v>0.12</v>
      </c>
      <c r="Q2079" s="10">
        <f t="shared" si="238"/>
        <v>180</v>
      </c>
      <c r="R2079" s="11">
        <f t="shared" si="239"/>
        <v>7.3003400000000003</v>
      </c>
      <c r="S2079" s="13">
        <f t="shared" si="240"/>
        <v>1.6400000000000001E-2</v>
      </c>
      <c r="T2079" s="12">
        <f t="shared" si="241"/>
        <v>24.6</v>
      </c>
      <c r="U2079" s="13" t="s">
        <v>135</v>
      </c>
      <c r="V2079" t="s">
        <v>96</v>
      </c>
      <c r="X2079" s="53"/>
    </row>
    <row r="2080" spans="1:24" s="16" customFormat="1" x14ac:dyDescent="0.2">
      <c r="A2080" s="32" t="str">
        <f t="shared" si="243"/>
        <v>2026-4</v>
      </c>
      <c r="B2080" t="s">
        <v>4034</v>
      </c>
      <c r="C2080" s="20">
        <v>46129</v>
      </c>
      <c r="D2080" s="20">
        <v>46125</v>
      </c>
      <c r="E2080" t="s">
        <v>185</v>
      </c>
      <c r="F2080" t="s">
        <v>186</v>
      </c>
      <c r="G2080" s="19"/>
      <c r="H2080"/>
      <c r="I2080" t="s">
        <v>747</v>
      </c>
      <c r="J2080" t="s">
        <v>748</v>
      </c>
      <c r="K2080" s="9" t="str">
        <f t="shared" si="242"/>
        <v>WHR-</v>
      </c>
      <c r="L2080" t="s">
        <v>6</v>
      </c>
      <c r="M2080" s="36">
        <v>510</v>
      </c>
      <c r="N2080" t="s">
        <v>459</v>
      </c>
      <c r="O2080" t="s">
        <v>7</v>
      </c>
      <c r="P2080" s="48">
        <v>0.43</v>
      </c>
      <c r="Q2080" s="10">
        <f t="shared" si="238"/>
        <v>219.3</v>
      </c>
      <c r="R2080" s="11">
        <f t="shared" si="239"/>
        <v>7.3003400000000003</v>
      </c>
      <c r="S2080" s="13">
        <f t="shared" si="240"/>
        <v>5.8900000000000001E-2</v>
      </c>
      <c r="T2080" s="12">
        <f t="shared" si="241"/>
        <v>30.04</v>
      </c>
      <c r="U2080" s="13" t="s">
        <v>135</v>
      </c>
      <c r="V2080" t="s">
        <v>96</v>
      </c>
      <c r="X2080" s="53"/>
    </row>
    <row r="2081" spans="1:24" s="16" customFormat="1" x14ac:dyDescent="0.2">
      <c r="A2081" s="32" t="str">
        <f t="shared" si="243"/>
        <v>2026-4</v>
      </c>
      <c r="B2081" t="s">
        <v>4201</v>
      </c>
      <c r="C2081" s="20">
        <v>46132</v>
      </c>
      <c r="D2081" s="20">
        <v>46120</v>
      </c>
      <c r="E2081" t="s">
        <v>356</v>
      </c>
      <c r="F2081" t="s">
        <v>357</v>
      </c>
      <c r="G2081" s="19"/>
      <c r="H2081"/>
      <c r="I2081" t="s">
        <v>3206</v>
      </c>
      <c r="J2081" t="s">
        <v>3207</v>
      </c>
      <c r="K2081" s="9" t="str">
        <f t="shared" si="242"/>
        <v>ALM-</v>
      </c>
      <c r="L2081" t="s">
        <v>41</v>
      </c>
      <c r="M2081" s="36">
        <v>557</v>
      </c>
      <c r="N2081" t="s">
        <v>70</v>
      </c>
      <c r="O2081" t="s">
        <v>7</v>
      </c>
      <c r="P2081" s="48">
        <v>2.9203999999999999</v>
      </c>
      <c r="Q2081" s="10">
        <f t="shared" si="238"/>
        <v>1626.66</v>
      </c>
      <c r="R2081" s="11">
        <f t="shared" si="239"/>
        <v>7.3003400000000003</v>
      </c>
      <c r="S2081" s="13">
        <f t="shared" si="240"/>
        <v>0.4</v>
      </c>
      <c r="T2081" s="12">
        <f t="shared" si="241"/>
        <v>222.8</v>
      </c>
      <c r="U2081" s="13" t="s">
        <v>135</v>
      </c>
      <c r="V2081" t="s">
        <v>73</v>
      </c>
      <c r="X2081" s="53"/>
    </row>
    <row r="2082" spans="1:24" s="16" customFormat="1" x14ac:dyDescent="0.2">
      <c r="A2082" s="32" t="str">
        <f t="shared" si="243"/>
        <v>2026-4</v>
      </c>
      <c r="B2082" t="s">
        <v>4526</v>
      </c>
      <c r="C2082" s="20">
        <v>46132</v>
      </c>
      <c r="D2082" s="20">
        <v>46126</v>
      </c>
      <c r="E2082" t="s">
        <v>356</v>
      </c>
      <c r="F2082" t="s">
        <v>357</v>
      </c>
      <c r="G2082" s="19"/>
      <c r="H2082"/>
      <c r="I2082" t="s">
        <v>1895</v>
      </c>
      <c r="J2082" t="s">
        <v>1896</v>
      </c>
      <c r="K2082" s="9" t="str">
        <f t="shared" si="242"/>
        <v>ALM-</v>
      </c>
      <c r="L2082" t="s">
        <v>6</v>
      </c>
      <c r="M2082" s="36">
        <v>50000</v>
      </c>
      <c r="N2082" t="s">
        <v>70</v>
      </c>
      <c r="O2082" t="s">
        <v>7</v>
      </c>
      <c r="P2082" s="48">
        <v>21.805299999999999</v>
      </c>
      <c r="Q2082" s="10">
        <f t="shared" si="238"/>
        <v>1090265</v>
      </c>
      <c r="R2082" s="11">
        <f t="shared" si="239"/>
        <v>7.3003400000000003</v>
      </c>
      <c r="S2082" s="13">
        <f t="shared" si="240"/>
        <v>2.9868999999999999</v>
      </c>
      <c r="T2082" s="12">
        <f t="shared" si="241"/>
        <v>149345</v>
      </c>
      <c r="U2082" s="13" t="s">
        <v>135</v>
      </c>
      <c r="V2082" t="s">
        <v>73</v>
      </c>
      <c r="X2082" s="53"/>
    </row>
    <row r="2083" spans="1:24" s="16" customFormat="1" x14ac:dyDescent="0.2">
      <c r="A2083" s="32" t="str">
        <f t="shared" si="243"/>
        <v>2026-4</v>
      </c>
      <c r="B2083" t="s">
        <v>4310</v>
      </c>
      <c r="C2083" s="20">
        <v>46132</v>
      </c>
      <c r="D2083" s="20">
        <v>46104</v>
      </c>
      <c r="E2083" t="s">
        <v>228</v>
      </c>
      <c r="F2083" t="s">
        <v>229</v>
      </c>
      <c r="G2083" s="19"/>
      <c r="H2083"/>
      <c r="I2083" t="s">
        <v>522</v>
      </c>
      <c r="J2083" t="s">
        <v>3678</v>
      </c>
      <c r="K2083" s="9" t="s">
        <v>521</v>
      </c>
      <c r="L2083" t="s">
        <v>6</v>
      </c>
      <c r="M2083" s="36">
        <v>4000</v>
      </c>
      <c r="N2083" t="s">
        <v>459</v>
      </c>
      <c r="O2083" t="s">
        <v>7</v>
      </c>
      <c r="P2083" s="48">
        <v>3.7345000000000002</v>
      </c>
      <c r="Q2083" s="10">
        <f t="shared" si="238"/>
        <v>14938</v>
      </c>
      <c r="R2083" s="11">
        <f t="shared" si="239"/>
        <v>7.3003400000000003</v>
      </c>
      <c r="S2083" s="13">
        <f t="shared" si="240"/>
        <v>0.51160000000000005</v>
      </c>
      <c r="T2083" s="12">
        <f t="shared" si="241"/>
        <v>2046.4</v>
      </c>
      <c r="U2083" s="13" t="s">
        <v>135</v>
      </c>
      <c r="V2083" t="s">
        <v>20</v>
      </c>
      <c r="X2083" s="53"/>
    </row>
    <row r="2084" spans="1:24" s="16" customFormat="1" x14ac:dyDescent="0.2">
      <c r="A2084" s="32" t="str">
        <f t="shared" si="243"/>
        <v>2026-4</v>
      </c>
      <c r="B2084" t="s">
        <v>4311</v>
      </c>
      <c r="C2084" s="20">
        <v>46132</v>
      </c>
      <c r="D2084" s="20">
        <v>46104</v>
      </c>
      <c r="E2084" t="s">
        <v>228</v>
      </c>
      <c r="F2084" t="s">
        <v>229</v>
      </c>
      <c r="G2084" s="19"/>
      <c r="H2084"/>
      <c r="I2084" t="s">
        <v>522</v>
      </c>
      <c r="J2084" t="s">
        <v>3678</v>
      </c>
      <c r="K2084" s="9" t="s">
        <v>521</v>
      </c>
      <c r="L2084" t="s">
        <v>6</v>
      </c>
      <c r="M2084" s="36">
        <v>4000</v>
      </c>
      <c r="N2084" t="s">
        <v>459</v>
      </c>
      <c r="O2084" t="s">
        <v>7</v>
      </c>
      <c r="P2084" s="48">
        <v>3.7345000000000002</v>
      </c>
      <c r="Q2084" s="10">
        <f t="shared" si="238"/>
        <v>14938</v>
      </c>
      <c r="R2084" s="11">
        <f t="shared" si="239"/>
        <v>7.3003400000000003</v>
      </c>
      <c r="S2084" s="13">
        <f t="shared" si="240"/>
        <v>0.51160000000000005</v>
      </c>
      <c r="T2084" s="12">
        <f t="shared" si="241"/>
        <v>2046.4</v>
      </c>
      <c r="U2084" s="13" t="s">
        <v>135</v>
      </c>
      <c r="V2084" t="s">
        <v>20</v>
      </c>
      <c r="X2084" s="53"/>
    </row>
    <row r="2085" spans="1:24" s="16" customFormat="1" x14ac:dyDescent="0.2">
      <c r="A2085" s="32" t="str">
        <f t="shared" si="243"/>
        <v>2026-4</v>
      </c>
      <c r="B2085" t="s">
        <v>4314</v>
      </c>
      <c r="C2085" s="20">
        <v>46132</v>
      </c>
      <c r="D2085" s="20">
        <v>46111</v>
      </c>
      <c r="E2085" t="s">
        <v>228</v>
      </c>
      <c r="F2085" t="s">
        <v>229</v>
      </c>
      <c r="G2085" s="19"/>
      <c r="H2085"/>
      <c r="I2085" t="s">
        <v>522</v>
      </c>
      <c r="J2085" t="s">
        <v>3678</v>
      </c>
      <c r="K2085" s="9" t="s">
        <v>521</v>
      </c>
      <c r="L2085" t="s">
        <v>6</v>
      </c>
      <c r="M2085" s="36">
        <v>2650</v>
      </c>
      <c r="N2085" t="s">
        <v>459</v>
      </c>
      <c r="O2085" t="s">
        <v>7</v>
      </c>
      <c r="P2085" s="48">
        <v>3.7345000000000002</v>
      </c>
      <c r="Q2085" s="10">
        <f t="shared" si="238"/>
        <v>9896.43</v>
      </c>
      <c r="R2085" s="11">
        <f t="shared" si="239"/>
        <v>7.3003400000000003</v>
      </c>
      <c r="S2085" s="13">
        <f t="shared" si="240"/>
        <v>0.51160000000000005</v>
      </c>
      <c r="T2085" s="12">
        <f t="shared" si="241"/>
        <v>1355.74</v>
      </c>
      <c r="U2085" s="13" t="s">
        <v>135</v>
      </c>
      <c r="V2085" t="s">
        <v>20</v>
      </c>
      <c r="X2085" s="53"/>
    </row>
    <row r="2086" spans="1:24" s="16" customFormat="1" x14ac:dyDescent="0.2">
      <c r="A2086" s="32" t="str">
        <f t="shared" si="243"/>
        <v>2026-4</v>
      </c>
      <c r="B2086" t="s">
        <v>4320</v>
      </c>
      <c r="C2086" s="20">
        <v>46132</v>
      </c>
      <c r="D2086" s="20">
        <v>46104</v>
      </c>
      <c r="E2086" t="s">
        <v>228</v>
      </c>
      <c r="F2086" t="s">
        <v>229</v>
      </c>
      <c r="G2086" s="19"/>
      <c r="H2086"/>
      <c r="I2086" t="s">
        <v>524</v>
      </c>
      <c r="J2086" t="s">
        <v>3682</v>
      </c>
      <c r="K2086" s="9" t="s">
        <v>521</v>
      </c>
      <c r="L2086" t="s">
        <v>6</v>
      </c>
      <c r="M2086" s="36">
        <v>620</v>
      </c>
      <c r="N2086" t="s">
        <v>459</v>
      </c>
      <c r="O2086" t="s">
        <v>7</v>
      </c>
      <c r="P2086" s="48">
        <v>3.9188000000000001</v>
      </c>
      <c r="Q2086" s="10">
        <f t="shared" si="238"/>
        <v>2429.66</v>
      </c>
      <c r="R2086" s="11">
        <f t="shared" si="239"/>
        <v>7.3003400000000003</v>
      </c>
      <c r="S2086" s="13">
        <f t="shared" si="240"/>
        <v>0.53680000000000005</v>
      </c>
      <c r="T2086" s="12">
        <f t="shared" si="241"/>
        <v>332.82</v>
      </c>
      <c r="U2086" s="13" t="s">
        <v>135</v>
      </c>
      <c r="V2086" t="s">
        <v>20</v>
      </c>
      <c r="X2086" s="53"/>
    </row>
    <row r="2087" spans="1:24" s="16" customFormat="1" x14ac:dyDescent="0.2">
      <c r="A2087" s="32" t="str">
        <f t="shared" si="243"/>
        <v>2026-4</v>
      </c>
      <c r="B2087" t="s">
        <v>4323</v>
      </c>
      <c r="C2087" s="20">
        <v>46132</v>
      </c>
      <c r="D2087" s="20">
        <v>46108</v>
      </c>
      <c r="E2087" t="s">
        <v>228</v>
      </c>
      <c r="F2087" t="s">
        <v>229</v>
      </c>
      <c r="G2087" s="19"/>
      <c r="H2087"/>
      <c r="I2087" t="s">
        <v>524</v>
      </c>
      <c r="J2087" t="s">
        <v>3682</v>
      </c>
      <c r="K2087" s="9" t="s">
        <v>521</v>
      </c>
      <c r="L2087" t="s">
        <v>6</v>
      </c>
      <c r="M2087" s="36">
        <v>3700</v>
      </c>
      <c r="N2087" t="s">
        <v>459</v>
      </c>
      <c r="O2087" t="s">
        <v>7</v>
      </c>
      <c r="P2087" s="48">
        <v>3.9188000000000001</v>
      </c>
      <c r="Q2087" s="10">
        <f t="shared" si="238"/>
        <v>14499.56</v>
      </c>
      <c r="R2087" s="11">
        <f t="shared" si="239"/>
        <v>7.3003400000000003</v>
      </c>
      <c r="S2087" s="13">
        <f t="shared" si="240"/>
        <v>0.53680000000000005</v>
      </c>
      <c r="T2087" s="12">
        <f t="shared" si="241"/>
        <v>1986.16</v>
      </c>
      <c r="U2087" s="13" t="s">
        <v>135</v>
      </c>
      <c r="V2087" t="s">
        <v>20</v>
      </c>
      <c r="X2087" s="53"/>
    </row>
    <row r="2088" spans="1:24" s="16" customFormat="1" x14ac:dyDescent="0.2">
      <c r="A2088" s="32" t="str">
        <f t="shared" si="243"/>
        <v>2026-4</v>
      </c>
      <c r="B2088" t="s">
        <v>4324</v>
      </c>
      <c r="C2088" s="20">
        <v>46132</v>
      </c>
      <c r="D2088" s="20">
        <v>46111</v>
      </c>
      <c r="E2088" t="s">
        <v>228</v>
      </c>
      <c r="F2088" t="s">
        <v>229</v>
      </c>
      <c r="G2088" s="19"/>
      <c r="H2088"/>
      <c r="I2088" t="s">
        <v>524</v>
      </c>
      <c r="J2088" t="s">
        <v>3682</v>
      </c>
      <c r="K2088" s="9" t="s">
        <v>521</v>
      </c>
      <c r="L2088" t="s">
        <v>6</v>
      </c>
      <c r="M2088" s="36">
        <v>1350</v>
      </c>
      <c r="N2088" t="s">
        <v>459</v>
      </c>
      <c r="O2088" t="s">
        <v>7</v>
      </c>
      <c r="P2088" s="48">
        <v>3.9188000000000001</v>
      </c>
      <c r="Q2088" s="10">
        <f t="shared" si="238"/>
        <v>5290.38</v>
      </c>
      <c r="R2088" s="11">
        <f t="shared" si="239"/>
        <v>7.3003400000000003</v>
      </c>
      <c r="S2088" s="13">
        <f t="shared" si="240"/>
        <v>0.53680000000000005</v>
      </c>
      <c r="T2088" s="12">
        <f t="shared" si="241"/>
        <v>724.68</v>
      </c>
      <c r="U2088" s="13" t="s">
        <v>135</v>
      </c>
      <c r="V2088" t="s">
        <v>20</v>
      </c>
      <c r="X2088" s="53"/>
    </row>
    <row r="2089" spans="1:24" s="16" customFormat="1" x14ac:dyDescent="0.2">
      <c r="A2089" s="32" t="str">
        <f t="shared" si="243"/>
        <v>2026-4</v>
      </c>
      <c r="B2089" t="s">
        <v>4325</v>
      </c>
      <c r="C2089" s="20">
        <v>46132</v>
      </c>
      <c r="D2089" s="20">
        <v>46113</v>
      </c>
      <c r="E2089" t="s">
        <v>228</v>
      </c>
      <c r="F2089" t="s">
        <v>229</v>
      </c>
      <c r="G2089" s="19"/>
      <c r="H2089"/>
      <c r="I2089" t="s">
        <v>524</v>
      </c>
      <c r="J2089" t="s">
        <v>3682</v>
      </c>
      <c r="K2089" s="9" t="s">
        <v>521</v>
      </c>
      <c r="L2089" t="s">
        <v>6</v>
      </c>
      <c r="M2089" s="36">
        <v>1650</v>
      </c>
      <c r="N2089" t="s">
        <v>459</v>
      </c>
      <c r="O2089" t="s">
        <v>7</v>
      </c>
      <c r="P2089" s="48">
        <v>3.9188000000000001</v>
      </c>
      <c r="Q2089" s="10">
        <f t="shared" si="238"/>
        <v>6466.02</v>
      </c>
      <c r="R2089" s="11">
        <f t="shared" si="239"/>
        <v>7.3003400000000003</v>
      </c>
      <c r="S2089" s="13">
        <f t="shared" si="240"/>
        <v>0.53680000000000005</v>
      </c>
      <c r="T2089" s="12">
        <f t="shared" si="241"/>
        <v>885.72</v>
      </c>
      <c r="U2089" s="13" t="s">
        <v>135</v>
      </c>
      <c r="V2089" t="s">
        <v>20</v>
      </c>
      <c r="X2089" s="53"/>
    </row>
    <row r="2090" spans="1:24" s="16" customFormat="1" x14ac:dyDescent="0.2">
      <c r="A2090" s="32" t="str">
        <f t="shared" si="243"/>
        <v>2026-4</v>
      </c>
      <c r="B2090" t="s">
        <v>4337</v>
      </c>
      <c r="C2090" s="20">
        <v>46132</v>
      </c>
      <c r="D2090" s="20">
        <v>46101</v>
      </c>
      <c r="E2090" t="s">
        <v>228</v>
      </c>
      <c r="F2090" t="s">
        <v>229</v>
      </c>
      <c r="G2090" s="19"/>
      <c r="H2090"/>
      <c r="I2090" t="s">
        <v>526</v>
      </c>
      <c r="J2090" t="s">
        <v>3693</v>
      </c>
      <c r="K2090" s="9" t="s">
        <v>521</v>
      </c>
      <c r="L2090" t="s">
        <v>6</v>
      </c>
      <c r="M2090" s="36">
        <v>1200</v>
      </c>
      <c r="N2090" t="s">
        <v>459</v>
      </c>
      <c r="O2090" t="s">
        <v>7</v>
      </c>
      <c r="P2090" s="48">
        <v>4.1612999999999998</v>
      </c>
      <c r="Q2090" s="10">
        <f t="shared" si="238"/>
        <v>4993.5600000000004</v>
      </c>
      <c r="R2090" s="11">
        <f t="shared" si="239"/>
        <v>7.3003400000000003</v>
      </c>
      <c r="S2090" s="13">
        <f t="shared" si="240"/>
        <v>0.56999999999999995</v>
      </c>
      <c r="T2090" s="12">
        <f t="shared" si="241"/>
        <v>684</v>
      </c>
      <c r="U2090" s="13" t="s">
        <v>135</v>
      </c>
      <c r="V2090" t="s">
        <v>20</v>
      </c>
      <c r="X2090" s="53"/>
    </row>
    <row r="2091" spans="1:24" s="16" customFormat="1" x14ac:dyDescent="0.2">
      <c r="A2091" s="32" t="str">
        <f t="shared" si="243"/>
        <v>2026-4</v>
      </c>
      <c r="B2091" t="s">
        <v>4338</v>
      </c>
      <c r="C2091" s="20">
        <v>46132</v>
      </c>
      <c r="D2091" s="20">
        <v>46104</v>
      </c>
      <c r="E2091" t="s">
        <v>228</v>
      </c>
      <c r="F2091" t="s">
        <v>229</v>
      </c>
      <c r="G2091" s="19"/>
      <c r="H2091"/>
      <c r="I2091" t="s">
        <v>526</v>
      </c>
      <c r="J2091" t="s">
        <v>3693</v>
      </c>
      <c r="K2091" s="9" t="s">
        <v>521</v>
      </c>
      <c r="L2091" t="s">
        <v>6</v>
      </c>
      <c r="M2091" s="36">
        <v>1050</v>
      </c>
      <c r="N2091" t="s">
        <v>459</v>
      </c>
      <c r="O2091" t="s">
        <v>7</v>
      </c>
      <c r="P2091" s="48">
        <v>4.1612999999999998</v>
      </c>
      <c r="Q2091" s="10">
        <f t="shared" si="238"/>
        <v>4369.37</v>
      </c>
      <c r="R2091" s="11">
        <f t="shared" si="239"/>
        <v>7.3003400000000003</v>
      </c>
      <c r="S2091" s="13">
        <f t="shared" si="240"/>
        <v>0.56999999999999995</v>
      </c>
      <c r="T2091" s="12">
        <f t="shared" si="241"/>
        <v>598.5</v>
      </c>
      <c r="U2091" s="13" t="s">
        <v>135</v>
      </c>
      <c r="V2091" t="s">
        <v>20</v>
      </c>
      <c r="X2091" s="53"/>
    </row>
    <row r="2092" spans="1:24" s="16" customFormat="1" x14ac:dyDescent="0.2">
      <c r="A2092" s="32" t="str">
        <f t="shared" si="243"/>
        <v>2026-4</v>
      </c>
      <c r="B2092" t="s">
        <v>4339</v>
      </c>
      <c r="C2092" s="20">
        <v>46132</v>
      </c>
      <c r="D2092" s="20">
        <v>46111</v>
      </c>
      <c r="E2092" t="s">
        <v>228</v>
      </c>
      <c r="F2092" t="s">
        <v>229</v>
      </c>
      <c r="G2092" s="19"/>
      <c r="H2092"/>
      <c r="I2092" t="s">
        <v>526</v>
      </c>
      <c r="J2092" t="s">
        <v>3693</v>
      </c>
      <c r="K2092" s="9" t="s">
        <v>521</v>
      </c>
      <c r="L2092" t="s">
        <v>6</v>
      </c>
      <c r="M2092" s="36">
        <v>2400</v>
      </c>
      <c r="N2092" t="s">
        <v>459</v>
      </c>
      <c r="O2092" t="s">
        <v>7</v>
      </c>
      <c r="P2092" s="48">
        <v>4.1612999999999998</v>
      </c>
      <c r="Q2092" s="10">
        <f t="shared" si="238"/>
        <v>9987.1200000000008</v>
      </c>
      <c r="R2092" s="11">
        <f t="shared" si="239"/>
        <v>7.3003400000000003</v>
      </c>
      <c r="S2092" s="13">
        <f t="shared" si="240"/>
        <v>0.56999999999999995</v>
      </c>
      <c r="T2092" s="12">
        <f t="shared" si="241"/>
        <v>1368</v>
      </c>
      <c r="U2092" s="13" t="s">
        <v>135</v>
      </c>
      <c r="V2092" t="s">
        <v>20</v>
      </c>
      <c r="X2092" s="53"/>
    </row>
    <row r="2093" spans="1:24" s="16" customFormat="1" x14ac:dyDescent="0.2">
      <c r="A2093" s="32" t="str">
        <f t="shared" si="243"/>
        <v>2026-4</v>
      </c>
      <c r="B2093" t="s">
        <v>4359</v>
      </c>
      <c r="C2093" s="20">
        <v>46132</v>
      </c>
      <c r="D2093" s="20">
        <v>46101</v>
      </c>
      <c r="E2093" t="s">
        <v>228</v>
      </c>
      <c r="F2093" t="s">
        <v>229</v>
      </c>
      <c r="G2093" s="19"/>
      <c r="H2093"/>
      <c r="I2093" t="s">
        <v>528</v>
      </c>
      <c r="J2093" t="s">
        <v>3703</v>
      </c>
      <c r="K2093" s="9" t="s">
        <v>521</v>
      </c>
      <c r="L2093" t="s">
        <v>6</v>
      </c>
      <c r="M2093" s="36">
        <v>1000</v>
      </c>
      <c r="N2093" t="s">
        <v>459</v>
      </c>
      <c r="O2093" t="s">
        <v>7</v>
      </c>
      <c r="P2093" s="48">
        <v>4.3940999999999999</v>
      </c>
      <c r="Q2093" s="10">
        <f t="shared" si="238"/>
        <v>4394.1000000000004</v>
      </c>
      <c r="R2093" s="11">
        <f t="shared" si="239"/>
        <v>7.3003400000000003</v>
      </c>
      <c r="S2093" s="13">
        <f t="shared" si="240"/>
        <v>0.60189999999999999</v>
      </c>
      <c r="T2093" s="12">
        <f t="shared" si="241"/>
        <v>601.9</v>
      </c>
      <c r="U2093" s="13" t="s">
        <v>135</v>
      </c>
      <c r="V2093" t="s">
        <v>20</v>
      </c>
      <c r="X2093" s="53"/>
    </row>
    <row r="2094" spans="1:24" s="16" customFormat="1" x14ac:dyDescent="0.2">
      <c r="A2094" s="32" t="str">
        <f t="shared" si="243"/>
        <v>2026-4</v>
      </c>
      <c r="B2094" t="s">
        <v>4360</v>
      </c>
      <c r="C2094" s="20">
        <v>46132</v>
      </c>
      <c r="D2094" s="20">
        <v>46111</v>
      </c>
      <c r="E2094" t="s">
        <v>228</v>
      </c>
      <c r="F2094" t="s">
        <v>229</v>
      </c>
      <c r="G2094" s="19"/>
      <c r="H2094"/>
      <c r="I2094" t="s">
        <v>528</v>
      </c>
      <c r="J2094" t="s">
        <v>3703</v>
      </c>
      <c r="K2094" s="9" t="s">
        <v>521</v>
      </c>
      <c r="L2094" t="s">
        <v>6</v>
      </c>
      <c r="M2094" s="36">
        <v>1150</v>
      </c>
      <c r="N2094" t="s">
        <v>459</v>
      </c>
      <c r="O2094" t="s">
        <v>7</v>
      </c>
      <c r="P2094" s="48">
        <v>4.3940999999999999</v>
      </c>
      <c r="Q2094" s="10">
        <f t="shared" si="238"/>
        <v>5053.22</v>
      </c>
      <c r="R2094" s="11">
        <f t="shared" si="239"/>
        <v>7.3003400000000003</v>
      </c>
      <c r="S2094" s="13">
        <f t="shared" si="240"/>
        <v>0.60189999999999999</v>
      </c>
      <c r="T2094" s="12">
        <f t="shared" si="241"/>
        <v>692.19</v>
      </c>
      <c r="U2094" s="13" t="s">
        <v>135</v>
      </c>
      <c r="V2094" t="s">
        <v>20</v>
      </c>
      <c r="X2094" s="53"/>
    </row>
    <row r="2095" spans="1:24" s="16" customFormat="1" x14ac:dyDescent="0.2">
      <c r="A2095" s="32" t="str">
        <f t="shared" si="243"/>
        <v>2026-4</v>
      </c>
      <c r="B2095" t="s">
        <v>4361</v>
      </c>
      <c r="C2095" s="20">
        <v>46132</v>
      </c>
      <c r="D2095" s="20">
        <v>46111</v>
      </c>
      <c r="E2095" t="s">
        <v>228</v>
      </c>
      <c r="F2095" t="s">
        <v>229</v>
      </c>
      <c r="G2095" s="19"/>
      <c r="H2095"/>
      <c r="I2095" t="s">
        <v>528</v>
      </c>
      <c r="J2095" t="s">
        <v>3703</v>
      </c>
      <c r="K2095" s="9" t="s">
        <v>521</v>
      </c>
      <c r="L2095" t="s">
        <v>6</v>
      </c>
      <c r="M2095" s="36">
        <v>1850</v>
      </c>
      <c r="N2095" t="s">
        <v>459</v>
      </c>
      <c r="O2095" t="s">
        <v>7</v>
      </c>
      <c r="P2095" s="48">
        <v>4.3940999999999999</v>
      </c>
      <c r="Q2095" s="10">
        <f t="shared" si="238"/>
        <v>8129.09</v>
      </c>
      <c r="R2095" s="11">
        <f t="shared" si="239"/>
        <v>7.3003400000000003</v>
      </c>
      <c r="S2095" s="13">
        <f t="shared" si="240"/>
        <v>0.60189999999999999</v>
      </c>
      <c r="T2095" s="12">
        <f t="shared" si="241"/>
        <v>1113.52</v>
      </c>
      <c r="U2095" s="13" t="s">
        <v>135</v>
      </c>
      <c r="V2095" t="s">
        <v>20</v>
      </c>
      <c r="X2095" s="53"/>
    </row>
    <row r="2096" spans="1:24" s="16" customFormat="1" x14ac:dyDescent="0.2">
      <c r="A2096" s="32" t="str">
        <f t="shared" si="243"/>
        <v>2026-4</v>
      </c>
      <c r="B2096" t="s">
        <v>4419</v>
      </c>
      <c r="C2096" s="20">
        <v>46132</v>
      </c>
      <c r="D2096" s="20">
        <v>46094</v>
      </c>
      <c r="E2096" t="s">
        <v>114</v>
      </c>
      <c r="F2096" t="s">
        <v>115</v>
      </c>
      <c r="G2096" s="19"/>
      <c r="H2096"/>
      <c r="I2096" t="s">
        <v>34</v>
      </c>
      <c r="J2096" t="s">
        <v>35</v>
      </c>
      <c r="K2096" s="9" t="s">
        <v>464</v>
      </c>
      <c r="L2096" t="s">
        <v>6</v>
      </c>
      <c r="M2096" s="36">
        <v>2050</v>
      </c>
      <c r="N2096" t="s">
        <v>459</v>
      </c>
      <c r="O2096" t="s">
        <v>7</v>
      </c>
      <c r="P2096" s="48">
        <v>6.2552000000000003</v>
      </c>
      <c r="Q2096" s="10">
        <f t="shared" si="238"/>
        <v>12823.16</v>
      </c>
      <c r="R2096" s="11">
        <f t="shared" si="239"/>
        <v>7.3003400000000003</v>
      </c>
      <c r="S2096" s="13">
        <f t="shared" si="240"/>
        <v>0.85680000000000001</v>
      </c>
      <c r="T2096" s="12">
        <f t="shared" si="241"/>
        <v>1756.44</v>
      </c>
      <c r="U2096" s="13" t="s">
        <v>135</v>
      </c>
      <c r="V2096" t="s">
        <v>20</v>
      </c>
      <c r="X2096" s="53"/>
    </row>
    <row r="2097" spans="1:24" s="16" customFormat="1" x14ac:dyDescent="0.2">
      <c r="A2097" s="32" t="str">
        <f t="shared" si="243"/>
        <v>2026-4</v>
      </c>
      <c r="B2097" t="s">
        <v>4459</v>
      </c>
      <c r="C2097" s="20">
        <v>46132</v>
      </c>
      <c r="D2097" s="20">
        <v>46107</v>
      </c>
      <c r="E2097" t="s">
        <v>114</v>
      </c>
      <c r="F2097" t="s">
        <v>115</v>
      </c>
      <c r="G2097" s="19"/>
      <c r="H2097"/>
      <c r="I2097" t="s">
        <v>620</v>
      </c>
      <c r="J2097" t="s">
        <v>36</v>
      </c>
      <c r="K2097" s="9" t="s">
        <v>464</v>
      </c>
      <c r="L2097" t="s">
        <v>6</v>
      </c>
      <c r="M2097" s="36">
        <v>210</v>
      </c>
      <c r="N2097" t="s">
        <v>459</v>
      </c>
      <c r="O2097" t="s">
        <v>7</v>
      </c>
      <c r="P2097" s="48">
        <v>7.35</v>
      </c>
      <c r="Q2097" s="10">
        <f t="shared" si="238"/>
        <v>1543.5</v>
      </c>
      <c r="R2097" s="11">
        <f t="shared" si="239"/>
        <v>7.3003400000000003</v>
      </c>
      <c r="S2097" s="13">
        <f t="shared" si="240"/>
        <v>1.0067999999999999</v>
      </c>
      <c r="T2097" s="12">
        <f t="shared" si="241"/>
        <v>211.43</v>
      </c>
      <c r="U2097" s="13" t="s">
        <v>135</v>
      </c>
      <c r="V2097" t="s">
        <v>20</v>
      </c>
      <c r="X2097" s="53"/>
    </row>
    <row r="2098" spans="1:24" s="16" customFormat="1" x14ac:dyDescent="0.2">
      <c r="A2098" s="32" t="str">
        <f t="shared" si="243"/>
        <v>2026-4</v>
      </c>
      <c r="B2098" t="s">
        <v>4460</v>
      </c>
      <c r="C2098" s="20">
        <v>46132</v>
      </c>
      <c r="D2098" s="20">
        <v>46107</v>
      </c>
      <c r="E2098" t="s">
        <v>114</v>
      </c>
      <c r="F2098" t="s">
        <v>115</v>
      </c>
      <c r="G2098" s="19"/>
      <c r="H2098"/>
      <c r="I2098" t="s">
        <v>332</v>
      </c>
      <c r="J2098" t="s">
        <v>333</v>
      </c>
      <c r="K2098" s="9" t="s">
        <v>464</v>
      </c>
      <c r="L2098" t="s">
        <v>6</v>
      </c>
      <c r="M2098" s="36">
        <v>2050</v>
      </c>
      <c r="N2098" t="s">
        <v>459</v>
      </c>
      <c r="O2098" t="s">
        <v>7</v>
      </c>
      <c r="P2098" s="48">
        <v>7.35</v>
      </c>
      <c r="Q2098" s="10">
        <f t="shared" si="238"/>
        <v>15067.5</v>
      </c>
      <c r="R2098" s="11">
        <f t="shared" si="239"/>
        <v>7.3003400000000003</v>
      </c>
      <c r="S2098" s="13">
        <f t="shared" si="240"/>
        <v>1.0067999999999999</v>
      </c>
      <c r="T2098" s="12">
        <f t="shared" si="241"/>
        <v>2063.94</v>
      </c>
      <c r="U2098" s="13" t="s">
        <v>135</v>
      </c>
      <c r="V2098" t="s">
        <v>20</v>
      </c>
      <c r="X2098" s="53"/>
    </row>
    <row r="2099" spans="1:24" s="16" customFormat="1" x14ac:dyDescent="0.2">
      <c r="A2099" s="32" t="str">
        <f t="shared" si="243"/>
        <v>2026-4</v>
      </c>
      <c r="B2099" t="s">
        <v>4041</v>
      </c>
      <c r="C2099" s="20">
        <v>46132</v>
      </c>
      <c r="D2099" s="20">
        <v>46108</v>
      </c>
      <c r="E2099" t="s">
        <v>4566</v>
      </c>
      <c r="F2099" t="s">
        <v>2036</v>
      </c>
      <c r="G2099" s="19"/>
      <c r="H2099"/>
      <c r="I2099" t="s">
        <v>3527</v>
      </c>
      <c r="J2099" t="s">
        <v>3528</v>
      </c>
      <c r="K2099" s="9" t="str">
        <f t="shared" ref="K2099:K2130" si="244">+LEFT(V2099,4)</f>
        <v>BRKT</v>
      </c>
      <c r="L2099" t="s">
        <v>6</v>
      </c>
      <c r="M2099" s="36">
        <v>6600</v>
      </c>
      <c r="N2099" t="s">
        <v>459</v>
      </c>
      <c r="O2099" t="s">
        <v>7</v>
      </c>
      <c r="P2099" s="48">
        <v>0.5585</v>
      </c>
      <c r="Q2099" s="10">
        <f t="shared" si="238"/>
        <v>3686.1</v>
      </c>
      <c r="R2099" s="11">
        <f t="shared" si="239"/>
        <v>7.3003400000000003</v>
      </c>
      <c r="S2099" s="13">
        <f t="shared" si="240"/>
        <v>7.6499999999999999E-2</v>
      </c>
      <c r="T2099" s="12">
        <f t="shared" si="241"/>
        <v>504.9</v>
      </c>
      <c r="U2099" s="13" t="s">
        <v>135</v>
      </c>
      <c r="V2099" t="s">
        <v>161</v>
      </c>
      <c r="X2099" s="53"/>
    </row>
    <row r="2100" spans="1:24" s="16" customFormat="1" x14ac:dyDescent="0.2">
      <c r="A2100" s="32" t="str">
        <f t="shared" si="243"/>
        <v>2026-4</v>
      </c>
      <c r="B2100" t="s">
        <v>4042</v>
      </c>
      <c r="C2100" s="20">
        <v>46132</v>
      </c>
      <c r="D2100" s="20">
        <v>46108</v>
      </c>
      <c r="E2100" t="s">
        <v>4566</v>
      </c>
      <c r="F2100" t="s">
        <v>2036</v>
      </c>
      <c r="G2100" s="19"/>
      <c r="H2100"/>
      <c r="I2100" t="s">
        <v>3529</v>
      </c>
      <c r="J2100" t="s">
        <v>3530</v>
      </c>
      <c r="K2100" s="9" t="str">
        <f t="shared" si="244"/>
        <v>BRKT</v>
      </c>
      <c r="L2100" t="s">
        <v>6</v>
      </c>
      <c r="M2100" s="36">
        <v>2100</v>
      </c>
      <c r="N2100" t="s">
        <v>459</v>
      </c>
      <c r="O2100" t="s">
        <v>7</v>
      </c>
      <c r="P2100" s="48">
        <v>0.56430000000000002</v>
      </c>
      <c r="Q2100" s="10">
        <f t="shared" si="238"/>
        <v>1185.03</v>
      </c>
      <c r="R2100" s="11">
        <f t="shared" si="239"/>
        <v>7.3003400000000003</v>
      </c>
      <c r="S2100" s="13">
        <f t="shared" si="240"/>
        <v>7.7299999999999994E-2</v>
      </c>
      <c r="T2100" s="12">
        <f t="shared" si="241"/>
        <v>162.33000000000001</v>
      </c>
      <c r="U2100" s="13" t="s">
        <v>135</v>
      </c>
      <c r="V2100" t="s">
        <v>161</v>
      </c>
      <c r="X2100" s="53"/>
    </row>
    <row r="2101" spans="1:24" s="16" customFormat="1" x14ac:dyDescent="0.2">
      <c r="A2101" s="32" t="str">
        <f t="shared" si="243"/>
        <v>2026-4</v>
      </c>
      <c r="B2101" t="s">
        <v>4043</v>
      </c>
      <c r="C2101" s="20">
        <v>46132</v>
      </c>
      <c r="D2101" s="20">
        <v>46108</v>
      </c>
      <c r="E2101" t="s">
        <v>4566</v>
      </c>
      <c r="F2101" t="s">
        <v>2036</v>
      </c>
      <c r="G2101" s="19"/>
      <c r="H2101"/>
      <c r="I2101" t="s">
        <v>3531</v>
      </c>
      <c r="J2101" t="s">
        <v>3532</v>
      </c>
      <c r="K2101" s="9" t="str">
        <f t="shared" si="244"/>
        <v>BRKT</v>
      </c>
      <c r="L2101" t="s">
        <v>6</v>
      </c>
      <c r="M2101" s="36">
        <v>2100</v>
      </c>
      <c r="N2101" t="s">
        <v>459</v>
      </c>
      <c r="O2101" t="s">
        <v>7</v>
      </c>
      <c r="P2101" s="48">
        <v>0.56430000000000002</v>
      </c>
      <c r="Q2101" s="10">
        <f t="shared" ref="Q2101:Q2164" si="245">ROUND(P2101*M2101,2)</f>
        <v>1185.03</v>
      </c>
      <c r="R2101" s="11">
        <f t="shared" ref="R2101:R2164" si="246">IF(O2101="HKD",7.8,IF(O2101="CNY",7.30034,1))</f>
        <v>7.3003400000000003</v>
      </c>
      <c r="S2101" s="13">
        <f t="shared" ref="S2101:S2164" si="247">+ROUND(P2101/R2101,4)</f>
        <v>7.7299999999999994E-2</v>
      </c>
      <c r="T2101" s="12">
        <f t="shared" ref="T2101:T2164" si="248">ROUND(S2101*M2101,2)</f>
        <v>162.33000000000001</v>
      </c>
      <c r="U2101" s="13" t="s">
        <v>135</v>
      </c>
      <c r="V2101" t="s">
        <v>161</v>
      </c>
      <c r="X2101" s="53"/>
    </row>
    <row r="2102" spans="1:24" s="16" customFormat="1" x14ac:dyDescent="0.2">
      <c r="A2102" s="32" t="str">
        <f t="shared" si="243"/>
        <v>2026-4</v>
      </c>
      <c r="B2102" t="s">
        <v>4044</v>
      </c>
      <c r="C2102" s="20">
        <v>46132</v>
      </c>
      <c r="D2102" s="20">
        <v>46108</v>
      </c>
      <c r="E2102" t="s">
        <v>4566</v>
      </c>
      <c r="F2102" t="s">
        <v>2036</v>
      </c>
      <c r="G2102" s="19"/>
      <c r="H2102"/>
      <c r="I2102" t="s">
        <v>3018</v>
      </c>
      <c r="J2102" t="s">
        <v>3019</v>
      </c>
      <c r="K2102" s="9" t="str">
        <f t="shared" si="244"/>
        <v>BRKT</v>
      </c>
      <c r="L2102" t="s">
        <v>6</v>
      </c>
      <c r="M2102" s="36">
        <v>2000</v>
      </c>
      <c r="N2102" t="s">
        <v>459</v>
      </c>
      <c r="O2102" t="s">
        <v>7</v>
      </c>
      <c r="P2102" s="48">
        <v>0.56430000000000002</v>
      </c>
      <c r="Q2102" s="10">
        <f t="shared" si="245"/>
        <v>1128.5999999999999</v>
      </c>
      <c r="R2102" s="11">
        <f t="shared" si="246"/>
        <v>7.3003400000000003</v>
      </c>
      <c r="S2102" s="13">
        <f t="shared" si="247"/>
        <v>7.7299999999999994E-2</v>
      </c>
      <c r="T2102" s="12">
        <f t="shared" si="248"/>
        <v>154.6</v>
      </c>
      <c r="U2102" s="13" t="s">
        <v>135</v>
      </c>
      <c r="V2102" t="s">
        <v>161</v>
      </c>
      <c r="X2102" s="53"/>
    </row>
    <row r="2103" spans="1:24" s="16" customFormat="1" x14ac:dyDescent="0.2">
      <c r="A2103" s="32" t="str">
        <f t="shared" si="243"/>
        <v>2026-4</v>
      </c>
      <c r="B2103" t="s">
        <v>4046</v>
      </c>
      <c r="C2103" s="20">
        <v>46132</v>
      </c>
      <c r="D2103" s="20">
        <v>46108</v>
      </c>
      <c r="E2103" t="s">
        <v>4567</v>
      </c>
      <c r="F2103" t="s">
        <v>14</v>
      </c>
      <c r="G2103" s="19"/>
      <c r="H2103"/>
      <c r="I2103" t="s">
        <v>787</v>
      </c>
      <c r="J2103" t="s">
        <v>788</v>
      </c>
      <c r="K2103" s="9" t="str">
        <f t="shared" si="244"/>
        <v>BRKT</v>
      </c>
      <c r="L2103" t="s">
        <v>6</v>
      </c>
      <c r="M2103" s="36">
        <v>11000</v>
      </c>
      <c r="N2103" t="s">
        <v>459</v>
      </c>
      <c r="O2103" t="s">
        <v>7</v>
      </c>
      <c r="P2103" s="48">
        <v>0.5716</v>
      </c>
      <c r="Q2103" s="10">
        <f t="shared" si="245"/>
        <v>6287.6</v>
      </c>
      <c r="R2103" s="11">
        <f t="shared" si="246"/>
        <v>7.3003400000000003</v>
      </c>
      <c r="S2103" s="13">
        <f t="shared" si="247"/>
        <v>7.8299999999999995E-2</v>
      </c>
      <c r="T2103" s="12">
        <f t="shared" si="248"/>
        <v>861.3</v>
      </c>
      <c r="U2103" s="13" t="s">
        <v>135</v>
      </c>
      <c r="V2103" t="s">
        <v>161</v>
      </c>
      <c r="X2103" s="53"/>
    </row>
    <row r="2104" spans="1:24" s="16" customFormat="1" x14ac:dyDescent="0.2">
      <c r="A2104" s="32" t="str">
        <f t="shared" si="243"/>
        <v>2026-4</v>
      </c>
      <c r="B2104" t="s">
        <v>4047</v>
      </c>
      <c r="C2104" s="20">
        <v>46132</v>
      </c>
      <c r="D2104" s="20">
        <v>46108</v>
      </c>
      <c r="E2104" t="s">
        <v>4566</v>
      </c>
      <c r="F2104" t="s">
        <v>2036</v>
      </c>
      <c r="G2104" s="19"/>
      <c r="H2104"/>
      <c r="I2104" t="s">
        <v>3533</v>
      </c>
      <c r="J2104" t="s">
        <v>3534</v>
      </c>
      <c r="K2104" s="9" t="str">
        <f t="shared" si="244"/>
        <v>BRKT</v>
      </c>
      <c r="L2104" t="s">
        <v>6</v>
      </c>
      <c r="M2104" s="36">
        <v>1000</v>
      </c>
      <c r="N2104" t="s">
        <v>459</v>
      </c>
      <c r="O2104" t="s">
        <v>7</v>
      </c>
      <c r="P2104" s="48">
        <v>0.57579999999999998</v>
      </c>
      <c r="Q2104" s="10">
        <f t="shared" si="245"/>
        <v>575.79999999999995</v>
      </c>
      <c r="R2104" s="11">
        <f t="shared" si="246"/>
        <v>7.3003400000000003</v>
      </c>
      <c r="S2104" s="13">
        <f t="shared" si="247"/>
        <v>7.8899999999999998E-2</v>
      </c>
      <c r="T2104" s="12">
        <f t="shared" si="248"/>
        <v>78.900000000000006</v>
      </c>
      <c r="U2104" s="13" t="s">
        <v>135</v>
      </c>
      <c r="V2104" t="s">
        <v>161</v>
      </c>
      <c r="X2104" s="53"/>
    </row>
    <row r="2105" spans="1:24" s="16" customFormat="1" x14ac:dyDescent="0.2">
      <c r="A2105" s="32" t="str">
        <f t="shared" si="243"/>
        <v>2026-4</v>
      </c>
      <c r="B2105" t="s">
        <v>4048</v>
      </c>
      <c r="C2105" s="20">
        <v>46132</v>
      </c>
      <c r="D2105" s="20">
        <v>46108</v>
      </c>
      <c r="E2105" t="s">
        <v>4566</v>
      </c>
      <c r="F2105" t="s">
        <v>2036</v>
      </c>
      <c r="G2105" s="19"/>
      <c r="H2105"/>
      <c r="I2105" t="s">
        <v>3535</v>
      </c>
      <c r="J2105" t="s">
        <v>3536</v>
      </c>
      <c r="K2105" s="9" t="str">
        <f t="shared" si="244"/>
        <v>BRKT</v>
      </c>
      <c r="L2105" t="s">
        <v>6</v>
      </c>
      <c r="M2105" s="36">
        <v>1000</v>
      </c>
      <c r="N2105" t="s">
        <v>459</v>
      </c>
      <c r="O2105" t="s">
        <v>7</v>
      </c>
      <c r="P2105" s="48">
        <v>0.57969999999999999</v>
      </c>
      <c r="Q2105" s="10">
        <f t="shared" si="245"/>
        <v>579.70000000000005</v>
      </c>
      <c r="R2105" s="11">
        <f t="shared" si="246"/>
        <v>7.3003400000000003</v>
      </c>
      <c r="S2105" s="13">
        <f t="shared" si="247"/>
        <v>7.9399999999999998E-2</v>
      </c>
      <c r="T2105" s="12">
        <f t="shared" si="248"/>
        <v>79.400000000000006</v>
      </c>
      <c r="U2105" s="13" t="s">
        <v>135</v>
      </c>
      <c r="V2105" t="s">
        <v>161</v>
      </c>
      <c r="X2105" s="53"/>
    </row>
    <row r="2106" spans="1:24" s="16" customFormat="1" x14ac:dyDescent="0.2">
      <c r="A2106" s="32" t="str">
        <f t="shared" si="243"/>
        <v>2026-4</v>
      </c>
      <c r="B2106" t="s">
        <v>4058</v>
      </c>
      <c r="C2106" s="20">
        <v>46132</v>
      </c>
      <c r="D2106" s="20">
        <v>46108</v>
      </c>
      <c r="E2106" t="s">
        <v>4567</v>
      </c>
      <c r="F2106" t="s">
        <v>14</v>
      </c>
      <c r="G2106" s="19"/>
      <c r="H2106"/>
      <c r="I2106" t="s">
        <v>1781</v>
      </c>
      <c r="J2106" t="s">
        <v>1782</v>
      </c>
      <c r="K2106" s="9" t="str">
        <f t="shared" si="244"/>
        <v>BRKT</v>
      </c>
      <c r="L2106" t="s">
        <v>6</v>
      </c>
      <c r="M2106" s="36">
        <v>1000</v>
      </c>
      <c r="N2106" t="s">
        <v>459</v>
      </c>
      <c r="O2106" t="s">
        <v>7</v>
      </c>
      <c r="P2106" s="48">
        <v>0.68369999999999997</v>
      </c>
      <c r="Q2106" s="10">
        <f t="shared" si="245"/>
        <v>683.7</v>
      </c>
      <c r="R2106" s="11">
        <f t="shared" si="246"/>
        <v>7.3003400000000003</v>
      </c>
      <c r="S2106" s="13">
        <f t="shared" si="247"/>
        <v>9.3700000000000006E-2</v>
      </c>
      <c r="T2106" s="12">
        <f t="shared" si="248"/>
        <v>93.7</v>
      </c>
      <c r="U2106" s="13" t="s">
        <v>135</v>
      </c>
      <c r="V2106" t="s">
        <v>161</v>
      </c>
      <c r="X2106" s="53"/>
    </row>
    <row r="2107" spans="1:24" s="16" customFormat="1" x14ac:dyDescent="0.2">
      <c r="A2107" s="32" t="str">
        <f t="shared" si="243"/>
        <v>2026-4</v>
      </c>
      <c r="B2107" t="s">
        <v>4059</v>
      </c>
      <c r="C2107" s="20">
        <v>46132</v>
      </c>
      <c r="D2107" s="20">
        <v>46108</v>
      </c>
      <c r="E2107" t="s">
        <v>4567</v>
      </c>
      <c r="F2107" t="s">
        <v>14</v>
      </c>
      <c r="G2107" s="19"/>
      <c r="H2107"/>
      <c r="I2107" t="s">
        <v>1783</v>
      </c>
      <c r="J2107" t="s">
        <v>1784</v>
      </c>
      <c r="K2107" s="9" t="str">
        <f t="shared" si="244"/>
        <v>BRKT</v>
      </c>
      <c r="L2107" t="s">
        <v>6</v>
      </c>
      <c r="M2107" s="36">
        <v>1000</v>
      </c>
      <c r="N2107" t="s">
        <v>459</v>
      </c>
      <c r="O2107" t="s">
        <v>7</v>
      </c>
      <c r="P2107" s="48">
        <v>0.68369999999999997</v>
      </c>
      <c r="Q2107" s="10">
        <f t="shared" si="245"/>
        <v>683.7</v>
      </c>
      <c r="R2107" s="11">
        <f t="shared" si="246"/>
        <v>7.3003400000000003</v>
      </c>
      <c r="S2107" s="13">
        <f t="shared" si="247"/>
        <v>9.3700000000000006E-2</v>
      </c>
      <c r="T2107" s="12">
        <f t="shared" si="248"/>
        <v>93.7</v>
      </c>
      <c r="U2107" s="13" t="s">
        <v>135</v>
      </c>
      <c r="V2107" t="s">
        <v>161</v>
      </c>
      <c r="X2107" s="53"/>
    </row>
    <row r="2108" spans="1:24" s="16" customFormat="1" x14ac:dyDescent="0.2">
      <c r="A2108" s="32" t="str">
        <f t="shared" si="243"/>
        <v>2026-4</v>
      </c>
      <c r="B2108" t="s">
        <v>4055</v>
      </c>
      <c r="C2108" s="20">
        <v>46132</v>
      </c>
      <c r="D2108" s="20">
        <v>46108</v>
      </c>
      <c r="E2108" t="s">
        <v>4566</v>
      </c>
      <c r="F2108" t="s">
        <v>2036</v>
      </c>
      <c r="G2108" s="19"/>
      <c r="H2108"/>
      <c r="I2108" t="s">
        <v>3545</v>
      </c>
      <c r="J2108" t="s">
        <v>3546</v>
      </c>
      <c r="K2108" s="9" t="str">
        <f t="shared" si="244"/>
        <v>FG--</v>
      </c>
      <c r="L2108" t="s">
        <v>6</v>
      </c>
      <c r="M2108" s="36">
        <v>1000</v>
      </c>
      <c r="N2108" t="s">
        <v>459</v>
      </c>
      <c r="O2108" t="s">
        <v>7</v>
      </c>
      <c r="P2108" s="48">
        <v>0.65839999999999999</v>
      </c>
      <c r="Q2108" s="10">
        <f t="shared" si="245"/>
        <v>658.4</v>
      </c>
      <c r="R2108" s="11">
        <f t="shared" si="246"/>
        <v>7.3003400000000003</v>
      </c>
      <c r="S2108" s="13">
        <f t="shared" si="247"/>
        <v>9.0200000000000002E-2</v>
      </c>
      <c r="T2108" s="12">
        <f t="shared" si="248"/>
        <v>90.2</v>
      </c>
      <c r="U2108" s="13" t="s">
        <v>135</v>
      </c>
      <c r="V2108" t="s">
        <v>23</v>
      </c>
      <c r="X2108" s="53"/>
    </row>
    <row r="2109" spans="1:24" s="16" customFormat="1" x14ac:dyDescent="0.2">
      <c r="A2109" s="32" t="str">
        <f t="shared" si="243"/>
        <v>2026-4</v>
      </c>
      <c r="B2109" t="s">
        <v>4306</v>
      </c>
      <c r="C2109" s="20">
        <v>46132</v>
      </c>
      <c r="D2109" s="20">
        <v>46121</v>
      </c>
      <c r="E2109" t="s">
        <v>44</v>
      </c>
      <c r="F2109" t="s">
        <v>45</v>
      </c>
      <c r="G2109" s="19"/>
      <c r="H2109"/>
      <c r="I2109" t="s">
        <v>137</v>
      </c>
      <c r="J2109" t="s">
        <v>138</v>
      </c>
      <c r="K2109" s="9" t="str">
        <f t="shared" si="244"/>
        <v>HDL-</v>
      </c>
      <c r="L2109" t="s">
        <v>6</v>
      </c>
      <c r="M2109" s="36">
        <v>500</v>
      </c>
      <c r="N2109" t="s">
        <v>459</v>
      </c>
      <c r="O2109" t="s">
        <v>7</v>
      </c>
      <c r="P2109" s="48">
        <v>3.7164000000000001</v>
      </c>
      <c r="Q2109" s="10">
        <f t="shared" si="245"/>
        <v>1858.2</v>
      </c>
      <c r="R2109" s="11">
        <f t="shared" si="246"/>
        <v>7.3003400000000003</v>
      </c>
      <c r="S2109" s="13">
        <f t="shared" si="247"/>
        <v>0.5091</v>
      </c>
      <c r="T2109" s="12">
        <f t="shared" si="248"/>
        <v>254.55</v>
      </c>
      <c r="U2109" s="13" t="s">
        <v>135</v>
      </c>
      <c r="V2109" t="s">
        <v>87</v>
      </c>
      <c r="X2109" s="53"/>
    </row>
    <row r="2110" spans="1:24" s="46" customFormat="1" x14ac:dyDescent="0.2">
      <c r="A2110" s="32" t="str">
        <f t="shared" si="243"/>
        <v>2026-4</v>
      </c>
      <c r="B2110" t="s">
        <v>4306</v>
      </c>
      <c r="C2110" s="20">
        <v>46132</v>
      </c>
      <c r="D2110" s="20">
        <v>46121</v>
      </c>
      <c r="E2110" t="s">
        <v>44</v>
      </c>
      <c r="F2110" t="s">
        <v>45</v>
      </c>
      <c r="G2110" s="19"/>
      <c r="H2110"/>
      <c r="I2110" t="s">
        <v>137</v>
      </c>
      <c r="J2110" t="s">
        <v>138</v>
      </c>
      <c r="K2110" s="9" t="str">
        <f t="shared" si="244"/>
        <v>HDL-</v>
      </c>
      <c r="L2110" t="s">
        <v>6</v>
      </c>
      <c r="M2110" s="36">
        <v>-400</v>
      </c>
      <c r="N2110" t="s">
        <v>459</v>
      </c>
      <c r="O2110" t="s">
        <v>7</v>
      </c>
      <c r="P2110" s="48">
        <v>3.7164000000000001</v>
      </c>
      <c r="Q2110" s="10">
        <f t="shared" si="245"/>
        <v>-1486.56</v>
      </c>
      <c r="R2110" s="11">
        <f t="shared" si="246"/>
        <v>7.3003400000000003</v>
      </c>
      <c r="S2110" s="13">
        <f t="shared" si="247"/>
        <v>0.5091</v>
      </c>
      <c r="T2110" s="12">
        <f t="shared" si="248"/>
        <v>-203.64</v>
      </c>
      <c r="U2110" s="13" t="s">
        <v>135</v>
      </c>
      <c r="V2110" t="s">
        <v>87</v>
      </c>
      <c r="W2110" s="16"/>
      <c r="X2110" s="53"/>
    </row>
    <row r="2111" spans="1:24" s="16" customFormat="1" x14ac:dyDescent="0.2">
      <c r="A2111" s="32" t="str">
        <f t="shared" si="243"/>
        <v>2026-4</v>
      </c>
      <c r="B2111" t="s">
        <v>2590</v>
      </c>
      <c r="C2111" s="20">
        <v>46132</v>
      </c>
      <c r="D2111" s="20">
        <v>46083</v>
      </c>
      <c r="E2111" t="s">
        <v>48</v>
      </c>
      <c r="F2111" t="s">
        <v>49</v>
      </c>
      <c r="G2111" s="19"/>
      <c r="H2111"/>
      <c r="I2111" t="s">
        <v>667</v>
      </c>
      <c r="J2111" t="s">
        <v>725</v>
      </c>
      <c r="K2111" s="9" t="str">
        <f t="shared" si="244"/>
        <v>HDL-</v>
      </c>
      <c r="L2111" t="s">
        <v>6</v>
      </c>
      <c r="M2111" s="36">
        <v>1050</v>
      </c>
      <c r="N2111" t="s">
        <v>459</v>
      </c>
      <c r="O2111" t="s">
        <v>7</v>
      </c>
      <c r="P2111" s="48">
        <v>4.8133999999999997</v>
      </c>
      <c r="Q2111" s="10">
        <f t="shared" si="245"/>
        <v>5054.07</v>
      </c>
      <c r="R2111" s="11">
        <f t="shared" si="246"/>
        <v>7.3003400000000003</v>
      </c>
      <c r="S2111" s="13">
        <f t="shared" si="247"/>
        <v>0.6593</v>
      </c>
      <c r="T2111" s="12">
        <f t="shared" si="248"/>
        <v>692.27</v>
      </c>
      <c r="U2111" s="13" t="s">
        <v>135</v>
      </c>
      <c r="V2111" t="s">
        <v>87</v>
      </c>
      <c r="X2111" s="53"/>
    </row>
    <row r="2112" spans="1:24" s="16" customFormat="1" x14ac:dyDescent="0.2">
      <c r="A2112" s="32" t="str">
        <f t="shared" si="243"/>
        <v>2026-4</v>
      </c>
      <c r="B2112" t="s">
        <v>4379</v>
      </c>
      <c r="C2112" s="20">
        <v>46132</v>
      </c>
      <c r="D2112" s="20">
        <v>46094</v>
      </c>
      <c r="E2112" t="s">
        <v>48</v>
      </c>
      <c r="F2112" t="s">
        <v>49</v>
      </c>
      <c r="G2112" s="19"/>
      <c r="H2112"/>
      <c r="I2112" t="s">
        <v>667</v>
      </c>
      <c r="J2112" t="s">
        <v>725</v>
      </c>
      <c r="K2112" s="9" t="str">
        <f t="shared" si="244"/>
        <v>HDL-</v>
      </c>
      <c r="L2112" t="s">
        <v>6</v>
      </c>
      <c r="M2112" s="36">
        <v>500</v>
      </c>
      <c r="N2112" t="s">
        <v>459</v>
      </c>
      <c r="O2112" t="s">
        <v>7</v>
      </c>
      <c r="P2112" s="48">
        <v>4.9622999999999999</v>
      </c>
      <c r="Q2112" s="10">
        <f t="shared" si="245"/>
        <v>2481.15</v>
      </c>
      <c r="R2112" s="11">
        <f t="shared" si="246"/>
        <v>7.3003400000000003</v>
      </c>
      <c r="S2112" s="13">
        <f t="shared" si="247"/>
        <v>0.67969999999999997</v>
      </c>
      <c r="T2112" s="12">
        <f t="shared" si="248"/>
        <v>339.85</v>
      </c>
      <c r="U2112" s="13" t="s">
        <v>135</v>
      </c>
      <c r="V2112" t="s">
        <v>87</v>
      </c>
      <c r="X2112" s="53"/>
    </row>
    <row r="2113" spans="1:24" s="16" customFormat="1" x14ac:dyDescent="0.2">
      <c r="A2113" s="32" t="str">
        <f t="shared" ref="A2113:A2176" si="249">+TEXT(C2113,"YYYY")&amp;"-"&amp;TEXT(C2113,"M")</f>
        <v>2026-4</v>
      </c>
      <c r="B2113" t="s">
        <v>4380</v>
      </c>
      <c r="C2113" s="20">
        <v>46132</v>
      </c>
      <c r="D2113" s="20">
        <v>46083</v>
      </c>
      <c r="E2113" t="s">
        <v>2035</v>
      </c>
      <c r="F2113" t="s">
        <v>2036</v>
      </c>
      <c r="G2113" s="19"/>
      <c r="H2113"/>
      <c r="I2113" t="s">
        <v>3718</v>
      </c>
      <c r="J2113" t="s">
        <v>3719</v>
      </c>
      <c r="K2113" s="9" t="str">
        <f t="shared" si="244"/>
        <v>HDL-</v>
      </c>
      <c r="L2113" t="s">
        <v>41</v>
      </c>
      <c r="M2113" s="36">
        <v>1000</v>
      </c>
      <c r="N2113" t="s">
        <v>459</v>
      </c>
      <c r="O2113" t="s">
        <v>7</v>
      </c>
      <c r="P2113" s="48">
        <v>4.9718999999999998</v>
      </c>
      <c r="Q2113" s="10">
        <f t="shared" si="245"/>
        <v>4971.8999999999996</v>
      </c>
      <c r="R2113" s="11">
        <f t="shared" si="246"/>
        <v>7.3003400000000003</v>
      </c>
      <c r="S2113" s="13">
        <f t="shared" si="247"/>
        <v>0.68110000000000004</v>
      </c>
      <c r="T2113" s="12">
        <f t="shared" si="248"/>
        <v>681.1</v>
      </c>
      <c r="U2113" s="13" t="s">
        <v>135</v>
      </c>
      <c r="V2113" t="s">
        <v>87</v>
      </c>
      <c r="X2113" s="53"/>
    </row>
    <row r="2114" spans="1:24" s="16" customFormat="1" x14ac:dyDescent="0.2">
      <c r="A2114" s="32" t="str">
        <f t="shared" si="249"/>
        <v>2026-4</v>
      </c>
      <c r="B2114" t="s">
        <v>4381</v>
      </c>
      <c r="C2114" s="20">
        <v>46132</v>
      </c>
      <c r="D2114" s="20">
        <v>46083</v>
      </c>
      <c r="E2114" t="s">
        <v>2035</v>
      </c>
      <c r="F2114" t="s">
        <v>2036</v>
      </c>
      <c r="G2114" s="19"/>
      <c r="H2114"/>
      <c r="I2114" t="s">
        <v>3720</v>
      </c>
      <c r="J2114" t="s">
        <v>3721</v>
      </c>
      <c r="K2114" s="9" t="str">
        <f t="shared" si="244"/>
        <v>HDL-</v>
      </c>
      <c r="L2114" t="s">
        <v>41</v>
      </c>
      <c r="M2114" s="36">
        <v>1000</v>
      </c>
      <c r="N2114" t="s">
        <v>459</v>
      </c>
      <c r="O2114" t="s">
        <v>7</v>
      </c>
      <c r="P2114" s="48">
        <v>4.9718999999999998</v>
      </c>
      <c r="Q2114" s="10">
        <f t="shared" si="245"/>
        <v>4971.8999999999996</v>
      </c>
      <c r="R2114" s="11">
        <f t="shared" si="246"/>
        <v>7.3003400000000003</v>
      </c>
      <c r="S2114" s="13">
        <f t="shared" si="247"/>
        <v>0.68110000000000004</v>
      </c>
      <c r="T2114" s="12">
        <f t="shared" si="248"/>
        <v>681.1</v>
      </c>
      <c r="U2114" s="13" t="s">
        <v>135</v>
      </c>
      <c r="V2114" t="s">
        <v>87</v>
      </c>
      <c r="X2114" s="53"/>
    </row>
    <row r="2115" spans="1:24" s="16" customFormat="1" x14ac:dyDescent="0.2">
      <c r="A2115" s="32" t="str">
        <f t="shared" si="249"/>
        <v>2026-4</v>
      </c>
      <c r="B2115" t="s">
        <v>4382</v>
      </c>
      <c r="C2115" s="20">
        <v>46132</v>
      </c>
      <c r="D2115" s="20">
        <v>46083</v>
      </c>
      <c r="E2115" t="s">
        <v>2035</v>
      </c>
      <c r="F2115" t="s">
        <v>2036</v>
      </c>
      <c r="G2115" s="19"/>
      <c r="H2115"/>
      <c r="I2115" t="s">
        <v>3722</v>
      </c>
      <c r="J2115" t="s">
        <v>3723</v>
      </c>
      <c r="K2115" s="9" t="str">
        <f t="shared" si="244"/>
        <v>HDL-</v>
      </c>
      <c r="L2115" t="s">
        <v>41</v>
      </c>
      <c r="M2115" s="36">
        <v>1000</v>
      </c>
      <c r="N2115" t="s">
        <v>459</v>
      </c>
      <c r="O2115" t="s">
        <v>7</v>
      </c>
      <c r="P2115" s="48">
        <v>4.9718999999999998</v>
      </c>
      <c r="Q2115" s="10">
        <f t="shared" si="245"/>
        <v>4971.8999999999996</v>
      </c>
      <c r="R2115" s="11">
        <f t="shared" si="246"/>
        <v>7.3003400000000003</v>
      </c>
      <c r="S2115" s="13">
        <f t="shared" si="247"/>
        <v>0.68110000000000004</v>
      </c>
      <c r="T2115" s="12">
        <f t="shared" si="248"/>
        <v>681.1</v>
      </c>
      <c r="U2115" s="13" t="s">
        <v>135</v>
      </c>
      <c r="V2115" t="s">
        <v>87</v>
      </c>
      <c r="X2115" s="53"/>
    </row>
    <row r="2116" spans="1:24" s="16" customFormat="1" x14ac:dyDescent="0.2">
      <c r="A2116" s="32" t="str">
        <f t="shared" si="249"/>
        <v>2026-4</v>
      </c>
      <c r="B2116" t="s">
        <v>4395</v>
      </c>
      <c r="C2116" s="20">
        <v>46132</v>
      </c>
      <c r="D2116" s="20">
        <v>46083</v>
      </c>
      <c r="E2116" t="s">
        <v>2035</v>
      </c>
      <c r="F2116" t="s">
        <v>2036</v>
      </c>
      <c r="G2116" s="19"/>
      <c r="H2116"/>
      <c r="I2116" t="s">
        <v>3728</v>
      </c>
      <c r="J2116" t="s">
        <v>3729</v>
      </c>
      <c r="K2116" s="9" t="str">
        <f t="shared" si="244"/>
        <v>HDL-</v>
      </c>
      <c r="L2116" t="s">
        <v>41</v>
      </c>
      <c r="M2116" s="36">
        <v>1000</v>
      </c>
      <c r="N2116" t="s">
        <v>459</v>
      </c>
      <c r="O2116" t="s">
        <v>7</v>
      </c>
      <c r="P2116" s="48">
        <v>5.1859000000000002</v>
      </c>
      <c r="Q2116" s="10">
        <f t="shared" si="245"/>
        <v>5185.8999999999996</v>
      </c>
      <c r="R2116" s="11">
        <f t="shared" si="246"/>
        <v>7.3003400000000003</v>
      </c>
      <c r="S2116" s="13">
        <f t="shared" si="247"/>
        <v>0.71040000000000003</v>
      </c>
      <c r="T2116" s="12">
        <f t="shared" si="248"/>
        <v>710.4</v>
      </c>
      <c r="U2116" s="13" t="s">
        <v>135</v>
      </c>
      <c r="V2116" t="s">
        <v>87</v>
      </c>
      <c r="X2116" s="53"/>
    </row>
    <row r="2117" spans="1:24" s="16" customFormat="1" x14ac:dyDescent="0.2">
      <c r="A2117" s="32" t="str">
        <f t="shared" si="249"/>
        <v>2026-4</v>
      </c>
      <c r="B2117" t="s">
        <v>4395</v>
      </c>
      <c r="C2117" s="20">
        <v>46132</v>
      </c>
      <c r="D2117" s="20">
        <v>46083</v>
      </c>
      <c r="E2117" t="s">
        <v>2035</v>
      </c>
      <c r="F2117" t="s">
        <v>2036</v>
      </c>
      <c r="G2117" s="19"/>
      <c r="H2117"/>
      <c r="I2117" t="s">
        <v>3728</v>
      </c>
      <c r="J2117" t="s">
        <v>3729</v>
      </c>
      <c r="K2117" s="9" t="str">
        <f t="shared" si="244"/>
        <v>HDL-</v>
      </c>
      <c r="L2117" t="s">
        <v>41</v>
      </c>
      <c r="M2117" s="36">
        <v>-20</v>
      </c>
      <c r="N2117" t="s">
        <v>459</v>
      </c>
      <c r="O2117" t="s">
        <v>7</v>
      </c>
      <c r="P2117" s="48">
        <v>5.1859000000000002</v>
      </c>
      <c r="Q2117" s="10">
        <f t="shared" si="245"/>
        <v>-103.72</v>
      </c>
      <c r="R2117" s="11">
        <f t="shared" si="246"/>
        <v>7.3003400000000003</v>
      </c>
      <c r="S2117" s="13">
        <f t="shared" si="247"/>
        <v>0.71040000000000003</v>
      </c>
      <c r="T2117" s="12">
        <f t="shared" si="248"/>
        <v>-14.21</v>
      </c>
      <c r="U2117" s="13" t="s">
        <v>135</v>
      </c>
      <c r="V2117" t="s">
        <v>87</v>
      </c>
      <c r="X2117" s="53"/>
    </row>
    <row r="2118" spans="1:24" s="16" customFormat="1" x14ac:dyDescent="0.2">
      <c r="A2118" s="32" t="str">
        <f t="shared" si="249"/>
        <v>2026-4</v>
      </c>
      <c r="B2118" t="s">
        <v>4395</v>
      </c>
      <c r="C2118" s="20">
        <v>46132</v>
      </c>
      <c r="D2118" s="20">
        <v>46083</v>
      </c>
      <c r="E2118" t="s">
        <v>2035</v>
      </c>
      <c r="F2118" t="s">
        <v>2036</v>
      </c>
      <c r="G2118" s="19"/>
      <c r="H2118"/>
      <c r="I2118" t="s">
        <v>3728</v>
      </c>
      <c r="J2118" t="s">
        <v>3729</v>
      </c>
      <c r="K2118" s="9" t="str">
        <f t="shared" si="244"/>
        <v>HDL-</v>
      </c>
      <c r="L2118" t="s">
        <v>41</v>
      </c>
      <c r="M2118" s="36">
        <v>-1000</v>
      </c>
      <c r="N2118" t="s">
        <v>459</v>
      </c>
      <c r="O2118" t="s">
        <v>7</v>
      </c>
      <c r="P2118" s="48">
        <v>5.1859000000000002</v>
      </c>
      <c r="Q2118" s="10">
        <f t="shared" si="245"/>
        <v>-5185.8999999999996</v>
      </c>
      <c r="R2118" s="11">
        <f t="shared" si="246"/>
        <v>7.3003400000000003</v>
      </c>
      <c r="S2118" s="13">
        <f t="shared" si="247"/>
        <v>0.71040000000000003</v>
      </c>
      <c r="T2118" s="12">
        <f t="shared" si="248"/>
        <v>-710.4</v>
      </c>
      <c r="U2118" s="13" t="s">
        <v>135</v>
      </c>
      <c r="V2118" t="s">
        <v>87</v>
      </c>
      <c r="X2118" s="53"/>
    </row>
    <row r="2119" spans="1:24" s="16" customFormat="1" x14ac:dyDescent="0.2">
      <c r="A2119" s="32" t="str">
        <f t="shared" si="249"/>
        <v>2026-4</v>
      </c>
      <c r="B2119" t="s">
        <v>4395</v>
      </c>
      <c r="C2119" s="20">
        <v>46132</v>
      </c>
      <c r="D2119" s="20">
        <v>46083</v>
      </c>
      <c r="E2119" t="s">
        <v>2035</v>
      </c>
      <c r="F2119" t="s">
        <v>2036</v>
      </c>
      <c r="G2119" s="19"/>
      <c r="H2119"/>
      <c r="I2119" t="s">
        <v>3728</v>
      </c>
      <c r="J2119" t="s">
        <v>3729</v>
      </c>
      <c r="K2119" s="9" t="str">
        <f t="shared" si="244"/>
        <v>HDL-</v>
      </c>
      <c r="L2119" t="s">
        <v>41</v>
      </c>
      <c r="M2119" s="36">
        <v>1020</v>
      </c>
      <c r="N2119" t="s">
        <v>459</v>
      </c>
      <c r="O2119" t="s">
        <v>7</v>
      </c>
      <c r="P2119" s="48">
        <v>5.1859000000000002</v>
      </c>
      <c r="Q2119" s="10">
        <f t="shared" si="245"/>
        <v>5289.62</v>
      </c>
      <c r="R2119" s="11">
        <f t="shared" si="246"/>
        <v>7.3003400000000003</v>
      </c>
      <c r="S2119" s="13">
        <f t="shared" si="247"/>
        <v>0.71040000000000003</v>
      </c>
      <c r="T2119" s="12">
        <f t="shared" si="248"/>
        <v>724.61</v>
      </c>
      <c r="U2119" s="13" t="s">
        <v>135</v>
      </c>
      <c r="V2119" t="s">
        <v>87</v>
      </c>
      <c r="X2119" s="53"/>
    </row>
    <row r="2120" spans="1:24" s="16" customFormat="1" x14ac:dyDescent="0.2">
      <c r="A2120" s="32" t="str">
        <f t="shared" si="249"/>
        <v>2026-4</v>
      </c>
      <c r="B2120" t="s">
        <v>4396</v>
      </c>
      <c r="C2120" s="20">
        <v>46132</v>
      </c>
      <c r="D2120" s="20">
        <v>46083</v>
      </c>
      <c r="E2120" t="s">
        <v>2035</v>
      </c>
      <c r="F2120" t="s">
        <v>2036</v>
      </c>
      <c r="G2120" s="19"/>
      <c r="H2120"/>
      <c r="I2120" t="s">
        <v>3730</v>
      </c>
      <c r="J2120" t="s">
        <v>3731</v>
      </c>
      <c r="K2120" s="9" t="str">
        <f t="shared" si="244"/>
        <v>HDL-</v>
      </c>
      <c r="L2120" t="s">
        <v>41</v>
      </c>
      <c r="M2120" s="36">
        <v>1000</v>
      </c>
      <c r="N2120" t="s">
        <v>459</v>
      </c>
      <c r="O2120" t="s">
        <v>7</v>
      </c>
      <c r="P2120" s="48">
        <v>5.1859000000000002</v>
      </c>
      <c r="Q2120" s="10">
        <f t="shared" si="245"/>
        <v>5185.8999999999996</v>
      </c>
      <c r="R2120" s="11">
        <f t="shared" si="246"/>
        <v>7.3003400000000003</v>
      </c>
      <c r="S2120" s="13">
        <f t="shared" si="247"/>
        <v>0.71040000000000003</v>
      </c>
      <c r="T2120" s="12">
        <f t="shared" si="248"/>
        <v>710.4</v>
      </c>
      <c r="U2120" s="13" t="s">
        <v>135</v>
      </c>
      <c r="V2120" t="s">
        <v>87</v>
      </c>
      <c r="X2120" s="53"/>
    </row>
    <row r="2121" spans="1:24" s="16" customFormat="1" x14ac:dyDescent="0.2">
      <c r="A2121" s="32" t="str">
        <f t="shared" si="249"/>
        <v>2026-4</v>
      </c>
      <c r="B2121" t="s">
        <v>4401</v>
      </c>
      <c r="C2121" s="20">
        <v>46132</v>
      </c>
      <c r="D2121" s="20">
        <v>46083</v>
      </c>
      <c r="E2121" t="s">
        <v>2035</v>
      </c>
      <c r="F2121" t="s">
        <v>2036</v>
      </c>
      <c r="G2121" s="19"/>
      <c r="H2121"/>
      <c r="I2121" t="s">
        <v>3736</v>
      </c>
      <c r="J2121" t="s">
        <v>3737</v>
      </c>
      <c r="K2121" s="9" t="str">
        <f t="shared" si="244"/>
        <v>HDL-</v>
      </c>
      <c r="L2121" t="s">
        <v>41</v>
      </c>
      <c r="M2121" s="36">
        <v>1000</v>
      </c>
      <c r="N2121" t="s">
        <v>459</v>
      </c>
      <c r="O2121" t="s">
        <v>7</v>
      </c>
      <c r="P2121" s="48">
        <v>5.2427000000000001</v>
      </c>
      <c r="Q2121" s="10">
        <f t="shared" si="245"/>
        <v>5242.7</v>
      </c>
      <c r="R2121" s="11">
        <f t="shared" si="246"/>
        <v>7.3003400000000003</v>
      </c>
      <c r="S2121" s="13">
        <f t="shared" si="247"/>
        <v>0.71809999999999996</v>
      </c>
      <c r="T2121" s="12">
        <f t="shared" si="248"/>
        <v>718.1</v>
      </c>
      <c r="U2121" s="13" t="s">
        <v>135</v>
      </c>
      <c r="V2121" t="s">
        <v>87</v>
      </c>
      <c r="X2121" s="53"/>
    </row>
    <row r="2122" spans="1:24" s="16" customFormat="1" x14ac:dyDescent="0.2">
      <c r="A2122" s="32" t="str">
        <f t="shared" si="249"/>
        <v>2026-4</v>
      </c>
      <c r="B2122" t="s">
        <v>4456</v>
      </c>
      <c r="C2122" s="20">
        <v>46132</v>
      </c>
      <c r="D2122" s="20">
        <v>46091</v>
      </c>
      <c r="E2122" t="s">
        <v>612</v>
      </c>
      <c r="F2122" t="s">
        <v>613</v>
      </c>
      <c r="G2122" s="19"/>
      <c r="H2122"/>
      <c r="I2122" t="s">
        <v>3334</v>
      </c>
      <c r="J2122" t="s">
        <v>3335</v>
      </c>
      <c r="K2122" s="9" t="str">
        <f t="shared" si="244"/>
        <v>HDL-</v>
      </c>
      <c r="L2122" t="s">
        <v>6</v>
      </c>
      <c r="M2122" s="36">
        <v>2000</v>
      </c>
      <c r="N2122" t="s">
        <v>459</v>
      </c>
      <c r="O2122" t="s">
        <v>7</v>
      </c>
      <c r="P2122" s="48">
        <v>7.3086000000000002</v>
      </c>
      <c r="Q2122" s="10">
        <f t="shared" si="245"/>
        <v>14617.2</v>
      </c>
      <c r="R2122" s="11">
        <f t="shared" si="246"/>
        <v>7.3003400000000003</v>
      </c>
      <c r="S2122" s="13">
        <f t="shared" si="247"/>
        <v>1.0011000000000001</v>
      </c>
      <c r="T2122" s="12">
        <f t="shared" si="248"/>
        <v>2002.2</v>
      </c>
      <c r="U2122" s="13" t="s">
        <v>135</v>
      </c>
      <c r="V2122" t="s">
        <v>87</v>
      </c>
      <c r="X2122" s="53"/>
    </row>
    <row r="2123" spans="1:24" s="16" customFormat="1" x14ac:dyDescent="0.2">
      <c r="A2123" s="32" t="str">
        <f t="shared" si="249"/>
        <v>2026-4</v>
      </c>
      <c r="B2123" t="s">
        <v>4464</v>
      </c>
      <c r="C2123" s="20">
        <v>46132</v>
      </c>
      <c r="D2123" s="20">
        <v>46091</v>
      </c>
      <c r="E2123" t="s">
        <v>612</v>
      </c>
      <c r="F2123" t="s">
        <v>613</v>
      </c>
      <c r="G2123" s="19"/>
      <c r="H2123"/>
      <c r="I2123" t="s">
        <v>622</v>
      </c>
      <c r="J2123" t="s">
        <v>679</v>
      </c>
      <c r="K2123" s="9" t="str">
        <f t="shared" si="244"/>
        <v>HDL-</v>
      </c>
      <c r="L2123" t="s">
        <v>6</v>
      </c>
      <c r="M2123" s="36">
        <v>1950</v>
      </c>
      <c r="N2123" t="s">
        <v>459</v>
      </c>
      <c r="O2123" t="s">
        <v>7</v>
      </c>
      <c r="P2123" s="48">
        <v>7.4577999999999998</v>
      </c>
      <c r="Q2123" s="10">
        <f t="shared" si="245"/>
        <v>14542.71</v>
      </c>
      <c r="R2123" s="11">
        <f t="shared" si="246"/>
        <v>7.3003400000000003</v>
      </c>
      <c r="S2123" s="13">
        <f t="shared" si="247"/>
        <v>1.0216000000000001</v>
      </c>
      <c r="T2123" s="12">
        <f t="shared" si="248"/>
        <v>1992.12</v>
      </c>
      <c r="U2123" s="13" t="s">
        <v>135</v>
      </c>
      <c r="V2123" t="s">
        <v>87</v>
      </c>
      <c r="X2123" s="53"/>
    </row>
    <row r="2124" spans="1:24" s="16" customFormat="1" x14ac:dyDescent="0.2">
      <c r="A2124" s="32" t="str">
        <f t="shared" si="249"/>
        <v>2026-4</v>
      </c>
      <c r="B2124" t="s">
        <v>4475</v>
      </c>
      <c r="C2124" s="20">
        <v>46132</v>
      </c>
      <c r="D2124" s="20">
        <v>46091</v>
      </c>
      <c r="E2124" t="s">
        <v>612</v>
      </c>
      <c r="F2124" t="s">
        <v>613</v>
      </c>
      <c r="G2124" s="19"/>
      <c r="H2124"/>
      <c r="I2124" t="s">
        <v>3344</v>
      </c>
      <c r="J2124" t="s">
        <v>3345</v>
      </c>
      <c r="K2124" s="9" t="str">
        <f t="shared" si="244"/>
        <v>HDL-</v>
      </c>
      <c r="L2124" t="s">
        <v>6</v>
      </c>
      <c r="M2124" s="36">
        <v>2050</v>
      </c>
      <c r="N2124" t="s">
        <v>459</v>
      </c>
      <c r="O2124" t="s">
        <v>7</v>
      </c>
      <c r="P2124" s="48">
        <v>7.8514999999999997</v>
      </c>
      <c r="Q2124" s="10">
        <f t="shared" si="245"/>
        <v>16095.58</v>
      </c>
      <c r="R2124" s="11">
        <f t="shared" si="246"/>
        <v>7.3003400000000003</v>
      </c>
      <c r="S2124" s="13">
        <f t="shared" si="247"/>
        <v>1.0754999999999999</v>
      </c>
      <c r="T2124" s="12">
        <f t="shared" si="248"/>
        <v>2204.7800000000002</v>
      </c>
      <c r="U2124" s="13" t="s">
        <v>135</v>
      </c>
      <c r="V2124" t="s">
        <v>87</v>
      </c>
      <c r="X2124" s="53"/>
    </row>
    <row r="2125" spans="1:24" s="16" customFormat="1" x14ac:dyDescent="0.2">
      <c r="A2125" s="32" t="str">
        <f t="shared" si="249"/>
        <v>2026-4</v>
      </c>
      <c r="B2125" t="s">
        <v>4487</v>
      </c>
      <c r="C2125" s="20">
        <v>46132</v>
      </c>
      <c r="D2125" s="20">
        <v>46082</v>
      </c>
      <c r="E2125" t="s">
        <v>600</v>
      </c>
      <c r="F2125" t="s">
        <v>601</v>
      </c>
      <c r="G2125" s="19"/>
      <c r="H2125"/>
      <c r="I2125" t="s">
        <v>629</v>
      </c>
      <c r="J2125" t="s">
        <v>686</v>
      </c>
      <c r="K2125" s="9" t="str">
        <f t="shared" si="244"/>
        <v>HDL-</v>
      </c>
      <c r="L2125" t="s">
        <v>6</v>
      </c>
      <c r="M2125" s="36">
        <v>1020</v>
      </c>
      <c r="N2125" t="s">
        <v>459</v>
      </c>
      <c r="O2125" t="s">
        <v>7</v>
      </c>
      <c r="P2125" s="48">
        <v>7.8714000000000004</v>
      </c>
      <c r="Q2125" s="10">
        <f t="shared" si="245"/>
        <v>8028.83</v>
      </c>
      <c r="R2125" s="11">
        <f t="shared" si="246"/>
        <v>7.3003400000000003</v>
      </c>
      <c r="S2125" s="13">
        <f t="shared" si="247"/>
        <v>1.0782</v>
      </c>
      <c r="T2125" s="12">
        <f t="shared" si="248"/>
        <v>1099.76</v>
      </c>
      <c r="U2125" s="13" t="s">
        <v>135</v>
      </c>
      <c r="V2125" t="s">
        <v>87</v>
      </c>
      <c r="X2125" s="53"/>
    </row>
    <row r="2126" spans="1:24" s="16" customFormat="1" x14ac:dyDescent="0.2">
      <c r="A2126" s="32" t="str">
        <f t="shared" si="249"/>
        <v>2026-4</v>
      </c>
      <c r="B2126" t="s">
        <v>4488</v>
      </c>
      <c r="C2126" s="20">
        <v>46132</v>
      </c>
      <c r="D2126" s="20">
        <v>46082</v>
      </c>
      <c r="E2126" t="s">
        <v>600</v>
      </c>
      <c r="F2126" t="s">
        <v>601</v>
      </c>
      <c r="G2126" s="19"/>
      <c r="H2126"/>
      <c r="I2126" t="s">
        <v>632</v>
      </c>
      <c r="J2126" t="s">
        <v>689</v>
      </c>
      <c r="K2126" s="9" t="str">
        <f t="shared" si="244"/>
        <v>HDL-</v>
      </c>
      <c r="L2126" t="s">
        <v>6</v>
      </c>
      <c r="M2126" s="36">
        <v>6300</v>
      </c>
      <c r="N2126" t="s">
        <v>459</v>
      </c>
      <c r="O2126" t="s">
        <v>7</v>
      </c>
      <c r="P2126" s="48">
        <v>7.8714000000000004</v>
      </c>
      <c r="Q2126" s="10">
        <f t="shared" si="245"/>
        <v>49589.82</v>
      </c>
      <c r="R2126" s="11">
        <f t="shared" si="246"/>
        <v>7.3003400000000003</v>
      </c>
      <c r="S2126" s="13">
        <f t="shared" si="247"/>
        <v>1.0782</v>
      </c>
      <c r="T2126" s="12">
        <f t="shared" si="248"/>
        <v>6792.66</v>
      </c>
      <c r="U2126" s="13" t="s">
        <v>135</v>
      </c>
      <c r="V2126" t="s">
        <v>87</v>
      </c>
      <c r="X2126" s="53"/>
    </row>
    <row r="2127" spans="1:24" s="16" customFormat="1" x14ac:dyDescent="0.2">
      <c r="A2127" s="32" t="str">
        <f t="shared" si="249"/>
        <v>2026-4</v>
      </c>
      <c r="B2127" t="s">
        <v>4490</v>
      </c>
      <c r="C2127" s="20">
        <v>46132</v>
      </c>
      <c r="D2127" s="20">
        <v>46083</v>
      </c>
      <c r="E2127" t="s">
        <v>612</v>
      </c>
      <c r="F2127" t="s">
        <v>613</v>
      </c>
      <c r="G2127" s="19"/>
      <c r="H2127"/>
      <c r="I2127" t="s">
        <v>3348</v>
      </c>
      <c r="J2127" t="s">
        <v>3349</v>
      </c>
      <c r="K2127" s="9" t="str">
        <f t="shared" si="244"/>
        <v>HDL-</v>
      </c>
      <c r="L2127" t="s">
        <v>6</v>
      </c>
      <c r="M2127" s="36">
        <v>1010</v>
      </c>
      <c r="N2127" t="s">
        <v>459</v>
      </c>
      <c r="O2127" t="s">
        <v>7</v>
      </c>
      <c r="P2127" s="48">
        <v>8.0116999999999994</v>
      </c>
      <c r="Q2127" s="10">
        <f t="shared" si="245"/>
        <v>8091.82</v>
      </c>
      <c r="R2127" s="11">
        <f t="shared" si="246"/>
        <v>7.3003400000000003</v>
      </c>
      <c r="S2127" s="13">
        <f t="shared" si="247"/>
        <v>1.0973999999999999</v>
      </c>
      <c r="T2127" s="12">
        <f t="shared" si="248"/>
        <v>1108.3699999999999</v>
      </c>
      <c r="U2127" s="13" t="s">
        <v>135</v>
      </c>
      <c r="V2127" t="s">
        <v>87</v>
      </c>
      <c r="X2127" s="53"/>
    </row>
    <row r="2128" spans="1:24" s="16" customFormat="1" x14ac:dyDescent="0.2">
      <c r="A2128" s="32" t="str">
        <f t="shared" si="249"/>
        <v>2026-4</v>
      </c>
      <c r="B2128" t="s">
        <v>4491</v>
      </c>
      <c r="C2128" s="20">
        <v>46132</v>
      </c>
      <c r="D2128" s="20">
        <v>46091</v>
      </c>
      <c r="E2128" t="s">
        <v>612</v>
      </c>
      <c r="F2128" t="s">
        <v>613</v>
      </c>
      <c r="G2128" s="19"/>
      <c r="H2128"/>
      <c r="I2128" t="s">
        <v>3764</v>
      </c>
      <c r="J2128" t="s">
        <v>3765</v>
      </c>
      <c r="K2128" s="9" t="str">
        <f t="shared" si="244"/>
        <v>HDL-</v>
      </c>
      <c r="L2128" t="s">
        <v>6</v>
      </c>
      <c r="M2128" s="36">
        <v>1000</v>
      </c>
      <c r="N2128" t="s">
        <v>459</v>
      </c>
      <c r="O2128" t="s">
        <v>7</v>
      </c>
      <c r="P2128" s="48">
        <v>8.0116999999999994</v>
      </c>
      <c r="Q2128" s="10">
        <f t="shared" si="245"/>
        <v>8011.7</v>
      </c>
      <c r="R2128" s="11">
        <f t="shared" si="246"/>
        <v>7.3003400000000003</v>
      </c>
      <c r="S2128" s="13">
        <f t="shared" si="247"/>
        <v>1.0973999999999999</v>
      </c>
      <c r="T2128" s="12">
        <f t="shared" si="248"/>
        <v>1097.4000000000001</v>
      </c>
      <c r="U2128" s="13" t="s">
        <v>135</v>
      </c>
      <c r="V2128" t="s">
        <v>87</v>
      </c>
      <c r="X2128" s="53"/>
    </row>
    <row r="2129" spans="1:24" s="16" customFormat="1" x14ac:dyDescent="0.2">
      <c r="A2129" s="32" t="str">
        <f t="shared" si="249"/>
        <v>2026-4</v>
      </c>
      <c r="B2129" t="s">
        <v>4084</v>
      </c>
      <c r="C2129" s="20">
        <v>46132</v>
      </c>
      <c r="D2129" s="20">
        <v>46108</v>
      </c>
      <c r="E2129" t="s">
        <v>2807</v>
      </c>
      <c r="F2129" t="s">
        <v>2808</v>
      </c>
      <c r="G2129" s="19"/>
      <c r="H2129"/>
      <c r="I2129" t="s">
        <v>3066</v>
      </c>
      <c r="J2129" t="s">
        <v>3563</v>
      </c>
      <c r="K2129" s="9" t="str">
        <f t="shared" si="244"/>
        <v>KNOB</v>
      </c>
      <c r="L2129" t="s">
        <v>6</v>
      </c>
      <c r="M2129" s="36">
        <v>3700</v>
      </c>
      <c r="N2129" t="s">
        <v>459</v>
      </c>
      <c r="O2129" t="s">
        <v>7</v>
      </c>
      <c r="P2129" s="48">
        <v>0.8841</v>
      </c>
      <c r="Q2129" s="10">
        <f t="shared" si="245"/>
        <v>3271.17</v>
      </c>
      <c r="R2129" s="11">
        <f t="shared" si="246"/>
        <v>7.3003400000000003</v>
      </c>
      <c r="S2129" s="13">
        <f t="shared" si="247"/>
        <v>0.1211</v>
      </c>
      <c r="T2129" s="12">
        <f t="shared" si="248"/>
        <v>448.07</v>
      </c>
      <c r="U2129" s="13" t="s">
        <v>135</v>
      </c>
      <c r="V2129" t="s">
        <v>16</v>
      </c>
      <c r="X2129" s="53"/>
    </row>
    <row r="2130" spans="1:24" s="16" customFormat="1" x14ac:dyDescent="0.2">
      <c r="A2130" s="32" t="str">
        <f t="shared" si="249"/>
        <v>2026-4</v>
      </c>
      <c r="B2130" t="s">
        <v>4085</v>
      </c>
      <c r="C2130" s="20">
        <v>46132</v>
      </c>
      <c r="D2130" s="20">
        <v>46108</v>
      </c>
      <c r="E2130" t="s">
        <v>2807</v>
      </c>
      <c r="F2130" t="s">
        <v>2808</v>
      </c>
      <c r="G2130" s="19"/>
      <c r="H2130"/>
      <c r="I2130" t="s">
        <v>3066</v>
      </c>
      <c r="J2130" t="s">
        <v>3563</v>
      </c>
      <c r="K2130" s="9" t="str">
        <f t="shared" si="244"/>
        <v>KNOB</v>
      </c>
      <c r="L2130" t="s">
        <v>6</v>
      </c>
      <c r="M2130" s="36">
        <v>250</v>
      </c>
      <c r="N2130" t="s">
        <v>459</v>
      </c>
      <c r="O2130" t="s">
        <v>7</v>
      </c>
      <c r="P2130" s="48">
        <v>0.8841</v>
      </c>
      <c r="Q2130" s="10">
        <f t="shared" si="245"/>
        <v>221.03</v>
      </c>
      <c r="R2130" s="11">
        <f t="shared" si="246"/>
        <v>7.3003400000000003</v>
      </c>
      <c r="S2130" s="13">
        <f t="shared" si="247"/>
        <v>0.1211</v>
      </c>
      <c r="T2130" s="12">
        <f t="shared" si="248"/>
        <v>30.28</v>
      </c>
      <c r="U2130" s="13" t="s">
        <v>135</v>
      </c>
      <c r="V2130" t="s">
        <v>16</v>
      </c>
      <c r="X2130" s="53"/>
    </row>
    <row r="2131" spans="1:24" s="16" customFormat="1" x14ac:dyDescent="0.2">
      <c r="A2131" s="32" t="str">
        <f t="shared" si="249"/>
        <v>2026-4</v>
      </c>
      <c r="B2131" t="s">
        <v>4446</v>
      </c>
      <c r="C2131" s="20">
        <v>46132</v>
      </c>
      <c r="D2131" s="20">
        <v>46051</v>
      </c>
      <c r="E2131" t="s">
        <v>54</v>
      </c>
      <c r="F2131" t="s">
        <v>55</v>
      </c>
      <c r="G2131" s="19"/>
      <c r="H2131"/>
      <c r="I2131" t="s">
        <v>582</v>
      </c>
      <c r="J2131" t="s">
        <v>583</v>
      </c>
      <c r="K2131" s="9" t="str">
        <f t="shared" ref="K2131:K2157" si="250">+LEFT(V2131,4)</f>
        <v>LHDL</v>
      </c>
      <c r="L2131" t="s">
        <v>6</v>
      </c>
      <c r="M2131" s="36">
        <v>240</v>
      </c>
      <c r="N2131" t="s">
        <v>459</v>
      </c>
      <c r="O2131" t="s">
        <v>7</v>
      </c>
      <c r="P2131" s="48">
        <v>7.2134999999999998</v>
      </c>
      <c r="Q2131" s="10">
        <f t="shared" si="245"/>
        <v>1731.24</v>
      </c>
      <c r="R2131" s="11">
        <f t="shared" si="246"/>
        <v>7.3003400000000003</v>
      </c>
      <c r="S2131" s="13">
        <f t="shared" si="247"/>
        <v>0.98809999999999998</v>
      </c>
      <c r="T2131" s="12">
        <f t="shared" si="248"/>
        <v>237.14</v>
      </c>
      <c r="U2131" s="13" t="s">
        <v>135</v>
      </c>
      <c r="V2131" t="s">
        <v>47</v>
      </c>
      <c r="X2131" s="53"/>
    </row>
    <row r="2132" spans="1:24" s="16" customFormat="1" x14ac:dyDescent="0.2">
      <c r="A2132" s="32" t="str">
        <f t="shared" si="249"/>
        <v>2026-4</v>
      </c>
      <c r="B2132" t="s">
        <v>4447</v>
      </c>
      <c r="C2132" s="20">
        <v>46132</v>
      </c>
      <c r="D2132" s="20">
        <v>46051</v>
      </c>
      <c r="E2132" t="s">
        <v>54</v>
      </c>
      <c r="F2132" t="s">
        <v>55</v>
      </c>
      <c r="G2132" s="19"/>
      <c r="H2132"/>
      <c r="I2132" t="s">
        <v>634</v>
      </c>
      <c r="J2132" t="s">
        <v>691</v>
      </c>
      <c r="K2132" s="9" t="str">
        <f t="shared" si="250"/>
        <v>LHDL</v>
      </c>
      <c r="L2132" t="s">
        <v>6</v>
      </c>
      <c r="M2132" s="36">
        <v>1080</v>
      </c>
      <c r="N2132" t="s">
        <v>459</v>
      </c>
      <c r="O2132" t="s">
        <v>7</v>
      </c>
      <c r="P2132" s="48">
        <v>7.2134999999999998</v>
      </c>
      <c r="Q2132" s="10">
        <f t="shared" si="245"/>
        <v>7790.58</v>
      </c>
      <c r="R2132" s="11">
        <f t="shared" si="246"/>
        <v>7.3003400000000003</v>
      </c>
      <c r="S2132" s="13">
        <f t="shared" si="247"/>
        <v>0.98809999999999998</v>
      </c>
      <c r="T2132" s="12">
        <f t="shared" si="248"/>
        <v>1067.1500000000001</v>
      </c>
      <c r="U2132" s="13" t="s">
        <v>135</v>
      </c>
      <c r="V2132" t="s">
        <v>47</v>
      </c>
      <c r="X2132" s="53"/>
    </row>
    <row r="2133" spans="1:24" s="16" customFormat="1" x14ac:dyDescent="0.2">
      <c r="A2133" s="32" t="str">
        <f t="shared" si="249"/>
        <v>2026-4</v>
      </c>
      <c r="B2133" t="s">
        <v>4451</v>
      </c>
      <c r="C2133" s="20">
        <v>46132</v>
      </c>
      <c r="D2133" s="20">
        <v>46084</v>
      </c>
      <c r="E2133" t="s">
        <v>54</v>
      </c>
      <c r="F2133" t="s">
        <v>55</v>
      </c>
      <c r="G2133" s="19"/>
      <c r="H2133"/>
      <c r="I2133" t="s">
        <v>582</v>
      </c>
      <c r="J2133" t="s">
        <v>583</v>
      </c>
      <c r="K2133" s="9" t="str">
        <f t="shared" si="250"/>
        <v>LHDL</v>
      </c>
      <c r="L2133" t="s">
        <v>6</v>
      </c>
      <c r="M2133" s="36">
        <v>600</v>
      </c>
      <c r="N2133" t="s">
        <v>459</v>
      </c>
      <c r="O2133" t="s">
        <v>7</v>
      </c>
      <c r="P2133" s="48">
        <v>7.2134999999999998</v>
      </c>
      <c r="Q2133" s="10">
        <f t="shared" si="245"/>
        <v>4328.1000000000004</v>
      </c>
      <c r="R2133" s="11">
        <f t="shared" si="246"/>
        <v>7.3003400000000003</v>
      </c>
      <c r="S2133" s="13">
        <f t="shared" si="247"/>
        <v>0.98809999999999998</v>
      </c>
      <c r="T2133" s="12">
        <f t="shared" si="248"/>
        <v>592.86</v>
      </c>
      <c r="U2133" s="13" t="s">
        <v>135</v>
      </c>
      <c r="V2133" t="s">
        <v>47</v>
      </c>
      <c r="X2133" s="53"/>
    </row>
    <row r="2134" spans="1:24" s="16" customFormat="1" x14ac:dyDescent="0.2">
      <c r="A2134" s="32" t="str">
        <f t="shared" si="249"/>
        <v>2026-4</v>
      </c>
      <c r="B2134" t="s">
        <v>4486</v>
      </c>
      <c r="C2134" s="20">
        <v>46132</v>
      </c>
      <c r="D2134" s="20">
        <v>46082</v>
      </c>
      <c r="E2134" t="s">
        <v>600</v>
      </c>
      <c r="F2134" t="s">
        <v>601</v>
      </c>
      <c r="G2134" s="19"/>
      <c r="H2134"/>
      <c r="I2134" t="s">
        <v>3358</v>
      </c>
      <c r="J2134" t="s">
        <v>3359</v>
      </c>
      <c r="K2134" s="9" t="str">
        <f t="shared" si="250"/>
        <v>LHDL</v>
      </c>
      <c r="L2134" t="s">
        <v>6</v>
      </c>
      <c r="M2134" s="36">
        <v>1520</v>
      </c>
      <c r="N2134" t="s">
        <v>459</v>
      </c>
      <c r="O2134" t="s">
        <v>7</v>
      </c>
      <c r="P2134" s="48">
        <v>7.8714000000000004</v>
      </c>
      <c r="Q2134" s="10">
        <f t="shared" si="245"/>
        <v>11964.53</v>
      </c>
      <c r="R2134" s="11">
        <f t="shared" si="246"/>
        <v>7.3003400000000003</v>
      </c>
      <c r="S2134" s="13">
        <f t="shared" si="247"/>
        <v>1.0782</v>
      </c>
      <c r="T2134" s="12">
        <f t="shared" si="248"/>
        <v>1638.86</v>
      </c>
      <c r="U2134" s="13" t="s">
        <v>135</v>
      </c>
      <c r="V2134" t="s">
        <v>47</v>
      </c>
      <c r="X2134" s="53"/>
    </row>
    <row r="2135" spans="1:24" s="16" customFormat="1" x14ac:dyDescent="0.2">
      <c r="A2135" s="32" t="str">
        <f t="shared" si="249"/>
        <v>2026-4</v>
      </c>
      <c r="B2135" t="s">
        <v>4345</v>
      </c>
      <c r="C2135" s="20">
        <v>46132</v>
      </c>
      <c r="D2135" s="20">
        <v>46082</v>
      </c>
      <c r="E2135" t="s">
        <v>278</v>
      </c>
      <c r="F2135" t="s">
        <v>279</v>
      </c>
      <c r="G2135" s="19"/>
      <c r="H2135"/>
      <c r="I2135" t="s">
        <v>643</v>
      </c>
      <c r="J2135" t="s">
        <v>700</v>
      </c>
      <c r="K2135" s="9" t="str">
        <f t="shared" si="250"/>
        <v>LID-</v>
      </c>
      <c r="L2135" t="s">
        <v>41</v>
      </c>
      <c r="M2135" s="36">
        <v>3250</v>
      </c>
      <c r="N2135" t="s">
        <v>459</v>
      </c>
      <c r="O2135" t="s">
        <v>7</v>
      </c>
      <c r="P2135" s="48">
        <v>4.2</v>
      </c>
      <c r="Q2135" s="10">
        <f t="shared" si="245"/>
        <v>13650</v>
      </c>
      <c r="R2135" s="11">
        <f t="shared" si="246"/>
        <v>7.3003400000000003</v>
      </c>
      <c r="S2135" s="13">
        <f t="shared" si="247"/>
        <v>0.57530000000000003</v>
      </c>
      <c r="T2135" s="12">
        <f t="shared" si="248"/>
        <v>1869.73</v>
      </c>
      <c r="U2135" s="13" t="s">
        <v>135</v>
      </c>
      <c r="V2135" t="s">
        <v>144</v>
      </c>
      <c r="X2135" s="53"/>
    </row>
    <row r="2136" spans="1:24" s="16" customFormat="1" x14ac:dyDescent="0.2">
      <c r="A2136" s="32" t="str">
        <f t="shared" si="249"/>
        <v>2026-4</v>
      </c>
      <c r="B2136" t="s">
        <v>4345</v>
      </c>
      <c r="C2136" s="20">
        <v>46132</v>
      </c>
      <c r="D2136" s="20">
        <v>46082</v>
      </c>
      <c r="E2136" t="s">
        <v>278</v>
      </c>
      <c r="F2136" t="s">
        <v>279</v>
      </c>
      <c r="G2136" s="19"/>
      <c r="H2136"/>
      <c r="I2136" t="s">
        <v>643</v>
      </c>
      <c r="J2136" t="s">
        <v>700</v>
      </c>
      <c r="K2136" s="9" t="str">
        <f t="shared" si="250"/>
        <v>LID-</v>
      </c>
      <c r="L2136" t="s">
        <v>41</v>
      </c>
      <c r="M2136" s="36">
        <v>-3250</v>
      </c>
      <c r="N2136" t="s">
        <v>459</v>
      </c>
      <c r="O2136" t="s">
        <v>7</v>
      </c>
      <c r="P2136" s="48">
        <v>4.2</v>
      </c>
      <c r="Q2136" s="10">
        <f t="shared" si="245"/>
        <v>-13650</v>
      </c>
      <c r="R2136" s="11">
        <f t="shared" si="246"/>
        <v>7.3003400000000003</v>
      </c>
      <c r="S2136" s="13">
        <f t="shared" si="247"/>
        <v>0.57530000000000003</v>
      </c>
      <c r="T2136" s="12">
        <f t="shared" si="248"/>
        <v>-1869.73</v>
      </c>
      <c r="U2136" s="13" t="s">
        <v>135</v>
      </c>
      <c r="V2136" t="s">
        <v>144</v>
      </c>
      <c r="X2136" s="53"/>
    </row>
    <row r="2137" spans="1:24" s="16" customFormat="1" x14ac:dyDescent="0.2">
      <c r="A2137" s="32" t="str">
        <f t="shared" si="249"/>
        <v>2026-4</v>
      </c>
      <c r="B2137" t="s">
        <v>4345</v>
      </c>
      <c r="C2137" s="20">
        <v>46132</v>
      </c>
      <c r="D2137" s="20">
        <v>46082</v>
      </c>
      <c r="E2137" t="s">
        <v>278</v>
      </c>
      <c r="F2137" t="s">
        <v>279</v>
      </c>
      <c r="G2137" s="19"/>
      <c r="H2137"/>
      <c r="I2137" t="s">
        <v>643</v>
      </c>
      <c r="J2137" t="s">
        <v>700</v>
      </c>
      <c r="K2137" s="9" t="str">
        <f t="shared" si="250"/>
        <v>LID-</v>
      </c>
      <c r="L2137" t="s">
        <v>41</v>
      </c>
      <c r="M2137" s="36">
        <v>3250</v>
      </c>
      <c r="N2137" t="s">
        <v>459</v>
      </c>
      <c r="O2137" t="s">
        <v>7</v>
      </c>
      <c r="P2137" s="48">
        <v>4.2</v>
      </c>
      <c r="Q2137" s="10">
        <f t="shared" si="245"/>
        <v>13650</v>
      </c>
      <c r="R2137" s="11">
        <f t="shared" si="246"/>
        <v>7.3003400000000003</v>
      </c>
      <c r="S2137" s="13">
        <f t="shared" si="247"/>
        <v>0.57530000000000003</v>
      </c>
      <c r="T2137" s="12">
        <f t="shared" si="248"/>
        <v>1869.73</v>
      </c>
      <c r="U2137" s="13" t="s">
        <v>135</v>
      </c>
      <c r="V2137" t="s">
        <v>144</v>
      </c>
      <c r="X2137" s="53"/>
    </row>
    <row r="2138" spans="1:24" s="16" customFormat="1" x14ac:dyDescent="0.2">
      <c r="A2138" s="32" t="str">
        <f t="shared" si="249"/>
        <v>2026-4</v>
      </c>
      <c r="B2138" t="s">
        <v>3948</v>
      </c>
      <c r="C2138" s="20">
        <v>46132</v>
      </c>
      <c r="D2138" s="20">
        <v>46091</v>
      </c>
      <c r="E2138" t="s">
        <v>48</v>
      </c>
      <c r="F2138" t="s">
        <v>49</v>
      </c>
      <c r="G2138" s="19"/>
      <c r="H2138"/>
      <c r="I2138" t="s">
        <v>2939</v>
      </c>
      <c r="J2138" t="s">
        <v>2940</v>
      </c>
      <c r="K2138" s="9" t="str">
        <f t="shared" si="250"/>
        <v>RIV-</v>
      </c>
      <c r="L2138" t="s">
        <v>6</v>
      </c>
      <c r="M2138" s="36">
        <v>12500</v>
      </c>
      <c r="N2138" t="s">
        <v>459</v>
      </c>
      <c r="O2138" t="s">
        <v>7</v>
      </c>
      <c r="P2138" s="48">
        <v>9.6100000000000005E-2</v>
      </c>
      <c r="Q2138" s="10">
        <f t="shared" si="245"/>
        <v>1201.25</v>
      </c>
      <c r="R2138" s="11">
        <f t="shared" si="246"/>
        <v>7.3003400000000003</v>
      </c>
      <c r="S2138" s="13">
        <f t="shared" si="247"/>
        <v>1.32E-2</v>
      </c>
      <c r="T2138" s="12">
        <f t="shared" si="248"/>
        <v>165</v>
      </c>
      <c r="U2138" s="13" t="s">
        <v>135</v>
      </c>
      <c r="V2138" t="s">
        <v>51</v>
      </c>
      <c r="X2138" s="53"/>
    </row>
    <row r="2139" spans="1:24" s="16" customFormat="1" x14ac:dyDescent="0.2">
      <c r="A2139" s="32" t="str">
        <f t="shared" si="249"/>
        <v>2026-4</v>
      </c>
      <c r="B2139" t="s">
        <v>3949</v>
      </c>
      <c r="C2139" s="20">
        <v>46132</v>
      </c>
      <c r="D2139" s="20">
        <v>46108</v>
      </c>
      <c r="E2139" t="s">
        <v>48</v>
      </c>
      <c r="F2139" t="s">
        <v>49</v>
      </c>
      <c r="G2139" s="19"/>
      <c r="H2139"/>
      <c r="I2139" t="s">
        <v>2939</v>
      </c>
      <c r="J2139" t="s">
        <v>2940</v>
      </c>
      <c r="K2139" s="9" t="str">
        <f t="shared" si="250"/>
        <v>RIV-</v>
      </c>
      <c r="L2139" t="s">
        <v>6</v>
      </c>
      <c r="M2139" s="36">
        <v>17700</v>
      </c>
      <c r="N2139" t="s">
        <v>459</v>
      </c>
      <c r="O2139" t="s">
        <v>7</v>
      </c>
      <c r="P2139" s="48">
        <v>9.6100000000000005E-2</v>
      </c>
      <c r="Q2139" s="10">
        <f t="shared" si="245"/>
        <v>1700.97</v>
      </c>
      <c r="R2139" s="11">
        <f t="shared" si="246"/>
        <v>7.3003400000000003</v>
      </c>
      <c r="S2139" s="13">
        <f t="shared" si="247"/>
        <v>1.32E-2</v>
      </c>
      <c r="T2139" s="12">
        <f t="shared" si="248"/>
        <v>233.64</v>
      </c>
      <c r="U2139" s="13" t="s">
        <v>135</v>
      </c>
      <c r="V2139" t="s">
        <v>51</v>
      </c>
      <c r="X2139" s="53"/>
    </row>
    <row r="2140" spans="1:24" s="16" customFormat="1" x14ac:dyDescent="0.2">
      <c r="A2140" s="32" t="str">
        <f t="shared" si="249"/>
        <v>2026-4</v>
      </c>
      <c r="B2140" t="s">
        <v>4455</v>
      </c>
      <c r="C2140" s="20">
        <v>46132</v>
      </c>
      <c r="D2140" s="20">
        <v>46127</v>
      </c>
      <c r="E2140" t="s">
        <v>278</v>
      </c>
      <c r="F2140" t="s">
        <v>279</v>
      </c>
      <c r="G2140" s="19"/>
      <c r="H2140"/>
      <c r="I2140" t="s">
        <v>3754</v>
      </c>
      <c r="J2140" t="s">
        <v>3755</v>
      </c>
      <c r="K2140" s="9" t="str">
        <f t="shared" si="250"/>
        <v>SKU-</v>
      </c>
      <c r="L2140" t="s">
        <v>41</v>
      </c>
      <c r="M2140" s="36">
        <v>1138</v>
      </c>
      <c r="N2140" t="s">
        <v>459</v>
      </c>
      <c r="O2140" t="s">
        <v>7</v>
      </c>
      <c r="P2140" s="48">
        <v>7.3</v>
      </c>
      <c r="Q2140" s="10">
        <f t="shared" si="245"/>
        <v>8307.4</v>
      </c>
      <c r="R2140" s="11">
        <f t="shared" si="246"/>
        <v>7.3003400000000003</v>
      </c>
      <c r="S2140" s="13">
        <f t="shared" si="247"/>
        <v>1</v>
      </c>
      <c r="T2140" s="12">
        <f t="shared" si="248"/>
        <v>1138</v>
      </c>
      <c r="U2140" s="13" t="s">
        <v>135</v>
      </c>
      <c r="V2140" t="s">
        <v>2</v>
      </c>
      <c r="X2140" s="53"/>
    </row>
    <row r="2141" spans="1:24" s="16" customFormat="1" x14ac:dyDescent="0.2">
      <c r="A2141" s="32" t="str">
        <f t="shared" si="249"/>
        <v>2026-4</v>
      </c>
      <c r="B2141" t="s">
        <v>4455</v>
      </c>
      <c r="C2141" s="20">
        <v>46132</v>
      </c>
      <c r="D2141" s="20">
        <v>46127</v>
      </c>
      <c r="E2141" t="s">
        <v>278</v>
      </c>
      <c r="F2141" t="s">
        <v>279</v>
      </c>
      <c r="G2141" s="19"/>
      <c r="H2141"/>
      <c r="I2141" t="s">
        <v>3754</v>
      </c>
      <c r="J2141" t="s">
        <v>3755</v>
      </c>
      <c r="K2141" s="9" t="str">
        <f t="shared" si="250"/>
        <v>SKU-</v>
      </c>
      <c r="L2141" t="s">
        <v>41</v>
      </c>
      <c r="M2141" s="36">
        <v>-1138</v>
      </c>
      <c r="N2141" t="s">
        <v>459</v>
      </c>
      <c r="O2141" t="s">
        <v>7</v>
      </c>
      <c r="P2141" s="48">
        <v>7.3</v>
      </c>
      <c r="Q2141" s="10">
        <f t="shared" si="245"/>
        <v>-8307.4</v>
      </c>
      <c r="R2141" s="11">
        <f t="shared" si="246"/>
        <v>7.3003400000000003</v>
      </c>
      <c r="S2141" s="13">
        <f t="shared" si="247"/>
        <v>1</v>
      </c>
      <c r="T2141" s="12">
        <f t="shared" si="248"/>
        <v>-1138</v>
      </c>
      <c r="U2141" s="13" t="s">
        <v>135</v>
      </c>
      <c r="V2141" t="s">
        <v>2</v>
      </c>
      <c r="X2141" s="53"/>
    </row>
    <row r="2142" spans="1:24" s="16" customFormat="1" x14ac:dyDescent="0.2">
      <c r="A2142" s="32" t="str">
        <f t="shared" si="249"/>
        <v>2026-4</v>
      </c>
      <c r="B2142" t="s">
        <v>4455</v>
      </c>
      <c r="C2142" s="20">
        <v>46132</v>
      </c>
      <c r="D2142" s="20">
        <v>46127</v>
      </c>
      <c r="E2142" t="s">
        <v>278</v>
      </c>
      <c r="F2142" t="s">
        <v>279</v>
      </c>
      <c r="G2142" s="19"/>
      <c r="H2142"/>
      <c r="I2142" t="s">
        <v>3754</v>
      </c>
      <c r="J2142" t="s">
        <v>3755</v>
      </c>
      <c r="K2142" s="9" t="str">
        <f t="shared" si="250"/>
        <v>SKU-</v>
      </c>
      <c r="L2142" t="s">
        <v>41</v>
      </c>
      <c r="M2142" s="36">
        <v>1138</v>
      </c>
      <c r="N2142" t="s">
        <v>459</v>
      </c>
      <c r="O2142" t="s">
        <v>7</v>
      </c>
      <c r="P2142" s="48">
        <v>7.3</v>
      </c>
      <c r="Q2142" s="10">
        <f t="shared" si="245"/>
        <v>8307.4</v>
      </c>
      <c r="R2142" s="11">
        <f t="shared" si="246"/>
        <v>7.3003400000000003</v>
      </c>
      <c r="S2142" s="13">
        <f t="shared" si="247"/>
        <v>1</v>
      </c>
      <c r="T2142" s="12">
        <f t="shared" si="248"/>
        <v>1138</v>
      </c>
      <c r="U2142" s="13" t="s">
        <v>135</v>
      </c>
      <c r="V2142" t="s">
        <v>2</v>
      </c>
      <c r="X2142" s="53"/>
    </row>
    <row r="2143" spans="1:24" s="16" customFormat="1" x14ac:dyDescent="0.2">
      <c r="A2143" s="32" t="str">
        <f t="shared" si="249"/>
        <v>2026-4</v>
      </c>
      <c r="B2143" t="s">
        <v>3891</v>
      </c>
      <c r="C2143" s="20">
        <v>46132</v>
      </c>
      <c r="D2143" s="20">
        <v>46100</v>
      </c>
      <c r="E2143" t="s">
        <v>42</v>
      </c>
      <c r="F2143" t="s">
        <v>43</v>
      </c>
      <c r="G2143" s="19"/>
      <c r="H2143"/>
      <c r="I2143" t="s">
        <v>3469</v>
      </c>
      <c r="J2143" t="s">
        <v>3470</v>
      </c>
      <c r="K2143" s="9" t="str">
        <f t="shared" si="250"/>
        <v>STKR</v>
      </c>
      <c r="L2143" t="s">
        <v>6</v>
      </c>
      <c r="M2143" s="36">
        <v>3050</v>
      </c>
      <c r="N2143" t="s">
        <v>459</v>
      </c>
      <c r="O2143" t="s">
        <v>7</v>
      </c>
      <c r="P2143" s="48">
        <v>0.05</v>
      </c>
      <c r="Q2143" s="10">
        <f t="shared" si="245"/>
        <v>152.5</v>
      </c>
      <c r="R2143" s="11">
        <f t="shared" si="246"/>
        <v>7.3003400000000003</v>
      </c>
      <c r="S2143" s="13">
        <f t="shared" si="247"/>
        <v>6.7999999999999996E-3</v>
      </c>
      <c r="T2143" s="12">
        <f t="shared" si="248"/>
        <v>20.74</v>
      </c>
      <c r="U2143" s="13" t="s">
        <v>135</v>
      </c>
      <c r="V2143" t="s">
        <v>8</v>
      </c>
      <c r="X2143" s="53"/>
    </row>
    <row r="2144" spans="1:24" s="16" customFormat="1" x14ac:dyDescent="0.2">
      <c r="A2144" s="32" t="str">
        <f t="shared" si="249"/>
        <v>2026-4</v>
      </c>
      <c r="B2144" t="s">
        <v>3900</v>
      </c>
      <c r="C2144" s="20">
        <v>46132</v>
      </c>
      <c r="D2144" s="20">
        <v>46128</v>
      </c>
      <c r="E2144" t="s">
        <v>42</v>
      </c>
      <c r="F2144" t="s">
        <v>43</v>
      </c>
      <c r="G2144" s="19"/>
      <c r="H2144"/>
      <c r="I2144" t="s">
        <v>3477</v>
      </c>
      <c r="J2144" t="s">
        <v>3478</v>
      </c>
      <c r="K2144" s="9" t="str">
        <f t="shared" si="250"/>
        <v>STKR</v>
      </c>
      <c r="L2144" t="s">
        <v>6</v>
      </c>
      <c r="M2144" s="36">
        <v>1130</v>
      </c>
      <c r="N2144" t="s">
        <v>459</v>
      </c>
      <c r="O2144" t="s">
        <v>7</v>
      </c>
      <c r="P2144" s="48">
        <v>0.05</v>
      </c>
      <c r="Q2144" s="10">
        <f t="shared" si="245"/>
        <v>56.5</v>
      </c>
      <c r="R2144" s="11">
        <f t="shared" si="246"/>
        <v>7.3003400000000003</v>
      </c>
      <c r="S2144" s="13">
        <f t="shared" si="247"/>
        <v>6.7999999999999996E-3</v>
      </c>
      <c r="T2144" s="12">
        <f t="shared" si="248"/>
        <v>7.68</v>
      </c>
      <c r="U2144" s="13" t="s">
        <v>135</v>
      </c>
      <c r="V2144" t="s">
        <v>8</v>
      </c>
      <c r="X2144" s="53"/>
    </row>
    <row r="2145" spans="1:24" s="16" customFormat="1" x14ac:dyDescent="0.2">
      <c r="A2145" s="32" t="str">
        <f t="shared" si="249"/>
        <v>2026-4</v>
      </c>
      <c r="B2145" t="s">
        <v>3901</v>
      </c>
      <c r="C2145" s="20">
        <v>46132</v>
      </c>
      <c r="D2145" s="20">
        <v>46128</v>
      </c>
      <c r="E2145" t="s">
        <v>42</v>
      </c>
      <c r="F2145" t="s">
        <v>43</v>
      </c>
      <c r="G2145" s="19"/>
      <c r="H2145"/>
      <c r="I2145" t="s">
        <v>3479</v>
      </c>
      <c r="J2145" t="s">
        <v>3480</v>
      </c>
      <c r="K2145" s="9" t="str">
        <f t="shared" si="250"/>
        <v>STKR</v>
      </c>
      <c r="L2145" t="s">
        <v>6</v>
      </c>
      <c r="M2145" s="36">
        <v>1130</v>
      </c>
      <c r="N2145" t="s">
        <v>459</v>
      </c>
      <c r="O2145" t="s">
        <v>7</v>
      </c>
      <c r="P2145" s="48">
        <v>0.05</v>
      </c>
      <c r="Q2145" s="10">
        <f t="shared" si="245"/>
        <v>56.5</v>
      </c>
      <c r="R2145" s="11">
        <f t="shared" si="246"/>
        <v>7.3003400000000003</v>
      </c>
      <c r="S2145" s="13">
        <f t="shared" si="247"/>
        <v>6.7999999999999996E-3</v>
      </c>
      <c r="T2145" s="12">
        <f t="shared" si="248"/>
        <v>7.68</v>
      </c>
      <c r="U2145" s="13" t="s">
        <v>135</v>
      </c>
      <c r="V2145" t="s">
        <v>8</v>
      </c>
      <c r="X2145" s="53"/>
    </row>
    <row r="2146" spans="1:24" s="16" customFormat="1" x14ac:dyDescent="0.2">
      <c r="A2146" s="32" t="str">
        <f t="shared" si="249"/>
        <v>2026-4</v>
      </c>
      <c r="B2146" t="s">
        <v>3902</v>
      </c>
      <c r="C2146" s="20">
        <v>46132</v>
      </c>
      <c r="D2146" s="20">
        <v>46128</v>
      </c>
      <c r="E2146" t="s">
        <v>42</v>
      </c>
      <c r="F2146" t="s">
        <v>43</v>
      </c>
      <c r="G2146" s="19"/>
      <c r="H2146"/>
      <c r="I2146" t="s">
        <v>3481</v>
      </c>
      <c r="J2146" t="s">
        <v>3482</v>
      </c>
      <c r="K2146" s="9" t="str">
        <f t="shared" si="250"/>
        <v>STKR</v>
      </c>
      <c r="L2146" t="s">
        <v>6</v>
      </c>
      <c r="M2146" s="36">
        <v>1130</v>
      </c>
      <c r="N2146" t="s">
        <v>459</v>
      </c>
      <c r="O2146" t="s">
        <v>7</v>
      </c>
      <c r="P2146" s="48">
        <v>0.05</v>
      </c>
      <c r="Q2146" s="10">
        <f t="shared" si="245"/>
        <v>56.5</v>
      </c>
      <c r="R2146" s="11">
        <f t="shared" si="246"/>
        <v>7.3003400000000003</v>
      </c>
      <c r="S2146" s="13">
        <f t="shared" si="247"/>
        <v>6.7999999999999996E-3</v>
      </c>
      <c r="T2146" s="12">
        <f t="shared" si="248"/>
        <v>7.68</v>
      </c>
      <c r="U2146" s="13" t="s">
        <v>135</v>
      </c>
      <c r="V2146" t="s">
        <v>8</v>
      </c>
      <c r="X2146" s="53"/>
    </row>
    <row r="2147" spans="1:24" s="16" customFormat="1" x14ac:dyDescent="0.2">
      <c r="A2147" s="32" t="str">
        <f t="shared" si="249"/>
        <v>2026-4</v>
      </c>
      <c r="B2147" t="s">
        <v>3964</v>
      </c>
      <c r="C2147" s="20">
        <v>46132</v>
      </c>
      <c r="D2147" s="20">
        <v>46108</v>
      </c>
      <c r="E2147" t="s">
        <v>42</v>
      </c>
      <c r="F2147" t="s">
        <v>43</v>
      </c>
      <c r="G2147" s="19"/>
      <c r="H2147"/>
      <c r="I2147" t="s">
        <v>3507</v>
      </c>
      <c r="J2147" t="s">
        <v>3508</v>
      </c>
      <c r="K2147" s="9" t="str">
        <f t="shared" si="250"/>
        <v>STKR</v>
      </c>
      <c r="L2147" t="s">
        <v>6</v>
      </c>
      <c r="M2147" s="36">
        <v>1010</v>
      </c>
      <c r="N2147" t="s">
        <v>459</v>
      </c>
      <c r="O2147" t="s">
        <v>7</v>
      </c>
      <c r="P2147" s="48">
        <v>0.11</v>
      </c>
      <c r="Q2147" s="10">
        <f t="shared" si="245"/>
        <v>111.1</v>
      </c>
      <c r="R2147" s="11">
        <f t="shared" si="246"/>
        <v>7.3003400000000003</v>
      </c>
      <c r="S2147" s="13">
        <f t="shared" si="247"/>
        <v>1.5100000000000001E-2</v>
      </c>
      <c r="T2147" s="12">
        <f t="shared" si="248"/>
        <v>15.25</v>
      </c>
      <c r="U2147" s="13" t="s">
        <v>135</v>
      </c>
      <c r="V2147" t="s">
        <v>8</v>
      </c>
      <c r="X2147" s="53"/>
    </row>
    <row r="2148" spans="1:24" s="16" customFormat="1" x14ac:dyDescent="0.2">
      <c r="A2148" s="32" t="str">
        <f t="shared" si="249"/>
        <v>2026-4</v>
      </c>
      <c r="B2148" t="s">
        <v>3967</v>
      </c>
      <c r="C2148" s="20">
        <v>46132</v>
      </c>
      <c r="D2148" s="20">
        <v>46125</v>
      </c>
      <c r="E2148" t="s">
        <v>42</v>
      </c>
      <c r="F2148" t="s">
        <v>43</v>
      </c>
      <c r="G2148" s="19"/>
      <c r="H2148"/>
      <c r="I2148" t="s">
        <v>3509</v>
      </c>
      <c r="J2148" t="s">
        <v>3510</v>
      </c>
      <c r="K2148" s="9" t="str">
        <f t="shared" si="250"/>
        <v>STKR</v>
      </c>
      <c r="L2148" t="s">
        <v>6</v>
      </c>
      <c r="M2148" s="36">
        <v>1010</v>
      </c>
      <c r="N2148" t="s">
        <v>459</v>
      </c>
      <c r="O2148" t="s">
        <v>7</v>
      </c>
      <c r="P2148" s="48">
        <v>0.11</v>
      </c>
      <c r="Q2148" s="10">
        <f t="shared" si="245"/>
        <v>111.1</v>
      </c>
      <c r="R2148" s="11">
        <f t="shared" si="246"/>
        <v>7.3003400000000003</v>
      </c>
      <c r="S2148" s="13">
        <f t="shared" si="247"/>
        <v>1.5100000000000001E-2</v>
      </c>
      <c r="T2148" s="12">
        <f t="shared" si="248"/>
        <v>15.25</v>
      </c>
      <c r="U2148" s="13" t="s">
        <v>135</v>
      </c>
      <c r="V2148" t="s">
        <v>8</v>
      </c>
      <c r="X2148" s="53"/>
    </row>
    <row r="2149" spans="1:24" s="16" customFormat="1" x14ac:dyDescent="0.2">
      <c r="A2149" s="32" t="str">
        <f t="shared" si="249"/>
        <v>2026-4</v>
      </c>
      <c r="B2149" t="s">
        <v>4249</v>
      </c>
      <c r="C2149" s="20">
        <v>46133</v>
      </c>
      <c r="D2149" s="20">
        <v>46097</v>
      </c>
      <c r="E2149" t="s">
        <v>71</v>
      </c>
      <c r="F2149" t="s">
        <v>72</v>
      </c>
      <c r="G2149" s="19"/>
      <c r="H2149"/>
      <c r="I2149" t="s">
        <v>82</v>
      </c>
      <c r="J2149" t="s">
        <v>83</v>
      </c>
      <c r="K2149" s="9" t="str">
        <f t="shared" si="250"/>
        <v>ALM-</v>
      </c>
      <c r="L2149" t="s">
        <v>41</v>
      </c>
      <c r="M2149" s="36">
        <v>120</v>
      </c>
      <c r="N2149" t="s">
        <v>70</v>
      </c>
      <c r="O2149" t="s">
        <v>7</v>
      </c>
      <c r="P2149" s="48">
        <v>3.1415999999999999</v>
      </c>
      <c r="Q2149" s="10">
        <f t="shared" si="245"/>
        <v>376.99</v>
      </c>
      <c r="R2149" s="11">
        <f t="shared" si="246"/>
        <v>7.3003400000000003</v>
      </c>
      <c r="S2149" s="13">
        <f t="shared" si="247"/>
        <v>0.43030000000000002</v>
      </c>
      <c r="T2149" s="12">
        <f t="shared" si="248"/>
        <v>51.64</v>
      </c>
      <c r="U2149" s="13" t="s">
        <v>135</v>
      </c>
      <c r="V2149" t="s">
        <v>73</v>
      </c>
      <c r="X2149" s="53"/>
    </row>
    <row r="2150" spans="1:24" s="16" customFormat="1" x14ac:dyDescent="0.2">
      <c r="A2150" s="32" t="str">
        <f t="shared" si="249"/>
        <v>2026-4</v>
      </c>
      <c r="B2150" t="s">
        <v>2493</v>
      </c>
      <c r="C2150" s="20">
        <v>46133</v>
      </c>
      <c r="D2150" s="20">
        <v>46108</v>
      </c>
      <c r="E2150" t="s">
        <v>71</v>
      </c>
      <c r="F2150" t="s">
        <v>72</v>
      </c>
      <c r="G2150" s="19"/>
      <c r="H2150"/>
      <c r="I2150" t="s">
        <v>80</v>
      </c>
      <c r="J2150" t="s">
        <v>81</v>
      </c>
      <c r="K2150" s="9" t="str">
        <f t="shared" si="250"/>
        <v>ALM-</v>
      </c>
      <c r="L2150" t="s">
        <v>41</v>
      </c>
      <c r="M2150" s="36">
        <v>294</v>
      </c>
      <c r="N2150" t="s">
        <v>70</v>
      </c>
      <c r="O2150" t="s">
        <v>7</v>
      </c>
      <c r="P2150" s="48">
        <v>3.1415999999999999</v>
      </c>
      <c r="Q2150" s="10">
        <f t="shared" si="245"/>
        <v>923.63</v>
      </c>
      <c r="R2150" s="11">
        <f t="shared" si="246"/>
        <v>7.3003400000000003</v>
      </c>
      <c r="S2150" s="13">
        <f t="shared" si="247"/>
        <v>0.43030000000000002</v>
      </c>
      <c r="T2150" s="12">
        <f t="shared" si="248"/>
        <v>126.51</v>
      </c>
      <c r="U2150" s="13" t="s">
        <v>135</v>
      </c>
      <c r="V2150" t="s">
        <v>73</v>
      </c>
      <c r="X2150" s="53"/>
    </row>
    <row r="2151" spans="1:24" s="16" customFormat="1" x14ac:dyDescent="0.2">
      <c r="A2151" s="32" t="str">
        <f t="shared" si="249"/>
        <v>2026-4</v>
      </c>
      <c r="B2151" t="s">
        <v>4255</v>
      </c>
      <c r="C2151" s="20">
        <v>46133</v>
      </c>
      <c r="D2151" s="20">
        <v>46108</v>
      </c>
      <c r="E2151" t="s">
        <v>71</v>
      </c>
      <c r="F2151" t="s">
        <v>72</v>
      </c>
      <c r="G2151" s="19"/>
      <c r="H2151"/>
      <c r="I2151" t="s">
        <v>3661</v>
      </c>
      <c r="J2151" t="s">
        <v>3662</v>
      </c>
      <c r="K2151" s="9" t="str">
        <f t="shared" si="250"/>
        <v>ALM-</v>
      </c>
      <c r="L2151" t="s">
        <v>41</v>
      </c>
      <c r="M2151" s="36">
        <v>550</v>
      </c>
      <c r="N2151" t="s">
        <v>70</v>
      </c>
      <c r="O2151" t="s">
        <v>7</v>
      </c>
      <c r="P2151" s="48">
        <v>3.1415999999999999</v>
      </c>
      <c r="Q2151" s="10">
        <f t="shared" si="245"/>
        <v>1727.88</v>
      </c>
      <c r="R2151" s="11">
        <f t="shared" si="246"/>
        <v>7.3003400000000003</v>
      </c>
      <c r="S2151" s="13">
        <f t="shared" si="247"/>
        <v>0.43030000000000002</v>
      </c>
      <c r="T2151" s="12">
        <f t="shared" si="248"/>
        <v>236.67</v>
      </c>
      <c r="U2151" s="13" t="s">
        <v>135</v>
      </c>
      <c r="V2151" t="s">
        <v>73</v>
      </c>
      <c r="X2151" s="53"/>
    </row>
    <row r="2152" spans="1:24" s="16" customFormat="1" x14ac:dyDescent="0.2">
      <c r="A2152" s="32" t="str">
        <f t="shared" si="249"/>
        <v>2026-4</v>
      </c>
      <c r="B2152" t="s">
        <v>4257</v>
      </c>
      <c r="C2152" s="20">
        <v>46133</v>
      </c>
      <c r="D2152" s="20">
        <v>46113</v>
      </c>
      <c r="E2152" t="s">
        <v>71</v>
      </c>
      <c r="F2152" t="s">
        <v>72</v>
      </c>
      <c r="G2152" s="19"/>
      <c r="H2152"/>
      <c r="I2152" t="s">
        <v>658</v>
      </c>
      <c r="J2152" t="s">
        <v>715</v>
      </c>
      <c r="K2152" s="9" t="str">
        <f t="shared" si="250"/>
        <v>ALM-</v>
      </c>
      <c r="L2152" t="s">
        <v>41</v>
      </c>
      <c r="M2152" s="36">
        <v>280</v>
      </c>
      <c r="N2152" t="s">
        <v>70</v>
      </c>
      <c r="O2152" t="s">
        <v>7</v>
      </c>
      <c r="P2152" s="48">
        <v>3.1415999999999999</v>
      </c>
      <c r="Q2152" s="10">
        <f t="shared" si="245"/>
        <v>879.65</v>
      </c>
      <c r="R2152" s="11">
        <f t="shared" si="246"/>
        <v>7.3003400000000003</v>
      </c>
      <c r="S2152" s="13">
        <f t="shared" si="247"/>
        <v>0.43030000000000002</v>
      </c>
      <c r="T2152" s="12">
        <f t="shared" si="248"/>
        <v>120.48</v>
      </c>
      <c r="U2152" s="13" t="s">
        <v>135</v>
      </c>
      <c r="V2152" t="s">
        <v>73</v>
      </c>
      <c r="X2152" s="53"/>
    </row>
    <row r="2153" spans="1:24" s="16" customFormat="1" x14ac:dyDescent="0.2">
      <c r="A2153" s="32" t="str">
        <f t="shared" si="249"/>
        <v>2026-4</v>
      </c>
      <c r="B2153" t="s">
        <v>4258</v>
      </c>
      <c r="C2153" s="20">
        <v>46133</v>
      </c>
      <c r="D2153" s="20">
        <v>46119</v>
      </c>
      <c r="E2153" t="s">
        <v>71</v>
      </c>
      <c r="F2153" t="s">
        <v>72</v>
      </c>
      <c r="G2153" s="19"/>
      <c r="H2153"/>
      <c r="I2153" t="s">
        <v>1823</v>
      </c>
      <c r="J2153" t="s">
        <v>1824</v>
      </c>
      <c r="K2153" s="9" t="str">
        <f t="shared" si="250"/>
        <v>ALM-</v>
      </c>
      <c r="L2153" t="s">
        <v>41</v>
      </c>
      <c r="M2153" s="36">
        <v>50</v>
      </c>
      <c r="N2153" t="s">
        <v>70</v>
      </c>
      <c r="O2153" t="s">
        <v>7</v>
      </c>
      <c r="P2153" s="48">
        <v>3.1415999999999999</v>
      </c>
      <c r="Q2153" s="10">
        <f t="shared" si="245"/>
        <v>157.08000000000001</v>
      </c>
      <c r="R2153" s="11">
        <f t="shared" si="246"/>
        <v>7.3003400000000003</v>
      </c>
      <c r="S2153" s="13">
        <f t="shared" si="247"/>
        <v>0.43030000000000002</v>
      </c>
      <c r="T2153" s="12">
        <f t="shared" si="248"/>
        <v>21.52</v>
      </c>
      <c r="U2153" s="13" t="s">
        <v>135</v>
      </c>
      <c r="V2153" t="s">
        <v>73</v>
      </c>
      <c r="X2153" s="53"/>
    </row>
    <row r="2154" spans="1:24" s="16" customFormat="1" x14ac:dyDescent="0.2">
      <c r="A2154" s="32" t="str">
        <f t="shared" si="249"/>
        <v>2026-4</v>
      </c>
      <c r="B2154" t="s">
        <v>4259</v>
      </c>
      <c r="C2154" s="20">
        <v>46133</v>
      </c>
      <c r="D2154" s="20">
        <v>46119</v>
      </c>
      <c r="E2154" t="s">
        <v>71</v>
      </c>
      <c r="F2154" t="s">
        <v>72</v>
      </c>
      <c r="G2154" s="19"/>
      <c r="H2154"/>
      <c r="I2154" t="s">
        <v>840</v>
      </c>
      <c r="J2154" t="s">
        <v>857</v>
      </c>
      <c r="K2154" s="9" t="str">
        <f t="shared" si="250"/>
        <v>ALM-</v>
      </c>
      <c r="L2154" t="s">
        <v>41</v>
      </c>
      <c r="M2154" s="36">
        <v>50</v>
      </c>
      <c r="N2154" t="s">
        <v>70</v>
      </c>
      <c r="O2154" t="s">
        <v>7</v>
      </c>
      <c r="P2154" s="48">
        <v>3.1415999999999999</v>
      </c>
      <c r="Q2154" s="10">
        <f t="shared" si="245"/>
        <v>157.08000000000001</v>
      </c>
      <c r="R2154" s="11">
        <f t="shared" si="246"/>
        <v>7.3003400000000003</v>
      </c>
      <c r="S2154" s="13">
        <f t="shared" si="247"/>
        <v>0.43030000000000002</v>
      </c>
      <c r="T2154" s="12">
        <f t="shared" si="248"/>
        <v>21.52</v>
      </c>
      <c r="U2154" s="13" t="s">
        <v>135</v>
      </c>
      <c r="V2154" t="s">
        <v>73</v>
      </c>
      <c r="X2154" s="53"/>
    </row>
    <row r="2155" spans="1:24" s="16" customFormat="1" x14ac:dyDescent="0.2">
      <c r="A2155" s="32" t="str">
        <f t="shared" si="249"/>
        <v>2026-4</v>
      </c>
      <c r="B2155" t="s">
        <v>4265</v>
      </c>
      <c r="C2155" s="20">
        <v>46133</v>
      </c>
      <c r="D2155" s="20">
        <v>46125</v>
      </c>
      <c r="E2155" t="s">
        <v>71</v>
      </c>
      <c r="F2155" t="s">
        <v>72</v>
      </c>
      <c r="G2155" s="19"/>
      <c r="H2155"/>
      <c r="I2155" t="s">
        <v>840</v>
      </c>
      <c r="J2155" t="s">
        <v>857</v>
      </c>
      <c r="K2155" s="9" t="str">
        <f t="shared" si="250"/>
        <v>ALM-</v>
      </c>
      <c r="L2155" t="s">
        <v>41</v>
      </c>
      <c r="M2155" s="36">
        <v>300</v>
      </c>
      <c r="N2155" t="s">
        <v>70</v>
      </c>
      <c r="O2155" t="s">
        <v>7</v>
      </c>
      <c r="P2155" s="48">
        <v>3.1415999999999999</v>
      </c>
      <c r="Q2155" s="10">
        <f t="shared" si="245"/>
        <v>942.48</v>
      </c>
      <c r="R2155" s="11">
        <f t="shared" si="246"/>
        <v>7.3003400000000003</v>
      </c>
      <c r="S2155" s="13">
        <f t="shared" si="247"/>
        <v>0.43030000000000002</v>
      </c>
      <c r="T2155" s="12">
        <f t="shared" si="248"/>
        <v>129.09</v>
      </c>
      <c r="U2155" s="13" t="s">
        <v>135</v>
      </c>
      <c r="V2155" t="s">
        <v>73</v>
      </c>
      <c r="X2155" s="53"/>
    </row>
    <row r="2156" spans="1:24" s="16" customFormat="1" x14ac:dyDescent="0.2">
      <c r="A2156" s="32" t="str">
        <f t="shared" si="249"/>
        <v>2026-4</v>
      </c>
      <c r="B2156" t="s">
        <v>4268</v>
      </c>
      <c r="C2156" s="20">
        <v>46133</v>
      </c>
      <c r="D2156" s="20">
        <v>46125</v>
      </c>
      <c r="E2156" t="s">
        <v>71</v>
      </c>
      <c r="F2156" t="s">
        <v>72</v>
      </c>
      <c r="G2156" s="19"/>
      <c r="H2156"/>
      <c r="I2156" t="s">
        <v>388</v>
      </c>
      <c r="J2156" t="s">
        <v>389</v>
      </c>
      <c r="K2156" s="9" t="str">
        <f t="shared" si="250"/>
        <v>ALM-</v>
      </c>
      <c r="L2156" t="s">
        <v>41</v>
      </c>
      <c r="M2156" s="36">
        <v>600</v>
      </c>
      <c r="N2156" t="s">
        <v>70</v>
      </c>
      <c r="O2156" t="s">
        <v>7</v>
      </c>
      <c r="P2156" s="48">
        <v>3.1415999999999999</v>
      </c>
      <c r="Q2156" s="10">
        <f t="shared" si="245"/>
        <v>1884.96</v>
      </c>
      <c r="R2156" s="11">
        <f t="shared" si="246"/>
        <v>7.3003400000000003</v>
      </c>
      <c r="S2156" s="13">
        <f t="shared" si="247"/>
        <v>0.43030000000000002</v>
      </c>
      <c r="T2156" s="12">
        <f t="shared" si="248"/>
        <v>258.18</v>
      </c>
      <c r="U2156" s="13" t="s">
        <v>135</v>
      </c>
      <c r="V2156" t="s">
        <v>73</v>
      </c>
      <c r="X2156" s="53"/>
    </row>
    <row r="2157" spans="1:24" s="16" customFormat="1" x14ac:dyDescent="0.2">
      <c r="A2157" s="32" t="str">
        <f t="shared" si="249"/>
        <v>2026-4</v>
      </c>
      <c r="B2157" t="s">
        <v>4293</v>
      </c>
      <c r="C2157" s="20">
        <v>46133</v>
      </c>
      <c r="D2157" s="20">
        <v>46108</v>
      </c>
      <c r="E2157" t="s">
        <v>71</v>
      </c>
      <c r="F2157" t="s">
        <v>72</v>
      </c>
      <c r="G2157" s="19"/>
      <c r="H2157"/>
      <c r="I2157" t="s">
        <v>3670</v>
      </c>
      <c r="J2157" t="s">
        <v>3671</v>
      </c>
      <c r="K2157" s="9" t="str">
        <f t="shared" si="250"/>
        <v>ALM-</v>
      </c>
      <c r="L2157" t="s">
        <v>41</v>
      </c>
      <c r="M2157" s="36">
        <v>50</v>
      </c>
      <c r="N2157" t="s">
        <v>70</v>
      </c>
      <c r="O2157" t="s">
        <v>7</v>
      </c>
      <c r="P2157" s="48">
        <v>3.6282999999999999</v>
      </c>
      <c r="Q2157" s="10">
        <f t="shared" si="245"/>
        <v>181.42</v>
      </c>
      <c r="R2157" s="11">
        <f t="shared" si="246"/>
        <v>7.3003400000000003</v>
      </c>
      <c r="S2157" s="13">
        <f t="shared" si="247"/>
        <v>0.497</v>
      </c>
      <c r="T2157" s="12">
        <f t="shared" si="248"/>
        <v>24.85</v>
      </c>
      <c r="U2157" s="13" t="s">
        <v>135</v>
      </c>
      <c r="V2157" t="s">
        <v>73</v>
      </c>
      <c r="X2157" s="53"/>
    </row>
    <row r="2158" spans="1:24" s="16" customFormat="1" x14ac:dyDescent="0.2">
      <c r="A2158" s="32" t="str">
        <f t="shared" si="249"/>
        <v>2026-4</v>
      </c>
      <c r="B2158" t="s">
        <v>4072</v>
      </c>
      <c r="C2158" s="20">
        <v>46133</v>
      </c>
      <c r="D2158" s="20">
        <v>46107</v>
      </c>
      <c r="E2158" t="s">
        <v>44</v>
      </c>
      <c r="F2158" t="s">
        <v>45</v>
      </c>
      <c r="G2158" s="19"/>
      <c r="H2158"/>
      <c r="I2158" t="s">
        <v>535</v>
      </c>
      <c r="J2158" t="s">
        <v>518</v>
      </c>
      <c r="K2158" s="9" t="s">
        <v>512</v>
      </c>
      <c r="L2158" t="s">
        <v>6</v>
      </c>
      <c r="M2158" s="36">
        <v>4050</v>
      </c>
      <c r="N2158" t="s">
        <v>459</v>
      </c>
      <c r="O2158" t="s">
        <v>7</v>
      </c>
      <c r="P2158" s="48">
        <v>0.8</v>
      </c>
      <c r="Q2158" s="10">
        <f t="shared" si="245"/>
        <v>3240</v>
      </c>
      <c r="R2158" s="11">
        <f t="shared" si="246"/>
        <v>7.3003400000000003</v>
      </c>
      <c r="S2158" s="13">
        <f t="shared" si="247"/>
        <v>0.1096</v>
      </c>
      <c r="T2158" s="12">
        <f t="shared" si="248"/>
        <v>443.88</v>
      </c>
      <c r="U2158" s="13" t="s">
        <v>135</v>
      </c>
      <c r="V2158" t="s">
        <v>20</v>
      </c>
      <c r="X2158" s="53"/>
    </row>
    <row r="2159" spans="1:24" s="16" customFormat="1" x14ac:dyDescent="0.2">
      <c r="A2159" s="32" t="str">
        <f t="shared" si="249"/>
        <v>2026-4</v>
      </c>
      <c r="B2159" t="s">
        <v>4075</v>
      </c>
      <c r="C2159" s="20">
        <v>46133</v>
      </c>
      <c r="D2159" s="20">
        <v>46113</v>
      </c>
      <c r="E2159" t="s">
        <v>44</v>
      </c>
      <c r="F2159" t="s">
        <v>45</v>
      </c>
      <c r="G2159" s="19"/>
      <c r="H2159"/>
      <c r="I2159" t="s">
        <v>535</v>
      </c>
      <c r="J2159" t="s">
        <v>518</v>
      </c>
      <c r="K2159" s="9" t="s">
        <v>512</v>
      </c>
      <c r="L2159" t="s">
        <v>6</v>
      </c>
      <c r="M2159" s="36">
        <v>1650</v>
      </c>
      <c r="N2159" t="s">
        <v>459</v>
      </c>
      <c r="O2159" t="s">
        <v>7</v>
      </c>
      <c r="P2159" s="48">
        <v>0.8</v>
      </c>
      <c r="Q2159" s="10">
        <f t="shared" si="245"/>
        <v>1320</v>
      </c>
      <c r="R2159" s="11">
        <f t="shared" si="246"/>
        <v>7.3003400000000003</v>
      </c>
      <c r="S2159" s="13">
        <f t="shared" si="247"/>
        <v>0.1096</v>
      </c>
      <c r="T2159" s="12">
        <f t="shared" si="248"/>
        <v>180.84</v>
      </c>
      <c r="U2159" s="13" t="s">
        <v>135</v>
      </c>
      <c r="V2159" t="s">
        <v>20</v>
      </c>
      <c r="X2159" s="53"/>
    </row>
    <row r="2160" spans="1:24" s="16" customFormat="1" x14ac:dyDescent="0.2">
      <c r="A2160" s="32" t="str">
        <f t="shared" si="249"/>
        <v>2026-4</v>
      </c>
      <c r="B2160" t="s">
        <v>4130</v>
      </c>
      <c r="C2160" s="20">
        <v>46133</v>
      </c>
      <c r="D2160" s="20">
        <v>46087</v>
      </c>
      <c r="E2160" t="s">
        <v>99</v>
      </c>
      <c r="F2160" t="s">
        <v>100</v>
      </c>
      <c r="G2160" s="19"/>
      <c r="H2160"/>
      <c r="I2160" t="s">
        <v>218</v>
      </c>
      <c r="J2160" t="s">
        <v>219</v>
      </c>
      <c r="K2160" s="9" t="s">
        <v>512</v>
      </c>
      <c r="L2160" t="s">
        <v>6</v>
      </c>
      <c r="M2160" s="36">
        <v>1050</v>
      </c>
      <c r="N2160" t="s">
        <v>459</v>
      </c>
      <c r="O2160" t="s">
        <v>7</v>
      </c>
      <c r="P2160" s="48">
        <v>1.38</v>
      </c>
      <c r="Q2160" s="10">
        <f t="shared" si="245"/>
        <v>1449</v>
      </c>
      <c r="R2160" s="11">
        <f t="shared" si="246"/>
        <v>7.3003400000000003</v>
      </c>
      <c r="S2160" s="13">
        <f t="shared" si="247"/>
        <v>0.189</v>
      </c>
      <c r="T2160" s="12">
        <f t="shared" si="248"/>
        <v>198.45</v>
      </c>
      <c r="U2160" s="13" t="s">
        <v>135</v>
      </c>
      <c r="V2160" t="s">
        <v>20</v>
      </c>
      <c r="X2160" s="53"/>
    </row>
    <row r="2161" spans="1:24" s="16" customFormat="1" x14ac:dyDescent="0.2">
      <c r="A2161" s="32" t="str">
        <f t="shared" si="249"/>
        <v>2026-4</v>
      </c>
      <c r="B2161" t="s">
        <v>4190</v>
      </c>
      <c r="C2161" s="20">
        <v>46133</v>
      </c>
      <c r="D2161" s="20">
        <v>46108</v>
      </c>
      <c r="E2161" t="s">
        <v>185</v>
      </c>
      <c r="F2161" t="s">
        <v>186</v>
      </c>
      <c r="G2161" s="19"/>
      <c r="H2161"/>
      <c r="I2161" t="s">
        <v>502</v>
      </c>
      <c r="J2161" t="s">
        <v>3621</v>
      </c>
      <c r="K2161" s="9" t="s">
        <v>490</v>
      </c>
      <c r="L2161" t="s">
        <v>6</v>
      </c>
      <c r="M2161" s="36">
        <v>4150</v>
      </c>
      <c r="N2161" t="s">
        <v>459</v>
      </c>
      <c r="O2161" t="s">
        <v>7</v>
      </c>
      <c r="P2161" s="48">
        <v>2.6675</v>
      </c>
      <c r="Q2161" s="10">
        <f t="shared" si="245"/>
        <v>11070.13</v>
      </c>
      <c r="R2161" s="11">
        <f t="shared" si="246"/>
        <v>7.3003400000000003</v>
      </c>
      <c r="S2161" s="13">
        <f t="shared" si="247"/>
        <v>0.3654</v>
      </c>
      <c r="T2161" s="12">
        <f t="shared" si="248"/>
        <v>1516.41</v>
      </c>
      <c r="U2161" s="13" t="s">
        <v>135</v>
      </c>
      <c r="V2161" t="s">
        <v>20</v>
      </c>
      <c r="X2161" s="53"/>
    </row>
    <row r="2162" spans="1:24" s="16" customFormat="1" x14ac:dyDescent="0.2">
      <c r="A2162" s="32" t="str">
        <f t="shared" si="249"/>
        <v>2026-4</v>
      </c>
      <c r="B2162" t="s">
        <v>4191</v>
      </c>
      <c r="C2162" s="20">
        <v>46133</v>
      </c>
      <c r="D2162" s="20">
        <v>46111</v>
      </c>
      <c r="E2162" t="s">
        <v>185</v>
      </c>
      <c r="F2162" t="s">
        <v>186</v>
      </c>
      <c r="G2162" s="19"/>
      <c r="H2162"/>
      <c r="I2162" t="s">
        <v>502</v>
      </c>
      <c r="J2162" t="s">
        <v>3621</v>
      </c>
      <c r="K2162" s="9" t="s">
        <v>490</v>
      </c>
      <c r="L2162" t="s">
        <v>6</v>
      </c>
      <c r="M2162" s="36">
        <v>600</v>
      </c>
      <c r="N2162" t="s">
        <v>459</v>
      </c>
      <c r="O2162" t="s">
        <v>7</v>
      </c>
      <c r="P2162" s="48">
        <v>2.6949999999999998</v>
      </c>
      <c r="Q2162" s="10">
        <f t="shared" si="245"/>
        <v>1617</v>
      </c>
      <c r="R2162" s="11">
        <f t="shared" si="246"/>
        <v>7.3003400000000003</v>
      </c>
      <c r="S2162" s="13">
        <f t="shared" si="247"/>
        <v>0.36919999999999997</v>
      </c>
      <c r="T2162" s="12">
        <f t="shared" si="248"/>
        <v>221.52</v>
      </c>
      <c r="U2162" s="13" t="s">
        <v>135</v>
      </c>
      <c r="V2162" t="s">
        <v>20</v>
      </c>
      <c r="X2162" s="53"/>
    </row>
    <row r="2163" spans="1:24" s="16" customFormat="1" x14ac:dyDescent="0.2">
      <c r="A2163" s="32" t="str">
        <f t="shared" si="249"/>
        <v>2026-4</v>
      </c>
      <c r="B2163" t="s">
        <v>4225</v>
      </c>
      <c r="C2163" s="20">
        <v>46133</v>
      </c>
      <c r="D2163" s="20">
        <v>46108</v>
      </c>
      <c r="E2163" t="s">
        <v>185</v>
      </c>
      <c r="F2163" t="s">
        <v>186</v>
      </c>
      <c r="G2163" s="19"/>
      <c r="H2163"/>
      <c r="I2163" t="s">
        <v>504</v>
      </c>
      <c r="J2163" t="s">
        <v>3648</v>
      </c>
      <c r="K2163" s="9" t="s">
        <v>490</v>
      </c>
      <c r="L2163" t="s">
        <v>6</v>
      </c>
      <c r="M2163" s="36">
        <v>1400</v>
      </c>
      <c r="N2163" t="s">
        <v>459</v>
      </c>
      <c r="O2163" t="s">
        <v>7</v>
      </c>
      <c r="P2163" s="48">
        <v>3.0379999999999998</v>
      </c>
      <c r="Q2163" s="10">
        <f t="shared" si="245"/>
        <v>4253.2</v>
      </c>
      <c r="R2163" s="11">
        <f t="shared" si="246"/>
        <v>7.3003400000000003</v>
      </c>
      <c r="S2163" s="13">
        <f t="shared" si="247"/>
        <v>0.41610000000000003</v>
      </c>
      <c r="T2163" s="12">
        <f t="shared" si="248"/>
        <v>582.54</v>
      </c>
      <c r="U2163" s="13" t="s">
        <v>135</v>
      </c>
      <c r="V2163" t="s">
        <v>20</v>
      </c>
      <c r="X2163" s="53"/>
    </row>
    <row r="2164" spans="1:24" s="16" customFormat="1" x14ac:dyDescent="0.2">
      <c r="A2164" s="32" t="str">
        <f t="shared" si="249"/>
        <v>2026-4</v>
      </c>
      <c r="B2164" t="s">
        <v>4226</v>
      </c>
      <c r="C2164" s="20">
        <v>46133</v>
      </c>
      <c r="D2164" s="20">
        <v>46108</v>
      </c>
      <c r="E2164" t="s">
        <v>185</v>
      </c>
      <c r="F2164" t="s">
        <v>186</v>
      </c>
      <c r="G2164" s="19"/>
      <c r="H2164"/>
      <c r="I2164" t="s">
        <v>504</v>
      </c>
      <c r="J2164" t="s">
        <v>3648</v>
      </c>
      <c r="K2164" s="9" t="s">
        <v>490</v>
      </c>
      <c r="L2164" t="s">
        <v>6</v>
      </c>
      <c r="M2164" s="36">
        <v>700</v>
      </c>
      <c r="N2164" t="s">
        <v>459</v>
      </c>
      <c r="O2164" t="s">
        <v>7</v>
      </c>
      <c r="P2164" s="48">
        <v>3.0379999999999998</v>
      </c>
      <c r="Q2164" s="10">
        <f t="shared" si="245"/>
        <v>2126.6</v>
      </c>
      <c r="R2164" s="11">
        <f t="shared" si="246"/>
        <v>7.3003400000000003</v>
      </c>
      <c r="S2164" s="13">
        <f t="shared" si="247"/>
        <v>0.41610000000000003</v>
      </c>
      <c r="T2164" s="12">
        <f t="shared" si="248"/>
        <v>291.27</v>
      </c>
      <c r="U2164" s="13" t="s">
        <v>135</v>
      </c>
      <c r="V2164" t="s">
        <v>20</v>
      </c>
      <c r="X2164" s="53"/>
    </row>
    <row r="2165" spans="1:24" s="16" customFormat="1" x14ac:dyDescent="0.2">
      <c r="A2165" s="32" t="str">
        <f t="shared" si="249"/>
        <v>2026-4</v>
      </c>
      <c r="B2165" t="s">
        <v>4231</v>
      </c>
      <c r="C2165" s="20">
        <v>46133</v>
      </c>
      <c r="D2165" s="20">
        <v>46111</v>
      </c>
      <c r="E2165" t="s">
        <v>185</v>
      </c>
      <c r="F2165" t="s">
        <v>186</v>
      </c>
      <c r="G2165" s="19"/>
      <c r="H2165"/>
      <c r="I2165" t="s">
        <v>504</v>
      </c>
      <c r="J2165" t="s">
        <v>3648</v>
      </c>
      <c r="K2165" s="9" t="s">
        <v>490</v>
      </c>
      <c r="L2165" t="s">
        <v>6</v>
      </c>
      <c r="M2165" s="36">
        <v>1350</v>
      </c>
      <c r="N2165" t="s">
        <v>459</v>
      </c>
      <c r="O2165" t="s">
        <v>7</v>
      </c>
      <c r="P2165" s="48">
        <v>3.1</v>
      </c>
      <c r="Q2165" s="10">
        <f t="shared" ref="Q2165:Q2228" si="251">ROUND(P2165*M2165,2)</f>
        <v>4185</v>
      </c>
      <c r="R2165" s="11">
        <f t="shared" ref="R2165:R2228" si="252">IF(O2165="HKD",7.8,IF(O2165="CNY",7.30034,1))</f>
        <v>7.3003400000000003</v>
      </c>
      <c r="S2165" s="13">
        <f t="shared" ref="S2165:S2228" si="253">+ROUND(P2165/R2165,4)</f>
        <v>0.42459999999999998</v>
      </c>
      <c r="T2165" s="12">
        <f t="shared" ref="T2165:T2228" si="254">ROUND(S2165*M2165,2)</f>
        <v>573.21</v>
      </c>
      <c r="U2165" s="13" t="s">
        <v>135</v>
      </c>
      <c r="V2165" t="s">
        <v>20</v>
      </c>
      <c r="X2165" s="53"/>
    </row>
    <row r="2166" spans="1:24" s="16" customFormat="1" x14ac:dyDescent="0.2">
      <c r="A2166" s="32" t="str">
        <f t="shared" si="249"/>
        <v>2026-4</v>
      </c>
      <c r="B2166" t="s">
        <v>4548</v>
      </c>
      <c r="C2166" s="20">
        <v>46133</v>
      </c>
      <c r="D2166" s="20">
        <v>46091</v>
      </c>
      <c r="E2166" t="s">
        <v>2828</v>
      </c>
      <c r="F2166" t="s">
        <v>2829</v>
      </c>
      <c r="G2166" s="19"/>
      <c r="H2166"/>
      <c r="I2166" t="s">
        <v>3421</v>
      </c>
      <c r="J2166" t="s">
        <v>3422</v>
      </c>
      <c r="K2166" s="9" t="str">
        <f t="shared" ref="K2166:K2197" si="255">+LEFT(V2166,4)</f>
        <v>EXM-</v>
      </c>
      <c r="L2166" t="s">
        <v>6</v>
      </c>
      <c r="M2166" s="36">
        <v>320</v>
      </c>
      <c r="N2166" t="s">
        <v>70</v>
      </c>
      <c r="O2166" t="s">
        <v>7</v>
      </c>
      <c r="P2166" s="48">
        <v>106.1947</v>
      </c>
      <c r="Q2166" s="10">
        <f t="shared" si="251"/>
        <v>33982.300000000003</v>
      </c>
      <c r="R2166" s="11">
        <f t="shared" si="252"/>
        <v>7.3003400000000003</v>
      </c>
      <c r="S2166" s="13">
        <f t="shared" si="253"/>
        <v>14.5465</v>
      </c>
      <c r="T2166" s="12">
        <f t="shared" si="254"/>
        <v>4654.88</v>
      </c>
      <c r="U2166" s="13" t="s">
        <v>135</v>
      </c>
      <c r="V2166" t="s">
        <v>119</v>
      </c>
      <c r="X2166" s="53"/>
    </row>
    <row r="2167" spans="1:24" s="16" customFormat="1" x14ac:dyDescent="0.2">
      <c r="A2167" s="32" t="str">
        <f t="shared" si="249"/>
        <v>2026-4</v>
      </c>
      <c r="B2167" t="s">
        <v>4554</v>
      </c>
      <c r="C2167" s="20">
        <v>46133</v>
      </c>
      <c r="D2167" s="20">
        <v>46127</v>
      </c>
      <c r="E2167" t="s">
        <v>2828</v>
      </c>
      <c r="F2167" t="s">
        <v>2829</v>
      </c>
      <c r="G2167" s="19"/>
      <c r="H2167"/>
      <c r="I2167" t="s">
        <v>3421</v>
      </c>
      <c r="J2167" t="s">
        <v>3422</v>
      </c>
      <c r="K2167" s="9" t="str">
        <f t="shared" si="255"/>
        <v>EXM-</v>
      </c>
      <c r="L2167" t="s">
        <v>6</v>
      </c>
      <c r="M2167" s="36">
        <v>60</v>
      </c>
      <c r="N2167" t="s">
        <v>70</v>
      </c>
      <c r="O2167" t="s">
        <v>7</v>
      </c>
      <c r="P2167" s="48">
        <v>123.8938</v>
      </c>
      <c r="Q2167" s="10">
        <f t="shared" si="251"/>
        <v>7433.63</v>
      </c>
      <c r="R2167" s="11">
        <f t="shared" si="252"/>
        <v>7.3003400000000003</v>
      </c>
      <c r="S2167" s="13">
        <f t="shared" si="253"/>
        <v>16.971</v>
      </c>
      <c r="T2167" s="12">
        <f t="shared" si="254"/>
        <v>1018.26</v>
      </c>
      <c r="U2167" s="13" t="s">
        <v>135</v>
      </c>
      <c r="V2167" t="s">
        <v>119</v>
      </c>
      <c r="X2167" s="53"/>
    </row>
    <row r="2168" spans="1:24" s="16" customFormat="1" x14ac:dyDescent="0.2">
      <c r="A2168" s="32" t="str">
        <f t="shared" si="249"/>
        <v>2026-4</v>
      </c>
      <c r="B2168" t="s">
        <v>4093</v>
      </c>
      <c r="C2168" s="20">
        <v>46133</v>
      </c>
      <c r="D2168" s="20">
        <v>46091</v>
      </c>
      <c r="E2168" t="s">
        <v>145</v>
      </c>
      <c r="F2168" t="s">
        <v>146</v>
      </c>
      <c r="G2168" s="19"/>
      <c r="H2168"/>
      <c r="I2168" t="s">
        <v>625</v>
      </c>
      <c r="J2168" t="s">
        <v>682</v>
      </c>
      <c r="K2168" s="9" t="str">
        <f t="shared" si="255"/>
        <v>FG--</v>
      </c>
      <c r="L2168" t="s">
        <v>41</v>
      </c>
      <c r="M2168" s="36">
        <v>500</v>
      </c>
      <c r="N2168" t="s">
        <v>459</v>
      </c>
      <c r="O2168" t="s">
        <v>7</v>
      </c>
      <c r="P2168" s="48">
        <v>0.99399999999999999</v>
      </c>
      <c r="Q2168" s="10">
        <f t="shared" si="251"/>
        <v>497</v>
      </c>
      <c r="R2168" s="11">
        <f t="shared" si="252"/>
        <v>7.3003400000000003</v>
      </c>
      <c r="S2168" s="13">
        <f t="shared" si="253"/>
        <v>0.13619999999999999</v>
      </c>
      <c r="T2168" s="12">
        <f t="shared" si="254"/>
        <v>68.099999999999994</v>
      </c>
      <c r="U2168" s="13" t="s">
        <v>135</v>
      </c>
      <c r="V2168" t="s">
        <v>23</v>
      </c>
      <c r="X2168" s="53"/>
    </row>
    <row r="2169" spans="1:24" s="16" customFormat="1" x14ac:dyDescent="0.2">
      <c r="A2169" s="32" t="str">
        <f t="shared" si="249"/>
        <v>2026-4</v>
      </c>
      <c r="B2169" t="s">
        <v>4094</v>
      </c>
      <c r="C2169" s="20">
        <v>46133</v>
      </c>
      <c r="D2169" s="20">
        <v>46051</v>
      </c>
      <c r="E2169" t="s">
        <v>145</v>
      </c>
      <c r="F2169" t="s">
        <v>146</v>
      </c>
      <c r="G2169" s="19"/>
      <c r="H2169"/>
      <c r="I2169" t="s">
        <v>3566</v>
      </c>
      <c r="J2169" t="s">
        <v>3567</v>
      </c>
      <c r="K2169" s="9" t="str">
        <f t="shared" si="255"/>
        <v>FG--</v>
      </c>
      <c r="L2169" t="s">
        <v>41</v>
      </c>
      <c r="M2169" s="36">
        <v>1000</v>
      </c>
      <c r="N2169" t="s">
        <v>459</v>
      </c>
      <c r="O2169" t="s">
        <v>7</v>
      </c>
      <c r="P2169" s="48">
        <v>0.99439999999999995</v>
      </c>
      <c r="Q2169" s="10">
        <f t="shared" si="251"/>
        <v>994.4</v>
      </c>
      <c r="R2169" s="11">
        <f t="shared" si="252"/>
        <v>7.3003400000000003</v>
      </c>
      <c r="S2169" s="13">
        <f t="shared" si="253"/>
        <v>0.13619999999999999</v>
      </c>
      <c r="T2169" s="12">
        <f t="shared" si="254"/>
        <v>136.19999999999999</v>
      </c>
      <c r="U2169" s="13" t="s">
        <v>135</v>
      </c>
      <c r="V2169" t="s">
        <v>23</v>
      </c>
      <c r="X2169" s="53"/>
    </row>
    <row r="2170" spans="1:24" s="16" customFormat="1" x14ac:dyDescent="0.2">
      <c r="A2170" s="32" t="str">
        <f t="shared" si="249"/>
        <v>2026-4</v>
      </c>
      <c r="B2170" t="s">
        <v>4172</v>
      </c>
      <c r="C2170" s="20">
        <v>46133</v>
      </c>
      <c r="D2170" s="20">
        <v>46108</v>
      </c>
      <c r="E2170" t="s">
        <v>59</v>
      </c>
      <c r="F2170" t="s">
        <v>60</v>
      </c>
      <c r="G2170" s="19"/>
      <c r="H2170"/>
      <c r="I2170" t="s">
        <v>3607</v>
      </c>
      <c r="J2170" t="s">
        <v>3608</v>
      </c>
      <c r="K2170" s="9" t="str">
        <f t="shared" si="255"/>
        <v>GLID</v>
      </c>
      <c r="L2170" t="s">
        <v>6</v>
      </c>
      <c r="M2170" s="36">
        <v>990</v>
      </c>
      <c r="N2170" t="s">
        <v>459</v>
      </c>
      <c r="O2170" t="s">
        <v>7</v>
      </c>
      <c r="P2170" s="48">
        <v>2.5051000000000001</v>
      </c>
      <c r="Q2170" s="10">
        <f t="shared" si="251"/>
        <v>2480.0500000000002</v>
      </c>
      <c r="R2170" s="11">
        <f t="shared" si="252"/>
        <v>7.3003400000000003</v>
      </c>
      <c r="S2170" s="13">
        <f t="shared" si="253"/>
        <v>0.34310000000000002</v>
      </c>
      <c r="T2170" s="12">
        <f t="shared" si="254"/>
        <v>339.67</v>
      </c>
      <c r="U2170" s="13" t="s">
        <v>135</v>
      </c>
      <c r="V2170" t="s">
        <v>31</v>
      </c>
      <c r="X2170" s="53"/>
    </row>
    <row r="2171" spans="1:24" s="16" customFormat="1" x14ac:dyDescent="0.2">
      <c r="A2171" s="32" t="str">
        <f t="shared" si="249"/>
        <v>2026-4</v>
      </c>
      <c r="B2171" t="s">
        <v>4198</v>
      </c>
      <c r="C2171" s="20">
        <v>46133</v>
      </c>
      <c r="D2171" s="20">
        <v>46108</v>
      </c>
      <c r="E2171" t="s">
        <v>59</v>
      </c>
      <c r="F2171" t="s">
        <v>60</v>
      </c>
      <c r="G2171" s="19"/>
      <c r="H2171"/>
      <c r="I2171" t="s">
        <v>3625</v>
      </c>
      <c r="J2171" t="s">
        <v>3626</v>
      </c>
      <c r="K2171" s="9" t="str">
        <f t="shared" si="255"/>
        <v>GLID</v>
      </c>
      <c r="L2171" t="s">
        <v>6</v>
      </c>
      <c r="M2171" s="36">
        <v>2010</v>
      </c>
      <c r="N2171" t="s">
        <v>459</v>
      </c>
      <c r="O2171" t="s">
        <v>7</v>
      </c>
      <c r="P2171" s="48">
        <v>2.8224</v>
      </c>
      <c r="Q2171" s="10">
        <f t="shared" si="251"/>
        <v>5673.02</v>
      </c>
      <c r="R2171" s="11">
        <f t="shared" si="252"/>
        <v>7.3003400000000003</v>
      </c>
      <c r="S2171" s="13">
        <f t="shared" si="253"/>
        <v>0.3866</v>
      </c>
      <c r="T2171" s="12">
        <f t="shared" si="254"/>
        <v>777.07</v>
      </c>
      <c r="U2171" s="13" t="s">
        <v>135</v>
      </c>
      <c r="V2171" t="s">
        <v>31</v>
      </c>
      <c r="X2171" s="53"/>
    </row>
    <row r="2172" spans="1:24" s="16" customFormat="1" x14ac:dyDescent="0.2">
      <c r="A2172" s="32" t="str">
        <f t="shared" si="249"/>
        <v>2026-4</v>
      </c>
      <c r="B2172" t="s">
        <v>4227</v>
      </c>
      <c r="C2172" s="20">
        <v>46133</v>
      </c>
      <c r="D2172" s="20">
        <v>46108</v>
      </c>
      <c r="E2172" t="s">
        <v>59</v>
      </c>
      <c r="F2172" t="s">
        <v>60</v>
      </c>
      <c r="G2172" s="19"/>
      <c r="H2172"/>
      <c r="I2172" t="s">
        <v>3649</v>
      </c>
      <c r="J2172" t="s">
        <v>3650</v>
      </c>
      <c r="K2172" s="9" t="str">
        <f t="shared" si="255"/>
        <v>GLID</v>
      </c>
      <c r="L2172" t="s">
        <v>6</v>
      </c>
      <c r="M2172" s="36">
        <v>4600</v>
      </c>
      <c r="N2172" t="s">
        <v>459</v>
      </c>
      <c r="O2172" t="s">
        <v>7</v>
      </c>
      <c r="P2172" s="48">
        <v>3.0440999999999998</v>
      </c>
      <c r="Q2172" s="10">
        <f t="shared" si="251"/>
        <v>14002.86</v>
      </c>
      <c r="R2172" s="11">
        <f t="shared" si="252"/>
        <v>7.3003400000000003</v>
      </c>
      <c r="S2172" s="13">
        <f t="shared" si="253"/>
        <v>0.41699999999999998</v>
      </c>
      <c r="T2172" s="12">
        <f t="shared" si="254"/>
        <v>1918.2</v>
      </c>
      <c r="U2172" s="13" t="s">
        <v>135</v>
      </c>
      <c r="V2172" t="s">
        <v>31</v>
      </c>
      <c r="X2172" s="53"/>
    </row>
    <row r="2173" spans="1:24" s="16" customFormat="1" x14ac:dyDescent="0.2">
      <c r="A2173" s="32" t="str">
        <f t="shared" si="249"/>
        <v>2026-4</v>
      </c>
      <c r="B2173" t="s">
        <v>4236</v>
      </c>
      <c r="C2173" s="20">
        <v>46133</v>
      </c>
      <c r="D2173" s="20">
        <v>46108</v>
      </c>
      <c r="E2173" t="s">
        <v>59</v>
      </c>
      <c r="F2173" t="s">
        <v>60</v>
      </c>
      <c r="G2173" s="19"/>
      <c r="H2173"/>
      <c r="I2173" t="s">
        <v>624</v>
      </c>
      <c r="J2173" t="s">
        <v>681</v>
      </c>
      <c r="K2173" s="9" t="str">
        <f t="shared" si="255"/>
        <v>GLID</v>
      </c>
      <c r="L2173" t="s">
        <v>6</v>
      </c>
      <c r="M2173" s="36">
        <v>2020</v>
      </c>
      <c r="N2173" t="s">
        <v>459</v>
      </c>
      <c r="O2173" t="s">
        <v>7</v>
      </c>
      <c r="P2173" s="48">
        <v>3.1193</v>
      </c>
      <c r="Q2173" s="10">
        <f t="shared" si="251"/>
        <v>6300.99</v>
      </c>
      <c r="R2173" s="11">
        <f t="shared" si="252"/>
        <v>7.3003400000000003</v>
      </c>
      <c r="S2173" s="13">
        <f t="shared" si="253"/>
        <v>0.42730000000000001</v>
      </c>
      <c r="T2173" s="12">
        <f t="shared" si="254"/>
        <v>863.15</v>
      </c>
      <c r="U2173" s="13" t="s">
        <v>135</v>
      </c>
      <c r="V2173" t="s">
        <v>31</v>
      </c>
      <c r="X2173" s="53"/>
    </row>
    <row r="2174" spans="1:24" s="16" customFormat="1" x14ac:dyDescent="0.2">
      <c r="A2174" s="32" t="str">
        <f t="shared" si="249"/>
        <v>2026-4</v>
      </c>
      <c r="B2174" t="s">
        <v>4363</v>
      </c>
      <c r="C2174" s="20">
        <v>46133</v>
      </c>
      <c r="D2174" s="20">
        <v>46108</v>
      </c>
      <c r="E2174" t="s">
        <v>59</v>
      </c>
      <c r="F2174" t="s">
        <v>60</v>
      </c>
      <c r="G2174" s="19"/>
      <c r="H2174"/>
      <c r="I2174" t="s">
        <v>386</v>
      </c>
      <c r="J2174" t="s">
        <v>387</v>
      </c>
      <c r="K2174" s="9" t="str">
        <f t="shared" si="255"/>
        <v>GLID</v>
      </c>
      <c r="L2174" t="s">
        <v>6</v>
      </c>
      <c r="M2174" s="36">
        <v>2950</v>
      </c>
      <c r="N2174" t="s">
        <v>459</v>
      </c>
      <c r="O2174" t="s">
        <v>7</v>
      </c>
      <c r="P2174" s="48">
        <v>4.4463999999999997</v>
      </c>
      <c r="Q2174" s="10">
        <f t="shared" si="251"/>
        <v>13116.88</v>
      </c>
      <c r="R2174" s="11">
        <f t="shared" si="252"/>
        <v>7.3003400000000003</v>
      </c>
      <c r="S2174" s="13">
        <f t="shared" si="253"/>
        <v>0.60909999999999997</v>
      </c>
      <c r="T2174" s="12">
        <f t="shared" si="254"/>
        <v>1796.85</v>
      </c>
      <c r="U2174" s="13" t="s">
        <v>135</v>
      </c>
      <c r="V2174" t="s">
        <v>31</v>
      </c>
      <c r="X2174" s="53"/>
    </row>
    <row r="2175" spans="1:24" s="16" customFormat="1" x14ac:dyDescent="0.2">
      <c r="A2175" s="32" t="str">
        <f t="shared" si="249"/>
        <v>2026-4</v>
      </c>
      <c r="B2175" t="s">
        <v>4377</v>
      </c>
      <c r="C2175" s="20">
        <v>46133</v>
      </c>
      <c r="D2175" s="20">
        <v>46108</v>
      </c>
      <c r="E2175" t="s">
        <v>59</v>
      </c>
      <c r="F2175" t="s">
        <v>60</v>
      </c>
      <c r="G2175" s="19"/>
      <c r="H2175"/>
      <c r="I2175" t="s">
        <v>812</v>
      </c>
      <c r="J2175" t="s">
        <v>813</v>
      </c>
      <c r="K2175" s="9" t="str">
        <f t="shared" si="255"/>
        <v>GLID</v>
      </c>
      <c r="L2175" t="s">
        <v>6</v>
      </c>
      <c r="M2175" s="36">
        <v>2850</v>
      </c>
      <c r="N2175" t="s">
        <v>459</v>
      </c>
      <c r="O2175" t="s">
        <v>7</v>
      </c>
      <c r="P2175" s="48">
        <v>4.9081999999999999</v>
      </c>
      <c r="Q2175" s="10">
        <f t="shared" si="251"/>
        <v>13988.37</v>
      </c>
      <c r="R2175" s="11">
        <f t="shared" si="252"/>
        <v>7.3003400000000003</v>
      </c>
      <c r="S2175" s="13">
        <f t="shared" si="253"/>
        <v>0.67230000000000001</v>
      </c>
      <c r="T2175" s="12">
        <f t="shared" si="254"/>
        <v>1916.06</v>
      </c>
      <c r="U2175" s="13" t="s">
        <v>135</v>
      </c>
      <c r="V2175" t="s">
        <v>31</v>
      </c>
      <c r="X2175" s="53"/>
    </row>
    <row r="2176" spans="1:24" s="16" customFormat="1" x14ac:dyDescent="0.2">
      <c r="A2176" s="32" t="str">
        <f t="shared" si="249"/>
        <v>2026-4</v>
      </c>
      <c r="B2176" t="s">
        <v>4394</v>
      </c>
      <c r="C2176" s="20">
        <v>46133</v>
      </c>
      <c r="D2176" s="20">
        <v>46108</v>
      </c>
      <c r="E2176" t="s">
        <v>59</v>
      </c>
      <c r="F2176" t="s">
        <v>60</v>
      </c>
      <c r="G2176" s="19"/>
      <c r="H2176"/>
      <c r="I2176" t="s">
        <v>265</v>
      </c>
      <c r="J2176" t="s">
        <v>266</v>
      </c>
      <c r="K2176" s="9" t="str">
        <f t="shared" si="255"/>
        <v>GLID</v>
      </c>
      <c r="L2176" t="s">
        <v>6</v>
      </c>
      <c r="M2176" s="36">
        <v>200</v>
      </c>
      <c r="N2176" t="s">
        <v>459</v>
      </c>
      <c r="O2176" t="s">
        <v>7</v>
      </c>
      <c r="P2176" s="48">
        <v>5.1580000000000004</v>
      </c>
      <c r="Q2176" s="10">
        <f t="shared" si="251"/>
        <v>1031.5999999999999</v>
      </c>
      <c r="R2176" s="11">
        <f t="shared" si="252"/>
        <v>7.3003400000000003</v>
      </c>
      <c r="S2176" s="13">
        <f t="shared" si="253"/>
        <v>0.70650000000000002</v>
      </c>
      <c r="T2176" s="12">
        <f t="shared" si="254"/>
        <v>141.30000000000001</v>
      </c>
      <c r="U2176" s="13" t="s">
        <v>135</v>
      </c>
      <c r="V2176" t="s">
        <v>31</v>
      </c>
      <c r="X2176" s="53"/>
    </row>
    <row r="2177" spans="1:24" s="16" customFormat="1" x14ac:dyDescent="0.2">
      <c r="A2177" s="32" t="str">
        <f t="shared" ref="A2177:A2240" si="256">+TEXT(C2177,"YYYY")&amp;"-"&amp;TEXT(C2177,"M")</f>
        <v>2026-4</v>
      </c>
      <c r="B2177" t="s">
        <v>3827</v>
      </c>
      <c r="C2177" s="20">
        <v>46133</v>
      </c>
      <c r="D2177" s="20">
        <v>46092</v>
      </c>
      <c r="E2177" t="s">
        <v>44</v>
      </c>
      <c r="F2177" t="s">
        <v>45</v>
      </c>
      <c r="G2177" s="19"/>
      <c r="H2177"/>
      <c r="I2177" t="s">
        <v>3443</v>
      </c>
      <c r="J2177" t="s">
        <v>3444</v>
      </c>
      <c r="K2177" s="9" t="str">
        <f t="shared" si="255"/>
        <v>HDL-</v>
      </c>
      <c r="L2177" t="s">
        <v>6</v>
      </c>
      <c r="M2177" s="36">
        <v>2080</v>
      </c>
      <c r="N2177" t="s">
        <v>459</v>
      </c>
      <c r="O2177" t="s">
        <v>7</v>
      </c>
      <c r="P2177" s="48">
        <v>0</v>
      </c>
      <c r="Q2177" s="10">
        <f t="shared" si="251"/>
        <v>0</v>
      </c>
      <c r="R2177" s="11">
        <f t="shared" si="252"/>
        <v>7.3003400000000003</v>
      </c>
      <c r="S2177" s="13">
        <f t="shared" si="253"/>
        <v>0</v>
      </c>
      <c r="T2177" s="12">
        <f t="shared" si="254"/>
        <v>0</v>
      </c>
      <c r="U2177" s="13" t="s">
        <v>135</v>
      </c>
      <c r="V2177" t="s">
        <v>87</v>
      </c>
      <c r="X2177" s="53"/>
    </row>
    <row r="2178" spans="1:24" s="16" customFormat="1" x14ac:dyDescent="0.2">
      <c r="A2178" s="32" t="str">
        <f t="shared" si="256"/>
        <v>2026-4</v>
      </c>
      <c r="B2178" t="s">
        <v>4136</v>
      </c>
      <c r="C2178" s="20">
        <v>46133</v>
      </c>
      <c r="D2178" s="20">
        <v>46108</v>
      </c>
      <c r="E2178" t="s">
        <v>145</v>
      </c>
      <c r="F2178" t="s">
        <v>146</v>
      </c>
      <c r="G2178" s="19"/>
      <c r="H2178"/>
      <c r="I2178" t="s">
        <v>3587</v>
      </c>
      <c r="J2178" t="s">
        <v>3588</v>
      </c>
      <c r="K2178" s="9" t="str">
        <f t="shared" si="255"/>
        <v>HDL-</v>
      </c>
      <c r="L2178" t="s">
        <v>41</v>
      </c>
      <c r="M2178" s="36">
        <v>500</v>
      </c>
      <c r="N2178" t="s">
        <v>459</v>
      </c>
      <c r="O2178" t="s">
        <v>7</v>
      </c>
      <c r="P2178" s="48">
        <v>1.4553</v>
      </c>
      <c r="Q2178" s="10">
        <f t="shared" si="251"/>
        <v>727.65</v>
      </c>
      <c r="R2178" s="11">
        <f t="shared" si="252"/>
        <v>7.3003400000000003</v>
      </c>
      <c r="S2178" s="13">
        <f t="shared" si="253"/>
        <v>0.1993</v>
      </c>
      <c r="T2178" s="12">
        <f t="shared" si="254"/>
        <v>99.65</v>
      </c>
      <c r="U2178" s="13" t="s">
        <v>135</v>
      </c>
      <c r="V2178" t="s">
        <v>87</v>
      </c>
      <c r="X2178" s="53"/>
    </row>
    <row r="2179" spans="1:24" s="16" customFormat="1" x14ac:dyDescent="0.2">
      <c r="A2179" s="32" t="str">
        <f t="shared" si="256"/>
        <v>2026-4</v>
      </c>
      <c r="B2179" t="s">
        <v>4307</v>
      </c>
      <c r="C2179" s="20">
        <v>46133</v>
      </c>
      <c r="D2179" s="20">
        <v>46129</v>
      </c>
      <c r="E2179" t="s">
        <v>44</v>
      </c>
      <c r="F2179" t="s">
        <v>45</v>
      </c>
      <c r="G2179" s="19"/>
      <c r="H2179"/>
      <c r="I2179" t="s">
        <v>137</v>
      </c>
      <c r="J2179" t="s">
        <v>138</v>
      </c>
      <c r="K2179" s="9" t="str">
        <f t="shared" si="255"/>
        <v>HDL-</v>
      </c>
      <c r="L2179" t="s">
        <v>6</v>
      </c>
      <c r="M2179" s="36">
        <v>1200</v>
      </c>
      <c r="N2179" t="s">
        <v>459</v>
      </c>
      <c r="O2179" t="s">
        <v>7</v>
      </c>
      <c r="P2179" s="48">
        <v>3.7164000000000001</v>
      </c>
      <c r="Q2179" s="10">
        <f t="shared" si="251"/>
        <v>4459.68</v>
      </c>
      <c r="R2179" s="11">
        <f t="shared" si="252"/>
        <v>7.3003400000000003</v>
      </c>
      <c r="S2179" s="13">
        <f t="shared" si="253"/>
        <v>0.5091</v>
      </c>
      <c r="T2179" s="12">
        <f t="shared" si="254"/>
        <v>610.91999999999996</v>
      </c>
      <c r="U2179" s="13" t="s">
        <v>135</v>
      </c>
      <c r="V2179" t="s">
        <v>87</v>
      </c>
      <c r="X2179" s="53"/>
    </row>
    <row r="2180" spans="1:24" s="16" customFormat="1" x14ac:dyDescent="0.2">
      <c r="A2180" s="32" t="str">
        <f t="shared" si="256"/>
        <v>2026-4</v>
      </c>
      <c r="B2180" t="s">
        <v>4470</v>
      </c>
      <c r="C2180" s="20">
        <v>46133</v>
      </c>
      <c r="D2180" s="20">
        <v>46094</v>
      </c>
      <c r="E2180" t="s">
        <v>44</v>
      </c>
      <c r="F2180" t="s">
        <v>45</v>
      </c>
      <c r="G2180" s="19"/>
      <c r="H2180"/>
      <c r="I2180" t="s">
        <v>3760</v>
      </c>
      <c r="J2180" t="s">
        <v>3761</v>
      </c>
      <c r="K2180" s="9" t="str">
        <f t="shared" si="255"/>
        <v>HDL-</v>
      </c>
      <c r="L2180" t="s">
        <v>6</v>
      </c>
      <c r="M2180" s="36">
        <v>900</v>
      </c>
      <c r="N2180" t="s">
        <v>459</v>
      </c>
      <c r="O2180" t="s">
        <v>7</v>
      </c>
      <c r="P2180" s="48">
        <v>7.6571999999999996</v>
      </c>
      <c r="Q2180" s="10">
        <f t="shared" si="251"/>
        <v>6891.48</v>
      </c>
      <c r="R2180" s="11">
        <f t="shared" si="252"/>
        <v>7.3003400000000003</v>
      </c>
      <c r="S2180" s="13">
        <f t="shared" si="253"/>
        <v>1.0488999999999999</v>
      </c>
      <c r="T2180" s="12">
        <f t="shared" si="254"/>
        <v>944.01</v>
      </c>
      <c r="U2180" s="13" t="s">
        <v>135</v>
      </c>
      <c r="V2180" t="s">
        <v>87</v>
      </c>
      <c r="X2180" s="53"/>
    </row>
    <row r="2181" spans="1:24" s="16" customFormat="1" x14ac:dyDescent="0.2">
      <c r="A2181" s="32" t="str">
        <f t="shared" si="256"/>
        <v>2026-4</v>
      </c>
      <c r="B2181" t="s">
        <v>4471</v>
      </c>
      <c r="C2181" s="20">
        <v>46133</v>
      </c>
      <c r="D2181" s="20">
        <v>46094</v>
      </c>
      <c r="E2181" t="s">
        <v>44</v>
      </c>
      <c r="F2181" t="s">
        <v>45</v>
      </c>
      <c r="G2181" s="19"/>
      <c r="H2181"/>
      <c r="I2181" t="s">
        <v>846</v>
      </c>
      <c r="J2181" t="s">
        <v>863</v>
      </c>
      <c r="K2181" s="9" t="str">
        <f t="shared" si="255"/>
        <v>HDL-</v>
      </c>
      <c r="L2181" t="s">
        <v>6</v>
      </c>
      <c r="M2181" s="36">
        <v>400</v>
      </c>
      <c r="N2181" t="s">
        <v>459</v>
      </c>
      <c r="O2181" t="s">
        <v>7</v>
      </c>
      <c r="P2181" s="48">
        <v>7.6571999999999996</v>
      </c>
      <c r="Q2181" s="10">
        <f t="shared" si="251"/>
        <v>3062.88</v>
      </c>
      <c r="R2181" s="11">
        <f t="shared" si="252"/>
        <v>7.3003400000000003</v>
      </c>
      <c r="S2181" s="13">
        <f t="shared" si="253"/>
        <v>1.0488999999999999</v>
      </c>
      <c r="T2181" s="12">
        <f t="shared" si="254"/>
        <v>419.56</v>
      </c>
      <c r="U2181" s="13" t="s">
        <v>135</v>
      </c>
      <c r="V2181" t="s">
        <v>87</v>
      </c>
      <c r="X2181" s="53"/>
    </row>
    <row r="2182" spans="1:24" s="16" customFormat="1" x14ac:dyDescent="0.2">
      <c r="A2182" s="32" t="str">
        <f t="shared" si="256"/>
        <v>2026-4</v>
      </c>
      <c r="B2182" t="s">
        <v>4065</v>
      </c>
      <c r="C2182" s="20">
        <v>46133</v>
      </c>
      <c r="D2182" s="20">
        <v>46094</v>
      </c>
      <c r="E2182" t="s">
        <v>145</v>
      </c>
      <c r="F2182" t="s">
        <v>146</v>
      </c>
      <c r="G2182" s="19"/>
      <c r="H2182"/>
      <c r="I2182" t="s">
        <v>3060</v>
      </c>
      <c r="J2182" t="s">
        <v>3061</v>
      </c>
      <c r="K2182" s="9" t="str">
        <f t="shared" si="255"/>
        <v>LHDL</v>
      </c>
      <c r="L2182" t="s">
        <v>41</v>
      </c>
      <c r="M2182" s="36">
        <v>2030</v>
      </c>
      <c r="N2182" t="s">
        <v>459</v>
      </c>
      <c r="O2182" t="s">
        <v>7</v>
      </c>
      <c r="P2182" s="48">
        <v>0.76559999999999995</v>
      </c>
      <c r="Q2182" s="10">
        <f t="shared" si="251"/>
        <v>1554.17</v>
      </c>
      <c r="R2182" s="11">
        <f t="shared" si="252"/>
        <v>7.3003400000000003</v>
      </c>
      <c r="S2182" s="13">
        <f t="shared" si="253"/>
        <v>0.10489999999999999</v>
      </c>
      <c r="T2182" s="12">
        <f t="shared" si="254"/>
        <v>212.95</v>
      </c>
      <c r="U2182" s="13" t="s">
        <v>135</v>
      </c>
      <c r="V2182" t="s">
        <v>47</v>
      </c>
      <c r="X2182" s="53"/>
    </row>
    <row r="2183" spans="1:24" s="16" customFormat="1" x14ac:dyDescent="0.2">
      <c r="A2183" s="32" t="str">
        <f t="shared" si="256"/>
        <v>2026-4</v>
      </c>
      <c r="B2183" t="s">
        <v>4282</v>
      </c>
      <c r="C2183" s="20">
        <v>46133</v>
      </c>
      <c r="D2183" s="20">
        <v>46094</v>
      </c>
      <c r="E2183" t="s">
        <v>44</v>
      </c>
      <c r="F2183" t="s">
        <v>45</v>
      </c>
      <c r="G2183" s="19"/>
      <c r="H2183"/>
      <c r="I2183" t="s">
        <v>343</v>
      </c>
      <c r="J2183" t="s">
        <v>344</v>
      </c>
      <c r="K2183" s="9" t="str">
        <f t="shared" si="255"/>
        <v>LHDL</v>
      </c>
      <c r="L2183" t="s">
        <v>6</v>
      </c>
      <c r="M2183" s="36">
        <v>3270</v>
      </c>
      <c r="N2183" t="s">
        <v>459</v>
      </c>
      <c r="O2183" t="s">
        <v>7</v>
      </c>
      <c r="P2183" s="48">
        <v>3.2938000000000001</v>
      </c>
      <c r="Q2183" s="10">
        <f t="shared" si="251"/>
        <v>10770.73</v>
      </c>
      <c r="R2183" s="11">
        <f t="shared" si="252"/>
        <v>7.3003400000000003</v>
      </c>
      <c r="S2183" s="13">
        <f t="shared" si="253"/>
        <v>0.45119999999999999</v>
      </c>
      <c r="T2183" s="12">
        <f t="shared" si="254"/>
        <v>1475.42</v>
      </c>
      <c r="U2183" s="13" t="s">
        <v>135</v>
      </c>
      <c r="V2183" t="s">
        <v>47</v>
      </c>
      <c r="X2183" s="53"/>
    </row>
    <row r="2184" spans="1:24" s="16" customFormat="1" x14ac:dyDescent="0.2">
      <c r="A2184" s="32" t="str">
        <f t="shared" si="256"/>
        <v>2026-4</v>
      </c>
      <c r="B2184" t="s">
        <v>4446</v>
      </c>
      <c r="C2184" s="20">
        <v>46133</v>
      </c>
      <c r="D2184" s="20">
        <v>46051</v>
      </c>
      <c r="E2184" t="s">
        <v>54</v>
      </c>
      <c r="F2184" t="s">
        <v>55</v>
      </c>
      <c r="G2184" s="19"/>
      <c r="H2184"/>
      <c r="I2184" t="s">
        <v>582</v>
      </c>
      <c r="J2184" t="s">
        <v>583</v>
      </c>
      <c r="K2184" s="9" t="str">
        <f t="shared" si="255"/>
        <v>LHDL</v>
      </c>
      <c r="L2184" t="s">
        <v>6</v>
      </c>
      <c r="M2184" s="36">
        <v>1920</v>
      </c>
      <c r="N2184" t="s">
        <v>459</v>
      </c>
      <c r="O2184" t="s">
        <v>7</v>
      </c>
      <c r="P2184" s="48">
        <v>7.2134999999999998</v>
      </c>
      <c r="Q2184" s="10">
        <f t="shared" si="251"/>
        <v>13849.92</v>
      </c>
      <c r="R2184" s="11">
        <f t="shared" si="252"/>
        <v>7.3003400000000003</v>
      </c>
      <c r="S2184" s="13">
        <f t="shared" si="253"/>
        <v>0.98809999999999998</v>
      </c>
      <c r="T2184" s="12">
        <f t="shared" si="254"/>
        <v>1897.15</v>
      </c>
      <c r="U2184" s="13" t="s">
        <v>135</v>
      </c>
      <c r="V2184" t="s">
        <v>47</v>
      </c>
      <c r="X2184" s="53"/>
    </row>
    <row r="2185" spans="1:24" s="16" customFormat="1" x14ac:dyDescent="0.2">
      <c r="A2185" s="32" t="str">
        <f t="shared" si="256"/>
        <v>2026-4</v>
      </c>
      <c r="B2185" t="s">
        <v>4447</v>
      </c>
      <c r="C2185" s="20">
        <v>46133</v>
      </c>
      <c r="D2185" s="20">
        <v>46051</v>
      </c>
      <c r="E2185" t="s">
        <v>54</v>
      </c>
      <c r="F2185" t="s">
        <v>55</v>
      </c>
      <c r="G2185" s="19"/>
      <c r="H2185"/>
      <c r="I2185" t="s">
        <v>634</v>
      </c>
      <c r="J2185" t="s">
        <v>691</v>
      </c>
      <c r="K2185" s="9" t="str">
        <f t="shared" si="255"/>
        <v>LHDL</v>
      </c>
      <c r="L2185" t="s">
        <v>6</v>
      </c>
      <c r="M2185" s="36">
        <v>960</v>
      </c>
      <c r="N2185" t="s">
        <v>459</v>
      </c>
      <c r="O2185" t="s">
        <v>7</v>
      </c>
      <c r="P2185" s="48">
        <v>7.2134999999999998</v>
      </c>
      <c r="Q2185" s="10">
        <f t="shared" si="251"/>
        <v>6924.96</v>
      </c>
      <c r="R2185" s="11">
        <f t="shared" si="252"/>
        <v>7.3003400000000003</v>
      </c>
      <c r="S2185" s="13">
        <f t="shared" si="253"/>
        <v>0.98809999999999998</v>
      </c>
      <c r="T2185" s="12">
        <f t="shared" si="254"/>
        <v>948.58</v>
      </c>
      <c r="U2185" s="13" t="s">
        <v>135</v>
      </c>
      <c r="V2185" t="s">
        <v>47</v>
      </c>
      <c r="X2185" s="53"/>
    </row>
    <row r="2186" spans="1:24" s="16" customFormat="1" x14ac:dyDescent="0.2">
      <c r="A2186" s="32" t="str">
        <f t="shared" si="256"/>
        <v>2026-4</v>
      </c>
      <c r="B2186" t="s">
        <v>4452</v>
      </c>
      <c r="C2186" s="20">
        <v>46133</v>
      </c>
      <c r="D2186" s="20">
        <v>46084</v>
      </c>
      <c r="E2186" t="s">
        <v>54</v>
      </c>
      <c r="F2186" t="s">
        <v>55</v>
      </c>
      <c r="G2186" s="19"/>
      <c r="H2186"/>
      <c r="I2186" t="s">
        <v>3752</v>
      </c>
      <c r="J2186" t="s">
        <v>3753</v>
      </c>
      <c r="K2186" s="9" t="str">
        <f t="shared" si="255"/>
        <v>LHDL</v>
      </c>
      <c r="L2186" t="s">
        <v>6</v>
      </c>
      <c r="M2186" s="36">
        <v>480</v>
      </c>
      <c r="N2186" t="s">
        <v>459</v>
      </c>
      <c r="O2186" t="s">
        <v>7</v>
      </c>
      <c r="P2186" s="48">
        <v>7.2134999999999998</v>
      </c>
      <c r="Q2186" s="10">
        <f t="shared" si="251"/>
        <v>3462.48</v>
      </c>
      <c r="R2186" s="11">
        <f t="shared" si="252"/>
        <v>7.3003400000000003</v>
      </c>
      <c r="S2186" s="13">
        <f t="shared" si="253"/>
        <v>0.98809999999999998</v>
      </c>
      <c r="T2186" s="12">
        <f t="shared" si="254"/>
        <v>474.29</v>
      </c>
      <c r="U2186" s="13" t="s">
        <v>135</v>
      </c>
      <c r="V2186" t="s">
        <v>47</v>
      </c>
      <c r="X2186" s="53"/>
    </row>
    <row r="2187" spans="1:24" s="16" customFormat="1" x14ac:dyDescent="0.2">
      <c r="A2187" s="32" t="str">
        <f t="shared" si="256"/>
        <v>2026-4</v>
      </c>
      <c r="B2187" t="s">
        <v>4511</v>
      </c>
      <c r="C2187" s="20">
        <v>46133</v>
      </c>
      <c r="D2187" s="20">
        <v>46092</v>
      </c>
      <c r="E2187" t="s">
        <v>350</v>
      </c>
      <c r="F2187" t="s">
        <v>351</v>
      </c>
      <c r="G2187" s="19"/>
      <c r="H2187"/>
      <c r="I2187" t="s">
        <v>3781</v>
      </c>
      <c r="J2187" t="s">
        <v>3782</v>
      </c>
      <c r="K2187" s="9" t="str">
        <f t="shared" si="255"/>
        <v>LHDL</v>
      </c>
      <c r="L2187" t="s">
        <v>6</v>
      </c>
      <c r="M2187" s="36">
        <v>4100</v>
      </c>
      <c r="N2187" t="s">
        <v>459</v>
      </c>
      <c r="O2187" t="s">
        <v>7</v>
      </c>
      <c r="P2187" s="48">
        <v>9.9033999999999995</v>
      </c>
      <c r="Q2187" s="10">
        <f t="shared" si="251"/>
        <v>40603.94</v>
      </c>
      <c r="R2187" s="11">
        <f t="shared" si="252"/>
        <v>7.3003400000000003</v>
      </c>
      <c r="S2187" s="13">
        <f t="shared" si="253"/>
        <v>1.3566</v>
      </c>
      <c r="T2187" s="12">
        <f t="shared" si="254"/>
        <v>5562.06</v>
      </c>
      <c r="U2187" s="13" t="s">
        <v>135</v>
      </c>
      <c r="V2187" t="s">
        <v>47</v>
      </c>
      <c r="X2187" s="53"/>
    </row>
    <row r="2188" spans="1:24" s="16" customFormat="1" x14ac:dyDescent="0.2">
      <c r="A2188" s="32" t="str">
        <f t="shared" si="256"/>
        <v>2026-4</v>
      </c>
      <c r="B2188" t="s">
        <v>4352</v>
      </c>
      <c r="C2188" s="20">
        <v>46133</v>
      </c>
      <c r="D2188" s="20">
        <v>46087</v>
      </c>
      <c r="E2188" t="s">
        <v>39</v>
      </c>
      <c r="F2188" t="s">
        <v>40</v>
      </c>
      <c r="G2188" s="19"/>
      <c r="H2188"/>
      <c r="I2188" t="s">
        <v>641</v>
      </c>
      <c r="J2188" t="s">
        <v>698</v>
      </c>
      <c r="K2188" s="9" t="str">
        <f t="shared" si="255"/>
        <v>LID-</v>
      </c>
      <c r="L2188" t="s">
        <v>41</v>
      </c>
      <c r="M2188" s="36">
        <v>1680</v>
      </c>
      <c r="N2188" t="s">
        <v>459</v>
      </c>
      <c r="O2188" t="s">
        <v>7</v>
      </c>
      <c r="P2188" s="48">
        <v>4.26</v>
      </c>
      <c r="Q2188" s="10">
        <f t="shared" si="251"/>
        <v>7156.8</v>
      </c>
      <c r="R2188" s="11">
        <f t="shared" si="252"/>
        <v>7.3003400000000003</v>
      </c>
      <c r="S2188" s="13">
        <f t="shared" si="253"/>
        <v>0.58350000000000002</v>
      </c>
      <c r="T2188" s="12">
        <f t="shared" si="254"/>
        <v>980.28</v>
      </c>
      <c r="U2188" s="13" t="s">
        <v>135</v>
      </c>
      <c r="V2188" t="s">
        <v>144</v>
      </c>
      <c r="X2188" s="53"/>
    </row>
    <row r="2189" spans="1:24" s="16" customFormat="1" x14ac:dyDescent="0.2">
      <c r="A2189" s="32" t="str">
        <f t="shared" si="256"/>
        <v>2026-4</v>
      </c>
      <c r="B2189" t="s">
        <v>4356</v>
      </c>
      <c r="C2189" s="20">
        <v>46133</v>
      </c>
      <c r="D2189" s="20">
        <v>46085</v>
      </c>
      <c r="E2189" t="s">
        <v>39</v>
      </c>
      <c r="F2189" t="s">
        <v>40</v>
      </c>
      <c r="G2189" s="19"/>
      <c r="H2189"/>
      <c r="I2189" t="s">
        <v>642</v>
      </c>
      <c r="J2189" t="s">
        <v>699</v>
      </c>
      <c r="K2189" s="9" t="str">
        <f t="shared" si="255"/>
        <v>LID-</v>
      </c>
      <c r="L2189" t="s">
        <v>41</v>
      </c>
      <c r="M2189" s="36">
        <v>2673</v>
      </c>
      <c r="N2189" t="s">
        <v>459</v>
      </c>
      <c r="O2189" t="s">
        <v>7</v>
      </c>
      <c r="P2189" s="48">
        <v>4.37</v>
      </c>
      <c r="Q2189" s="10">
        <f t="shared" si="251"/>
        <v>11681.01</v>
      </c>
      <c r="R2189" s="11">
        <f t="shared" si="252"/>
        <v>7.3003400000000003</v>
      </c>
      <c r="S2189" s="13">
        <f t="shared" si="253"/>
        <v>0.59860000000000002</v>
      </c>
      <c r="T2189" s="12">
        <f t="shared" si="254"/>
        <v>1600.06</v>
      </c>
      <c r="U2189" s="13" t="s">
        <v>135</v>
      </c>
      <c r="V2189" t="s">
        <v>144</v>
      </c>
      <c r="X2189" s="53"/>
    </row>
    <row r="2190" spans="1:24" s="16" customFormat="1" x14ac:dyDescent="0.2">
      <c r="A2190" s="32" t="str">
        <f t="shared" si="256"/>
        <v>2026-4</v>
      </c>
      <c r="B2190" t="s">
        <v>4104</v>
      </c>
      <c r="C2190" s="20">
        <v>46133</v>
      </c>
      <c r="D2190" s="20">
        <v>46113</v>
      </c>
      <c r="E2190" t="s">
        <v>4560</v>
      </c>
      <c r="F2190" t="s">
        <v>67</v>
      </c>
      <c r="G2190" s="19"/>
      <c r="H2190"/>
      <c r="I2190" t="s">
        <v>3062</v>
      </c>
      <c r="J2190" t="s">
        <v>3063</v>
      </c>
      <c r="K2190" s="9" t="str">
        <f t="shared" si="255"/>
        <v>PRIM</v>
      </c>
      <c r="L2190" t="s">
        <v>6</v>
      </c>
      <c r="M2190" s="36">
        <v>800</v>
      </c>
      <c r="N2190" t="s">
        <v>459</v>
      </c>
      <c r="O2190" t="s">
        <v>7</v>
      </c>
      <c r="P2190" s="48">
        <v>1.1499999999999999</v>
      </c>
      <c r="Q2190" s="10">
        <f t="shared" si="251"/>
        <v>920</v>
      </c>
      <c r="R2190" s="11">
        <f t="shared" si="252"/>
        <v>7.3003400000000003</v>
      </c>
      <c r="S2190" s="13">
        <f t="shared" si="253"/>
        <v>0.1575</v>
      </c>
      <c r="T2190" s="12">
        <f t="shared" si="254"/>
        <v>126</v>
      </c>
      <c r="U2190" s="13" t="s">
        <v>135</v>
      </c>
      <c r="V2190" t="s">
        <v>2041</v>
      </c>
      <c r="X2190" s="53"/>
    </row>
    <row r="2191" spans="1:24" s="16" customFormat="1" x14ac:dyDescent="0.2">
      <c r="A2191" s="32" t="str">
        <f t="shared" si="256"/>
        <v>2026-4</v>
      </c>
      <c r="B2191" t="s">
        <v>4110</v>
      </c>
      <c r="C2191" s="20">
        <v>46133</v>
      </c>
      <c r="D2191" s="20">
        <v>46113</v>
      </c>
      <c r="E2191" t="s">
        <v>4560</v>
      </c>
      <c r="F2191" t="s">
        <v>67</v>
      </c>
      <c r="G2191" s="19"/>
      <c r="H2191"/>
      <c r="I2191" t="s">
        <v>3093</v>
      </c>
      <c r="J2191" t="s">
        <v>3094</v>
      </c>
      <c r="K2191" s="9" t="str">
        <f t="shared" si="255"/>
        <v>PRIM</v>
      </c>
      <c r="L2191" t="s">
        <v>6</v>
      </c>
      <c r="M2191" s="36">
        <v>2100</v>
      </c>
      <c r="N2191" t="s">
        <v>459</v>
      </c>
      <c r="O2191" t="s">
        <v>7</v>
      </c>
      <c r="P2191" s="48">
        <v>1.29</v>
      </c>
      <c r="Q2191" s="10">
        <f t="shared" si="251"/>
        <v>2709</v>
      </c>
      <c r="R2191" s="11">
        <f t="shared" si="252"/>
        <v>7.3003400000000003</v>
      </c>
      <c r="S2191" s="13">
        <f t="shared" si="253"/>
        <v>0.1767</v>
      </c>
      <c r="T2191" s="12">
        <f t="shared" si="254"/>
        <v>371.07</v>
      </c>
      <c r="U2191" s="13" t="s">
        <v>135</v>
      </c>
      <c r="V2191" t="s">
        <v>2041</v>
      </c>
      <c r="X2191" s="53"/>
    </row>
    <row r="2192" spans="1:24" s="16" customFormat="1" x14ac:dyDescent="0.2">
      <c r="A2192" s="32" t="str">
        <f t="shared" si="256"/>
        <v>2026-4</v>
      </c>
      <c r="B2192" t="s">
        <v>4140</v>
      </c>
      <c r="C2192" s="20">
        <v>46133</v>
      </c>
      <c r="D2192" s="20">
        <v>46113</v>
      </c>
      <c r="E2192" t="s">
        <v>4560</v>
      </c>
      <c r="F2192" t="s">
        <v>67</v>
      </c>
      <c r="G2192" s="19"/>
      <c r="H2192"/>
      <c r="I2192" t="s">
        <v>3100</v>
      </c>
      <c r="J2192" t="s">
        <v>3101</v>
      </c>
      <c r="K2192" s="9" t="str">
        <f t="shared" si="255"/>
        <v>PRIM</v>
      </c>
      <c r="L2192" t="s">
        <v>6</v>
      </c>
      <c r="M2192" s="36">
        <v>3000</v>
      </c>
      <c r="N2192" t="s">
        <v>459</v>
      </c>
      <c r="O2192" t="s">
        <v>7</v>
      </c>
      <c r="P2192" s="48">
        <v>1.51</v>
      </c>
      <c r="Q2192" s="10">
        <f t="shared" si="251"/>
        <v>4530</v>
      </c>
      <c r="R2192" s="11">
        <f t="shared" si="252"/>
        <v>7.3003400000000003</v>
      </c>
      <c r="S2192" s="13">
        <f t="shared" si="253"/>
        <v>0.20680000000000001</v>
      </c>
      <c r="T2192" s="12">
        <f t="shared" si="254"/>
        <v>620.4</v>
      </c>
      <c r="U2192" s="13" t="s">
        <v>135</v>
      </c>
      <c r="V2192" t="s">
        <v>2041</v>
      </c>
      <c r="X2192" s="53"/>
    </row>
    <row r="2193" spans="1:24" s="16" customFormat="1" x14ac:dyDescent="0.2">
      <c r="A2193" s="32" t="str">
        <f t="shared" si="256"/>
        <v>2026-4</v>
      </c>
      <c r="B2193" t="s">
        <v>4141</v>
      </c>
      <c r="C2193" s="20">
        <v>46133</v>
      </c>
      <c r="D2193" s="20">
        <v>46113</v>
      </c>
      <c r="E2193" t="s">
        <v>4560</v>
      </c>
      <c r="F2193" t="s">
        <v>67</v>
      </c>
      <c r="G2193" s="19"/>
      <c r="H2193"/>
      <c r="I2193" t="s">
        <v>3102</v>
      </c>
      <c r="J2193" t="s">
        <v>3103</v>
      </c>
      <c r="K2193" s="9" t="str">
        <f t="shared" si="255"/>
        <v>PRIM</v>
      </c>
      <c r="L2193" t="s">
        <v>6</v>
      </c>
      <c r="M2193" s="36">
        <v>1000</v>
      </c>
      <c r="N2193" t="s">
        <v>459</v>
      </c>
      <c r="O2193" t="s">
        <v>7</v>
      </c>
      <c r="P2193" s="48">
        <v>1.51</v>
      </c>
      <c r="Q2193" s="10">
        <f t="shared" si="251"/>
        <v>1510</v>
      </c>
      <c r="R2193" s="11">
        <f t="shared" si="252"/>
        <v>7.3003400000000003</v>
      </c>
      <c r="S2193" s="13">
        <f t="shared" si="253"/>
        <v>0.20680000000000001</v>
      </c>
      <c r="T2193" s="12">
        <f t="shared" si="254"/>
        <v>206.8</v>
      </c>
      <c r="U2193" s="13" t="s">
        <v>135</v>
      </c>
      <c r="V2193" t="s">
        <v>2041</v>
      </c>
      <c r="X2193" s="53"/>
    </row>
    <row r="2194" spans="1:24" s="16" customFormat="1" x14ac:dyDescent="0.2">
      <c r="A2194" s="32" t="str">
        <f t="shared" si="256"/>
        <v>2026-4</v>
      </c>
      <c r="B2194" t="s">
        <v>4525</v>
      </c>
      <c r="C2194" s="20">
        <v>46133</v>
      </c>
      <c r="D2194" s="20">
        <v>46108</v>
      </c>
      <c r="E2194" t="s">
        <v>350</v>
      </c>
      <c r="F2194" t="s">
        <v>351</v>
      </c>
      <c r="G2194" s="19"/>
      <c r="H2194"/>
      <c r="I2194" t="s">
        <v>3803</v>
      </c>
      <c r="J2194" t="s">
        <v>3804</v>
      </c>
      <c r="K2194" s="9" t="str">
        <f t="shared" si="255"/>
        <v>RACK</v>
      </c>
      <c r="L2194" t="s">
        <v>6</v>
      </c>
      <c r="M2194" s="36">
        <v>1350</v>
      </c>
      <c r="N2194" t="s">
        <v>459</v>
      </c>
      <c r="O2194" t="s">
        <v>7</v>
      </c>
      <c r="P2194" s="48">
        <v>18.474299999999999</v>
      </c>
      <c r="Q2194" s="10">
        <f t="shared" si="251"/>
        <v>24940.31</v>
      </c>
      <c r="R2194" s="11">
        <f t="shared" si="252"/>
        <v>7.3003400000000003</v>
      </c>
      <c r="S2194" s="13">
        <f t="shared" si="253"/>
        <v>2.5306000000000002</v>
      </c>
      <c r="T2194" s="12">
        <f t="shared" si="254"/>
        <v>3416.31</v>
      </c>
      <c r="U2194" s="13" t="s">
        <v>135</v>
      </c>
      <c r="V2194" t="s">
        <v>4559</v>
      </c>
      <c r="X2194" s="53"/>
    </row>
    <row r="2195" spans="1:24" s="16" customFormat="1" x14ac:dyDescent="0.2">
      <c r="A2195" s="32" t="str">
        <f t="shared" si="256"/>
        <v>2026-4</v>
      </c>
      <c r="B2195" t="s">
        <v>3888</v>
      </c>
      <c r="C2195" s="20">
        <v>46133</v>
      </c>
      <c r="D2195" s="20">
        <v>46108</v>
      </c>
      <c r="E2195" t="s">
        <v>48</v>
      </c>
      <c r="F2195" t="s">
        <v>49</v>
      </c>
      <c r="G2195" s="19"/>
      <c r="H2195"/>
      <c r="I2195" t="s">
        <v>341</v>
      </c>
      <c r="J2195" t="s">
        <v>342</v>
      </c>
      <c r="K2195" s="9" t="str">
        <f t="shared" si="255"/>
        <v>RIV-</v>
      </c>
      <c r="L2195" t="s">
        <v>6</v>
      </c>
      <c r="M2195" s="36">
        <v>3500</v>
      </c>
      <c r="N2195" t="s">
        <v>459</v>
      </c>
      <c r="O2195" t="s">
        <v>7</v>
      </c>
      <c r="P2195" s="48">
        <v>4.8000000000000001E-2</v>
      </c>
      <c r="Q2195" s="10">
        <f t="shared" si="251"/>
        <v>168</v>
      </c>
      <c r="R2195" s="11">
        <f t="shared" si="252"/>
        <v>7.3003400000000003</v>
      </c>
      <c r="S2195" s="13">
        <f t="shared" si="253"/>
        <v>6.6E-3</v>
      </c>
      <c r="T2195" s="12">
        <f t="shared" si="254"/>
        <v>23.1</v>
      </c>
      <c r="U2195" s="13" t="s">
        <v>135</v>
      </c>
      <c r="V2195" t="s">
        <v>51</v>
      </c>
      <c r="X2195" s="53"/>
    </row>
    <row r="2196" spans="1:24" s="16" customFormat="1" x14ac:dyDescent="0.2">
      <c r="A2196" s="32" t="str">
        <f t="shared" si="256"/>
        <v>2026-4</v>
      </c>
      <c r="B2196" t="s">
        <v>3927</v>
      </c>
      <c r="C2196" s="20">
        <v>46133</v>
      </c>
      <c r="D2196" s="20">
        <v>46108</v>
      </c>
      <c r="E2196" t="s">
        <v>48</v>
      </c>
      <c r="F2196" t="s">
        <v>49</v>
      </c>
      <c r="G2196" s="19"/>
      <c r="H2196"/>
      <c r="I2196" t="s">
        <v>339</v>
      </c>
      <c r="J2196" t="s">
        <v>340</v>
      </c>
      <c r="K2196" s="9" t="str">
        <f t="shared" si="255"/>
        <v>RIV-</v>
      </c>
      <c r="L2196" t="s">
        <v>6</v>
      </c>
      <c r="M2196" s="36">
        <v>1100</v>
      </c>
      <c r="N2196" t="s">
        <v>459</v>
      </c>
      <c r="O2196" t="s">
        <v>7</v>
      </c>
      <c r="P2196" s="48">
        <v>7.0099999999999996E-2</v>
      </c>
      <c r="Q2196" s="10">
        <f t="shared" si="251"/>
        <v>77.11</v>
      </c>
      <c r="R2196" s="11">
        <f t="shared" si="252"/>
        <v>7.3003400000000003</v>
      </c>
      <c r="S2196" s="13">
        <f t="shared" si="253"/>
        <v>9.5999999999999992E-3</v>
      </c>
      <c r="T2196" s="12">
        <f t="shared" si="254"/>
        <v>10.56</v>
      </c>
      <c r="U2196" s="13" t="s">
        <v>135</v>
      </c>
      <c r="V2196" t="s">
        <v>51</v>
      </c>
      <c r="X2196" s="53"/>
    </row>
    <row r="2197" spans="1:24" s="16" customFormat="1" x14ac:dyDescent="0.2">
      <c r="A2197" s="32" t="str">
        <f t="shared" si="256"/>
        <v>2026-4</v>
      </c>
      <c r="B2197" t="s">
        <v>3942</v>
      </c>
      <c r="C2197" s="20">
        <v>46133</v>
      </c>
      <c r="D2197" s="20">
        <v>46108</v>
      </c>
      <c r="E2197" t="s">
        <v>48</v>
      </c>
      <c r="F2197" t="s">
        <v>49</v>
      </c>
      <c r="G2197" s="19"/>
      <c r="H2197"/>
      <c r="I2197" t="s">
        <v>2937</v>
      </c>
      <c r="J2197" t="s">
        <v>2938</v>
      </c>
      <c r="K2197" s="9" t="str">
        <f t="shared" si="255"/>
        <v>RIV-</v>
      </c>
      <c r="L2197" t="s">
        <v>6</v>
      </c>
      <c r="M2197" s="36">
        <v>4100</v>
      </c>
      <c r="N2197" t="s">
        <v>459</v>
      </c>
      <c r="O2197" t="s">
        <v>7</v>
      </c>
      <c r="P2197" s="48">
        <v>9.1499999999999998E-2</v>
      </c>
      <c r="Q2197" s="10">
        <f t="shared" si="251"/>
        <v>375.15</v>
      </c>
      <c r="R2197" s="11">
        <f t="shared" si="252"/>
        <v>7.3003400000000003</v>
      </c>
      <c r="S2197" s="13">
        <f t="shared" si="253"/>
        <v>1.2500000000000001E-2</v>
      </c>
      <c r="T2197" s="12">
        <f t="shared" si="254"/>
        <v>51.25</v>
      </c>
      <c r="U2197" s="13" t="s">
        <v>135</v>
      </c>
      <c r="V2197" t="s">
        <v>51</v>
      </c>
      <c r="X2197" s="53"/>
    </row>
    <row r="2198" spans="1:24" s="16" customFormat="1" x14ac:dyDescent="0.2">
      <c r="A2198" s="32" t="str">
        <f t="shared" si="256"/>
        <v>2026-4</v>
      </c>
      <c r="B2198" t="s">
        <v>4153</v>
      </c>
      <c r="C2198" s="20">
        <v>46133</v>
      </c>
      <c r="D2198" s="20">
        <v>46091</v>
      </c>
      <c r="E2198" t="s">
        <v>48</v>
      </c>
      <c r="F2198" t="s">
        <v>49</v>
      </c>
      <c r="G2198" s="19"/>
      <c r="H2198"/>
      <c r="I2198" t="s">
        <v>3591</v>
      </c>
      <c r="J2198" t="s">
        <v>3592</v>
      </c>
      <c r="K2198" s="9" t="str">
        <f t="shared" ref="K2198:K2224" si="257">+LEFT(V2198,4)</f>
        <v>SHDL</v>
      </c>
      <c r="L2198" t="s">
        <v>6</v>
      </c>
      <c r="M2198" s="36">
        <v>1000</v>
      </c>
      <c r="N2198" t="s">
        <v>459</v>
      </c>
      <c r="O2198" t="s">
        <v>7</v>
      </c>
      <c r="P2198" s="48">
        <v>1.8715999999999999</v>
      </c>
      <c r="Q2198" s="10">
        <f t="shared" si="251"/>
        <v>1871.6</v>
      </c>
      <c r="R2198" s="11">
        <f t="shared" si="252"/>
        <v>7.3003400000000003</v>
      </c>
      <c r="S2198" s="13">
        <f t="shared" si="253"/>
        <v>0.25640000000000002</v>
      </c>
      <c r="T2198" s="12">
        <f t="shared" si="254"/>
        <v>256.39999999999998</v>
      </c>
      <c r="U2198" s="13" t="s">
        <v>135</v>
      </c>
      <c r="V2198" t="s">
        <v>243</v>
      </c>
      <c r="X2198" s="53"/>
    </row>
    <row r="2199" spans="1:24" s="16" customFormat="1" x14ac:dyDescent="0.2">
      <c r="A2199" s="32" t="str">
        <f t="shared" si="256"/>
        <v>2026-4</v>
      </c>
      <c r="B2199" t="s">
        <v>4412</v>
      </c>
      <c r="C2199" s="20">
        <v>46133</v>
      </c>
      <c r="D2199" s="20">
        <v>46060</v>
      </c>
      <c r="E2199" t="s">
        <v>39</v>
      </c>
      <c r="F2199" t="s">
        <v>40</v>
      </c>
      <c r="G2199" s="19"/>
      <c r="H2199"/>
      <c r="I2199" t="s">
        <v>139</v>
      </c>
      <c r="J2199" t="s">
        <v>140</v>
      </c>
      <c r="K2199" s="9" t="str">
        <f t="shared" si="257"/>
        <v>SKU-</v>
      </c>
      <c r="L2199" t="s">
        <v>41</v>
      </c>
      <c r="M2199" s="36">
        <v>360</v>
      </c>
      <c r="N2199" t="s">
        <v>459</v>
      </c>
      <c r="O2199" t="s">
        <v>7</v>
      </c>
      <c r="P2199" s="48">
        <v>5.8230000000000004</v>
      </c>
      <c r="Q2199" s="10">
        <f t="shared" si="251"/>
        <v>2096.2800000000002</v>
      </c>
      <c r="R2199" s="11">
        <f t="shared" si="252"/>
        <v>7.3003400000000003</v>
      </c>
      <c r="S2199" s="13">
        <f t="shared" si="253"/>
        <v>0.79759999999999998</v>
      </c>
      <c r="T2199" s="12">
        <f t="shared" si="254"/>
        <v>287.14</v>
      </c>
      <c r="U2199" s="13" t="s">
        <v>135</v>
      </c>
      <c r="V2199" t="s">
        <v>2</v>
      </c>
      <c r="X2199" s="53"/>
    </row>
    <row r="2200" spans="1:24" s="16" customFormat="1" x14ac:dyDescent="0.2">
      <c r="A2200" s="32" t="str">
        <f t="shared" si="256"/>
        <v>2026-4</v>
      </c>
      <c r="B2200" t="s">
        <v>3859</v>
      </c>
      <c r="C2200" s="20">
        <v>46133</v>
      </c>
      <c r="D2200" s="20">
        <v>46127</v>
      </c>
      <c r="E2200" t="s">
        <v>66</v>
      </c>
      <c r="F2200" t="s">
        <v>67</v>
      </c>
      <c r="G2200" s="19"/>
      <c r="H2200"/>
      <c r="I2200" t="s">
        <v>546</v>
      </c>
      <c r="J2200" t="s">
        <v>547</v>
      </c>
      <c r="K2200" s="9" t="str">
        <f t="shared" si="257"/>
        <v>STKR</v>
      </c>
      <c r="L2200" t="s">
        <v>6</v>
      </c>
      <c r="M2200" s="36">
        <v>6000</v>
      </c>
      <c r="N2200" t="s">
        <v>459</v>
      </c>
      <c r="O2200" t="s">
        <v>7</v>
      </c>
      <c r="P2200" s="48">
        <v>3.2000000000000001E-2</v>
      </c>
      <c r="Q2200" s="10">
        <f t="shared" si="251"/>
        <v>192</v>
      </c>
      <c r="R2200" s="11">
        <f t="shared" si="252"/>
        <v>7.3003400000000003</v>
      </c>
      <c r="S2200" s="13">
        <f t="shared" si="253"/>
        <v>4.4000000000000003E-3</v>
      </c>
      <c r="T2200" s="12">
        <f t="shared" si="254"/>
        <v>26.4</v>
      </c>
      <c r="U2200" s="13" t="s">
        <v>135</v>
      </c>
      <c r="V2200" t="s">
        <v>8</v>
      </c>
      <c r="X2200" s="53"/>
    </row>
    <row r="2201" spans="1:24" s="16" customFormat="1" x14ac:dyDescent="0.2">
      <c r="A2201" s="32" t="str">
        <f t="shared" si="256"/>
        <v>2026-4</v>
      </c>
      <c r="B2201" t="s">
        <v>3861</v>
      </c>
      <c r="C2201" s="20">
        <v>46133</v>
      </c>
      <c r="D2201" s="20">
        <v>46119</v>
      </c>
      <c r="E2201" t="s">
        <v>66</v>
      </c>
      <c r="F2201" t="s">
        <v>67</v>
      </c>
      <c r="G2201" s="19"/>
      <c r="H2201"/>
      <c r="I2201" t="s">
        <v>2862</v>
      </c>
      <c r="J2201" t="s">
        <v>2863</v>
      </c>
      <c r="K2201" s="9" t="str">
        <f t="shared" si="257"/>
        <v>STKR</v>
      </c>
      <c r="L2201" t="s">
        <v>6</v>
      </c>
      <c r="M2201" s="36">
        <v>25500</v>
      </c>
      <c r="N2201" t="s">
        <v>459</v>
      </c>
      <c r="O2201" t="s">
        <v>7</v>
      </c>
      <c r="P2201" s="48">
        <v>3.5000000000000003E-2</v>
      </c>
      <c r="Q2201" s="10">
        <f t="shared" si="251"/>
        <v>892.5</v>
      </c>
      <c r="R2201" s="11">
        <f t="shared" si="252"/>
        <v>7.3003400000000003</v>
      </c>
      <c r="S2201" s="13">
        <f t="shared" si="253"/>
        <v>4.7999999999999996E-3</v>
      </c>
      <c r="T2201" s="12">
        <f t="shared" si="254"/>
        <v>122.4</v>
      </c>
      <c r="U2201" s="13" t="s">
        <v>135</v>
      </c>
      <c r="V2201" t="s">
        <v>8</v>
      </c>
      <c r="X2201" s="53"/>
    </row>
    <row r="2202" spans="1:24" s="16" customFormat="1" x14ac:dyDescent="0.2">
      <c r="A2202" s="32" t="str">
        <f t="shared" si="256"/>
        <v>2026-4</v>
      </c>
      <c r="B2202" t="s">
        <v>3862</v>
      </c>
      <c r="C2202" s="20">
        <v>46133</v>
      </c>
      <c r="D2202" s="20">
        <v>46121</v>
      </c>
      <c r="E2202" t="s">
        <v>66</v>
      </c>
      <c r="F2202" t="s">
        <v>67</v>
      </c>
      <c r="G2202" s="19"/>
      <c r="H2202"/>
      <c r="I2202" t="s">
        <v>546</v>
      </c>
      <c r="J2202" t="s">
        <v>547</v>
      </c>
      <c r="K2202" s="9" t="str">
        <f t="shared" si="257"/>
        <v>STKR</v>
      </c>
      <c r="L2202" t="s">
        <v>6</v>
      </c>
      <c r="M2202" s="36">
        <v>3000</v>
      </c>
      <c r="N2202" t="s">
        <v>459</v>
      </c>
      <c r="O2202" t="s">
        <v>7</v>
      </c>
      <c r="P2202" s="48">
        <v>3.5000000000000003E-2</v>
      </c>
      <c r="Q2202" s="10">
        <f t="shared" si="251"/>
        <v>105</v>
      </c>
      <c r="R2202" s="11">
        <f t="shared" si="252"/>
        <v>7.3003400000000003</v>
      </c>
      <c r="S2202" s="13">
        <f t="shared" si="253"/>
        <v>4.7999999999999996E-3</v>
      </c>
      <c r="T2202" s="12">
        <f t="shared" si="254"/>
        <v>14.4</v>
      </c>
      <c r="U2202" s="13" t="s">
        <v>135</v>
      </c>
      <c r="V2202" t="s">
        <v>8</v>
      </c>
      <c r="X2202" s="53"/>
    </row>
    <row r="2203" spans="1:24" s="16" customFormat="1" x14ac:dyDescent="0.2">
      <c r="A2203" s="32" t="str">
        <f t="shared" si="256"/>
        <v>2026-4</v>
      </c>
      <c r="B2203" t="s">
        <v>3863</v>
      </c>
      <c r="C2203" s="20">
        <v>46133</v>
      </c>
      <c r="D2203" s="20">
        <v>46127</v>
      </c>
      <c r="E2203" t="s">
        <v>66</v>
      </c>
      <c r="F2203" t="s">
        <v>67</v>
      </c>
      <c r="G2203" s="19"/>
      <c r="H2203"/>
      <c r="I2203" t="s">
        <v>2862</v>
      </c>
      <c r="J2203" t="s">
        <v>2863</v>
      </c>
      <c r="K2203" s="9" t="str">
        <f t="shared" si="257"/>
        <v>STKR</v>
      </c>
      <c r="L2203" t="s">
        <v>6</v>
      </c>
      <c r="M2203" s="36">
        <v>7100</v>
      </c>
      <c r="N2203" t="s">
        <v>459</v>
      </c>
      <c r="O2203" t="s">
        <v>7</v>
      </c>
      <c r="P2203" s="48">
        <v>3.5000000000000003E-2</v>
      </c>
      <c r="Q2203" s="10">
        <f t="shared" si="251"/>
        <v>248.5</v>
      </c>
      <c r="R2203" s="11">
        <f t="shared" si="252"/>
        <v>7.3003400000000003</v>
      </c>
      <c r="S2203" s="13">
        <f t="shared" si="253"/>
        <v>4.7999999999999996E-3</v>
      </c>
      <c r="T2203" s="12">
        <f t="shared" si="254"/>
        <v>34.08</v>
      </c>
      <c r="U2203" s="13" t="s">
        <v>135</v>
      </c>
      <c r="V2203" t="s">
        <v>8</v>
      </c>
      <c r="X2203" s="53"/>
    </row>
    <row r="2204" spans="1:24" s="16" customFormat="1" x14ac:dyDescent="0.2">
      <c r="A2204" s="32" t="str">
        <f t="shared" si="256"/>
        <v>2026-4</v>
      </c>
      <c r="B2204" t="s">
        <v>4007</v>
      </c>
      <c r="C2204" s="20">
        <v>46133</v>
      </c>
      <c r="D2204" s="20">
        <v>46113</v>
      </c>
      <c r="E2204" t="s">
        <v>4560</v>
      </c>
      <c r="F2204" t="s">
        <v>67</v>
      </c>
      <c r="G2204" s="19"/>
      <c r="H2204"/>
      <c r="I2204" t="s">
        <v>784</v>
      </c>
      <c r="J2204" t="s">
        <v>785</v>
      </c>
      <c r="K2204" s="9" t="str">
        <f t="shared" si="257"/>
        <v>U&amp;C-</v>
      </c>
      <c r="L2204" t="s">
        <v>6</v>
      </c>
      <c r="M2204" s="36">
        <v>46000</v>
      </c>
      <c r="N2204" t="s">
        <v>459</v>
      </c>
      <c r="O2204" t="s">
        <v>7</v>
      </c>
      <c r="P2204" s="48">
        <v>0.19500000000000001</v>
      </c>
      <c r="Q2204" s="10">
        <f t="shared" si="251"/>
        <v>8970</v>
      </c>
      <c r="R2204" s="11">
        <f t="shared" si="252"/>
        <v>7.3003400000000003</v>
      </c>
      <c r="S2204" s="13">
        <f t="shared" si="253"/>
        <v>2.6700000000000002E-2</v>
      </c>
      <c r="T2204" s="12">
        <f t="shared" si="254"/>
        <v>1228.2</v>
      </c>
      <c r="U2204" s="13" t="s">
        <v>135</v>
      </c>
      <c r="V2204" t="s">
        <v>68</v>
      </c>
      <c r="X2204" s="53"/>
    </row>
    <row r="2205" spans="1:24" s="16" customFormat="1" x14ac:dyDescent="0.2">
      <c r="A2205" s="32" t="str">
        <f t="shared" si="256"/>
        <v>2026-4</v>
      </c>
      <c r="B2205" t="s">
        <v>4011</v>
      </c>
      <c r="C2205" s="20">
        <v>46133</v>
      </c>
      <c r="D2205" s="20">
        <v>46121</v>
      </c>
      <c r="E2205" t="s">
        <v>66</v>
      </c>
      <c r="F2205" t="s">
        <v>67</v>
      </c>
      <c r="G2205" s="19"/>
      <c r="H2205"/>
      <c r="I2205" t="s">
        <v>644</v>
      </c>
      <c r="J2205" t="s">
        <v>701</v>
      </c>
      <c r="K2205" s="9" t="str">
        <f t="shared" si="257"/>
        <v>U&amp;C-</v>
      </c>
      <c r="L2205" t="s">
        <v>6</v>
      </c>
      <c r="M2205" s="36">
        <v>1010</v>
      </c>
      <c r="N2205" t="s">
        <v>459</v>
      </c>
      <c r="O2205" t="s">
        <v>7</v>
      </c>
      <c r="P2205" s="48">
        <v>0.21929999999999999</v>
      </c>
      <c r="Q2205" s="10">
        <f t="shared" si="251"/>
        <v>221.49</v>
      </c>
      <c r="R2205" s="11">
        <f t="shared" si="252"/>
        <v>7.3003400000000003</v>
      </c>
      <c r="S2205" s="13">
        <f t="shared" si="253"/>
        <v>0.03</v>
      </c>
      <c r="T2205" s="12">
        <f t="shared" si="254"/>
        <v>30.3</v>
      </c>
      <c r="U2205" s="13" t="s">
        <v>135</v>
      </c>
      <c r="V2205" t="s">
        <v>68</v>
      </c>
      <c r="X2205" s="53"/>
    </row>
    <row r="2206" spans="1:24" s="16" customFormat="1" x14ac:dyDescent="0.2">
      <c r="A2206" s="32" t="str">
        <f t="shared" si="256"/>
        <v>2026-4</v>
      </c>
      <c r="B2206" t="s">
        <v>3947</v>
      </c>
      <c r="C2206" s="20">
        <v>46134</v>
      </c>
      <c r="D2206" s="20">
        <v>46119</v>
      </c>
      <c r="E2206" t="s">
        <v>268</v>
      </c>
      <c r="F2206" t="s">
        <v>269</v>
      </c>
      <c r="G2206" s="19"/>
      <c r="H2206"/>
      <c r="I2206" t="s">
        <v>3503</v>
      </c>
      <c r="J2206" t="s">
        <v>3504</v>
      </c>
      <c r="K2206" s="9" t="str">
        <f t="shared" si="257"/>
        <v>BAG-</v>
      </c>
      <c r="L2206" t="s">
        <v>6</v>
      </c>
      <c r="M2206" s="36">
        <v>2000</v>
      </c>
      <c r="N2206" t="s">
        <v>459</v>
      </c>
      <c r="O2206" t="s">
        <v>7</v>
      </c>
      <c r="P2206" s="48">
        <v>9.6000000000000002E-2</v>
      </c>
      <c r="Q2206" s="10">
        <f t="shared" si="251"/>
        <v>192</v>
      </c>
      <c r="R2206" s="11">
        <f t="shared" si="252"/>
        <v>7.3003400000000003</v>
      </c>
      <c r="S2206" s="13">
        <f t="shared" si="253"/>
        <v>1.32E-2</v>
      </c>
      <c r="T2206" s="12">
        <f t="shared" si="254"/>
        <v>26.4</v>
      </c>
      <c r="U2206" s="13" t="s">
        <v>135</v>
      </c>
      <c r="V2206" t="s">
        <v>270</v>
      </c>
      <c r="X2206" s="53"/>
    </row>
    <row r="2207" spans="1:24" s="16" customFormat="1" x14ac:dyDescent="0.2">
      <c r="A2207" s="32" t="str">
        <f t="shared" si="256"/>
        <v>2026-4</v>
      </c>
      <c r="B2207" t="s">
        <v>3954</v>
      </c>
      <c r="C2207" s="20">
        <v>46134</v>
      </c>
      <c r="D2207" s="20">
        <v>46105</v>
      </c>
      <c r="E2207" t="s">
        <v>268</v>
      </c>
      <c r="F2207" t="s">
        <v>269</v>
      </c>
      <c r="G2207" s="19"/>
      <c r="H2207"/>
      <c r="I2207" t="s">
        <v>654</v>
      </c>
      <c r="J2207" t="s">
        <v>711</v>
      </c>
      <c r="K2207" s="9" t="str">
        <f t="shared" si="257"/>
        <v>BAG-</v>
      </c>
      <c r="L2207" t="s">
        <v>6</v>
      </c>
      <c r="M2207" s="36">
        <v>27000</v>
      </c>
      <c r="N2207" t="s">
        <v>459</v>
      </c>
      <c r="O2207" t="s">
        <v>7</v>
      </c>
      <c r="P2207" s="48">
        <v>0.1</v>
      </c>
      <c r="Q2207" s="10">
        <f t="shared" si="251"/>
        <v>2700</v>
      </c>
      <c r="R2207" s="11">
        <f t="shared" si="252"/>
        <v>7.3003400000000003</v>
      </c>
      <c r="S2207" s="13">
        <f t="shared" si="253"/>
        <v>1.37E-2</v>
      </c>
      <c r="T2207" s="12">
        <f t="shared" si="254"/>
        <v>369.9</v>
      </c>
      <c r="U2207" s="13" t="s">
        <v>135</v>
      </c>
      <c r="V2207" t="s">
        <v>270</v>
      </c>
      <c r="X2207" s="53"/>
    </row>
    <row r="2208" spans="1:24" s="16" customFormat="1" x14ac:dyDescent="0.2">
      <c r="A2208" s="32" t="str">
        <f t="shared" si="256"/>
        <v>2026-4</v>
      </c>
      <c r="B2208" t="s">
        <v>3968</v>
      </c>
      <c r="C2208" s="20">
        <v>46134</v>
      </c>
      <c r="D2208" s="20">
        <v>46119</v>
      </c>
      <c r="E2208" t="s">
        <v>268</v>
      </c>
      <c r="F2208" t="s">
        <v>269</v>
      </c>
      <c r="G2208" s="19"/>
      <c r="H2208"/>
      <c r="I2208" t="s">
        <v>3511</v>
      </c>
      <c r="J2208" t="s">
        <v>3512</v>
      </c>
      <c r="K2208" s="9" t="str">
        <f t="shared" si="257"/>
        <v>BAG-</v>
      </c>
      <c r="L2208" t="s">
        <v>6</v>
      </c>
      <c r="M2208" s="36">
        <v>1000</v>
      </c>
      <c r="N2208" t="s">
        <v>459</v>
      </c>
      <c r="O2208" t="s">
        <v>7</v>
      </c>
      <c r="P2208" s="48">
        <v>0.113</v>
      </c>
      <c r="Q2208" s="10">
        <f t="shared" si="251"/>
        <v>113</v>
      </c>
      <c r="R2208" s="11">
        <f t="shared" si="252"/>
        <v>7.3003400000000003</v>
      </c>
      <c r="S2208" s="13">
        <f t="shared" si="253"/>
        <v>1.55E-2</v>
      </c>
      <c r="T2208" s="12">
        <f t="shared" si="254"/>
        <v>15.5</v>
      </c>
      <c r="U2208" s="13" t="s">
        <v>135</v>
      </c>
      <c r="V2208" t="s">
        <v>270</v>
      </c>
      <c r="X2208" s="53"/>
    </row>
    <row r="2209" spans="1:24" s="16" customFormat="1" x14ac:dyDescent="0.2">
      <c r="A2209" s="32" t="str">
        <f t="shared" si="256"/>
        <v>2026-4</v>
      </c>
      <c r="B2209" t="s">
        <v>3969</v>
      </c>
      <c r="C2209" s="20">
        <v>46134</v>
      </c>
      <c r="D2209" s="20">
        <v>46125</v>
      </c>
      <c r="E2209" t="s">
        <v>268</v>
      </c>
      <c r="F2209" t="s">
        <v>269</v>
      </c>
      <c r="G2209" s="19"/>
      <c r="H2209"/>
      <c r="I2209" t="s">
        <v>3511</v>
      </c>
      <c r="J2209" t="s">
        <v>3512</v>
      </c>
      <c r="K2209" s="9" t="str">
        <f t="shared" si="257"/>
        <v>BAG-</v>
      </c>
      <c r="L2209" t="s">
        <v>6</v>
      </c>
      <c r="M2209" s="36">
        <v>2000</v>
      </c>
      <c r="N2209" t="s">
        <v>459</v>
      </c>
      <c r="O2209" t="s">
        <v>7</v>
      </c>
      <c r="P2209" s="48">
        <v>0.113</v>
      </c>
      <c r="Q2209" s="10">
        <f t="shared" si="251"/>
        <v>226</v>
      </c>
      <c r="R2209" s="11">
        <f t="shared" si="252"/>
        <v>7.3003400000000003</v>
      </c>
      <c r="S2209" s="13">
        <f t="shared" si="253"/>
        <v>1.55E-2</v>
      </c>
      <c r="T2209" s="12">
        <f t="shared" si="254"/>
        <v>31</v>
      </c>
      <c r="U2209" s="13" t="s">
        <v>135</v>
      </c>
      <c r="V2209" t="s">
        <v>270</v>
      </c>
      <c r="X2209" s="53"/>
    </row>
    <row r="2210" spans="1:24" s="16" customFormat="1" x14ac:dyDescent="0.2">
      <c r="A2210" s="32" t="str">
        <f t="shared" si="256"/>
        <v>2026-4</v>
      </c>
      <c r="B2210" t="s">
        <v>4154</v>
      </c>
      <c r="C2210" s="20">
        <v>46134</v>
      </c>
      <c r="D2210" s="20">
        <v>46132</v>
      </c>
      <c r="E2210" t="s">
        <v>3</v>
      </c>
      <c r="F2210" t="s">
        <v>4</v>
      </c>
      <c r="G2210" s="19"/>
      <c r="H2210"/>
      <c r="I2210" t="s">
        <v>3593</v>
      </c>
      <c r="J2210" t="s">
        <v>3594</v>
      </c>
      <c r="K2210" s="9" t="str">
        <f t="shared" si="257"/>
        <v>BOX-</v>
      </c>
      <c r="L2210" t="s">
        <v>6</v>
      </c>
      <c r="M2210" s="36">
        <v>1010</v>
      </c>
      <c r="N2210" t="s">
        <v>459</v>
      </c>
      <c r="O2210" t="s">
        <v>7</v>
      </c>
      <c r="P2210" s="48">
        <v>1.94</v>
      </c>
      <c r="Q2210" s="10">
        <f t="shared" si="251"/>
        <v>1959.4</v>
      </c>
      <c r="R2210" s="11">
        <f t="shared" si="252"/>
        <v>7.3003400000000003</v>
      </c>
      <c r="S2210" s="13">
        <f t="shared" si="253"/>
        <v>0.26569999999999999</v>
      </c>
      <c r="T2210" s="12">
        <f t="shared" si="254"/>
        <v>268.36</v>
      </c>
      <c r="U2210" s="13" t="s">
        <v>135</v>
      </c>
      <c r="V2210" t="s">
        <v>1</v>
      </c>
      <c r="X2210" s="53"/>
    </row>
    <row r="2211" spans="1:24" s="16" customFormat="1" x14ac:dyDescent="0.2">
      <c r="A2211" s="32" t="str">
        <f t="shared" si="256"/>
        <v>2026-4</v>
      </c>
      <c r="B2211" t="s">
        <v>4178</v>
      </c>
      <c r="C2211" s="20">
        <v>46134</v>
      </c>
      <c r="D2211" s="20">
        <v>46132</v>
      </c>
      <c r="E2211" t="s">
        <v>3</v>
      </c>
      <c r="F2211" t="s">
        <v>4</v>
      </c>
      <c r="G2211" s="19"/>
      <c r="H2211"/>
      <c r="I2211" t="s">
        <v>152</v>
      </c>
      <c r="J2211" t="s">
        <v>153</v>
      </c>
      <c r="K2211" s="9" t="str">
        <f t="shared" si="257"/>
        <v>BOX-</v>
      </c>
      <c r="L2211" t="s">
        <v>6</v>
      </c>
      <c r="M2211" s="36">
        <v>1010</v>
      </c>
      <c r="N2211" t="s">
        <v>459</v>
      </c>
      <c r="O2211" t="s">
        <v>7</v>
      </c>
      <c r="P2211" s="48">
        <v>2.6</v>
      </c>
      <c r="Q2211" s="10">
        <f t="shared" si="251"/>
        <v>2626</v>
      </c>
      <c r="R2211" s="11">
        <f t="shared" si="252"/>
        <v>7.3003400000000003</v>
      </c>
      <c r="S2211" s="13">
        <f t="shared" si="253"/>
        <v>0.35610000000000003</v>
      </c>
      <c r="T2211" s="12">
        <f t="shared" si="254"/>
        <v>359.66</v>
      </c>
      <c r="U2211" s="13" t="s">
        <v>135</v>
      </c>
      <c r="V2211" t="s">
        <v>1</v>
      </c>
      <c r="X2211" s="53"/>
    </row>
    <row r="2212" spans="1:24" s="16" customFormat="1" x14ac:dyDescent="0.2">
      <c r="A2212" s="32" t="str">
        <f t="shared" si="256"/>
        <v>2026-4</v>
      </c>
      <c r="B2212" t="s">
        <v>4183</v>
      </c>
      <c r="C2212" s="20">
        <v>46134</v>
      </c>
      <c r="D2212" s="20">
        <v>46132</v>
      </c>
      <c r="E2212" t="s">
        <v>3</v>
      </c>
      <c r="F2212" t="s">
        <v>4</v>
      </c>
      <c r="G2212" s="19"/>
      <c r="H2212"/>
      <c r="I2212" t="s">
        <v>3618</v>
      </c>
      <c r="J2212" t="s">
        <v>3619</v>
      </c>
      <c r="K2212" s="9" t="str">
        <f t="shared" si="257"/>
        <v>BOX-</v>
      </c>
      <c r="L2212" t="s">
        <v>6</v>
      </c>
      <c r="M2212" s="36">
        <v>2220</v>
      </c>
      <c r="N2212" t="s">
        <v>459</v>
      </c>
      <c r="O2212" t="s">
        <v>7</v>
      </c>
      <c r="P2212" s="48">
        <v>2.66</v>
      </c>
      <c r="Q2212" s="10">
        <f t="shared" si="251"/>
        <v>5905.2</v>
      </c>
      <c r="R2212" s="11">
        <f t="shared" si="252"/>
        <v>7.3003400000000003</v>
      </c>
      <c r="S2212" s="13">
        <f t="shared" si="253"/>
        <v>0.3644</v>
      </c>
      <c r="T2212" s="12">
        <f t="shared" si="254"/>
        <v>808.97</v>
      </c>
      <c r="U2212" s="13" t="s">
        <v>135</v>
      </c>
      <c r="V2212" t="s">
        <v>1</v>
      </c>
      <c r="X2212" s="53"/>
    </row>
    <row r="2213" spans="1:24" s="16" customFormat="1" x14ac:dyDescent="0.2">
      <c r="A2213" s="32" t="str">
        <f t="shared" si="256"/>
        <v>2026-4</v>
      </c>
      <c r="B2213" t="s">
        <v>4184</v>
      </c>
      <c r="C2213" s="20">
        <v>46134</v>
      </c>
      <c r="D2213" s="20">
        <v>46132</v>
      </c>
      <c r="E2213" t="s">
        <v>3</v>
      </c>
      <c r="F2213" t="s">
        <v>4</v>
      </c>
      <c r="G2213" s="19"/>
      <c r="H2213"/>
      <c r="I2213" t="s">
        <v>3618</v>
      </c>
      <c r="J2213" t="s">
        <v>3619</v>
      </c>
      <c r="K2213" s="9" t="str">
        <f t="shared" si="257"/>
        <v>BOX-</v>
      </c>
      <c r="L2213" t="s">
        <v>6</v>
      </c>
      <c r="M2213" s="36">
        <v>600</v>
      </c>
      <c r="N2213" t="s">
        <v>459</v>
      </c>
      <c r="O2213" t="s">
        <v>7</v>
      </c>
      <c r="P2213" s="48">
        <v>2.66</v>
      </c>
      <c r="Q2213" s="10">
        <f t="shared" si="251"/>
        <v>1596</v>
      </c>
      <c r="R2213" s="11">
        <f t="shared" si="252"/>
        <v>7.3003400000000003</v>
      </c>
      <c r="S2213" s="13">
        <f t="shared" si="253"/>
        <v>0.3644</v>
      </c>
      <c r="T2213" s="12">
        <f t="shared" si="254"/>
        <v>218.64</v>
      </c>
      <c r="U2213" s="13" t="s">
        <v>135</v>
      </c>
      <c r="V2213" t="s">
        <v>1</v>
      </c>
      <c r="X2213" s="53"/>
    </row>
    <row r="2214" spans="1:24" s="16" customFormat="1" x14ac:dyDescent="0.2">
      <c r="A2214" s="32" t="str">
        <f t="shared" si="256"/>
        <v>2026-4</v>
      </c>
      <c r="B2214" t="s">
        <v>4185</v>
      </c>
      <c r="C2214" s="20">
        <v>46134</v>
      </c>
      <c r="D2214" s="20">
        <v>46132</v>
      </c>
      <c r="E2214" t="s">
        <v>3</v>
      </c>
      <c r="F2214" t="s">
        <v>4</v>
      </c>
      <c r="G2214" s="19"/>
      <c r="H2214"/>
      <c r="I2214" t="s">
        <v>3618</v>
      </c>
      <c r="J2214" t="s">
        <v>3619</v>
      </c>
      <c r="K2214" s="9" t="str">
        <f t="shared" si="257"/>
        <v>BOX-</v>
      </c>
      <c r="L2214" t="s">
        <v>6</v>
      </c>
      <c r="M2214" s="36">
        <v>2220</v>
      </c>
      <c r="N2214" t="s">
        <v>459</v>
      </c>
      <c r="O2214" t="s">
        <v>7</v>
      </c>
      <c r="P2214" s="48">
        <v>2.66</v>
      </c>
      <c r="Q2214" s="10">
        <f t="shared" si="251"/>
        <v>5905.2</v>
      </c>
      <c r="R2214" s="11">
        <f t="shared" si="252"/>
        <v>7.3003400000000003</v>
      </c>
      <c r="S2214" s="13">
        <f t="shared" si="253"/>
        <v>0.3644</v>
      </c>
      <c r="T2214" s="12">
        <f t="shared" si="254"/>
        <v>808.97</v>
      </c>
      <c r="U2214" s="13" t="s">
        <v>135</v>
      </c>
      <c r="V2214" t="s">
        <v>1</v>
      </c>
      <c r="X2214" s="53"/>
    </row>
    <row r="2215" spans="1:24" s="16" customFormat="1" x14ac:dyDescent="0.2">
      <c r="A2215" s="32" t="str">
        <f t="shared" si="256"/>
        <v>2026-4</v>
      </c>
      <c r="B2215" t="s">
        <v>4186</v>
      </c>
      <c r="C2215" s="20">
        <v>46134</v>
      </c>
      <c r="D2215" s="20">
        <v>46132</v>
      </c>
      <c r="E2215" t="s">
        <v>3</v>
      </c>
      <c r="F2215" t="s">
        <v>4</v>
      </c>
      <c r="G2215" s="19"/>
      <c r="H2215"/>
      <c r="I2215" t="s">
        <v>3618</v>
      </c>
      <c r="J2215" t="s">
        <v>3619</v>
      </c>
      <c r="K2215" s="9" t="str">
        <f t="shared" si="257"/>
        <v>BOX-</v>
      </c>
      <c r="L2215" t="s">
        <v>6</v>
      </c>
      <c r="M2215" s="36">
        <v>2220</v>
      </c>
      <c r="N2215" t="s">
        <v>459</v>
      </c>
      <c r="O2215" t="s">
        <v>7</v>
      </c>
      <c r="P2215" s="48">
        <v>2.66</v>
      </c>
      <c r="Q2215" s="10">
        <f t="shared" si="251"/>
        <v>5905.2</v>
      </c>
      <c r="R2215" s="11">
        <f t="shared" si="252"/>
        <v>7.3003400000000003</v>
      </c>
      <c r="S2215" s="13">
        <f t="shared" si="253"/>
        <v>0.3644</v>
      </c>
      <c r="T2215" s="12">
        <f t="shared" si="254"/>
        <v>808.97</v>
      </c>
      <c r="U2215" s="13" t="s">
        <v>135</v>
      </c>
      <c r="V2215" t="s">
        <v>1</v>
      </c>
      <c r="X2215" s="53"/>
    </row>
    <row r="2216" spans="1:24" s="16" customFormat="1" x14ac:dyDescent="0.2">
      <c r="A2216" s="32" t="str">
        <f t="shared" si="256"/>
        <v>2026-4</v>
      </c>
      <c r="B2216" t="s">
        <v>4187</v>
      </c>
      <c r="C2216" s="20">
        <v>46134</v>
      </c>
      <c r="D2216" s="20">
        <v>46132</v>
      </c>
      <c r="E2216" t="s">
        <v>3</v>
      </c>
      <c r="F2216" t="s">
        <v>4</v>
      </c>
      <c r="G2216" s="19"/>
      <c r="H2216"/>
      <c r="I2216" t="s">
        <v>3618</v>
      </c>
      <c r="J2216" t="s">
        <v>3619</v>
      </c>
      <c r="K2216" s="9" t="str">
        <f t="shared" si="257"/>
        <v>BOX-</v>
      </c>
      <c r="L2216" t="s">
        <v>6</v>
      </c>
      <c r="M2216" s="36">
        <v>2220</v>
      </c>
      <c r="N2216" t="s">
        <v>459</v>
      </c>
      <c r="O2216" t="s">
        <v>7</v>
      </c>
      <c r="P2216" s="48">
        <v>2.66</v>
      </c>
      <c r="Q2216" s="10">
        <f t="shared" si="251"/>
        <v>5905.2</v>
      </c>
      <c r="R2216" s="11">
        <f t="shared" si="252"/>
        <v>7.3003400000000003</v>
      </c>
      <c r="S2216" s="13">
        <f t="shared" si="253"/>
        <v>0.3644</v>
      </c>
      <c r="T2216" s="12">
        <f t="shared" si="254"/>
        <v>808.97</v>
      </c>
      <c r="U2216" s="13" t="s">
        <v>135</v>
      </c>
      <c r="V2216" t="s">
        <v>1</v>
      </c>
      <c r="X2216" s="53"/>
    </row>
    <row r="2217" spans="1:24" s="16" customFormat="1" x14ac:dyDescent="0.2">
      <c r="A2217" s="32" t="str">
        <f t="shared" si="256"/>
        <v>2026-4</v>
      </c>
      <c r="B2217" t="s">
        <v>4188</v>
      </c>
      <c r="C2217" s="20">
        <v>46134</v>
      </c>
      <c r="D2217" s="20">
        <v>46133</v>
      </c>
      <c r="E2217" t="s">
        <v>3</v>
      </c>
      <c r="F2217" t="s">
        <v>4</v>
      </c>
      <c r="G2217" s="19"/>
      <c r="H2217"/>
      <c r="I2217" t="s">
        <v>3618</v>
      </c>
      <c r="J2217" t="s">
        <v>3619</v>
      </c>
      <c r="K2217" s="9" t="str">
        <f t="shared" si="257"/>
        <v>BOX-</v>
      </c>
      <c r="L2217" t="s">
        <v>6</v>
      </c>
      <c r="M2217" s="36">
        <v>3630</v>
      </c>
      <c r="N2217" t="s">
        <v>459</v>
      </c>
      <c r="O2217" t="s">
        <v>7</v>
      </c>
      <c r="P2217" s="48">
        <v>2.66</v>
      </c>
      <c r="Q2217" s="10">
        <f t="shared" si="251"/>
        <v>9655.7999999999993</v>
      </c>
      <c r="R2217" s="11">
        <f t="shared" si="252"/>
        <v>7.3003400000000003</v>
      </c>
      <c r="S2217" s="13">
        <f t="shared" si="253"/>
        <v>0.3644</v>
      </c>
      <c r="T2217" s="12">
        <f t="shared" si="254"/>
        <v>1322.77</v>
      </c>
      <c r="U2217" s="13" t="s">
        <v>135</v>
      </c>
      <c r="V2217" t="s">
        <v>1</v>
      </c>
      <c r="X2217" s="53"/>
    </row>
    <row r="2218" spans="1:24" s="16" customFormat="1" x14ac:dyDescent="0.2">
      <c r="A2218" s="32" t="str">
        <f t="shared" si="256"/>
        <v>2026-4</v>
      </c>
      <c r="B2218" t="s">
        <v>4195</v>
      </c>
      <c r="C2218" s="20">
        <v>46134</v>
      </c>
      <c r="D2218" s="20">
        <v>46132</v>
      </c>
      <c r="E2218" t="s">
        <v>3</v>
      </c>
      <c r="F2218" t="s">
        <v>4</v>
      </c>
      <c r="G2218" s="19"/>
      <c r="H2218"/>
      <c r="I2218" t="s">
        <v>150</v>
      </c>
      <c r="J2218" t="s">
        <v>151</v>
      </c>
      <c r="K2218" s="9" t="str">
        <f t="shared" si="257"/>
        <v>BOX-</v>
      </c>
      <c r="L2218" t="s">
        <v>6</v>
      </c>
      <c r="M2218" s="36">
        <v>1010</v>
      </c>
      <c r="N2218" t="s">
        <v>459</v>
      </c>
      <c r="O2218" t="s">
        <v>7</v>
      </c>
      <c r="P2218" s="48">
        <v>2.76</v>
      </c>
      <c r="Q2218" s="10">
        <f t="shared" si="251"/>
        <v>2787.6</v>
      </c>
      <c r="R2218" s="11">
        <f t="shared" si="252"/>
        <v>7.3003400000000003</v>
      </c>
      <c r="S2218" s="13">
        <f t="shared" si="253"/>
        <v>0.37809999999999999</v>
      </c>
      <c r="T2218" s="12">
        <f t="shared" si="254"/>
        <v>381.88</v>
      </c>
      <c r="U2218" s="13" t="s">
        <v>135</v>
      </c>
      <c r="V2218" t="s">
        <v>1</v>
      </c>
      <c r="X2218" s="53"/>
    </row>
    <row r="2219" spans="1:24" s="16" customFormat="1" x14ac:dyDescent="0.2">
      <c r="A2219" s="32" t="str">
        <f t="shared" si="256"/>
        <v>2026-4</v>
      </c>
      <c r="B2219" t="s">
        <v>4196</v>
      </c>
      <c r="C2219" s="20">
        <v>46134</v>
      </c>
      <c r="D2219" s="20">
        <v>46132</v>
      </c>
      <c r="E2219" t="s">
        <v>3</v>
      </c>
      <c r="F2219" t="s">
        <v>4</v>
      </c>
      <c r="G2219" s="19"/>
      <c r="H2219"/>
      <c r="I2219" t="s">
        <v>673</v>
      </c>
      <c r="J2219" t="s">
        <v>730</v>
      </c>
      <c r="K2219" s="9" t="str">
        <f t="shared" si="257"/>
        <v>BOX-</v>
      </c>
      <c r="L2219" t="s">
        <v>6</v>
      </c>
      <c r="M2219" s="36">
        <v>2020</v>
      </c>
      <c r="N2219" t="s">
        <v>459</v>
      </c>
      <c r="O2219" t="s">
        <v>7</v>
      </c>
      <c r="P2219" s="48">
        <v>2.76</v>
      </c>
      <c r="Q2219" s="10">
        <f t="shared" si="251"/>
        <v>5575.2</v>
      </c>
      <c r="R2219" s="11">
        <f t="shared" si="252"/>
        <v>7.3003400000000003</v>
      </c>
      <c r="S2219" s="13">
        <f t="shared" si="253"/>
        <v>0.37809999999999999</v>
      </c>
      <c r="T2219" s="12">
        <f t="shared" si="254"/>
        <v>763.76</v>
      </c>
      <c r="U2219" s="13" t="s">
        <v>135</v>
      </c>
      <c r="V2219" t="s">
        <v>1</v>
      </c>
      <c r="X2219" s="53"/>
    </row>
    <row r="2220" spans="1:24" s="16" customFormat="1" x14ac:dyDescent="0.2">
      <c r="A2220" s="32" t="str">
        <f t="shared" si="256"/>
        <v>2026-4</v>
      </c>
      <c r="B2220" t="s">
        <v>4276</v>
      </c>
      <c r="C2220" s="20">
        <v>46134</v>
      </c>
      <c r="D2220" s="20">
        <v>46132</v>
      </c>
      <c r="E2220" t="s">
        <v>3</v>
      </c>
      <c r="F2220" t="s">
        <v>4</v>
      </c>
      <c r="G2220" s="19"/>
      <c r="H2220"/>
      <c r="I2220" t="s">
        <v>3618</v>
      </c>
      <c r="J2220" t="s">
        <v>3619</v>
      </c>
      <c r="K2220" s="9" t="str">
        <f t="shared" si="257"/>
        <v>BOX-</v>
      </c>
      <c r="L2220" t="s">
        <v>6</v>
      </c>
      <c r="M2220" s="36">
        <v>1010</v>
      </c>
      <c r="N2220" t="s">
        <v>459</v>
      </c>
      <c r="O2220" t="s">
        <v>7</v>
      </c>
      <c r="P2220" s="48">
        <v>3.23</v>
      </c>
      <c r="Q2220" s="10">
        <f t="shared" si="251"/>
        <v>3262.3</v>
      </c>
      <c r="R2220" s="11">
        <f t="shared" si="252"/>
        <v>7.3003400000000003</v>
      </c>
      <c r="S2220" s="13">
        <f t="shared" si="253"/>
        <v>0.44240000000000002</v>
      </c>
      <c r="T2220" s="12">
        <f t="shared" si="254"/>
        <v>446.82</v>
      </c>
      <c r="U2220" s="13" t="s">
        <v>135</v>
      </c>
      <c r="V2220" t="s">
        <v>1</v>
      </c>
      <c r="X2220" s="53"/>
    </row>
    <row r="2221" spans="1:24" s="16" customFormat="1" x14ac:dyDescent="0.2">
      <c r="A2221" s="32" t="str">
        <f t="shared" si="256"/>
        <v>2026-4</v>
      </c>
      <c r="B2221" t="s">
        <v>4417</v>
      </c>
      <c r="C2221" s="20">
        <v>46134</v>
      </c>
      <c r="D2221" s="20">
        <v>46087</v>
      </c>
      <c r="E2221" t="s">
        <v>114</v>
      </c>
      <c r="F2221" t="s">
        <v>115</v>
      </c>
      <c r="G2221" s="19"/>
      <c r="H2221"/>
      <c r="I2221" t="s">
        <v>29</v>
      </c>
      <c r="J2221" t="s">
        <v>30</v>
      </c>
      <c r="K2221" s="9" t="str">
        <f t="shared" si="257"/>
        <v>GLID</v>
      </c>
      <c r="L2221" t="s">
        <v>6</v>
      </c>
      <c r="M2221" s="36">
        <v>6000</v>
      </c>
      <c r="N2221" t="s">
        <v>459</v>
      </c>
      <c r="O2221" t="s">
        <v>7</v>
      </c>
      <c r="P2221" s="48">
        <v>6.1913999999999998</v>
      </c>
      <c r="Q2221" s="10">
        <f t="shared" si="251"/>
        <v>37148.400000000001</v>
      </c>
      <c r="R2221" s="11">
        <f t="shared" si="252"/>
        <v>7.3003400000000003</v>
      </c>
      <c r="S2221" s="13">
        <f t="shared" si="253"/>
        <v>0.84809999999999997</v>
      </c>
      <c r="T2221" s="12">
        <f t="shared" si="254"/>
        <v>5088.6000000000004</v>
      </c>
      <c r="U2221" s="13" t="s">
        <v>135</v>
      </c>
      <c r="V2221" t="s">
        <v>31</v>
      </c>
      <c r="X2221" s="53"/>
    </row>
    <row r="2222" spans="1:24" s="16" customFormat="1" x14ac:dyDescent="0.2">
      <c r="A2222" s="32" t="str">
        <f t="shared" si="256"/>
        <v>2026-4</v>
      </c>
      <c r="B2222" t="s">
        <v>4429</v>
      </c>
      <c r="C2222" s="20">
        <v>46134</v>
      </c>
      <c r="D2222" s="20">
        <v>46113</v>
      </c>
      <c r="E2222" t="s">
        <v>4572</v>
      </c>
      <c r="F2222" t="s">
        <v>115</v>
      </c>
      <c r="G2222" s="19"/>
      <c r="H2222"/>
      <c r="I2222" t="s">
        <v>29</v>
      </c>
      <c r="J2222" t="s">
        <v>30</v>
      </c>
      <c r="K2222" s="9" t="str">
        <f t="shared" si="257"/>
        <v>GLID</v>
      </c>
      <c r="L2222" t="s">
        <v>6</v>
      </c>
      <c r="M2222" s="36">
        <v>1200</v>
      </c>
      <c r="N2222" t="s">
        <v>459</v>
      </c>
      <c r="O2222" t="s">
        <v>7</v>
      </c>
      <c r="P2222" s="48">
        <v>6.3829000000000002</v>
      </c>
      <c r="Q2222" s="10">
        <f t="shared" si="251"/>
        <v>7659.48</v>
      </c>
      <c r="R2222" s="11">
        <f t="shared" si="252"/>
        <v>7.3003400000000003</v>
      </c>
      <c r="S2222" s="13">
        <f t="shared" si="253"/>
        <v>0.87429999999999997</v>
      </c>
      <c r="T2222" s="12">
        <f t="shared" si="254"/>
        <v>1049.1600000000001</v>
      </c>
      <c r="U2222" s="13" t="s">
        <v>135</v>
      </c>
      <c r="V2222" t="s">
        <v>31</v>
      </c>
      <c r="X2222" s="53"/>
    </row>
    <row r="2223" spans="1:24" s="16" customFormat="1" x14ac:dyDescent="0.2">
      <c r="A2223" s="32" t="str">
        <f t="shared" si="256"/>
        <v>2026-4</v>
      </c>
      <c r="B2223" t="s">
        <v>4519</v>
      </c>
      <c r="C2223" s="20">
        <v>46134</v>
      </c>
      <c r="D2223" s="20">
        <v>46092</v>
      </c>
      <c r="E2223" t="s">
        <v>114</v>
      </c>
      <c r="F2223" t="s">
        <v>115</v>
      </c>
      <c r="G2223" s="19"/>
      <c r="H2223"/>
      <c r="I2223" t="s">
        <v>3795</v>
      </c>
      <c r="J2223" t="s">
        <v>3796</v>
      </c>
      <c r="K2223" s="9" t="str">
        <f t="shared" si="257"/>
        <v>GLID</v>
      </c>
      <c r="L2223" t="s">
        <v>6</v>
      </c>
      <c r="M2223" s="36">
        <v>1320</v>
      </c>
      <c r="N2223" t="s">
        <v>459</v>
      </c>
      <c r="O2223" t="s">
        <v>7</v>
      </c>
      <c r="P2223" s="48">
        <v>14.29</v>
      </c>
      <c r="Q2223" s="10">
        <f t="shared" si="251"/>
        <v>18862.8</v>
      </c>
      <c r="R2223" s="11">
        <f t="shared" si="252"/>
        <v>7.3003400000000003</v>
      </c>
      <c r="S2223" s="13">
        <f t="shared" si="253"/>
        <v>1.9574</v>
      </c>
      <c r="T2223" s="12">
        <f t="shared" si="254"/>
        <v>2583.77</v>
      </c>
      <c r="U2223" s="13" t="s">
        <v>135</v>
      </c>
      <c r="V2223" t="s">
        <v>31</v>
      </c>
      <c r="X2223" s="53"/>
    </row>
    <row r="2224" spans="1:24" s="16" customFormat="1" x14ac:dyDescent="0.2">
      <c r="A2224" s="32" t="str">
        <f t="shared" si="256"/>
        <v>2026-4</v>
      </c>
      <c r="B2224" t="s">
        <v>4345</v>
      </c>
      <c r="C2224" s="20">
        <v>46134</v>
      </c>
      <c r="D2224" s="20">
        <v>46082</v>
      </c>
      <c r="E2224" t="s">
        <v>278</v>
      </c>
      <c r="F2224" t="s">
        <v>279</v>
      </c>
      <c r="G2224" s="19"/>
      <c r="H2224"/>
      <c r="I2224" t="s">
        <v>643</v>
      </c>
      <c r="J2224" t="s">
        <v>700</v>
      </c>
      <c r="K2224" s="9" t="str">
        <f t="shared" si="257"/>
        <v>LID-</v>
      </c>
      <c r="L2224" t="s">
        <v>41</v>
      </c>
      <c r="M2224" s="36">
        <v>2000</v>
      </c>
      <c r="N2224" t="s">
        <v>459</v>
      </c>
      <c r="O2224" t="s">
        <v>7</v>
      </c>
      <c r="P2224" s="48">
        <v>4.2</v>
      </c>
      <c r="Q2224" s="10">
        <f t="shared" si="251"/>
        <v>8400</v>
      </c>
      <c r="R2224" s="11">
        <f t="shared" si="252"/>
        <v>7.3003400000000003</v>
      </c>
      <c r="S2224" s="13">
        <f t="shared" si="253"/>
        <v>0.57530000000000003</v>
      </c>
      <c r="T2224" s="12">
        <f t="shared" si="254"/>
        <v>1150.5999999999999</v>
      </c>
      <c r="U2224" s="13" t="s">
        <v>135</v>
      </c>
      <c r="V2224" t="s">
        <v>144</v>
      </c>
      <c r="X2224" s="53"/>
    </row>
    <row r="2225" spans="1:24" s="16" customFormat="1" x14ac:dyDescent="0.2">
      <c r="A2225" s="32" t="str">
        <f t="shared" si="256"/>
        <v>2026-4</v>
      </c>
      <c r="B2225" t="s">
        <v>4351</v>
      </c>
      <c r="C2225" s="20">
        <v>46135</v>
      </c>
      <c r="D2225" s="20">
        <v>46094</v>
      </c>
      <c r="E2225" t="s">
        <v>294</v>
      </c>
      <c r="F2225" t="s">
        <v>295</v>
      </c>
      <c r="G2225" s="19"/>
      <c r="H2225"/>
      <c r="I2225" t="s">
        <v>478</v>
      </c>
      <c r="J2225" t="s">
        <v>479</v>
      </c>
      <c r="K2225" s="9" t="s">
        <v>470</v>
      </c>
      <c r="L2225" t="s">
        <v>6</v>
      </c>
      <c r="M2225" s="36">
        <v>20000</v>
      </c>
      <c r="N2225" t="s">
        <v>459</v>
      </c>
      <c r="O2225" t="s">
        <v>7</v>
      </c>
      <c r="P2225" s="48">
        <v>4.2301000000000002</v>
      </c>
      <c r="Q2225" s="10">
        <f t="shared" si="251"/>
        <v>84602</v>
      </c>
      <c r="R2225" s="11">
        <f t="shared" si="252"/>
        <v>7.3003400000000003</v>
      </c>
      <c r="S2225" s="13">
        <f t="shared" si="253"/>
        <v>0.57940000000000003</v>
      </c>
      <c r="T2225" s="12">
        <f t="shared" si="254"/>
        <v>11588</v>
      </c>
      <c r="U2225" s="13" t="s">
        <v>135</v>
      </c>
      <c r="V2225" t="s">
        <v>20</v>
      </c>
      <c r="X2225" s="53"/>
    </row>
    <row r="2226" spans="1:24" s="16" customFormat="1" x14ac:dyDescent="0.2">
      <c r="A2226" s="32" t="str">
        <f t="shared" si="256"/>
        <v>2026-4</v>
      </c>
      <c r="B2226" t="s">
        <v>2610</v>
      </c>
      <c r="C2226" s="20">
        <v>46135</v>
      </c>
      <c r="D2226" s="20">
        <v>46014</v>
      </c>
      <c r="E2226" t="s">
        <v>294</v>
      </c>
      <c r="F2226" t="s">
        <v>295</v>
      </c>
      <c r="G2226" s="19"/>
      <c r="H2226"/>
      <c r="I2226" t="s">
        <v>18</v>
      </c>
      <c r="J2226" t="s">
        <v>19</v>
      </c>
      <c r="K2226" s="9" t="s">
        <v>470</v>
      </c>
      <c r="L2226" t="s">
        <v>6</v>
      </c>
      <c r="M2226" s="36">
        <v>3000</v>
      </c>
      <c r="N2226" t="s">
        <v>459</v>
      </c>
      <c r="O2226" t="s">
        <v>7</v>
      </c>
      <c r="P2226" s="48">
        <v>5.1326999999999998</v>
      </c>
      <c r="Q2226" s="10">
        <f t="shared" si="251"/>
        <v>15398.1</v>
      </c>
      <c r="R2226" s="11">
        <f t="shared" si="252"/>
        <v>7.3003400000000003</v>
      </c>
      <c r="S2226" s="13">
        <f t="shared" si="253"/>
        <v>0.70309999999999995</v>
      </c>
      <c r="T2226" s="12">
        <f t="shared" si="254"/>
        <v>2109.3000000000002</v>
      </c>
      <c r="U2226" s="13" t="s">
        <v>135</v>
      </c>
      <c r="V2226" t="s">
        <v>20</v>
      </c>
      <c r="X2226" s="53"/>
    </row>
    <row r="2227" spans="1:24" s="16" customFormat="1" x14ac:dyDescent="0.2">
      <c r="A2227" s="32" t="str">
        <f t="shared" si="256"/>
        <v>2026-4</v>
      </c>
      <c r="B2227" t="s">
        <v>4391</v>
      </c>
      <c r="C2227" s="20">
        <v>46135</v>
      </c>
      <c r="D2227" s="20">
        <v>46086</v>
      </c>
      <c r="E2227" t="s">
        <v>294</v>
      </c>
      <c r="F2227" t="s">
        <v>295</v>
      </c>
      <c r="G2227" s="19"/>
      <c r="H2227"/>
      <c r="I2227" t="s">
        <v>18</v>
      </c>
      <c r="J2227" t="s">
        <v>19</v>
      </c>
      <c r="K2227" s="9" t="s">
        <v>470</v>
      </c>
      <c r="L2227" t="s">
        <v>6</v>
      </c>
      <c r="M2227" s="36">
        <v>13008</v>
      </c>
      <c r="N2227" t="s">
        <v>459</v>
      </c>
      <c r="O2227" t="s">
        <v>7</v>
      </c>
      <c r="P2227" s="48">
        <v>5.1326999999999998</v>
      </c>
      <c r="Q2227" s="10">
        <f t="shared" si="251"/>
        <v>66766.16</v>
      </c>
      <c r="R2227" s="11">
        <f t="shared" si="252"/>
        <v>7.3003400000000003</v>
      </c>
      <c r="S2227" s="13">
        <f t="shared" si="253"/>
        <v>0.70309999999999995</v>
      </c>
      <c r="T2227" s="12">
        <f t="shared" si="254"/>
        <v>9145.92</v>
      </c>
      <c r="U2227" s="13" t="s">
        <v>135</v>
      </c>
      <c r="V2227" t="s">
        <v>20</v>
      </c>
      <c r="X2227" s="53"/>
    </row>
    <row r="2228" spans="1:24" s="16" customFormat="1" x14ac:dyDescent="0.2">
      <c r="A2228" s="32" t="str">
        <f t="shared" si="256"/>
        <v>2026-4</v>
      </c>
      <c r="B2228" t="s">
        <v>1362</v>
      </c>
      <c r="C2228" s="20">
        <v>46135</v>
      </c>
      <c r="D2228" s="20">
        <v>45986</v>
      </c>
      <c r="E2228" t="s">
        <v>294</v>
      </c>
      <c r="F2228" t="s">
        <v>295</v>
      </c>
      <c r="G2228" s="19"/>
      <c r="H2228"/>
      <c r="I2228" t="s">
        <v>319</v>
      </c>
      <c r="J2228" t="s">
        <v>320</v>
      </c>
      <c r="K2228" s="9" t="s">
        <v>470</v>
      </c>
      <c r="L2228" t="s">
        <v>6</v>
      </c>
      <c r="M2228" s="36">
        <v>7992</v>
      </c>
      <c r="N2228" t="s">
        <v>459</v>
      </c>
      <c r="O2228" t="s">
        <v>7</v>
      </c>
      <c r="P2228" s="48">
        <v>5.2743000000000002</v>
      </c>
      <c r="Q2228" s="10">
        <f t="shared" si="251"/>
        <v>42152.21</v>
      </c>
      <c r="R2228" s="11">
        <f t="shared" si="252"/>
        <v>7.3003400000000003</v>
      </c>
      <c r="S2228" s="13">
        <f t="shared" si="253"/>
        <v>0.72250000000000003</v>
      </c>
      <c r="T2228" s="12">
        <f t="shared" si="254"/>
        <v>5774.22</v>
      </c>
      <c r="U2228" s="13" t="s">
        <v>135</v>
      </c>
      <c r="V2228" t="s">
        <v>20</v>
      </c>
      <c r="X2228" s="53"/>
    </row>
    <row r="2229" spans="1:24" s="16" customFormat="1" x14ac:dyDescent="0.2">
      <c r="A2229" s="32" t="str">
        <f t="shared" si="256"/>
        <v>2026-4</v>
      </c>
      <c r="B2229" t="s">
        <v>4402</v>
      </c>
      <c r="C2229" s="20">
        <v>46135</v>
      </c>
      <c r="D2229" s="20">
        <v>46086</v>
      </c>
      <c r="E2229" t="s">
        <v>294</v>
      </c>
      <c r="F2229" t="s">
        <v>295</v>
      </c>
      <c r="G2229" s="19"/>
      <c r="H2229"/>
      <c r="I2229" t="s">
        <v>319</v>
      </c>
      <c r="J2229" t="s">
        <v>320</v>
      </c>
      <c r="K2229" s="9" t="s">
        <v>470</v>
      </c>
      <c r="L2229" t="s">
        <v>6</v>
      </c>
      <c r="M2229" s="36">
        <v>6672</v>
      </c>
      <c r="N2229" t="s">
        <v>459</v>
      </c>
      <c r="O2229" t="s">
        <v>7</v>
      </c>
      <c r="P2229" s="48">
        <v>5.2743000000000002</v>
      </c>
      <c r="Q2229" s="10">
        <f t="shared" ref="Q2229:Q2292" si="258">ROUND(P2229*M2229,2)</f>
        <v>35190.129999999997</v>
      </c>
      <c r="R2229" s="11">
        <f t="shared" ref="R2229:R2292" si="259">IF(O2229="HKD",7.8,IF(O2229="CNY",7.30034,1))</f>
        <v>7.3003400000000003</v>
      </c>
      <c r="S2229" s="13">
        <f t="shared" ref="S2229:S2292" si="260">+ROUND(P2229/R2229,4)</f>
        <v>0.72250000000000003</v>
      </c>
      <c r="T2229" s="12">
        <f t="shared" ref="T2229:T2292" si="261">ROUND(S2229*M2229,2)</f>
        <v>4820.5200000000004</v>
      </c>
      <c r="U2229" s="13" t="s">
        <v>135</v>
      </c>
      <c r="V2229" t="s">
        <v>20</v>
      </c>
      <c r="X2229" s="53"/>
    </row>
    <row r="2230" spans="1:24" s="16" customFormat="1" x14ac:dyDescent="0.2">
      <c r="A2230" s="32" t="str">
        <f t="shared" si="256"/>
        <v>2026-4</v>
      </c>
      <c r="B2230" t="s">
        <v>2638</v>
      </c>
      <c r="C2230" s="20">
        <v>46135</v>
      </c>
      <c r="D2230" s="20">
        <v>46056</v>
      </c>
      <c r="E2230" t="s">
        <v>294</v>
      </c>
      <c r="F2230" t="s">
        <v>295</v>
      </c>
      <c r="G2230" s="19"/>
      <c r="H2230"/>
      <c r="I2230" t="s">
        <v>323</v>
      </c>
      <c r="J2230" t="s">
        <v>324</v>
      </c>
      <c r="K2230" s="9" t="s">
        <v>470</v>
      </c>
      <c r="L2230" t="s">
        <v>6</v>
      </c>
      <c r="M2230" s="36">
        <v>7968</v>
      </c>
      <c r="N2230" t="s">
        <v>459</v>
      </c>
      <c r="O2230" t="s">
        <v>7</v>
      </c>
      <c r="P2230" s="48">
        <v>5.8230000000000004</v>
      </c>
      <c r="Q2230" s="10">
        <f t="shared" si="258"/>
        <v>46397.66</v>
      </c>
      <c r="R2230" s="11">
        <f t="shared" si="259"/>
        <v>7.3003400000000003</v>
      </c>
      <c r="S2230" s="13">
        <f t="shared" si="260"/>
        <v>0.79759999999999998</v>
      </c>
      <c r="T2230" s="12">
        <f t="shared" si="261"/>
        <v>6355.28</v>
      </c>
      <c r="U2230" s="13" t="s">
        <v>135</v>
      </c>
      <c r="V2230" t="s">
        <v>20</v>
      </c>
      <c r="X2230" s="53"/>
    </row>
    <row r="2231" spans="1:24" s="16" customFormat="1" x14ac:dyDescent="0.2">
      <c r="A2231" s="32" t="str">
        <f t="shared" si="256"/>
        <v>2026-4</v>
      </c>
      <c r="B2231" t="s">
        <v>2638</v>
      </c>
      <c r="C2231" s="20">
        <v>46135</v>
      </c>
      <c r="D2231" s="20">
        <v>46056</v>
      </c>
      <c r="E2231" t="s">
        <v>294</v>
      </c>
      <c r="F2231" t="s">
        <v>295</v>
      </c>
      <c r="G2231" s="19"/>
      <c r="H2231"/>
      <c r="I2231" t="s">
        <v>323</v>
      </c>
      <c r="J2231" t="s">
        <v>324</v>
      </c>
      <c r="K2231" s="9" t="s">
        <v>470</v>
      </c>
      <c r="L2231" t="s">
        <v>6</v>
      </c>
      <c r="M2231" s="36">
        <v>25008</v>
      </c>
      <c r="N2231" t="s">
        <v>459</v>
      </c>
      <c r="O2231" t="s">
        <v>7</v>
      </c>
      <c r="P2231" s="48">
        <v>5.8230000000000004</v>
      </c>
      <c r="Q2231" s="10">
        <f t="shared" si="258"/>
        <v>145621.57999999999</v>
      </c>
      <c r="R2231" s="11">
        <f t="shared" si="259"/>
        <v>7.3003400000000003</v>
      </c>
      <c r="S2231" s="13">
        <f t="shared" si="260"/>
        <v>0.79759999999999998</v>
      </c>
      <c r="T2231" s="12">
        <f t="shared" si="261"/>
        <v>19946.38</v>
      </c>
      <c r="U2231" s="13" t="s">
        <v>135</v>
      </c>
      <c r="V2231" t="s">
        <v>20</v>
      </c>
      <c r="X2231" s="53"/>
    </row>
    <row r="2232" spans="1:24" s="16" customFormat="1" x14ac:dyDescent="0.2">
      <c r="A2232" s="32" t="str">
        <f t="shared" si="256"/>
        <v>2026-4</v>
      </c>
      <c r="B2232" t="s">
        <v>4431</v>
      </c>
      <c r="C2232" s="20">
        <v>46135</v>
      </c>
      <c r="D2232" s="20">
        <v>46129</v>
      </c>
      <c r="E2232" t="s">
        <v>294</v>
      </c>
      <c r="F2232" t="s">
        <v>295</v>
      </c>
      <c r="G2232" s="19"/>
      <c r="H2232"/>
      <c r="I2232" t="s">
        <v>321</v>
      </c>
      <c r="J2232" t="s">
        <v>322</v>
      </c>
      <c r="K2232" s="9" t="s">
        <v>470</v>
      </c>
      <c r="L2232" t="s">
        <v>6</v>
      </c>
      <c r="M2232" s="36">
        <v>5000</v>
      </c>
      <c r="N2232" t="s">
        <v>459</v>
      </c>
      <c r="O2232" t="s">
        <v>7</v>
      </c>
      <c r="P2232" s="48">
        <v>6.4602000000000004</v>
      </c>
      <c r="Q2232" s="10">
        <f t="shared" si="258"/>
        <v>32301</v>
      </c>
      <c r="R2232" s="11">
        <f t="shared" si="259"/>
        <v>7.3003400000000003</v>
      </c>
      <c r="S2232" s="13">
        <f t="shared" si="260"/>
        <v>0.88490000000000002</v>
      </c>
      <c r="T2232" s="12">
        <f t="shared" si="261"/>
        <v>4424.5</v>
      </c>
      <c r="U2232" s="13" t="s">
        <v>135</v>
      </c>
      <c r="V2232" t="s">
        <v>20</v>
      </c>
      <c r="X2232" s="53"/>
    </row>
    <row r="2233" spans="1:24" s="16" customFormat="1" x14ac:dyDescent="0.2">
      <c r="A2233" s="32" t="str">
        <f t="shared" si="256"/>
        <v>2026-4</v>
      </c>
      <c r="B2233" t="s">
        <v>4431</v>
      </c>
      <c r="C2233" s="20">
        <v>46135</v>
      </c>
      <c r="D2233" s="20">
        <v>46129</v>
      </c>
      <c r="E2233" t="s">
        <v>294</v>
      </c>
      <c r="F2233" t="s">
        <v>295</v>
      </c>
      <c r="G2233" s="19"/>
      <c r="H2233"/>
      <c r="I2233" t="s">
        <v>321</v>
      </c>
      <c r="J2233" t="s">
        <v>322</v>
      </c>
      <c r="K2233" s="9" t="s">
        <v>470</v>
      </c>
      <c r="L2233" t="s">
        <v>6</v>
      </c>
      <c r="M2233" s="36">
        <v>5000</v>
      </c>
      <c r="N2233" t="s">
        <v>459</v>
      </c>
      <c r="O2233" t="s">
        <v>7</v>
      </c>
      <c r="P2233" s="48">
        <v>6.4602000000000004</v>
      </c>
      <c r="Q2233" s="10">
        <f t="shared" si="258"/>
        <v>32301</v>
      </c>
      <c r="R2233" s="11">
        <f t="shared" si="259"/>
        <v>7.3003400000000003</v>
      </c>
      <c r="S2233" s="13">
        <f t="shared" si="260"/>
        <v>0.88490000000000002</v>
      </c>
      <c r="T2233" s="12">
        <f t="shared" si="261"/>
        <v>4424.5</v>
      </c>
      <c r="U2233" s="13" t="s">
        <v>135</v>
      </c>
      <c r="V2233" t="s">
        <v>20</v>
      </c>
      <c r="X2233" s="53"/>
    </row>
    <row r="2234" spans="1:24" s="16" customFormat="1" x14ac:dyDescent="0.2">
      <c r="A2234" s="32" t="str">
        <f t="shared" si="256"/>
        <v>2026-4</v>
      </c>
      <c r="B2234" t="s">
        <v>4489</v>
      </c>
      <c r="C2234" s="20">
        <v>46135</v>
      </c>
      <c r="D2234" s="20">
        <v>46115</v>
      </c>
      <c r="E2234" t="s">
        <v>294</v>
      </c>
      <c r="F2234" t="s">
        <v>295</v>
      </c>
      <c r="G2234" s="19"/>
      <c r="H2234"/>
      <c r="I2234" t="s">
        <v>536</v>
      </c>
      <c r="J2234" t="s">
        <v>537</v>
      </c>
      <c r="K2234" s="9" t="s">
        <v>470</v>
      </c>
      <c r="L2234" t="s">
        <v>6</v>
      </c>
      <c r="M2234" s="36">
        <v>2000</v>
      </c>
      <c r="N2234" t="s">
        <v>459</v>
      </c>
      <c r="O2234" t="s">
        <v>7</v>
      </c>
      <c r="P2234" s="48">
        <v>7.9558</v>
      </c>
      <c r="Q2234" s="10">
        <f t="shared" si="258"/>
        <v>15911.6</v>
      </c>
      <c r="R2234" s="11">
        <f t="shared" si="259"/>
        <v>7.3003400000000003</v>
      </c>
      <c r="S2234" s="13">
        <f t="shared" si="260"/>
        <v>1.0898000000000001</v>
      </c>
      <c r="T2234" s="12">
        <f t="shared" si="261"/>
        <v>2179.6</v>
      </c>
      <c r="U2234" s="13" t="s">
        <v>135</v>
      </c>
      <c r="V2234" t="s">
        <v>20</v>
      </c>
      <c r="X2234" s="53"/>
    </row>
    <row r="2235" spans="1:24" s="16" customFormat="1" x14ac:dyDescent="0.2">
      <c r="A2235" s="32" t="str">
        <f t="shared" si="256"/>
        <v>2026-4</v>
      </c>
      <c r="B2235" t="s">
        <v>4507</v>
      </c>
      <c r="C2235" s="20">
        <v>46135</v>
      </c>
      <c r="D2235" s="20">
        <v>46007</v>
      </c>
      <c r="E2235" t="s">
        <v>294</v>
      </c>
      <c r="F2235" t="s">
        <v>295</v>
      </c>
      <c r="G2235" s="19"/>
      <c r="H2235"/>
      <c r="I2235" t="s">
        <v>308</v>
      </c>
      <c r="J2235" t="s">
        <v>309</v>
      </c>
      <c r="K2235" s="9" t="s">
        <v>470</v>
      </c>
      <c r="L2235" t="s">
        <v>6</v>
      </c>
      <c r="M2235" s="36">
        <v>2512</v>
      </c>
      <c r="N2235" t="s">
        <v>459</v>
      </c>
      <c r="O2235" t="s">
        <v>7</v>
      </c>
      <c r="P2235" s="48">
        <v>9.0265000000000004</v>
      </c>
      <c r="Q2235" s="10">
        <f t="shared" si="258"/>
        <v>22674.57</v>
      </c>
      <c r="R2235" s="11">
        <f t="shared" si="259"/>
        <v>7.3003400000000003</v>
      </c>
      <c r="S2235" s="13">
        <f t="shared" si="260"/>
        <v>1.2363999999999999</v>
      </c>
      <c r="T2235" s="12">
        <f t="shared" si="261"/>
        <v>3105.84</v>
      </c>
      <c r="U2235" s="13" t="s">
        <v>135</v>
      </c>
      <c r="V2235" t="s">
        <v>20</v>
      </c>
      <c r="X2235" s="53"/>
    </row>
    <row r="2236" spans="1:24" s="16" customFormat="1" x14ac:dyDescent="0.2">
      <c r="A2236" s="32" t="str">
        <f t="shared" si="256"/>
        <v>2026-4</v>
      </c>
      <c r="B2236" t="s">
        <v>4181</v>
      </c>
      <c r="C2236" s="20">
        <v>46135</v>
      </c>
      <c r="D2236" s="20">
        <v>46122</v>
      </c>
      <c r="E2236" t="s">
        <v>59</v>
      </c>
      <c r="F2236" t="s">
        <v>60</v>
      </c>
      <c r="G2236" s="19"/>
      <c r="H2236"/>
      <c r="I2236" t="s">
        <v>3614</v>
      </c>
      <c r="J2236" t="s">
        <v>3615</v>
      </c>
      <c r="K2236" s="9" t="str">
        <f t="shared" ref="K2236:K2255" si="262">+LEFT(V2236,4)</f>
        <v>GLID</v>
      </c>
      <c r="L2236" t="s">
        <v>6</v>
      </c>
      <c r="M2236" s="36">
        <v>1000</v>
      </c>
      <c r="N2236" t="s">
        <v>459</v>
      </c>
      <c r="O2236" t="s">
        <v>7</v>
      </c>
      <c r="P2236" s="48">
        <v>2.6316999999999999</v>
      </c>
      <c r="Q2236" s="10">
        <f t="shared" si="258"/>
        <v>2631.7</v>
      </c>
      <c r="R2236" s="11">
        <f t="shared" si="259"/>
        <v>7.3003400000000003</v>
      </c>
      <c r="S2236" s="13">
        <f t="shared" si="260"/>
        <v>0.36049999999999999</v>
      </c>
      <c r="T2236" s="12">
        <f t="shared" si="261"/>
        <v>360.5</v>
      </c>
      <c r="U2236" s="13" t="s">
        <v>135</v>
      </c>
      <c r="V2236" t="s">
        <v>31</v>
      </c>
      <c r="X2236" s="53"/>
    </row>
    <row r="2237" spans="1:24" s="16" customFormat="1" x14ac:dyDescent="0.2">
      <c r="A2237" s="32" t="str">
        <f t="shared" si="256"/>
        <v>2026-4</v>
      </c>
      <c r="B2237" t="s">
        <v>4275</v>
      </c>
      <c r="C2237" s="20">
        <v>46135</v>
      </c>
      <c r="D2237" s="20">
        <v>46122</v>
      </c>
      <c r="E2237" t="s">
        <v>59</v>
      </c>
      <c r="F2237" t="s">
        <v>60</v>
      </c>
      <c r="G2237" s="19"/>
      <c r="H2237"/>
      <c r="I2237" t="s">
        <v>916</v>
      </c>
      <c r="J2237" t="s">
        <v>917</v>
      </c>
      <c r="K2237" s="9" t="str">
        <f t="shared" si="262"/>
        <v>GLID</v>
      </c>
      <c r="L2237" t="s">
        <v>6</v>
      </c>
      <c r="M2237" s="36">
        <v>500</v>
      </c>
      <c r="N2237" t="s">
        <v>459</v>
      </c>
      <c r="O2237" t="s">
        <v>7</v>
      </c>
      <c r="P2237" s="48">
        <v>3.2235999999999998</v>
      </c>
      <c r="Q2237" s="10">
        <f t="shared" si="258"/>
        <v>1611.8</v>
      </c>
      <c r="R2237" s="11">
        <f t="shared" si="259"/>
        <v>7.3003400000000003</v>
      </c>
      <c r="S2237" s="13">
        <f t="shared" si="260"/>
        <v>0.44159999999999999</v>
      </c>
      <c r="T2237" s="12">
        <f t="shared" si="261"/>
        <v>220.8</v>
      </c>
      <c r="U2237" s="13" t="s">
        <v>135</v>
      </c>
      <c r="V2237" t="s">
        <v>31</v>
      </c>
      <c r="X2237" s="53"/>
    </row>
    <row r="2238" spans="1:24" s="16" customFormat="1" x14ac:dyDescent="0.2">
      <c r="A2238" s="32" t="str">
        <f t="shared" si="256"/>
        <v>2026-4</v>
      </c>
      <c r="B2238" t="s">
        <v>3827</v>
      </c>
      <c r="C2238" s="20">
        <v>46135</v>
      </c>
      <c r="D2238" s="20">
        <v>46092</v>
      </c>
      <c r="E2238" t="s">
        <v>44</v>
      </c>
      <c r="F2238" t="s">
        <v>45</v>
      </c>
      <c r="G2238" s="19"/>
      <c r="H2238"/>
      <c r="I2238" t="s">
        <v>3443</v>
      </c>
      <c r="J2238" t="s">
        <v>3444</v>
      </c>
      <c r="K2238" s="9" t="str">
        <f t="shared" si="262"/>
        <v>HDL-</v>
      </c>
      <c r="L2238" t="s">
        <v>6</v>
      </c>
      <c r="M2238" s="36">
        <v>1768</v>
      </c>
      <c r="N2238" t="s">
        <v>459</v>
      </c>
      <c r="O2238" t="s">
        <v>7</v>
      </c>
      <c r="P2238" s="48">
        <v>0</v>
      </c>
      <c r="Q2238" s="10">
        <f t="shared" si="258"/>
        <v>0</v>
      </c>
      <c r="R2238" s="11">
        <f t="shared" si="259"/>
        <v>7.3003400000000003</v>
      </c>
      <c r="S2238" s="13">
        <f t="shared" si="260"/>
        <v>0</v>
      </c>
      <c r="T2238" s="12">
        <f t="shared" si="261"/>
        <v>0</v>
      </c>
      <c r="U2238" s="13" t="s">
        <v>135</v>
      </c>
      <c r="V2238" t="s">
        <v>87</v>
      </c>
      <c r="X2238" s="53"/>
    </row>
    <row r="2239" spans="1:24" s="16" customFormat="1" x14ac:dyDescent="0.2">
      <c r="A2239" s="32" t="str">
        <f t="shared" si="256"/>
        <v>2026-4</v>
      </c>
      <c r="B2239" t="s">
        <v>4433</v>
      </c>
      <c r="C2239" s="20">
        <v>46135</v>
      </c>
      <c r="D2239" s="20">
        <v>46094</v>
      </c>
      <c r="E2239" t="s">
        <v>44</v>
      </c>
      <c r="F2239" t="s">
        <v>45</v>
      </c>
      <c r="G2239" s="19"/>
      <c r="H2239"/>
      <c r="I2239" t="s">
        <v>399</v>
      </c>
      <c r="J2239" t="s">
        <v>400</v>
      </c>
      <c r="K2239" s="9" t="str">
        <f t="shared" si="262"/>
        <v>HDL-</v>
      </c>
      <c r="L2239" t="s">
        <v>6</v>
      </c>
      <c r="M2239" s="36">
        <v>960</v>
      </c>
      <c r="N2239" t="s">
        <v>459</v>
      </c>
      <c r="O2239" t="s">
        <v>7</v>
      </c>
      <c r="P2239" s="48">
        <v>6.5797999999999996</v>
      </c>
      <c r="Q2239" s="10">
        <f t="shared" si="258"/>
        <v>6316.61</v>
      </c>
      <c r="R2239" s="11">
        <f t="shared" si="259"/>
        <v>7.3003400000000003</v>
      </c>
      <c r="S2239" s="13">
        <f t="shared" si="260"/>
        <v>0.90129999999999999</v>
      </c>
      <c r="T2239" s="12">
        <f t="shared" si="261"/>
        <v>865.25</v>
      </c>
      <c r="U2239" s="13" t="s">
        <v>135</v>
      </c>
      <c r="V2239" t="s">
        <v>87</v>
      </c>
      <c r="X2239" s="53"/>
    </row>
    <row r="2240" spans="1:24" s="16" customFormat="1" x14ac:dyDescent="0.2">
      <c r="A2240" s="32" t="str">
        <f t="shared" si="256"/>
        <v>2026-4</v>
      </c>
      <c r="B2240" t="s">
        <v>4471</v>
      </c>
      <c r="C2240" s="20">
        <v>46135</v>
      </c>
      <c r="D2240" s="20">
        <v>46094</v>
      </c>
      <c r="E2240" t="s">
        <v>44</v>
      </c>
      <c r="F2240" t="s">
        <v>45</v>
      </c>
      <c r="G2240" s="19"/>
      <c r="H2240"/>
      <c r="I2240" t="s">
        <v>846</v>
      </c>
      <c r="J2240" t="s">
        <v>863</v>
      </c>
      <c r="K2240" s="9" t="str">
        <f t="shared" si="262"/>
        <v>HDL-</v>
      </c>
      <c r="L2240" t="s">
        <v>6</v>
      </c>
      <c r="M2240" s="36">
        <v>1200</v>
      </c>
      <c r="N2240" t="s">
        <v>459</v>
      </c>
      <c r="O2240" t="s">
        <v>7</v>
      </c>
      <c r="P2240" s="48">
        <v>7.6571999999999996</v>
      </c>
      <c r="Q2240" s="10">
        <f t="shared" si="258"/>
        <v>9188.64</v>
      </c>
      <c r="R2240" s="11">
        <f t="shared" si="259"/>
        <v>7.3003400000000003</v>
      </c>
      <c r="S2240" s="13">
        <f t="shared" si="260"/>
        <v>1.0488999999999999</v>
      </c>
      <c r="T2240" s="12">
        <f t="shared" si="261"/>
        <v>1258.68</v>
      </c>
      <c r="U2240" s="13" t="s">
        <v>135</v>
      </c>
      <c r="V2240" t="s">
        <v>87</v>
      </c>
      <c r="X2240" s="53"/>
    </row>
    <row r="2241" spans="1:24" s="16" customFormat="1" x14ac:dyDescent="0.2">
      <c r="A2241" s="32" t="str">
        <f t="shared" ref="A2241:A2304" si="263">+TEXT(C2241,"YYYY")&amp;"-"&amp;TEXT(C2241,"M")</f>
        <v>2026-4</v>
      </c>
      <c r="B2241" t="s">
        <v>4517</v>
      </c>
      <c r="C2241" s="20">
        <v>46135</v>
      </c>
      <c r="D2241" s="20">
        <v>46083</v>
      </c>
      <c r="E2241" t="s">
        <v>2819</v>
      </c>
      <c r="F2241" t="s">
        <v>0</v>
      </c>
      <c r="G2241" s="19"/>
      <c r="H2241"/>
      <c r="I2241" t="s">
        <v>3791</v>
      </c>
      <c r="J2241" t="s">
        <v>3792</v>
      </c>
      <c r="K2241" s="9" t="str">
        <f t="shared" si="262"/>
        <v>HDL-</v>
      </c>
      <c r="L2241" t="s">
        <v>6</v>
      </c>
      <c r="M2241" s="36">
        <v>410</v>
      </c>
      <c r="N2241" t="s">
        <v>459</v>
      </c>
      <c r="O2241" t="s">
        <v>7</v>
      </c>
      <c r="P2241" s="48">
        <v>13.303100000000001</v>
      </c>
      <c r="Q2241" s="10">
        <f t="shared" si="258"/>
        <v>5454.27</v>
      </c>
      <c r="R2241" s="11">
        <f t="shared" si="259"/>
        <v>7.3003400000000003</v>
      </c>
      <c r="S2241" s="13">
        <f t="shared" si="260"/>
        <v>1.8223</v>
      </c>
      <c r="T2241" s="12">
        <f t="shared" si="261"/>
        <v>747.14</v>
      </c>
      <c r="U2241" s="13" t="s">
        <v>135</v>
      </c>
      <c r="V2241" t="s">
        <v>87</v>
      </c>
      <c r="X2241" s="53"/>
    </row>
    <row r="2242" spans="1:24" s="16" customFormat="1" x14ac:dyDescent="0.2">
      <c r="A2242" s="32" t="str">
        <f t="shared" si="263"/>
        <v>2026-4</v>
      </c>
      <c r="B2242" t="s">
        <v>4518</v>
      </c>
      <c r="C2242" s="20">
        <v>46135</v>
      </c>
      <c r="D2242" s="20">
        <v>46083</v>
      </c>
      <c r="E2242" t="s">
        <v>2819</v>
      </c>
      <c r="F2242" t="s">
        <v>0</v>
      </c>
      <c r="G2242" s="19"/>
      <c r="H2242"/>
      <c r="I2242" t="s">
        <v>3793</v>
      </c>
      <c r="J2242" t="s">
        <v>3794</v>
      </c>
      <c r="K2242" s="9" t="str">
        <f t="shared" si="262"/>
        <v>HDL-</v>
      </c>
      <c r="L2242" t="s">
        <v>6</v>
      </c>
      <c r="M2242" s="36">
        <v>500</v>
      </c>
      <c r="N2242" t="s">
        <v>459</v>
      </c>
      <c r="O2242" t="s">
        <v>7</v>
      </c>
      <c r="P2242" s="48">
        <v>14.150399999999999</v>
      </c>
      <c r="Q2242" s="10">
        <f t="shared" si="258"/>
        <v>7075.2</v>
      </c>
      <c r="R2242" s="11">
        <f t="shared" si="259"/>
        <v>7.3003400000000003</v>
      </c>
      <c r="S2242" s="13">
        <f t="shared" si="260"/>
        <v>1.9382999999999999</v>
      </c>
      <c r="T2242" s="12">
        <f t="shared" si="261"/>
        <v>969.15</v>
      </c>
      <c r="U2242" s="13" t="s">
        <v>135</v>
      </c>
      <c r="V2242" t="s">
        <v>87</v>
      </c>
      <c r="X2242" s="53"/>
    </row>
    <row r="2243" spans="1:24" s="16" customFormat="1" x14ac:dyDescent="0.2">
      <c r="A2243" s="32" t="str">
        <f t="shared" si="263"/>
        <v>2026-4</v>
      </c>
      <c r="B2243" t="s">
        <v>4536</v>
      </c>
      <c r="C2243" s="20">
        <v>46135</v>
      </c>
      <c r="D2243" s="20">
        <v>46119</v>
      </c>
      <c r="E2243" t="s">
        <v>614</v>
      </c>
      <c r="F2243" t="s">
        <v>615</v>
      </c>
      <c r="G2243" s="19"/>
      <c r="H2243"/>
      <c r="I2243" t="s">
        <v>647</v>
      </c>
      <c r="J2243" t="s">
        <v>704</v>
      </c>
      <c r="K2243" s="9" t="str">
        <f t="shared" si="262"/>
        <v>INM-</v>
      </c>
      <c r="L2243" t="s">
        <v>6</v>
      </c>
      <c r="M2243" s="36">
        <v>300</v>
      </c>
      <c r="N2243" t="s">
        <v>70</v>
      </c>
      <c r="O2243" t="s">
        <v>7</v>
      </c>
      <c r="P2243" s="48">
        <v>86.327399999999997</v>
      </c>
      <c r="Q2243" s="10">
        <f t="shared" si="258"/>
        <v>25898.22</v>
      </c>
      <c r="R2243" s="11">
        <f t="shared" si="259"/>
        <v>7.3003400000000003</v>
      </c>
      <c r="S2243" s="13">
        <f t="shared" si="260"/>
        <v>11.825100000000001</v>
      </c>
      <c r="T2243" s="12">
        <f t="shared" si="261"/>
        <v>3547.53</v>
      </c>
      <c r="U2243" s="13" t="s">
        <v>135</v>
      </c>
      <c r="V2243" t="s">
        <v>124</v>
      </c>
      <c r="X2243" s="53"/>
    </row>
    <row r="2244" spans="1:24" s="16" customFormat="1" x14ac:dyDescent="0.2">
      <c r="A2244" s="32" t="str">
        <f t="shared" si="263"/>
        <v>2026-4</v>
      </c>
      <c r="B2244" t="s">
        <v>4151</v>
      </c>
      <c r="C2244" s="20">
        <v>46135</v>
      </c>
      <c r="D2244" s="20">
        <v>46127</v>
      </c>
      <c r="E2244" t="s">
        <v>236</v>
      </c>
      <c r="F2244" t="s">
        <v>237</v>
      </c>
      <c r="G2244" s="19"/>
      <c r="H2244"/>
      <c r="I2244" t="s">
        <v>628</v>
      </c>
      <c r="J2244" t="s">
        <v>685</v>
      </c>
      <c r="K2244" s="9" t="str">
        <f t="shared" si="262"/>
        <v>LHDL</v>
      </c>
      <c r="L2244" t="s">
        <v>6</v>
      </c>
      <c r="M2244" s="36">
        <v>600</v>
      </c>
      <c r="N2244" t="s">
        <v>459</v>
      </c>
      <c r="O2244" t="s">
        <v>7</v>
      </c>
      <c r="P2244" s="48">
        <v>1.8205</v>
      </c>
      <c r="Q2244" s="10">
        <f t="shared" si="258"/>
        <v>1092.3</v>
      </c>
      <c r="R2244" s="11">
        <f t="shared" si="259"/>
        <v>7.3003400000000003</v>
      </c>
      <c r="S2244" s="13">
        <f t="shared" si="260"/>
        <v>0.24940000000000001</v>
      </c>
      <c r="T2244" s="12">
        <f t="shared" si="261"/>
        <v>149.63999999999999</v>
      </c>
      <c r="U2244" s="13" t="s">
        <v>135</v>
      </c>
      <c r="V2244" t="s">
        <v>47</v>
      </c>
      <c r="X2244" s="53"/>
    </row>
    <row r="2245" spans="1:24" s="16" customFormat="1" x14ac:dyDescent="0.2">
      <c r="A2245" s="32" t="str">
        <f t="shared" si="263"/>
        <v>2026-4</v>
      </c>
      <c r="B2245" t="s">
        <v>4457</v>
      </c>
      <c r="C2245" s="20">
        <v>46135</v>
      </c>
      <c r="D2245" s="20">
        <v>46134</v>
      </c>
      <c r="E2245" t="s">
        <v>44</v>
      </c>
      <c r="F2245" t="s">
        <v>45</v>
      </c>
      <c r="G2245" s="19"/>
      <c r="H2245"/>
      <c r="I2245" t="s">
        <v>3323</v>
      </c>
      <c r="J2245" t="s">
        <v>3324</v>
      </c>
      <c r="K2245" s="9" t="str">
        <f t="shared" si="262"/>
        <v>LHDL</v>
      </c>
      <c r="L2245" t="s">
        <v>6</v>
      </c>
      <c r="M2245" s="36">
        <v>240</v>
      </c>
      <c r="N2245" t="s">
        <v>459</v>
      </c>
      <c r="O2245" t="s">
        <v>7</v>
      </c>
      <c r="P2245" s="48">
        <v>7.3152999999999997</v>
      </c>
      <c r="Q2245" s="10">
        <f t="shared" si="258"/>
        <v>1755.67</v>
      </c>
      <c r="R2245" s="11">
        <f t="shared" si="259"/>
        <v>7.3003400000000003</v>
      </c>
      <c r="S2245" s="13">
        <f t="shared" si="260"/>
        <v>1.002</v>
      </c>
      <c r="T2245" s="12">
        <f t="shared" si="261"/>
        <v>240.48</v>
      </c>
      <c r="U2245" s="13" t="s">
        <v>135</v>
      </c>
      <c r="V2245" t="s">
        <v>47</v>
      </c>
      <c r="X2245" s="53"/>
    </row>
    <row r="2246" spans="1:24" s="16" customFormat="1" x14ac:dyDescent="0.2">
      <c r="A2246" s="32" t="str">
        <f t="shared" si="263"/>
        <v>2026-4</v>
      </c>
      <c r="B2246" t="s">
        <v>4503</v>
      </c>
      <c r="C2246" s="20">
        <v>46135</v>
      </c>
      <c r="D2246" s="20">
        <v>46051</v>
      </c>
      <c r="E2246" t="s">
        <v>2819</v>
      </c>
      <c r="F2246" t="s">
        <v>0</v>
      </c>
      <c r="G2246" s="19"/>
      <c r="H2246"/>
      <c r="I2246" t="s">
        <v>3772</v>
      </c>
      <c r="J2246" t="s">
        <v>3773</v>
      </c>
      <c r="K2246" s="9" t="str">
        <f t="shared" si="262"/>
        <v>LHDL</v>
      </c>
      <c r="L2246" t="s">
        <v>6</v>
      </c>
      <c r="M2246" s="36">
        <v>1100</v>
      </c>
      <c r="N2246" t="s">
        <v>459</v>
      </c>
      <c r="O2246" t="s">
        <v>7</v>
      </c>
      <c r="P2246" s="48">
        <v>8.8573000000000004</v>
      </c>
      <c r="Q2246" s="10">
        <f t="shared" si="258"/>
        <v>9743.0300000000007</v>
      </c>
      <c r="R2246" s="11">
        <f t="shared" si="259"/>
        <v>7.3003400000000003</v>
      </c>
      <c r="S2246" s="13">
        <f t="shared" si="260"/>
        <v>1.2133</v>
      </c>
      <c r="T2246" s="12">
        <f t="shared" si="261"/>
        <v>1334.63</v>
      </c>
      <c r="U2246" s="13" t="s">
        <v>135</v>
      </c>
      <c r="V2246" t="s">
        <v>47</v>
      </c>
      <c r="X2246" s="53"/>
    </row>
    <row r="2247" spans="1:24" s="16" customFormat="1" x14ac:dyDescent="0.2">
      <c r="A2247" s="32" t="str">
        <f t="shared" si="263"/>
        <v>2026-4</v>
      </c>
      <c r="B2247" t="s">
        <v>4504</v>
      </c>
      <c r="C2247" s="20">
        <v>46135</v>
      </c>
      <c r="D2247" s="20">
        <v>46051</v>
      </c>
      <c r="E2247" t="s">
        <v>2819</v>
      </c>
      <c r="F2247" t="s">
        <v>0</v>
      </c>
      <c r="G2247" s="19"/>
      <c r="H2247"/>
      <c r="I2247" t="s">
        <v>3774</v>
      </c>
      <c r="J2247" t="s">
        <v>3775</v>
      </c>
      <c r="K2247" s="9" t="str">
        <f t="shared" si="262"/>
        <v>LHDL</v>
      </c>
      <c r="L2247" t="s">
        <v>6</v>
      </c>
      <c r="M2247" s="36">
        <v>1200</v>
      </c>
      <c r="N2247" t="s">
        <v>459</v>
      </c>
      <c r="O2247" t="s">
        <v>7</v>
      </c>
      <c r="P2247" s="48">
        <v>8.8573000000000004</v>
      </c>
      <c r="Q2247" s="10">
        <f t="shared" si="258"/>
        <v>10628.76</v>
      </c>
      <c r="R2247" s="11">
        <f t="shared" si="259"/>
        <v>7.3003400000000003</v>
      </c>
      <c r="S2247" s="13">
        <f t="shared" si="260"/>
        <v>1.2133</v>
      </c>
      <c r="T2247" s="12">
        <f t="shared" si="261"/>
        <v>1455.96</v>
      </c>
      <c r="U2247" s="13" t="s">
        <v>135</v>
      </c>
      <c r="V2247" t="s">
        <v>47</v>
      </c>
      <c r="X2247" s="53"/>
    </row>
    <row r="2248" spans="1:24" s="16" customFormat="1" x14ac:dyDescent="0.2">
      <c r="A2248" s="32" t="str">
        <f t="shared" si="263"/>
        <v>2026-4</v>
      </c>
      <c r="B2248" t="s">
        <v>4505</v>
      </c>
      <c r="C2248" s="20">
        <v>46135</v>
      </c>
      <c r="D2248" s="20">
        <v>46051</v>
      </c>
      <c r="E2248" t="s">
        <v>2819</v>
      </c>
      <c r="F2248" t="s">
        <v>0</v>
      </c>
      <c r="G2248" s="19"/>
      <c r="H2248"/>
      <c r="I2248" t="s">
        <v>3776</v>
      </c>
      <c r="J2248" t="s">
        <v>3777</v>
      </c>
      <c r="K2248" s="9" t="str">
        <f t="shared" si="262"/>
        <v>LHDL</v>
      </c>
      <c r="L2248" t="s">
        <v>6</v>
      </c>
      <c r="M2248" s="36">
        <v>700</v>
      </c>
      <c r="N2248" t="s">
        <v>459</v>
      </c>
      <c r="O2248" t="s">
        <v>7</v>
      </c>
      <c r="P2248" s="48">
        <v>8.8573000000000004</v>
      </c>
      <c r="Q2248" s="10">
        <f t="shared" si="258"/>
        <v>6200.11</v>
      </c>
      <c r="R2248" s="11">
        <f t="shared" si="259"/>
        <v>7.3003400000000003</v>
      </c>
      <c r="S2248" s="13">
        <f t="shared" si="260"/>
        <v>1.2133</v>
      </c>
      <c r="T2248" s="12">
        <f t="shared" si="261"/>
        <v>849.31</v>
      </c>
      <c r="U2248" s="13" t="s">
        <v>135</v>
      </c>
      <c r="V2248" t="s">
        <v>47</v>
      </c>
      <c r="X2248" s="53"/>
    </row>
    <row r="2249" spans="1:24" s="16" customFormat="1" x14ac:dyDescent="0.2">
      <c r="A2249" s="32" t="str">
        <f t="shared" si="263"/>
        <v>2026-4</v>
      </c>
      <c r="B2249" t="s">
        <v>4506</v>
      </c>
      <c r="C2249" s="20">
        <v>46135</v>
      </c>
      <c r="D2249" s="20">
        <v>46051</v>
      </c>
      <c r="E2249" t="s">
        <v>2819</v>
      </c>
      <c r="F2249" t="s">
        <v>0</v>
      </c>
      <c r="G2249" s="19"/>
      <c r="H2249"/>
      <c r="I2249" t="s">
        <v>3778</v>
      </c>
      <c r="J2249" t="s">
        <v>3779</v>
      </c>
      <c r="K2249" s="9" t="str">
        <f t="shared" si="262"/>
        <v>LHDL</v>
      </c>
      <c r="L2249" t="s">
        <v>6</v>
      </c>
      <c r="M2249" s="36">
        <v>1400</v>
      </c>
      <c r="N2249" t="s">
        <v>459</v>
      </c>
      <c r="O2249" t="s">
        <v>7</v>
      </c>
      <c r="P2249" s="48">
        <v>8.8573000000000004</v>
      </c>
      <c r="Q2249" s="10">
        <f t="shared" si="258"/>
        <v>12400.22</v>
      </c>
      <c r="R2249" s="11">
        <f t="shared" si="259"/>
        <v>7.3003400000000003</v>
      </c>
      <c r="S2249" s="13">
        <f t="shared" si="260"/>
        <v>1.2133</v>
      </c>
      <c r="T2249" s="12">
        <f t="shared" si="261"/>
        <v>1698.62</v>
      </c>
      <c r="U2249" s="13" t="s">
        <v>135</v>
      </c>
      <c r="V2249" t="s">
        <v>47</v>
      </c>
      <c r="X2249" s="53"/>
    </row>
    <row r="2250" spans="1:24" s="16" customFormat="1" x14ac:dyDescent="0.2">
      <c r="A2250" s="32" t="str">
        <f t="shared" si="263"/>
        <v>2026-4</v>
      </c>
      <c r="B2250" t="s">
        <v>4345</v>
      </c>
      <c r="C2250" s="20">
        <v>46135</v>
      </c>
      <c r="D2250" s="20">
        <v>46082</v>
      </c>
      <c r="E2250" t="s">
        <v>278</v>
      </c>
      <c r="F2250" t="s">
        <v>279</v>
      </c>
      <c r="G2250" s="19"/>
      <c r="H2250"/>
      <c r="I2250" t="s">
        <v>643</v>
      </c>
      <c r="J2250" t="s">
        <v>700</v>
      </c>
      <c r="K2250" s="9" t="str">
        <f t="shared" si="262"/>
        <v>LID-</v>
      </c>
      <c r="L2250" t="s">
        <v>41</v>
      </c>
      <c r="M2250" s="36">
        <v>1000</v>
      </c>
      <c r="N2250" t="s">
        <v>459</v>
      </c>
      <c r="O2250" t="s">
        <v>7</v>
      </c>
      <c r="P2250" s="48">
        <v>4.2</v>
      </c>
      <c r="Q2250" s="10">
        <f t="shared" si="258"/>
        <v>4200</v>
      </c>
      <c r="R2250" s="11">
        <f t="shared" si="259"/>
        <v>7.3003400000000003</v>
      </c>
      <c r="S2250" s="13">
        <f t="shared" si="260"/>
        <v>0.57530000000000003</v>
      </c>
      <c r="T2250" s="12">
        <f t="shared" si="261"/>
        <v>575.29999999999995</v>
      </c>
      <c r="U2250" s="13" t="s">
        <v>135</v>
      </c>
      <c r="V2250" t="s">
        <v>144</v>
      </c>
      <c r="X2250" s="53"/>
    </row>
    <row r="2251" spans="1:24" s="16" customFormat="1" x14ac:dyDescent="0.2">
      <c r="A2251" s="32" t="str">
        <f t="shared" si="263"/>
        <v>2026-4</v>
      </c>
      <c r="B2251" t="s">
        <v>4348</v>
      </c>
      <c r="C2251" s="20">
        <v>46135</v>
      </c>
      <c r="D2251" s="20">
        <v>46087</v>
      </c>
      <c r="E2251" t="s">
        <v>278</v>
      </c>
      <c r="F2251" t="s">
        <v>279</v>
      </c>
      <c r="G2251" s="19"/>
      <c r="H2251"/>
      <c r="I2251" t="s">
        <v>643</v>
      </c>
      <c r="J2251" t="s">
        <v>700</v>
      </c>
      <c r="K2251" s="9" t="str">
        <f t="shared" si="262"/>
        <v>LID-</v>
      </c>
      <c r="L2251" t="s">
        <v>41</v>
      </c>
      <c r="M2251" s="36">
        <v>1000</v>
      </c>
      <c r="N2251" t="s">
        <v>459</v>
      </c>
      <c r="O2251" t="s">
        <v>7</v>
      </c>
      <c r="P2251" s="48">
        <v>4.2</v>
      </c>
      <c r="Q2251" s="10">
        <f t="shared" si="258"/>
        <v>4200</v>
      </c>
      <c r="R2251" s="11">
        <f t="shared" si="259"/>
        <v>7.3003400000000003</v>
      </c>
      <c r="S2251" s="13">
        <f t="shared" si="260"/>
        <v>0.57530000000000003</v>
      </c>
      <c r="T2251" s="12">
        <f t="shared" si="261"/>
        <v>575.29999999999995</v>
      </c>
      <c r="U2251" s="13" t="s">
        <v>135</v>
      </c>
      <c r="V2251" t="s">
        <v>144</v>
      </c>
      <c r="X2251" s="53"/>
    </row>
    <row r="2252" spans="1:24" s="16" customFormat="1" x14ac:dyDescent="0.2">
      <c r="A2252" s="32" t="str">
        <f t="shared" si="263"/>
        <v>2026-4</v>
      </c>
      <c r="B2252" t="s">
        <v>3889</v>
      </c>
      <c r="C2252" s="20">
        <v>46135</v>
      </c>
      <c r="D2252" s="20">
        <v>46127</v>
      </c>
      <c r="E2252" t="s">
        <v>48</v>
      </c>
      <c r="F2252" t="s">
        <v>49</v>
      </c>
      <c r="G2252" s="19"/>
      <c r="H2252"/>
      <c r="I2252" t="s">
        <v>341</v>
      </c>
      <c r="J2252" t="s">
        <v>342</v>
      </c>
      <c r="K2252" s="9" t="str">
        <f t="shared" si="262"/>
        <v>RIV-</v>
      </c>
      <c r="L2252" t="s">
        <v>6</v>
      </c>
      <c r="M2252" s="36">
        <v>1000</v>
      </c>
      <c r="N2252" t="s">
        <v>459</v>
      </c>
      <c r="O2252" t="s">
        <v>7</v>
      </c>
      <c r="P2252" s="48">
        <v>4.8000000000000001E-2</v>
      </c>
      <c r="Q2252" s="10">
        <f t="shared" si="258"/>
        <v>48</v>
      </c>
      <c r="R2252" s="11">
        <f t="shared" si="259"/>
        <v>7.3003400000000003</v>
      </c>
      <c r="S2252" s="13">
        <f t="shared" si="260"/>
        <v>6.6E-3</v>
      </c>
      <c r="T2252" s="12">
        <f t="shared" si="261"/>
        <v>6.6</v>
      </c>
      <c r="U2252" s="13" t="s">
        <v>135</v>
      </c>
      <c r="V2252" t="s">
        <v>51</v>
      </c>
      <c r="X2252" s="53"/>
    </row>
    <row r="2253" spans="1:24" s="16" customFormat="1" x14ac:dyDescent="0.2">
      <c r="A2253" s="32" t="str">
        <f t="shared" si="263"/>
        <v>2026-4</v>
      </c>
      <c r="B2253" t="s">
        <v>3890</v>
      </c>
      <c r="C2253" s="20">
        <v>46135</v>
      </c>
      <c r="D2253" s="20">
        <v>46127</v>
      </c>
      <c r="E2253" t="s">
        <v>48</v>
      </c>
      <c r="F2253" t="s">
        <v>49</v>
      </c>
      <c r="G2253" s="19"/>
      <c r="H2253"/>
      <c r="I2253" t="s">
        <v>341</v>
      </c>
      <c r="J2253" t="s">
        <v>342</v>
      </c>
      <c r="K2253" s="9" t="str">
        <f t="shared" si="262"/>
        <v>RIV-</v>
      </c>
      <c r="L2253" t="s">
        <v>6</v>
      </c>
      <c r="M2253" s="36">
        <v>3850</v>
      </c>
      <c r="N2253" t="s">
        <v>459</v>
      </c>
      <c r="O2253" t="s">
        <v>7</v>
      </c>
      <c r="P2253" s="48">
        <v>4.8000000000000001E-2</v>
      </c>
      <c r="Q2253" s="10">
        <f t="shared" si="258"/>
        <v>184.8</v>
      </c>
      <c r="R2253" s="11">
        <f t="shared" si="259"/>
        <v>7.3003400000000003</v>
      </c>
      <c r="S2253" s="13">
        <f t="shared" si="260"/>
        <v>6.6E-3</v>
      </c>
      <c r="T2253" s="12">
        <f t="shared" si="261"/>
        <v>25.41</v>
      </c>
      <c r="U2253" s="13" t="s">
        <v>135</v>
      </c>
      <c r="V2253" t="s">
        <v>51</v>
      </c>
      <c r="X2253" s="53"/>
    </row>
    <row r="2254" spans="1:24" s="16" customFormat="1" x14ac:dyDescent="0.2">
      <c r="A2254" s="32" t="str">
        <f t="shared" si="263"/>
        <v>2026-4</v>
      </c>
      <c r="B2254" t="s">
        <v>3950</v>
      </c>
      <c r="C2254" s="20">
        <v>46135</v>
      </c>
      <c r="D2254" s="20">
        <v>46125</v>
      </c>
      <c r="E2254" t="s">
        <v>48</v>
      </c>
      <c r="F2254" t="s">
        <v>49</v>
      </c>
      <c r="G2254" s="19"/>
      <c r="H2254"/>
      <c r="I2254" t="s">
        <v>2939</v>
      </c>
      <c r="J2254" t="s">
        <v>2940</v>
      </c>
      <c r="K2254" s="9" t="str">
        <f t="shared" si="262"/>
        <v>RIV-</v>
      </c>
      <c r="L2254" t="s">
        <v>6</v>
      </c>
      <c r="M2254" s="36">
        <v>2000</v>
      </c>
      <c r="N2254" t="s">
        <v>459</v>
      </c>
      <c r="O2254" t="s">
        <v>7</v>
      </c>
      <c r="P2254" s="48">
        <v>9.6100000000000005E-2</v>
      </c>
      <c r="Q2254" s="10">
        <f t="shared" si="258"/>
        <v>192.2</v>
      </c>
      <c r="R2254" s="11">
        <f t="shared" si="259"/>
        <v>7.3003400000000003</v>
      </c>
      <c r="S2254" s="13">
        <f t="shared" si="260"/>
        <v>1.32E-2</v>
      </c>
      <c r="T2254" s="12">
        <f t="shared" si="261"/>
        <v>26.4</v>
      </c>
      <c r="U2254" s="13" t="s">
        <v>135</v>
      </c>
      <c r="V2254" t="s">
        <v>51</v>
      </c>
      <c r="X2254" s="53"/>
    </row>
    <row r="2255" spans="1:24" s="16" customFormat="1" x14ac:dyDescent="0.2">
      <c r="A2255" s="32" t="str">
        <f t="shared" si="263"/>
        <v>2026-4</v>
      </c>
      <c r="B2255" t="s">
        <v>4366</v>
      </c>
      <c r="C2255" s="20">
        <v>46135</v>
      </c>
      <c r="D2255" s="20">
        <v>46108</v>
      </c>
      <c r="E2255" t="s">
        <v>44</v>
      </c>
      <c r="F2255" t="s">
        <v>45</v>
      </c>
      <c r="G2255" s="19"/>
      <c r="H2255"/>
      <c r="I2255" t="s">
        <v>3708</v>
      </c>
      <c r="J2255" t="s">
        <v>3709</v>
      </c>
      <c r="K2255" s="9" t="str">
        <f t="shared" si="262"/>
        <v>SHDL</v>
      </c>
      <c r="L2255" t="s">
        <v>6</v>
      </c>
      <c r="M2255" s="36">
        <v>4450</v>
      </c>
      <c r="N2255" t="s">
        <v>459</v>
      </c>
      <c r="O2255" t="s">
        <v>7</v>
      </c>
      <c r="P2255" s="48">
        <v>4.5502000000000002</v>
      </c>
      <c r="Q2255" s="10">
        <f t="shared" si="258"/>
        <v>20248.39</v>
      </c>
      <c r="R2255" s="11">
        <f t="shared" si="259"/>
        <v>7.3003400000000003</v>
      </c>
      <c r="S2255" s="13">
        <f t="shared" si="260"/>
        <v>0.62329999999999997</v>
      </c>
      <c r="T2255" s="12">
        <f t="shared" si="261"/>
        <v>2773.69</v>
      </c>
      <c r="U2255" s="13" t="s">
        <v>135</v>
      </c>
      <c r="V2255" t="s">
        <v>243</v>
      </c>
      <c r="X2255" s="53"/>
    </row>
    <row r="2256" spans="1:24" s="16" customFormat="1" x14ac:dyDescent="0.2">
      <c r="A2256" s="32" t="str">
        <f t="shared" si="263"/>
        <v>2026-4</v>
      </c>
      <c r="B2256" t="s">
        <v>4509</v>
      </c>
      <c r="C2256" s="20">
        <v>46136</v>
      </c>
      <c r="D2256" s="20">
        <v>45709</v>
      </c>
      <c r="E2256" t="s">
        <v>114</v>
      </c>
      <c r="F2256" t="s">
        <v>115</v>
      </c>
      <c r="G2256" s="19"/>
      <c r="H2256"/>
      <c r="I2256" t="s">
        <v>28</v>
      </c>
      <c r="J2256" t="s">
        <v>3780</v>
      </c>
      <c r="K2256" s="9" t="s">
        <v>464</v>
      </c>
      <c r="L2256" t="s">
        <v>6</v>
      </c>
      <c r="M2256" s="36">
        <v>150</v>
      </c>
      <c r="N2256" t="s">
        <v>459</v>
      </c>
      <c r="O2256" t="s">
        <v>7</v>
      </c>
      <c r="P2256" s="48">
        <v>9.5</v>
      </c>
      <c r="Q2256" s="10">
        <f t="shared" si="258"/>
        <v>1425</v>
      </c>
      <c r="R2256" s="11">
        <f t="shared" si="259"/>
        <v>7.3003400000000003</v>
      </c>
      <c r="S2256" s="13">
        <f t="shared" si="260"/>
        <v>1.3012999999999999</v>
      </c>
      <c r="T2256" s="12">
        <f t="shared" si="261"/>
        <v>195.2</v>
      </c>
      <c r="U2256" s="13" t="s">
        <v>135</v>
      </c>
      <c r="V2256" t="s">
        <v>20</v>
      </c>
      <c r="X2256" s="53"/>
    </row>
    <row r="2257" spans="1:24" s="16" customFormat="1" x14ac:dyDescent="0.2">
      <c r="A2257" s="32" t="str">
        <f t="shared" si="263"/>
        <v>2026-4</v>
      </c>
      <c r="B2257" t="s">
        <v>3921</v>
      </c>
      <c r="C2257" s="20">
        <v>46136</v>
      </c>
      <c r="D2257" s="20">
        <v>46119</v>
      </c>
      <c r="E2257" t="s">
        <v>268</v>
      </c>
      <c r="F2257" t="s">
        <v>269</v>
      </c>
      <c r="G2257" s="19"/>
      <c r="H2257"/>
      <c r="I2257" t="s">
        <v>2918</v>
      </c>
      <c r="J2257" t="s">
        <v>2919</v>
      </c>
      <c r="K2257" s="9" t="str">
        <f t="shared" ref="K2257:K2288" si="264">+LEFT(V2257,4)</f>
        <v>BAG-</v>
      </c>
      <c r="L2257" t="s">
        <v>6</v>
      </c>
      <c r="M2257" s="36">
        <v>30000</v>
      </c>
      <c r="N2257" t="s">
        <v>459</v>
      </c>
      <c r="O2257" t="s">
        <v>7</v>
      </c>
      <c r="P2257" s="48">
        <v>6.6000000000000003E-2</v>
      </c>
      <c r="Q2257" s="10">
        <f t="shared" si="258"/>
        <v>1980</v>
      </c>
      <c r="R2257" s="11">
        <f t="shared" si="259"/>
        <v>7.3003400000000003</v>
      </c>
      <c r="S2257" s="13">
        <f t="shared" si="260"/>
        <v>8.9999999999999993E-3</v>
      </c>
      <c r="T2257" s="12">
        <f t="shared" si="261"/>
        <v>270</v>
      </c>
      <c r="U2257" s="13" t="s">
        <v>135</v>
      </c>
      <c r="V2257" t="s">
        <v>270</v>
      </c>
      <c r="X2257" s="53"/>
    </row>
    <row r="2258" spans="1:24" s="16" customFormat="1" x14ac:dyDescent="0.2">
      <c r="A2258" s="32" t="str">
        <f t="shared" si="263"/>
        <v>2026-4</v>
      </c>
      <c r="B2258" t="s">
        <v>3929</v>
      </c>
      <c r="C2258" s="20">
        <v>46136</v>
      </c>
      <c r="D2258" s="20">
        <v>46119</v>
      </c>
      <c r="E2258" t="s">
        <v>268</v>
      </c>
      <c r="F2258" t="s">
        <v>269</v>
      </c>
      <c r="G2258" s="19"/>
      <c r="H2258"/>
      <c r="I2258" t="s">
        <v>3497</v>
      </c>
      <c r="J2258" t="s">
        <v>3498</v>
      </c>
      <c r="K2258" s="9" t="str">
        <f t="shared" si="264"/>
        <v>BAG-</v>
      </c>
      <c r="L2258" t="s">
        <v>6</v>
      </c>
      <c r="M2258" s="36">
        <v>15000</v>
      </c>
      <c r="N2258" t="s">
        <v>459</v>
      </c>
      <c r="O2258" t="s">
        <v>7</v>
      </c>
      <c r="P2258" s="48">
        <v>7.4999999999999997E-2</v>
      </c>
      <c r="Q2258" s="10">
        <f t="shared" si="258"/>
        <v>1125</v>
      </c>
      <c r="R2258" s="11">
        <f t="shared" si="259"/>
        <v>7.3003400000000003</v>
      </c>
      <c r="S2258" s="13">
        <f t="shared" si="260"/>
        <v>1.03E-2</v>
      </c>
      <c r="T2258" s="12">
        <f t="shared" si="261"/>
        <v>154.5</v>
      </c>
      <c r="U2258" s="13" t="s">
        <v>135</v>
      </c>
      <c r="V2258" t="s">
        <v>270</v>
      </c>
      <c r="X2258" s="53"/>
    </row>
    <row r="2259" spans="1:24" s="16" customFormat="1" x14ac:dyDescent="0.2">
      <c r="A2259" s="32" t="str">
        <f t="shared" si="263"/>
        <v>2026-4</v>
      </c>
      <c r="B2259" t="s">
        <v>3939</v>
      </c>
      <c r="C2259" s="20">
        <v>46136</v>
      </c>
      <c r="D2259" s="20">
        <v>46119</v>
      </c>
      <c r="E2259" t="s">
        <v>268</v>
      </c>
      <c r="F2259" t="s">
        <v>269</v>
      </c>
      <c r="G2259" s="19"/>
      <c r="H2259"/>
      <c r="I2259" t="s">
        <v>273</v>
      </c>
      <c r="J2259" t="s">
        <v>274</v>
      </c>
      <c r="K2259" s="9" t="str">
        <f t="shared" si="264"/>
        <v>BAG-</v>
      </c>
      <c r="L2259" t="s">
        <v>6</v>
      </c>
      <c r="M2259" s="36">
        <v>25000</v>
      </c>
      <c r="N2259" t="s">
        <v>459</v>
      </c>
      <c r="O2259" t="s">
        <v>7</v>
      </c>
      <c r="P2259" s="48">
        <v>8.7999999999999995E-2</v>
      </c>
      <c r="Q2259" s="10">
        <f t="shared" si="258"/>
        <v>2200</v>
      </c>
      <c r="R2259" s="11">
        <f t="shared" si="259"/>
        <v>7.3003400000000003</v>
      </c>
      <c r="S2259" s="13">
        <f t="shared" si="260"/>
        <v>1.21E-2</v>
      </c>
      <c r="T2259" s="12">
        <f t="shared" si="261"/>
        <v>302.5</v>
      </c>
      <c r="U2259" s="13" t="s">
        <v>135</v>
      </c>
      <c r="V2259" t="s">
        <v>270</v>
      </c>
      <c r="X2259" s="53"/>
    </row>
    <row r="2260" spans="1:24" s="16" customFormat="1" x14ac:dyDescent="0.2">
      <c r="A2260" s="32" t="str">
        <f t="shared" si="263"/>
        <v>2026-4</v>
      </c>
      <c r="B2260" t="s">
        <v>3940</v>
      </c>
      <c r="C2260" s="20">
        <v>46136</v>
      </c>
      <c r="D2260" s="20">
        <v>46125</v>
      </c>
      <c r="E2260" t="s">
        <v>268</v>
      </c>
      <c r="F2260" t="s">
        <v>269</v>
      </c>
      <c r="G2260" s="19"/>
      <c r="H2260"/>
      <c r="I2260" t="s">
        <v>273</v>
      </c>
      <c r="J2260" t="s">
        <v>274</v>
      </c>
      <c r="K2260" s="9" t="str">
        <f t="shared" si="264"/>
        <v>BAG-</v>
      </c>
      <c r="L2260" t="s">
        <v>6</v>
      </c>
      <c r="M2260" s="36">
        <v>2000</v>
      </c>
      <c r="N2260" t="s">
        <v>459</v>
      </c>
      <c r="O2260" t="s">
        <v>7</v>
      </c>
      <c r="P2260" s="48">
        <v>8.7999999999999995E-2</v>
      </c>
      <c r="Q2260" s="10">
        <f t="shared" si="258"/>
        <v>176</v>
      </c>
      <c r="R2260" s="11">
        <f t="shared" si="259"/>
        <v>7.3003400000000003</v>
      </c>
      <c r="S2260" s="13">
        <f t="shared" si="260"/>
        <v>1.21E-2</v>
      </c>
      <c r="T2260" s="12">
        <f t="shared" si="261"/>
        <v>24.2</v>
      </c>
      <c r="U2260" s="13" t="s">
        <v>135</v>
      </c>
      <c r="V2260" t="s">
        <v>270</v>
      </c>
      <c r="X2260" s="53"/>
    </row>
    <row r="2261" spans="1:24" s="16" customFormat="1" x14ac:dyDescent="0.2">
      <c r="A2261" s="32" t="str">
        <f t="shared" si="263"/>
        <v>2026-4</v>
      </c>
      <c r="B2261" t="s">
        <v>3951</v>
      </c>
      <c r="C2261" s="20">
        <v>46136</v>
      </c>
      <c r="D2261" s="20">
        <v>46119</v>
      </c>
      <c r="E2261" t="s">
        <v>268</v>
      </c>
      <c r="F2261" t="s">
        <v>269</v>
      </c>
      <c r="G2261" s="19"/>
      <c r="H2261"/>
      <c r="I2261" t="s">
        <v>653</v>
      </c>
      <c r="J2261" t="s">
        <v>710</v>
      </c>
      <c r="K2261" s="9" t="str">
        <f t="shared" si="264"/>
        <v>BAG-</v>
      </c>
      <c r="L2261" t="s">
        <v>6</v>
      </c>
      <c r="M2261" s="36">
        <v>10000</v>
      </c>
      <c r="N2261" t="s">
        <v>459</v>
      </c>
      <c r="O2261" t="s">
        <v>7</v>
      </c>
      <c r="P2261" s="48">
        <v>9.7000000000000003E-2</v>
      </c>
      <c r="Q2261" s="10">
        <f t="shared" si="258"/>
        <v>970</v>
      </c>
      <c r="R2261" s="11">
        <f t="shared" si="259"/>
        <v>7.3003400000000003</v>
      </c>
      <c r="S2261" s="13">
        <f t="shared" si="260"/>
        <v>1.3299999999999999E-2</v>
      </c>
      <c r="T2261" s="12">
        <f t="shared" si="261"/>
        <v>133</v>
      </c>
      <c r="U2261" s="13" t="s">
        <v>135</v>
      </c>
      <c r="V2261" t="s">
        <v>270</v>
      </c>
      <c r="X2261" s="53"/>
    </row>
    <row r="2262" spans="1:24" s="16" customFormat="1" x14ac:dyDescent="0.2">
      <c r="A2262" s="32" t="str">
        <f t="shared" si="263"/>
        <v>2026-4</v>
      </c>
      <c r="B2262" t="s">
        <v>3965</v>
      </c>
      <c r="C2262" s="20">
        <v>46136</v>
      </c>
      <c r="D2262" s="20">
        <v>46119</v>
      </c>
      <c r="E2262" t="s">
        <v>268</v>
      </c>
      <c r="F2262" t="s">
        <v>269</v>
      </c>
      <c r="G2262" s="19"/>
      <c r="H2262"/>
      <c r="I2262" t="s">
        <v>654</v>
      </c>
      <c r="J2262" t="s">
        <v>711</v>
      </c>
      <c r="K2262" s="9" t="str">
        <f t="shared" si="264"/>
        <v>BAG-</v>
      </c>
      <c r="L2262" t="s">
        <v>6</v>
      </c>
      <c r="M2262" s="36">
        <v>5000</v>
      </c>
      <c r="N2262" t="s">
        <v>459</v>
      </c>
      <c r="O2262" t="s">
        <v>7</v>
      </c>
      <c r="P2262" s="48">
        <v>0.11</v>
      </c>
      <c r="Q2262" s="10">
        <f t="shared" si="258"/>
        <v>550</v>
      </c>
      <c r="R2262" s="11">
        <f t="shared" si="259"/>
        <v>7.3003400000000003</v>
      </c>
      <c r="S2262" s="13">
        <f t="shared" si="260"/>
        <v>1.5100000000000001E-2</v>
      </c>
      <c r="T2262" s="12">
        <f t="shared" si="261"/>
        <v>75.5</v>
      </c>
      <c r="U2262" s="13" t="s">
        <v>135</v>
      </c>
      <c r="V2262" t="s">
        <v>270</v>
      </c>
      <c r="X2262" s="53"/>
    </row>
    <row r="2263" spans="1:24" s="16" customFormat="1" x14ac:dyDescent="0.2">
      <c r="A2263" s="32" t="str">
        <f t="shared" si="263"/>
        <v>2026-4</v>
      </c>
      <c r="B2263" t="s">
        <v>3966</v>
      </c>
      <c r="C2263" s="20">
        <v>46136</v>
      </c>
      <c r="D2263" s="20">
        <v>46125</v>
      </c>
      <c r="E2263" t="s">
        <v>268</v>
      </c>
      <c r="F2263" t="s">
        <v>269</v>
      </c>
      <c r="G2263" s="19"/>
      <c r="H2263"/>
      <c r="I2263" t="s">
        <v>654</v>
      </c>
      <c r="J2263" t="s">
        <v>711</v>
      </c>
      <c r="K2263" s="9" t="str">
        <f t="shared" si="264"/>
        <v>BAG-</v>
      </c>
      <c r="L2263" t="s">
        <v>6</v>
      </c>
      <c r="M2263" s="36">
        <v>5000</v>
      </c>
      <c r="N2263" t="s">
        <v>459</v>
      </c>
      <c r="O2263" t="s">
        <v>7</v>
      </c>
      <c r="P2263" s="48">
        <v>0.11</v>
      </c>
      <c r="Q2263" s="10">
        <f t="shared" si="258"/>
        <v>550</v>
      </c>
      <c r="R2263" s="11">
        <f t="shared" si="259"/>
        <v>7.3003400000000003</v>
      </c>
      <c r="S2263" s="13">
        <f t="shared" si="260"/>
        <v>1.5100000000000001E-2</v>
      </c>
      <c r="T2263" s="12">
        <f t="shared" si="261"/>
        <v>75.5</v>
      </c>
      <c r="U2263" s="13" t="s">
        <v>135</v>
      </c>
      <c r="V2263" t="s">
        <v>270</v>
      </c>
      <c r="X2263" s="53"/>
    </row>
    <row r="2264" spans="1:24" s="16" customFormat="1" x14ac:dyDescent="0.2">
      <c r="A2264" s="32" t="str">
        <f t="shared" si="263"/>
        <v>2026-4</v>
      </c>
      <c r="B2264" t="s">
        <v>3985</v>
      </c>
      <c r="C2264" s="20">
        <v>46136</v>
      </c>
      <c r="D2264" s="20">
        <v>46119</v>
      </c>
      <c r="E2264" t="s">
        <v>268</v>
      </c>
      <c r="F2264" t="s">
        <v>269</v>
      </c>
      <c r="G2264" s="19"/>
      <c r="H2264"/>
      <c r="I2264" t="s">
        <v>655</v>
      </c>
      <c r="J2264" t="s">
        <v>712</v>
      </c>
      <c r="K2264" s="9" t="str">
        <f t="shared" si="264"/>
        <v>BAG-</v>
      </c>
      <c r="L2264" t="s">
        <v>6</v>
      </c>
      <c r="M2264" s="36">
        <v>60000</v>
      </c>
      <c r="N2264" t="s">
        <v>459</v>
      </c>
      <c r="O2264" t="s">
        <v>7</v>
      </c>
      <c r="P2264" s="48">
        <v>0.14299999999999999</v>
      </c>
      <c r="Q2264" s="10">
        <f t="shared" si="258"/>
        <v>8580</v>
      </c>
      <c r="R2264" s="11">
        <f t="shared" si="259"/>
        <v>7.3003400000000003</v>
      </c>
      <c r="S2264" s="13">
        <f t="shared" si="260"/>
        <v>1.9599999999999999E-2</v>
      </c>
      <c r="T2264" s="12">
        <f t="shared" si="261"/>
        <v>1176</v>
      </c>
      <c r="U2264" s="13" t="s">
        <v>135</v>
      </c>
      <c r="V2264" t="s">
        <v>270</v>
      </c>
      <c r="X2264" s="53"/>
    </row>
    <row r="2265" spans="1:24" s="16" customFormat="1" x14ac:dyDescent="0.2">
      <c r="A2265" s="32" t="str">
        <f t="shared" si="263"/>
        <v>2026-4</v>
      </c>
      <c r="B2265" t="s">
        <v>3992</v>
      </c>
      <c r="C2265" s="20">
        <v>46136</v>
      </c>
      <c r="D2265" s="20">
        <v>46119</v>
      </c>
      <c r="E2265" t="s">
        <v>268</v>
      </c>
      <c r="F2265" t="s">
        <v>269</v>
      </c>
      <c r="G2265" s="19"/>
      <c r="H2265"/>
      <c r="I2265" t="s">
        <v>656</v>
      </c>
      <c r="J2265" t="s">
        <v>713</v>
      </c>
      <c r="K2265" s="9" t="str">
        <f t="shared" si="264"/>
        <v>BAG-</v>
      </c>
      <c r="L2265" t="s">
        <v>6</v>
      </c>
      <c r="M2265" s="36">
        <v>10000</v>
      </c>
      <c r="N2265" t="s">
        <v>459</v>
      </c>
      <c r="O2265" t="s">
        <v>7</v>
      </c>
      <c r="P2265" s="48">
        <v>0.154</v>
      </c>
      <c r="Q2265" s="10">
        <f t="shared" si="258"/>
        <v>1540</v>
      </c>
      <c r="R2265" s="11">
        <f t="shared" si="259"/>
        <v>7.3003400000000003</v>
      </c>
      <c r="S2265" s="13">
        <f t="shared" si="260"/>
        <v>2.1100000000000001E-2</v>
      </c>
      <c r="T2265" s="12">
        <f t="shared" si="261"/>
        <v>211</v>
      </c>
      <c r="U2265" s="13" t="s">
        <v>135</v>
      </c>
      <c r="V2265" t="s">
        <v>270</v>
      </c>
      <c r="X2265" s="53"/>
    </row>
    <row r="2266" spans="1:24" s="16" customFormat="1" x14ac:dyDescent="0.2">
      <c r="A2266" s="32" t="str">
        <f t="shared" si="263"/>
        <v>2026-4</v>
      </c>
      <c r="B2266" t="s">
        <v>4000</v>
      </c>
      <c r="C2266" s="20">
        <v>46136</v>
      </c>
      <c r="D2266" s="20">
        <v>46125</v>
      </c>
      <c r="E2266" t="s">
        <v>268</v>
      </c>
      <c r="F2266" t="s">
        <v>269</v>
      </c>
      <c r="G2266" s="19"/>
      <c r="H2266"/>
      <c r="I2266" t="s">
        <v>2957</v>
      </c>
      <c r="J2266" t="s">
        <v>2958</v>
      </c>
      <c r="K2266" s="9" t="str">
        <f t="shared" si="264"/>
        <v>BAG-</v>
      </c>
      <c r="L2266" t="s">
        <v>6</v>
      </c>
      <c r="M2266" s="36">
        <v>5000</v>
      </c>
      <c r="N2266" t="s">
        <v>459</v>
      </c>
      <c r="O2266" t="s">
        <v>7</v>
      </c>
      <c r="P2266" s="48">
        <v>0.17399999999999999</v>
      </c>
      <c r="Q2266" s="10">
        <f t="shared" si="258"/>
        <v>870</v>
      </c>
      <c r="R2266" s="11">
        <f t="shared" si="259"/>
        <v>7.3003400000000003</v>
      </c>
      <c r="S2266" s="13">
        <f t="shared" si="260"/>
        <v>2.3800000000000002E-2</v>
      </c>
      <c r="T2266" s="12">
        <f t="shared" si="261"/>
        <v>119</v>
      </c>
      <c r="U2266" s="13" t="s">
        <v>135</v>
      </c>
      <c r="V2266" t="s">
        <v>270</v>
      </c>
      <c r="X2266" s="53"/>
    </row>
    <row r="2267" spans="1:24" s="16" customFormat="1" x14ac:dyDescent="0.2">
      <c r="A2267" s="32" t="str">
        <f t="shared" si="263"/>
        <v>2026-4</v>
      </c>
      <c r="B2267" t="s">
        <v>4006</v>
      </c>
      <c r="C2267" s="20">
        <v>46136</v>
      </c>
      <c r="D2267" s="20">
        <v>46125</v>
      </c>
      <c r="E2267" t="s">
        <v>268</v>
      </c>
      <c r="F2267" t="s">
        <v>269</v>
      </c>
      <c r="G2267" s="19"/>
      <c r="H2267"/>
      <c r="I2267" t="s">
        <v>548</v>
      </c>
      <c r="J2267" t="s">
        <v>549</v>
      </c>
      <c r="K2267" s="9" t="str">
        <f t="shared" si="264"/>
        <v>BAG-</v>
      </c>
      <c r="L2267" t="s">
        <v>6</v>
      </c>
      <c r="M2267" s="36">
        <v>20000</v>
      </c>
      <c r="N2267" t="s">
        <v>459</v>
      </c>
      <c r="O2267" t="s">
        <v>7</v>
      </c>
      <c r="P2267" s="48">
        <v>0.19</v>
      </c>
      <c r="Q2267" s="10">
        <f t="shared" si="258"/>
        <v>3800</v>
      </c>
      <c r="R2267" s="11">
        <f t="shared" si="259"/>
        <v>7.3003400000000003</v>
      </c>
      <c r="S2267" s="13">
        <f t="shared" si="260"/>
        <v>2.5999999999999999E-2</v>
      </c>
      <c r="T2267" s="12">
        <f t="shared" si="261"/>
        <v>520</v>
      </c>
      <c r="U2267" s="13" t="s">
        <v>135</v>
      </c>
      <c r="V2267" t="s">
        <v>270</v>
      </c>
      <c r="X2267" s="53"/>
    </row>
    <row r="2268" spans="1:24" s="16" customFormat="1" x14ac:dyDescent="0.2">
      <c r="A2268" s="32" t="str">
        <f t="shared" si="263"/>
        <v>2026-4</v>
      </c>
      <c r="B2268" t="s">
        <v>4009</v>
      </c>
      <c r="C2268" s="20">
        <v>46136</v>
      </c>
      <c r="D2268" s="20">
        <v>46125</v>
      </c>
      <c r="E2268" t="s">
        <v>268</v>
      </c>
      <c r="F2268" t="s">
        <v>269</v>
      </c>
      <c r="G2268" s="19"/>
      <c r="H2268"/>
      <c r="I2268" t="s">
        <v>662</v>
      </c>
      <c r="J2268" t="s">
        <v>720</v>
      </c>
      <c r="K2268" s="9" t="str">
        <f t="shared" si="264"/>
        <v>BAG-</v>
      </c>
      <c r="L2268" t="s">
        <v>6</v>
      </c>
      <c r="M2268" s="36">
        <v>5000</v>
      </c>
      <c r="N2268" t="s">
        <v>459</v>
      </c>
      <c r="O2268" t="s">
        <v>7</v>
      </c>
      <c r="P2268" s="48">
        <v>0.20399999999999999</v>
      </c>
      <c r="Q2268" s="10">
        <f t="shared" si="258"/>
        <v>1020</v>
      </c>
      <c r="R2268" s="11">
        <f t="shared" si="259"/>
        <v>7.3003400000000003</v>
      </c>
      <c r="S2268" s="13">
        <f t="shared" si="260"/>
        <v>2.7900000000000001E-2</v>
      </c>
      <c r="T2268" s="12">
        <f t="shared" si="261"/>
        <v>139.5</v>
      </c>
      <c r="U2268" s="13" t="s">
        <v>135</v>
      </c>
      <c r="V2268" t="s">
        <v>270</v>
      </c>
      <c r="X2268" s="53"/>
    </row>
    <row r="2269" spans="1:24" s="16" customFormat="1" x14ac:dyDescent="0.2">
      <c r="A2269" s="32" t="str">
        <f t="shared" si="263"/>
        <v>2026-4</v>
      </c>
      <c r="B2269" t="s">
        <v>4020</v>
      </c>
      <c r="C2269" s="20">
        <v>46136</v>
      </c>
      <c r="D2269" s="20">
        <v>46125</v>
      </c>
      <c r="E2269" t="s">
        <v>268</v>
      </c>
      <c r="F2269" t="s">
        <v>269</v>
      </c>
      <c r="G2269" s="19"/>
      <c r="H2269"/>
      <c r="I2269" t="s">
        <v>741</v>
      </c>
      <c r="J2269" t="s">
        <v>742</v>
      </c>
      <c r="K2269" s="9" t="str">
        <f t="shared" si="264"/>
        <v>BAG-</v>
      </c>
      <c r="L2269" t="s">
        <v>6</v>
      </c>
      <c r="M2269" s="36">
        <v>2000</v>
      </c>
      <c r="N2269" t="s">
        <v>459</v>
      </c>
      <c r="O2269" t="s">
        <v>7</v>
      </c>
      <c r="P2269" s="48">
        <v>0.26100000000000001</v>
      </c>
      <c r="Q2269" s="10">
        <f t="shared" si="258"/>
        <v>522</v>
      </c>
      <c r="R2269" s="11">
        <f t="shared" si="259"/>
        <v>7.3003400000000003</v>
      </c>
      <c r="S2269" s="13">
        <f t="shared" si="260"/>
        <v>3.5799999999999998E-2</v>
      </c>
      <c r="T2269" s="12">
        <f t="shared" si="261"/>
        <v>71.599999999999994</v>
      </c>
      <c r="U2269" s="13" t="s">
        <v>135</v>
      </c>
      <c r="V2269" t="s">
        <v>270</v>
      </c>
      <c r="X2269" s="53"/>
    </row>
    <row r="2270" spans="1:24" s="16" customFormat="1" x14ac:dyDescent="0.2">
      <c r="A2270" s="32" t="str">
        <f t="shared" si="263"/>
        <v>2026-4</v>
      </c>
      <c r="B2270" t="s">
        <v>4024</v>
      </c>
      <c r="C2270" s="20">
        <v>46136</v>
      </c>
      <c r="D2270" s="20">
        <v>46119</v>
      </c>
      <c r="E2270" t="s">
        <v>268</v>
      </c>
      <c r="F2270" t="s">
        <v>269</v>
      </c>
      <c r="G2270" s="19"/>
      <c r="H2270"/>
      <c r="I2270" t="s">
        <v>743</v>
      </c>
      <c r="J2270" t="s">
        <v>744</v>
      </c>
      <c r="K2270" s="9" t="str">
        <f t="shared" si="264"/>
        <v>BAG-</v>
      </c>
      <c r="L2270" t="s">
        <v>6</v>
      </c>
      <c r="M2270" s="36">
        <v>1000</v>
      </c>
      <c r="N2270" t="s">
        <v>459</v>
      </c>
      <c r="O2270" t="s">
        <v>7</v>
      </c>
      <c r="P2270" s="48">
        <v>0.28599999999999998</v>
      </c>
      <c r="Q2270" s="10">
        <f t="shared" si="258"/>
        <v>286</v>
      </c>
      <c r="R2270" s="11">
        <f t="shared" si="259"/>
        <v>7.3003400000000003</v>
      </c>
      <c r="S2270" s="13">
        <f t="shared" si="260"/>
        <v>3.9199999999999999E-2</v>
      </c>
      <c r="T2270" s="12">
        <f t="shared" si="261"/>
        <v>39.200000000000003</v>
      </c>
      <c r="U2270" s="13" t="s">
        <v>135</v>
      </c>
      <c r="V2270" t="s">
        <v>270</v>
      </c>
      <c r="X2270" s="53"/>
    </row>
    <row r="2271" spans="1:24" s="16" customFormat="1" x14ac:dyDescent="0.2">
      <c r="A2271" s="32" t="str">
        <f t="shared" si="263"/>
        <v>2026-4</v>
      </c>
      <c r="B2271" t="s">
        <v>4025</v>
      </c>
      <c r="C2271" s="20">
        <v>46136</v>
      </c>
      <c r="D2271" s="20">
        <v>46125</v>
      </c>
      <c r="E2271" t="s">
        <v>268</v>
      </c>
      <c r="F2271" t="s">
        <v>269</v>
      </c>
      <c r="G2271" s="19"/>
      <c r="H2271"/>
      <c r="I2271" t="s">
        <v>743</v>
      </c>
      <c r="J2271" t="s">
        <v>744</v>
      </c>
      <c r="K2271" s="9" t="str">
        <f t="shared" si="264"/>
        <v>BAG-</v>
      </c>
      <c r="L2271" t="s">
        <v>6</v>
      </c>
      <c r="M2271" s="36">
        <v>2000</v>
      </c>
      <c r="N2271" t="s">
        <v>459</v>
      </c>
      <c r="O2271" t="s">
        <v>7</v>
      </c>
      <c r="P2271" s="48">
        <v>0.28599999999999998</v>
      </c>
      <c r="Q2271" s="10">
        <f t="shared" si="258"/>
        <v>572</v>
      </c>
      <c r="R2271" s="11">
        <f t="shared" si="259"/>
        <v>7.3003400000000003</v>
      </c>
      <c r="S2271" s="13">
        <f t="shared" si="260"/>
        <v>3.9199999999999999E-2</v>
      </c>
      <c r="T2271" s="12">
        <f t="shared" si="261"/>
        <v>78.400000000000006</v>
      </c>
      <c r="U2271" s="13" t="s">
        <v>135</v>
      </c>
      <c r="V2271" t="s">
        <v>270</v>
      </c>
      <c r="X2271" s="53"/>
    </row>
    <row r="2272" spans="1:24" s="16" customFormat="1" x14ac:dyDescent="0.2">
      <c r="A2272" s="32" t="str">
        <f t="shared" si="263"/>
        <v>2026-4</v>
      </c>
      <c r="B2272" t="s">
        <v>4031</v>
      </c>
      <c r="C2272" s="20">
        <v>46136</v>
      </c>
      <c r="D2272" s="20">
        <v>46125</v>
      </c>
      <c r="E2272" t="s">
        <v>268</v>
      </c>
      <c r="F2272" t="s">
        <v>269</v>
      </c>
      <c r="G2272" s="19"/>
      <c r="H2272"/>
      <c r="I2272" t="s">
        <v>745</v>
      </c>
      <c r="J2272" t="s">
        <v>746</v>
      </c>
      <c r="K2272" s="9" t="str">
        <f t="shared" si="264"/>
        <v>BAG-</v>
      </c>
      <c r="L2272" t="s">
        <v>6</v>
      </c>
      <c r="M2272" s="36">
        <v>2620</v>
      </c>
      <c r="N2272" t="s">
        <v>459</v>
      </c>
      <c r="O2272" t="s">
        <v>7</v>
      </c>
      <c r="P2272" s="48">
        <v>0.35199999999999998</v>
      </c>
      <c r="Q2272" s="10">
        <f t="shared" si="258"/>
        <v>922.24</v>
      </c>
      <c r="R2272" s="11">
        <f t="shared" si="259"/>
        <v>7.3003400000000003</v>
      </c>
      <c r="S2272" s="13">
        <f t="shared" si="260"/>
        <v>4.82E-2</v>
      </c>
      <c r="T2272" s="12">
        <f t="shared" si="261"/>
        <v>126.28</v>
      </c>
      <c r="U2272" s="13" t="s">
        <v>135</v>
      </c>
      <c r="V2272" t="s">
        <v>270</v>
      </c>
      <c r="X2272" s="53"/>
    </row>
    <row r="2273" spans="1:24" s="16" customFormat="1" x14ac:dyDescent="0.2">
      <c r="A2273" s="32" t="str">
        <f t="shared" si="263"/>
        <v>2026-4</v>
      </c>
      <c r="B2273" t="s">
        <v>4163</v>
      </c>
      <c r="C2273" s="20">
        <v>46136</v>
      </c>
      <c r="D2273" s="20">
        <v>46134</v>
      </c>
      <c r="E2273" t="s">
        <v>3</v>
      </c>
      <c r="F2273" t="s">
        <v>4</v>
      </c>
      <c r="G2273" s="19"/>
      <c r="H2273"/>
      <c r="I2273" t="s">
        <v>3599</v>
      </c>
      <c r="J2273" t="s">
        <v>3600</v>
      </c>
      <c r="K2273" s="9" t="str">
        <f t="shared" si="264"/>
        <v>BOX-</v>
      </c>
      <c r="L2273" t="s">
        <v>6</v>
      </c>
      <c r="M2273" s="36">
        <v>1510</v>
      </c>
      <c r="N2273" t="s">
        <v>459</v>
      </c>
      <c r="O2273" t="s">
        <v>7</v>
      </c>
      <c r="P2273" s="48">
        <v>2.27</v>
      </c>
      <c r="Q2273" s="10">
        <f t="shared" si="258"/>
        <v>3427.7</v>
      </c>
      <c r="R2273" s="11">
        <f t="shared" si="259"/>
        <v>7.3003400000000003</v>
      </c>
      <c r="S2273" s="13">
        <f t="shared" si="260"/>
        <v>0.31090000000000001</v>
      </c>
      <c r="T2273" s="12">
        <f t="shared" si="261"/>
        <v>469.46</v>
      </c>
      <c r="U2273" s="13" t="s">
        <v>135</v>
      </c>
      <c r="V2273" t="s">
        <v>1</v>
      </c>
      <c r="X2273" s="53"/>
    </row>
    <row r="2274" spans="1:24" s="16" customFormat="1" x14ac:dyDescent="0.2">
      <c r="A2274" s="32" t="str">
        <f t="shared" si="263"/>
        <v>2026-4</v>
      </c>
      <c r="B2274" t="s">
        <v>4164</v>
      </c>
      <c r="C2274" s="20">
        <v>46136</v>
      </c>
      <c r="D2274" s="20">
        <v>46134</v>
      </c>
      <c r="E2274" t="s">
        <v>3</v>
      </c>
      <c r="F2274" t="s">
        <v>4</v>
      </c>
      <c r="G2274" s="19"/>
      <c r="H2274"/>
      <c r="I2274" t="s">
        <v>3599</v>
      </c>
      <c r="J2274" t="s">
        <v>3600</v>
      </c>
      <c r="K2274" s="9" t="str">
        <f t="shared" si="264"/>
        <v>BOX-</v>
      </c>
      <c r="L2274" t="s">
        <v>6</v>
      </c>
      <c r="M2274" s="36">
        <v>1010</v>
      </c>
      <c r="N2274" t="s">
        <v>459</v>
      </c>
      <c r="O2274" t="s">
        <v>7</v>
      </c>
      <c r="P2274" s="48">
        <v>2.27</v>
      </c>
      <c r="Q2274" s="10">
        <f t="shared" si="258"/>
        <v>2292.6999999999998</v>
      </c>
      <c r="R2274" s="11">
        <f t="shared" si="259"/>
        <v>7.3003400000000003</v>
      </c>
      <c r="S2274" s="13">
        <f t="shared" si="260"/>
        <v>0.31090000000000001</v>
      </c>
      <c r="T2274" s="12">
        <f t="shared" si="261"/>
        <v>314.01</v>
      </c>
      <c r="U2274" s="13" t="s">
        <v>135</v>
      </c>
      <c r="V2274" t="s">
        <v>1</v>
      </c>
      <c r="X2274" s="53"/>
    </row>
    <row r="2275" spans="1:24" s="16" customFormat="1" x14ac:dyDescent="0.2">
      <c r="A2275" s="32" t="str">
        <f t="shared" si="263"/>
        <v>2026-4</v>
      </c>
      <c r="B2275" t="s">
        <v>4166</v>
      </c>
      <c r="C2275" s="20">
        <v>46136</v>
      </c>
      <c r="D2275" s="20">
        <v>46134</v>
      </c>
      <c r="E2275" t="s">
        <v>3</v>
      </c>
      <c r="F2275" t="s">
        <v>4</v>
      </c>
      <c r="G2275" s="19"/>
      <c r="H2275"/>
      <c r="I2275" t="s">
        <v>3260</v>
      </c>
      <c r="J2275" t="s">
        <v>3261</v>
      </c>
      <c r="K2275" s="9" t="str">
        <f t="shared" si="264"/>
        <v>BOX-</v>
      </c>
      <c r="L2275" t="s">
        <v>6</v>
      </c>
      <c r="M2275" s="36">
        <v>1010</v>
      </c>
      <c r="N2275" t="s">
        <v>459</v>
      </c>
      <c r="O2275" t="s">
        <v>7</v>
      </c>
      <c r="P2275" s="48">
        <v>2.29</v>
      </c>
      <c r="Q2275" s="10">
        <f t="shared" si="258"/>
        <v>2312.9</v>
      </c>
      <c r="R2275" s="11">
        <f t="shared" si="259"/>
        <v>7.3003400000000003</v>
      </c>
      <c r="S2275" s="13">
        <f t="shared" si="260"/>
        <v>0.31369999999999998</v>
      </c>
      <c r="T2275" s="12">
        <f t="shared" si="261"/>
        <v>316.83999999999997</v>
      </c>
      <c r="U2275" s="13" t="s">
        <v>135</v>
      </c>
      <c r="V2275" t="s">
        <v>1</v>
      </c>
      <c r="X2275" s="53"/>
    </row>
    <row r="2276" spans="1:24" s="16" customFormat="1" x14ac:dyDescent="0.2">
      <c r="A2276" s="32" t="str">
        <f t="shared" si="263"/>
        <v>2026-4</v>
      </c>
      <c r="B2276" t="s">
        <v>4326</v>
      </c>
      <c r="C2276" s="20">
        <v>46136</v>
      </c>
      <c r="D2276" s="20">
        <v>46134</v>
      </c>
      <c r="E2276" t="s">
        <v>3</v>
      </c>
      <c r="F2276" t="s">
        <v>4</v>
      </c>
      <c r="G2276" s="19"/>
      <c r="H2276"/>
      <c r="I2276" t="s">
        <v>3683</v>
      </c>
      <c r="J2276" t="s">
        <v>3684</v>
      </c>
      <c r="K2276" s="9" t="str">
        <f t="shared" si="264"/>
        <v>BOX-</v>
      </c>
      <c r="L2276" t="s">
        <v>6</v>
      </c>
      <c r="M2276" s="36">
        <v>310</v>
      </c>
      <c r="N2276" t="s">
        <v>459</v>
      </c>
      <c r="O2276" t="s">
        <v>7</v>
      </c>
      <c r="P2276" s="48">
        <v>3.95</v>
      </c>
      <c r="Q2276" s="10">
        <f t="shared" si="258"/>
        <v>1224.5</v>
      </c>
      <c r="R2276" s="11">
        <f t="shared" si="259"/>
        <v>7.3003400000000003</v>
      </c>
      <c r="S2276" s="13">
        <f t="shared" si="260"/>
        <v>0.54110000000000003</v>
      </c>
      <c r="T2276" s="12">
        <f t="shared" si="261"/>
        <v>167.74</v>
      </c>
      <c r="U2276" s="13" t="s">
        <v>135</v>
      </c>
      <c r="V2276" t="s">
        <v>1</v>
      </c>
      <c r="X2276" s="53"/>
    </row>
    <row r="2277" spans="1:24" s="16" customFormat="1" x14ac:dyDescent="0.2">
      <c r="A2277" s="32" t="str">
        <f t="shared" si="263"/>
        <v>2026-4</v>
      </c>
      <c r="B2277" t="s">
        <v>4327</v>
      </c>
      <c r="C2277" s="20">
        <v>46136</v>
      </c>
      <c r="D2277" s="20">
        <v>46135</v>
      </c>
      <c r="E2277" t="s">
        <v>3</v>
      </c>
      <c r="F2277" t="s">
        <v>4</v>
      </c>
      <c r="G2277" s="19"/>
      <c r="H2277"/>
      <c r="I2277" t="s">
        <v>3683</v>
      </c>
      <c r="J2277" t="s">
        <v>3684</v>
      </c>
      <c r="K2277" s="9" t="str">
        <f t="shared" si="264"/>
        <v>BOX-</v>
      </c>
      <c r="L2277" t="s">
        <v>6</v>
      </c>
      <c r="M2277" s="36">
        <v>1010</v>
      </c>
      <c r="N2277" t="s">
        <v>459</v>
      </c>
      <c r="O2277" t="s">
        <v>7</v>
      </c>
      <c r="P2277" s="48">
        <v>3.95</v>
      </c>
      <c r="Q2277" s="10">
        <f t="shared" si="258"/>
        <v>3989.5</v>
      </c>
      <c r="R2277" s="11">
        <f t="shared" si="259"/>
        <v>7.3003400000000003</v>
      </c>
      <c r="S2277" s="13">
        <f t="shared" si="260"/>
        <v>0.54110000000000003</v>
      </c>
      <c r="T2277" s="12">
        <f t="shared" si="261"/>
        <v>546.51</v>
      </c>
      <c r="U2277" s="13" t="s">
        <v>135</v>
      </c>
      <c r="V2277" t="s">
        <v>1</v>
      </c>
      <c r="X2277" s="53"/>
    </row>
    <row r="2278" spans="1:24" s="16" customFormat="1" x14ac:dyDescent="0.2">
      <c r="A2278" s="32" t="str">
        <f t="shared" si="263"/>
        <v>2026-4</v>
      </c>
      <c r="B2278" t="s">
        <v>4333</v>
      </c>
      <c r="C2278" s="20">
        <v>46136</v>
      </c>
      <c r="D2278" s="20">
        <v>46134</v>
      </c>
      <c r="E2278" t="s">
        <v>3</v>
      </c>
      <c r="F2278" t="s">
        <v>4</v>
      </c>
      <c r="G2278" s="19"/>
      <c r="H2278"/>
      <c r="I2278" t="s">
        <v>3687</v>
      </c>
      <c r="J2278" t="s">
        <v>3688</v>
      </c>
      <c r="K2278" s="9" t="str">
        <f t="shared" si="264"/>
        <v>BOX-</v>
      </c>
      <c r="L2278" t="s">
        <v>6</v>
      </c>
      <c r="M2278" s="36">
        <v>1010</v>
      </c>
      <c r="N2278" t="s">
        <v>459</v>
      </c>
      <c r="O2278" t="s">
        <v>7</v>
      </c>
      <c r="P2278" s="48">
        <v>4.09</v>
      </c>
      <c r="Q2278" s="10">
        <f t="shared" si="258"/>
        <v>4130.8999999999996</v>
      </c>
      <c r="R2278" s="11">
        <f t="shared" si="259"/>
        <v>7.3003400000000003</v>
      </c>
      <c r="S2278" s="13">
        <f t="shared" si="260"/>
        <v>0.56020000000000003</v>
      </c>
      <c r="T2278" s="12">
        <f t="shared" si="261"/>
        <v>565.79999999999995</v>
      </c>
      <c r="U2278" s="13" t="s">
        <v>135</v>
      </c>
      <c r="V2278" t="s">
        <v>1</v>
      </c>
      <c r="X2278" s="53"/>
    </row>
    <row r="2279" spans="1:24" s="16" customFormat="1" x14ac:dyDescent="0.2">
      <c r="A2279" s="32" t="str">
        <f t="shared" si="263"/>
        <v>2026-4</v>
      </c>
      <c r="B2279" t="s">
        <v>4340</v>
      </c>
      <c r="C2279" s="20">
        <v>46136</v>
      </c>
      <c r="D2279" s="20">
        <v>46134</v>
      </c>
      <c r="E2279" t="s">
        <v>3</v>
      </c>
      <c r="F2279" t="s">
        <v>4</v>
      </c>
      <c r="G2279" s="19"/>
      <c r="H2279"/>
      <c r="I2279" t="s">
        <v>3694</v>
      </c>
      <c r="J2279" t="s">
        <v>3695</v>
      </c>
      <c r="K2279" s="9" t="str">
        <f t="shared" si="264"/>
        <v>BOX-</v>
      </c>
      <c r="L2279" t="s">
        <v>6</v>
      </c>
      <c r="M2279" s="36">
        <v>1010</v>
      </c>
      <c r="N2279" t="s">
        <v>459</v>
      </c>
      <c r="O2279" t="s">
        <v>7</v>
      </c>
      <c r="P2279" s="48">
        <v>4.18</v>
      </c>
      <c r="Q2279" s="10">
        <f t="shared" si="258"/>
        <v>4221.8</v>
      </c>
      <c r="R2279" s="11">
        <f t="shared" si="259"/>
        <v>7.3003400000000003</v>
      </c>
      <c r="S2279" s="13">
        <f t="shared" si="260"/>
        <v>0.5726</v>
      </c>
      <c r="T2279" s="12">
        <f t="shared" si="261"/>
        <v>578.33000000000004</v>
      </c>
      <c r="U2279" s="13" t="s">
        <v>135</v>
      </c>
      <c r="V2279" t="s">
        <v>1</v>
      </c>
      <c r="X2279" s="53"/>
    </row>
    <row r="2280" spans="1:24" s="16" customFormat="1" x14ac:dyDescent="0.2">
      <c r="A2280" s="32" t="str">
        <f t="shared" si="263"/>
        <v>2026-4</v>
      </c>
      <c r="B2280" t="s">
        <v>4384</v>
      </c>
      <c r="C2280" s="20">
        <v>46136</v>
      </c>
      <c r="D2280" s="20">
        <v>46134</v>
      </c>
      <c r="E2280" t="s">
        <v>3</v>
      </c>
      <c r="F2280" t="s">
        <v>4</v>
      </c>
      <c r="G2280" s="19"/>
      <c r="H2280"/>
      <c r="I2280" t="s">
        <v>3726</v>
      </c>
      <c r="J2280" t="s">
        <v>3727</v>
      </c>
      <c r="K2280" s="9" t="str">
        <f t="shared" si="264"/>
        <v>BOX-</v>
      </c>
      <c r="L2280" t="s">
        <v>6</v>
      </c>
      <c r="M2280" s="36">
        <v>1010</v>
      </c>
      <c r="N2280" t="s">
        <v>459</v>
      </c>
      <c r="O2280" t="s">
        <v>7</v>
      </c>
      <c r="P2280" s="48">
        <v>5.0599999999999996</v>
      </c>
      <c r="Q2280" s="10">
        <f t="shared" si="258"/>
        <v>5110.6000000000004</v>
      </c>
      <c r="R2280" s="11">
        <f t="shared" si="259"/>
        <v>7.3003400000000003</v>
      </c>
      <c r="S2280" s="13">
        <f t="shared" si="260"/>
        <v>0.69310000000000005</v>
      </c>
      <c r="T2280" s="12">
        <f t="shared" si="261"/>
        <v>700.03</v>
      </c>
      <c r="U2280" s="13" t="s">
        <v>135</v>
      </c>
      <c r="V2280" t="s">
        <v>1</v>
      </c>
      <c r="X2280" s="53"/>
    </row>
    <row r="2281" spans="1:24" s="16" customFormat="1" x14ac:dyDescent="0.2">
      <c r="A2281" s="32" t="str">
        <f t="shared" si="263"/>
        <v>2026-4</v>
      </c>
      <c r="B2281" t="s">
        <v>4386</v>
      </c>
      <c r="C2281" s="20">
        <v>46136</v>
      </c>
      <c r="D2281" s="20">
        <v>46134</v>
      </c>
      <c r="E2281" t="s">
        <v>3</v>
      </c>
      <c r="F2281" t="s">
        <v>4</v>
      </c>
      <c r="G2281" s="19"/>
      <c r="H2281"/>
      <c r="I2281" t="s">
        <v>3287</v>
      </c>
      <c r="J2281" t="s">
        <v>3288</v>
      </c>
      <c r="K2281" s="9" t="str">
        <f t="shared" si="264"/>
        <v>BOX-</v>
      </c>
      <c r="L2281" t="s">
        <v>6</v>
      </c>
      <c r="M2281" s="36">
        <v>305</v>
      </c>
      <c r="N2281" t="s">
        <v>459</v>
      </c>
      <c r="O2281" t="s">
        <v>7</v>
      </c>
      <c r="P2281" s="48">
        <v>5.08</v>
      </c>
      <c r="Q2281" s="10">
        <f t="shared" si="258"/>
        <v>1549.4</v>
      </c>
      <c r="R2281" s="11">
        <f t="shared" si="259"/>
        <v>7.3003400000000003</v>
      </c>
      <c r="S2281" s="13">
        <f t="shared" si="260"/>
        <v>0.69589999999999996</v>
      </c>
      <c r="T2281" s="12">
        <f t="shared" si="261"/>
        <v>212.25</v>
      </c>
      <c r="U2281" s="13" t="s">
        <v>135</v>
      </c>
      <c r="V2281" t="s">
        <v>1</v>
      </c>
      <c r="X2281" s="53"/>
    </row>
    <row r="2282" spans="1:24" s="16" customFormat="1" x14ac:dyDescent="0.2">
      <c r="A2282" s="32" t="str">
        <f t="shared" si="263"/>
        <v>2026-4</v>
      </c>
      <c r="B2282" t="s">
        <v>4387</v>
      </c>
      <c r="C2282" s="20">
        <v>46136</v>
      </c>
      <c r="D2282" s="20">
        <v>46134</v>
      </c>
      <c r="E2282" t="s">
        <v>3</v>
      </c>
      <c r="F2282" t="s">
        <v>4</v>
      </c>
      <c r="G2282" s="19"/>
      <c r="H2282"/>
      <c r="I2282" t="s">
        <v>3287</v>
      </c>
      <c r="J2282" t="s">
        <v>3288</v>
      </c>
      <c r="K2282" s="9" t="str">
        <f t="shared" si="264"/>
        <v>BOX-</v>
      </c>
      <c r="L2282" t="s">
        <v>6</v>
      </c>
      <c r="M2282" s="36">
        <v>1010</v>
      </c>
      <c r="N2282" t="s">
        <v>459</v>
      </c>
      <c r="O2282" t="s">
        <v>7</v>
      </c>
      <c r="P2282" s="48">
        <v>5.08</v>
      </c>
      <c r="Q2282" s="10">
        <f t="shared" si="258"/>
        <v>5130.8</v>
      </c>
      <c r="R2282" s="11">
        <f t="shared" si="259"/>
        <v>7.3003400000000003</v>
      </c>
      <c r="S2282" s="13">
        <f t="shared" si="260"/>
        <v>0.69589999999999996</v>
      </c>
      <c r="T2282" s="12">
        <f t="shared" si="261"/>
        <v>702.86</v>
      </c>
      <c r="U2282" s="13" t="s">
        <v>135</v>
      </c>
      <c r="V2282" t="s">
        <v>1</v>
      </c>
      <c r="X2282" s="53"/>
    </row>
    <row r="2283" spans="1:24" s="16" customFormat="1" x14ac:dyDescent="0.2">
      <c r="A2283" s="32" t="str">
        <f t="shared" si="263"/>
        <v>2026-4</v>
      </c>
      <c r="B2283" t="s">
        <v>4403</v>
      </c>
      <c r="C2283" s="20">
        <v>46136</v>
      </c>
      <c r="D2283" s="20">
        <v>46134</v>
      </c>
      <c r="E2283" t="s">
        <v>3</v>
      </c>
      <c r="F2283" t="s">
        <v>4</v>
      </c>
      <c r="G2283" s="19"/>
      <c r="H2283"/>
      <c r="I2283" t="s">
        <v>3738</v>
      </c>
      <c r="J2283" t="s">
        <v>3739</v>
      </c>
      <c r="K2283" s="9" t="str">
        <f t="shared" si="264"/>
        <v>BOX-</v>
      </c>
      <c r="L2283" t="s">
        <v>6</v>
      </c>
      <c r="M2283" s="36">
        <v>4080</v>
      </c>
      <c r="N2283" t="s">
        <v>459</v>
      </c>
      <c r="O2283" t="s">
        <v>7</v>
      </c>
      <c r="P2283" s="48">
        <v>5.42</v>
      </c>
      <c r="Q2283" s="10">
        <f t="shared" si="258"/>
        <v>22113.599999999999</v>
      </c>
      <c r="R2283" s="11">
        <f t="shared" si="259"/>
        <v>7.3003400000000003</v>
      </c>
      <c r="S2283" s="13">
        <f t="shared" si="260"/>
        <v>0.74239999999999995</v>
      </c>
      <c r="T2283" s="12">
        <f t="shared" si="261"/>
        <v>3028.99</v>
      </c>
      <c r="U2283" s="13" t="s">
        <v>135</v>
      </c>
      <c r="V2283" t="s">
        <v>1</v>
      </c>
      <c r="X2283" s="53"/>
    </row>
    <row r="2284" spans="1:24" s="16" customFormat="1" x14ac:dyDescent="0.2">
      <c r="A2284" s="32" t="str">
        <f t="shared" si="263"/>
        <v>2026-4</v>
      </c>
      <c r="B2284" t="s">
        <v>4404</v>
      </c>
      <c r="C2284" s="20">
        <v>46136</v>
      </c>
      <c r="D2284" s="20">
        <v>46134</v>
      </c>
      <c r="E2284" t="s">
        <v>3</v>
      </c>
      <c r="F2284" t="s">
        <v>4</v>
      </c>
      <c r="G2284" s="19"/>
      <c r="H2284"/>
      <c r="I2284" t="s">
        <v>3738</v>
      </c>
      <c r="J2284" t="s">
        <v>3739</v>
      </c>
      <c r="K2284" s="9" t="str">
        <f t="shared" si="264"/>
        <v>BOX-</v>
      </c>
      <c r="L2284" t="s">
        <v>6</v>
      </c>
      <c r="M2284" s="36">
        <v>50</v>
      </c>
      <c r="N2284" t="s">
        <v>459</v>
      </c>
      <c r="O2284" t="s">
        <v>7</v>
      </c>
      <c r="P2284" s="48">
        <v>5.42</v>
      </c>
      <c r="Q2284" s="10">
        <f t="shared" si="258"/>
        <v>271</v>
      </c>
      <c r="R2284" s="11">
        <f t="shared" si="259"/>
        <v>7.3003400000000003</v>
      </c>
      <c r="S2284" s="13">
        <f t="shared" si="260"/>
        <v>0.74239999999999995</v>
      </c>
      <c r="T2284" s="12">
        <f t="shared" si="261"/>
        <v>37.119999999999997</v>
      </c>
      <c r="U2284" s="13" t="s">
        <v>135</v>
      </c>
      <c r="V2284" t="s">
        <v>1</v>
      </c>
      <c r="X2284" s="53"/>
    </row>
    <row r="2285" spans="1:24" s="16" customFormat="1" x14ac:dyDescent="0.2">
      <c r="A2285" s="32" t="str">
        <f t="shared" si="263"/>
        <v>2026-4</v>
      </c>
      <c r="B2285" t="s">
        <v>4406</v>
      </c>
      <c r="C2285" s="20">
        <v>46136</v>
      </c>
      <c r="D2285" s="20">
        <v>46134</v>
      </c>
      <c r="E2285" t="s">
        <v>3</v>
      </c>
      <c r="F2285" t="s">
        <v>4</v>
      </c>
      <c r="G2285" s="19"/>
      <c r="H2285"/>
      <c r="I2285" t="s">
        <v>163</v>
      </c>
      <c r="J2285" t="s">
        <v>164</v>
      </c>
      <c r="K2285" s="9" t="str">
        <f t="shared" si="264"/>
        <v>BOX-</v>
      </c>
      <c r="L2285" t="s">
        <v>6</v>
      </c>
      <c r="M2285" s="36">
        <v>500</v>
      </c>
      <c r="N2285" t="s">
        <v>459</v>
      </c>
      <c r="O2285" t="s">
        <v>7</v>
      </c>
      <c r="P2285" s="48">
        <v>5.55</v>
      </c>
      <c r="Q2285" s="10">
        <f t="shared" si="258"/>
        <v>2775</v>
      </c>
      <c r="R2285" s="11">
        <f t="shared" si="259"/>
        <v>7.3003400000000003</v>
      </c>
      <c r="S2285" s="13">
        <f t="shared" si="260"/>
        <v>0.76019999999999999</v>
      </c>
      <c r="T2285" s="12">
        <f t="shared" si="261"/>
        <v>380.1</v>
      </c>
      <c r="U2285" s="13" t="s">
        <v>135</v>
      </c>
      <c r="V2285" t="s">
        <v>1</v>
      </c>
      <c r="X2285" s="53"/>
    </row>
    <row r="2286" spans="1:24" s="16" customFormat="1" x14ac:dyDescent="0.2">
      <c r="A2286" s="32" t="str">
        <f t="shared" si="263"/>
        <v>2026-4</v>
      </c>
      <c r="B2286" t="s">
        <v>4441</v>
      </c>
      <c r="C2286" s="20">
        <v>46136</v>
      </c>
      <c r="D2286" s="20">
        <v>46105</v>
      </c>
      <c r="E2286" t="s">
        <v>114</v>
      </c>
      <c r="F2286" t="s">
        <v>115</v>
      </c>
      <c r="G2286" s="19"/>
      <c r="H2286"/>
      <c r="I2286" t="s">
        <v>290</v>
      </c>
      <c r="J2286" t="s">
        <v>291</v>
      </c>
      <c r="K2286" s="9" t="str">
        <f t="shared" si="264"/>
        <v>GLID</v>
      </c>
      <c r="L2286" t="s">
        <v>6</v>
      </c>
      <c r="M2286" s="36">
        <v>1000</v>
      </c>
      <c r="N2286" t="s">
        <v>459</v>
      </c>
      <c r="O2286" t="s">
        <v>7</v>
      </c>
      <c r="P2286" s="48">
        <v>7.11</v>
      </c>
      <c r="Q2286" s="10">
        <f t="shared" si="258"/>
        <v>7110</v>
      </c>
      <c r="R2286" s="11">
        <f t="shared" si="259"/>
        <v>7.3003400000000003</v>
      </c>
      <c r="S2286" s="13">
        <f t="shared" si="260"/>
        <v>0.97389999999999999</v>
      </c>
      <c r="T2286" s="12">
        <f t="shared" si="261"/>
        <v>973.9</v>
      </c>
      <c r="U2286" s="13" t="s">
        <v>135</v>
      </c>
      <c r="V2286" t="s">
        <v>31</v>
      </c>
      <c r="X2286" s="53"/>
    </row>
    <row r="2287" spans="1:24" s="16" customFormat="1" x14ac:dyDescent="0.2">
      <c r="A2287" s="32" t="str">
        <f t="shared" si="263"/>
        <v>2026-4</v>
      </c>
      <c r="B2287" t="s">
        <v>4508</v>
      </c>
      <c r="C2287" s="20">
        <v>46136</v>
      </c>
      <c r="D2287" s="20">
        <v>46112</v>
      </c>
      <c r="E2287" t="s">
        <v>114</v>
      </c>
      <c r="F2287" t="s">
        <v>115</v>
      </c>
      <c r="G2287" s="19"/>
      <c r="H2287"/>
      <c r="I2287" t="s">
        <v>283</v>
      </c>
      <c r="J2287" t="s">
        <v>284</v>
      </c>
      <c r="K2287" s="9" t="str">
        <f t="shared" si="264"/>
        <v>GLID</v>
      </c>
      <c r="L2287" t="s">
        <v>6</v>
      </c>
      <c r="M2287" s="36">
        <v>400</v>
      </c>
      <c r="N2287" t="s">
        <v>459</v>
      </c>
      <c r="O2287" t="s">
        <v>7</v>
      </c>
      <c r="P2287" s="48">
        <v>9.0399999999999991</v>
      </c>
      <c r="Q2287" s="10">
        <f t="shared" si="258"/>
        <v>3616</v>
      </c>
      <c r="R2287" s="11">
        <f t="shared" si="259"/>
        <v>7.3003400000000003</v>
      </c>
      <c r="S2287" s="13">
        <f t="shared" si="260"/>
        <v>1.2383</v>
      </c>
      <c r="T2287" s="12">
        <f t="shared" si="261"/>
        <v>495.32</v>
      </c>
      <c r="U2287" s="13" t="s">
        <v>135</v>
      </c>
      <c r="V2287" t="s">
        <v>31</v>
      </c>
      <c r="X2287" s="53"/>
    </row>
    <row r="2288" spans="1:24" s="16" customFormat="1" x14ac:dyDescent="0.2">
      <c r="A2288" s="32" t="str">
        <f t="shared" si="263"/>
        <v>2026-4</v>
      </c>
      <c r="B2288" t="s">
        <v>4508</v>
      </c>
      <c r="C2288" s="20">
        <v>46136</v>
      </c>
      <c r="D2288" s="20">
        <v>46112</v>
      </c>
      <c r="E2288" t="s">
        <v>114</v>
      </c>
      <c r="F2288" t="s">
        <v>115</v>
      </c>
      <c r="G2288" s="19"/>
      <c r="H2288"/>
      <c r="I2288" t="s">
        <v>283</v>
      </c>
      <c r="J2288" t="s">
        <v>284</v>
      </c>
      <c r="K2288" s="9" t="str">
        <f t="shared" si="264"/>
        <v>GLID</v>
      </c>
      <c r="L2288" t="s">
        <v>6</v>
      </c>
      <c r="M2288" s="36">
        <v>650</v>
      </c>
      <c r="N2288" t="s">
        <v>459</v>
      </c>
      <c r="O2288" t="s">
        <v>7</v>
      </c>
      <c r="P2288" s="48">
        <v>9.0399999999999991</v>
      </c>
      <c r="Q2288" s="10">
        <f t="shared" si="258"/>
        <v>5876</v>
      </c>
      <c r="R2288" s="11">
        <f t="shared" si="259"/>
        <v>7.3003400000000003</v>
      </c>
      <c r="S2288" s="13">
        <f t="shared" si="260"/>
        <v>1.2383</v>
      </c>
      <c r="T2288" s="12">
        <f t="shared" si="261"/>
        <v>804.9</v>
      </c>
      <c r="U2288" s="13" t="s">
        <v>135</v>
      </c>
      <c r="V2288" t="s">
        <v>31</v>
      </c>
      <c r="X2288" s="53"/>
    </row>
    <row r="2289" spans="1:24" s="16" customFormat="1" x14ac:dyDescent="0.2">
      <c r="A2289" s="32" t="str">
        <f t="shared" si="263"/>
        <v>2026-4</v>
      </c>
      <c r="B2289" t="s">
        <v>4519</v>
      </c>
      <c r="C2289" s="20">
        <v>46136</v>
      </c>
      <c r="D2289" s="20">
        <v>46092</v>
      </c>
      <c r="E2289" t="s">
        <v>114</v>
      </c>
      <c r="F2289" t="s">
        <v>115</v>
      </c>
      <c r="G2289" s="19"/>
      <c r="H2289"/>
      <c r="I2289" t="s">
        <v>3795</v>
      </c>
      <c r="J2289" t="s">
        <v>3796</v>
      </c>
      <c r="K2289" s="9" t="str">
        <f t="shared" ref="K2289:K2320" si="265">+LEFT(V2289,4)</f>
        <v>GLID</v>
      </c>
      <c r="L2289" t="s">
        <v>6</v>
      </c>
      <c r="M2289" s="36">
        <v>715</v>
      </c>
      <c r="N2289" t="s">
        <v>459</v>
      </c>
      <c r="O2289" t="s">
        <v>7</v>
      </c>
      <c r="P2289" s="48">
        <v>14.29</v>
      </c>
      <c r="Q2289" s="10">
        <f t="shared" si="258"/>
        <v>10217.35</v>
      </c>
      <c r="R2289" s="11">
        <f t="shared" si="259"/>
        <v>7.3003400000000003</v>
      </c>
      <c r="S2289" s="13">
        <f t="shared" si="260"/>
        <v>1.9574</v>
      </c>
      <c r="T2289" s="12">
        <f t="shared" si="261"/>
        <v>1399.54</v>
      </c>
      <c r="U2289" s="13" t="s">
        <v>135</v>
      </c>
      <c r="V2289" t="s">
        <v>31</v>
      </c>
      <c r="X2289" s="53"/>
    </row>
    <row r="2290" spans="1:24" s="16" customFormat="1" x14ac:dyDescent="0.2">
      <c r="A2290" s="32" t="str">
        <f t="shared" si="263"/>
        <v>2026-4</v>
      </c>
      <c r="B2290" t="s">
        <v>4401</v>
      </c>
      <c r="C2290" s="20">
        <v>46136</v>
      </c>
      <c r="D2290" s="20">
        <v>46083</v>
      </c>
      <c r="E2290" t="s">
        <v>2035</v>
      </c>
      <c r="F2290" t="s">
        <v>2036</v>
      </c>
      <c r="G2290" s="19"/>
      <c r="H2290"/>
      <c r="I2290" t="s">
        <v>3736</v>
      </c>
      <c r="J2290" t="s">
        <v>3737</v>
      </c>
      <c r="K2290" s="9" t="str">
        <f t="shared" si="265"/>
        <v>HDL-</v>
      </c>
      <c r="L2290" t="s">
        <v>41</v>
      </c>
      <c r="M2290" s="36">
        <v>1000</v>
      </c>
      <c r="N2290" t="s">
        <v>459</v>
      </c>
      <c r="O2290" t="s">
        <v>7</v>
      </c>
      <c r="P2290" s="48">
        <v>5.2427000000000001</v>
      </c>
      <c r="Q2290" s="10">
        <f t="shared" si="258"/>
        <v>5242.7</v>
      </c>
      <c r="R2290" s="11">
        <f t="shared" si="259"/>
        <v>7.3003400000000003</v>
      </c>
      <c r="S2290" s="13">
        <f t="shared" si="260"/>
        <v>0.71809999999999996</v>
      </c>
      <c r="T2290" s="12">
        <f t="shared" si="261"/>
        <v>718.1</v>
      </c>
      <c r="U2290" s="13" t="s">
        <v>135</v>
      </c>
      <c r="V2290" t="s">
        <v>87</v>
      </c>
      <c r="X2290" s="53"/>
    </row>
    <row r="2291" spans="1:24" s="16" customFormat="1" x14ac:dyDescent="0.2">
      <c r="A2291" s="32" t="str">
        <f t="shared" si="263"/>
        <v>2026-4</v>
      </c>
      <c r="B2291" t="s">
        <v>4401</v>
      </c>
      <c r="C2291" s="20">
        <v>46136</v>
      </c>
      <c r="D2291" s="20">
        <v>46083</v>
      </c>
      <c r="E2291" t="s">
        <v>2035</v>
      </c>
      <c r="F2291" t="s">
        <v>2036</v>
      </c>
      <c r="G2291" s="19"/>
      <c r="H2291"/>
      <c r="I2291" t="s">
        <v>3736</v>
      </c>
      <c r="J2291" t="s">
        <v>3737</v>
      </c>
      <c r="K2291" s="9" t="str">
        <f t="shared" si="265"/>
        <v>HDL-</v>
      </c>
      <c r="L2291" t="s">
        <v>41</v>
      </c>
      <c r="M2291" s="36">
        <v>-1000</v>
      </c>
      <c r="N2291" t="s">
        <v>459</v>
      </c>
      <c r="O2291" t="s">
        <v>7</v>
      </c>
      <c r="P2291" s="48">
        <v>5.2427000000000001</v>
      </c>
      <c r="Q2291" s="10">
        <f t="shared" si="258"/>
        <v>-5242.7</v>
      </c>
      <c r="R2291" s="11">
        <f t="shared" si="259"/>
        <v>7.3003400000000003</v>
      </c>
      <c r="S2291" s="13">
        <f t="shared" si="260"/>
        <v>0.71809999999999996</v>
      </c>
      <c r="T2291" s="12">
        <f t="shared" si="261"/>
        <v>-718.1</v>
      </c>
      <c r="U2291" s="13" t="s">
        <v>135</v>
      </c>
      <c r="V2291" t="s">
        <v>87</v>
      </c>
      <c r="X2291" s="53"/>
    </row>
    <row r="2292" spans="1:24" s="16" customFormat="1" x14ac:dyDescent="0.2">
      <c r="A2292" s="32" t="str">
        <f t="shared" si="263"/>
        <v>2026-4</v>
      </c>
      <c r="B2292" t="s">
        <v>4465</v>
      </c>
      <c r="C2292" s="20">
        <v>46136</v>
      </c>
      <c r="D2292" s="20">
        <v>46091</v>
      </c>
      <c r="E2292" t="s">
        <v>612</v>
      </c>
      <c r="F2292" t="s">
        <v>613</v>
      </c>
      <c r="G2292" s="19"/>
      <c r="H2292"/>
      <c r="I2292" t="s">
        <v>3338</v>
      </c>
      <c r="J2292" t="s">
        <v>3339</v>
      </c>
      <c r="K2292" s="9" t="str">
        <f t="shared" si="265"/>
        <v>HDL-</v>
      </c>
      <c r="L2292" t="s">
        <v>6</v>
      </c>
      <c r="M2292" s="36">
        <v>1020</v>
      </c>
      <c r="N2292" t="s">
        <v>459</v>
      </c>
      <c r="O2292" t="s">
        <v>7</v>
      </c>
      <c r="P2292" s="48">
        <v>7.4577999999999998</v>
      </c>
      <c r="Q2292" s="10">
        <f t="shared" si="258"/>
        <v>7606.96</v>
      </c>
      <c r="R2292" s="11">
        <f t="shared" si="259"/>
        <v>7.3003400000000003</v>
      </c>
      <c r="S2292" s="13">
        <f t="shared" si="260"/>
        <v>1.0216000000000001</v>
      </c>
      <c r="T2292" s="12">
        <f t="shared" si="261"/>
        <v>1042.03</v>
      </c>
      <c r="U2292" s="13" t="s">
        <v>135</v>
      </c>
      <c r="V2292" t="s">
        <v>87</v>
      </c>
      <c r="X2292" s="53"/>
    </row>
    <row r="2293" spans="1:24" s="16" customFormat="1" x14ac:dyDescent="0.2">
      <c r="A2293" s="32" t="str">
        <f t="shared" si="263"/>
        <v>2026-4</v>
      </c>
      <c r="B2293" t="s">
        <v>4482</v>
      </c>
      <c r="C2293" s="20">
        <v>46136</v>
      </c>
      <c r="D2293" s="20">
        <v>46051</v>
      </c>
      <c r="E2293" t="s">
        <v>600</v>
      </c>
      <c r="F2293" t="s">
        <v>601</v>
      </c>
      <c r="G2293" s="19"/>
      <c r="H2293"/>
      <c r="I2293" t="s">
        <v>629</v>
      </c>
      <c r="J2293" t="s">
        <v>686</v>
      </c>
      <c r="K2293" s="9" t="str">
        <f t="shared" si="265"/>
        <v>HDL-</v>
      </c>
      <c r="L2293" t="s">
        <v>6</v>
      </c>
      <c r="M2293" s="36">
        <v>1320</v>
      </c>
      <c r="N2293" t="s">
        <v>459</v>
      </c>
      <c r="O2293" t="s">
        <v>7</v>
      </c>
      <c r="P2293" s="48">
        <v>7.8714000000000004</v>
      </c>
      <c r="Q2293" s="10">
        <f t="shared" ref="Q2293:Q2356" si="266">ROUND(P2293*M2293,2)</f>
        <v>10390.25</v>
      </c>
      <c r="R2293" s="11">
        <f t="shared" ref="R2293:R2356" si="267">IF(O2293="HKD",7.8,IF(O2293="CNY",7.30034,1))</f>
        <v>7.3003400000000003</v>
      </c>
      <c r="S2293" s="13">
        <f t="shared" ref="S2293:S2356" si="268">+ROUND(P2293/R2293,4)</f>
        <v>1.0782</v>
      </c>
      <c r="T2293" s="12">
        <f t="shared" ref="T2293:T2356" si="269">ROUND(S2293*M2293,2)</f>
        <v>1423.22</v>
      </c>
      <c r="U2293" s="13" t="s">
        <v>135</v>
      </c>
      <c r="V2293" t="s">
        <v>87</v>
      </c>
      <c r="X2293" s="53"/>
    </row>
    <row r="2294" spans="1:24" s="16" customFormat="1" x14ac:dyDescent="0.2">
      <c r="A2294" s="32" t="str">
        <f t="shared" si="263"/>
        <v>2026-4</v>
      </c>
      <c r="B2294" t="s">
        <v>4483</v>
      </c>
      <c r="C2294" s="20">
        <v>46136</v>
      </c>
      <c r="D2294" s="20">
        <v>46051</v>
      </c>
      <c r="E2294" t="s">
        <v>600</v>
      </c>
      <c r="F2294" t="s">
        <v>601</v>
      </c>
      <c r="G2294" s="19"/>
      <c r="H2294"/>
      <c r="I2294" t="s">
        <v>631</v>
      </c>
      <c r="J2294" t="s">
        <v>688</v>
      </c>
      <c r="K2294" s="9" t="str">
        <f t="shared" si="265"/>
        <v>HDL-</v>
      </c>
      <c r="L2294" t="s">
        <v>6</v>
      </c>
      <c r="M2294" s="36">
        <v>2550</v>
      </c>
      <c r="N2294" t="s">
        <v>459</v>
      </c>
      <c r="O2294" t="s">
        <v>7</v>
      </c>
      <c r="P2294" s="48">
        <v>7.8714000000000004</v>
      </c>
      <c r="Q2294" s="10">
        <f t="shared" si="266"/>
        <v>20072.07</v>
      </c>
      <c r="R2294" s="11">
        <f t="shared" si="267"/>
        <v>7.3003400000000003</v>
      </c>
      <c r="S2294" s="13">
        <f t="shared" si="268"/>
        <v>1.0782</v>
      </c>
      <c r="T2294" s="12">
        <f t="shared" si="269"/>
        <v>2749.41</v>
      </c>
      <c r="U2294" s="13" t="s">
        <v>135</v>
      </c>
      <c r="V2294" t="s">
        <v>87</v>
      </c>
      <c r="X2294" s="53"/>
    </row>
    <row r="2295" spans="1:24" s="16" customFormat="1" x14ac:dyDescent="0.2">
      <c r="A2295" s="32" t="str">
        <f t="shared" si="263"/>
        <v>2026-4</v>
      </c>
      <c r="B2295" t="s">
        <v>4446</v>
      </c>
      <c r="C2295" s="20">
        <v>46136</v>
      </c>
      <c r="D2295" s="20">
        <v>46051</v>
      </c>
      <c r="E2295" t="s">
        <v>54</v>
      </c>
      <c r="F2295" t="s">
        <v>55</v>
      </c>
      <c r="G2295" s="19"/>
      <c r="H2295"/>
      <c r="I2295" t="s">
        <v>582</v>
      </c>
      <c r="J2295" t="s">
        <v>583</v>
      </c>
      <c r="K2295" s="9" t="str">
        <f t="shared" si="265"/>
        <v>LHDL</v>
      </c>
      <c r="L2295" t="s">
        <v>6</v>
      </c>
      <c r="M2295" s="36">
        <v>2760</v>
      </c>
      <c r="N2295" t="s">
        <v>459</v>
      </c>
      <c r="O2295" t="s">
        <v>7</v>
      </c>
      <c r="P2295" s="48">
        <v>7.2134999999999998</v>
      </c>
      <c r="Q2295" s="10">
        <f t="shared" si="266"/>
        <v>19909.259999999998</v>
      </c>
      <c r="R2295" s="11">
        <f t="shared" si="267"/>
        <v>7.3003400000000003</v>
      </c>
      <c r="S2295" s="13">
        <f t="shared" si="268"/>
        <v>0.98809999999999998</v>
      </c>
      <c r="T2295" s="12">
        <f t="shared" si="269"/>
        <v>2727.16</v>
      </c>
      <c r="U2295" s="13" t="s">
        <v>135</v>
      </c>
      <c r="V2295" t="s">
        <v>47</v>
      </c>
      <c r="X2295" s="53"/>
    </row>
    <row r="2296" spans="1:24" s="16" customFormat="1" x14ac:dyDescent="0.2">
      <c r="A2296" s="32" t="str">
        <f t="shared" si="263"/>
        <v>2026-4</v>
      </c>
      <c r="B2296" t="s">
        <v>4447</v>
      </c>
      <c r="C2296" s="20">
        <v>46136</v>
      </c>
      <c r="D2296" s="20">
        <v>46051</v>
      </c>
      <c r="E2296" t="s">
        <v>54</v>
      </c>
      <c r="F2296" t="s">
        <v>55</v>
      </c>
      <c r="G2296" s="19"/>
      <c r="H2296"/>
      <c r="I2296" t="s">
        <v>634</v>
      </c>
      <c r="J2296" t="s">
        <v>691</v>
      </c>
      <c r="K2296" s="9" t="str">
        <f t="shared" si="265"/>
        <v>LHDL</v>
      </c>
      <c r="L2296" t="s">
        <v>6</v>
      </c>
      <c r="M2296" s="36">
        <v>240</v>
      </c>
      <c r="N2296" t="s">
        <v>459</v>
      </c>
      <c r="O2296" t="s">
        <v>7</v>
      </c>
      <c r="P2296" s="48">
        <v>7.2134999999999998</v>
      </c>
      <c r="Q2296" s="10">
        <f t="shared" si="266"/>
        <v>1731.24</v>
      </c>
      <c r="R2296" s="11">
        <f t="shared" si="267"/>
        <v>7.3003400000000003</v>
      </c>
      <c r="S2296" s="13">
        <f t="shared" si="268"/>
        <v>0.98809999999999998</v>
      </c>
      <c r="T2296" s="12">
        <f t="shared" si="269"/>
        <v>237.14</v>
      </c>
      <c r="U2296" s="13" t="s">
        <v>135</v>
      </c>
      <c r="V2296" t="s">
        <v>47</v>
      </c>
      <c r="X2296" s="53"/>
    </row>
    <row r="2297" spans="1:24" s="16" customFormat="1" x14ac:dyDescent="0.2">
      <c r="A2297" s="32" t="str">
        <f t="shared" si="263"/>
        <v>2026-4</v>
      </c>
      <c r="B2297" t="s">
        <v>4453</v>
      </c>
      <c r="C2297" s="20">
        <v>46136</v>
      </c>
      <c r="D2297" s="20">
        <v>46087</v>
      </c>
      <c r="E2297" t="s">
        <v>54</v>
      </c>
      <c r="F2297" t="s">
        <v>55</v>
      </c>
      <c r="G2297" s="19"/>
      <c r="H2297"/>
      <c r="I2297" t="s">
        <v>634</v>
      </c>
      <c r="J2297" t="s">
        <v>691</v>
      </c>
      <c r="K2297" s="9" t="str">
        <f t="shared" si="265"/>
        <v>LHDL</v>
      </c>
      <c r="L2297" t="s">
        <v>6</v>
      </c>
      <c r="M2297" s="36">
        <v>240</v>
      </c>
      <c r="N2297" t="s">
        <v>459</v>
      </c>
      <c r="O2297" t="s">
        <v>7</v>
      </c>
      <c r="P2297" s="48">
        <v>7.2134999999999998</v>
      </c>
      <c r="Q2297" s="10">
        <f t="shared" si="266"/>
        <v>1731.24</v>
      </c>
      <c r="R2297" s="11">
        <f t="shared" si="267"/>
        <v>7.3003400000000003</v>
      </c>
      <c r="S2297" s="13">
        <f t="shared" si="268"/>
        <v>0.98809999999999998</v>
      </c>
      <c r="T2297" s="12">
        <f t="shared" si="269"/>
        <v>237.14</v>
      </c>
      <c r="U2297" s="13" t="s">
        <v>135</v>
      </c>
      <c r="V2297" t="s">
        <v>47</v>
      </c>
      <c r="X2297" s="53"/>
    </row>
    <row r="2298" spans="1:24" s="16" customFormat="1" x14ac:dyDescent="0.2">
      <c r="A2298" s="32" t="str">
        <f t="shared" si="263"/>
        <v>2026-4</v>
      </c>
      <c r="B2298" t="s">
        <v>4346</v>
      </c>
      <c r="C2298" s="20">
        <v>46136</v>
      </c>
      <c r="D2298" s="20">
        <v>46082</v>
      </c>
      <c r="E2298" t="s">
        <v>278</v>
      </c>
      <c r="F2298" t="s">
        <v>279</v>
      </c>
      <c r="G2298" s="19"/>
      <c r="H2298"/>
      <c r="I2298" t="s">
        <v>643</v>
      </c>
      <c r="J2298" t="s">
        <v>700</v>
      </c>
      <c r="K2298" s="9" t="str">
        <f t="shared" si="265"/>
        <v>LID-</v>
      </c>
      <c r="L2298" t="s">
        <v>41</v>
      </c>
      <c r="M2298" s="36">
        <v>2000</v>
      </c>
      <c r="N2298" t="s">
        <v>459</v>
      </c>
      <c r="O2298" t="s">
        <v>7</v>
      </c>
      <c r="P2298" s="48">
        <v>4.2</v>
      </c>
      <c r="Q2298" s="10">
        <f t="shared" si="266"/>
        <v>8400</v>
      </c>
      <c r="R2298" s="11">
        <f t="shared" si="267"/>
        <v>7.3003400000000003</v>
      </c>
      <c r="S2298" s="13">
        <f t="shared" si="268"/>
        <v>0.57530000000000003</v>
      </c>
      <c r="T2298" s="12">
        <f t="shared" si="269"/>
        <v>1150.5999999999999</v>
      </c>
      <c r="U2298" s="13" t="s">
        <v>135</v>
      </c>
      <c r="V2298" t="s">
        <v>144</v>
      </c>
      <c r="X2298" s="53"/>
    </row>
    <row r="2299" spans="1:24" s="16" customFormat="1" x14ac:dyDescent="0.2">
      <c r="A2299" s="32" t="str">
        <f t="shared" si="263"/>
        <v>2026-4</v>
      </c>
      <c r="B2299" t="s">
        <v>4346</v>
      </c>
      <c r="C2299" s="20">
        <v>46136</v>
      </c>
      <c r="D2299" s="20">
        <v>46082</v>
      </c>
      <c r="E2299" t="s">
        <v>278</v>
      </c>
      <c r="F2299" t="s">
        <v>279</v>
      </c>
      <c r="G2299" s="19"/>
      <c r="H2299"/>
      <c r="I2299" t="s">
        <v>643</v>
      </c>
      <c r="J2299" t="s">
        <v>700</v>
      </c>
      <c r="K2299" s="9" t="str">
        <f t="shared" si="265"/>
        <v>LID-</v>
      </c>
      <c r="L2299" t="s">
        <v>41</v>
      </c>
      <c r="M2299" s="36">
        <v>1000</v>
      </c>
      <c r="N2299" t="s">
        <v>459</v>
      </c>
      <c r="O2299" t="s">
        <v>7</v>
      </c>
      <c r="P2299" s="48">
        <v>4.2</v>
      </c>
      <c r="Q2299" s="10">
        <f t="shared" si="266"/>
        <v>4200</v>
      </c>
      <c r="R2299" s="11">
        <f t="shared" si="267"/>
        <v>7.3003400000000003</v>
      </c>
      <c r="S2299" s="13">
        <f t="shared" si="268"/>
        <v>0.57530000000000003</v>
      </c>
      <c r="T2299" s="12">
        <f t="shared" si="269"/>
        <v>575.29999999999995</v>
      </c>
      <c r="U2299" s="13" t="s">
        <v>135</v>
      </c>
      <c r="V2299" t="s">
        <v>144</v>
      </c>
      <c r="X2299" s="53"/>
    </row>
    <row r="2300" spans="1:24" s="16" customFormat="1" x14ac:dyDescent="0.2">
      <c r="A2300" s="32" t="str">
        <f t="shared" si="263"/>
        <v>2026-4</v>
      </c>
      <c r="B2300" t="s">
        <v>4348</v>
      </c>
      <c r="C2300" s="20">
        <v>46136</v>
      </c>
      <c r="D2300" s="20">
        <v>46087</v>
      </c>
      <c r="E2300" t="s">
        <v>278</v>
      </c>
      <c r="F2300" t="s">
        <v>279</v>
      </c>
      <c r="G2300" s="19"/>
      <c r="H2300"/>
      <c r="I2300" t="s">
        <v>643</v>
      </c>
      <c r="J2300" t="s">
        <v>700</v>
      </c>
      <c r="K2300" s="9" t="str">
        <f t="shared" si="265"/>
        <v>LID-</v>
      </c>
      <c r="L2300" t="s">
        <v>41</v>
      </c>
      <c r="M2300" s="36">
        <v>720</v>
      </c>
      <c r="N2300" t="s">
        <v>459</v>
      </c>
      <c r="O2300" t="s">
        <v>7</v>
      </c>
      <c r="P2300" s="48">
        <v>4.2</v>
      </c>
      <c r="Q2300" s="10">
        <f t="shared" si="266"/>
        <v>3024</v>
      </c>
      <c r="R2300" s="11">
        <f t="shared" si="267"/>
        <v>7.3003400000000003</v>
      </c>
      <c r="S2300" s="13">
        <f t="shared" si="268"/>
        <v>0.57530000000000003</v>
      </c>
      <c r="T2300" s="12">
        <f t="shared" si="269"/>
        <v>414.22</v>
      </c>
      <c r="U2300" s="13" t="s">
        <v>135</v>
      </c>
      <c r="V2300" t="s">
        <v>144</v>
      </c>
      <c r="X2300" s="53"/>
    </row>
    <row r="2301" spans="1:24" s="16" customFormat="1" x14ac:dyDescent="0.2">
      <c r="A2301" s="32" t="str">
        <f t="shared" si="263"/>
        <v>2026-4</v>
      </c>
      <c r="B2301" t="s">
        <v>4030</v>
      </c>
      <c r="C2301" s="20">
        <v>46136</v>
      </c>
      <c r="D2301" s="20">
        <v>46113</v>
      </c>
      <c r="E2301" t="s">
        <v>4560</v>
      </c>
      <c r="F2301" t="s">
        <v>67</v>
      </c>
      <c r="G2301" s="19"/>
      <c r="H2301"/>
      <c r="I2301" t="s">
        <v>651</v>
      </c>
      <c r="J2301" t="s">
        <v>708</v>
      </c>
      <c r="K2301" s="9" t="str">
        <f t="shared" si="265"/>
        <v>PAP-</v>
      </c>
      <c r="L2301" t="s">
        <v>6</v>
      </c>
      <c r="M2301" s="36">
        <v>7000</v>
      </c>
      <c r="N2301" t="s">
        <v>459</v>
      </c>
      <c r="O2301" t="s">
        <v>7</v>
      </c>
      <c r="P2301" s="48">
        <v>0.34</v>
      </c>
      <c r="Q2301" s="10">
        <f t="shared" si="266"/>
        <v>2380</v>
      </c>
      <c r="R2301" s="11">
        <f t="shared" si="267"/>
        <v>7.3003400000000003</v>
      </c>
      <c r="S2301" s="13">
        <f t="shared" si="268"/>
        <v>4.6600000000000003E-2</v>
      </c>
      <c r="T2301" s="12">
        <f t="shared" si="269"/>
        <v>326.2</v>
      </c>
      <c r="U2301" s="13" t="s">
        <v>135</v>
      </c>
      <c r="V2301" t="s">
        <v>370</v>
      </c>
      <c r="X2301" s="53"/>
    </row>
    <row r="2302" spans="1:24" s="16" customFormat="1" x14ac:dyDescent="0.2">
      <c r="A2302" s="32" t="str">
        <f t="shared" si="263"/>
        <v>2026-4</v>
      </c>
      <c r="B2302" t="s">
        <v>4111</v>
      </c>
      <c r="C2302" s="20">
        <v>46136</v>
      </c>
      <c r="D2302" s="20">
        <v>46119</v>
      </c>
      <c r="E2302" t="s">
        <v>66</v>
      </c>
      <c r="F2302" t="s">
        <v>67</v>
      </c>
      <c r="G2302" s="19"/>
      <c r="H2302"/>
      <c r="I2302" t="s">
        <v>3093</v>
      </c>
      <c r="J2302" t="s">
        <v>3094</v>
      </c>
      <c r="K2302" s="9" t="str">
        <f t="shared" si="265"/>
        <v>PRIM</v>
      </c>
      <c r="L2302" t="s">
        <v>6</v>
      </c>
      <c r="M2302" s="36">
        <v>1000</v>
      </c>
      <c r="N2302" t="s">
        <v>459</v>
      </c>
      <c r="O2302" t="s">
        <v>7</v>
      </c>
      <c r="P2302" s="48">
        <v>1.29</v>
      </c>
      <c r="Q2302" s="10">
        <f t="shared" si="266"/>
        <v>1290</v>
      </c>
      <c r="R2302" s="11">
        <f t="shared" si="267"/>
        <v>7.3003400000000003</v>
      </c>
      <c r="S2302" s="13">
        <f t="shared" si="268"/>
        <v>0.1767</v>
      </c>
      <c r="T2302" s="12">
        <f t="shared" si="269"/>
        <v>176.7</v>
      </c>
      <c r="U2302" s="13" t="s">
        <v>135</v>
      </c>
      <c r="V2302" t="s">
        <v>2041</v>
      </c>
      <c r="X2302" s="53"/>
    </row>
    <row r="2303" spans="1:24" s="16" customFormat="1" x14ac:dyDescent="0.2">
      <c r="A2303" s="32" t="str">
        <f t="shared" si="263"/>
        <v>2026-4</v>
      </c>
      <c r="B2303" t="s">
        <v>4161</v>
      </c>
      <c r="C2303" s="20">
        <v>46136</v>
      </c>
      <c r="D2303" s="20">
        <v>46119</v>
      </c>
      <c r="E2303" t="s">
        <v>66</v>
      </c>
      <c r="F2303" t="s">
        <v>67</v>
      </c>
      <c r="G2303" s="19"/>
      <c r="H2303"/>
      <c r="I2303" t="s">
        <v>3082</v>
      </c>
      <c r="J2303" t="s">
        <v>1796</v>
      </c>
      <c r="K2303" s="9" t="str">
        <f t="shared" si="265"/>
        <v>PRIM</v>
      </c>
      <c r="L2303" t="s">
        <v>6</v>
      </c>
      <c r="M2303" s="36">
        <v>810</v>
      </c>
      <c r="N2303" t="s">
        <v>459</v>
      </c>
      <c r="O2303" t="s">
        <v>7</v>
      </c>
      <c r="P2303" s="48">
        <v>2.2000000000000002</v>
      </c>
      <c r="Q2303" s="10">
        <f t="shared" si="266"/>
        <v>1782</v>
      </c>
      <c r="R2303" s="11">
        <f t="shared" si="267"/>
        <v>7.3003400000000003</v>
      </c>
      <c r="S2303" s="13">
        <f t="shared" si="268"/>
        <v>0.3014</v>
      </c>
      <c r="T2303" s="12">
        <f t="shared" si="269"/>
        <v>244.13</v>
      </c>
      <c r="U2303" s="13" t="s">
        <v>135</v>
      </c>
      <c r="V2303" t="s">
        <v>2041</v>
      </c>
      <c r="X2303" s="53"/>
    </row>
    <row r="2304" spans="1:24" s="16" customFormat="1" x14ac:dyDescent="0.2">
      <c r="A2304" s="32" t="str">
        <f t="shared" si="263"/>
        <v>2026-4</v>
      </c>
      <c r="B2304" t="s">
        <v>4161</v>
      </c>
      <c r="C2304" s="20">
        <v>46136</v>
      </c>
      <c r="D2304" s="20">
        <v>46119</v>
      </c>
      <c r="E2304" t="s">
        <v>66</v>
      </c>
      <c r="F2304" t="s">
        <v>67</v>
      </c>
      <c r="G2304" s="19"/>
      <c r="H2304"/>
      <c r="I2304" t="s">
        <v>3082</v>
      </c>
      <c r="J2304" t="s">
        <v>1796</v>
      </c>
      <c r="K2304" s="9" t="str">
        <f t="shared" si="265"/>
        <v>PRIM</v>
      </c>
      <c r="L2304" t="s">
        <v>6</v>
      </c>
      <c r="M2304" s="36">
        <v>-1010</v>
      </c>
      <c r="N2304" t="s">
        <v>459</v>
      </c>
      <c r="O2304" t="s">
        <v>7</v>
      </c>
      <c r="P2304" s="48">
        <v>2.2000000000000002</v>
      </c>
      <c r="Q2304" s="10">
        <f t="shared" si="266"/>
        <v>-2222</v>
      </c>
      <c r="R2304" s="11">
        <f t="shared" si="267"/>
        <v>7.3003400000000003</v>
      </c>
      <c r="S2304" s="13">
        <f t="shared" si="268"/>
        <v>0.3014</v>
      </c>
      <c r="T2304" s="12">
        <f t="shared" si="269"/>
        <v>-304.41000000000003</v>
      </c>
      <c r="U2304" s="13" t="s">
        <v>135</v>
      </c>
      <c r="V2304" t="s">
        <v>2041</v>
      </c>
      <c r="X2304" s="53"/>
    </row>
    <row r="2305" spans="1:24" s="16" customFormat="1" x14ac:dyDescent="0.2">
      <c r="A2305" s="32" t="str">
        <f t="shared" ref="A2305:A2368" si="270">+TEXT(C2305,"YYYY")&amp;"-"&amp;TEXT(C2305,"M")</f>
        <v>2026-4</v>
      </c>
      <c r="B2305" t="s">
        <v>4161</v>
      </c>
      <c r="C2305" s="20">
        <v>46136</v>
      </c>
      <c r="D2305" s="20">
        <v>46119</v>
      </c>
      <c r="E2305" t="s">
        <v>66</v>
      </c>
      <c r="F2305" t="s">
        <v>67</v>
      </c>
      <c r="G2305" s="19"/>
      <c r="H2305"/>
      <c r="I2305" t="s">
        <v>3082</v>
      </c>
      <c r="J2305" t="s">
        <v>1796</v>
      </c>
      <c r="K2305" s="9" t="str">
        <f t="shared" si="265"/>
        <v>PRIM</v>
      </c>
      <c r="L2305" t="s">
        <v>6</v>
      </c>
      <c r="M2305" s="36">
        <v>1010</v>
      </c>
      <c r="N2305" t="s">
        <v>459</v>
      </c>
      <c r="O2305" t="s">
        <v>7</v>
      </c>
      <c r="P2305" s="48">
        <v>2.2000000000000002</v>
      </c>
      <c r="Q2305" s="10">
        <f t="shared" si="266"/>
        <v>2222</v>
      </c>
      <c r="R2305" s="11">
        <f t="shared" si="267"/>
        <v>7.3003400000000003</v>
      </c>
      <c r="S2305" s="13">
        <f t="shared" si="268"/>
        <v>0.3014</v>
      </c>
      <c r="T2305" s="12">
        <f t="shared" si="269"/>
        <v>304.41000000000003</v>
      </c>
      <c r="U2305" s="13" t="s">
        <v>135</v>
      </c>
      <c r="V2305" t="s">
        <v>2041</v>
      </c>
      <c r="X2305" s="53"/>
    </row>
    <row r="2306" spans="1:24" s="16" customFormat="1" x14ac:dyDescent="0.2">
      <c r="A2306" s="32" t="str">
        <f t="shared" si="270"/>
        <v>2026-4</v>
      </c>
      <c r="B2306" t="s">
        <v>3835</v>
      </c>
      <c r="C2306" s="20">
        <v>46136</v>
      </c>
      <c r="D2306" s="20">
        <v>46119</v>
      </c>
      <c r="E2306" t="s">
        <v>66</v>
      </c>
      <c r="F2306" t="s">
        <v>67</v>
      </c>
      <c r="G2306" s="19"/>
      <c r="H2306"/>
      <c r="I2306" t="s">
        <v>3447</v>
      </c>
      <c r="J2306" t="s">
        <v>3448</v>
      </c>
      <c r="K2306" s="9" t="str">
        <f t="shared" si="265"/>
        <v>STKR</v>
      </c>
      <c r="L2306" t="s">
        <v>6</v>
      </c>
      <c r="M2306" s="36">
        <v>13100</v>
      </c>
      <c r="N2306" t="s">
        <v>459</v>
      </c>
      <c r="O2306" t="s">
        <v>7</v>
      </c>
      <c r="P2306" s="48">
        <v>0.02</v>
      </c>
      <c r="Q2306" s="10">
        <f t="shared" si="266"/>
        <v>262</v>
      </c>
      <c r="R2306" s="11">
        <f t="shared" si="267"/>
        <v>7.3003400000000003</v>
      </c>
      <c r="S2306" s="13">
        <f t="shared" si="268"/>
        <v>2.7000000000000001E-3</v>
      </c>
      <c r="T2306" s="12">
        <f t="shared" si="269"/>
        <v>35.369999999999997</v>
      </c>
      <c r="U2306" s="13" t="s">
        <v>135</v>
      </c>
      <c r="V2306" t="s">
        <v>8</v>
      </c>
      <c r="X2306" s="53"/>
    </row>
    <row r="2307" spans="1:24" s="16" customFormat="1" x14ac:dyDescent="0.2">
      <c r="A2307" s="32" t="str">
        <f t="shared" si="270"/>
        <v>2026-4</v>
      </c>
      <c r="B2307" t="s">
        <v>3836</v>
      </c>
      <c r="C2307" s="20">
        <v>46136</v>
      </c>
      <c r="D2307" s="20">
        <v>46134</v>
      </c>
      <c r="E2307" t="s">
        <v>66</v>
      </c>
      <c r="F2307" t="s">
        <v>67</v>
      </c>
      <c r="G2307" s="19"/>
      <c r="H2307"/>
      <c r="I2307" t="s">
        <v>3447</v>
      </c>
      <c r="J2307" t="s">
        <v>3448</v>
      </c>
      <c r="K2307" s="9" t="str">
        <f t="shared" si="265"/>
        <v>STKR</v>
      </c>
      <c r="L2307" t="s">
        <v>6</v>
      </c>
      <c r="M2307" s="36">
        <v>100</v>
      </c>
      <c r="N2307" t="s">
        <v>459</v>
      </c>
      <c r="O2307" t="s">
        <v>7</v>
      </c>
      <c r="P2307" s="48">
        <v>0.02</v>
      </c>
      <c r="Q2307" s="10">
        <f t="shared" si="266"/>
        <v>2</v>
      </c>
      <c r="R2307" s="11">
        <f t="shared" si="267"/>
        <v>7.3003400000000003</v>
      </c>
      <c r="S2307" s="13">
        <f t="shared" si="268"/>
        <v>2.7000000000000001E-3</v>
      </c>
      <c r="T2307" s="12">
        <f t="shared" si="269"/>
        <v>0.27</v>
      </c>
      <c r="U2307" s="13" t="s">
        <v>135</v>
      </c>
      <c r="V2307" t="s">
        <v>8</v>
      </c>
      <c r="X2307" s="53"/>
    </row>
    <row r="2308" spans="1:24" s="16" customFormat="1" x14ac:dyDescent="0.2">
      <c r="A2308" s="32" t="str">
        <f t="shared" si="270"/>
        <v>2026-4</v>
      </c>
      <c r="B2308" t="s">
        <v>3842</v>
      </c>
      <c r="C2308" s="20">
        <v>46136</v>
      </c>
      <c r="D2308" s="20">
        <v>46119</v>
      </c>
      <c r="E2308" t="s">
        <v>66</v>
      </c>
      <c r="F2308" t="s">
        <v>67</v>
      </c>
      <c r="G2308" s="19"/>
      <c r="H2308"/>
      <c r="I2308" t="s">
        <v>1511</v>
      </c>
      <c r="J2308" t="s">
        <v>2855</v>
      </c>
      <c r="K2308" s="9" t="str">
        <f t="shared" si="265"/>
        <v>STKR</v>
      </c>
      <c r="L2308" t="s">
        <v>6</v>
      </c>
      <c r="M2308" s="36">
        <v>5000</v>
      </c>
      <c r="N2308" t="s">
        <v>459</v>
      </c>
      <c r="O2308" t="s">
        <v>7</v>
      </c>
      <c r="P2308" s="48">
        <v>0.02</v>
      </c>
      <c r="Q2308" s="10">
        <f t="shared" si="266"/>
        <v>100</v>
      </c>
      <c r="R2308" s="11">
        <f t="shared" si="267"/>
        <v>7.3003400000000003</v>
      </c>
      <c r="S2308" s="13">
        <f t="shared" si="268"/>
        <v>2.7000000000000001E-3</v>
      </c>
      <c r="T2308" s="12">
        <f t="shared" si="269"/>
        <v>13.5</v>
      </c>
      <c r="U2308" s="13" t="s">
        <v>135</v>
      </c>
      <c r="V2308" t="s">
        <v>8</v>
      </c>
      <c r="X2308" s="53"/>
    </row>
    <row r="2309" spans="1:24" s="16" customFormat="1" x14ac:dyDescent="0.2">
      <c r="A2309" s="32" t="str">
        <f t="shared" si="270"/>
        <v>2026-4</v>
      </c>
      <c r="B2309" t="s">
        <v>3843</v>
      </c>
      <c r="C2309" s="20">
        <v>46136</v>
      </c>
      <c r="D2309" s="20">
        <v>46127</v>
      </c>
      <c r="E2309" t="s">
        <v>66</v>
      </c>
      <c r="F2309" t="s">
        <v>67</v>
      </c>
      <c r="G2309" s="19"/>
      <c r="H2309"/>
      <c r="I2309" t="s">
        <v>2878</v>
      </c>
      <c r="J2309" t="s">
        <v>2879</v>
      </c>
      <c r="K2309" s="9" t="str">
        <f t="shared" si="265"/>
        <v>STKR</v>
      </c>
      <c r="L2309" t="s">
        <v>6</v>
      </c>
      <c r="M2309" s="36">
        <v>5030</v>
      </c>
      <c r="N2309" t="s">
        <v>459</v>
      </c>
      <c r="O2309" t="s">
        <v>7</v>
      </c>
      <c r="P2309" s="48">
        <v>0.02</v>
      </c>
      <c r="Q2309" s="10">
        <f t="shared" si="266"/>
        <v>100.6</v>
      </c>
      <c r="R2309" s="11">
        <f t="shared" si="267"/>
        <v>7.3003400000000003</v>
      </c>
      <c r="S2309" s="13">
        <f t="shared" si="268"/>
        <v>2.7000000000000001E-3</v>
      </c>
      <c r="T2309" s="12">
        <f t="shared" si="269"/>
        <v>13.58</v>
      </c>
      <c r="U2309" s="13" t="s">
        <v>135</v>
      </c>
      <c r="V2309" t="s">
        <v>8</v>
      </c>
      <c r="X2309" s="53"/>
    </row>
    <row r="2310" spans="1:24" s="16" customFormat="1" x14ac:dyDescent="0.2">
      <c r="A2310" s="32" t="str">
        <f t="shared" si="270"/>
        <v>2026-4</v>
      </c>
      <c r="B2310" t="s">
        <v>3844</v>
      </c>
      <c r="C2310" s="20">
        <v>46136</v>
      </c>
      <c r="D2310" s="20">
        <v>46127</v>
      </c>
      <c r="E2310" t="s">
        <v>66</v>
      </c>
      <c r="F2310" t="s">
        <v>67</v>
      </c>
      <c r="G2310" s="19"/>
      <c r="H2310"/>
      <c r="I2310" t="s">
        <v>947</v>
      </c>
      <c r="J2310" t="s">
        <v>948</v>
      </c>
      <c r="K2310" s="9" t="str">
        <f t="shared" si="265"/>
        <v>STKR</v>
      </c>
      <c r="L2310" t="s">
        <v>6</v>
      </c>
      <c r="M2310" s="36">
        <v>7100</v>
      </c>
      <c r="N2310" t="s">
        <v>459</v>
      </c>
      <c r="O2310" t="s">
        <v>7</v>
      </c>
      <c r="P2310" s="48">
        <v>0.02</v>
      </c>
      <c r="Q2310" s="10">
        <f t="shared" si="266"/>
        <v>142</v>
      </c>
      <c r="R2310" s="11">
        <f t="shared" si="267"/>
        <v>7.3003400000000003</v>
      </c>
      <c r="S2310" s="13">
        <f t="shared" si="268"/>
        <v>2.7000000000000001E-3</v>
      </c>
      <c r="T2310" s="12">
        <f t="shared" si="269"/>
        <v>19.170000000000002</v>
      </c>
      <c r="U2310" s="13" t="s">
        <v>135</v>
      </c>
      <c r="V2310" t="s">
        <v>8</v>
      </c>
      <c r="X2310" s="53"/>
    </row>
    <row r="2311" spans="1:24" s="16" customFormat="1" x14ac:dyDescent="0.2">
      <c r="A2311" s="32" t="str">
        <f t="shared" si="270"/>
        <v>2026-4</v>
      </c>
      <c r="B2311" t="s">
        <v>3846</v>
      </c>
      <c r="C2311" s="20">
        <v>46136</v>
      </c>
      <c r="D2311" s="20">
        <v>46127</v>
      </c>
      <c r="E2311" t="s">
        <v>66</v>
      </c>
      <c r="F2311" t="s">
        <v>67</v>
      </c>
      <c r="G2311" s="19"/>
      <c r="H2311"/>
      <c r="I2311" t="s">
        <v>378</v>
      </c>
      <c r="J2311" t="s">
        <v>379</v>
      </c>
      <c r="K2311" s="9" t="str">
        <f t="shared" si="265"/>
        <v>STKR</v>
      </c>
      <c r="L2311" t="s">
        <v>6</v>
      </c>
      <c r="M2311" s="36">
        <v>7000</v>
      </c>
      <c r="N2311" t="s">
        <v>459</v>
      </c>
      <c r="O2311" t="s">
        <v>7</v>
      </c>
      <c r="P2311" s="48">
        <v>2.5899999999999999E-2</v>
      </c>
      <c r="Q2311" s="10">
        <f t="shared" si="266"/>
        <v>181.3</v>
      </c>
      <c r="R2311" s="11">
        <f t="shared" si="267"/>
        <v>7.3003400000000003</v>
      </c>
      <c r="S2311" s="13">
        <f t="shared" si="268"/>
        <v>3.5000000000000001E-3</v>
      </c>
      <c r="T2311" s="12">
        <f t="shared" si="269"/>
        <v>24.5</v>
      </c>
      <c r="U2311" s="13" t="s">
        <v>135</v>
      </c>
      <c r="V2311" t="s">
        <v>8</v>
      </c>
      <c r="X2311" s="53"/>
    </row>
    <row r="2312" spans="1:24" s="16" customFormat="1" x14ac:dyDescent="0.2">
      <c r="A2312" s="32" t="str">
        <f t="shared" si="270"/>
        <v>2026-4</v>
      </c>
      <c r="B2312" t="s">
        <v>3847</v>
      </c>
      <c r="C2312" s="20">
        <v>46136</v>
      </c>
      <c r="D2312" s="20">
        <v>46127</v>
      </c>
      <c r="E2312" t="s">
        <v>66</v>
      </c>
      <c r="F2312" t="s">
        <v>67</v>
      </c>
      <c r="G2312" s="19"/>
      <c r="H2312"/>
      <c r="I2312" t="s">
        <v>2860</v>
      </c>
      <c r="J2312" t="s">
        <v>2861</v>
      </c>
      <c r="K2312" s="9" t="str">
        <f t="shared" si="265"/>
        <v>STKR</v>
      </c>
      <c r="L2312" t="s">
        <v>6</v>
      </c>
      <c r="M2312" s="36">
        <v>6050</v>
      </c>
      <c r="N2312" t="s">
        <v>459</v>
      </c>
      <c r="O2312" t="s">
        <v>7</v>
      </c>
      <c r="P2312" s="48">
        <v>2.9000000000000001E-2</v>
      </c>
      <c r="Q2312" s="10">
        <f t="shared" si="266"/>
        <v>175.45</v>
      </c>
      <c r="R2312" s="11">
        <f t="shared" si="267"/>
        <v>7.3003400000000003</v>
      </c>
      <c r="S2312" s="13">
        <f t="shared" si="268"/>
        <v>4.0000000000000001E-3</v>
      </c>
      <c r="T2312" s="12">
        <f t="shared" si="269"/>
        <v>24.2</v>
      </c>
      <c r="U2312" s="13" t="s">
        <v>135</v>
      </c>
      <c r="V2312" t="s">
        <v>8</v>
      </c>
      <c r="X2312" s="53"/>
    </row>
    <row r="2313" spans="1:24" s="16" customFormat="1" x14ac:dyDescent="0.2">
      <c r="A2313" s="32" t="str">
        <f t="shared" si="270"/>
        <v>2026-4</v>
      </c>
      <c r="B2313" t="s">
        <v>3852</v>
      </c>
      <c r="C2313" s="20">
        <v>46136</v>
      </c>
      <c r="D2313" s="20">
        <v>46127</v>
      </c>
      <c r="E2313" t="s">
        <v>66</v>
      </c>
      <c r="F2313" t="s">
        <v>67</v>
      </c>
      <c r="G2313" s="19"/>
      <c r="H2313"/>
      <c r="I2313" t="s">
        <v>3456</v>
      </c>
      <c r="J2313" t="s">
        <v>3457</v>
      </c>
      <c r="K2313" s="9" t="str">
        <f t="shared" si="265"/>
        <v>STKR</v>
      </c>
      <c r="L2313" t="s">
        <v>6</v>
      </c>
      <c r="M2313" s="36">
        <v>3020</v>
      </c>
      <c r="N2313" t="s">
        <v>459</v>
      </c>
      <c r="O2313" t="s">
        <v>7</v>
      </c>
      <c r="P2313" s="48">
        <v>0.03</v>
      </c>
      <c r="Q2313" s="10">
        <f t="shared" si="266"/>
        <v>90.6</v>
      </c>
      <c r="R2313" s="11">
        <f t="shared" si="267"/>
        <v>7.3003400000000003</v>
      </c>
      <c r="S2313" s="13">
        <f t="shared" si="268"/>
        <v>4.1000000000000003E-3</v>
      </c>
      <c r="T2313" s="12">
        <f t="shared" si="269"/>
        <v>12.38</v>
      </c>
      <c r="U2313" s="13" t="s">
        <v>135</v>
      </c>
      <c r="V2313" t="s">
        <v>8</v>
      </c>
      <c r="X2313" s="53"/>
    </row>
    <row r="2314" spans="1:24" s="16" customFormat="1" x14ac:dyDescent="0.2">
      <c r="A2314" s="32" t="str">
        <f t="shared" si="270"/>
        <v>2026-4</v>
      </c>
      <c r="B2314" t="s">
        <v>3853</v>
      </c>
      <c r="C2314" s="20">
        <v>46136</v>
      </c>
      <c r="D2314" s="20">
        <v>46127</v>
      </c>
      <c r="E2314" t="s">
        <v>66</v>
      </c>
      <c r="F2314" t="s">
        <v>67</v>
      </c>
      <c r="G2314" s="19"/>
      <c r="H2314"/>
      <c r="I2314" t="s">
        <v>3458</v>
      </c>
      <c r="J2314" t="s">
        <v>3459</v>
      </c>
      <c r="K2314" s="9" t="str">
        <f t="shared" si="265"/>
        <v>STKR</v>
      </c>
      <c r="L2314" t="s">
        <v>6</v>
      </c>
      <c r="M2314" s="36">
        <v>3020</v>
      </c>
      <c r="N2314" t="s">
        <v>459</v>
      </c>
      <c r="O2314" t="s">
        <v>7</v>
      </c>
      <c r="P2314" s="48">
        <v>0.03</v>
      </c>
      <c r="Q2314" s="10">
        <f t="shared" si="266"/>
        <v>90.6</v>
      </c>
      <c r="R2314" s="11">
        <f t="shared" si="267"/>
        <v>7.3003400000000003</v>
      </c>
      <c r="S2314" s="13">
        <f t="shared" si="268"/>
        <v>4.1000000000000003E-3</v>
      </c>
      <c r="T2314" s="12">
        <f t="shared" si="269"/>
        <v>12.38</v>
      </c>
      <c r="U2314" s="13" t="s">
        <v>135</v>
      </c>
      <c r="V2314" t="s">
        <v>8</v>
      </c>
      <c r="X2314" s="53"/>
    </row>
    <row r="2315" spans="1:24" s="16" customFormat="1" x14ac:dyDescent="0.2">
      <c r="A2315" s="32" t="str">
        <f t="shared" si="270"/>
        <v>2026-4</v>
      </c>
      <c r="B2315" t="s">
        <v>3854</v>
      </c>
      <c r="C2315" s="20">
        <v>46136</v>
      </c>
      <c r="D2315" s="20">
        <v>46127</v>
      </c>
      <c r="E2315" t="s">
        <v>66</v>
      </c>
      <c r="F2315" t="s">
        <v>67</v>
      </c>
      <c r="G2315" s="19"/>
      <c r="H2315"/>
      <c r="I2315" t="s">
        <v>3458</v>
      </c>
      <c r="J2315" t="s">
        <v>3459</v>
      </c>
      <c r="K2315" s="9" t="str">
        <f t="shared" si="265"/>
        <v>STKR</v>
      </c>
      <c r="L2315" t="s">
        <v>6</v>
      </c>
      <c r="M2315" s="36">
        <v>200</v>
      </c>
      <c r="N2315" t="s">
        <v>459</v>
      </c>
      <c r="O2315" t="s">
        <v>7</v>
      </c>
      <c r="P2315" s="48">
        <v>0.03</v>
      </c>
      <c r="Q2315" s="10">
        <f t="shared" si="266"/>
        <v>6</v>
      </c>
      <c r="R2315" s="11">
        <f t="shared" si="267"/>
        <v>7.3003400000000003</v>
      </c>
      <c r="S2315" s="13">
        <f t="shared" si="268"/>
        <v>4.1000000000000003E-3</v>
      </c>
      <c r="T2315" s="12">
        <f t="shared" si="269"/>
        <v>0.82</v>
      </c>
      <c r="U2315" s="13" t="s">
        <v>135</v>
      </c>
      <c r="V2315" t="s">
        <v>8</v>
      </c>
      <c r="X2315" s="53"/>
    </row>
    <row r="2316" spans="1:24" s="16" customFormat="1" x14ac:dyDescent="0.2">
      <c r="A2316" s="32" t="str">
        <f t="shared" si="270"/>
        <v>2026-4</v>
      </c>
      <c r="B2316" t="s">
        <v>3855</v>
      </c>
      <c r="C2316" s="20">
        <v>46136</v>
      </c>
      <c r="D2316" s="20">
        <v>46127</v>
      </c>
      <c r="E2316" t="s">
        <v>66</v>
      </c>
      <c r="F2316" t="s">
        <v>67</v>
      </c>
      <c r="G2316" s="19"/>
      <c r="H2316"/>
      <c r="I2316" t="s">
        <v>3460</v>
      </c>
      <c r="J2316" t="s">
        <v>3461</v>
      </c>
      <c r="K2316" s="9" t="str">
        <f t="shared" si="265"/>
        <v>STKR</v>
      </c>
      <c r="L2316" t="s">
        <v>6</v>
      </c>
      <c r="M2316" s="36">
        <v>2020</v>
      </c>
      <c r="N2316" t="s">
        <v>459</v>
      </c>
      <c r="O2316" t="s">
        <v>7</v>
      </c>
      <c r="P2316" s="48">
        <v>0.03</v>
      </c>
      <c r="Q2316" s="10">
        <f t="shared" si="266"/>
        <v>60.6</v>
      </c>
      <c r="R2316" s="11">
        <f t="shared" si="267"/>
        <v>7.3003400000000003</v>
      </c>
      <c r="S2316" s="13">
        <f t="shared" si="268"/>
        <v>4.1000000000000003E-3</v>
      </c>
      <c r="T2316" s="12">
        <f t="shared" si="269"/>
        <v>8.2799999999999994</v>
      </c>
      <c r="U2316" s="13" t="s">
        <v>135</v>
      </c>
      <c r="V2316" t="s">
        <v>8</v>
      </c>
      <c r="X2316" s="53"/>
    </row>
    <row r="2317" spans="1:24" s="16" customFormat="1" x14ac:dyDescent="0.2">
      <c r="A2317" s="32" t="str">
        <f t="shared" si="270"/>
        <v>2026-4</v>
      </c>
      <c r="B2317" t="s">
        <v>3856</v>
      </c>
      <c r="C2317" s="20">
        <v>46136</v>
      </c>
      <c r="D2317" s="20">
        <v>46127</v>
      </c>
      <c r="E2317" t="s">
        <v>66</v>
      </c>
      <c r="F2317" t="s">
        <v>67</v>
      </c>
      <c r="G2317" s="19"/>
      <c r="H2317"/>
      <c r="I2317" t="s">
        <v>3460</v>
      </c>
      <c r="J2317" t="s">
        <v>3461</v>
      </c>
      <c r="K2317" s="9" t="str">
        <f t="shared" si="265"/>
        <v>STKR</v>
      </c>
      <c r="L2317" t="s">
        <v>6</v>
      </c>
      <c r="M2317" s="36">
        <v>600</v>
      </c>
      <c r="N2317" t="s">
        <v>459</v>
      </c>
      <c r="O2317" t="s">
        <v>7</v>
      </c>
      <c r="P2317" s="48">
        <v>0.03</v>
      </c>
      <c r="Q2317" s="10">
        <f t="shared" si="266"/>
        <v>18</v>
      </c>
      <c r="R2317" s="11">
        <f t="shared" si="267"/>
        <v>7.3003400000000003</v>
      </c>
      <c r="S2317" s="13">
        <f t="shared" si="268"/>
        <v>4.1000000000000003E-3</v>
      </c>
      <c r="T2317" s="12">
        <f t="shared" si="269"/>
        <v>2.46</v>
      </c>
      <c r="U2317" s="13" t="s">
        <v>135</v>
      </c>
      <c r="V2317" t="s">
        <v>8</v>
      </c>
      <c r="X2317" s="53"/>
    </row>
    <row r="2318" spans="1:24" s="16" customFormat="1" x14ac:dyDescent="0.2">
      <c r="A2318" s="32" t="str">
        <f t="shared" si="270"/>
        <v>2026-4</v>
      </c>
      <c r="B2318" t="s">
        <v>3879</v>
      </c>
      <c r="C2318" s="20">
        <v>46136</v>
      </c>
      <c r="D2318" s="20">
        <v>46127</v>
      </c>
      <c r="E2318" t="s">
        <v>66</v>
      </c>
      <c r="F2318" t="s">
        <v>67</v>
      </c>
      <c r="G2318" s="19"/>
      <c r="H2318"/>
      <c r="I2318" t="s">
        <v>197</v>
      </c>
      <c r="J2318" t="s">
        <v>198</v>
      </c>
      <c r="K2318" s="9" t="str">
        <f t="shared" si="265"/>
        <v>STKR</v>
      </c>
      <c r="L2318" t="s">
        <v>6</v>
      </c>
      <c r="M2318" s="36">
        <v>1510</v>
      </c>
      <c r="N2318" t="s">
        <v>459</v>
      </c>
      <c r="O2318" t="s">
        <v>7</v>
      </c>
      <c r="P2318" s="48">
        <v>4.2000000000000003E-2</v>
      </c>
      <c r="Q2318" s="10">
        <f t="shared" si="266"/>
        <v>63.42</v>
      </c>
      <c r="R2318" s="11">
        <f t="shared" si="267"/>
        <v>7.3003400000000003</v>
      </c>
      <c r="S2318" s="13">
        <f t="shared" si="268"/>
        <v>5.7999999999999996E-3</v>
      </c>
      <c r="T2318" s="12">
        <f t="shared" si="269"/>
        <v>8.76</v>
      </c>
      <c r="U2318" s="13" t="s">
        <v>135</v>
      </c>
      <c r="V2318" t="s">
        <v>8</v>
      </c>
      <c r="X2318" s="53"/>
    </row>
    <row r="2319" spans="1:24" s="16" customFormat="1" x14ac:dyDescent="0.2">
      <c r="A2319" s="32" t="str">
        <f t="shared" si="270"/>
        <v>2026-4</v>
      </c>
      <c r="B2319" t="s">
        <v>3880</v>
      </c>
      <c r="C2319" s="20">
        <v>46136</v>
      </c>
      <c r="D2319" s="20">
        <v>46127</v>
      </c>
      <c r="E2319" t="s">
        <v>66</v>
      </c>
      <c r="F2319" t="s">
        <v>67</v>
      </c>
      <c r="G2319" s="19"/>
      <c r="H2319"/>
      <c r="I2319" t="s">
        <v>197</v>
      </c>
      <c r="J2319" t="s">
        <v>198</v>
      </c>
      <c r="K2319" s="9" t="str">
        <f t="shared" si="265"/>
        <v>STKR</v>
      </c>
      <c r="L2319" t="s">
        <v>6</v>
      </c>
      <c r="M2319" s="36">
        <v>200</v>
      </c>
      <c r="N2319" t="s">
        <v>459</v>
      </c>
      <c r="O2319" t="s">
        <v>7</v>
      </c>
      <c r="P2319" s="48">
        <v>4.2000000000000003E-2</v>
      </c>
      <c r="Q2319" s="10">
        <f t="shared" si="266"/>
        <v>8.4</v>
      </c>
      <c r="R2319" s="11">
        <f t="shared" si="267"/>
        <v>7.3003400000000003</v>
      </c>
      <c r="S2319" s="13">
        <f t="shared" si="268"/>
        <v>5.7999999999999996E-3</v>
      </c>
      <c r="T2319" s="12">
        <f t="shared" si="269"/>
        <v>1.1599999999999999</v>
      </c>
      <c r="U2319" s="13" t="s">
        <v>135</v>
      </c>
      <c r="V2319" t="s">
        <v>8</v>
      </c>
      <c r="X2319" s="53"/>
    </row>
    <row r="2320" spans="1:24" s="16" customFormat="1" x14ac:dyDescent="0.2">
      <c r="A2320" s="32" t="str">
        <f t="shared" si="270"/>
        <v>2026-4</v>
      </c>
      <c r="B2320" t="s">
        <v>4017</v>
      </c>
      <c r="C2320" s="20">
        <v>46136</v>
      </c>
      <c r="D2320" s="20">
        <v>46119</v>
      </c>
      <c r="E2320" t="s">
        <v>268</v>
      </c>
      <c r="F2320" t="s">
        <v>269</v>
      </c>
      <c r="G2320" s="19"/>
      <c r="H2320"/>
      <c r="I2320" t="s">
        <v>3517</v>
      </c>
      <c r="J2320" t="s">
        <v>3518</v>
      </c>
      <c r="K2320" s="9" t="str">
        <f t="shared" si="265"/>
        <v>SWF-</v>
      </c>
      <c r="L2320" t="s">
        <v>6</v>
      </c>
      <c r="M2320" s="36">
        <v>2000</v>
      </c>
      <c r="N2320" t="s">
        <v>459</v>
      </c>
      <c r="O2320" t="s">
        <v>7</v>
      </c>
      <c r="P2320" s="48">
        <v>0.23499999999999999</v>
      </c>
      <c r="Q2320" s="10">
        <f t="shared" si="266"/>
        <v>470</v>
      </c>
      <c r="R2320" s="11">
        <f t="shared" si="267"/>
        <v>7.3003400000000003</v>
      </c>
      <c r="S2320" s="13">
        <f t="shared" si="268"/>
        <v>3.2199999999999999E-2</v>
      </c>
      <c r="T2320" s="12">
        <f t="shared" si="269"/>
        <v>64.400000000000006</v>
      </c>
      <c r="U2320" s="13" t="s">
        <v>135</v>
      </c>
      <c r="V2320" t="s">
        <v>3425</v>
      </c>
      <c r="X2320" s="53"/>
    </row>
    <row r="2321" spans="1:24" s="16" customFormat="1" x14ac:dyDescent="0.2">
      <c r="A2321" s="32" t="str">
        <f t="shared" si="270"/>
        <v>2026-4</v>
      </c>
      <c r="B2321" t="s">
        <v>4521</v>
      </c>
      <c r="C2321" s="20">
        <v>46136</v>
      </c>
      <c r="D2321" s="20">
        <v>46119</v>
      </c>
      <c r="E2321" t="s">
        <v>268</v>
      </c>
      <c r="F2321" t="s">
        <v>269</v>
      </c>
      <c r="G2321" s="19"/>
      <c r="H2321"/>
      <c r="I2321" t="s">
        <v>3797</v>
      </c>
      <c r="J2321" t="s">
        <v>3798</v>
      </c>
      <c r="K2321" s="9" t="str">
        <f t="shared" ref="K2321:K2327" si="271">+LEFT(V2321,4)</f>
        <v>SWF-</v>
      </c>
      <c r="L2321" t="s">
        <v>6</v>
      </c>
      <c r="M2321" s="36">
        <v>99.3</v>
      </c>
      <c r="N2321" t="s">
        <v>70</v>
      </c>
      <c r="O2321" t="s">
        <v>7</v>
      </c>
      <c r="P2321" s="48">
        <v>15.5</v>
      </c>
      <c r="Q2321" s="10">
        <f t="shared" si="266"/>
        <v>1539.15</v>
      </c>
      <c r="R2321" s="11">
        <f t="shared" si="267"/>
        <v>7.3003400000000003</v>
      </c>
      <c r="S2321" s="13">
        <f t="shared" si="268"/>
        <v>2.1232000000000002</v>
      </c>
      <c r="T2321" s="12">
        <f t="shared" si="269"/>
        <v>210.83</v>
      </c>
      <c r="U2321" s="13" t="s">
        <v>135</v>
      </c>
      <c r="V2321" t="s">
        <v>3425</v>
      </c>
      <c r="X2321" s="53"/>
    </row>
    <row r="2322" spans="1:24" s="16" customFormat="1" x14ac:dyDescent="0.2">
      <c r="A2322" s="32" t="str">
        <f t="shared" si="270"/>
        <v>2026-4</v>
      </c>
      <c r="B2322" t="s">
        <v>4522</v>
      </c>
      <c r="C2322" s="20">
        <v>46136</v>
      </c>
      <c r="D2322" s="20">
        <v>46125</v>
      </c>
      <c r="E2322" t="s">
        <v>268</v>
      </c>
      <c r="F2322" t="s">
        <v>269</v>
      </c>
      <c r="G2322" s="19"/>
      <c r="H2322"/>
      <c r="I2322" t="s">
        <v>3797</v>
      </c>
      <c r="J2322" t="s">
        <v>3798</v>
      </c>
      <c r="K2322" s="9" t="str">
        <f t="shared" si="271"/>
        <v>SWF-</v>
      </c>
      <c r="L2322" t="s">
        <v>6</v>
      </c>
      <c r="M2322" s="36">
        <v>101</v>
      </c>
      <c r="N2322" t="s">
        <v>70</v>
      </c>
      <c r="O2322" t="s">
        <v>7</v>
      </c>
      <c r="P2322" s="48">
        <v>15.5</v>
      </c>
      <c r="Q2322" s="10">
        <f t="shared" si="266"/>
        <v>1565.5</v>
      </c>
      <c r="R2322" s="11">
        <f t="shared" si="267"/>
        <v>7.3003400000000003</v>
      </c>
      <c r="S2322" s="13">
        <f t="shared" si="268"/>
        <v>2.1232000000000002</v>
      </c>
      <c r="T2322" s="12">
        <f t="shared" si="269"/>
        <v>214.44</v>
      </c>
      <c r="U2322" s="13" t="s">
        <v>135</v>
      </c>
      <c r="V2322" t="s">
        <v>3425</v>
      </c>
      <c r="X2322" s="53"/>
    </row>
    <row r="2323" spans="1:24" s="16" customFormat="1" x14ac:dyDescent="0.2">
      <c r="A2323" s="32" t="str">
        <f t="shared" si="270"/>
        <v>2026-4</v>
      </c>
      <c r="B2323" t="s">
        <v>4523</v>
      </c>
      <c r="C2323" s="20">
        <v>46136</v>
      </c>
      <c r="D2323" s="20">
        <v>46125</v>
      </c>
      <c r="E2323" t="s">
        <v>268</v>
      </c>
      <c r="F2323" t="s">
        <v>269</v>
      </c>
      <c r="G2323" s="19"/>
      <c r="H2323"/>
      <c r="I2323" t="s">
        <v>3799</v>
      </c>
      <c r="J2323" t="s">
        <v>3800</v>
      </c>
      <c r="K2323" s="9" t="str">
        <f t="shared" si="271"/>
        <v>SWF-</v>
      </c>
      <c r="L2323" t="s">
        <v>6</v>
      </c>
      <c r="M2323" s="36">
        <v>105.2</v>
      </c>
      <c r="N2323" t="s">
        <v>70</v>
      </c>
      <c r="O2323" t="s">
        <v>7</v>
      </c>
      <c r="P2323" s="48">
        <v>16</v>
      </c>
      <c r="Q2323" s="10">
        <f t="shared" si="266"/>
        <v>1683.2</v>
      </c>
      <c r="R2323" s="11">
        <f t="shared" si="267"/>
        <v>7.3003400000000003</v>
      </c>
      <c r="S2323" s="13">
        <f t="shared" si="268"/>
        <v>2.1917</v>
      </c>
      <c r="T2323" s="12">
        <f t="shared" si="269"/>
        <v>230.57</v>
      </c>
      <c r="U2323" s="13" t="s">
        <v>135</v>
      </c>
      <c r="V2323" t="s">
        <v>3425</v>
      </c>
      <c r="X2323" s="53"/>
    </row>
    <row r="2324" spans="1:24" s="16" customFormat="1" x14ac:dyDescent="0.2">
      <c r="A2324" s="32" t="str">
        <f t="shared" si="270"/>
        <v>2026-4</v>
      </c>
      <c r="B2324" t="s">
        <v>3837</v>
      </c>
      <c r="C2324" s="20">
        <v>46136</v>
      </c>
      <c r="D2324" s="20">
        <v>46119</v>
      </c>
      <c r="E2324" t="s">
        <v>66</v>
      </c>
      <c r="F2324" t="s">
        <v>67</v>
      </c>
      <c r="G2324" s="19"/>
      <c r="H2324"/>
      <c r="I2324" t="s">
        <v>3449</v>
      </c>
      <c r="J2324" t="s">
        <v>716</v>
      </c>
      <c r="K2324" s="9" t="str">
        <f t="shared" si="271"/>
        <v>U&amp;C-</v>
      </c>
      <c r="L2324" t="s">
        <v>6</v>
      </c>
      <c r="M2324" s="36">
        <v>13100</v>
      </c>
      <c r="N2324" t="s">
        <v>459</v>
      </c>
      <c r="O2324" t="s">
        <v>7</v>
      </c>
      <c r="P2324" s="48">
        <v>0.46</v>
      </c>
      <c r="Q2324" s="10">
        <f t="shared" si="266"/>
        <v>6026</v>
      </c>
      <c r="R2324" s="11">
        <f t="shared" si="267"/>
        <v>7.3003400000000003</v>
      </c>
      <c r="S2324" s="13">
        <f t="shared" si="268"/>
        <v>6.3E-2</v>
      </c>
      <c r="T2324" s="12">
        <f t="shared" si="269"/>
        <v>825.3</v>
      </c>
      <c r="U2324" s="13" t="s">
        <v>135</v>
      </c>
      <c r="V2324" t="s">
        <v>68</v>
      </c>
      <c r="X2324" s="53"/>
    </row>
    <row r="2325" spans="1:24" s="16" customFormat="1" x14ac:dyDescent="0.2">
      <c r="A2325" s="32" t="str">
        <f t="shared" si="270"/>
        <v>2026-4</v>
      </c>
      <c r="B2325" t="s">
        <v>3838</v>
      </c>
      <c r="C2325" s="20">
        <v>46136</v>
      </c>
      <c r="D2325" s="20">
        <v>46134</v>
      </c>
      <c r="E2325" t="s">
        <v>66</v>
      </c>
      <c r="F2325" t="s">
        <v>67</v>
      </c>
      <c r="G2325" s="19"/>
      <c r="H2325"/>
      <c r="I2325" t="s">
        <v>3449</v>
      </c>
      <c r="J2325" t="s">
        <v>716</v>
      </c>
      <c r="K2325" s="9" t="str">
        <f t="shared" si="271"/>
        <v>U&amp;C-</v>
      </c>
      <c r="L2325" t="s">
        <v>6</v>
      </c>
      <c r="M2325" s="36">
        <v>100</v>
      </c>
      <c r="N2325" t="s">
        <v>459</v>
      </c>
      <c r="O2325" t="s">
        <v>7</v>
      </c>
      <c r="P2325" s="48">
        <v>0.46</v>
      </c>
      <c r="Q2325" s="10">
        <f t="shared" si="266"/>
        <v>46</v>
      </c>
      <c r="R2325" s="11">
        <f t="shared" si="267"/>
        <v>7.3003400000000003</v>
      </c>
      <c r="S2325" s="13">
        <f t="shared" si="268"/>
        <v>6.3E-2</v>
      </c>
      <c r="T2325" s="12">
        <f t="shared" si="269"/>
        <v>6.3</v>
      </c>
      <c r="U2325" s="13" t="s">
        <v>135</v>
      </c>
      <c r="V2325" t="s">
        <v>68</v>
      </c>
      <c r="X2325" s="53"/>
    </row>
    <row r="2326" spans="1:24" s="16" customFormat="1" x14ac:dyDescent="0.2">
      <c r="A2326" s="32" t="str">
        <f t="shared" si="270"/>
        <v>2026-4</v>
      </c>
      <c r="B2326" t="s">
        <v>4013</v>
      </c>
      <c r="C2326" s="20">
        <v>46136</v>
      </c>
      <c r="D2326" s="20">
        <v>46113</v>
      </c>
      <c r="E2326" t="s">
        <v>4560</v>
      </c>
      <c r="F2326" t="s">
        <v>67</v>
      </c>
      <c r="G2326" s="19"/>
      <c r="H2326"/>
      <c r="I2326" t="s">
        <v>638</v>
      </c>
      <c r="J2326" t="s">
        <v>695</v>
      </c>
      <c r="K2326" s="9" t="str">
        <f t="shared" si="271"/>
        <v>U&amp;C-</v>
      </c>
      <c r="L2326" t="s">
        <v>6</v>
      </c>
      <c r="M2326" s="36">
        <v>510</v>
      </c>
      <c r="N2326" t="s">
        <v>459</v>
      </c>
      <c r="O2326" t="s">
        <v>7</v>
      </c>
      <c r="P2326" s="48">
        <v>0.22839999999999999</v>
      </c>
      <c r="Q2326" s="10">
        <f t="shared" si="266"/>
        <v>116.48</v>
      </c>
      <c r="R2326" s="11">
        <f t="shared" si="267"/>
        <v>7.3003400000000003</v>
      </c>
      <c r="S2326" s="13">
        <f t="shared" si="268"/>
        <v>3.1300000000000001E-2</v>
      </c>
      <c r="T2326" s="12">
        <f t="shared" si="269"/>
        <v>15.96</v>
      </c>
      <c r="U2326" s="13" t="s">
        <v>135</v>
      </c>
      <c r="V2326" t="s">
        <v>68</v>
      </c>
      <c r="X2326" s="53"/>
    </row>
    <row r="2327" spans="1:24" s="16" customFormat="1" x14ac:dyDescent="0.2">
      <c r="A2327" s="32" t="str">
        <f t="shared" si="270"/>
        <v>2026-4</v>
      </c>
      <c r="B2327" t="s">
        <v>4032</v>
      </c>
      <c r="C2327" s="20">
        <v>46136</v>
      </c>
      <c r="D2327" s="20">
        <v>46108</v>
      </c>
      <c r="E2327" t="s">
        <v>66</v>
      </c>
      <c r="F2327" t="s">
        <v>67</v>
      </c>
      <c r="G2327" s="19"/>
      <c r="H2327"/>
      <c r="I2327" t="s">
        <v>3521</v>
      </c>
      <c r="J2327" t="s">
        <v>3522</v>
      </c>
      <c r="K2327" s="9" t="str">
        <f t="shared" si="271"/>
        <v>U&amp;C-</v>
      </c>
      <c r="L2327" t="s">
        <v>6</v>
      </c>
      <c r="M2327" s="36">
        <v>505</v>
      </c>
      <c r="N2327" t="s">
        <v>459</v>
      </c>
      <c r="O2327" t="s">
        <v>7</v>
      </c>
      <c r="P2327" s="48">
        <v>0.36</v>
      </c>
      <c r="Q2327" s="10">
        <f t="shared" si="266"/>
        <v>181.8</v>
      </c>
      <c r="R2327" s="11">
        <f t="shared" si="267"/>
        <v>7.3003400000000003</v>
      </c>
      <c r="S2327" s="13">
        <f t="shared" si="268"/>
        <v>4.9299999999999997E-2</v>
      </c>
      <c r="T2327" s="12">
        <f t="shared" si="269"/>
        <v>24.9</v>
      </c>
      <c r="U2327" s="13" t="s">
        <v>135</v>
      </c>
      <c r="V2327" t="s">
        <v>68</v>
      </c>
      <c r="X2327" s="53"/>
    </row>
    <row r="2328" spans="1:24" s="16" customFormat="1" x14ac:dyDescent="0.2">
      <c r="A2328" s="32" t="str">
        <f t="shared" si="270"/>
        <v>2026-4</v>
      </c>
      <c r="B2328" t="s">
        <v>2656</v>
      </c>
      <c r="C2328" s="20">
        <v>46139</v>
      </c>
      <c r="D2328" s="20">
        <v>46094</v>
      </c>
      <c r="E2328" t="s">
        <v>114</v>
      </c>
      <c r="F2328" t="s">
        <v>115</v>
      </c>
      <c r="G2328" s="19"/>
      <c r="H2328"/>
      <c r="I2328" t="s">
        <v>34</v>
      </c>
      <c r="J2328" t="s">
        <v>35</v>
      </c>
      <c r="K2328" s="9" t="s">
        <v>464</v>
      </c>
      <c r="L2328" t="s">
        <v>6</v>
      </c>
      <c r="M2328" s="36">
        <v>110</v>
      </c>
      <c r="N2328" t="s">
        <v>459</v>
      </c>
      <c r="O2328" t="s">
        <v>7</v>
      </c>
      <c r="P2328" s="48">
        <v>6.2552000000000003</v>
      </c>
      <c r="Q2328" s="10">
        <f t="shared" si="266"/>
        <v>688.07</v>
      </c>
      <c r="R2328" s="11">
        <f t="shared" si="267"/>
        <v>7.3003400000000003</v>
      </c>
      <c r="S2328" s="13">
        <f t="shared" si="268"/>
        <v>0.85680000000000001</v>
      </c>
      <c r="T2328" s="12">
        <f t="shared" si="269"/>
        <v>94.25</v>
      </c>
      <c r="U2328" s="13" t="s">
        <v>135</v>
      </c>
      <c r="V2328" t="s">
        <v>20</v>
      </c>
      <c r="X2328" s="53"/>
    </row>
    <row r="2329" spans="1:24" s="16" customFormat="1" x14ac:dyDescent="0.2">
      <c r="A2329" s="32" t="str">
        <f t="shared" si="270"/>
        <v>2026-4</v>
      </c>
      <c r="B2329" t="s">
        <v>2656</v>
      </c>
      <c r="C2329" s="20">
        <v>46139</v>
      </c>
      <c r="D2329" s="20">
        <v>46094</v>
      </c>
      <c r="E2329" t="s">
        <v>114</v>
      </c>
      <c r="F2329" t="s">
        <v>115</v>
      </c>
      <c r="G2329" s="19"/>
      <c r="H2329"/>
      <c r="I2329" t="s">
        <v>34</v>
      </c>
      <c r="J2329" t="s">
        <v>35</v>
      </c>
      <c r="K2329" s="9" t="s">
        <v>464</v>
      </c>
      <c r="L2329" t="s">
        <v>6</v>
      </c>
      <c r="M2329" s="36">
        <v>-120</v>
      </c>
      <c r="N2329" t="s">
        <v>459</v>
      </c>
      <c r="O2329" t="s">
        <v>7</v>
      </c>
      <c r="P2329" s="48">
        <v>6.2552000000000003</v>
      </c>
      <c r="Q2329" s="10">
        <f t="shared" si="266"/>
        <v>-750.62</v>
      </c>
      <c r="R2329" s="11">
        <f t="shared" si="267"/>
        <v>7.3003400000000003</v>
      </c>
      <c r="S2329" s="13">
        <f t="shared" si="268"/>
        <v>0.85680000000000001</v>
      </c>
      <c r="T2329" s="12">
        <f t="shared" si="269"/>
        <v>-102.82</v>
      </c>
      <c r="U2329" s="13" t="s">
        <v>135</v>
      </c>
      <c r="V2329" t="s">
        <v>20</v>
      </c>
      <c r="X2329" s="53"/>
    </row>
    <row r="2330" spans="1:24" s="16" customFormat="1" x14ac:dyDescent="0.2">
      <c r="A2330" s="32" t="str">
        <f t="shared" si="270"/>
        <v>2026-4</v>
      </c>
      <c r="B2330" t="s">
        <v>2662</v>
      </c>
      <c r="C2330" s="20">
        <v>46139</v>
      </c>
      <c r="D2330" s="20">
        <v>46056</v>
      </c>
      <c r="E2330" t="s">
        <v>114</v>
      </c>
      <c r="F2330" t="s">
        <v>115</v>
      </c>
      <c r="G2330" s="19"/>
      <c r="H2330"/>
      <c r="I2330" t="s">
        <v>32</v>
      </c>
      <c r="J2330" t="s">
        <v>33</v>
      </c>
      <c r="K2330" s="9" t="s">
        <v>464</v>
      </c>
      <c r="L2330" t="s">
        <v>6</v>
      </c>
      <c r="M2330" s="36">
        <v>170</v>
      </c>
      <c r="N2330" t="s">
        <v>459</v>
      </c>
      <c r="O2330" t="s">
        <v>7</v>
      </c>
      <c r="P2330" s="48">
        <v>6.3829000000000002</v>
      </c>
      <c r="Q2330" s="10">
        <f t="shared" si="266"/>
        <v>1085.0899999999999</v>
      </c>
      <c r="R2330" s="11">
        <f t="shared" si="267"/>
        <v>7.3003400000000003</v>
      </c>
      <c r="S2330" s="13">
        <f t="shared" si="268"/>
        <v>0.87429999999999997</v>
      </c>
      <c r="T2330" s="12">
        <f t="shared" si="269"/>
        <v>148.63</v>
      </c>
      <c r="U2330" s="13" t="s">
        <v>135</v>
      </c>
      <c r="V2330" t="s">
        <v>20</v>
      </c>
      <c r="X2330" s="53"/>
    </row>
    <row r="2331" spans="1:24" s="16" customFormat="1" x14ac:dyDescent="0.2">
      <c r="A2331" s="32" t="str">
        <f t="shared" si="270"/>
        <v>2026-4</v>
      </c>
      <c r="B2331" t="s">
        <v>957</v>
      </c>
      <c r="C2331" s="20">
        <v>46139</v>
      </c>
      <c r="D2331" s="20">
        <v>45957</v>
      </c>
      <c r="E2331" t="s">
        <v>114</v>
      </c>
      <c r="F2331" t="s">
        <v>115</v>
      </c>
      <c r="G2331" s="19"/>
      <c r="H2331"/>
      <c r="I2331" t="s">
        <v>32</v>
      </c>
      <c r="J2331" t="s">
        <v>33</v>
      </c>
      <c r="K2331" s="9" t="s">
        <v>464</v>
      </c>
      <c r="L2331" t="s">
        <v>6</v>
      </c>
      <c r="M2331" s="36">
        <v>70</v>
      </c>
      <c r="N2331" t="s">
        <v>459</v>
      </c>
      <c r="O2331" t="s">
        <v>7</v>
      </c>
      <c r="P2331" s="48">
        <v>6.4610000000000003</v>
      </c>
      <c r="Q2331" s="10">
        <f t="shared" si="266"/>
        <v>452.27</v>
      </c>
      <c r="R2331" s="11">
        <f t="shared" si="267"/>
        <v>7.3003400000000003</v>
      </c>
      <c r="S2331" s="13">
        <f t="shared" si="268"/>
        <v>0.88500000000000001</v>
      </c>
      <c r="T2331" s="12">
        <f t="shared" si="269"/>
        <v>61.95</v>
      </c>
      <c r="U2331" s="13" t="s">
        <v>135</v>
      </c>
      <c r="V2331" t="s">
        <v>20</v>
      </c>
      <c r="X2331" s="53"/>
    </row>
    <row r="2332" spans="1:24" s="16" customFormat="1" x14ac:dyDescent="0.2">
      <c r="A2332" s="32" t="str">
        <f t="shared" si="270"/>
        <v>2026-4</v>
      </c>
      <c r="B2332" t="s">
        <v>1450</v>
      </c>
      <c r="C2332" s="20">
        <v>46139</v>
      </c>
      <c r="D2332" s="20">
        <v>45986</v>
      </c>
      <c r="E2332" t="s">
        <v>114</v>
      </c>
      <c r="F2332" t="s">
        <v>115</v>
      </c>
      <c r="G2332" s="19"/>
      <c r="H2332"/>
      <c r="I2332" t="s">
        <v>26</v>
      </c>
      <c r="J2332" t="s">
        <v>27</v>
      </c>
      <c r="K2332" s="9" t="s">
        <v>464</v>
      </c>
      <c r="L2332" t="s">
        <v>6</v>
      </c>
      <c r="M2332" s="36">
        <v>50</v>
      </c>
      <c r="N2332" t="s">
        <v>459</v>
      </c>
      <c r="O2332" t="s">
        <v>7</v>
      </c>
      <c r="P2332" s="48">
        <v>8.4499999999999993</v>
      </c>
      <c r="Q2332" s="10">
        <f t="shared" si="266"/>
        <v>422.5</v>
      </c>
      <c r="R2332" s="11">
        <f t="shared" si="267"/>
        <v>7.3003400000000003</v>
      </c>
      <c r="S2332" s="13">
        <f t="shared" si="268"/>
        <v>1.1575</v>
      </c>
      <c r="T2332" s="12">
        <f t="shared" si="269"/>
        <v>57.88</v>
      </c>
      <c r="U2332" s="13" t="s">
        <v>135</v>
      </c>
      <c r="V2332" t="s">
        <v>20</v>
      </c>
      <c r="X2332" s="53"/>
    </row>
    <row r="2333" spans="1:24" s="16" customFormat="1" x14ac:dyDescent="0.2">
      <c r="A2333" s="32" t="str">
        <f t="shared" si="270"/>
        <v>2026-4</v>
      </c>
      <c r="B2333" t="s">
        <v>1450</v>
      </c>
      <c r="C2333" s="20">
        <v>46139</v>
      </c>
      <c r="D2333" s="20">
        <v>45986</v>
      </c>
      <c r="E2333" t="s">
        <v>114</v>
      </c>
      <c r="F2333" t="s">
        <v>115</v>
      </c>
      <c r="G2333" s="19"/>
      <c r="H2333"/>
      <c r="I2333" t="s">
        <v>26</v>
      </c>
      <c r="J2333" t="s">
        <v>27</v>
      </c>
      <c r="K2333" s="9" t="s">
        <v>464</v>
      </c>
      <c r="L2333" t="s">
        <v>6</v>
      </c>
      <c r="M2333" s="36">
        <v>-50</v>
      </c>
      <c r="N2333" t="s">
        <v>459</v>
      </c>
      <c r="O2333" t="s">
        <v>7</v>
      </c>
      <c r="P2333" s="48">
        <v>8.4499999999999993</v>
      </c>
      <c r="Q2333" s="10">
        <f t="shared" si="266"/>
        <v>-422.5</v>
      </c>
      <c r="R2333" s="11">
        <f t="shared" si="267"/>
        <v>7.3003400000000003</v>
      </c>
      <c r="S2333" s="13">
        <f t="shared" si="268"/>
        <v>1.1575</v>
      </c>
      <c r="T2333" s="12">
        <f t="shared" si="269"/>
        <v>-57.88</v>
      </c>
      <c r="U2333" s="13" t="s">
        <v>135</v>
      </c>
      <c r="V2333" t="s">
        <v>20</v>
      </c>
      <c r="X2333" s="53"/>
    </row>
    <row r="2334" spans="1:24" s="16" customFormat="1" x14ac:dyDescent="0.2">
      <c r="A2334" s="32" t="str">
        <f t="shared" si="270"/>
        <v>2026-4</v>
      </c>
      <c r="B2334" t="s">
        <v>4495</v>
      </c>
      <c r="C2334" s="20">
        <v>46139</v>
      </c>
      <c r="D2334" s="20">
        <v>46112</v>
      </c>
      <c r="E2334" t="s">
        <v>114</v>
      </c>
      <c r="F2334" t="s">
        <v>115</v>
      </c>
      <c r="G2334" s="19"/>
      <c r="H2334"/>
      <c r="I2334" t="s">
        <v>26</v>
      </c>
      <c r="J2334" t="s">
        <v>27</v>
      </c>
      <c r="K2334" s="9" t="s">
        <v>464</v>
      </c>
      <c r="L2334" t="s">
        <v>6</v>
      </c>
      <c r="M2334" s="36">
        <v>40</v>
      </c>
      <c r="N2334" t="s">
        <v>459</v>
      </c>
      <c r="O2334" t="s">
        <v>7</v>
      </c>
      <c r="P2334" s="48">
        <v>8.4499999999999993</v>
      </c>
      <c r="Q2334" s="10">
        <f t="shared" si="266"/>
        <v>338</v>
      </c>
      <c r="R2334" s="11">
        <f t="shared" si="267"/>
        <v>7.3003400000000003</v>
      </c>
      <c r="S2334" s="13">
        <f t="shared" si="268"/>
        <v>1.1575</v>
      </c>
      <c r="T2334" s="12">
        <f t="shared" si="269"/>
        <v>46.3</v>
      </c>
      <c r="U2334" s="13" t="s">
        <v>135</v>
      </c>
      <c r="V2334" t="s">
        <v>20</v>
      </c>
      <c r="X2334" s="53"/>
    </row>
    <row r="2335" spans="1:24" s="16" customFormat="1" x14ac:dyDescent="0.2">
      <c r="A2335" s="32" t="str">
        <f t="shared" si="270"/>
        <v>2026-4</v>
      </c>
      <c r="B2335" t="s">
        <v>4147</v>
      </c>
      <c r="C2335" s="20">
        <v>46139</v>
      </c>
      <c r="D2335" s="20">
        <v>46139</v>
      </c>
      <c r="E2335" t="s">
        <v>3</v>
      </c>
      <c r="F2335" t="s">
        <v>4</v>
      </c>
      <c r="G2335" s="19"/>
      <c r="H2335"/>
      <c r="I2335" t="s">
        <v>955</v>
      </c>
      <c r="J2335" t="s">
        <v>956</v>
      </c>
      <c r="K2335" s="9" t="str">
        <f t="shared" ref="K2335:K2366" si="272">+LEFT(V2335,4)</f>
        <v>BOX-</v>
      </c>
      <c r="L2335" t="s">
        <v>6</v>
      </c>
      <c r="M2335" s="36">
        <v>3000</v>
      </c>
      <c r="N2335" t="s">
        <v>459</v>
      </c>
      <c r="O2335" t="s">
        <v>7</v>
      </c>
      <c r="P2335" s="48">
        <v>1.81</v>
      </c>
      <c r="Q2335" s="10">
        <f t="shared" si="266"/>
        <v>5430</v>
      </c>
      <c r="R2335" s="11">
        <f t="shared" si="267"/>
        <v>7.3003400000000003</v>
      </c>
      <c r="S2335" s="13">
        <f t="shared" si="268"/>
        <v>0.24790000000000001</v>
      </c>
      <c r="T2335" s="12">
        <f t="shared" si="269"/>
        <v>743.7</v>
      </c>
      <c r="U2335" s="13" t="s">
        <v>135</v>
      </c>
      <c r="V2335" t="s">
        <v>1</v>
      </c>
      <c r="X2335" s="53"/>
    </row>
    <row r="2336" spans="1:24" s="16" customFormat="1" x14ac:dyDescent="0.2">
      <c r="A2336" s="32" t="str">
        <f t="shared" si="270"/>
        <v>2026-4</v>
      </c>
      <c r="B2336" t="s">
        <v>4148</v>
      </c>
      <c r="C2336" s="20">
        <v>46139</v>
      </c>
      <c r="D2336" s="20">
        <v>46139</v>
      </c>
      <c r="E2336" t="s">
        <v>3</v>
      </c>
      <c r="F2336" t="s">
        <v>4</v>
      </c>
      <c r="G2336" s="19"/>
      <c r="H2336"/>
      <c r="I2336" t="s">
        <v>955</v>
      </c>
      <c r="J2336" t="s">
        <v>956</v>
      </c>
      <c r="K2336" s="9" t="str">
        <f t="shared" si="272"/>
        <v>BOX-</v>
      </c>
      <c r="L2336" t="s">
        <v>6</v>
      </c>
      <c r="M2336" s="36">
        <v>1010</v>
      </c>
      <c r="N2336" t="s">
        <v>459</v>
      </c>
      <c r="O2336" t="s">
        <v>7</v>
      </c>
      <c r="P2336" s="48">
        <v>1.81</v>
      </c>
      <c r="Q2336" s="10">
        <f t="shared" si="266"/>
        <v>1828.1</v>
      </c>
      <c r="R2336" s="11">
        <f t="shared" si="267"/>
        <v>7.3003400000000003</v>
      </c>
      <c r="S2336" s="13">
        <f t="shared" si="268"/>
        <v>0.24790000000000001</v>
      </c>
      <c r="T2336" s="12">
        <f t="shared" si="269"/>
        <v>250.38</v>
      </c>
      <c r="U2336" s="13" t="s">
        <v>135</v>
      </c>
      <c r="V2336" t="s">
        <v>1</v>
      </c>
      <c r="X2336" s="53"/>
    </row>
    <row r="2337" spans="1:24" s="16" customFormat="1" x14ac:dyDescent="0.2">
      <c r="A2337" s="32" t="str">
        <f t="shared" si="270"/>
        <v>2026-4</v>
      </c>
      <c r="B2337" t="s">
        <v>4149</v>
      </c>
      <c r="C2337" s="20">
        <v>46139</v>
      </c>
      <c r="D2337" s="20">
        <v>46139</v>
      </c>
      <c r="E2337" t="s">
        <v>3</v>
      </c>
      <c r="F2337" t="s">
        <v>4</v>
      </c>
      <c r="G2337" s="19"/>
      <c r="H2337"/>
      <c r="I2337" t="s">
        <v>955</v>
      </c>
      <c r="J2337" t="s">
        <v>956</v>
      </c>
      <c r="K2337" s="9" t="str">
        <f t="shared" si="272"/>
        <v>BOX-</v>
      </c>
      <c r="L2337" t="s">
        <v>6</v>
      </c>
      <c r="M2337" s="36">
        <v>7100</v>
      </c>
      <c r="N2337" t="s">
        <v>459</v>
      </c>
      <c r="O2337" t="s">
        <v>7</v>
      </c>
      <c r="P2337" s="48">
        <v>1.81</v>
      </c>
      <c r="Q2337" s="10">
        <f t="shared" si="266"/>
        <v>12851</v>
      </c>
      <c r="R2337" s="11">
        <f t="shared" si="267"/>
        <v>7.3003400000000003</v>
      </c>
      <c r="S2337" s="13">
        <f t="shared" si="268"/>
        <v>0.24790000000000001</v>
      </c>
      <c r="T2337" s="12">
        <f t="shared" si="269"/>
        <v>1760.09</v>
      </c>
      <c r="U2337" s="13" t="s">
        <v>135</v>
      </c>
      <c r="V2337" t="s">
        <v>1</v>
      </c>
      <c r="X2337" s="53"/>
    </row>
    <row r="2338" spans="1:24" s="16" customFormat="1" x14ac:dyDescent="0.2">
      <c r="A2338" s="32" t="str">
        <f t="shared" si="270"/>
        <v>2026-4</v>
      </c>
      <c r="B2338" t="s">
        <v>4157</v>
      </c>
      <c r="C2338" s="20">
        <v>46139</v>
      </c>
      <c r="D2338" s="20">
        <v>46139</v>
      </c>
      <c r="E2338" t="s">
        <v>3</v>
      </c>
      <c r="F2338" t="s">
        <v>4</v>
      </c>
      <c r="G2338" s="19"/>
      <c r="H2338"/>
      <c r="I2338" t="s">
        <v>3595</v>
      </c>
      <c r="J2338" t="s">
        <v>3596</v>
      </c>
      <c r="K2338" s="9" t="str">
        <f t="shared" si="272"/>
        <v>BOX-</v>
      </c>
      <c r="L2338" t="s">
        <v>6</v>
      </c>
      <c r="M2338" s="36">
        <v>1010</v>
      </c>
      <c r="N2338" t="s">
        <v>459</v>
      </c>
      <c r="O2338" t="s">
        <v>7</v>
      </c>
      <c r="P2338" s="48">
        <v>2.02</v>
      </c>
      <c r="Q2338" s="10">
        <f t="shared" si="266"/>
        <v>2040.2</v>
      </c>
      <c r="R2338" s="11">
        <f t="shared" si="267"/>
        <v>7.3003400000000003</v>
      </c>
      <c r="S2338" s="13">
        <f t="shared" si="268"/>
        <v>0.2767</v>
      </c>
      <c r="T2338" s="12">
        <f t="shared" si="269"/>
        <v>279.47000000000003</v>
      </c>
      <c r="U2338" s="13" t="s">
        <v>135</v>
      </c>
      <c r="V2338" t="s">
        <v>1</v>
      </c>
      <c r="X2338" s="53"/>
    </row>
    <row r="2339" spans="1:24" s="16" customFormat="1" x14ac:dyDescent="0.2">
      <c r="A2339" s="32" t="str">
        <f t="shared" si="270"/>
        <v>2026-4</v>
      </c>
      <c r="B2339" t="s">
        <v>4167</v>
      </c>
      <c r="C2339" s="20">
        <v>46139</v>
      </c>
      <c r="D2339" s="20">
        <v>46139</v>
      </c>
      <c r="E2339" t="s">
        <v>3</v>
      </c>
      <c r="F2339" t="s">
        <v>4</v>
      </c>
      <c r="G2339" s="19"/>
      <c r="H2339"/>
      <c r="I2339" t="s">
        <v>938</v>
      </c>
      <c r="J2339" t="s">
        <v>156</v>
      </c>
      <c r="K2339" s="9" t="str">
        <f t="shared" si="272"/>
        <v>BOX-</v>
      </c>
      <c r="L2339" t="s">
        <v>6</v>
      </c>
      <c r="M2339" s="36">
        <v>1010</v>
      </c>
      <c r="N2339" t="s">
        <v>459</v>
      </c>
      <c r="O2339" t="s">
        <v>7</v>
      </c>
      <c r="P2339" s="48">
        <v>2.31</v>
      </c>
      <c r="Q2339" s="10">
        <f t="shared" si="266"/>
        <v>2333.1</v>
      </c>
      <c r="R2339" s="11">
        <f t="shared" si="267"/>
        <v>7.3003400000000003</v>
      </c>
      <c r="S2339" s="13">
        <f t="shared" si="268"/>
        <v>0.31640000000000001</v>
      </c>
      <c r="T2339" s="12">
        <f t="shared" si="269"/>
        <v>319.56</v>
      </c>
      <c r="U2339" s="13" t="s">
        <v>135</v>
      </c>
      <c r="V2339" t="s">
        <v>1</v>
      </c>
      <c r="X2339" s="53"/>
    </row>
    <row r="2340" spans="1:24" s="16" customFormat="1" x14ac:dyDescent="0.2">
      <c r="A2340" s="32" t="str">
        <f t="shared" si="270"/>
        <v>2026-4</v>
      </c>
      <c r="B2340" t="s">
        <v>4426</v>
      </c>
      <c r="C2340" s="20">
        <v>46139</v>
      </c>
      <c r="D2340" s="20">
        <v>46125</v>
      </c>
      <c r="E2340" t="s">
        <v>110</v>
      </c>
      <c r="F2340" t="s">
        <v>111</v>
      </c>
      <c r="G2340" s="19"/>
      <c r="H2340"/>
      <c r="I2340" t="s">
        <v>108</v>
      </c>
      <c r="J2340" t="s">
        <v>109</v>
      </c>
      <c r="K2340" s="9" t="str">
        <f t="shared" si="272"/>
        <v>BOX-</v>
      </c>
      <c r="L2340" t="s">
        <v>6</v>
      </c>
      <c r="M2340" s="36">
        <v>1520</v>
      </c>
      <c r="N2340" t="s">
        <v>459</v>
      </c>
      <c r="O2340" t="s">
        <v>7</v>
      </c>
      <c r="P2340" s="48">
        <v>6.3</v>
      </c>
      <c r="Q2340" s="10">
        <f t="shared" si="266"/>
        <v>9576</v>
      </c>
      <c r="R2340" s="11">
        <f t="shared" si="267"/>
        <v>7.3003400000000003</v>
      </c>
      <c r="S2340" s="13">
        <f t="shared" si="268"/>
        <v>0.86299999999999999</v>
      </c>
      <c r="T2340" s="12">
        <f t="shared" si="269"/>
        <v>1311.76</v>
      </c>
      <c r="U2340" s="13" t="s">
        <v>135</v>
      </c>
      <c r="V2340" t="s">
        <v>1</v>
      </c>
      <c r="X2340" s="53"/>
    </row>
    <row r="2341" spans="1:24" s="16" customFormat="1" x14ac:dyDescent="0.2">
      <c r="A2341" s="32" t="str">
        <f t="shared" si="270"/>
        <v>2026-4</v>
      </c>
      <c r="B2341" t="s">
        <v>4427</v>
      </c>
      <c r="C2341" s="20">
        <v>46139</v>
      </c>
      <c r="D2341" s="20">
        <v>46125</v>
      </c>
      <c r="E2341" t="s">
        <v>110</v>
      </c>
      <c r="F2341" t="s">
        <v>111</v>
      </c>
      <c r="G2341" s="19"/>
      <c r="H2341"/>
      <c r="I2341" t="s">
        <v>108</v>
      </c>
      <c r="J2341" t="s">
        <v>109</v>
      </c>
      <c r="K2341" s="9" t="str">
        <f t="shared" si="272"/>
        <v>BOX-</v>
      </c>
      <c r="L2341" t="s">
        <v>6</v>
      </c>
      <c r="M2341" s="36">
        <v>200</v>
      </c>
      <c r="N2341" t="s">
        <v>459</v>
      </c>
      <c r="O2341" t="s">
        <v>7</v>
      </c>
      <c r="P2341" s="48">
        <v>6.3</v>
      </c>
      <c r="Q2341" s="10">
        <f t="shared" si="266"/>
        <v>1260</v>
      </c>
      <c r="R2341" s="11">
        <f t="shared" si="267"/>
        <v>7.3003400000000003</v>
      </c>
      <c r="S2341" s="13">
        <f t="shared" si="268"/>
        <v>0.86299999999999999</v>
      </c>
      <c r="T2341" s="12">
        <f t="shared" si="269"/>
        <v>172.6</v>
      </c>
      <c r="U2341" s="13" t="s">
        <v>135</v>
      </c>
      <c r="V2341" t="s">
        <v>1</v>
      </c>
      <c r="X2341" s="53"/>
    </row>
    <row r="2342" spans="1:24" s="16" customFormat="1" x14ac:dyDescent="0.2">
      <c r="A2342" s="32" t="str">
        <f t="shared" si="270"/>
        <v>2026-4</v>
      </c>
      <c r="B2342" t="s">
        <v>4068</v>
      </c>
      <c r="C2342" s="20">
        <v>46139</v>
      </c>
      <c r="D2342" s="20">
        <v>46125</v>
      </c>
      <c r="E2342" t="s">
        <v>206</v>
      </c>
      <c r="F2342" t="s">
        <v>207</v>
      </c>
      <c r="G2342" s="19"/>
      <c r="H2342"/>
      <c r="I2342" t="s">
        <v>3557</v>
      </c>
      <c r="J2342" t="s">
        <v>3558</v>
      </c>
      <c r="K2342" s="9" t="str">
        <f t="shared" si="272"/>
        <v>FG--</v>
      </c>
      <c r="L2342" t="s">
        <v>6</v>
      </c>
      <c r="M2342" s="36">
        <v>1600</v>
      </c>
      <c r="N2342" t="s">
        <v>459</v>
      </c>
      <c r="O2342" t="s">
        <v>7</v>
      </c>
      <c r="P2342" s="48">
        <v>0.79079999999999995</v>
      </c>
      <c r="Q2342" s="10">
        <f t="shared" si="266"/>
        <v>1265.28</v>
      </c>
      <c r="R2342" s="11">
        <f t="shared" si="267"/>
        <v>7.3003400000000003</v>
      </c>
      <c r="S2342" s="13">
        <f t="shared" si="268"/>
        <v>0.10829999999999999</v>
      </c>
      <c r="T2342" s="12">
        <f t="shared" si="269"/>
        <v>173.28</v>
      </c>
      <c r="U2342" s="13" t="s">
        <v>135</v>
      </c>
      <c r="V2342" t="s">
        <v>23</v>
      </c>
      <c r="X2342" s="53"/>
    </row>
    <row r="2343" spans="1:24" s="16" customFormat="1" x14ac:dyDescent="0.2">
      <c r="A2343" s="32" t="str">
        <f t="shared" si="270"/>
        <v>2026-4</v>
      </c>
      <c r="B2343" t="s">
        <v>4116</v>
      </c>
      <c r="C2343" s="20">
        <v>46139</v>
      </c>
      <c r="D2343" s="20">
        <v>46108</v>
      </c>
      <c r="E2343" t="s">
        <v>4568</v>
      </c>
      <c r="F2343" t="s">
        <v>21</v>
      </c>
      <c r="G2343" s="19"/>
      <c r="H2343"/>
      <c r="I2343" t="s">
        <v>3581</v>
      </c>
      <c r="J2343" t="s">
        <v>3582</v>
      </c>
      <c r="K2343" s="9" t="str">
        <f t="shared" si="272"/>
        <v>FG--</v>
      </c>
      <c r="L2343" t="s">
        <v>6</v>
      </c>
      <c r="M2343" s="36">
        <v>1600</v>
      </c>
      <c r="N2343" t="s">
        <v>459</v>
      </c>
      <c r="O2343" t="s">
        <v>7</v>
      </c>
      <c r="P2343" s="48">
        <v>1.3002</v>
      </c>
      <c r="Q2343" s="10">
        <f t="shared" si="266"/>
        <v>2080.3200000000002</v>
      </c>
      <c r="R2343" s="11">
        <f t="shared" si="267"/>
        <v>7.3003400000000003</v>
      </c>
      <c r="S2343" s="13">
        <f t="shared" si="268"/>
        <v>0.17810000000000001</v>
      </c>
      <c r="T2343" s="12">
        <f t="shared" si="269"/>
        <v>284.95999999999998</v>
      </c>
      <c r="U2343" s="13" t="s">
        <v>135</v>
      </c>
      <c r="V2343" t="s">
        <v>23</v>
      </c>
      <c r="X2343" s="53"/>
    </row>
    <row r="2344" spans="1:24" s="16" customFormat="1" x14ac:dyDescent="0.2">
      <c r="A2344" s="32" t="str">
        <f t="shared" si="270"/>
        <v>2026-4</v>
      </c>
      <c r="B2344" t="s">
        <v>4117</v>
      </c>
      <c r="C2344" s="20">
        <v>46139</v>
      </c>
      <c r="D2344" s="20">
        <v>46108</v>
      </c>
      <c r="E2344" t="s">
        <v>4568</v>
      </c>
      <c r="F2344" t="s">
        <v>21</v>
      </c>
      <c r="G2344" s="19"/>
      <c r="H2344"/>
      <c r="I2344" t="s">
        <v>3583</v>
      </c>
      <c r="J2344" t="s">
        <v>3584</v>
      </c>
      <c r="K2344" s="9" t="str">
        <f t="shared" si="272"/>
        <v>FG--</v>
      </c>
      <c r="L2344" t="s">
        <v>6</v>
      </c>
      <c r="M2344" s="36">
        <v>3200</v>
      </c>
      <c r="N2344" t="s">
        <v>459</v>
      </c>
      <c r="O2344" t="s">
        <v>7</v>
      </c>
      <c r="P2344" s="48">
        <v>1.3002</v>
      </c>
      <c r="Q2344" s="10">
        <f t="shared" si="266"/>
        <v>4160.6400000000003</v>
      </c>
      <c r="R2344" s="11">
        <f t="shared" si="267"/>
        <v>7.3003400000000003</v>
      </c>
      <c r="S2344" s="13">
        <f t="shared" si="268"/>
        <v>0.17810000000000001</v>
      </c>
      <c r="T2344" s="12">
        <f t="shared" si="269"/>
        <v>569.91999999999996</v>
      </c>
      <c r="U2344" s="13" t="s">
        <v>135</v>
      </c>
      <c r="V2344" t="s">
        <v>23</v>
      </c>
      <c r="X2344" s="53"/>
    </row>
    <row r="2345" spans="1:24" s="16" customFormat="1" x14ac:dyDescent="0.2">
      <c r="A2345" s="32" t="str">
        <f t="shared" si="270"/>
        <v>2026-4</v>
      </c>
      <c r="B2345" t="s">
        <v>4118</v>
      </c>
      <c r="C2345" s="20">
        <v>46139</v>
      </c>
      <c r="D2345" s="20">
        <v>46108</v>
      </c>
      <c r="E2345" t="s">
        <v>4568</v>
      </c>
      <c r="F2345" t="s">
        <v>21</v>
      </c>
      <c r="G2345" s="19"/>
      <c r="H2345"/>
      <c r="I2345" t="s">
        <v>3585</v>
      </c>
      <c r="J2345" t="s">
        <v>3586</v>
      </c>
      <c r="K2345" s="9" t="str">
        <f t="shared" si="272"/>
        <v>FG--</v>
      </c>
      <c r="L2345" t="s">
        <v>6</v>
      </c>
      <c r="M2345" s="36">
        <v>8000</v>
      </c>
      <c r="N2345" t="s">
        <v>459</v>
      </c>
      <c r="O2345" t="s">
        <v>7</v>
      </c>
      <c r="P2345" s="48">
        <v>1.3002</v>
      </c>
      <c r="Q2345" s="10">
        <f t="shared" si="266"/>
        <v>10401.6</v>
      </c>
      <c r="R2345" s="11">
        <f t="shared" si="267"/>
        <v>7.3003400000000003</v>
      </c>
      <c r="S2345" s="13">
        <f t="shared" si="268"/>
        <v>0.17810000000000001</v>
      </c>
      <c r="T2345" s="12">
        <f t="shared" si="269"/>
        <v>1424.8</v>
      </c>
      <c r="U2345" s="13" t="s">
        <v>135</v>
      </c>
      <c r="V2345" t="s">
        <v>23</v>
      </c>
      <c r="X2345" s="53"/>
    </row>
    <row r="2346" spans="1:24" s="16" customFormat="1" x14ac:dyDescent="0.2">
      <c r="A2346" s="32" t="str">
        <f t="shared" si="270"/>
        <v>2026-4</v>
      </c>
      <c r="B2346" t="s">
        <v>4119</v>
      </c>
      <c r="C2346" s="20">
        <v>46139</v>
      </c>
      <c r="D2346" s="20">
        <v>46108</v>
      </c>
      <c r="E2346" t="s">
        <v>4568</v>
      </c>
      <c r="F2346" t="s">
        <v>21</v>
      </c>
      <c r="G2346" s="19"/>
      <c r="H2346"/>
      <c r="I2346" t="s">
        <v>3579</v>
      </c>
      <c r="J2346" t="s">
        <v>3580</v>
      </c>
      <c r="K2346" s="9" t="str">
        <f t="shared" si="272"/>
        <v>FG--</v>
      </c>
      <c r="L2346" t="s">
        <v>6</v>
      </c>
      <c r="M2346" s="36">
        <v>1600</v>
      </c>
      <c r="N2346" t="s">
        <v>459</v>
      </c>
      <c r="O2346" t="s">
        <v>7</v>
      </c>
      <c r="P2346" s="48">
        <v>1.3002</v>
      </c>
      <c r="Q2346" s="10">
        <f t="shared" si="266"/>
        <v>2080.3200000000002</v>
      </c>
      <c r="R2346" s="11">
        <f t="shared" si="267"/>
        <v>7.3003400000000003</v>
      </c>
      <c r="S2346" s="13">
        <f t="shared" si="268"/>
        <v>0.17810000000000001</v>
      </c>
      <c r="T2346" s="12">
        <f t="shared" si="269"/>
        <v>284.95999999999998</v>
      </c>
      <c r="U2346" s="13" t="s">
        <v>135</v>
      </c>
      <c r="V2346" t="s">
        <v>23</v>
      </c>
      <c r="X2346" s="53"/>
    </row>
    <row r="2347" spans="1:24" s="16" customFormat="1" x14ac:dyDescent="0.2">
      <c r="A2347" s="32" t="str">
        <f t="shared" si="270"/>
        <v>2026-4</v>
      </c>
      <c r="B2347" t="s">
        <v>4120</v>
      </c>
      <c r="C2347" s="20">
        <v>46139</v>
      </c>
      <c r="D2347" s="20">
        <v>46108</v>
      </c>
      <c r="E2347" t="s">
        <v>4568</v>
      </c>
      <c r="F2347" t="s">
        <v>21</v>
      </c>
      <c r="G2347" s="19"/>
      <c r="H2347"/>
      <c r="I2347" t="s">
        <v>791</v>
      </c>
      <c r="J2347" t="s">
        <v>792</v>
      </c>
      <c r="K2347" s="9" t="str">
        <f t="shared" si="272"/>
        <v>FG--</v>
      </c>
      <c r="L2347" t="s">
        <v>6</v>
      </c>
      <c r="M2347" s="36">
        <v>11200</v>
      </c>
      <c r="N2347" t="s">
        <v>459</v>
      </c>
      <c r="O2347" t="s">
        <v>7</v>
      </c>
      <c r="P2347" s="48">
        <v>1.3002</v>
      </c>
      <c r="Q2347" s="10">
        <f t="shared" si="266"/>
        <v>14562.24</v>
      </c>
      <c r="R2347" s="11">
        <f t="shared" si="267"/>
        <v>7.3003400000000003</v>
      </c>
      <c r="S2347" s="13">
        <f t="shared" si="268"/>
        <v>0.17810000000000001</v>
      </c>
      <c r="T2347" s="12">
        <f t="shared" si="269"/>
        <v>1994.72</v>
      </c>
      <c r="U2347" s="13" t="s">
        <v>135</v>
      </c>
      <c r="V2347" t="s">
        <v>23</v>
      </c>
      <c r="X2347" s="53"/>
    </row>
    <row r="2348" spans="1:24" s="16" customFormat="1" x14ac:dyDescent="0.2">
      <c r="A2348" s="32" t="str">
        <f t="shared" si="270"/>
        <v>2026-4</v>
      </c>
      <c r="B2348" t="s">
        <v>4418</v>
      </c>
      <c r="C2348" s="20">
        <v>46139</v>
      </c>
      <c r="D2348" s="20">
        <v>46105</v>
      </c>
      <c r="E2348" t="s">
        <v>114</v>
      </c>
      <c r="F2348" t="s">
        <v>115</v>
      </c>
      <c r="G2348" s="19"/>
      <c r="H2348"/>
      <c r="I2348" t="s">
        <v>29</v>
      </c>
      <c r="J2348" t="s">
        <v>30</v>
      </c>
      <c r="K2348" s="9" t="str">
        <f t="shared" si="272"/>
        <v>GLID</v>
      </c>
      <c r="L2348" t="s">
        <v>6</v>
      </c>
      <c r="M2348" s="36">
        <v>60</v>
      </c>
      <c r="N2348" t="s">
        <v>459</v>
      </c>
      <c r="O2348" t="s">
        <v>7</v>
      </c>
      <c r="P2348" s="48">
        <v>6.1913999999999998</v>
      </c>
      <c r="Q2348" s="10">
        <f t="shared" si="266"/>
        <v>371.48</v>
      </c>
      <c r="R2348" s="11">
        <f t="shared" si="267"/>
        <v>7.3003400000000003</v>
      </c>
      <c r="S2348" s="13">
        <f t="shared" si="268"/>
        <v>0.84809999999999997</v>
      </c>
      <c r="T2348" s="12">
        <f t="shared" si="269"/>
        <v>50.89</v>
      </c>
      <c r="U2348" s="13" t="s">
        <v>135</v>
      </c>
      <c r="V2348" t="s">
        <v>31</v>
      </c>
      <c r="X2348" s="53"/>
    </row>
    <row r="2349" spans="1:24" s="16" customFormat="1" x14ac:dyDescent="0.2">
      <c r="A2349" s="32" t="str">
        <f t="shared" si="270"/>
        <v>2026-4</v>
      </c>
      <c r="B2349" t="s">
        <v>4418</v>
      </c>
      <c r="C2349" s="20">
        <v>46139</v>
      </c>
      <c r="D2349" s="20">
        <v>46105</v>
      </c>
      <c r="E2349" t="s">
        <v>114</v>
      </c>
      <c r="F2349" t="s">
        <v>115</v>
      </c>
      <c r="G2349" s="19"/>
      <c r="H2349"/>
      <c r="I2349" t="s">
        <v>29</v>
      </c>
      <c r="J2349" t="s">
        <v>30</v>
      </c>
      <c r="K2349" s="9" t="str">
        <f t="shared" si="272"/>
        <v>GLID</v>
      </c>
      <c r="L2349" t="s">
        <v>6</v>
      </c>
      <c r="M2349" s="36">
        <v>-60</v>
      </c>
      <c r="N2349" t="s">
        <v>459</v>
      </c>
      <c r="O2349" t="s">
        <v>7</v>
      </c>
      <c r="P2349" s="48">
        <v>6.1913999999999998</v>
      </c>
      <c r="Q2349" s="10">
        <f t="shared" si="266"/>
        <v>-371.48</v>
      </c>
      <c r="R2349" s="11">
        <f t="shared" si="267"/>
        <v>7.3003400000000003</v>
      </c>
      <c r="S2349" s="13">
        <f t="shared" si="268"/>
        <v>0.84809999999999997</v>
      </c>
      <c r="T2349" s="12">
        <f t="shared" si="269"/>
        <v>-50.89</v>
      </c>
      <c r="U2349" s="13" t="s">
        <v>135</v>
      </c>
      <c r="V2349" t="s">
        <v>31</v>
      </c>
      <c r="X2349" s="53"/>
    </row>
    <row r="2350" spans="1:24" s="16" customFormat="1" x14ac:dyDescent="0.2">
      <c r="A2350" s="32" t="str">
        <f t="shared" si="270"/>
        <v>2026-4</v>
      </c>
      <c r="B2350" t="s">
        <v>4422</v>
      </c>
      <c r="C2350" s="20">
        <v>46139</v>
      </c>
      <c r="D2350" s="20">
        <v>46112</v>
      </c>
      <c r="E2350" t="s">
        <v>114</v>
      </c>
      <c r="F2350" t="s">
        <v>115</v>
      </c>
      <c r="G2350" s="19"/>
      <c r="H2350"/>
      <c r="I2350" t="s">
        <v>29</v>
      </c>
      <c r="J2350" t="s">
        <v>30</v>
      </c>
      <c r="K2350" s="9" t="str">
        <f t="shared" si="272"/>
        <v>GLID</v>
      </c>
      <c r="L2350" t="s">
        <v>6</v>
      </c>
      <c r="M2350" s="36">
        <v>2100</v>
      </c>
      <c r="N2350" t="s">
        <v>459</v>
      </c>
      <c r="O2350" t="s">
        <v>7</v>
      </c>
      <c r="P2350" s="48">
        <v>6.2552000000000003</v>
      </c>
      <c r="Q2350" s="10">
        <f t="shared" si="266"/>
        <v>13135.92</v>
      </c>
      <c r="R2350" s="11">
        <f t="shared" si="267"/>
        <v>7.3003400000000003</v>
      </c>
      <c r="S2350" s="13">
        <f t="shared" si="268"/>
        <v>0.85680000000000001</v>
      </c>
      <c r="T2350" s="12">
        <f t="shared" si="269"/>
        <v>1799.28</v>
      </c>
      <c r="U2350" s="13" t="s">
        <v>135</v>
      </c>
      <c r="V2350" t="s">
        <v>31</v>
      </c>
      <c r="X2350" s="53"/>
    </row>
    <row r="2351" spans="1:24" s="16" customFormat="1" x14ac:dyDescent="0.2">
      <c r="A2351" s="32" t="str">
        <f t="shared" si="270"/>
        <v>2026-4</v>
      </c>
      <c r="B2351" t="s">
        <v>4423</v>
      </c>
      <c r="C2351" s="20">
        <v>46139</v>
      </c>
      <c r="D2351" s="20">
        <v>46133</v>
      </c>
      <c r="E2351" t="s">
        <v>4572</v>
      </c>
      <c r="F2351" t="s">
        <v>115</v>
      </c>
      <c r="G2351" s="19"/>
      <c r="H2351"/>
      <c r="I2351" t="s">
        <v>29</v>
      </c>
      <c r="J2351" t="s">
        <v>30</v>
      </c>
      <c r="K2351" s="9" t="str">
        <f t="shared" si="272"/>
        <v>GLID</v>
      </c>
      <c r="L2351" t="s">
        <v>6</v>
      </c>
      <c r="M2351" s="36">
        <v>910</v>
      </c>
      <c r="N2351" t="s">
        <v>459</v>
      </c>
      <c r="O2351" t="s">
        <v>7</v>
      </c>
      <c r="P2351" s="48">
        <v>6.2552000000000003</v>
      </c>
      <c r="Q2351" s="10">
        <f t="shared" si="266"/>
        <v>5692.23</v>
      </c>
      <c r="R2351" s="11">
        <f t="shared" si="267"/>
        <v>7.3003400000000003</v>
      </c>
      <c r="S2351" s="13">
        <f t="shared" si="268"/>
        <v>0.85680000000000001</v>
      </c>
      <c r="T2351" s="12">
        <f t="shared" si="269"/>
        <v>779.69</v>
      </c>
      <c r="U2351" s="13" t="s">
        <v>135</v>
      </c>
      <c r="V2351" t="s">
        <v>31</v>
      </c>
      <c r="X2351" s="53"/>
    </row>
    <row r="2352" spans="1:24" s="16" customFormat="1" x14ac:dyDescent="0.2">
      <c r="A2352" s="32" t="str">
        <f t="shared" si="270"/>
        <v>2026-4</v>
      </c>
      <c r="B2352" t="s">
        <v>4429</v>
      </c>
      <c r="C2352" s="20">
        <v>46139</v>
      </c>
      <c r="D2352" s="20">
        <v>46113</v>
      </c>
      <c r="E2352" t="s">
        <v>4572</v>
      </c>
      <c r="F2352" t="s">
        <v>115</v>
      </c>
      <c r="G2352" s="19"/>
      <c r="H2352"/>
      <c r="I2352" t="s">
        <v>29</v>
      </c>
      <c r="J2352" t="s">
        <v>30</v>
      </c>
      <c r="K2352" s="9" t="str">
        <f t="shared" si="272"/>
        <v>GLID</v>
      </c>
      <c r="L2352" t="s">
        <v>6</v>
      </c>
      <c r="M2352" s="36">
        <v>150</v>
      </c>
      <c r="N2352" t="s">
        <v>459</v>
      </c>
      <c r="O2352" t="s">
        <v>7</v>
      </c>
      <c r="P2352" s="48">
        <v>6.3829000000000002</v>
      </c>
      <c r="Q2352" s="10">
        <f t="shared" si="266"/>
        <v>957.44</v>
      </c>
      <c r="R2352" s="11">
        <f t="shared" si="267"/>
        <v>7.3003400000000003</v>
      </c>
      <c r="S2352" s="13">
        <f t="shared" si="268"/>
        <v>0.87429999999999997</v>
      </c>
      <c r="T2352" s="12">
        <f t="shared" si="269"/>
        <v>131.15</v>
      </c>
      <c r="U2352" s="13" t="s">
        <v>135</v>
      </c>
      <c r="V2352" t="s">
        <v>31</v>
      </c>
      <c r="X2352" s="53"/>
    </row>
    <row r="2353" spans="1:24" s="16" customFormat="1" x14ac:dyDescent="0.2">
      <c r="A2353" s="32" t="str">
        <f t="shared" si="270"/>
        <v>2026-4</v>
      </c>
      <c r="B2353" t="s">
        <v>4430</v>
      </c>
      <c r="C2353" s="20">
        <v>46139</v>
      </c>
      <c r="D2353" s="20">
        <v>46114</v>
      </c>
      <c r="E2353" t="s">
        <v>114</v>
      </c>
      <c r="F2353" t="s">
        <v>115</v>
      </c>
      <c r="G2353" s="19"/>
      <c r="H2353"/>
      <c r="I2353" t="s">
        <v>29</v>
      </c>
      <c r="J2353" t="s">
        <v>30</v>
      </c>
      <c r="K2353" s="9" t="str">
        <f t="shared" si="272"/>
        <v>GLID</v>
      </c>
      <c r="L2353" t="s">
        <v>6</v>
      </c>
      <c r="M2353" s="36">
        <v>125</v>
      </c>
      <c r="N2353" t="s">
        <v>459</v>
      </c>
      <c r="O2353" t="s">
        <v>7</v>
      </c>
      <c r="P2353" s="48">
        <v>6.3829000000000002</v>
      </c>
      <c r="Q2353" s="10">
        <f t="shared" si="266"/>
        <v>797.86</v>
      </c>
      <c r="R2353" s="11">
        <f t="shared" si="267"/>
        <v>7.3003400000000003</v>
      </c>
      <c r="S2353" s="13">
        <f t="shared" si="268"/>
        <v>0.87429999999999997</v>
      </c>
      <c r="T2353" s="12">
        <f t="shared" si="269"/>
        <v>109.29</v>
      </c>
      <c r="U2353" s="13" t="s">
        <v>135</v>
      </c>
      <c r="V2353" t="s">
        <v>31</v>
      </c>
      <c r="X2353" s="53"/>
    </row>
    <row r="2354" spans="1:24" s="16" customFormat="1" x14ac:dyDescent="0.2">
      <c r="A2354" s="32" t="str">
        <f t="shared" si="270"/>
        <v>2026-4</v>
      </c>
      <c r="B2354" t="s">
        <v>4430</v>
      </c>
      <c r="C2354" s="20">
        <v>46139</v>
      </c>
      <c r="D2354" s="20">
        <v>46114</v>
      </c>
      <c r="E2354" t="s">
        <v>114</v>
      </c>
      <c r="F2354" t="s">
        <v>115</v>
      </c>
      <c r="G2354" s="19"/>
      <c r="H2354"/>
      <c r="I2354" t="s">
        <v>29</v>
      </c>
      <c r="J2354" t="s">
        <v>30</v>
      </c>
      <c r="K2354" s="9" t="str">
        <f t="shared" si="272"/>
        <v>GLID</v>
      </c>
      <c r="L2354" t="s">
        <v>6</v>
      </c>
      <c r="M2354" s="36">
        <v>255</v>
      </c>
      <c r="N2354" t="s">
        <v>459</v>
      </c>
      <c r="O2354" t="s">
        <v>7</v>
      </c>
      <c r="P2354" s="48">
        <v>6.3829000000000002</v>
      </c>
      <c r="Q2354" s="10">
        <f t="shared" si="266"/>
        <v>1627.64</v>
      </c>
      <c r="R2354" s="11">
        <f t="shared" si="267"/>
        <v>7.3003400000000003</v>
      </c>
      <c r="S2354" s="13">
        <f t="shared" si="268"/>
        <v>0.87429999999999997</v>
      </c>
      <c r="T2354" s="12">
        <f t="shared" si="269"/>
        <v>222.95</v>
      </c>
      <c r="U2354" s="13" t="s">
        <v>135</v>
      </c>
      <c r="V2354" t="s">
        <v>31</v>
      </c>
      <c r="X2354" s="53"/>
    </row>
    <row r="2355" spans="1:24" s="16" customFormat="1" x14ac:dyDescent="0.2">
      <c r="A2355" s="32" t="str">
        <f t="shared" si="270"/>
        <v>2026-4</v>
      </c>
      <c r="B2355" t="s">
        <v>4494</v>
      </c>
      <c r="C2355" s="20">
        <v>46139</v>
      </c>
      <c r="D2355" s="20">
        <v>46105</v>
      </c>
      <c r="E2355" t="s">
        <v>114</v>
      </c>
      <c r="F2355" t="s">
        <v>115</v>
      </c>
      <c r="G2355" s="19"/>
      <c r="H2355"/>
      <c r="I2355" t="s">
        <v>3770</v>
      </c>
      <c r="J2355" t="s">
        <v>3771</v>
      </c>
      <c r="K2355" s="9" t="str">
        <f t="shared" si="272"/>
        <v>GLID</v>
      </c>
      <c r="L2355" t="s">
        <v>6</v>
      </c>
      <c r="M2355" s="36">
        <v>50</v>
      </c>
      <c r="N2355" t="s">
        <v>459</v>
      </c>
      <c r="O2355" t="s">
        <v>7</v>
      </c>
      <c r="P2355" s="48">
        <v>8.4499999999999993</v>
      </c>
      <c r="Q2355" s="10">
        <f t="shared" si="266"/>
        <v>422.5</v>
      </c>
      <c r="R2355" s="11">
        <f t="shared" si="267"/>
        <v>7.3003400000000003</v>
      </c>
      <c r="S2355" s="13">
        <f t="shared" si="268"/>
        <v>1.1575</v>
      </c>
      <c r="T2355" s="12">
        <f t="shared" si="269"/>
        <v>57.88</v>
      </c>
      <c r="U2355" s="13" t="s">
        <v>135</v>
      </c>
      <c r="V2355" t="s">
        <v>31</v>
      </c>
      <c r="X2355" s="53"/>
    </row>
    <row r="2356" spans="1:24" s="16" customFormat="1" x14ac:dyDescent="0.2">
      <c r="A2356" s="32" t="str">
        <f t="shared" si="270"/>
        <v>2026-4</v>
      </c>
      <c r="B2356" t="s">
        <v>4494</v>
      </c>
      <c r="C2356" s="20">
        <v>46139</v>
      </c>
      <c r="D2356" s="20">
        <v>46105</v>
      </c>
      <c r="E2356" t="s">
        <v>114</v>
      </c>
      <c r="F2356" t="s">
        <v>115</v>
      </c>
      <c r="G2356" s="19"/>
      <c r="H2356"/>
      <c r="I2356" t="s">
        <v>3770</v>
      </c>
      <c r="J2356" t="s">
        <v>3771</v>
      </c>
      <c r="K2356" s="9" t="str">
        <f t="shared" si="272"/>
        <v>GLID</v>
      </c>
      <c r="L2356" t="s">
        <v>6</v>
      </c>
      <c r="M2356" s="36">
        <v>-50</v>
      </c>
      <c r="N2356" t="s">
        <v>459</v>
      </c>
      <c r="O2356" t="s">
        <v>7</v>
      </c>
      <c r="P2356" s="48">
        <v>8.4499999999999993</v>
      </c>
      <c r="Q2356" s="10">
        <f t="shared" si="266"/>
        <v>-422.5</v>
      </c>
      <c r="R2356" s="11">
        <f t="shared" si="267"/>
        <v>7.3003400000000003</v>
      </c>
      <c r="S2356" s="13">
        <f t="shared" si="268"/>
        <v>1.1575</v>
      </c>
      <c r="T2356" s="12">
        <f t="shared" si="269"/>
        <v>-57.88</v>
      </c>
      <c r="U2356" s="13" t="s">
        <v>135</v>
      </c>
      <c r="V2356" t="s">
        <v>31</v>
      </c>
      <c r="X2356" s="53"/>
    </row>
    <row r="2357" spans="1:24" s="16" customFormat="1" x14ac:dyDescent="0.2">
      <c r="A2357" s="32" t="str">
        <f t="shared" si="270"/>
        <v>2026-4</v>
      </c>
      <c r="B2357" t="s">
        <v>4519</v>
      </c>
      <c r="C2357" s="20">
        <v>46139</v>
      </c>
      <c r="D2357" s="20">
        <v>46092</v>
      </c>
      <c r="E2357" t="s">
        <v>114</v>
      </c>
      <c r="F2357" t="s">
        <v>115</v>
      </c>
      <c r="G2357" s="19"/>
      <c r="H2357"/>
      <c r="I2357" t="s">
        <v>3795</v>
      </c>
      <c r="J2357" t="s">
        <v>3796</v>
      </c>
      <c r="K2357" s="9" t="str">
        <f t="shared" si="272"/>
        <v>GLID</v>
      </c>
      <c r="L2357" t="s">
        <v>6</v>
      </c>
      <c r="M2357" s="36">
        <v>2065</v>
      </c>
      <c r="N2357" t="s">
        <v>459</v>
      </c>
      <c r="O2357" t="s">
        <v>7</v>
      </c>
      <c r="P2357" s="48">
        <v>14.29</v>
      </c>
      <c r="Q2357" s="10">
        <f t="shared" ref="Q2357:Q2420" si="273">ROUND(P2357*M2357,2)</f>
        <v>29508.85</v>
      </c>
      <c r="R2357" s="11">
        <f t="shared" ref="R2357:R2420" si="274">IF(O2357="HKD",7.8,IF(O2357="CNY",7.30034,1))</f>
        <v>7.3003400000000003</v>
      </c>
      <c r="S2357" s="13">
        <f t="shared" ref="S2357:S2420" si="275">+ROUND(P2357/R2357,4)</f>
        <v>1.9574</v>
      </c>
      <c r="T2357" s="12">
        <f t="shared" ref="T2357:T2420" si="276">ROUND(S2357*M2357,2)</f>
        <v>4042.03</v>
      </c>
      <c r="U2357" s="13" t="s">
        <v>135</v>
      </c>
      <c r="V2357" t="s">
        <v>31</v>
      </c>
      <c r="X2357" s="53"/>
    </row>
    <row r="2358" spans="1:24" s="16" customFormat="1" x14ac:dyDescent="0.2">
      <c r="A2358" s="32" t="str">
        <f t="shared" si="270"/>
        <v>2026-4</v>
      </c>
      <c r="B2358" t="s">
        <v>4133</v>
      </c>
      <c r="C2358" s="20">
        <v>46139</v>
      </c>
      <c r="D2358" s="20">
        <v>46108</v>
      </c>
      <c r="E2358" t="s">
        <v>4568</v>
      </c>
      <c r="F2358" t="s">
        <v>21</v>
      </c>
      <c r="G2358" s="19"/>
      <c r="H2358"/>
      <c r="I2358" t="s">
        <v>85</v>
      </c>
      <c r="J2358" t="s">
        <v>86</v>
      </c>
      <c r="K2358" s="9" t="str">
        <f t="shared" si="272"/>
        <v>HDL-</v>
      </c>
      <c r="L2358" t="s">
        <v>6</v>
      </c>
      <c r="M2358" s="36">
        <v>11760</v>
      </c>
      <c r="N2358" t="s">
        <v>459</v>
      </c>
      <c r="O2358" t="s">
        <v>7</v>
      </c>
      <c r="P2358" s="48">
        <v>1.3992</v>
      </c>
      <c r="Q2358" s="10">
        <f t="shared" si="273"/>
        <v>16454.59</v>
      </c>
      <c r="R2358" s="11">
        <f t="shared" si="274"/>
        <v>7.3003400000000003</v>
      </c>
      <c r="S2358" s="13">
        <f t="shared" si="275"/>
        <v>0.19170000000000001</v>
      </c>
      <c r="T2358" s="12">
        <f t="shared" si="276"/>
        <v>2254.39</v>
      </c>
      <c r="U2358" s="13" t="s">
        <v>135</v>
      </c>
      <c r="V2358" t="s">
        <v>87</v>
      </c>
      <c r="X2358" s="53"/>
    </row>
    <row r="2359" spans="1:24" s="16" customFormat="1" x14ac:dyDescent="0.2">
      <c r="A2359" s="32" t="str">
        <f t="shared" si="270"/>
        <v>2026-4</v>
      </c>
      <c r="B2359" t="s">
        <v>4143</v>
      </c>
      <c r="C2359" s="20">
        <v>46139</v>
      </c>
      <c r="D2359" s="20">
        <v>46108</v>
      </c>
      <c r="E2359" t="s">
        <v>4568</v>
      </c>
      <c r="F2359" t="s">
        <v>21</v>
      </c>
      <c r="G2359" s="19"/>
      <c r="H2359"/>
      <c r="I2359" t="s">
        <v>793</v>
      </c>
      <c r="J2359" t="s">
        <v>794</v>
      </c>
      <c r="K2359" s="9" t="str">
        <f t="shared" si="272"/>
        <v>HDL-</v>
      </c>
      <c r="L2359" t="s">
        <v>6</v>
      </c>
      <c r="M2359" s="36">
        <v>11200</v>
      </c>
      <c r="N2359" t="s">
        <v>459</v>
      </c>
      <c r="O2359" t="s">
        <v>7</v>
      </c>
      <c r="P2359" s="48">
        <v>1.5477000000000001</v>
      </c>
      <c r="Q2359" s="10">
        <f t="shared" si="273"/>
        <v>17334.240000000002</v>
      </c>
      <c r="R2359" s="11">
        <f t="shared" si="274"/>
        <v>7.3003400000000003</v>
      </c>
      <c r="S2359" s="13">
        <f t="shared" si="275"/>
        <v>0.21199999999999999</v>
      </c>
      <c r="T2359" s="12">
        <f t="shared" si="276"/>
        <v>2374.4</v>
      </c>
      <c r="U2359" s="13" t="s">
        <v>135</v>
      </c>
      <c r="V2359" t="s">
        <v>87</v>
      </c>
      <c r="X2359" s="53"/>
    </row>
    <row r="2360" spans="1:24" s="16" customFormat="1" x14ac:dyDescent="0.2">
      <c r="A2360" s="32" t="str">
        <f t="shared" si="270"/>
        <v>2026-4</v>
      </c>
      <c r="B2360" t="s">
        <v>4169</v>
      </c>
      <c r="C2360" s="20">
        <v>46139</v>
      </c>
      <c r="D2360" s="20">
        <v>46125</v>
      </c>
      <c r="E2360" t="s">
        <v>206</v>
      </c>
      <c r="F2360" t="s">
        <v>207</v>
      </c>
      <c r="G2360" s="19"/>
      <c r="H2360"/>
      <c r="I2360" t="s">
        <v>3601</v>
      </c>
      <c r="J2360" t="s">
        <v>3602</v>
      </c>
      <c r="K2360" s="9" t="str">
        <f t="shared" si="272"/>
        <v>HDL-</v>
      </c>
      <c r="L2360" t="s">
        <v>6</v>
      </c>
      <c r="M2360" s="36">
        <v>1500</v>
      </c>
      <c r="N2360" t="s">
        <v>459</v>
      </c>
      <c r="O2360" t="s">
        <v>7</v>
      </c>
      <c r="P2360" s="48">
        <v>2.3879999999999999</v>
      </c>
      <c r="Q2360" s="10">
        <f t="shared" si="273"/>
        <v>3582</v>
      </c>
      <c r="R2360" s="11">
        <f t="shared" si="274"/>
        <v>7.3003400000000003</v>
      </c>
      <c r="S2360" s="13">
        <f t="shared" si="275"/>
        <v>0.3271</v>
      </c>
      <c r="T2360" s="12">
        <f t="shared" si="276"/>
        <v>490.65</v>
      </c>
      <c r="U2360" s="13" t="s">
        <v>135</v>
      </c>
      <c r="V2360" t="s">
        <v>87</v>
      </c>
      <c r="X2360" s="53"/>
    </row>
    <row r="2361" spans="1:24" s="16" customFormat="1" x14ac:dyDescent="0.2">
      <c r="A2361" s="32" t="str">
        <f t="shared" si="270"/>
        <v>2026-4</v>
      </c>
      <c r="B2361" t="s">
        <v>4176</v>
      </c>
      <c r="C2361" s="20">
        <v>46139</v>
      </c>
      <c r="D2361" s="20">
        <v>46129</v>
      </c>
      <c r="E2361" t="s">
        <v>206</v>
      </c>
      <c r="F2361" t="s">
        <v>207</v>
      </c>
      <c r="G2361" s="19"/>
      <c r="H2361"/>
      <c r="I2361" t="s">
        <v>3612</v>
      </c>
      <c r="J2361" t="s">
        <v>3613</v>
      </c>
      <c r="K2361" s="9" t="str">
        <f t="shared" si="272"/>
        <v>HDL-</v>
      </c>
      <c r="L2361" t="s">
        <v>6</v>
      </c>
      <c r="M2361" s="36">
        <v>350</v>
      </c>
      <c r="N2361" t="s">
        <v>459</v>
      </c>
      <c r="O2361" t="s">
        <v>7</v>
      </c>
      <c r="P2361" s="48">
        <v>2.5788000000000002</v>
      </c>
      <c r="Q2361" s="10">
        <f t="shared" si="273"/>
        <v>902.58</v>
      </c>
      <c r="R2361" s="11">
        <f t="shared" si="274"/>
        <v>7.3003400000000003</v>
      </c>
      <c r="S2361" s="13">
        <f t="shared" si="275"/>
        <v>0.35320000000000001</v>
      </c>
      <c r="T2361" s="12">
        <f t="shared" si="276"/>
        <v>123.62</v>
      </c>
      <c r="U2361" s="13" t="s">
        <v>135</v>
      </c>
      <c r="V2361" t="s">
        <v>87</v>
      </c>
      <c r="X2361" s="53"/>
    </row>
    <row r="2362" spans="1:24" s="16" customFormat="1" x14ac:dyDescent="0.2">
      <c r="A2362" s="32" t="str">
        <f t="shared" si="270"/>
        <v>2026-4</v>
      </c>
      <c r="B2362" t="s">
        <v>4383</v>
      </c>
      <c r="C2362" s="20">
        <v>46139</v>
      </c>
      <c r="D2362" s="20">
        <v>46058</v>
      </c>
      <c r="E2362" t="s">
        <v>350</v>
      </c>
      <c r="F2362" t="s">
        <v>351</v>
      </c>
      <c r="G2362" s="19"/>
      <c r="H2362"/>
      <c r="I2362" t="s">
        <v>3724</v>
      </c>
      <c r="J2362" t="s">
        <v>3725</v>
      </c>
      <c r="K2362" s="9" t="str">
        <f t="shared" si="272"/>
        <v>HDL-</v>
      </c>
      <c r="L2362" t="s">
        <v>6</v>
      </c>
      <c r="M2362" s="36">
        <v>510</v>
      </c>
      <c r="N2362" t="s">
        <v>459</v>
      </c>
      <c r="O2362" t="s">
        <v>7</v>
      </c>
      <c r="P2362" s="48">
        <v>5.0076999999999998</v>
      </c>
      <c r="Q2362" s="10">
        <f t="shared" si="273"/>
        <v>2553.9299999999998</v>
      </c>
      <c r="R2362" s="11">
        <f t="shared" si="274"/>
        <v>7.3003400000000003</v>
      </c>
      <c r="S2362" s="13">
        <f t="shared" si="275"/>
        <v>0.68600000000000005</v>
      </c>
      <c r="T2362" s="12">
        <f t="shared" si="276"/>
        <v>349.86</v>
      </c>
      <c r="U2362" s="13" t="s">
        <v>135</v>
      </c>
      <c r="V2362" t="s">
        <v>87</v>
      </c>
      <c r="X2362" s="53"/>
    </row>
    <row r="2363" spans="1:24" s="16" customFormat="1" x14ac:dyDescent="0.2">
      <c r="A2363" s="32" t="str">
        <f t="shared" si="270"/>
        <v>2026-4</v>
      </c>
      <c r="B2363" t="s">
        <v>4484</v>
      </c>
      <c r="C2363" s="20">
        <v>46139</v>
      </c>
      <c r="D2363" s="20">
        <v>46051</v>
      </c>
      <c r="E2363" t="s">
        <v>600</v>
      </c>
      <c r="F2363" t="s">
        <v>601</v>
      </c>
      <c r="G2363" s="19"/>
      <c r="H2363"/>
      <c r="I2363" t="s">
        <v>632</v>
      </c>
      <c r="J2363" t="s">
        <v>689</v>
      </c>
      <c r="K2363" s="9" t="str">
        <f t="shared" si="272"/>
        <v>HDL-</v>
      </c>
      <c r="L2363" t="s">
        <v>6</v>
      </c>
      <c r="M2363" s="36">
        <v>2800</v>
      </c>
      <c r="N2363" t="s">
        <v>459</v>
      </c>
      <c r="O2363" t="s">
        <v>7</v>
      </c>
      <c r="P2363" s="48">
        <v>7.8714000000000004</v>
      </c>
      <c r="Q2363" s="10">
        <f t="shared" si="273"/>
        <v>22039.919999999998</v>
      </c>
      <c r="R2363" s="11">
        <f t="shared" si="274"/>
        <v>7.3003400000000003</v>
      </c>
      <c r="S2363" s="13">
        <f t="shared" si="275"/>
        <v>1.0782</v>
      </c>
      <c r="T2363" s="12">
        <f t="shared" si="276"/>
        <v>3018.96</v>
      </c>
      <c r="U2363" s="13" t="s">
        <v>135</v>
      </c>
      <c r="V2363" t="s">
        <v>87</v>
      </c>
      <c r="X2363" s="53"/>
    </row>
    <row r="2364" spans="1:24" s="16" customFormat="1" x14ac:dyDescent="0.2">
      <c r="A2364" s="32" t="str">
        <f t="shared" si="270"/>
        <v>2026-4</v>
      </c>
      <c r="B2364" t="s">
        <v>4485</v>
      </c>
      <c r="C2364" s="20">
        <v>46139</v>
      </c>
      <c r="D2364" s="20">
        <v>46051</v>
      </c>
      <c r="E2364" t="s">
        <v>600</v>
      </c>
      <c r="F2364" t="s">
        <v>601</v>
      </c>
      <c r="G2364" s="19"/>
      <c r="H2364"/>
      <c r="I2364" t="s">
        <v>633</v>
      </c>
      <c r="J2364" t="s">
        <v>690</v>
      </c>
      <c r="K2364" s="9" t="str">
        <f t="shared" si="272"/>
        <v>HDL-</v>
      </c>
      <c r="L2364" t="s">
        <v>6</v>
      </c>
      <c r="M2364" s="36">
        <v>1150</v>
      </c>
      <c r="N2364" t="s">
        <v>459</v>
      </c>
      <c r="O2364" t="s">
        <v>7</v>
      </c>
      <c r="P2364" s="48">
        <v>7.8714000000000004</v>
      </c>
      <c r="Q2364" s="10">
        <f t="shared" si="273"/>
        <v>9052.11</v>
      </c>
      <c r="R2364" s="11">
        <f t="shared" si="274"/>
        <v>7.3003400000000003</v>
      </c>
      <c r="S2364" s="13">
        <f t="shared" si="275"/>
        <v>1.0782</v>
      </c>
      <c r="T2364" s="12">
        <f t="shared" si="276"/>
        <v>1239.93</v>
      </c>
      <c r="U2364" s="13" t="s">
        <v>135</v>
      </c>
      <c r="V2364" t="s">
        <v>87</v>
      </c>
      <c r="X2364" s="53"/>
    </row>
    <row r="2365" spans="1:24" s="16" customFormat="1" x14ac:dyDescent="0.2">
      <c r="A2365" s="32" t="str">
        <f t="shared" si="270"/>
        <v>2026-4</v>
      </c>
      <c r="B2365" t="s">
        <v>4492</v>
      </c>
      <c r="C2365" s="20">
        <v>46139</v>
      </c>
      <c r="D2365" s="20">
        <v>46083</v>
      </c>
      <c r="E2365" t="s">
        <v>350</v>
      </c>
      <c r="F2365" t="s">
        <v>351</v>
      </c>
      <c r="G2365" s="19"/>
      <c r="H2365"/>
      <c r="I2365" t="s">
        <v>3766</v>
      </c>
      <c r="J2365" t="s">
        <v>3767</v>
      </c>
      <c r="K2365" s="9" t="str">
        <f t="shared" si="272"/>
        <v>HDL-</v>
      </c>
      <c r="L2365" t="s">
        <v>6</v>
      </c>
      <c r="M2365" s="36">
        <v>1020</v>
      </c>
      <c r="N2365" t="s">
        <v>459</v>
      </c>
      <c r="O2365" t="s">
        <v>7</v>
      </c>
      <c r="P2365" s="48">
        <v>8.0838999999999999</v>
      </c>
      <c r="Q2365" s="10">
        <f t="shared" si="273"/>
        <v>8245.58</v>
      </c>
      <c r="R2365" s="11">
        <f t="shared" si="274"/>
        <v>7.3003400000000003</v>
      </c>
      <c r="S2365" s="13">
        <f t="shared" si="275"/>
        <v>1.1073</v>
      </c>
      <c r="T2365" s="12">
        <f t="shared" si="276"/>
        <v>1129.45</v>
      </c>
      <c r="U2365" s="13" t="s">
        <v>135</v>
      </c>
      <c r="V2365" t="s">
        <v>87</v>
      </c>
      <c r="X2365" s="53"/>
    </row>
    <row r="2366" spans="1:24" s="16" customFormat="1" x14ac:dyDescent="0.2">
      <c r="A2366" s="32" t="str">
        <f t="shared" si="270"/>
        <v>2026-4</v>
      </c>
      <c r="B2366" t="s">
        <v>4493</v>
      </c>
      <c r="C2366" s="20">
        <v>46139</v>
      </c>
      <c r="D2366" s="20">
        <v>46083</v>
      </c>
      <c r="E2366" t="s">
        <v>350</v>
      </c>
      <c r="F2366" t="s">
        <v>351</v>
      </c>
      <c r="G2366" s="19"/>
      <c r="H2366"/>
      <c r="I2366" t="s">
        <v>3768</v>
      </c>
      <c r="J2366" t="s">
        <v>3769</v>
      </c>
      <c r="K2366" s="9" t="str">
        <f t="shared" si="272"/>
        <v>HDL-</v>
      </c>
      <c r="L2366" t="s">
        <v>6</v>
      </c>
      <c r="M2366" s="36">
        <v>1020</v>
      </c>
      <c r="N2366" t="s">
        <v>459</v>
      </c>
      <c r="O2366" t="s">
        <v>7</v>
      </c>
      <c r="P2366" s="48">
        <v>8.0838999999999999</v>
      </c>
      <c r="Q2366" s="10">
        <f t="shared" si="273"/>
        <v>8245.58</v>
      </c>
      <c r="R2366" s="11">
        <f t="shared" si="274"/>
        <v>7.3003400000000003</v>
      </c>
      <c r="S2366" s="13">
        <f t="shared" si="275"/>
        <v>1.1073</v>
      </c>
      <c r="T2366" s="12">
        <f t="shared" si="276"/>
        <v>1129.45</v>
      </c>
      <c r="U2366" s="13" t="s">
        <v>135</v>
      </c>
      <c r="V2366" t="s">
        <v>87</v>
      </c>
      <c r="X2366" s="53"/>
    </row>
    <row r="2367" spans="1:24" s="16" customFormat="1" x14ac:dyDescent="0.2">
      <c r="A2367" s="32" t="str">
        <f t="shared" si="270"/>
        <v>2026-4</v>
      </c>
      <c r="B2367" t="s">
        <v>4544</v>
      </c>
      <c r="C2367" s="20">
        <v>46139</v>
      </c>
      <c r="D2367" s="20">
        <v>46121</v>
      </c>
      <c r="E2367" t="s">
        <v>117</v>
      </c>
      <c r="F2367" t="s">
        <v>118</v>
      </c>
      <c r="G2367" s="19"/>
      <c r="H2367"/>
      <c r="I2367" t="s">
        <v>3415</v>
      </c>
      <c r="J2367" t="s">
        <v>3416</v>
      </c>
      <c r="K2367" s="9" t="str">
        <f t="shared" ref="K2367:K2398" si="277">+LEFT(V2367,4)</f>
        <v>INM-</v>
      </c>
      <c r="L2367" t="s">
        <v>6</v>
      </c>
      <c r="M2367" s="36">
        <v>25</v>
      </c>
      <c r="N2367" t="s">
        <v>70</v>
      </c>
      <c r="O2367" t="s">
        <v>7</v>
      </c>
      <c r="P2367" s="48">
        <v>102.38939999999999</v>
      </c>
      <c r="Q2367" s="10">
        <f t="shared" si="273"/>
        <v>2559.7399999999998</v>
      </c>
      <c r="R2367" s="11">
        <f t="shared" si="274"/>
        <v>7.3003400000000003</v>
      </c>
      <c r="S2367" s="13">
        <f t="shared" si="275"/>
        <v>14.0253</v>
      </c>
      <c r="T2367" s="12">
        <f t="shared" si="276"/>
        <v>350.63</v>
      </c>
      <c r="U2367" s="13" t="s">
        <v>135</v>
      </c>
      <c r="V2367" t="s">
        <v>124</v>
      </c>
      <c r="X2367" s="53"/>
    </row>
    <row r="2368" spans="1:24" s="16" customFormat="1" x14ac:dyDescent="0.2">
      <c r="A2368" s="32" t="str">
        <f t="shared" si="270"/>
        <v>2026-4</v>
      </c>
      <c r="B2368" t="s">
        <v>4086</v>
      </c>
      <c r="C2368" s="20">
        <v>46139</v>
      </c>
      <c r="D2368" s="20">
        <v>46108</v>
      </c>
      <c r="E2368" t="s">
        <v>206</v>
      </c>
      <c r="F2368" t="s">
        <v>207</v>
      </c>
      <c r="G2368" s="19"/>
      <c r="H2368"/>
      <c r="I2368" t="s">
        <v>1789</v>
      </c>
      <c r="J2368" t="s">
        <v>1790</v>
      </c>
      <c r="K2368" s="9" t="str">
        <f t="shared" si="277"/>
        <v>KNOB</v>
      </c>
      <c r="L2368" t="s">
        <v>6</v>
      </c>
      <c r="M2368" s="36">
        <v>2000</v>
      </c>
      <c r="N2368" t="s">
        <v>459</v>
      </c>
      <c r="O2368" t="s">
        <v>7</v>
      </c>
      <c r="P2368" s="48">
        <v>0.88980000000000004</v>
      </c>
      <c r="Q2368" s="10">
        <f t="shared" si="273"/>
        <v>1779.6</v>
      </c>
      <c r="R2368" s="11">
        <f t="shared" si="274"/>
        <v>7.3003400000000003</v>
      </c>
      <c r="S2368" s="13">
        <f t="shared" si="275"/>
        <v>0.12189999999999999</v>
      </c>
      <c r="T2368" s="12">
        <f t="shared" si="276"/>
        <v>243.8</v>
      </c>
      <c r="U2368" s="13" t="s">
        <v>135</v>
      </c>
      <c r="V2368" t="s">
        <v>16</v>
      </c>
      <c r="X2368" s="53"/>
    </row>
    <row r="2369" spans="1:24" s="16" customFormat="1" x14ac:dyDescent="0.2">
      <c r="A2369" s="32" t="str">
        <f t="shared" ref="A2369:A2432" si="278">+TEXT(C2369,"YYYY")&amp;"-"&amp;TEXT(C2369,"M")</f>
        <v>2026-4</v>
      </c>
      <c r="B2369" t="s">
        <v>4109</v>
      </c>
      <c r="C2369" s="20">
        <v>46139</v>
      </c>
      <c r="D2369" s="20">
        <v>46108</v>
      </c>
      <c r="E2369" t="s">
        <v>4568</v>
      </c>
      <c r="F2369" t="s">
        <v>21</v>
      </c>
      <c r="G2369" s="19"/>
      <c r="H2369"/>
      <c r="I2369" t="s">
        <v>3577</v>
      </c>
      <c r="J2369" t="s">
        <v>3578</v>
      </c>
      <c r="K2369" s="9" t="str">
        <f t="shared" si="277"/>
        <v>KNOB</v>
      </c>
      <c r="L2369" t="s">
        <v>6</v>
      </c>
      <c r="M2369" s="36">
        <v>12150</v>
      </c>
      <c r="N2369" t="s">
        <v>459</v>
      </c>
      <c r="O2369" t="s">
        <v>7</v>
      </c>
      <c r="P2369" s="48">
        <v>1.2455000000000001</v>
      </c>
      <c r="Q2369" s="10">
        <f t="shared" si="273"/>
        <v>15132.83</v>
      </c>
      <c r="R2369" s="11">
        <f t="shared" si="274"/>
        <v>7.3003400000000003</v>
      </c>
      <c r="S2369" s="13">
        <f t="shared" si="275"/>
        <v>0.1706</v>
      </c>
      <c r="T2369" s="12">
        <f t="shared" si="276"/>
        <v>2072.79</v>
      </c>
      <c r="U2369" s="13" t="s">
        <v>135</v>
      </c>
      <c r="V2369" t="s">
        <v>16</v>
      </c>
      <c r="X2369" s="53"/>
    </row>
    <row r="2370" spans="1:24" s="16" customFormat="1" x14ac:dyDescent="0.2">
      <c r="A2370" s="32" t="str">
        <f t="shared" si="278"/>
        <v>2026-4</v>
      </c>
      <c r="B2370" t="s">
        <v>4362</v>
      </c>
      <c r="C2370" s="20">
        <v>46139</v>
      </c>
      <c r="D2370" s="20">
        <v>46101</v>
      </c>
      <c r="E2370" t="s">
        <v>206</v>
      </c>
      <c r="F2370" t="s">
        <v>207</v>
      </c>
      <c r="G2370" s="19"/>
      <c r="H2370"/>
      <c r="I2370" t="s">
        <v>970</v>
      </c>
      <c r="J2370" t="s">
        <v>971</v>
      </c>
      <c r="K2370" s="9" t="str">
        <f t="shared" si="277"/>
        <v>KNOB</v>
      </c>
      <c r="L2370" t="s">
        <v>6</v>
      </c>
      <c r="M2370" s="36">
        <v>8200</v>
      </c>
      <c r="N2370" t="s">
        <v>459</v>
      </c>
      <c r="O2370" t="s">
        <v>7</v>
      </c>
      <c r="P2370" s="48">
        <v>4.4320000000000004</v>
      </c>
      <c r="Q2370" s="10">
        <f t="shared" si="273"/>
        <v>36342.400000000001</v>
      </c>
      <c r="R2370" s="11">
        <f t="shared" si="274"/>
        <v>7.3003400000000003</v>
      </c>
      <c r="S2370" s="13">
        <f t="shared" si="275"/>
        <v>0.60709999999999997</v>
      </c>
      <c r="T2370" s="12">
        <f t="shared" si="276"/>
        <v>4978.22</v>
      </c>
      <c r="U2370" s="13" t="s">
        <v>135</v>
      </c>
      <c r="V2370" t="s">
        <v>16</v>
      </c>
      <c r="X2370" s="53"/>
    </row>
    <row r="2371" spans="1:24" s="16" customFormat="1" x14ac:dyDescent="0.2">
      <c r="A2371" s="32" t="str">
        <f t="shared" si="278"/>
        <v>2026-4</v>
      </c>
      <c r="B2371" t="s">
        <v>4445</v>
      </c>
      <c r="C2371" s="20">
        <v>46139</v>
      </c>
      <c r="D2371" s="20">
        <v>46051</v>
      </c>
      <c r="E2371" t="s">
        <v>54</v>
      </c>
      <c r="F2371" t="s">
        <v>55</v>
      </c>
      <c r="G2371" s="19"/>
      <c r="H2371"/>
      <c r="I2371" t="s">
        <v>580</v>
      </c>
      <c r="J2371" t="s">
        <v>581</v>
      </c>
      <c r="K2371" s="9" t="str">
        <f t="shared" si="277"/>
        <v>LHDL</v>
      </c>
      <c r="L2371" t="s">
        <v>6</v>
      </c>
      <c r="M2371" s="36">
        <v>960</v>
      </c>
      <c r="N2371" t="s">
        <v>459</v>
      </c>
      <c r="O2371" t="s">
        <v>7</v>
      </c>
      <c r="P2371" s="48">
        <v>7.2134999999999998</v>
      </c>
      <c r="Q2371" s="10">
        <f t="shared" si="273"/>
        <v>6924.96</v>
      </c>
      <c r="R2371" s="11">
        <f t="shared" si="274"/>
        <v>7.3003400000000003</v>
      </c>
      <c r="S2371" s="13">
        <f t="shared" si="275"/>
        <v>0.98809999999999998</v>
      </c>
      <c r="T2371" s="12">
        <f t="shared" si="276"/>
        <v>948.58</v>
      </c>
      <c r="U2371" s="13" t="s">
        <v>135</v>
      </c>
      <c r="V2371" t="s">
        <v>47</v>
      </c>
      <c r="X2371" s="53"/>
    </row>
    <row r="2372" spans="1:24" s="16" customFormat="1" x14ac:dyDescent="0.2">
      <c r="A2372" s="32" t="str">
        <f t="shared" si="278"/>
        <v>2026-4</v>
      </c>
      <c r="B2372" t="s">
        <v>4446</v>
      </c>
      <c r="C2372" s="20">
        <v>46139</v>
      </c>
      <c r="D2372" s="20">
        <v>46051</v>
      </c>
      <c r="E2372" t="s">
        <v>54</v>
      </c>
      <c r="F2372" t="s">
        <v>55</v>
      </c>
      <c r="G2372" s="19"/>
      <c r="H2372"/>
      <c r="I2372" t="s">
        <v>582</v>
      </c>
      <c r="J2372" t="s">
        <v>583</v>
      </c>
      <c r="K2372" s="9" t="str">
        <f t="shared" si="277"/>
        <v>LHDL</v>
      </c>
      <c r="L2372" t="s">
        <v>6</v>
      </c>
      <c r="M2372" s="36">
        <v>720</v>
      </c>
      <c r="N2372" t="s">
        <v>459</v>
      </c>
      <c r="O2372" t="s">
        <v>7</v>
      </c>
      <c r="P2372" s="48">
        <v>7.2134999999999998</v>
      </c>
      <c r="Q2372" s="10">
        <f t="shared" si="273"/>
        <v>5193.72</v>
      </c>
      <c r="R2372" s="11">
        <f t="shared" si="274"/>
        <v>7.3003400000000003</v>
      </c>
      <c r="S2372" s="13">
        <f t="shared" si="275"/>
        <v>0.98809999999999998</v>
      </c>
      <c r="T2372" s="12">
        <f t="shared" si="276"/>
        <v>711.43</v>
      </c>
      <c r="U2372" s="13" t="s">
        <v>135</v>
      </c>
      <c r="V2372" t="s">
        <v>47</v>
      </c>
      <c r="X2372" s="53"/>
    </row>
    <row r="2373" spans="1:24" s="16" customFormat="1" x14ac:dyDescent="0.2">
      <c r="A2373" s="32" t="str">
        <f t="shared" si="278"/>
        <v>2026-4</v>
      </c>
      <c r="B2373" t="s">
        <v>4449</v>
      </c>
      <c r="C2373" s="20">
        <v>46139</v>
      </c>
      <c r="D2373" s="20">
        <v>46051</v>
      </c>
      <c r="E2373" t="s">
        <v>54</v>
      </c>
      <c r="F2373" t="s">
        <v>55</v>
      </c>
      <c r="G2373" s="19"/>
      <c r="H2373"/>
      <c r="I2373" t="s">
        <v>649</v>
      </c>
      <c r="J2373" t="s">
        <v>706</v>
      </c>
      <c r="K2373" s="9" t="str">
        <f t="shared" si="277"/>
        <v>LHDL</v>
      </c>
      <c r="L2373" t="s">
        <v>6</v>
      </c>
      <c r="M2373" s="36">
        <v>1000</v>
      </c>
      <c r="N2373" t="s">
        <v>459</v>
      </c>
      <c r="O2373" t="s">
        <v>7</v>
      </c>
      <c r="P2373" s="48">
        <v>7.2134999999999998</v>
      </c>
      <c r="Q2373" s="10">
        <f t="shared" si="273"/>
        <v>7213.5</v>
      </c>
      <c r="R2373" s="11">
        <f t="shared" si="274"/>
        <v>7.3003400000000003</v>
      </c>
      <c r="S2373" s="13">
        <f t="shared" si="275"/>
        <v>0.98809999999999998</v>
      </c>
      <c r="T2373" s="12">
        <f t="shared" si="276"/>
        <v>988.1</v>
      </c>
      <c r="U2373" s="13" t="s">
        <v>135</v>
      </c>
      <c r="V2373" t="s">
        <v>47</v>
      </c>
      <c r="X2373" s="53"/>
    </row>
    <row r="2374" spans="1:24" s="16" customFormat="1" x14ac:dyDescent="0.2">
      <c r="A2374" s="32" t="str">
        <f t="shared" si="278"/>
        <v>2026-4</v>
      </c>
      <c r="B2374" t="s">
        <v>4452</v>
      </c>
      <c r="C2374" s="20">
        <v>46139</v>
      </c>
      <c r="D2374" s="20">
        <v>46084</v>
      </c>
      <c r="E2374" t="s">
        <v>54</v>
      </c>
      <c r="F2374" t="s">
        <v>55</v>
      </c>
      <c r="G2374" s="19"/>
      <c r="H2374"/>
      <c r="I2374" t="s">
        <v>3752</v>
      </c>
      <c r="J2374" t="s">
        <v>3753</v>
      </c>
      <c r="K2374" s="9" t="str">
        <f t="shared" si="277"/>
        <v>LHDL</v>
      </c>
      <c r="L2374" t="s">
        <v>6</v>
      </c>
      <c r="M2374" s="36">
        <v>5040</v>
      </c>
      <c r="N2374" t="s">
        <v>459</v>
      </c>
      <c r="O2374" t="s">
        <v>7</v>
      </c>
      <c r="P2374" s="48">
        <v>7.2134999999999998</v>
      </c>
      <c r="Q2374" s="10">
        <f t="shared" si="273"/>
        <v>36356.04</v>
      </c>
      <c r="R2374" s="11">
        <f t="shared" si="274"/>
        <v>7.3003400000000003</v>
      </c>
      <c r="S2374" s="13">
        <f t="shared" si="275"/>
        <v>0.98809999999999998</v>
      </c>
      <c r="T2374" s="12">
        <f t="shared" si="276"/>
        <v>4980.0200000000004</v>
      </c>
      <c r="U2374" s="13" t="s">
        <v>135</v>
      </c>
      <c r="V2374" t="s">
        <v>47</v>
      </c>
      <c r="X2374" s="53"/>
    </row>
    <row r="2375" spans="1:24" s="16" customFormat="1" x14ac:dyDescent="0.2">
      <c r="A2375" s="32" t="str">
        <f t="shared" si="278"/>
        <v>2026-4</v>
      </c>
      <c r="B2375" t="s">
        <v>4453</v>
      </c>
      <c r="C2375" s="20">
        <v>46139</v>
      </c>
      <c r="D2375" s="20">
        <v>46087</v>
      </c>
      <c r="E2375" t="s">
        <v>54</v>
      </c>
      <c r="F2375" t="s">
        <v>55</v>
      </c>
      <c r="G2375" s="19"/>
      <c r="H2375"/>
      <c r="I2375" t="s">
        <v>634</v>
      </c>
      <c r="J2375" t="s">
        <v>691</v>
      </c>
      <c r="K2375" s="9" t="str">
        <f t="shared" si="277"/>
        <v>LHDL</v>
      </c>
      <c r="L2375" t="s">
        <v>6</v>
      </c>
      <c r="M2375" s="36">
        <v>1680</v>
      </c>
      <c r="N2375" t="s">
        <v>459</v>
      </c>
      <c r="O2375" t="s">
        <v>7</v>
      </c>
      <c r="P2375" s="48">
        <v>7.2134999999999998</v>
      </c>
      <c r="Q2375" s="10">
        <f t="shared" si="273"/>
        <v>12118.68</v>
      </c>
      <c r="R2375" s="11">
        <f t="shared" si="274"/>
        <v>7.3003400000000003</v>
      </c>
      <c r="S2375" s="13">
        <f t="shared" si="275"/>
        <v>0.98809999999999998</v>
      </c>
      <c r="T2375" s="12">
        <f t="shared" si="276"/>
        <v>1660.01</v>
      </c>
      <c r="U2375" s="13" t="s">
        <v>135</v>
      </c>
      <c r="V2375" t="s">
        <v>47</v>
      </c>
      <c r="X2375" s="53"/>
    </row>
    <row r="2376" spans="1:24" s="16" customFormat="1" x14ac:dyDescent="0.2">
      <c r="A2376" s="32" t="str">
        <f t="shared" si="278"/>
        <v>2026-4</v>
      </c>
      <c r="B2376" t="s">
        <v>2498</v>
      </c>
      <c r="C2376" s="20">
        <v>46139</v>
      </c>
      <c r="D2376" s="20">
        <v>46094</v>
      </c>
      <c r="E2376" t="s">
        <v>2813</v>
      </c>
      <c r="F2376" t="s">
        <v>2814</v>
      </c>
      <c r="G2376" s="19"/>
      <c r="H2376"/>
      <c r="I2376" t="s">
        <v>941</v>
      </c>
      <c r="J2376" t="s">
        <v>942</v>
      </c>
      <c r="K2376" s="9" t="str">
        <f t="shared" si="277"/>
        <v>LID-</v>
      </c>
      <c r="L2376" t="s">
        <v>41</v>
      </c>
      <c r="M2376" s="36">
        <v>-295</v>
      </c>
      <c r="N2376" t="s">
        <v>459</v>
      </c>
      <c r="O2376" t="s">
        <v>7</v>
      </c>
      <c r="P2376" s="48">
        <v>3.2524000000000002</v>
      </c>
      <c r="Q2376" s="10">
        <f t="shared" si="273"/>
        <v>-959.46</v>
      </c>
      <c r="R2376" s="11">
        <f t="shared" si="274"/>
        <v>7.3003400000000003</v>
      </c>
      <c r="S2376" s="13">
        <f t="shared" si="275"/>
        <v>0.44550000000000001</v>
      </c>
      <c r="T2376" s="12">
        <f t="shared" si="276"/>
        <v>-131.41999999999999</v>
      </c>
      <c r="U2376" s="13" t="s">
        <v>135</v>
      </c>
      <c r="V2376" t="s">
        <v>144</v>
      </c>
      <c r="X2376" s="53"/>
    </row>
    <row r="2377" spans="1:24" s="16" customFormat="1" x14ac:dyDescent="0.2">
      <c r="A2377" s="32" t="str">
        <f t="shared" si="278"/>
        <v>2026-4</v>
      </c>
      <c r="B2377" t="s">
        <v>2498</v>
      </c>
      <c r="C2377" s="20">
        <v>46139</v>
      </c>
      <c r="D2377" s="20">
        <v>46094</v>
      </c>
      <c r="E2377" t="s">
        <v>2813</v>
      </c>
      <c r="F2377" t="s">
        <v>2814</v>
      </c>
      <c r="G2377" s="19"/>
      <c r="H2377"/>
      <c r="I2377" t="s">
        <v>941</v>
      </c>
      <c r="J2377" t="s">
        <v>942</v>
      </c>
      <c r="K2377" s="9" t="str">
        <f t="shared" si="277"/>
        <v>LID-</v>
      </c>
      <c r="L2377" t="s">
        <v>41</v>
      </c>
      <c r="M2377" s="36">
        <v>295</v>
      </c>
      <c r="N2377" t="s">
        <v>459</v>
      </c>
      <c r="O2377" t="s">
        <v>7</v>
      </c>
      <c r="P2377" s="48">
        <v>3.2524000000000002</v>
      </c>
      <c r="Q2377" s="10">
        <f t="shared" si="273"/>
        <v>959.46</v>
      </c>
      <c r="R2377" s="11">
        <f t="shared" si="274"/>
        <v>7.3003400000000003</v>
      </c>
      <c r="S2377" s="13">
        <f t="shared" si="275"/>
        <v>0.44550000000000001</v>
      </c>
      <c r="T2377" s="12">
        <f t="shared" si="276"/>
        <v>131.41999999999999</v>
      </c>
      <c r="U2377" s="13" t="s">
        <v>135</v>
      </c>
      <c r="V2377" t="s">
        <v>144</v>
      </c>
      <c r="X2377" s="53"/>
    </row>
    <row r="2378" spans="1:24" s="16" customFormat="1" x14ac:dyDescent="0.2">
      <c r="A2378" s="32" t="str">
        <f t="shared" si="278"/>
        <v>2026-4</v>
      </c>
      <c r="B2378" t="s">
        <v>4277</v>
      </c>
      <c r="C2378" s="20">
        <v>46139</v>
      </c>
      <c r="D2378" s="20">
        <v>46094</v>
      </c>
      <c r="E2378" t="s">
        <v>2813</v>
      </c>
      <c r="F2378" t="s">
        <v>2814</v>
      </c>
      <c r="G2378" s="19"/>
      <c r="H2378"/>
      <c r="I2378" t="s">
        <v>941</v>
      </c>
      <c r="J2378" t="s">
        <v>942</v>
      </c>
      <c r="K2378" s="9" t="str">
        <f t="shared" si="277"/>
        <v>LID-</v>
      </c>
      <c r="L2378" t="s">
        <v>41</v>
      </c>
      <c r="M2378" s="36">
        <v>-1010</v>
      </c>
      <c r="N2378" t="s">
        <v>459</v>
      </c>
      <c r="O2378" t="s">
        <v>7</v>
      </c>
      <c r="P2378" s="48">
        <v>3.2524000000000002</v>
      </c>
      <c r="Q2378" s="10">
        <f t="shared" si="273"/>
        <v>-3284.92</v>
      </c>
      <c r="R2378" s="11">
        <f t="shared" si="274"/>
        <v>7.3003400000000003</v>
      </c>
      <c r="S2378" s="13">
        <f t="shared" si="275"/>
        <v>0.44550000000000001</v>
      </c>
      <c r="T2378" s="12">
        <f t="shared" si="276"/>
        <v>-449.96</v>
      </c>
      <c r="U2378" s="13" t="s">
        <v>135</v>
      </c>
      <c r="V2378" t="s">
        <v>144</v>
      </c>
      <c r="X2378" s="53"/>
    </row>
    <row r="2379" spans="1:24" s="16" customFormat="1" x14ac:dyDescent="0.2">
      <c r="A2379" s="32" t="str">
        <f t="shared" si="278"/>
        <v>2026-4</v>
      </c>
      <c r="B2379" t="s">
        <v>4277</v>
      </c>
      <c r="C2379" s="20">
        <v>46139</v>
      </c>
      <c r="D2379" s="20">
        <v>46094</v>
      </c>
      <c r="E2379" t="s">
        <v>2813</v>
      </c>
      <c r="F2379" t="s">
        <v>2814</v>
      </c>
      <c r="G2379" s="19"/>
      <c r="H2379"/>
      <c r="I2379" t="s">
        <v>941</v>
      </c>
      <c r="J2379" t="s">
        <v>942</v>
      </c>
      <c r="K2379" s="9" t="str">
        <f t="shared" si="277"/>
        <v>LID-</v>
      </c>
      <c r="L2379" t="s">
        <v>41</v>
      </c>
      <c r="M2379" s="36">
        <v>1010</v>
      </c>
      <c r="N2379" t="s">
        <v>459</v>
      </c>
      <c r="O2379" t="s">
        <v>7</v>
      </c>
      <c r="P2379" s="48">
        <v>3.2524000000000002</v>
      </c>
      <c r="Q2379" s="10">
        <f t="shared" si="273"/>
        <v>3284.92</v>
      </c>
      <c r="R2379" s="11">
        <f t="shared" si="274"/>
        <v>7.3003400000000003</v>
      </c>
      <c r="S2379" s="13">
        <f t="shared" si="275"/>
        <v>0.44550000000000001</v>
      </c>
      <c r="T2379" s="12">
        <f t="shared" si="276"/>
        <v>449.96</v>
      </c>
      <c r="U2379" s="13" t="s">
        <v>135</v>
      </c>
      <c r="V2379" t="s">
        <v>144</v>
      </c>
      <c r="X2379" s="53"/>
    </row>
    <row r="2380" spans="1:24" s="16" customFormat="1" x14ac:dyDescent="0.2">
      <c r="A2380" s="32" t="str">
        <f t="shared" si="278"/>
        <v>2026-4</v>
      </c>
      <c r="B2380" t="s">
        <v>4278</v>
      </c>
      <c r="C2380" s="20">
        <v>46139</v>
      </c>
      <c r="D2380" s="20">
        <v>46094</v>
      </c>
      <c r="E2380" t="s">
        <v>2813</v>
      </c>
      <c r="F2380" t="s">
        <v>2814</v>
      </c>
      <c r="G2380" s="19"/>
      <c r="H2380"/>
      <c r="I2380" t="s">
        <v>941</v>
      </c>
      <c r="J2380" t="s">
        <v>942</v>
      </c>
      <c r="K2380" s="9" t="str">
        <f t="shared" si="277"/>
        <v>LID-</v>
      </c>
      <c r="L2380" t="s">
        <v>41</v>
      </c>
      <c r="M2380" s="36">
        <v>-2020</v>
      </c>
      <c r="N2380" t="s">
        <v>459</v>
      </c>
      <c r="O2380" t="s">
        <v>7</v>
      </c>
      <c r="P2380" s="48">
        <v>3.2524000000000002</v>
      </c>
      <c r="Q2380" s="10">
        <f t="shared" si="273"/>
        <v>-6569.85</v>
      </c>
      <c r="R2380" s="11">
        <f t="shared" si="274"/>
        <v>7.3003400000000003</v>
      </c>
      <c r="S2380" s="13">
        <f t="shared" si="275"/>
        <v>0.44550000000000001</v>
      </c>
      <c r="T2380" s="12">
        <f t="shared" si="276"/>
        <v>-899.91</v>
      </c>
      <c r="U2380" s="13" t="s">
        <v>135</v>
      </c>
      <c r="V2380" t="s">
        <v>144</v>
      </c>
      <c r="X2380" s="53"/>
    </row>
    <row r="2381" spans="1:24" s="16" customFormat="1" x14ac:dyDescent="0.2">
      <c r="A2381" s="32" t="str">
        <f t="shared" si="278"/>
        <v>2026-4</v>
      </c>
      <c r="B2381" t="s">
        <v>4278</v>
      </c>
      <c r="C2381" s="20">
        <v>46139</v>
      </c>
      <c r="D2381" s="20">
        <v>46094</v>
      </c>
      <c r="E2381" t="s">
        <v>2813</v>
      </c>
      <c r="F2381" t="s">
        <v>2814</v>
      </c>
      <c r="G2381" s="19"/>
      <c r="H2381"/>
      <c r="I2381" t="s">
        <v>941</v>
      </c>
      <c r="J2381" t="s">
        <v>942</v>
      </c>
      <c r="K2381" s="9" t="str">
        <f t="shared" si="277"/>
        <v>LID-</v>
      </c>
      <c r="L2381" t="s">
        <v>41</v>
      </c>
      <c r="M2381" s="36">
        <v>2020</v>
      </c>
      <c r="N2381" t="s">
        <v>459</v>
      </c>
      <c r="O2381" t="s">
        <v>7</v>
      </c>
      <c r="P2381" s="48">
        <v>3.2524000000000002</v>
      </c>
      <c r="Q2381" s="10">
        <f t="shared" si="273"/>
        <v>6569.85</v>
      </c>
      <c r="R2381" s="11">
        <f t="shared" si="274"/>
        <v>7.3003400000000003</v>
      </c>
      <c r="S2381" s="13">
        <f t="shared" si="275"/>
        <v>0.44550000000000001</v>
      </c>
      <c r="T2381" s="12">
        <f t="shared" si="276"/>
        <v>899.91</v>
      </c>
      <c r="U2381" s="13" t="s">
        <v>135</v>
      </c>
      <c r="V2381" t="s">
        <v>144</v>
      </c>
      <c r="X2381" s="53"/>
    </row>
    <row r="2382" spans="1:24" s="16" customFormat="1" x14ac:dyDescent="0.2">
      <c r="A2382" s="32" t="str">
        <f t="shared" si="278"/>
        <v>2026-4</v>
      </c>
      <c r="B2382" t="s">
        <v>4279</v>
      </c>
      <c r="C2382" s="20">
        <v>46139</v>
      </c>
      <c r="D2382" s="20">
        <v>46094</v>
      </c>
      <c r="E2382" t="s">
        <v>2813</v>
      </c>
      <c r="F2382" t="s">
        <v>2814</v>
      </c>
      <c r="G2382" s="19"/>
      <c r="H2382"/>
      <c r="I2382" t="s">
        <v>941</v>
      </c>
      <c r="J2382" t="s">
        <v>942</v>
      </c>
      <c r="K2382" s="9" t="str">
        <f t="shared" si="277"/>
        <v>LID-</v>
      </c>
      <c r="L2382" t="s">
        <v>41</v>
      </c>
      <c r="M2382" s="36">
        <v>-513</v>
      </c>
      <c r="N2382" t="s">
        <v>459</v>
      </c>
      <c r="O2382" t="s">
        <v>7</v>
      </c>
      <c r="P2382" s="48">
        <v>3.2524000000000002</v>
      </c>
      <c r="Q2382" s="10">
        <f t="shared" si="273"/>
        <v>-1668.48</v>
      </c>
      <c r="R2382" s="11">
        <f t="shared" si="274"/>
        <v>7.3003400000000003</v>
      </c>
      <c r="S2382" s="13">
        <f t="shared" si="275"/>
        <v>0.44550000000000001</v>
      </c>
      <c r="T2382" s="12">
        <f t="shared" si="276"/>
        <v>-228.54</v>
      </c>
      <c r="U2382" s="13" t="s">
        <v>135</v>
      </c>
      <c r="V2382" t="s">
        <v>144</v>
      </c>
      <c r="X2382" s="53"/>
    </row>
    <row r="2383" spans="1:24" s="16" customFormat="1" x14ac:dyDescent="0.2">
      <c r="A2383" s="32" t="str">
        <f t="shared" si="278"/>
        <v>2026-4</v>
      </c>
      <c r="B2383" t="s">
        <v>4279</v>
      </c>
      <c r="C2383" s="20">
        <v>46139</v>
      </c>
      <c r="D2383" s="20">
        <v>46094</v>
      </c>
      <c r="E2383" t="s">
        <v>2813</v>
      </c>
      <c r="F2383" t="s">
        <v>2814</v>
      </c>
      <c r="G2383" s="19"/>
      <c r="H2383"/>
      <c r="I2383" t="s">
        <v>941</v>
      </c>
      <c r="J2383" t="s">
        <v>942</v>
      </c>
      <c r="K2383" s="9" t="str">
        <f t="shared" si="277"/>
        <v>LID-</v>
      </c>
      <c r="L2383" t="s">
        <v>41</v>
      </c>
      <c r="M2383" s="36">
        <v>513</v>
      </c>
      <c r="N2383" t="s">
        <v>459</v>
      </c>
      <c r="O2383" t="s">
        <v>7</v>
      </c>
      <c r="P2383" s="48">
        <v>3.2524000000000002</v>
      </c>
      <c r="Q2383" s="10">
        <f t="shared" si="273"/>
        <v>1668.48</v>
      </c>
      <c r="R2383" s="11">
        <f t="shared" si="274"/>
        <v>7.3003400000000003</v>
      </c>
      <c r="S2383" s="13">
        <f t="shared" si="275"/>
        <v>0.44550000000000001</v>
      </c>
      <c r="T2383" s="12">
        <f t="shared" si="276"/>
        <v>228.54</v>
      </c>
      <c r="U2383" s="13" t="s">
        <v>135</v>
      </c>
      <c r="V2383" t="s">
        <v>144</v>
      </c>
      <c r="X2383" s="53"/>
    </row>
    <row r="2384" spans="1:24" s="16" customFormat="1" x14ac:dyDescent="0.2">
      <c r="A2384" s="32" t="str">
        <f t="shared" si="278"/>
        <v>2026-4</v>
      </c>
      <c r="B2384" t="s">
        <v>4280</v>
      </c>
      <c r="C2384" s="20">
        <v>46139</v>
      </c>
      <c r="D2384" s="20">
        <v>46094</v>
      </c>
      <c r="E2384" t="s">
        <v>2813</v>
      </c>
      <c r="F2384" t="s">
        <v>2814</v>
      </c>
      <c r="G2384" s="19"/>
      <c r="H2384"/>
      <c r="I2384" t="s">
        <v>941</v>
      </c>
      <c r="J2384" t="s">
        <v>942</v>
      </c>
      <c r="K2384" s="9" t="str">
        <f t="shared" si="277"/>
        <v>LID-</v>
      </c>
      <c r="L2384" t="s">
        <v>41</v>
      </c>
      <c r="M2384" s="36">
        <v>-2620</v>
      </c>
      <c r="N2384" t="s">
        <v>459</v>
      </c>
      <c r="O2384" t="s">
        <v>7</v>
      </c>
      <c r="P2384" s="48">
        <v>3.2524000000000002</v>
      </c>
      <c r="Q2384" s="10">
        <f t="shared" si="273"/>
        <v>-8521.2900000000009</v>
      </c>
      <c r="R2384" s="11">
        <f t="shared" si="274"/>
        <v>7.3003400000000003</v>
      </c>
      <c r="S2384" s="13">
        <f t="shared" si="275"/>
        <v>0.44550000000000001</v>
      </c>
      <c r="T2384" s="12">
        <f t="shared" si="276"/>
        <v>-1167.21</v>
      </c>
      <c r="U2384" s="13" t="s">
        <v>135</v>
      </c>
      <c r="V2384" t="s">
        <v>144</v>
      </c>
      <c r="X2384" s="53"/>
    </row>
    <row r="2385" spans="1:24" s="16" customFormat="1" x14ac:dyDescent="0.2">
      <c r="A2385" s="32" t="str">
        <f t="shared" si="278"/>
        <v>2026-4</v>
      </c>
      <c r="B2385" t="s">
        <v>4280</v>
      </c>
      <c r="C2385" s="20">
        <v>46139</v>
      </c>
      <c r="D2385" s="20">
        <v>46094</v>
      </c>
      <c r="E2385" t="s">
        <v>2813</v>
      </c>
      <c r="F2385" t="s">
        <v>2814</v>
      </c>
      <c r="G2385" s="19"/>
      <c r="H2385"/>
      <c r="I2385" t="s">
        <v>941</v>
      </c>
      <c r="J2385" t="s">
        <v>942</v>
      </c>
      <c r="K2385" s="9" t="str">
        <f t="shared" si="277"/>
        <v>LID-</v>
      </c>
      <c r="L2385" t="s">
        <v>41</v>
      </c>
      <c r="M2385" s="36">
        <v>2620</v>
      </c>
      <c r="N2385" t="s">
        <v>459</v>
      </c>
      <c r="O2385" t="s">
        <v>7</v>
      </c>
      <c r="P2385" s="48">
        <v>3.2524000000000002</v>
      </c>
      <c r="Q2385" s="10">
        <f t="shared" si="273"/>
        <v>8521.2900000000009</v>
      </c>
      <c r="R2385" s="11">
        <f t="shared" si="274"/>
        <v>7.3003400000000003</v>
      </c>
      <c r="S2385" s="13">
        <f t="shared" si="275"/>
        <v>0.44550000000000001</v>
      </c>
      <c r="T2385" s="12">
        <f t="shared" si="276"/>
        <v>1167.21</v>
      </c>
      <c r="U2385" s="13" t="s">
        <v>135</v>
      </c>
      <c r="V2385" t="s">
        <v>144</v>
      </c>
      <c r="X2385" s="53"/>
    </row>
    <row r="2386" spans="1:24" s="16" customFormat="1" x14ac:dyDescent="0.2">
      <c r="A2386" s="32" t="str">
        <f t="shared" si="278"/>
        <v>2026-4</v>
      </c>
      <c r="B2386" t="s">
        <v>4346</v>
      </c>
      <c r="C2386" s="20">
        <v>46139</v>
      </c>
      <c r="D2386" s="20">
        <v>46082</v>
      </c>
      <c r="E2386" t="s">
        <v>278</v>
      </c>
      <c r="F2386" t="s">
        <v>279</v>
      </c>
      <c r="G2386" s="19"/>
      <c r="H2386"/>
      <c r="I2386" t="s">
        <v>643</v>
      </c>
      <c r="J2386" t="s">
        <v>700</v>
      </c>
      <c r="K2386" s="9" t="str">
        <f t="shared" si="277"/>
        <v>LID-</v>
      </c>
      <c r="L2386" t="s">
        <v>41</v>
      </c>
      <c r="M2386" s="36">
        <v>3050</v>
      </c>
      <c r="N2386" t="s">
        <v>459</v>
      </c>
      <c r="O2386" t="s">
        <v>7</v>
      </c>
      <c r="P2386" s="48">
        <v>4.2</v>
      </c>
      <c r="Q2386" s="10">
        <f t="shared" si="273"/>
        <v>12810</v>
      </c>
      <c r="R2386" s="11">
        <f t="shared" si="274"/>
        <v>7.3003400000000003</v>
      </c>
      <c r="S2386" s="13">
        <f t="shared" si="275"/>
        <v>0.57530000000000003</v>
      </c>
      <c r="T2386" s="12">
        <f t="shared" si="276"/>
        <v>1754.67</v>
      </c>
      <c r="U2386" s="13" t="s">
        <v>135</v>
      </c>
      <c r="V2386" t="s">
        <v>144</v>
      </c>
      <c r="X2386" s="53"/>
    </row>
    <row r="2387" spans="1:24" s="16" customFormat="1" x14ac:dyDescent="0.2">
      <c r="A2387" s="32" t="str">
        <f t="shared" si="278"/>
        <v>2026-4</v>
      </c>
      <c r="B2387" t="s">
        <v>4472</v>
      </c>
      <c r="C2387" s="20">
        <v>46139</v>
      </c>
      <c r="D2387" s="20">
        <v>46091</v>
      </c>
      <c r="E2387" t="s">
        <v>278</v>
      </c>
      <c r="F2387" t="s">
        <v>279</v>
      </c>
      <c r="G2387" s="19"/>
      <c r="H2387"/>
      <c r="I2387" t="s">
        <v>3762</v>
      </c>
      <c r="J2387" t="s">
        <v>3763</v>
      </c>
      <c r="K2387" s="9" t="str">
        <f t="shared" si="277"/>
        <v>LID-</v>
      </c>
      <c r="L2387" s="50" t="s">
        <v>4576</v>
      </c>
      <c r="M2387" s="36">
        <v>520</v>
      </c>
      <c r="N2387" t="s">
        <v>459</v>
      </c>
      <c r="O2387" t="s">
        <v>7</v>
      </c>
      <c r="P2387" s="48">
        <v>7.8</v>
      </c>
      <c r="Q2387" s="10">
        <f t="shared" si="273"/>
        <v>4056</v>
      </c>
      <c r="R2387" s="11">
        <f t="shared" si="274"/>
        <v>7.3003400000000003</v>
      </c>
      <c r="S2387" s="13">
        <f t="shared" si="275"/>
        <v>1.0684</v>
      </c>
      <c r="T2387" s="12">
        <f t="shared" si="276"/>
        <v>555.57000000000005</v>
      </c>
      <c r="U2387" s="13" t="s">
        <v>135</v>
      </c>
      <c r="V2387" t="s">
        <v>144</v>
      </c>
      <c r="X2387" s="53"/>
    </row>
    <row r="2388" spans="1:24" s="16" customFormat="1" x14ac:dyDescent="0.2">
      <c r="A2388" s="32" t="str">
        <f t="shared" si="278"/>
        <v>2026-4</v>
      </c>
      <c r="B2388" t="s">
        <v>3887</v>
      </c>
      <c r="C2388" s="20">
        <v>46139</v>
      </c>
      <c r="D2388" s="20">
        <v>46122</v>
      </c>
      <c r="E2388" t="s">
        <v>4562</v>
      </c>
      <c r="F2388" t="s">
        <v>89</v>
      </c>
      <c r="G2388" s="19"/>
      <c r="H2388"/>
      <c r="I2388" t="s">
        <v>2882</v>
      </c>
      <c r="J2388" t="s">
        <v>2883</v>
      </c>
      <c r="K2388" s="9" t="str">
        <f t="shared" si="277"/>
        <v>RIV-</v>
      </c>
      <c r="L2388" t="s">
        <v>6</v>
      </c>
      <c r="M2388" s="36">
        <v>2000</v>
      </c>
      <c r="N2388" t="s">
        <v>459</v>
      </c>
      <c r="O2388" t="s">
        <v>7</v>
      </c>
      <c r="P2388" s="48">
        <v>4.58E-2</v>
      </c>
      <c r="Q2388" s="10">
        <f t="shared" si="273"/>
        <v>91.6</v>
      </c>
      <c r="R2388" s="11">
        <f t="shared" si="274"/>
        <v>7.3003400000000003</v>
      </c>
      <c r="S2388" s="13">
        <f t="shared" si="275"/>
        <v>6.3E-3</v>
      </c>
      <c r="T2388" s="12">
        <f t="shared" si="276"/>
        <v>12.6</v>
      </c>
      <c r="U2388" s="13" t="s">
        <v>135</v>
      </c>
      <c r="V2388" t="s">
        <v>51</v>
      </c>
      <c r="X2388" s="53"/>
    </row>
    <row r="2389" spans="1:24" s="16" customFormat="1" x14ac:dyDescent="0.2">
      <c r="A2389" s="32" t="str">
        <f t="shared" si="278"/>
        <v>2026-4</v>
      </c>
      <c r="B2389" t="s">
        <v>3981</v>
      </c>
      <c r="C2389" s="20">
        <v>46139</v>
      </c>
      <c r="D2389" s="20">
        <v>46122</v>
      </c>
      <c r="E2389" t="s">
        <v>4562</v>
      </c>
      <c r="F2389" t="s">
        <v>89</v>
      </c>
      <c r="G2389" s="19"/>
      <c r="H2389"/>
      <c r="I2389" t="s">
        <v>410</v>
      </c>
      <c r="J2389" t="s">
        <v>411</v>
      </c>
      <c r="K2389" s="9" t="str">
        <f t="shared" si="277"/>
        <v>RIV-</v>
      </c>
      <c r="L2389" t="s">
        <v>6</v>
      </c>
      <c r="M2389" s="36">
        <v>2000</v>
      </c>
      <c r="N2389" t="s">
        <v>459</v>
      </c>
      <c r="O2389" t="s">
        <v>7</v>
      </c>
      <c r="P2389" s="48">
        <v>0.13550000000000001</v>
      </c>
      <c r="Q2389" s="10">
        <f t="shared" si="273"/>
        <v>271</v>
      </c>
      <c r="R2389" s="11">
        <f t="shared" si="274"/>
        <v>7.3003400000000003</v>
      </c>
      <c r="S2389" s="13">
        <f t="shared" si="275"/>
        <v>1.8599999999999998E-2</v>
      </c>
      <c r="T2389" s="12">
        <f t="shared" si="276"/>
        <v>37.200000000000003</v>
      </c>
      <c r="U2389" s="13" t="s">
        <v>135</v>
      </c>
      <c r="V2389" t="s">
        <v>51</v>
      </c>
      <c r="X2389" s="53"/>
    </row>
    <row r="2390" spans="1:24" s="16" customFormat="1" x14ac:dyDescent="0.2">
      <c r="A2390" s="32" t="str">
        <f t="shared" si="278"/>
        <v>2026-4</v>
      </c>
      <c r="B2390" t="s">
        <v>3996</v>
      </c>
      <c r="C2390" s="20">
        <v>46139</v>
      </c>
      <c r="D2390" s="20">
        <v>46122</v>
      </c>
      <c r="E2390" t="s">
        <v>4562</v>
      </c>
      <c r="F2390" t="s">
        <v>89</v>
      </c>
      <c r="G2390" s="19"/>
      <c r="H2390"/>
      <c r="I2390" t="s">
        <v>90</v>
      </c>
      <c r="J2390" t="s">
        <v>91</v>
      </c>
      <c r="K2390" s="9" t="str">
        <f t="shared" si="277"/>
        <v>RIV-</v>
      </c>
      <c r="L2390" t="s">
        <v>6</v>
      </c>
      <c r="M2390" s="36">
        <v>5000</v>
      </c>
      <c r="N2390" t="s">
        <v>459</v>
      </c>
      <c r="O2390" t="s">
        <v>7</v>
      </c>
      <c r="P2390" s="48">
        <v>0.16120000000000001</v>
      </c>
      <c r="Q2390" s="10">
        <f t="shared" si="273"/>
        <v>806</v>
      </c>
      <c r="R2390" s="11">
        <f t="shared" si="274"/>
        <v>7.3003400000000003</v>
      </c>
      <c r="S2390" s="13">
        <f t="shared" si="275"/>
        <v>2.2100000000000002E-2</v>
      </c>
      <c r="T2390" s="12">
        <f t="shared" si="276"/>
        <v>110.5</v>
      </c>
      <c r="U2390" s="13" t="s">
        <v>135</v>
      </c>
      <c r="V2390" t="s">
        <v>51</v>
      </c>
      <c r="X2390" s="53"/>
    </row>
    <row r="2391" spans="1:24" s="16" customFormat="1" x14ac:dyDescent="0.2">
      <c r="A2391" s="32" t="str">
        <f t="shared" si="278"/>
        <v>2026-4</v>
      </c>
      <c r="B2391" t="s">
        <v>3999</v>
      </c>
      <c r="C2391" s="20">
        <v>46139</v>
      </c>
      <c r="D2391" s="20">
        <v>46134</v>
      </c>
      <c r="E2391" t="s">
        <v>88</v>
      </c>
      <c r="F2391" t="s">
        <v>89</v>
      </c>
      <c r="G2391" s="19"/>
      <c r="H2391"/>
      <c r="I2391" t="s">
        <v>2963</v>
      </c>
      <c r="J2391" t="s">
        <v>2964</v>
      </c>
      <c r="K2391" s="9" t="str">
        <f t="shared" si="277"/>
        <v>RIV-</v>
      </c>
      <c r="L2391" t="s">
        <v>6</v>
      </c>
      <c r="M2391" s="36">
        <v>2000</v>
      </c>
      <c r="N2391" t="s">
        <v>459</v>
      </c>
      <c r="O2391" t="s">
        <v>7</v>
      </c>
      <c r="P2391" s="48">
        <v>0.17180000000000001</v>
      </c>
      <c r="Q2391" s="10">
        <f t="shared" si="273"/>
        <v>343.6</v>
      </c>
      <c r="R2391" s="11">
        <f t="shared" si="274"/>
        <v>7.3003400000000003</v>
      </c>
      <c r="S2391" s="13">
        <f t="shared" si="275"/>
        <v>2.35E-2</v>
      </c>
      <c r="T2391" s="12">
        <f t="shared" si="276"/>
        <v>47</v>
      </c>
      <c r="U2391" s="13" t="s">
        <v>135</v>
      </c>
      <c r="V2391" t="s">
        <v>51</v>
      </c>
      <c r="X2391" s="53"/>
    </row>
    <row r="2392" spans="1:24" s="16" customFormat="1" x14ac:dyDescent="0.2">
      <c r="A2392" s="32" t="str">
        <f t="shared" si="278"/>
        <v>2026-4</v>
      </c>
      <c r="B2392" t="s">
        <v>4001</v>
      </c>
      <c r="C2392" s="20">
        <v>46139</v>
      </c>
      <c r="D2392" s="20">
        <v>46122</v>
      </c>
      <c r="E2392" t="s">
        <v>4562</v>
      </c>
      <c r="F2392" t="s">
        <v>89</v>
      </c>
      <c r="G2392" s="19"/>
      <c r="H2392"/>
      <c r="I2392" t="s">
        <v>413</v>
      </c>
      <c r="J2392" t="s">
        <v>414</v>
      </c>
      <c r="K2392" s="9" t="str">
        <f t="shared" si="277"/>
        <v>RIV-</v>
      </c>
      <c r="L2392" t="s">
        <v>6</v>
      </c>
      <c r="M2392" s="36">
        <v>4000</v>
      </c>
      <c r="N2392" t="s">
        <v>459</v>
      </c>
      <c r="O2392" t="s">
        <v>7</v>
      </c>
      <c r="P2392" s="48">
        <v>0.17649999999999999</v>
      </c>
      <c r="Q2392" s="10">
        <f t="shared" si="273"/>
        <v>706</v>
      </c>
      <c r="R2392" s="11">
        <f t="shared" si="274"/>
        <v>7.3003400000000003</v>
      </c>
      <c r="S2392" s="13">
        <f t="shared" si="275"/>
        <v>2.4199999999999999E-2</v>
      </c>
      <c r="T2392" s="12">
        <f t="shared" si="276"/>
        <v>96.8</v>
      </c>
      <c r="U2392" s="13" t="s">
        <v>135</v>
      </c>
      <c r="V2392" t="s">
        <v>51</v>
      </c>
      <c r="X2392" s="53"/>
    </row>
    <row r="2393" spans="1:24" s="16" customFormat="1" x14ac:dyDescent="0.2">
      <c r="A2393" s="32" t="str">
        <f t="shared" si="278"/>
        <v>2026-4</v>
      </c>
      <c r="B2393" t="s">
        <v>4002</v>
      </c>
      <c r="C2393" s="20">
        <v>46139</v>
      </c>
      <c r="D2393" s="20">
        <v>46127</v>
      </c>
      <c r="E2393" t="s">
        <v>4562</v>
      </c>
      <c r="F2393" t="s">
        <v>89</v>
      </c>
      <c r="G2393" s="19"/>
      <c r="H2393"/>
      <c r="I2393" t="s">
        <v>413</v>
      </c>
      <c r="J2393" t="s">
        <v>414</v>
      </c>
      <c r="K2393" s="9" t="str">
        <f t="shared" si="277"/>
        <v>RIV-</v>
      </c>
      <c r="L2393" t="s">
        <v>6</v>
      </c>
      <c r="M2393" s="36">
        <v>16000</v>
      </c>
      <c r="N2393" t="s">
        <v>459</v>
      </c>
      <c r="O2393" t="s">
        <v>7</v>
      </c>
      <c r="P2393" s="48">
        <v>0.17649999999999999</v>
      </c>
      <c r="Q2393" s="10">
        <f t="shared" si="273"/>
        <v>2824</v>
      </c>
      <c r="R2393" s="11">
        <f t="shared" si="274"/>
        <v>7.3003400000000003</v>
      </c>
      <c r="S2393" s="13">
        <f t="shared" si="275"/>
        <v>2.4199999999999999E-2</v>
      </c>
      <c r="T2393" s="12">
        <f t="shared" si="276"/>
        <v>387.2</v>
      </c>
      <c r="U2393" s="13" t="s">
        <v>135</v>
      </c>
      <c r="V2393" t="s">
        <v>51</v>
      </c>
      <c r="X2393" s="53"/>
    </row>
    <row r="2394" spans="1:24" s="16" customFormat="1" x14ac:dyDescent="0.2">
      <c r="A2394" s="32" t="str">
        <f t="shared" si="278"/>
        <v>2026-4</v>
      </c>
      <c r="B2394" t="s">
        <v>4005</v>
      </c>
      <c r="C2394" s="20">
        <v>46139</v>
      </c>
      <c r="D2394" s="20">
        <v>46122</v>
      </c>
      <c r="E2394" t="s">
        <v>4562</v>
      </c>
      <c r="F2394" t="s">
        <v>89</v>
      </c>
      <c r="G2394" s="19"/>
      <c r="H2394"/>
      <c r="I2394" t="s">
        <v>92</v>
      </c>
      <c r="J2394" t="s">
        <v>93</v>
      </c>
      <c r="K2394" s="9" t="str">
        <f t="shared" si="277"/>
        <v>RIV-</v>
      </c>
      <c r="L2394" t="s">
        <v>6</v>
      </c>
      <c r="M2394" s="36">
        <v>6500</v>
      </c>
      <c r="N2394" t="s">
        <v>459</v>
      </c>
      <c r="O2394" t="s">
        <v>7</v>
      </c>
      <c r="P2394" s="48">
        <v>0.1865</v>
      </c>
      <c r="Q2394" s="10">
        <f t="shared" si="273"/>
        <v>1212.25</v>
      </c>
      <c r="R2394" s="11">
        <f t="shared" si="274"/>
        <v>7.3003400000000003</v>
      </c>
      <c r="S2394" s="13">
        <f t="shared" si="275"/>
        <v>2.5499999999999998E-2</v>
      </c>
      <c r="T2394" s="12">
        <f t="shared" si="276"/>
        <v>165.75</v>
      </c>
      <c r="U2394" s="13" t="s">
        <v>135</v>
      </c>
      <c r="V2394" t="s">
        <v>51</v>
      </c>
      <c r="X2394" s="53"/>
    </row>
    <row r="2395" spans="1:24" s="16" customFormat="1" x14ac:dyDescent="0.2">
      <c r="A2395" s="32" t="str">
        <f t="shared" si="278"/>
        <v>2026-4</v>
      </c>
      <c r="B2395" t="s">
        <v>4016</v>
      </c>
      <c r="C2395" s="20">
        <v>46139</v>
      </c>
      <c r="D2395" s="20">
        <v>46125</v>
      </c>
      <c r="E2395" t="s">
        <v>88</v>
      </c>
      <c r="F2395" t="s">
        <v>89</v>
      </c>
      <c r="G2395" s="19"/>
      <c r="H2395"/>
      <c r="I2395" t="s">
        <v>3515</v>
      </c>
      <c r="J2395" t="s">
        <v>3516</v>
      </c>
      <c r="K2395" s="9" t="str">
        <f t="shared" si="277"/>
        <v>RIV-</v>
      </c>
      <c r="L2395" t="s">
        <v>6</v>
      </c>
      <c r="M2395" s="36">
        <v>15000</v>
      </c>
      <c r="N2395" t="s">
        <v>459</v>
      </c>
      <c r="O2395" t="s">
        <v>7</v>
      </c>
      <c r="P2395" s="48">
        <v>0.2331</v>
      </c>
      <c r="Q2395" s="10">
        <f t="shared" si="273"/>
        <v>3496.5</v>
      </c>
      <c r="R2395" s="11">
        <f t="shared" si="274"/>
        <v>7.3003400000000003</v>
      </c>
      <c r="S2395" s="13">
        <f t="shared" si="275"/>
        <v>3.1899999999999998E-2</v>
      </c>
      <c r="T2395" s="12">
        <f t="shared" si="276"/>
        <v>478.5</v>
      </c>
      <c r="U2395" s="13" t="s">
        <v>135</v>
      </c>
      <c r="V2395" t="s">
        <v>51</v>
      </c>
      <c r="X2395" s="53"/>
    </row>
    <row r="2396" spans="1:24" s="16" customFormat="1" x14ac:dyDescent="0.2">
      <c r="A2396" s="32" t="str">
        <f t="shared" si="278"/>
        <v>2026-4</v>
      </c>
      <c r="B2396" t="s">
        <v>3925</v>
      </c>
      <c r="C2396" s="20">
        <v>46139</v>
      </c>
      <c r="D2396" s="20">
        <v>46101</v>
      </c>
      <c r="E2396" t="s">
        <v>62</v>
      </c>
      <c r="F2396" t="s">
        <v>63</v>
      </c>
      <c r="G2396" s="19"/>
      <c r="H2396"/>
      <c r="I2396" t="s">
        <v>194</v>
      </c>
      <c r="J2396" t="s">
        <v>195</v>
      </c>
      <c r="K2396" s="9" t="str">
        <f t="shared" si="277"/>
        <v>SCR-</v>
      </c>
      <c r="L2396" t="s">
        <v>6</v>
      </c>
      <c r="M2396" s="36">
        <v>7000</v>
      </c>
      <c r="N2396" t="s">
        <v>459</v>
      </c>
      <c r="O2396" t="s">
        <v>7</v>
      </c>
      <c r="P2396" s="48">
        <v>7.0000000000000007E-2</v>
      </c>
      <c r="Q2396" s="10">
        <f t="shared" si="273"/>
        <v>490</v>
      </c>
      <c r="R2396" s="11">
        <f t="shared" si="274"/>
        <v>7.3003400000000003</v>
      </c>
      <c r="S2396" s="13">
        <f t="shared" si="275"/>
        <v>9.5999999999999992E-3</v>
      </c>
      <c r="T2396" s="12">
        <f t="shared" si="276"/>
        <v>67.2</v>
      </c>
      <c r="U2396" s="13" t="s">
        <v>135</v>
      </c>
      <c r="V2396" t="s">
        <v>65</v>
      </c>
      <c r="X2396" s="53"/>
    </row>
    <row r="2397" spans="1:24" s="16" customFormat="1" x14ac:dyDescent="0.2">
      <c r="A2397" s="32" t="str">
        <f t="shared" si="278"/>
        <v>2026-4</v>
      </c>
      <c r="B2397" t="s">
        <v>3943</v>
      </c>
      <c r="C2397" s="20">
        <v>46139</v>
      </c>
      <c r="D2397" s="20">
        <v>46125</v>
      </c>
      <c r="E2397" t="s">
        <v>4565</v>
      </c>
      <c r="F2397" t="s">
        <v>63</v>
      </c>
      <c r="G2397" s="19"/>
      <c r="H2397"/>
      <c r="I2397" t="s">
        <v>189</v>
      </c>
      <c r="J2397" t="s">
        <v>190</v>
      </c>
      <c r="K2397" s="9" t="str">
        <f t="shared" si="277"/>
        <v>SCR-</v>
      </c>
      <c r="L2397" t="s">
        <v>6</v>
      </c>
      <c r="M2397" s="36">
        <v>2000</v>
      </c>
      <c r="N2397" t="s">
        <v>459</v>
      </c>
      <c r="O2397" t="s">
        <v>7</v>
      </c>
      <c r="P2397" s="48">
        <v>9.2999999999999999E-2</v>
      </c>
      <c r="Q2397" s="10">
        <f t="shared" si="273"/>
        <v>186</v>
      </c>
      <c r="R2397" s="11">
        <f t="shared" si="274"/>
        <v>7.3003400000000003</v>
      </c>
      <c r="S2397" s="13">
        <f t="shared" si="275"/>
        <v>1.2699999999999999E-2</v>
      </c>
      <c r="T2397" s="12">
        <f t="shared" si="276"/>
        <v>25.4</v>
      </c>
      <c r="U2397" s="13" t="s">
        <v>135</v>
      </c>
      <c r="V2397" t="s">
        <v>65</v>
      </c>
      <c r="X2397" s="53"/>
    </row>
    <row r="2398" spans="1:24" s="16" customFormat="1" x14ac:dyDescent="0.2">
      <c r="A2398" s="32" t="str">
        <f t="shared" si="278"/>
        <v>2026-4</v>
      </c>
      <c r="B2398" t="s">
        <v>3946</v>
      </c>
      <c r="C2398" s="20">
        <v>46139</v>
      </c>
      <c r="D2398" s="20">
        <v>46108</v>
      </c>
      <c r="E2398" t="s">
        <v>4565</v>
      </c>
      <c r="F2398" t="s">
        <v>63</v>
      </c>
      <c r="G2398" s="19"/>
      <c r="H2398"/>
      <c r="I2398" t="s">
        <v>1752</v>
      </c>
      <c r="J2398" t="s">
        <v>1753</v>
      </c>
      <c r="K2398" s="9" t="str">
        <f t="shared" si="277"/>
        <v>SCR-</v>
      </c>
      <c r="L2398" t="s">
        <v>6</v>
      </c>
      <c r="M2398" s="36">
        <v>24500</v>
      </c>
      <c r="N2398" t="s">
        <v>459</v>
      </c>
      <c r="O2398" t="s">
        <v>7</v>
      </c>
      <c r="P2398" s="48">
        <v>9.6000000000000002E-2</v>
      </c>
      <c r="Q2398" s="10">
        <f t="shared" si="273"/>
        <v>2352</v>
      </c>
      <c r="R2398" s="11">
        <f t="shared" si="274"/>
        <v>7.3003400000000003</v>
      </c>
      <c r="S2398" s="13">
        <f t="shared" si="275"/>
        <v>1.32E-2</v>
      </c>
      <c r="T2398" s="12">
        <f t="shared" si="276"/>
        <v>323.39999999999998</v>
      </c>
      <c r="U2398" s="13" t="s">
        <v>135</v>
      </c>
      <c r="V2398" t="s">
        <v>65</v>
      </c>
      <c r="X2398" s="53"/>
    </row>
    <row r="2399" spans="1:24" s="16" customFormat="1" x14ac:dyDescent="0.2">
      <c r="A2399" s="32" t="str">
        <f t="shared" si="278"/>
        <v>2026-4</v>
      </c>
      <c r="B2399" t="s">
        <v>3952</v>
      </c>
      <c r="C2399" s="20">
        <v>46139</v>
      </c>
      <c r="D2399" s="20">
        <v>46125</v>
      </c>
      <c r="E2399" t="s">
        <v>4565</v>
      </c>
      <c r="F2399" t="s">
        <v>63</v>
      </c>
      <c r="G2399" s="19"/>
      <c r="H2399"/>
      <c r="I2399" t="s">
        <v>1752</v>
      </c>
      <c r="J2399" t="s">
        <v>1753</v>
      </c>
      <c r="K2399" s="9" t="str">
        <f t="shared" ref="K2399:K2409" si="279">+LEFT(V2399,4)</f>
        <v>SCR-</v>
      </c>
      <c r="L2399" t="s">
        <v>6</v>
      </c>
      <c r="M2399" s="36">
        <v>2000</v>
      </c>
      <c r="N2399" t="s">
        <v>459</v>
      </c>
      <c r="O2399" t="s">
        <v>7</v>
      </c>
      <c r="P2399" s="48">
        <v>9.8000000000000004E-2</v>
      </c>
      <c r="Q2399" s="10">
        <f t="shared" si="273"/>
        <v>196</v>
      </c>
      <c r="R2399" s="11">
        <f t="shared" si="274"/>
        <v>7.3003400000000003</v>
      </c>
      <c r="S2399" s="13">
        <f t="shared" si="275"/>
        <v>1.34E-2</v>
      </c>
      <c r="T2399" s="12">
        <f t="shared" si="276"/>
        <v>26.8</v>
      </c>
      <c r="U2399" s="13" t="s">
        <v>135</v>
      </c>
      <c r="V2399" t="s">
        <v>65</v>
      </c>
      <c r="X2399" s="53"/>
    </row>
    <row r="2400" spans="1:24" s="16" customFormat="1" x14ac:dyDescent="0.2">
      <c r="A2400" s="32" t="str">
        <f t="shared" si="278"/>
        <v>2026-4</v>
      </c>
      <c r="B2400" t="s">
        <v>3974</v>
      </c>
      <c r="C2400" s="20">
        <v>46139</v>
      </c>
      <c r="D2400" s="20">
        <v>46108</v>
      </c>
      <c r="E2400" t="s">
        <v>4565</v>
      </c>
      <c r="F2400" t="s">
        <v>63</v>
      </c>
      <c r="G2400" s="19"/>
      <c r="H2400"/>
      <c r="I2400" t="s">
        <v>1756</v>
      </c>
      <c r="J2400" t="s">
        <v>1757</v>
      </c>
      <c r="K2400" s="9" t="str">
        <f t="shared" si="279"/>
        <v>SCR-</v>
      </c>
      <c r="L2400" t="s">
        <v>6</v>
      </c>
      <c r="M2400" s="36">
        <v>4000</v>
      </c>
      <c r="N2400" t="s">
        <v>459</v>
      </c>
      <c r="O2400" t="s">
        <v>7</v>
      </c>
      <c r="P2400" s="48">
        <v>0.11700000000000001</v>
      </c>
      <c r="Q2400" s="10">
        <f t="shared" si="273"/>
        <v>468</v>
      </c>
      <c r="R2400" s="11">
        <f t="shared" si="274"/>
        <v>7.3003400000000003</v>
      </c>
      <c r="S2400" s="13">
        <f t="shared" si="275"/>
        <v>1.6E-2</v>
      </c>
      <c r="T2400" s="12">
        <f t="shared" si="276"/>
        <v>64</v>
      </c>
      <c r="U2400" s="13" t="s">
        <v>135</v>
      </c>
      <c r="V2400" t="s">
        <v>65</v>
      </c>
      <c r="X2400" s="53"/>
    </row>
    <row r="2401" spans="1:24" s="16" customFormat="1" x14ac:dyDescent="0.2">
      <c r="A2401" s="32" t="str">
        <f t="shared" si="278"/>
        <v>2026-4</v>
      </c>
      <c r="B2401" t="s">
        <v>3982</v>
      </c>
      <c r="C2401" s="20">
        <v>46139</v>
      </c>
      <c r="D2401" s="20">
        <v>46125</v>
      </c>
      <c r="E2401" t="s">
        <v>4565</v>
      </c>
      <c r="F2401" t="s">
        <v>63</v>
      </c>
      <c r="G2401" s="19"/>
      <c r="H2401"/>
      <c r="I2401" t="s">
        <v>417</v>
      </c>
      <c r="J2401" t="s">
        <v>418</v>
      </c>
      <c r="K2401" s="9" t="str">
        <f t="shared" si="279"/>
        <v>SCR-</v>
      </c>
      <c r="L2401" t="s">
        <v>6</v>
      </c>
      <c r="M2401" s="36">
        <v>1000</v>
      </c>
      <c r="N2401" t="s">
        <v>459</v>
      </c>
      <c r="O2401" t="s">
        <v>7</v>
      </c>
      <c r="P2401" s="48">
        <v>0.13900000000000001</v>
      </c>
      <c r="Q2401" s="10">
        <f t="shared" si="273"/>
        <v>139</v>
      </c>
      <c r="R2401" s="11">
        <f t="shared" si="274"/>
        <v>7.3003400000000003</v>
      </c>
      <c r="S2401" s="13">
        <f t="shared" si="275"/>
        <v>1.9E-2</v>
      </c>
      <c r="T2401" s="12">
        <f t="shared" si="276"/>
        <v>19</v>
      </c>
      <c r="U2401" s="13" t="s">
        <v>135</v>
      </c>
      <c r="V2401" t="s">
        <v>65</v>
      </c>
      <c r="X2401" s="53"/>
    </row>
    <row r="2402" spans="1:24" s="16" customFormat="1" x14ac:dyDescent="0.2">
      <c r="A2402" s="32" t="str">
        <f t="shared" si="278"/>
        <v>2026-4</v>
      </c>
      <c r="B2402" t="s">
        <v>3989</v>
      </c>
      <c r="C2402" s="20">
        <v>46139</v>
      </c>
      <c r="D2402" s="20">
        <v>46049</v>
      </c>
      <c r="E2402" t="s">
        <v>62</v>
      </c>
      <c r="F2402" t="s">
        <v>63</v>
      </c>
      <c r="G2402" s="19"/>
      <c r="H2402"/>
      <c r="I2402" t="s">
        <v>191</v>
      </c>
      <c r="J2402" t="s">
        <v>192</v>
      </c>
      <c r="K2402" s="9" t="str">
        <f t="shared" si="279"/>
        <v>SCR-</v>
      </c>
      <c r="L2402" t="s">
        <v>6</v>
      </c>
      <c r="M2402" s="36">
        <v>10700</v>
      </c>
      <c r="N2402" t="s">
        <v>459</v>
      </c>
      <c r="O2402" t="s">
        <v>7</v>
      </c>
      <c r="P2402" s="48">
        <v>0.153</v>
      </c>
      <c r="Q2402" s="10">
        <f t="shared" si="273"/>
        <v>1637.1</v>
      </c>
      <c r="R2402" s="11">
        <f t="shared" si="274"/>
        <v>7.3003400000000003</v>
      </c>
      <c r="S2402" s="13">
        <f t="shared" si="275"/>
        <v>2.1000000000000001E-2</v>
      </c>
      <c r="T2402" s="12">
        <f t="shared" si="276"/>
        <v>224.7</v>
      </c>
      <c r="U2402" s="13" t="s">
        <v>135</v>
      </c>
      <c r="V2402" t="s">
        <v>65</v>
      </c>
      <c r="X2402" s="53"/>
    </row>
    <row r="2403" spans="1:24" s="16" customFormat="1" x14ac:dyDescent="0.2">
      <c r="A2403" s="32" t="str">
        <f t="shared" si="278"/>
        <v>2026-4</v>
      </c>
      <c r="B2403" t="s">
        <v>3990</v>
      </c>
      <c r="C2403" s="20">
        <v>46139</v>
      </c>
      <c r="D2403" s="20">
        <v>46101</v>
      </c>
      <c r="E2403" t="s">
        <v>62</v>
      </c>
      <c r="F2403" t="s">
        <v>63</v>
      </c>
      <c r="G2403" s="19"/>
      <c r="H2403"/>
      <c r="I2403" t="s">
        <v>191</v>
      </c>
      <c r="J2403" t="s">
        <v>192</v>
      </c>
      <c r="K2403" s="9" t="str">
        <f t="shared" si="279"/>
        <v>SCR-</v>
      </c>
      <c r="L2403" t="s">
        <v>6</v>
      </c>
      <c r="M2403" s="36">
        <v>9400</v>
      </c>
      <c r="N2403" t="s">
        <v>459</v>
      </c>
      <c r="O2403" t="s">
        <v>7</v>
      </c>
      <c r="P2403" s="48">
        <v>0.153</v>
      </c>
      <c r="Q2403" s="10">
        <f t="shared" si="273"/>
        <v>1438.2</v>
      </c>
      <c r="R2403" s="11">
        <f t="shared" si="274"/>
        <v>7.3003400000000003</v>
      </c>
      <c r="S2403" s="13">
        <f t="shared" si="275"/>
        <v>2.1000000000000001E-2</v>
      </c>
      <c r="T2403" s="12">
        <f t="shared" si="276"/>
        <v>197.4</v>
      </c>
      <c r="U2403" s="13" t="s">
        <v>135</v>
      </c>
      <c r="V2403" t="s">
        <v>65</v>
      </c>
      <c r="X2403" s="53"/>
    </row>
    <row r="2404" spans="1:24" s="16" customFormat="1" x14ac:dyDescent="0.2">
      <c r="A2404" s="32" t="str">
        <f t="shared" si="278"/>
        <v>2026-4</v>
      </c>
      <c r="B2404" t="s">
        <v>4028</v>
      </c>
      <c r="C2404" s="20">
        <v>46139</v>
      </c>
      <c r="D2404" s="20">
        <v>46125</v>
      </c>
      <c r="E2404" t="s">
        <v>88</v>
      </c>
      <c r="F2404" t="s">
        <v>89</v>
      </c>
      <c r="G2404" s="19"/>
      <c r="H2404"/>
      <c r="I2404" t="s">
        <v>3003</v>
      </c>
      <c r="J2404" t="s">
        <v>3004</v>
      </c>
      <c r="K2404" s="9" t="str">
        <f t="shared" si="279"/>
        <v>SCR-</v>
      </c>
      <c r="L2404" t="s">
        <v>6</v>
      </c>
      <c r="M2404" s="36">
        <v>8500</v>
      </c>
      <c r="N2404" t="s">
        <v>459</v>
      </c>
      <c r="O2404" t="s">
        <v>7</v>
      </c>
      <c r="P2404" s="48">
        <v>0.2898</v>
      </c>
      <c r="Q2404" s="10">
        <f t="shared" si="273"/>
        <v>2463.3000000000002</v>
      </c>
      <c r="R2404" s="11">
        <f t="shared" si="274"/>
        <v>7.3003400000000003</v>
      </c>
      <c r="S2404" s="13">
        <f t="shared" si="275"/>
        <v>3.9699999999999999E-2</v>
      </c>
      <c r="T2404" s="12">
        <f t="shared" si="276"/>
        <v>337.45</v>
      </c>
      <c r="U2404" s="13" t="s">
        <v>135</v>
      </c>
      <c r="V2404" t="s">
        <v>65</v>
      </c>
      <c r="X2404" s="53"/>
    </row>
    <row r="2405" spans="1:24" s="16" customFormat="1" x14ac:dyDescent="0.2">
      <c r="A2405" s="32" t="str">
        <f t="shared" si="278"/>
        <v>2026-4</v>
      </c>
      <c r="B2405" t="s">
        <v>4039</v>
      </c>
      <c r="C2405" s="20">
        <v>46139</v>
      </c>
      <c r="D2405" s="20">
        <v>46122</v>
      </c>
      <c r="E2405" t="s">
        <v>4562</v>
      </c>
      <c r="F2405" t="s">
        <v>89</v>
      </c>
      <c r="G2405" s="19"/>
      <c r="H2405"/>
      <c r="I2405" t="s">
        <v>407</v>
      </c>
      <c r="J2405" t="s">
        <v>408</v>
      </c>
      <c r="K2405" s="9" t="str">
        <f t="shared" si="279"/>
        <v>SCR-</v>
      </c>
      <c r="L2405" t="s">
        <v>6</v>
      </c>
      <c r="M2405" s="36">
        <v>500</v>
      </c>
      <c r="N2405" t="s">
        <v>459</v>
      </c>
      <c r="O2405" t="s">
        <v>7</v>
      </c>
      <c r="P2405" s="48">
        <v>0.47449999999999998</v>
      </c>
      <c r="Q2405" s="10">
        <f t="shared" si="273"/>
        <v>237.25</v>
      </c>
      <c r="R2405" s="11">
        <f t="shared" si="274"/>
        <v>7.3003400000000003</v>
      </c>
      <c r="S2405" s="13">
        <f t="shared" si="275"/>
        <v>6.5000000000000002E-2</v>
      </c>
      <c r="T2405" s="12">
        <f t="shared" si="276"/>
        <v>32.5</v>
      </c>
      <c r="U2405" s="13" t="s">
        <v>135</v>
      </c>
      <c r="V2405" t="s">
        <v>65</v>
      </c>
      <c r="X2405" s="53"/>
    </row>
    <row r="2406" spans="1:24" s="16" customFormat="1" x14ac:dyDescent="0.2">
      <c r="A2406" s="32" t="str">
        <f t="shared" si="278"/>
        <v>2026-4</v>
      </c>
      <c r="B2406" t="s">
        <v>4056</v>
      </c>
      <c r="C2406" s="20">
        <v>46139</v>
      </c>
      <c r="D2406" s="20">
        <v>46125</v>
      </c>
      <c r="E2406" t="s">
        <v>88</v>
      </c>
      <c r="F2406" t="s">
        <v>89</v>
      </c>
      <c r="G2406" s="19"/>
      <c r="H2406"/>
      <c r="I2406" t="s">
        <v>3547</v>
      </c>
      <c r="J2406" t="s">
        <v>3548</v>
      </c>
      <c r="K2406" s="9" t="str">
        <f t="shared" si="279"/>
        <v>SCR-</v>
      </c>
      <c r="L2406" t="s">
        <v>6</v>
      </c>
      <c r="M2406" s="36">
        <v>1500</v>
      </c>
      <c r="N2406" t="s">
        <v>459</v>
      </c>
      <c r="O2406" t="s">
        <v>7</v>
      </c>
      <c r="P2406" s="48">
        <v>0.67030000000000001</v>
      </c>
      <c r="Q2406" s="10">
        <f t="shared" si="273"/>
        <v>1005.45</v>
      </c>
      <c r="R2406" s="11">
        <f t="shared" si="274"/>
        <v>7.3003400000000003</v>
      </c>
      <c r="S2406" s="13">
        <f t="shared" si="275"/>
        <v>9.1800000000000007E-2</v>
      </c>
      <c r="T2406" s="12">
        <f t="shared" si="276"/>
        <v>137.69999999999999</v>
      </c>
      <c r="U2406" s="13" t="s">
        <v>135</v>
      </c>
      <c r="V2406" t="s">
        <v>65</v>
      </c>
      <c r="X2406" s="53"/>
    </row>
    <row r="2407" spans="1:24" s="16" customFormat="1" x14ac:dyDescent="0.2">
      <c r="A2407" s="32" t="str">
        <f t="shared" si="278"/>
        <v>2026-4</v>
      </c>
      <c r="B2407" t="s">
        <v>4106</v>
      </c>
      <c r="C2407" s="20">
        <v>46139</v>
      </c>
      <c r="D2407" s="20">
        <v>46108</v>
      </c>
      <c r="E2407" t="s">
        <v>4568</v>
      </c>
      <c r="F2407" t="s">
        <v>21</v>
      </c>
      <c r="G2407" s="19"/>
      <c r="H2407"/>
      <c r="I2407" t="s">
        <v>3575</v>
      </c>
      <c r="J2407" t="s">
        <v>3576</v>
      </c>
      <c r="K2407" s="9" t="str">
        <f t="shared" si="279"/>
        <v>SHDL</v>
      </c>
      <c r="L2407" t="s">
        <v>6</v>
      </c>
      <c r="M2407" s="36">
        <v>2240</v>
      </c>
      <c r="N2407" t="s">
        <v>459</v>
      </c>
      <c r="O2407" t="s">
        <v>7</v>
      </c>
      <c r="P2407" s="48">
        <v>1.1588000000000001</v>
      </c>
      <c r="Q2407" s="10">
        <f t="shared" si="273"/>
        <v>2595.71</v>
      </c>
      <c r="R2407" s="11">
        <f t="shared" si="274"/>
        <v>7.3003400000000003</v>
      </c>
      <c r="S2407" s="13">
        <f t="shared" si="275"/>
        <v>0.15870000000000001</v>
      </c>
      <c r="T2407" s="12">
        <f t="shared" si="276"/>
        <v>355.49</v>
      </c>
      <c r="U2407" s="13" t="s">
        <v>135</v>
      </c>
      <c r="V2407" t="s">
        <v>243</v>
      </c>
      <c r="X2407" s="53"/>
    </row>
    <row r="2408" spans="1:24" s="16" customFormat="1" x14ac:dyDescent="0.2">
      <c r="A2408" s="32" t="str">
        <f t="shared" si="278"/>
        <v>2026-4</v>
      </c>
      <c r="B2408" t="s">
        <v>4137</v>
      </c>
      <c r="C2408" s="20">
        <v>46139</v>
      </c>
      <c r="D2408" s="20">
        <v>46108</v>
      </c>
      <c r="E2408" t="s">
        <v>206</v>
      </c>
      <c r="F2408" t="s">
        <v>207</v>
      </c>
      <c r="G2408" s="19"/>
      <c r="H2408"/>
      <c r="I2408" t="s">
        <v>3589</v>
      </c>
      <c r="J2408" t="s">
        <v>3590</v>
      </c>
      <c r="K2408" s="9" t="str">
        <f t="shared" si="279"/>
        <v>SHDL</v>
      </c>
      <c r="L2408" t="s">
        <v>6</v>
      </c>
      <c r="M2408" s="36">
        <v>1950</v>
      </c>
      <c r="N2408" t="s">
        <v>459</v>
      </c>
      <c r="O2408" t="s">
        <v>7</v>
      </c>
      <c r="P2408" s="48">
        <v>1.4650000000000001</v>
      </c>
      <c r="Q2408" s="10">
        <f t="shared" si="273"/>
        <v>2856.75</v>
      </c>
      <c r="R2408" s="11">
        <f t="shared" si="274"/>
        <v>7.3003400000000003</v>
      </c>
      <c r="S2408" s="13">
        <f t="shared" si="275"/>
        <v>0.20069999999999999</v>
      </c>
      <c r="T2408" s="12">
        <f t="shared" si="276"/>
        <v>391.37</v>
      </c>
      <c r="U2408" s="13" t="s">
        <v>135</v>
      </c>
      <c r="V2408" t="s">
        <v>243</v>
      </c>
      <c r="X2408" s="53"/>
    </row>
    <row r="2409" spans="1:24" s="16" customFormat="1" x14ac:dyDescent="0.2">
      <c r="A2409" s="32" t="str">
        <f t="shared" si="278"/>
        <v>2026-4</v>
      </c>
      <c r="B2409" t="s">
        <v>3839</v>
      </c>
      <c r="C2409" s="20">
        <v>46139</v>
      </c>
      <c r="D2409" s="20">
        <v>46132</v>
      </c>
      <c r="E2409" t="s">
        <v>4560</v>
      </c>
      <c r="F2409" t="s">
        <v>67</v>
      </c>
      <c r="G2409" s="19"/>
      <c r="H2409"/>
      <c r="I2409" t="s">
        <v>3450</v>
      </c>
      <c r="J2409" t="s">
        <v>3451</v>
      </c>
      <c r="K2409" s="9" t="str">
        <f t="shared" si="279"/>
        <v>STKR</v>
      </c>
      <c r="L2409" t="s">
        <v>6</v>
      </c>
      <c r="M2409" s="36">
        <v>40000</v>
      </c>
      <c r="N2409" t="s">
        <v>459</v>
      </c>
      <c r="O2409" t="s">
        <v>7</v>
      </c>
      <c r="P2409" s="48">
        <v>1.7999999999999999E-2</v>
      </c>
      <c r="Q2409" s="10">
        <f t="shared" si="273"/>
        <v>720</v>
      </c>
      <c r="R2409" s="11">
        <f t="shared" si="274"/>
        <v>7.3003400000000003</v>
      </c>
      <c r="S2409" s="13">
        <f t="shared" si="275"/>
        <v>2.5000000000000001E-3</v>
      </c>
      <c r="T2409" s="12">
        <f t="shared" si="276"/>
        <v>100</v>
      </c>
      <c r="U2409" s="13" t="s">
        <v>135</v>
      </c>
      <c r="V2409" t="s">
        <v>8</v>
      </c>
      <c r="X2409" s="53"/>
    </row>
    <row r="2410" spans="1:24" s="16" customFormat="1" x14ac:dyDescent="0.2">
      <c r="A2410" s="32" t="str">
        <f t="shared" si="278"/>
        <v>2026-4</v>
      </c>
      <c r="B2410" t="s">
        <v>4189</v>
      </c>
      <c r="C2410" s="20">
        <v>46140</v>
      </c>
      <c r="D2410" s="20">
        <v>46087</v>
      </c>
      <c r="E2410" t="s">
        <v>185</v>
      </c>
      <c r="F2410" t="s">
        <v>186</v>
      </c>
      <c r="G2410" s="19"/>
      <c r="H2410"/>
      <c r="I2410" t="s">
        <v>493</v>
      </c>
      <c r="J2410" t="s">
        <v>3620</v>
      </c>
      <c r="K2410" s="9" t="s">
        <v>490</v>
      </c>
      <c r="L2410" t="s">
        <v>6</v>
      </c>
      <c r="M2410" s="36">
        <v>2700</v>
      </c>
      <c r="N2410" t="s">
        <v>459</v>
      </c>
      <c r="O2410" t="s">
        <v>7</v>
      </c>
      <c r="P2410" s="48">
        <v>2.6675</v>
      </c>
      <c r="Q2410" s="10">
        <f t="shared" si="273"/>
        <v>7202.25</v>
      </c>
      <c r="R2410" s="11">
        <f t="shared" si="274"/>
        <v>7.3003400000000003</v>
      </c>
      <c r="S2410" s="13">
        <f t="shared" si="275"/>
        <v>0.3654</v>
      </c>
      <c r="T2410" s="12">
        <f t="shared" si="276"/>
        <v>986.58</v>
      </c>
      <c r="U2410" s="13" t="s">
        <v>135</v>
      </c>
      <c r="V2410" t="s">
        <v>20</v>
      </c>
      <c r="X2410" s="53"/>
    </row>
    <row r="2411" spans="1:24" s="16" customFormat="1" x14ac:dyDescent="0.2">
      <c r="A2411" s="32" t="str">
        <f t="shared" si="278"/>
        <v>2026-4</v>
      </c>
      <c r="B2411" t="s">
        <v>4191</v>
      </c>
      <c r="C2411" s="20">
        <v>46140</v>
      </c>
      <c r="D2411" s="20">
        <v>46111</v>
      </c>
      <c r="E2411" t="s">
        <v>185</v>
      </c>
      <c r="F2411" t="s">
        <v>186</v>
      </c>
      <c r="G2411" s="19"/>
      <c r="H2411"/>
      <c r="I2411" t="s">
        <v>502</v>
      </c>
      <c r="J2411" t="s">
        <v>3621</v>
      </c>
      <c r="K2411" s="9" t="s">
        <v>490</v>
      </c>
      <c r="L2411" t="s">
        <v>6</v>
      </c>
      <c r="M2411" s="36">
        <v>2050</v>
      </c>
      <c r="N2411" t="s">
        <v>459</v>
      </c>
      <c r="O2411" t="s">
        <v>7</v>
      </c>
      <c r="P2411" s="48">
        <v>2.6949999999999998</v>
      </c>
      <c r="Q2411" s="10">
        <f t="shared" si="273"/>
        <v>5524.75</v>
      </c>
      <c r="R2411" s="11">
        <f t="shared" si="274"/>
        <v>7.3003400000000003</v>
      </c>
      <c r="S2411" s="13">
        <f t="shared" si="275"/>
        <v>0.36919999999999997</v>
      </c>
      <c r="T2411" s="12">
        <f t="shared" si="276"/>
        <v>756.86</v>
      </c>
      <c r="U2411" s="13" t="s">
        <v>135</v>
      </c>
      <c r="V2411" t="s">
        <v>20</v>
      </c>
      <c r="X2411" s="53"/>
    </row>
    <row r="2412" spans="1:24" s="16" customFormat="1" x14ac:dyDescent="0.2">
      <c r="A2412" s="32" t="str">
        <f t="shared" si="278"/>
        <v>2026-4</v>
      </c>
      <c r="B2412" t="s">
        <v>4226</v>
      </c>
      <c r="C2412" s="20">
        <v>46140</v>
      </c>
      <c r="D2412" s="20">
        <v>46108</v>
      </c>
      <c r="E2412" t="s">
        <v>185</v>
      </c>
      <c r="F2412" t="s">
        <v>186</v>
      </c>
      <c r="G2412" s="19"/>
      <c r="H2412"/>
      <c r="I2412" t="s">
        <v>504</v>
      </c>
      <c r="J2412" t="s">
        <v>3648</v>
      </c>
      <c r="K2412" s="9" t="s">
        <v>490</v>
      </c>
      <c r="L2412" t="s">
        <v>6</v>
      </c>
      <c r="M2412" s="36">
        <v>2550</v>
      </c>
      <c r="N2412" t="s">
        <v>459</v>
      </c>
      <c r="O2412" t="s">
        <v>7</v>
      </c>
      <c r="P2412" s="48">
        <v>3.0379999999999998</v>
      </c>
      <c r="Q2412" s="10">
        <f t="shared" si="273"/>
        <v>7746.9</v>
      </c>
      <c r="R2412" s="11">
        <f t="shared" si="274"/>
        <v>7.3003400000000003</v>
      </c>
      <c r="S2412" s="13">
        <f t="shared" si="275"/>
        <v>0.41610000000000003</v>
      </c>
      <c r="T2412" s="12">
        <f t="shared" si="276"/>
        <v>1061.06</v>
      </c>
      <c r="U2412" s="13" t="s">
        <v>135</v>
      </c>
      <c r="V2412" t="s">
        <v>20</v>
      </c>
      <c r="X2412" s="53"/>
    </row>
    <row r="2413" spans="1:24" s="16" customFormat="1" x14ac:dyDescent="0.2">
      <c r="A2413" s="32" t="str">
        <f t="shared" si="278"/>
        <v>2026-4</v>
      </c>
      <c r="B2413" t="s">
        <v>4287</v>
      </c>
      <c r="C2413" s="20">
        <v>46140</v>
      </c>
      <c r="D2413" s="20">
        <v>46104</v>
      </c>
      <c r="E2413" t="s">
        <v>185</v>
      </c>
      <c r="F2413" t="s">
        <v>186</v>
      </c>
      <c r="G2413" s="19"/>
      <c r="H2413"/>
      <c r="I2413" t="s">
        <v>498</v>
      </c>
      <c r="J2413" t="s">
        <v>3669</v>
      </c>
      <c r="K2413" s="9" t="s">
        <v>490</v>
      </c>
      <c r="L2413" t="s">
        <v>6</v>
      </c>
      <c r="M2413" s="36">
        <v>1050</v>
      </c>
      <c r="N2413" t="s">
        <v>459</v>
      </c>
      <c r="O2413" t="s">
        <v>7</v>
      </c>
      <c r="P2413" s="48">
        <v>3.5</v>
      </c>
      <c r="Q2413" s="10">
        <f t="shared" si="273"/>
        <v>3675</v>
      </c>
      <c r="R2413" s="11">
        <f t="shared" si="274"/>
        <v>7.3003400000000003</v>
      </c>
      <c r="S2413" s="13">
        <f t="shared" si="275"/>
        <v>0.47939999999999999</v>
      </c>
      <c r="T2413" s="12">
        <f t="shared" si="276"/>
        <v>503.37</v>
      </c>
      <c r="U2413" s="13" t="s">
        <v>135</v>
      </c>
      <c r="V2413" t="s">
        <v>20</v>
      </c>
      <c r="X2413" s="53"/>
    </row>
    <row r="2414" spans="1:24" s="16" customFormat="1" x14ac:dyDescent="0.2">
      <c r="A2414" s="32" t="str">
        <f t="shared" si="278"/>
        <v>2026-4</v>
      </c>
      <c r="B2414" t="s">
        <v>4049</v>
      </c>
      <c r="C2414" s="20">
        <v>46140</v>
      </c>
      <c r="D2414" s="20">
        <v>46125</v>
      </c>
      <c r="E2414" t="s">
        <v>13</v>
      </c>
      <c r="F2414" t="s">
        <v>14</v>
      </c>
      <c r="G2414" s="19"/>
      <c r="H2414"/>
      <c r="I2414" t="s">
        <v>787</v>
      </c>
      <c r="J2414" t="s">
        <v>788</v>
      </c>
      <c r="K2414" s="9" t="str">
        <f t="shared" ref="K2414:K2439" si="280">+LEFT(V2414,4)</f>
        <v>BRKT</v>
      </c>
      <c r="L2414" t="s">
        <v>6</v>
      </c>
      <c r="M2414" s="36">
        <v>1500</v>
      </c>
      <c r="N2414" t="s">
        <v>459</v>
      </c>
      <c r="O2414" t="s">
        <v>7</v>
      </c>
      <c r="P2414" s="48">
        <v>0.58930000000000005</v>
      </c>
      <c r="Q2414" s="10">
        <f t="shared" si="273"/>
        <v>883.95</v>
      </c>
      <c r="R2414" s="11">
        <f t="shared" si="274"/>
        <v>7.3003400000000003</v>
      </c>
      <c r="S2414" s="13">
        <f t="shared" si="275"/>
        <v>8.0699999999999994E-2</v>
      </c>
      <c r="T2414" s="12">
        <f t="shared" si="276"/>
        <v>121.05</v>
      </c>
      <c r="U2414" s="13" t="s">
        <v>135</v>
      </c>
      <c r="V2414" t="s">
        <v>161</v>
      </c>
      <c r="X2414" s="53"/>
    </row>
    <row r="2415" spans="1:24" s="16" customFormat="1" x14ac:dyDescent="0.2">
      <c r="A2415" s="32" t="str">
        <f t="shared" si="278"/>
        <v>2026-4</v>
      </c>
      <c r="B2415" t="s">
        <v>4050</v>
      </c>
      <c r="C2415" s="20">
        <v>46140</v>
      </c>
      <c r="D2415" s="20">
        <v>46108</v>
      </c>
      <c r="E2415" t="s">
        <v>4567</v>
      </c>
      <c r="F2415" t="s">
        <v>14</v>
      </c>
      <c r="G2415" s="19"/>
      <c r="H2415"/>
      <c r="I2415" t="s">
        <v>3537</v>
      </c>
      <c r="J2415" t="s">
        <v>3538</v>
      </c>
      <c r="K2415" s="9" t="str">
        <f t="shared" si="280"/>
        <v>BRKT</v>
      </c>
      <c r="L2415" t="s">
        <v>6</v>
      </c>
      <c r="M2415" s="36">
        <v>2000</v>
      </c>
      <c r="N2415" t="s">
        <v>459</v>
      </c>
      <c r="O2415" t="s">
        <v>7</v>
      </c>
      <c r="P2415" s="48">
        <v>0.59379999999999999</v>
      </c>
      <c r="Q2415" s="10">
        <f t="shared" si="273"/>
        <v>1187.5999999999999</v>
      </c>
      <c r="R2415" s="11">
        <f t="shared" si="274"/>
        <v>7.3003400000000003</v>
      </c>
      <c r="S2415" s="13">
        <f t="shared" si="275"/>
        <v>8.1299999999999997E-2</v>
      </c>
      <c r="T2415" s="12">
        <f t="shared" si="276"/>
        <v>162.6</v>
      </c>
      <c r="U2415" s="13" t="s">
        <v>135</v>
      </c>
      <c r="V2415" t="s">
        <v>161</v>
      </c>
      <c r="X2415" s="53"/>
    </row>
    <row r="2416" spans="1:24" s="16" customFormat="1" x14ac:dyDescent="0.2">
      <c r="A2416" s="32" t="str">
        <f t="shared" si="278"/>
        <v>2026-4</v>
      </c>
      <c r="B2416" t="s">
        <v>4051</v>
      </c>
      <c r="C2416" s="20">
        <v>46140</v>
      </c>
      <c r="D2416" s="20">
        <v>46125</v>
      </c>
      <c r="E2416" t="s">
        <v>13</v>
      </c>
      <c r="F2416" t="s">
        <v>14</v>
      </c>
      <c r="G2416" s="19"/>
      <c r="H2416"/>
      <c r="I2416" t="s">
        <v>3539</v>
      </c>
      <c r="J2416" t="s">
        <v>3540</v>
      </c>
      <c r="K2416" s="9" t="str">
        <f t="shared" si="280"/>
        <v>BRKT</v>
      </c>
      <c r="L2416" t="s">
        <v>6</v>
      </c>
      <c r="M2416" s="36">
        <v>1500</v>
      </c>
      <c r="N2416" t="s">
        <v>459</v>
      </c>
      <c r="O2416" t="s">
        <v>7</v>
      </c>
      <c r="P2416" s="48">
        <v>0.61029999999999995</v>
      </c>
      <c r="Q2416" s="10">
        <f t="shared" si="273"/>
        <v>915.45</v>
      </c>
      <c r="R2416" s="11">
        <f t="shared" si="274"/>
        <v>7.3003400000000003</v>
      </c>
      <c r="S2416" s="13">
        <f t="shared" si="275"/>
        <v>8.3599999999999994E-2</v>
      </c>
      <c r="T2416" s="12">
        <f t="shared" si="276"/>
        <v>125.4</v>
      </c>
      <c r="U2416" s="13" t="s">
        <v>135</v>
      </c>
      <c r="V2416" t="s">
        <v>161</v>
      </c>
      <c r="X2416" s="53"/>
    </row>
    <row r="2417" spans="1:24" s="16" customFormat="1" x14ac:dyDescent="0.2">
      <c r="A2417" s="32" t="str">
        <f t="shared" si="278"/>
        <v>2026-4</v>
      </c>
      <c r="B2417" t="s">
        <v>4060</v>
      </c>
      <c r="C2417" s="20">
        <v>46140</v>
      </c>
      <c r="D2417" s="20">
        <v>46127</v>
      </c>
      <c r="E2417" t="s">
        <v>13</v>
      </c>
      <c r="F2417" t="s">
        <v>14</v>
      </c>
      <c r="G2417" s="19"/>
      <c r="H2417"/>
      <c r="I2417" t="s">
        <v>1783</v>
      </c>
      <c r="J2417" t="s">
        <v>1784</v>
      </c>
      <c r="K2417" s="9" t="str">
        <f t="shared" si="280"/>
        <v>BRKT</v>
      </c>
      <c r="L2417" t="s">
        <v>6</v>
      </c>
      <c r="M2417" s="36">
        <v>1000</v>
      </c>
      <c r="N2417" t="s">
        <v>459</v>
      </c>
      <c r="O2417" t="s">
        <v>7</v>
      </c>
      <c r="P2417" s="48">
        <v>0.68369999999999997</v>
      </c>
      <c r="Q2417" s="10">
        <f t="shared" si="273"/>
        <v>683.7</v>
      </c>
      <c r="R2417" s="11">
        <f t="shared" si="274"/>
        <v>7.3003400000000003</v>
      </c>
      <c r="S2417" s="13">
        <f t="shared" si="275"/>
        <v>9.3700000000000006E-2</v>
      </c>
      <c r="T2417" s="12">
        <f t="shared" si="276"/>
        <v>93.7</v>
      </c>
      <c r="U2417" s="13" t="s">
        <v>135</v>
      </c>
      <c r="V2417" t="s">
        <v>161</v>
      </c>
      <c r="X2417" s="53"/>
    </row>
    <row r="2418" spans="1:24" s="16" customFormat="1" x14ac:dyDescent="0.2">
      <c r="A2418" s="32" t="str">
        <f t="shared" si="278"/>
        <v>2026-4</v>
      </c>
      <c r="B2418" t="s">
        <v>4057</v>
      </c>
      <c r="C2418" s="20">
        <v>46140</v>
      </c>
      <c r="D2418" s="20">
        <v>46134</v>
      </c>
      <c r="E2418" t="s">
        <v>13</v>
      </c>
      <c r="F2418" t="s">
        <v>14</v>
      </c>
      <c r="G2418" s="19"/>
      <c r="H2418"/>
      <c r="I2418" t="s">
        <v>3048</v>
      </c>
      <c r="J2418" t="s">
        <v>3049</v>
      </c>
      <c r="K2418" s="9" t="str">
        <f t="shared" si="280"/>
        <v>FG--</v>
      </c>
      <c r="L2418" t="s">
        <v>6</v>
      </c>
      <c r="M2418" s="36">
        <v>500</v>
      </c>
      <c r="N2418" t="s">
        <v>459</v>
      </c>
      <c r="O2418" t="s">
        <v>7</v>
      </c>
      <c r="P2418" s="48">
        <v>0.67430000000000001</v>
      </c>
      <c r="Q2418" s="10">
        <f t="shared" si="273"/>
        <v>337.15</v>
      </c>
      <c r="R2418" s="11">
        <f t="shared" si="274"/>
        <v>7.3003400000000003</v>
      </c>
      <c r="S2418" s="13">
        <f t="shared" si="275"/>
        <v>9.2399999999999996E-2</v>
      </c>
      <c r="T2418" s="12">
        <f t="shared" si="276"/>
        <v>46.2</v>
      </c>
      <c r="U2418" s="13" t="s">
        <v>135</v>
      </c>
      <c r="V2418" t="s">
        <v>23</v>
      </c>
      <c r="X2418" s="53"/>
    </row>
    <row r="2419" spans="1:24" s="16" customFormat="1" x14ac:dyDescent="0.2">
      <c r="A2419" s="32" t="str">
        <f t="shared" si="278"/>
        <v>2026-4</v>
      </c>
      <c r="B2419" t="s">
        <v>4079</v>
      </c>
      <c r="C2419" s="20">
        <v>46140</v>
      </c>
      <c r="D2419" s="20">
        <v>46108</v>
      </c>
      <c r="E2419" t="s">
        <v>4567</v>
      </c>
      <c r="F2419" t="s">
        <v>14</v>
      </c>
      <c r="G2419" s="19"/>
      <c r="H2419"/>
      <c r="I2419" t="s">
        <v>1785</v>
      </c>
      <c r="J2419" t="s">
        <v>1786</v>
      </c>
      <c r="K2419" s="9" t="str">
        <f t="shared" si="280"/>
        <v>FG--</v>
      </c>
      <c r="L2419" t="s">
        <v>6</v>
      </c>
      <c r="M2419" s="36">
        <v>1000</v>
      </c>
      <c r="N2419" t="s">
        <v>459</v>
      </c>
      <c r="O2419" t="s">
        <v>7</v>
      </c>
      <c r="P2419" s="48">
        <v>0.87239999999999995</v>
      </c>
      <c r="Q2419" s="10">
        <f t="shared" si="273"/>
        <v>872.4</v>
      </c>
      <c r="R2419" s="11">
        <f t="shared" si="274"/>
        <v>7.3003400000000003</v>
      </c>
      <c r="S2419" s="13">
        <f t="shared" si="275"/>
        <v>0.1195</v>
      </c>
      <c r="T2419" s="12">
        <f t="shared" si="276"/>
        <v>119.5</v>
      </c>
      <c r="U2419" s="13" t="s">
        <v>135</v>
      </c>
      <c r="V2419" t="s">
        <v>23</v>
      </c>
      <c r="X2419" s="53"/>
    </row>
    <row r="2420" spans="1:24" s="16" customFormat="1" x14ac:dyDescent="0.2">
      <c r="A2420" s="32" t="str">
        <f t="shared" si="278"/>
        <v>2026-4</v>
      </c>
      <c r="B2420" t="s">
        <v>4080</v>
      </c>
      <c r="C2420" s="20">
        <v>46140</v>
      </c>
      <c r="D2420" s="20">
        <v>46108</v>
      </c>
      <c r="E2420" t="s">
        <v>4567</v>
      </c>
      <c r="F2420" t="s">
        <v>14</v>
      </c>
      <c r="G2420" s="19"/>
      <c r="H2420"/>
      <c r="I2420" t="s">
        <v>1787</v>
      </c>
      <c r="J2420" t="s">
        <v>1788</v>
      </c>
      <c r="K2420" s="9" t="str">
        <f t="shared" si="280"/>
        <v>FG--</v>
      </c>
      <c r="L2420" t="s">
        <v>6</v>
      </c>
      <c r="M2420" s="36">
        <v>1000</v>
      </c>
      <c r="N2420" t="s">
        <v>459</v>
      </c>
      <c r="O2420" t="s">
        <v>7</v>
      </c>
      <c r="P2420" s="48">
        <v>0.87239999999999995</v>
      </c>
      <c r="Q2420" s="10">
        <f t="shared" si="273"/>
        <v>872.4</v>
      </c>
      <c r="R2420" s="11">
        <f t="shared" si="274"/>
        <v>7.3003400000000003</v>
      </c>
      <c r="S2420" s="13">
        <f t="shared" si="275"/>
        <v>0.1195</v>
      </c>
      <c r="T2420" s="12">
        <f t="shared" si="276"/>
        <v>119.5</v>
      </c>
      <c r="U2420" s="13" t="s">
        <v>135</v>
      </c>
      <c r="V2420" t="s">
        <v>23</v>
      </c>
      <c r="X2420" s="53"/>
    </row>
    <row r="2421" spans="1:24" s="16" customFormat="1" x14ac:dyDescent="0.2">
      <c r="A2421" s="32" t="str">
        <f t="shared" si="278"/>
        <v>2026-4</v>
      </c>
      <c r="B2421" t="s">
        <v>4364</v>
      </c>
      <c r="C2421" s="20">
        <v>46140</v>
      </c>
      <c r="D2421" s="20">
        <v>46108</v>
      </c>
      <c r="E2421" t="s">
        <v>314</v>
      </c>
      <c r="F2421" t="s">
        <v>315</v>
      </c>
      <c r="G2421" s="19"/>
      <c r="H2421"/>
      <c r="I2421" t="s">
        <v>3704</v>
      </c>
      <c r="J2421" t="s">
        <v>3705</v>
      </c>
      <c r="K2421" s="9" t="str">
        <f t="shared" si="280"/>
        <v>GLID</v>
      </c>
      <c r="L2421" t="s">
        <v>6</v>
      </c>
      <c r="M2421" s="36">
        <v>1150</v>
      </c>
      <c r="N2421" t="s">
        <v>459</v>
      </c>
      <c r="O2421" t="s">
        <v>7</v>
      </c>
      <c r="P2421" s="48">
        <v>4.4553000000000003</v>
      </c>
      <c r="Q2421" s="10">
        <f t="shared" ref="Q2421:Q2484" si="281">ROUND(P2421*M2421,2)</f>
        <v>5123.6000000000004</v>
      </c>
      <c r="R2421" s="11">
        <f t="shared" ref="R2421:R2484" si="282">IF(O2421="HKD",7.8,IF(O2421="CNY",7.30034,1))</f>
        <v>7.3003400000000003</v>
      </c>
      <c r="S2421" s="13">
        <f t="shared" ref="S2421:S2484" si="283">+ROUND(P2421/R2421,4)</f>
        <v>0.61029999999999995</v>
      </c>
      <c r="T2421" s="12">
        <f t="shared" ref="T2421:T2484" si="284">ROUND(S2421*M2421,2)</f>
        <v>701.85</v>
      </c>
      <c r="U2421" s="13" t="s">
        <v>135</v>
      </c>
      <c r="V2421" t="s">
        <v>31</v>
      </c>
      <c r="X2421" s="53"/>
    </row>
    <row r="2422" spans="1:24" s="16" customFormat="1" x14ac:dyDescent="0.2">
      <c r="A2422" s="32" t="str">
        <f t="shared" si="278"/>
        <v>2026-4</v>
      </c>
      <c r="B2422" t="s">
        <v>4414</v>
      </c>
      <c r="C2422" s="20">
        <v>46140</v>
      </c>
      <c r="D2422" s="20">
        <v>46121</v>
      </c>
      <c r="E2422" t="s">
        <v>228</v>
      </c>
      <c r="F2422" t="s">
        <v>229</v>
      </c>
      <c r="G2422" s="19"/>
      <c r="H2422"/>
      <c r="I2422" t="s">
        <v>575</v>
      </c>
      <c r="J2422" t="s">
        <v>576</v>
      </c>
      <c r="K2422" s="9" t="str">
        <f t="shared" si="280"/>
        <v>GLID</v>
      </c>
      <c r="L2422" t="s">
        <v>6</v>
      </c>
      <c r="M2422" s="36">
        <v>500</v>
      </c>
      <c r="N2422" t="s">
        <v>459</v>
      </c>
      <c r="O2422" t="s">
        <v>7</v>
      </c>
      <c r="P2422" s="48">
        <v>5.8975999999999997</v>
      </c>
      <c r="Q2422" s="10">
        <f t="shared" si="281"/>
        <v>2948.8</v>
      </c>
      <c r="R2422" s="11">
        <f t="shared" si="282"/>
        <v>7.3003400000000003</v>
      </c>
      <c r="S2422" s="13">
        <f t="shared" si="283"/>
        <v>0.80789999999999995</v>
      </c>
      <c r="T2422" s="12">
        <f t="shared" si="284"/>
        <v>403.95</v>
      </c>
      <c r="U2422" s="13" t="s">
        <v>135</v>
      </c>
      <c r="V2422" t="s">
        <v>31</v>
      </c>
      <c r="X2422" s="53"/>
    </row>
    <row r="2423" spans="1:24" s="16" customFormat="1" x14ac:dyDescent="0.2">
      <c r="A2423" s="32" t="str">
        <f t="shared" si="278"/>
        <v>2026-4</v>
      </c>
      <c r="B2423" t="s">
        <v>4510</v>
      </c>
      <c r="C2423" s="20">
        <v>46140</v>
      </c>
      <c r="D2423" s="20">
        <v>46113</v>
      </c>
      <c r="E2423" t="s">
        <v>314</v>
      </c>
      <c r="F2423" t="s">
        <v>315</v>
      </c>
      <c r="G2423" s="19"/>
      <c r="H2423"/>
      <c r="I2423" t="s">
        <v>1581</v>
      </c>
      <c r="J2423" t="s">
        <v>1582</v>
      </c>
      <c r="K2423" s="9" t="str">
        <f t="shared" si="280"/>
        <v>GLID</v>
      </c>
      <c r="L2423" t="s">
        <v>6</v>
      </c>
      <c r="M2423" s="36">
        <v>520</v>
      </c>
      <c r="N2423" t="s">
        <v>459</v>
      </c>
      <c r="O2423" t="s">
        <v>7</v>
      </c>
      <c r="P2423" s="48">
        <v>9.8964999999999996</v>
      </c>
      <c r="Q2423" s="10">
        <f t="shared" si="281"/>
        <v>5146.18</v>
      </c>
      <c r="R2423" s="11">
        <f t="shared" si="282"/>
        <v>7.3003400000000003</v>
      </c>
      <c r="S2423" s="13">
        <f t="shared" si="283"/>
        <v>1.3555999999999999</v>
      </c>
      <c r="T2423" s="12">
        <f t="shared" si="284"/>
        <v>704.91</v>
      </c>
      <c r="U2423" s="13" t="s">
        <v>135</v>
      </c>
      <c r="V2423" t="s">
        <v>31</v>
      </c>
      <c r="X2423" s="53"/>
    </row>
    <row r="2424" spans="1:24" s="16" customFormat="1" x14ac:dyDescent="0.2">
      <c r="A2424" s="32" t="str">
        <f t="shared" si="278"/>
        <v>2026-4</v>
      </c>
      <c r="B2424" t="s">
        <v>4165</v>
      </c>
      <c r="C2424" s="20">
        <v>46140</v>
      </c>
      <c r="D2424" s="20">
        <v>46115</v>
      </c>
      <c r="E2424" t="s">
        <v>13</v>
      </c>
      <c r="F2424" t="s">
        <v>14</v>
      </c>
      <c r="G2424" s="19"/>
      <c r="H2424"/>
      <c r="I2424" t="s">
        <v>11</v>
      </c>
      <c r="J2424" t="s">
        <v>12</v>
      </c>
      <c r="K2424" s="9" t="str">
        <f t="shared" si="280"/>
        <v>KNOB</v>
      </c>
      <c r="L2424" t="s">
        <v>6</v>
      </c>
      <c r="M2424" s="36">
        <v>2150</v>
      </c>
      <c r="N2424" t="s">
        <v>459</v>
      </c>
      <c r="O2424" t="s">
        <v>7</v>
      </c>
      <c r="P2424" s="48">
        <v>2.2719</v>
      </c>
      <c r="Q2424" s="10">
        <f t="shared" si="281"/>
        <v>4884.59</v>
      </c>
      <c r="R2424" s="11">
        <f t="shared" si="282"/>
        <v>7.3003400000000003</v>
      </c>
      <c r="S2424" s="13">
        <f t="shared" si="283"/>
        <v>0.31119999999999998</v>
      </c>
      <c r="T2424" s="12">
        <f t="shared" si="284"/>
        <v>669.08</v>
      </c>
      <c r="U2424" s="13" t="s">
        <v>135</v>
      </c>
      <c r="V2424" t="s">
        <v>16</v>
      </c>
      <c r="X2424" s="53"/>
    </row>
    <row r="2425" spans="1:24" s="16" customFormat="1" x14ac:dyDescent="0.2">
      <c r="A2425" s="32" t="str">
        <f t="shared" si="278"/>
        <v>2026-4</v>
      </c>
      <c r="B2425" t="s">
        <v>4168</v>
      </c>
      <c r="C2425" s="20">
        <v>46140</v>
      </c>
      <c r="D2425" s="20">
        <v>46121</v>
      </c>
      <c r="E2425" t="s">
        <v>13</v>
      </c>
      <c r="F2425" t="s">
        <v>14</v>
      </c>
      <c r="G2425" s="19"/>
      <c r="H2425"/>
      <c r="I2425" t="s">
        <v>11</v>
      </c>
      <c r="J2425" t="s">
        <v>12</v>
      </c>
      <c r="K2425" s="9" t="str">
        <f t="shared" si="280"/>
        <v>KNOB</v>
      </c>
      <c r="L2425" t="s">
        <v>6</v>
      </c>
      <c r="M2425" s="36">
        <v>500</v>
      </c>
      <c r="N2425" t="s">
        <v>459</v>
      </c>
      <c r="O2425" t="s">
        <v>7</v>
      </c>
      <c r="P2425" s="48">
        <v>2.3182999999999998</v>
      </c>
      <c r="Q2425" s="10">
        <f t="shared" si="281"/>
        <v>1159.1500000000001</v>
      </c>
      <c r="R2425" s="11">
        <f t="shared" si="282"/>
        <v>7.3003400000000003</v>
      </c>
      <c r="S2425" s="13">
        <f t="shared" si="283"/>
        <v>0.31759999999999999</v>
      </c>
      <c r="T2425" s="12">
        <f t="shared" si="284"/>
        <v>158.80000000000001</v>
      </c>
      <c r="U2425" s="13" t="s">
        <v>135</v>
      </c>
      <c r="V2425" t="s">
        <v>16</v>
      </c>
      <c r="X2425" s="53"/>
    </row>
    <row r="2426" spans="1:24" s="16" customFormat="1" x14ac:dyDescent="0.2">
      <c r="A2426" s="32" t="str">
        <f t="shared" si="278"/>
        <v>2026-4</v>
      </c>
      <c r="B2426" t="s">
        <v>4285</v>
      </c>
      <c r="C2426" s="20">
        <v>46140</v>
      </c>
      <c r="D2426" s="20">
        <v>46122</v>
      </c>
      <c r="E2426" t="s">
        <v>13</v>
      </c>
      <c r="F2426" t="s">
        <v>14</v>
      </c>
      <c r="G2426" s="19"/>
      <c r="H2426"/>
      <c r="I2426" t="s">
        <v>1835</v>
      </c>
      <c r="J2426" t="s">
        <v>1836</v>
      </c>
      <c r="K2426" s="9" t="str">
        <f t="shared" si="280"/>
        <v>KNOB</v>
      </c>
      <c r="L2426" t="s">
        <v>6</v>
      </c>
      <c r="M2426" s="36">
        <v>510</v>
      </c>
      <c r="N2426" t="s">
        <v>459</v>
      </c>
      <c r="O2426" t="s">
        <v>7</v>
      </c>
      <c r="P2426" s="48">
        <v>3.3721999999999999</v>
      </c>
      <c r="Q2426" s="10">
        <f t="shared" si="281"/>
        <v>1719.82</v>
      </c>
      <c r="R2426" s="11">
        <f t="shared" si="282"/>
        <v>7.3003400000000003</v>
      </c>
      <c r="S2426" s="13">
        <f t="shared" si="283"/>
        <v>0.46189999999999998</v>
      </c>
      <c r="T2426" s="12">
        <f t="shared" si="284"/>
        <v>235.57</v>
      </c>
      <c r="U2426" s="13" t="s">
        <v>135</v>
      </c>
      <c r="V2426" t="s">
        <v>16</v>
      </c>
      <c r="X2426" s="53"/>
    </row>
    <row r="2427" spans="1:24" s="16" customFormat="1" x14ac:dyDescent="0.2">
      <c r="A2427" s="32" t="str">
        <f t="shared" si="278"/>
        <v>2026-4</v>
      </c>
      <c r="B2427" t="s">
        <v>4512</v>
      </c>
      <c r="C2427" s="20">
        <v>46140</v>
      </c>
      <c r="D2427" s="20">
        <v>46134</v>
      </c>
      <c r="E2427" t="s">
        <v>54</v>
      </c>
      <c r="F2427" t="s">
        <v>55</v>
      </c>
      <c r="G2427" s="19"/>
      <c r="H2427"/>
      <c r="I2427" t="s">
        <v>3783</v>
      </c>
      <c r="J2427" t="s">
        <v>3784</v>
      </c>
      <c r="K2427" s="9" t="str">
        <f t="shared" si="280"/>
        <v>LHDL</v>
      </c>
      <c r="L2427" t="s">
        <v>6</v>
      </c>
      <c r="M2427" s="36">
        <v>25</v>
      </c>
      <c r="N2427" t="s">
        <v>459</v>
      </c>
      <c r="O2427" t="s">
        <v>7</v>
      </c>
      <c r="P2427" s="48">
        <v>10.730700000000001</v>
      </c>
      <c r="Q2427" s="10">
        <f t="shared" si="281"/>
        <v>268.27</v>
      </c>
      <c r="R2427" s="11">
        <f t="shared" si="282"/>
        <v>7.3003400000000003</v>
      </c>
      <c r="S2427" s="13">
        <f t="shared" si="283"/>
        <v>1.4699</v>
      </c>
      <c r="T2427" s="12">
        <f t="shared" si="284"/>
        <v>36.75</v>
      </c>
      <c r="U2427" s="13" t="s">
        <v>135</v>
      </c>
      <c r="V2427" t="s">
        <v>47</v>
      </c>
      <c r="X2427" s="53"/>
    </row>
    <row r="2428" spans="1:24" s="16" customFormat="1" x14ac:dyDescent="0.2">
      <c r="A2428" s="32" t="str">
        <f t="shared" si="278"/>
        <v>2026-4</v>
      </c>
      <c r="B2428" t="s">
        <v>4513</v>
      </c>
      <c r="C2428" s="20">
        <v>46140</v>
      </c>
      <c r="D2428" s="20">
        <v>46134</v>
      </c>
      <c r="E2428" t="s">
        <v>54</v>
      </c>
      <c r="F2428" t="s">
        <v>55</v>
      </c>
      <c r="G2428" s="19"/>
      <c r="H2428"/>
      <c r="I2428" t="s">
        <v>847</v>
      </c>
      <c r="J2428" t="s">
        <v>864</v>
      </c>
      <c r="K2428" s="9" t="str">
        <f t="shared" si="280"/>
        <v>LHDL</v>
      </c>
      <c r="L2428" t="s">
        <v>6</v>
      </c>
      <c r="M2428" s="36">
        <v>25</v>
      </c>
      <c r="N2428" t="s">
        <v>459</v>
      </c>
      <c r="O2428" t="s">
        <v>7</v>
      </c>
      <c r="P2428" s="48">
        <v>10.730700000000001</v>
      </c>
      <c r="Q2428" s="10">
        <f t="shared" si="281"/>
        <v>268.27</v>
      </c>
      <c r="R2428" s="11">
        <f t="shared" si="282"/>
        <v>7.3003400000000003</v>
      </c>
      <c r="S2428" s="13">
        <f t="shared" si="283"/>
        <v>1.4699</v>
      </c>
      <c r="T2428" s="12">
        <f t="shared" si="284"/>
        <v>36.75</v>
      </c>
      <c r="U2428" s="13" t="s">
        <v>135</v>
      </c>
      <c r="V2428" t="s">
        <v>47</v>
      </c>
      <c r="X2428" s="53"/>
    </row>
    <row r="2429" spans="1:24" s="16" customFormat="1" x14ac:dyDescent="0.2">
      <c r="A2429" s="32" t="str">
        <f t="shared" si="278"/>
        <v>2026-4</v>
      </c>
      <c r="B2429" t="s">
        <v>4347</v>
      </c>
      <c r="C2429" s="20">
        <v>46140</v>
      </c>
      <c r="D2429" s="20">
        <v>46085</v>
      </c>
      <c r="E2429" t="s">
        <v>278</v>
      </c>
      <c r="F2429" t="s">
        <v>279</v>
      </c>
      <c r="G2429" s="19"/>
      <c r="H2429"/>
      <c r="I2429" t="s">
        <v>643</v>
      </c>
      <c r="J2429" t="s">
        <v>700</v>
      </c>
      <c r="K2429" s="9" t="str">
        <f t="shared" si="280"/>
        <v>LID-</v>
      </c>
      <c r="L2429" t="s">
        <v>41</v>
      </c>
      <c r="M2429" s="36">
        <v>3600</v>
      </c>
      <c r="N2429" t="s">
        <v>459</v>
      </c>
      <c r="O2429" t="s">
        <v>7</v>
      </c>
      <c r="P2429" s="48">
        <v>4.2</v>
      </c>
      <c r="Q2429" s="10">
        <f t="shared" si="281"/>
        <v>15120</v>
      </c>
      <c r="R2429" s="11">
        <f t="shared" si="282"/>
        <v>7.3003400000000003</v>
      </c>
      <c r="S2429" s="13">
        <f t="shared" si="283"/>
        <v>0.57530000000000003</v>
      </c>
      <c r="T2429" s="12">
        <f t="shared" si="284"/>
        <v>2071.08</v>
      </c>
      <c r="U2429" s="13" t="s">
        <v>135</v>
      </c>
      <c r="V2429" t="s">
        <v>144</v>
      </c>
      <c r="X2429" s="53"/>
    </row>
    <row r="2430" spans="1:24" s="16" customFormat="1" x14ac:dyDescent="0.2">
      <c r="A2430" s="32" t="str">
        <f t="shared" si="278"/>
        <v>2026-4</v>
      </c>
      <c r="B2430" t="s">
        <v>4352</v>
      </c>
      <c r="C2430" s="20">
        <v>46140</v>
      </c>
      <c r="D2430" s="20">
        <v>46087</v>
      </c>
      <c r="E2430" t="s">
        <v>39</v>
      </c>
      <c r="F2430" t="s">
        <v>40</v>
      </c>
      <c r="G2430" s="19"/>
      <c r="H2430"/>
      <c r="I2430" t="s">
        <v>641</v>
      </c>
      <c r="J2430" t="s">
        <v>698</v>
      </c>
      <c r="K2430" s="9" t="str">
        <f t="shared" si="280"/>
        <v>LID-</v>
      </c>
      <c r="L2430" t="s">
        <v>41</v>
      </c>
      <c r="M2430" s="36">
        <v>2520</v>
      </c>
      <c r="N2430" t="s">
        <v>459</v>
      </c>
      <c r="O2430" t="s">
        <v>7</v>
      </c>
      <c r="P2430" s="48">
        <v>4.26</v>
      </c>
      <c r="Q2430" s="10">
        <f t="shared" si="281"/>
        <v>10735.2</v>
      </c>
      <c r="R2430" s="11">
        <f t="shared" si="282"/>
        <v>7.3003400000000003</v>
      </c>
      <c r="S2430" s="13">
        <f t="shared" si="283"/>
        <v>0.58350000000000002</v>
      </c>
      <c r="T2430" s="12">
        <f t="shared" si="284"/>
        <v>1470.42</v>
      </c>
      <c r="U2430" s="13" t="s">
        <v>135</v>
      </c>
      <c r="V2430" t="s">
        <v>144</v>
      </c>
      <c r="X2430" s="53"/>
    </row>
    <row r="2431" spans="1:24" s="16" customFormat="1" x14ac:dyDescent="0.2">
      <c r="A2431" s="32" t="str">
        <f t="shared" si="278"/>
        <v>2026-4</v>
      </c>
      <c r="B2431" t="s">
        <v>4356</v>
      </c>
      <c r="C2431" s="20">
        <v>46140</v>
      </c>
      <c r="D2431" s="20">
        <v>46085</v>
      </c>
      <c r="E2431" t="s">
        <v>39</v>
      </c>
      <c r="F2431" t="s">
        <v>40</v>
      </c>
      <c r="G2431" s="19"/>
      <c r="H2431"/>
      <c r="I2431" t="s">
        <v>642</v>
      </c>
      <c r="J2431" t="s">
        <v>699</v>
      </c>
      <c r="K2431" s="9" t="str">
        <f t="shared" si="280"/>
        <v>LID-</v>
      </c>
      <c r="L2431" t="s">
        <v>41</v>
      </c>
      <c r="M2431" s="36">
        <v>2530</v>
      </c>
      <c r="N2431" t="s">
        <v>459</v>
      </c>
      <c r="O2431" t="s">
        <v>7</v>
      </c>
      <c r="P2431" s="48">
        <v>4.37</v>
      </c>
      <c r="Q2431" s="10">
        <f t="shared" si="281"/>
        <v>11056.1</v>
      </c>
      <c r="R2431" s="11">
        <f t="shared" si="282"/>
        <v>7.3003400000000003</v>
      </c>
      <c r="S2431" s="13">
        <f t="shared" si="283"/>
        <v>0.59860000000000002</v>
      </c>
      <c r="T2431" s="12">
        <f t="shared" si="284"/>
        <v>1514.46</v>
      </c>
      <c r="U2431" s="13" t="s">
        <v>135</v>
      </c>
      <c r="V2431" t="s">
        <v>144</v>
      </c>
      <c r="X2431" s="53"/>
    </row>
    <row r="2432" spans="1:24" s="16" customFormat="1" x14ac:dyDescent="0.2">
      <c r="A2432" s="32" t="str">
        <f t="shared" si="278"/>
        <v>2026-4</v>
      </c>
      <c r="B2432" t="s">
        <v>4416</v>
      </c>
      <c r="C2432" s="20">
        <v>46140</v>
      </c>
      <c r="D2432" s="20">
        <v>46134</v>
      </c>
      <c r="E2432" t="s">
        <v>598</v>
      </c>
      <c r="F2432" t="s">
        <v>599</v>
      </c>
      <c r="G2432" s="19"/>
      <c r="H2432"/>
      <c r="I2432" t="s">
        <v>670</v>
      </c>
      <c r="J2432" t="s">
        <v>728</v>
      </c>
      <c r="K2432" s="9" t="str">
        <f t="shared" si="280"/>
        <v>MISC</v>
      </c>
      <c r="L2432" t="s">
        <v>6</v>
      </c>
      <c r="M2432" s="36">
        <v>2000</v>
      </c>
      <c r="N2432" t="s">
        <v>70</v>
      </c>
      <c r="O2432" t="s">
        <v>7</v>
      </c>
      <c r="P2432" s="48">
        <v>6.1504000000000003</v>
      </c>
      <c r="Q2432" s="10">
        <f t="shared" si="281"/>
        <v>12300.8</v>
      </c>
      <c r="R2432" s="11">
        <f t="shared" si="282"/>
        <v>7.3003400000000003</v>
      </c>
      <c r="S2432" s="13">
        <f t="shared" si="283"/>
        <v>0.84250000000000003</v>
      </c>
      <c r="T2432" s="12">
        <f t="shared" si="284"/>
        <v>1685</v>
      </c>
      <c r="U2432" s="13" t="s">
        <v>135</v>
      </c>
      <c r="V2432" t="s">
        <v>10</v>
      </c>
      <c r="X2432" s="53"/>
    </row>
    <row r="2433" spans="1:24" s="16" customFormat="1" x14ac:dyDescent="0.2">
      <c r="A2433" s="32" t="str">
        <f t="shared" ref="A2433:A2496" si="285">+TEXT(C2433,"YYYY")&amp;"-"&amp;TEXT(C2433,"M")</f>
        <v>2026-4</v>
      </c>
      <c r="B2433" t="s">
        <v>3917</v>
      </c>
      <c r="C2433" s="20">
        <v>46140</v>
      </c>
      <c r="D2433" s="20">
        <v>46127</v>
      </c>
      <c r="E2433" t="s">
        <v>48</v>
      </c>
      <c r="F2433" t="s">
        <v>49</v>
      </c>
      <c r="G2433" s="19"/>
      <c r="H2433"/>
      <c r="I2433" t="s">
        <v>2927</v>
      </c>
      <c r="J2433" t="s">
        <v>2928</v>
      </c>
      <c r="K2433" s="9" t="str">
        <f t="shared" si="280"/>
        <v>RIV-</v>
      </c>
      <c r="L2433" t="s">
        <v>6</v>
      </c>
      <c r="M2433" s="36">
        <v>1300</v>
      </c>
      <c r="N2433" t="s">
        <v>459</v>
      </c>
      <c r="O2433" t="s">
        <v>7</v>
      </c>
      <c r="P2433" s="48">
        <v>6.2199999999999998E-2</v>
      </c>
      <c r="Q2433" s="10">
        <f t="shared" si="281"/>
        <v>80.86</v>
      </c>
      <c r="R2433" s="11">
        <f t="shared" si="282"/>
        <v>7.3003400000000003</v>
      </c>
      <c r="S2433" s="13">
        <f t="shared" si="283"/>
        <v>8.5000000000000006E-3</v>
      </c>
      <c r="T2433" s="12">
        <f t="shared" si="284"/>
        <v>11.05</v>
      </c>
      <c r="U2433" s="13" t="s">
        <v>135</v>
      </c>
      <c r="V2433" t="s">
        <v>51</v>
      </c>
      <c r="X2433" s="53"/>
    </row>
    <row r="2434" spans="1:24" s="16" customFormat="1" x14ac:dyDescent="0.2">
      <c r="A2434" s="32" t="str">
        <f t="shared" si="285"/>
        <v>2026-4</v>
      </c>
      <c r="B2434" t="s">
        <v>3918</v>
      </c>
      <c r="C2434" s="20">
        <v>46140</v>
      </c>
      <c r="D2434" s="20">
        <v>46127</v>
      </c>
      <c r="E2434" t="s">
        <v>48</v>
      </c>
      <c r="F2434" t="s">
        <v>49</v>
      </c>
      <c r="G2434" s="19"/>
      <c r="H2434"/>
      <c r="I2434" t="s">
        <v>2927</v>
      </c>
      <c r="J2434" t="s">
        <v>2928</v>
      </c>
      <c r="K2434" s="9" t="str">
        <f t="shared" si="280"/>
        <v>RIV-</v>
      </c>
      <c r="L2434" t="s">
        <v>6</v>
      </c>
      <c r="M2434" s="36">
        <v>10000</v>
      </c>
      <c r="N2434" t="s">
        <v>459</v>
      </c>
      <c r="O2434" t="s">
        <v>7</v>
      </c>
      <c r="P2434" s="48">
        <v>6.2199999999999998E-2</v>
      </c>
      <c r="Q2434" s="10">
        <f t="shared" si="281"/>
        <v>622</v>
      </c>
      <c r="R2434" s="11">
        <f t="shared" si="282"/>
        <v>7.3003400000000003</v>
      </c>
      <c r="S2434" s="13">
        <f t="shared" si="283"/>
        <v>8.5000000000000006E-3</v>
      </c>
      <c r="T2434" s="12">
        <f t="shared" si="284"/>
        <v>85</v>
      </c>
      <c r="U2434" s="13" t="s">
        <v>135</v>
      </c>
      <c r="V2434" t="s">
        <v>51</v>
      </c>
      <c r="X2434" s="53"/>
    </row>
    <row r="2435" spans="1:24" s="16" customFormat="1" x14ac:dyDescent="0.2">
      <c r="A2435" s="32" t="str">
        <f t="shared" si="285"/>
        <v>2026-4</v>
      </c>
      <c r="B2435" t="s">
        <v>3919</v>
      </c>
      <c r="C2435" s="20">
        <v>46140</v>
      </c>
      <c r="D2435" s="20">
        <v>46127</v>
      </c>
      <c r="E2435" t="s">
        <v>48</v>
      </c>
      <c r="F2435" t="s">
        <v>49</v>
      </c>
      <c r="G2435" s="19"/>
      <c r="H2435"/>
      <c r="I2435" t="s">
        <v>2927</v>
      </c>
      <c r="J2435" t="s">
        <v>2928</v>
      </c>
      <c r="K2435" s="9" t="str">
        <f t="shared" si="280"/>
        <v>RIV-</v>
      </c>
      <c r="L2435" t="s">
        <v>6</v>
      </c>
      <c r="M2435" s="36">
        <v>1200</v>
      </c>
      <c r="N2435" t="s">
        <v>459</v>
      </c>
      <c r="O2435" t="s">
        <v>7</v>
      </c>
      <c r="P2435" s="48">
        <v>6.2199999999999998E-2</v>
      </c>
      <c r="Q2435" s="10">
        <f t="shared" si="281"/>
        <v>74.64</v>
      </c>
      <c r="R2435" s="11">
        <f t="shared" si="282"/>
        <v>7.3003400000000003</v>
      </c>
      <c r="S2435" s="13">
        <f t="shared" si="283"/>
        <v>8.5000000000000006E-3</v>
      </c>
      <c r="T2435" s="12">
        <f t="shared" si="284"/>
        <v>10.199999999999999</v>
      </c>
      <c r="U2435" s="13" t="s">
        <v>135</v>
      </c>
      <c r="V2435" t="s">
        <v>51</v>
      </c>
      <c r="X2435" s="53"/>
    </row>
    <row r="2436" spans="1:24" s="16" customFormat="1" x14ac:dyDescent="0.2">
      <c r="A2436" s="32" t="str">
        <f t="shared" si="285"/>
        <v>2026-4</v>
      </c>
      <c r="B2436" t="s">
        <v>3957</v>
      </c>
      <c r="C2436" s="20">
        <v>46140</v>
      </c>
      <c r="D2436" s="20">
        <v>46127</v>
      </c>
      <c r="E2436" t="s">
        <v>48</v>
      </c>
      <c r="F2436" t="s">
        <v>49</v>
      </c>
      <c r="G2436" s="19"/>
      <c r="H2436"/>
      <c r="I2436" t="s">
        <v>3505</v>
      </c>
      <c r="J2436" t="s">
        <v>3506</v>
      </c>
      <c r="K2436" s="9" t="str">
        <f t="shared" si="280"/>
        <v>RIV-</v>
      </c>
      <c r="L2436" t="s">
        <v>6</v>
      </c>
      <c r="M2436" s="36">
        <v>500</v>
      </c>
      <c r="N2436" t="s">
        <v>459</v>
      </c>
      <c r="O2436" t="s">
        <v>7</v>
      </c>
      <c r="P2436" s="48">
        <v>0.1016</v>
      </c>
      <c r="Q2436" s="10">
        <f t="shared" si="281"/>
        <v>50.8</v>
      </c>
      <c r="R2436" s="11">
        <f t="shared" si="282"/>
        <v>7.3003400000000003</v>
      </c>
      <c r="S2436" s="13">
        <f t="shared" si="283"/>
        <v>1.3899999999999999E-2</v>
      </c>
      <c r="T2436" s="12">
        <f t="shared" si="284"/>
        <v>6.95</v>
      </c>
      <c r="U2436" s="13" t="s">
        <v>135</v>
      </c>
      <c r="V2436" t="s">
        <v>51</v>
      </c>
      <c r="X2436" s="53"/>
    </row>
    <row r="2437" spans="1:24" s="16" customFormat="1" x14ac:dyDescent="0.2">
      <c r="A2437" s="32" t="str">
        <f t="shared" si="285"/>
        <v>2026-4</v>
      </c>
      <c r="B2437" t="s">
        <v>4145</v>
      </c>
      <c r="C2437" s="20">
        <v>46140</v>
      </c>
      <c r="D2437" s="20">
        <v>46091</v>
      </c>
      <c r="E2437" t="s">
        <v>48</v>
      </c>
      <c r="F2437" t="s">
        <v>49</v>
      </c>
      <c r="G2437" s="19"/>
      <c r="H2437"/>
      <c r="I2437" t="s">
        <v>3111</v>
      </c>
      <c r="J2437" t="s">
        <v>3112</v>
      </c>
      <c r="K2437" s="9" t="str">
        <f t="shared" si="280"/>
        <v>SHDL</v>
      </c>
      <c r="L2437" t="s">
        <v>6</v>
      </c>
      <c r="M2437" s="36">
        <v>1050</v>
      </c>
      <c r="N2437" t="s">
        <v>459</v>
      </c>
      <c r="O2437" t="s">
        <v>7</v>
      </c>
      <c r="P2437" s="48">
        <v>1.6368</v>
      </c>
      <c r="Q2437" s="10">
        <f t="shared" si="281"/>
        <v>1718.64</v>
      </c>
      <c r="R2437" s="11">
        <f t="shared" si="282"/>
        <v>7.3003400000000003</v>
      </c>
      <c r="S2437" s="13">
        <f t="shared" si="283"/>
        <v>0.22420000000000001</v>
      </c>
      <c r="T2437" s="12">
        <f t="shared" si="284"/>
        <v>235.41</v>
      </c>
      <c r="U2437" s="13" t="s">
        <v>135</v>
      </c>
      <c r="V2437" t="s">
        <v>243</v>
      </c>
      <c r="X2437" s="53"/>
    </row>
    <row r="2438" spans="1:24" s="16" customFormat="1" x14ac:dyDescent="0.2">
      <c r="A2438" s="32" t="str">
        <f t="shared" si="285"/>
        <v>2026-4</v>
      </c>
      <c r="B2438" t="s">
        <v>4153</v>
      </c>
      <c r="C2438" s="20">
        <v>46140</v>
      </c>
      <c r="D2438" s="20">
        <v>46091</v>
      </c>
      <c r="E2438" t="s">
        <v>48</v>
      </c>
      <c r="F2438" t="s">
        <v>49</v>
      </c>
      <c r="G2438" s="19"/>
      <c r="H2438"/>
      <c r="I2438" t="s">
        <v>3591</v>
      </c>
      <c r="J2438" t="s">
        <v>3592</v>
      </c>
      <c r="K2438" s="9" t="str">
        <f t="shared" si="280"/>
        <v>SHDL</v>
      </c>
      <c r="L2438" t="s">
        <v>6</v>
      </c>
      <c r="M2438" s="36">
        <v>3010</v>
      </c>
      <c r="N2438" t="s">
        <v>459</v>
      </c>
      <c r="O2438" t="s">
        <v>7</v>
      </c>
      <c r="P2438" s="48">
        <v>1.8715999999999999</v>
      </c>
      <c r="Q2438" s="10">
        <f t="shared" si="281"/>
        <v>5633.52</v>
      </c>
      <c r="R2438" s="11">
        <f t="shared" si="282"/>
        <v>7.3003400000000003</v>
      </c>
      <c r="S2438" s="13">
        <f t="shared" si="283"/>
        <v>0.25640000000000002</v>
      </c>
      <c r="T2438" s="12">
        <f t="shared" si="284"/>
        <v>771.76</v>
      </c>
      <c r="U2438" s="13" t="s">
        <v>135</v>
      </c>
      <c r="V2438" t="s">
        <v>243</v>
      </c>
      <c r="X2438" s="53"/>
    </row>
    <row r="2439" spans="1:24" s="16" customFormat="1" x14ac:dyDescent="0.2">
      <c r="A2439" s="32" t="str">
        <f t="shared" si="285"/>
        <v>2026-4</v>
      </c>
      <c r="B2439" t="s">
        <v>4171</v>
      </c>
      <c r="C2439" s="20">
        <v>46140</v>
      </c>
      <c r="D2439" s="20">
        <v>46122</v>
      </c>
      <c r="E2439" t="s">
        <v>13</v>
      </c>
      <c r="F2439" t="s">
        <v>14</v>
      </c>
      <c r="G2439" s="19"/>
      <c r="H2439"/>
      <c r="I2439" t="s">
        <v>3605</v>
      </c>
      <c r="J2439" t="s">
        <v>3606</v>
      </c>
      <c r="K2439" s="9" t="str">
        <f t="shared" si="280"/>
        <v>SHDL</v>
      </c>
      <c r="L2439" t="s">
        <v>6</v>
      </c>
      <c r="M2439" s="36">
        <v>2000</v>
      </c>
      <c r="N2439" t="s">
        <v>459</v>
      </c>
      <c r="O2439" t="s">
        <v>7</v>
      </c>
      <c r="P2439" s="48">
        <v>2.4096000000000002</v>
      </c>
      <c r="Q2439" s="10">
        <f t="shared" si="281"/>
        <v>4819.2</v>
      </c>
      <c r="R2439" s="11">
        <f t="shared" si="282"/>
        <v>7.3003400000000003</v>
      </c>
      <c r="S2439" s="13">
        <f t="shared" si="283"/>
        <v>0.3301</v>
      </c>
      <c r="T2439" s="12">
        <f t="shared" si="284"/>
        <v>660.2</v>
      </c>
      <c r="U2439" s="13" t="s">
        <v>135</v>
      </c>
      <c r="V2439" t="s">
        <v>243</v>
      </c>
      <c r="X2439" s="53"/>
    </row>
    <row r="2440" spans="1:24" s="16" customFormat="1" x14ac:dyDescent="0.2">
      <c r="A2440" s="32" t="str">
        <f t="shared" si="285"/>
        <v>2026-4</v>
      </c>
      <c r="B2440" t="s">
        <v>4070</v>
      </c>
      <c r="C2440" s="20">
        <v>46141</v>
      </c>
      <c r="D2440" s="20">
        <v>46104</v>
      </c>
      <c r="E2440" t="s">
        <v>44</v>
      </c>
      <c r="F2440" t="s">
        <v>45</v>
      </c>
      <c r="G2440" s="19"/>
      <c r="H2440"/>
      <c r="I2440" t="s">
        <v>535</v>
      </c>
      <c r="J2440" t="s">
        <v>518</v>
      </c>
      <c r="K2440" s="9" t="s">
        <v>512</v>
      </c>
      <c r="L2440" t="s">
        <v>6</v>
      </c>
      <c r="M2440" s="36">
        <v>4050</v>
      </c>
      <c r="N2440" t="s">
        <v>459</v>
      </c>
      <c r="O2440" t="s">
        <v>7</v>
      </c>
      <c r="P2440" s="48">
        <v>0.8</v>
      </c>
      <c r="Q2440" s="10">
        <f t="shared" si="281"/>
        <v>3240</v>
      </c>
      <c r="R2440" s="11">
        <f t="shared" si="282"/>
        <v>7.3003400000000003</v>
      </c>
      <c r="S2440" s="13">
        <f t="shared" si="283"/>
        <v>0.1096</v>
      </c>
      <c r="T2440" s="12">
        <f t="shared" si="284"/>
        <v>443.88</v>
      </c>
      <c r="U2440" s="13" t="s">
        <v>135</v>
      </c>
      <c r="V2440" t="s">
        <v>20</v>
      </c>
      <c r="X2440" s="53"/>
    </row>
    <row r="2441" spans="1:24" s="16" customFormat="1" x14ac:dyDescent="0.2">
      <c r="A2441" s="32" t="str">
        <f t="shared" si="285"/>
        <v>2026-4</v>
      </c>
      <c r="B2441" t="s">
        <v>4073</v>
      </c>
      <c r="C2441" s="20">
        <v>46141</v>
      </c>
      <c r="D2441" s="20">
        <v>46108</v>
      </c>
      <c r="E2441" t="s">
        <v>44</v>
      </c>
      <c r="F2441" t="s">
        <v>45</v>
      </c>
      <c r="G2441" s="19"/>
      <c r="H2441"/>
      <c r="I2441" t="s">
        <v>535</v>
      </c>
      <c r="J2441" t="s">
        <v>518</v>
      </c>
      <c r="K2441" s="9" t="s">
        <v>512</v>
      </c>
      <c r="L2441" t="s">
        <v>6</v>
      </c>
      <c r="M2441" s="36">
        <v>6100</v>
      </c>
      <c r="N2441" t="s">
        <v>459</v>
      </c>
      <c r="O2441" t="s">
        <v>7</v>
      </c>
      <c r="P2441" s="48">
        <v>0.8</v>
      </c>
      <c r="Q2441" s="10">
        <f t="shared" si="281"/>
        <v>4880</v>
      </c>
      <c r="R2441" s="11">
        <f t="shared" si="282"/>
        <v>7.3003400000000003</v>
      </c>
      <c r="S2441" s="13">
        <f t="shared" si="283"/>
        <v>0.1096</v>
      </c>
      <c r="T2441" s="12">
        <f t="shared" si="284"/>
        <v>668.56</v>
      </c>
      <c r="U2441" s="13" t="s">
        <v>135</v>
      </c>
      <c r="V2441" t="s">
        <v>20</v>
      </c>
      <c r="X2441" s="53"/>
    </row>
    <row r="2442" spans="1:24" s="16" customFormat="1" x14ac:dyDescent="0.2">
      <c r="A2442" s="32" t="str">
        <f t="shared" si="285"/>
        <v>2026-4</v>
      </c>
      <c r="B2442" t="s">
        <v>4083</v>
      </c>
      <c r="C2442" s="20">
        <v>46141</v>
      </c>
      <c r="D2442" s="20">
        <v>46107</v>
      </c>
      <c r="E2442" t="s">
        <v>99</v>
      </c>
      <c r="F2442" t="s">
        <v>100</v>
      </c>
      <c r="G2442" s="19"/>
      <c r="H2442"/>
      <c r="I2442" t="s">
        <v>621</v>
      </c>
      <c r="J2442" t="s">
        <v>678</v>
      </c>
      <c r="K2442" s="9" t="s">
        <v>512</v>
      </c>
      <c r="L2442" t="s">
        <v>6</v>
      </c>
      <c r="M2442" s="36">
        <v>2950</v>
      </c>
      <c r="N2442" t="s">
        <v>459</v>
      </c>
      <c r="O2442" t="s">
        <v>7</v>
      </c>
      <c r="P2442" s="48">
        <v>0.88200000000000001</v>
      </c>
      <c r="Q2442" s="10">
        <f t="shared" si="281"/>
        <v>2601.9</v>
      </c>
      <c r="R2442" s="11">
        <f t="shared" si="282"/>
        <v>7.3003400000000003</v>
      </c>
      <c r="S2442" s="13">
        <f t="shared" si="283"/>
        <v>0.1208</v>
      </c>
      <c r="T2442" s="12">
        <f t="shared" si="284"/>
        <v>356.36</v>
      </c>
      <c r="U2442" s="13" t="s">
        <v>135</v>
      </c>
      <c r="V2442" t="s">
        <v>20</v>
      </c>
      <c r="X2442" s="53"/>
    </row>
    <row r="2443" spans="1:24" s="16" customFormat="1" x14ac:dyDescent="0.2">
      <c r="A2443" s="32" t="str">
        <f t="shared" si="285"/>
        <v>2026-4</v>
      </c>
      <c r="B2443" t="s">
        <v>4123</v>
      </c>
      <c r="C2443" s="20">
        <v>46141</v>
      </c>
      <c r="D2443" s="20">
        <v>46104</v>
      </c>
      <c r="E2443" t="s">
        <v>99</v>
      </c>
      <c r="F2443" t="s">
        <v>100</v>
      </c>
      <c r="G2443" s="19"/>
      <c r="H2443"/>
      <c r="I2443" t="s">
        <v>218</v>
      </c>
      <c r="J2443" t="s">
        <v>219</v>
      </c>
      <c r="K2443" s="9" t="s">
        <v>512</v>
      </c>
      <c r="L2443" t="s">
        <v>6</v>
      </c>
      <c r="M2443" s="36">
        <v>7000</v>
      </c>
      <c r="N2443" t="s">
        <v>459</v>
      </c>
      <c r="O2443" t="s">
        <v>7</v>
      </c>
      <c r="P2443" s="48">
        <v>1.3386</v>
      </c>
      <c r="Q2443" s="10">
        <f t="shared" si="281"/>
        <v>9370.2000000000007</v>
      </c>
      <c r="R2443" s="11">
        <f t="shared" si="282"/>
        <v>7.3003400000000003</v>
      </c>
      <c r="S2443" s="13">
        <f t="shared" si="283"/>
        <v>0.18340000000000001</v>
      </c>
      <c r="T2443" s="12">
        <f t="shared" si="284"/>
        <v>1283.8</v>
      </c>
      <c r="U2443" s="13" t="s">
        <v>135</v>
      </c>
      <c r="V2443" t="s">
        <v>20</v>
      </c>
      <c r="X2443" s="53"/>
    </row>
    <row r="2444" spans="1:24" s="16" customFormat="1" x14ac:dyDescent="0.2">
      <c r="A2444" s="32" t="str">
        <f t="shared" si="285"/>
        <v>2026-4</v>
      </c>
      <c r="B2444" t="s">
        <v>4126</v>
      </c>
      <c r="C2444" s="20">
        <v>46141</v>
      </c>
      <c r="D2444" s="20">
        <v>46127</v>
      </c>
      <c r="E2444" t="s">
        <v>99</v>
      </c>
      <c r="F2444" t="s">
        <v>100</v>
      </c>
      <c r="G2444" s="19"/>
      <c r="H2444"/>
      <c r="I2444" t="s">
        <v>515</v>
      </c>
      <c r="J2444" t="s">
        <v>516</v>
      </c>
      <c r="K2444" s="9" t="s">
        <v>512</v>
      </c>
      <c r="L2444" t="s">
        <v>6</v>
      </c>
      <c r="M2444" s="36">
        <v>7200</v>
      </c>
      <c r="N2444" t="s">
        <v>459</v>
      </c>
      <c r="O2444" t="s">
        <v>7</v>
      </c>
      <c r="P2444" s="48">
        <v>1.3386</v>
      </c>
      <c r="Q2444" s="10">
        <f t="shared" si="281"/>
        <v>9637.92</v>
      </c>
      <c r="R2444" s="11">
        <f t="shared" si="282"/>
        <v>7.3003400000000003</v>
      </c>
      <c r="S2444" s="13">
        <f t="shared" si="283"/>
        <v>0.18340000000000001</v>
      </c>
      <c r="T2444" s="12">
        <f t="shared" si="284"/>
        <v>1320.48</v>
      </c>
      <c r="U2444" s="13" t="s">
        <v>135</v>
      </c>
      <c r="V2444" t="s">
        <v>20</v>
      </c>
      <c r="X2444" s="53"/>
    </row>
    <row r="2445" spans="1:24" s="16" customFormat="1" x14ac:dyDescent="0.2">
      <c r="A2445" s="32" t="str">
        <f t="shared" si="285"/>
        <v>2026-4</v>
      </c>
      <c r="B2445" t="s">
        <v>4127</v>
      </c>
      <c r="C2445" s="20">
        <v>46141</v>
      </c>
      <c r="D2445" s="20">
        <v>46128</v>
      </c>
      <c r="E2445" t="s">
        <v>99</v>
      </c>
      <c r="F2445" t="s">
        <v>100</v>
      </c>
      <c r="G2445" s="19"/>
      <c r="H2445"/>
      <c r="I2445" t="s">
        <v>218</v>
      </c>
      <c r="J2445" t="s">
        <v>219</v>
      </c>
      <c r="K2445" s="9" t="s">
        <v>512</v>
      </c>
      <c r="L2445" t="s">
        <v>6</v>
      </c>
      <c r="M2445" s="36">
        <v>12000</v>
      </c>
      <c r="N2445" t="s">
        <v>459</v>
      </c>
      <c r="O2445" t="s">
        <v>7</v>
      </c>
      <c r="P2445" s="48">
        <v>1.3386</v>
      </c>
      <c r="Q2445" s="10">
        <f t="shared" si="281"/>
        <v>16063.2</v>
      </c>
      <c r="R2445" s="11">
        <f t="shared" si="282"/>
        <v>7.3003400000000003</v>
      </c>
      <c r="S2445" s="13">
        <f t="shared" si="283"/>
        <v>0.18340000000000001</v>
      </c>
      <c r="T2445" s="12">
        <f t="shared" si="284"/>
        <v>2200.8000000000002</v>
      </c>
      <c r="U2445" s="13" t="s">
        <v>135</v>
      </c>
      <c r="V2445" t="s">
        <v>20</v>
      </c>
      <c r="X2445" s="53"/>
    </row>
    <row r="2446" spans="1:24" s="16" customFormat="1" x14ac:dyDescent="0.2">
      <c r="A2446" s="32" t="str">
        <f t="shared" si="285"/>
        <v>2026-4</v>
      </c>
      <c r="B2446" t="s">
        <v>4330</v>
      </c>
      <c r="C2446" s="20">
        <v>46141</v>
      </c>
      <c r="D2446" s="20">
        <v>46140</v>
      </c>
      <c r="E2446" t="s">
        <v>3</v>
      </c>
      <c r="F2446" t="s">
        <v>4</v>
      </c>
      <c r="G2446" s="19"/>
      <c r="H2446"/>
      <c r="I2446" t="s">
        <v>3685</v>
      </c>
      <c r="J2446" t="s">
        <v>3686</v>
      </c>
      <c r="K2446" s="9" t="str">
        <f t="shared" ref="K2446:K2477" si="286">+LEFT(V2446,4)</f>
        <v>BOX-</v>
      </c>
      <c r="L2446" t="s">
        <v>6</v>
      </c>
      <c r="M2446" s="36">
        <v>1010</v>
      </c>
      <c r="N2446" t="s">
        <v>459</v>
      </c>
      <c r="O2446" t="s">
        <v>7</v>
      </c>
      <c r="P2446" s="48">
        <v>4.05</v>
      </c>
      <c r="Q2446" s="10">
        <f t="shared" si="281"/>
        <v>4090.5</v>
      </c>
      <c r="R2446" s="11">
        <f t="shared" si="282"/>
        <v>7.3003400000000003</v>
      </c>
      <c r="S2446" s="13">
        <f t="shared" si="283"/>
        <v>0.55479999999999996</v>
      </c>
      <c r="T2446" s="12">
        <f t="shared" si="284"/>
        <v>560.35</v>
      </c>
      <c r="U2446" s="13" t="s">
        <v>135</v>
      </c>
      <c r="V2446" t="s">
        <v>1</v>
      </c>
      <c r="X2446" s="53"/>
    </row>
    <row r="2447" spans="1:24" s="16" customFormat="1" x14ac:dyDescent="0.2">
      <c r="A2447" s="32" t="str">
        <f t="shared" si="285"/>
        <v>2026-4</v>
      </c>
      <c r="B2447" t="s">
        <v>4331</v>
      </c>
      <c r="C2447" s="20">
        <v>46141</v>
      </c>
      <c r="D2447" s="20">
        <v>46140</v>
      </c>
      <c r="E2447" t="s">
        <v>3</v>
      </c>
      <c r="F2447" t="s">
        <v>4</v>
      </c>
      <c r="G2447" s="19"/>
      <c r="H2447"/>
      <c r="I2447" t="s">
        <v>3685</v>
      </c>
      <c r="J2447" t="s">
        <v>3686</v>
      </c>
      <c r="K2447" s="9" t="str">
        <f t="shared" si="286"/>
        <v>BOX-</v>
      </c>
      <c r="L2447" t="s">
        <v>6</v>
      </c>
      <c r="M2447" s="36">
        <v>2020</v>
      </c>
      <c r="N2447" t="s">
        <v>459</v>
      </c>
      <c r="O2447" t="s">
        <v>7</v>
      </c>
      <c r="P2447" s="48">
        <v>4.05</v>
      </c>
      <c r="Q2447" s="10">
        <f t="shared" si="281"/>
        <v>8181</v>
      </c>
      <c r="R2447" s="11">
        <f t="shared" si="282"/>
        <v>7.3003400000000003</v>
      </c>
      <c r="S2447" s="13">
        <f t="shared" si="283"/>
        <v>0.55479999999999996</v>
      </c>
      <c r="T2447" s="12">
        <f t="shared" si="284"/>
        <v>1120.7</v>
      </c>
      <c r="U2447" s="13" t="s">
        <v>135</v>
      </c>
      <c r="V2447" t="s">
        <v>1</v>
      </c>
      <c r="X2447" s="53"/>
    </row>
    <row r="2448" spans="1:24" s="16" customFormat="1" x14ac:dyDescent="0.2">
      <c r="A2448" s="32" t="str">
        <f t="shared" si="285"/>
        <v>2026-4</v>
      </c>
      <c r="B2448" t="s">
        <v>4332</v>
      </c>
      <c r="C2448" s="20">
        <v>46141</v>
      </c>
      <c r="D2448" s="20">
        <v>46140</v>
      </c>
      <c r="E2448" t="s">
        <v>3</v>
      </c>
      <c r="F2448" t="s">
        <v>4</v>
      </c>
      <c r="G2448" s="19"/>
      <c r="H2448"/>
      <c r="I2448" t="s">
        <v>3685</v>
      </c>
      <c r="J2448" t="s">
        <v>3686</v>
      </c>
      <c r="K2448" s="9" t="str">
        <f t="shared" si="286"/>
        <v>BOX-</v>
      </c>
      <c r="L2448" t="s">
        <v>6</v>
      </c>
      <c r="M2448" s="36">
        <v>200</v>
      </c>
      <c r="N2448" t="s">
        <v>459</v>
      </c>
      <c r="O2448" t="s">
        <v>7</v>
      </c>
      <c r="P2448" s="48">
        <v>4.05</v>
      </c>
      <c r="Q2448" s="10">
        <f t="shared" si="281"/>
        <v>810</v>
      </c>
      <c r="R2448" s="11">
        <f t="shared" si="282"/>
        <v>7.3003400000000003</v>
      </c>
      <c r="S2448" s="13">
        <f t="shared" si="283"/>
        <v>0.55479999999999996</v>
      </c>
      <c r="T2448" s="12">
        <f t="shared" si="284"/>
        <v>110.96</v>
      </c>
      <c r="U2448" s="13" t="s">
        <v>135</v>
      </c>
      <c r="V2448" t="s">
        <v>1</v>
      </c>
      <c r="X2448" s="53"/>
    </row>
    <row r="2449" spans="1:24" s="16" customFormat="1" x14ac:dyDescent="0.2">
      <c r="A2449" s="32" t="str">
        <f t="shared" si="285"/>
        <v>2026-4</v>
      </c>
      <c r="B2449" t="s">
        <v>4350</v>
      </c>
      <c r="C2449" s="20">
        <v>46141</v>
      </c>
      <c r="D2449" s="20">
        <v>46140</v>
      </c>
      <c r="E2449" t="s">
        <v>3</v>
      </c>
      <c r="F2449" t="s">
        <v>4</v>
      </c>
      <c r="G2449" s="19"/>
      <c r="H2449"/>
      <c r="I2449" t="s">
        <v>3697</v>
      </c>
      <c r="J2449" t="s">
        <v>3698</v>
      </c>
      <c r="K2449" s="9" t="str">
        <f t="shared" si="286"/>
        <v>BOX-</v>
      </c>
      <c r="L2449" t="s">
        <v>6</v>
      </c>
      <c r="M2449" s="36">
        <v>3020</v>
      </c>
      <c r="N2449" t="s">
        <v>459</v>
      </c>
      <c r="O2449" t="s">
        <v>7</v>
      </c>
      <c r="P2449" s="48">
        <v>4.2</v>
      </c>
      <c r="Q2449" s="10">
        <f t="shared" si="281"/>
        <v>12684</v>
      </c>
      <c r="R2449" s="11">
        <f t="shared" si="282"/>
        <v>7.3003400000000003</v>
      </c>
      <c r="S2449" s="13">
        <f t="shared" si="283"/>
        <v>0.57530000000000003</v>
      </c>
      <c r="T2449" s="12">
        <f t="shared" si="284"/>
        <v>1737.41</v>
      </c>
      <c r="U2449" s="13" t="s">
        <v>135</v>
      </c>
      <c r="V2449" t="s">
        <v>1</v>
      </c>
      <c r="X2449" s="53"/>
    </row>
    <row r="2450" spans="1:24" s="16" customFormat="1" x14ac:dyDescent="0.2">
      <c r="A2450" s="32" t="str">
        <f t="shared" si="285"/>
        <v>2026-4</v>
      </c>
      <c r="B2450" t="s">
        <v>4357</v>
      </c>
      <c r="C2450" s="20">
        <v>46141</v>
      </c>
      <c r="D2450" s="20">
        <v>46140</v>
      </c>
      <c r="E2450" t="s">
        <v>3</v>
      </c>
      <c r="F2450" t="s">
        <v>4</v>
      </c>
      <c r="G2450" s="19"/>
      <c r="H2450"/>
      <c r="I2450" t="s">
        <v>3701</v>
      </c>
      <c r="J2450" t="s">
        <v>3702</v>
      </c>
      <c r="K2450" s="9" t="str">
        <f t="shared" si="286"/>
        <v>BOX-</v>
      </c>
      <c r="L2450" t="s">
        <v>6</v>
      </c>
      <c r="M2450" s="36">
        <v>1500</v>
      </c>
      <c r="N2450" t="s">
        <v>459</v>
      </c>
      <c r="O2450" t="s">
        <v>7</v>
      </c>
      <c r="P2450" s="48">
        <v>4.38</v>
      </c>
      <c r="Q2450" s="10">
        <f t="shared" si="281"/>
        <v>6570</v>
      </c>
      <c r="R2450" s="11">
        <f t="shared" si="282"/>
        <v>7.3003400000000003</v>
      </c>
      <c r="S2450" s="13">
        <f t="shared" si="283"/>
        <v>0.6</v>
      </c>
      <c r="T2450" s="12">
        <f t="shared" si="284"/>
        <v>900</v>
      </c>
      <c r="U2450" s="13" t="s">
        <v>135</v>
      </c>
      <c r="V2450" t="s">
        <v>1</v>
      </c>
      <c r="X2450" s="53"/>
    </row>
    <row r="2451" spans="1:24" s="16" customFormat="1" x14ac:dyDescent="0.2">
      <c r="A2451" s="32" t="str">
        <f t="shared" si="285"/>
        <v>2026-4</v>
      </c>
      <c r="B2451" t="s">
        <v>4368</v>
      </c>
      <c r="C2451" s="20">
        <v>46141</v>
      </c>
      <c r="D2451" s="20">
        <v>46140</v>
      </c>
      <c r="E2451" t="s">
        <v>3</v>
      </c>
      <c r="F2451" t="s">
        <v>4</v>
      </c>
      <c r="G2451" s="19"/>
      <c r="H2451"/>
      <c r="I2451" t="s">
        <v>3712</v>
      </c>
      <c r="J2451" t="s">
        <v>3713</v>
      </c>
      <c r="K2451" s="9" t="str">
        <f t="shared" si="286"/>
        <v>BOX-</v>
      </c>
      <c r="L2451" t="s">
        <v>6</v>
      </c>
      <c r="M2451" s="36">
        <v>510</v>
      </c>
      <c r="N2451" t="s">
        <v>459</v>
      </c>
      <c r="O2451" t="s">
        <v>7</v>
      </c>
      <c r="P2451" s="48">
        <v>4.6100000000000003</v>
      </c>
      <c r="Q2451" s="10">
        <f t="shared" si="281"/>
        <v>2351.1</v>
      </c>
      <c r="R2451" s="11">
        <f t="shared" si="282"/>
        <v>7.3003400000000003</v>
      </c>
      <c r="S2451" s="13">
        <f t="shared" si="283"/>
        <v>0.63149999999999995</v>
      </c>
      <c r="T2451" s="12">
        <f t="shared" si="284"/>
        <v>322.07</v>
      </c>
      <c r="U2451" s="13" t="s">
        <v>135</v>
      </c>
      <c r="V2451" t="s">
        <v>1</v>
      </c>
      <c r="X2451" s="53"/>
    </row>
    <row r="2452" spans="1:24" s="16" customFormat="1" x14ac:dyDescent="0.2">
      <c r="A2452" s="32" t="str">
        <f t="shared" si="285"/>
        <v>2026-4</v>
      </c>
      <c r="B2452" t="s">
        <v>4371</v>
      </c>
      <c r="C2452" s="20">
        <v>46141</v>
      </c>
      <c r="D2452" s="20">
        <v>46140</v>
      </c>
      <c r="E2452" t="s">
        <v>3</v>
      </c>
      <c r="F2452" t="s">
        <v>4</v>
      </c>
      <c r="G2452" s="19"/>
      <c r="H2452"/>
      <c r="I2452" t="s">
        <v>3714</v>
      </c>
      <c r="J2452" t="s">
        <v>3715</v>
      </c>
      <c r="K2452" s="9" t="str">
        <f t="shared" si="286"/>
        <v>BOX-</v>
      </c>
      <c r="L2452" t="s">
        <v>6</v>
      </c>
      <c r="M2452" s="36">
        <v>1010</v>
      </c>
      <c r="N2452" t="s">
        <v>459</v>
      </c>
      <c r="O2452" t="s">
        <v>7</v>
      </c>
      <c r="P2452" s="48">
        <v>4.72</v>
      </c>
      <c r="Q2452" s="10">
        <f t="shared" si="281"/>
        <v>4767.2</v>
      </c>
      <c r="R2452" s="11">
        <f t="shared" si="282"/>
        <v>7.3003400000000003</v>
      </c>
      <c r="S2452" s="13">
        <f t="shared" si="283"/>
        <v>0.64649999999999996</v>
      </c>
      <c r="T2452" s="12">
        <f t="shared" si="284"/>
        <v>652.97</v>
      </c>
      <c r="U2452" s="13" t="s">
        <v>135</v>
      </c>
      <c r="V2452" t="s">
        <v>1</v>
      </c>
      <c r="X2452" s="53"/>
    </row>
    <row r="2453" spans="1:24" s="16" customFormat="1" x14ac:dyDescent="0.2">
      <c r="A2453" s="32" t="str">
        <f t="shared" si="285"/>
        <v>2026-4</v>
      </c>
      <c r="B2453" t="s">
        <v>4372</v>
      </c>
      <c r="C2453" s="20">
        <v>46141</v>
      </c>
      <c r="D2453" s="20">
        <v>46140</v>
      </c>
      <c r="E2453" t="s">
        <v>3</v>
      </c>
      <c r="F2453" t="s">
        <v>4</v>
      </c>
      <c r="G2453" s="19"/>
      <c r="H2453"/>
      <c r="I2453" t="s">
        <v>3714</v>
      </c>
      <c r="J2453" t="s">
        <v>3715</v>
      </c>
      <c r="K2453" s="9" t="str">
        <f t="shared" si="286"/>
        <v>BOX-</v>
      </c>
      <c r="L2453" t="s">
        <v>6</v>
      </c>
      <c r="M2453" s="36">
        <v>1010</v>
      </c>
      <c r="N2453" t="s">
        <v>459</v>
      </c>
      <c r="O2453" t="s">
        <v>7</v>
      </c>
      <c r="P2453" s="48">
        <v>4.72</v>
      </c>
      <c r="Q2453" s="10">
        <f t="shared" si="281"/>
        <v>4767.2</v>
      </c>
      <c r="R2453" s="11">
        <f t="shared" si="282"/>
        <v>7.3003400000000003</v>
      </c>
      <c r="S2453" s="13">
        <f t="shared" si="283"/>
        <v>0.64649999999999996</v>
      </c>
      <c r="T2453" s="12">
        <f t="shared" si="284"/>
        <v>652.97</v>
      </c>
      <c r="U2453" s="13" t="s">
        <v>135</v>
      </c>
      <c r="V2453" t="s">
        <v>1</v>
      </c>
      <c r="X2453" s="53"/>
    </row>
    <row r="2454" spans="1:24" s="16" customFormat="1" x14ac:dyDescent="0.2">
      <c r="A2454" s="32" t="str">
        <f t="shared" si="285"/>
        <v>2026-4</v>
      </c>
      <c r="B2454" t="s">
        <v>4373</v>
      </c>
      <c r="C2454" s="20">
        <v>46141</v>
      </c>
      <c r="D2454" s="20">
        <v>46140</v>
      </c>
      <c r="E2454" t="s">
        <v>3</v>
      </c>
      <c r="F2454" t="s">
        <v>4</v>
      </c>
      <c r="G2454" s="19"/>
      <c r="H2454"/>
      <c r="I2454" t="s">
        <v>3714</v>
      </c>
      <c r="J2454" t="s">
        <v>3715</v>
      </c>
      <c r="K2454" s="9" t="str">
        <f t="shared" si="286"/>
        <v>BOX-</v>
      </c>
      <c r="L2454" t="s">
        <v>6</v>
      </c>
      <c r="M2454" s="36">
        <v>600</v>
      </c>
      <c r="N2454" t="s">
        <v>459</v>
      </c>
      <c r="O2454" t="s">
        <v>7</v>
      </c>
      <c r="P2454" s="48">
        <v>4.72</v>
      </c>
      <c r="Q2454" s="10">
        <f t="shared" si="281"/>
        <v>2832</v>
      </c>
      <c r="R2454" s="11">
        <f t="shared" si="282"/>
        <v>7.3003400000000003</v>
      </c>
      <c r="S2454" s="13">
        <f t="shared" si="283"/>
        <v>0.64649999999999996</v>
      </c>
      <c r="T2454" s="12">
        <f t="shared" si="284"/>
        <v>387.9</v>
      </c>
      <c r="U2454" s="13" t="s">
        <v>135</v>
      </c>
      <c r="V2454" t="s">
        <v>1</v>
      </c>
      <c r="X2454" s="53"/>
    </row>
    <row r="2455" spans="1:24" s="16" customFormat="1" x14ac:dyDescent="0.2">
      <c r="A2455" s="32" t="str">
        <f t="shared" si="285"/>
        <v>2026-4</v>
      </c>
      <c r="B2455" t="s">
        <v>4436</v>
      </c>
      <c r="C2455" s="20">
        <v>46141</v>
      </c>
      <c r="D2455" s="20">
        <v>46140</v>
      </c>
      <c r="E2455" t="s">
        <v>3</v>
      </c>
      <c r="F2455" t="s">
        <v>4</v>
      </c>
      <c r="G2455" s="19"/>
      <c r="H2455"/>
      <c r="I2455" t="s">
        <v>3746</v>
      </c>
      <c r="J2455" t="s">
        <v>3747</v>
      </c>
      <c r="K2455" s="9" t="str">
        <f t="shared" si="286"/>
        <v>BOX-</v>
      </c>
      <c r="L2455" t="s">
        <v>6</v>
      </c>
      <c r="M2455" s="36">
        <v>1010</v>
      </c>
      <c r="N2455" t="s">
        <v>459</v>
      </c>
      <c r="O2455" t="s">
        <v>7</v>
      </c>
      <c r="P2455" s="48">
        <v>6.58</v>
      </c>
      <c r="Q2455" s="10">
        <f t="shared" si="281"/>
        <v>6645.8</v>
      </c>
      <c r="R2455" s="11">
        <f t="shared" si="282"/>
        <v>7.3003400000000003</v>
      </c>
      <c r="S2455" s="13">
        <f t="shared" si="283"/>
        <v>0.90129999999999999</v>
      </c>
      <c r="T2455" s="12">
        <f t="shared" si="284"/>
        <v>910.31</v>
      </c>
      <c r="U2455" s="13" t="s">
        <v>135</v>
      </c>
      <c r="V2455" t="s">
        <v>1</v>
      </c>
      <c r="X2455" s="53"/>
    </row>
    <row r="2456" spans="1:24" s="16" customFormat="1" x14ac:dyDescent="0.2">
      <c r="A2456" s="32" t="str">
        <f t="shared" si="285"/>
        <v>2026-4</v>
      </c>
      <c r="B2456" t="s">
        <v>4233</v>
      </c>
      <c r="C2456" s="20">
        <v>46141</v>
      </c>
      <c r="D2456" s="20">
        <v>46115</v>
      </c>
      <c r="E2456" t="s">
        <v>59</v>
      </c>
      <c r="F2456" t="s">
        <v>60</v>
      </c>
      <c r="G2456" s="19"/>
      <c r="H2456"/>
      <c r="I2456" t="s">
        <v>3651</v>
      </c>
      <c r="J2456" t="s">
        <v>3652</v>
      </c>
      <c r="K2456" s="9" t="str">
        <f t="shared" si="286"/>
        <v>GLID</v>
      </c>
      <c r="L2456" t="s">
        <v>6</v>
      </c>
      <c r="M2456" s="36">
        <v>2120</v>
      </c>
      <c r="N2456" t="s">
        <v>459</v>
      </c>
      <c r="O2456" t="s">
        <v>7</v>
      </c>
      <c r="P2456" s="48">
        <v>3.1120999999999999</v>
      </c>
      <c r="Q2456" s="10">
        <f t="shared" si="281"/>
        <v>6597.65</v>
      </c>
      <c r="R2456" s="11">
        <f t="shared" si="282"/>
        <v>7.3003400000000003</v>
      </c>
      <c r="S2456" s="13">
        <f t="shared" si="283"/>
        <v>0.42630000000000001</v>
      </c>
      <c r="T2456" s="12">
        <f t="shared" si="284"/>
        <v>903.76</v>
      </c>
      <c r="U2456" s="13" t="s">
        <v>135</v>
      </c>
      <c r="V2456" t="s">
        <v>31</v>
      </c>
      <c r="X2456" s="53"/>
    </row>
    <row r="2457" spans="1:24" s="16" customFormat="1" x14ac:dyDescent="0.2">
      <c r="A2457" s="32" t="str">
        <f t="shared" si="285"/>
        <v>2026-4</v>
      </c>
      <c r="B2457" t="s">
        <v>4234</v>
      </c>
      <c r="C2457" s="20">
        <v>46141</v>
      </c>
      <c r="D2457" s="20">
        <v>46127</v>
      </c>
      <c r="E2457" t="s">
        <v>59</v>
      </c>
      <c r="F2457" t="s">
        <v>60</v>
      </c>
      <c r="G2457" s="19"/>
      <c r="H2457"/>
      <c r="I2457" t="s">
        <v>3651</v>
      </c>
      <c r="J2457" t="s">
        <v>3652</v>
      </c>
      <c r="K2457" s="9" t="str">
        <f t="shared" si="286"/>
        <v>GLID</v>
      </c>
      <c r="L2457" t="s">
        <v>6</v>
      </c>
      <c r="M2457" s="36">
        <v>900</v>
      </c>
      <c r="N2457" t="s">
        <v>459</v>
      </c>
      <c r="O2457" t="s">
        <v>7</v>
      </c>
      <c r="P2457" s="48">
        <v>3.1120999999999999</v>
      </c>
      <c r="Q2457" s="10">
        <f t="shared" si="281"/>
        <v>2800.89</v>
      </c>
      <c r="R2457" s="11">
        <f t="shared" si="282"/>
        <v>7.3003400000000003</v>
      </c>
      <c r="S2457" s="13">
        <f t="shared" si="283"/>
        <v>0.42630000000000001</v>
      </c>
      <c r="T2457" s="12">
        <f t="shared" si="284"/>
        <v>383.67</v>
      </c>
      <c r="U2457" s="13" t="s">
        <v>135</v>
      </c>
      <c r="V2457" t="s">
        <v>31</v>
      </c>
      <c r="X2457" s="53"/>
    </row>
    <row r="2458" spans="1:24" s="16" customFormat="1" x14ac:dyDescent="0.2">
      <c r="A2458" s="32" t="str">
        <f t="shared" si="285"/>
        <v>2026-4</v>
      </c>
      <c r="B2458" t="s">
        <v>4235</v>
      </c>
      <c r="C2458" s="20">
        <v>46141</v>
      </c>
      <c r="D2458" s="20">
        <v>46127</v>
      </c>
      <c r="E2458" t="s">
        <v>59</v>
      </c>
      <c r="F2458" t="s">
        <v>60</v>
      </c>
      <c r="G2458" s="19"/>
      <c r="H2458"/>
      <c r="I2458" t="s">
        <v>3651</v>
      </c>
      <c r="J2458" t="s">
        <v>3652</v>
      </c>
      <c r="K2458" s="9" t="str">
        <f t="shared" si="286"/>
        <v>GLID</v>
      </c>
      <c r="L2458" t="s">
        <v>6</v>
      </c>
      <c r="M2458" s="36">
        <v>1020</v>
      </c>
      <c r="N2458" t="s">
        <v>459</v>
      </c>
      <c r="O2458" t="s">
        <v>7</v>
      </c>
      <c r="P2458" s="48">
        <v>3.1120999999999999</v>
      </c>
      <c r="Q2458" s="10">
        <f t="shared" si="281"/>
        <v>3174.34</v>
      </c>
      <c r="R2458" s="11">
        <f t="shared" si="282"/>
        <v>7.3003400000000003</v>
      </c>
      <c r="S2458" s="13">
        <f t="shared" si="283"/>
        <v>0.42630000000000001</v>
      </c>
      <c r="T2458" s="12">
        <f t="shared" si="284"/>
        <v>434.83</v>
      </c>
      <c r="U2458" s="13" t="s">
        <v>135</v>
      </c>
      <c r="V2458" t="s">
        <v>31</v>
      </c>
      <c r="X2458" s="53"/>
    </row>
    <row r="2459" spans="1:24" s="16" customFormat="1" x14ac:dyDescent="0.2">
      <c r="A2459" s="32" t="str">
        <f t="shared" si="285"/>
        <v>2026-4</v>
      </c>
      <c r="B2459" t="s">
        <v>3827</v>
      </c>
      <c r="C2459" s="20">
        <v>46141</v>
      </c>
      <c r="D2459" s="20">
        <v>46092</v>
      </c>
      <c r="E2459" t="s">
        <v>44</v>
      </c>
      <c r="F2459" t="s">
        <v>45</v>
      </c>
      <c r="G2459" s="19"/>
      <c r="H2459"/>
      <c r="I2459" t="s">
        <v>3443</v>
      </c>
      <c r="J2459" t="s">
        <v>3444</v>
      </c>
      <c r="K2459" s="9" t="str">
        <f t="shared" si="286"/>
        <v>HDL-</v>
      </c>
      <c r="L2459" t="s">
        <v>6</v>
      </c>
      <c r="M2459" s="36">
        <v>252</v>
      </c>
      <c r="N2459" t="s">
        <v>459</v>
      </c>
      <c r="O2459" t="s">
        <v>7</v>
      </c>
      <c r="P2459" s="48">
        <v>0</v>
      </c>
      <c r="Q2459" s="10">
        <f t="shared" si="281"/>
        <v>0</v>
      </c>
      <c r="R2459" s="11">
        <f t="shared" si="282"/>
        <v>7.3003400000000003</v>
      </c>
      <c r="S2459" s="13">
        <f t="shared" si="283"/>
        <v>0</v>
      </c>
      <c r="T2459" s="12">
        <f t="shared" si="284"/>
        <v>0</v>
      </c>
      <c r="U2459" s="13" t="s">
        <v>135</v>
      </c>
      <c r="V2459" t="s">
        <v>87</v>
      </c>
      <c r="X2459" s="53"/>
    </row>
    <row r="2460" spans="1:24" s="16" customFormat="1" x14ac:dyDescent="0.2">
      <c r="A2460" s="32" t="str">
        <f t="shared" si="285"/>
        <v>2026-4</v>
      </c>
      <c r="B2460" t="s">
        <v>4432</v>
      </c>
      <c r="C2460" s="20">
        <v>46141</v>
      </c>
      <c r="D2460" s="20">
        <v>46094</v>
      </c>
      <c r="E2460" t="s">
        <v>44</v>
      </c>
      <c r="F2460" t="s">
        <v>45</v>
      </c>
      <c r="G2460" s="19"/>
      <c r="H2460"/>
      <c r="I2460" t="s">
        <v>348</v>
      </c>
      <c r="J2460" t="s">
        <v>349</v>
      </c>
      <c r="K2460" s="9" t="str">
        <f t="shared" si="286"/>
        <v>HDL-</v>
      </c>
      <c r="L2460" t="s">
        <v>6</v>
      </c>
      <c r="M2460" s="36">
        <v>2450</v>
      </c>
      <c r="N2460" t="s">
        <v>459</v>
      </c>
      <c r="O2460" t="s">
        <v>7</v>
      </c>
      <c r="P2460" s="48">
        <v>6.5797999999999996</v>
      </c>
      <c r="Q2460" s="10">
        <f t="shared" si="281"/>
        <v>16120.51</v>
      </c>
      <c r="R2460" s="11">
        <f t="shared" si="282"/>
        <v>7.3003400000000003</v>
      </c>
      <c r="S2460" s="13">
        <f t="shared" si="283"/>
        <v>0.90129999999999999</v>
      </c>
      <c r="T2460" s="12">
        <f t="shared" si="284"/>
        <v>2208.19</v>
      </c>
      <c r="U2460" s="13" t="s">
        <v>135</v>
      </c>
      <c r="V2460" t="s">
        <v>87</v>
      </c>
      <c r="X2460" s="53"/>
    </row>
    <row r="2461" spans="1:24" s="16" customFormat="1" x14ac:dyDescent="0.2">
      <c r="A2461" s="32" t="str">
        <f t="shared" si="285"/>
        <v>2026-4</v>
      </c>
      <c r="B2461" t="s">
        <v>4433</v>
      </c>
      <c r="C2461" s="20">
        <v>46141</v>
      </c>
      <c r="D2461" s="20">
        <v>46094</v>
      </c>
      <c r="E2461" t="s">
        <v>44</v>
      </c>
      <c r="F2461" t="s">
        <v>45</v>
      </c>
      <c r="G2461" s="19"/>
      <c r="H2461"/>
      <c r="I2461" t="s">
        <v>399</v>
      </c>
      <c r="J2461" t="s">
        <v>400</v>
      </c>
      <c r="K2461" s="9" t="str">
        <f t="shared" si="286"/>
        <v>HDL-</v>
      </c>
      <c r="L2461" t="s">
        <v>6</v>
      </c>
      <c r="M2461" s="36">
        <v>2040</v>
      </c>
      <c r="N2461" t="s">
        <v>459</v>
      </c>
      <c r="O2461" t="s">
        <v>7</v>
      </c>
      <c r="P2461" s="48">
        <v>6.5797999999999996</v>
      </c>
      <c r="Q2461" s="10">
        <f t="shared" si="281"/>
        <v>13422.79</v>
      </c>
      <c r="R2461" s="11">
        <f t="shared" si="282"/>
        <v>7.3003400000000003</v>
      </c>
      <c r="S2461" s="13">
        <f t="shared" si="283"/>
        <v>0.90129999999999999</v>
      </c>
      <c r="T2461" s="12">
        <f t="shared" si="284"/>
        <v>1838.65</v>
      </c>
      <c r="U2461" s="13" t="s">
        <v>135</v>
      </c>
      <c r="V2461" t="s">
        <v>87</v>
      </c>
      <c r="X2461" s="53"/>
    </row>
    <row r="2462" spans="1:24" s="16" customFormat="1" x14ac:dyDescent="0.2">
      <c r="A2462" s="32" t="str">
        <f t="shared" si="285"/>
        <v>2026-4</v>
      </c>
      <c r="B2462" t="s">
        <v>4434</v>
      </c>
      <c r="C2462" s="20">
        <v>46141</v>
      </c>
      <c r="D2462" s="20">
        <v>46094</v>
      </c>
      <c r="E2462" t="s">
        <v>44</v>
      </c>
      <c r="F2462" t="s">
        <v>45</v>
      </c>
      <c r="G2462" s="19"/>
      <c r="H2462"/>
      <c r="I2462" t="s">
        <v>818</v>
      </c>
      <c r="J2462" t="s">
        <v>819</v>
      </c>
      <c r="K2462" s="9" t="str">
        <f t="shared" si="286"/>
        <v>HDL-</v>
      </c>
      <c r="L2462" t="s">
        <v>6</v>
      </c>
      <c r="M2462" s="36">
        <v>2620</v>
      </c>
      <c r="N2462" t="s">
        <v>459</v>
      </c>
      <c r="O2462" t="s">
        <v>7</v>
      </c>
      <c r="P2462" s="48">
        <v>6.5797999999999996</v>
      </c>
      <c r="Q2462" s="10">
        <f t="shared" si="281"/>
        <v>17239.080000000002</v>
      </c>
      <c r="R2462" s="11">
        <f t="shared" si="282"/>
        <v>7.3003400000000003</v>
      </c>
      <c r="S2462" s="13">
        <f t="shared" si="283"/>
        <v>0.90129999999999999</v>
      </c>
      <c r="T2462" s="12">
        <f t="shared" si="284"/>
        <v>2361.41</v>
      </c>
      <c r="U2462" s="13" t="s">
        <v>135</v>
      </c>
      <c r="V2462" t="s">
        <v>87</v>
      </c>
      <c r="X2462" s="53"/>
    </row>
    <row r="2463" spans="1:24" s="16" customFormat="1" x14ac:dyDescent="0.2">
      <c r="A2463" s="32" t="str">
        <f t="shared" si="285"/>
        <v>2026-4</v>
      </c>
      <c r="B2463" t="s">
        <v>4435</v>
      </c>
      <c r="C2463" s="20">
        <v>46141</v>
      </c>
      <c r="D2463" s="20">
        <v>46094</v>
      </c>
      <c r="E2463" t="s">
        <v>44</v>
      </c>
      <c r="F2463" t="s">
        <v>45</v>
      </c>
      <c r="G2463" s="19"/>
      <c r="H2463"/>
      <c r="I2463" t="s">
        <v>886</v>
      </c>
      <c r="J2463" t="s">
        <v>887</v>
      </c>
      <c r="K2463" s="9" t="str">
        <f t="shared" si="286"/>
        <v>HDL-</v>
      </c>
      <c r="L2463" t="s">
        <v>6</v>
      </c>
      <c r="M2463" s="36">
        <v>3300</v>
      </c>
      <c r="N2463" t="s">
        <v>459</v>
      </c>
      <c r="O2463" t="s">
        <v>7</v>
      </c>
      <c r="P2463" s="48">
        <v>6.5797999999999996</v>
      </c>
      <c r="Q2463" s="10">
        <f t="shared" si="281"/>
        <v>21713.34</v>
      </c>
      <c r="R2463" s="11">
        <f t="shared" si="282"/>
        <v>7.3003400000000003</v>
      </c>
      <c r="S2463" s="13">
        <f t="shared" si="283"/>
        <v>0.90129999999999999</v>
      </c>
      <c r="T2463" s="12">
        <f t="shared" si="284"/>
        <v>2974.29</v>
      </c>
      <c r="U2463" s="13" t="s">
        <v>135</v>
      </c>
      <c r="V2463" t="s">
        <v>87</v>
      </c>
      <c r="X2463" s="53"/>
    </row>
    <row r="2464" spans="1:24" s="16" customFormat="1" x14ac:dyDescent="0.2">
      <c r="A2464" s="32" t="str">
        <f t="shared" si="285"/>
        <v>2026-4</v>
      </c>
      <c r="B2464" t="s">
        <v>4468</v>
      </c>
      <c r="C2464" s="20">
        <v>46141</v>
      </c>
      <c r="D2464" s="20">
        <v>46094</v>
      </c>
      <c r="E2464" t="s">
        <v>44</v>
      </c>
      <c r="F2464" t="s">
        <v>45</v>
      </c>
      <c r="G2464" s="19"/>
      <c r="H2464"/>
      <c r="I2464" t="s">
        <v>346</v>
      </c>
      <c r="J2464" t="s">
        <v>347</v>
      </c>
      <c r="K2464" s="9" t="str">
        <f t="shared" si="286"/>
        <v>HDL-</v>
      </c>
      <c r="L2464" t="s">
        <v>6</v>
      </c>
      <c r="M2464" s="36">
        <v>3050</v>
      </c>
      <c r="N2464" t="s">
        <v>459</v>
      </c>
      <c r="O2464" t="s">
        <v>7</v>
      </c>
      <c r="P2464" s="48">
        <v>7.6571999999999996</v>
      </c>
      <c r="Q2464" s="10">
        <f t="shared" si="281"/>
        <v>23354.46</v>
      </c>
      <c r="R2464" s="11">
        <f t="shared" si="282"/>
        <v>7.3003400000000003</v>
      </c>
      <c r="S2464" s="13">
        <f t="shared" si="283"/>
        <v>1.0488999999999999</v>
      </c>
      <c r="T2464" s="12">
        <f t="shared" si="284"/>
        <v>3199.15</v>
      </c>
      <c r="U2464" s="13" t="s">
        <v>135</v>
      </c>
      <c r="V2464" t="s">
        <v>87</v>
      </c>
      <c r="X2464" s="53"/>
    </row>
    <row r="2465" spans="1:24" s="16" customFormat="1" x14ac:dyDescent="0.2">
      <c r="A2465" s="32" t="str">
        <f t="shared" si="285"/>
        <v>2026-4</v>
      </c>
      <c r="B2465" t="s">
        <v>4469</v>
      </c>
      <c r="C2465" s="20">
        <v>46141</v>
      </c>
      <c r="D2465" s="20">
        <v>46094</v>
      </c>
      <c r="E2465" t="s">
        <v>44</v>
      </c>
      <c r="F2465" t="s">
        <v>45</v>
      </c>
      <c r="G2465" s="19"/>
      <c r="H2465"/>
      <c r="I2465" t="s">
        <v>888</v>
      </c>
      <c r="J2465" t="s">
        <v>889</v>
      </c>
      <c r="K2465" s="9" t="str">
        <f t="shared" si="286"/>
        <v>HDL-</v>
      </c>
      <c r="L2465" t="s">
        <v>6</v>
      </c>
      <c r="M2465" s="36">
        <v>2250</v>
      </c>
      <c r="N2465" t="s">
        <v>459</v>
      </c>
      <c r="O2465" t="s">
        <v>7</v>
      </c>
      <c r="P2465" s="48">
        <v>7.6571999999999996</v>
      </c>
      <c r="Q2465" s="10">
        <f t="shared" si="281"/>
        <v>17228.7</v>
      </c>
      <c r="R2465" s="11">
        <f t="shared" si="282"/>
        <v>7.3003400000000003</v>
      </c>
      <c r="S2465" s="13">
        <f t="shared" si="283"/>
        <v>1.0488999999999999</v>
      </c>
      <c r="T2465" s="12">
        <f t="shared" si="284"/>
        <v>2360.0300000000002</v>
      </c>
      <c r="U2465" s="13" t="s">
        <v>135</v>
      </c>
      <c r="V2465" t="s">
        <v>87</v>
      </c>
      <c r="X2465" s="53"/>
    </row>
    <row r="2466" spans="1:24" s="16" customFormat="1" x14ac:dyDescent="0.2">
      <c r="A2466" s="32" t="str">
        <f t="shared" si="285"/>
        <v>2026-4</v>
      </c>
      <c r="B2466" t="s">
        <v>4470</v>
      </c>
      <c r="C2466" s="20">
        <v>46141</v>
      </c>
      <c r="D2466" s="20">
        <v>46094</v>
      </c>
      <c r="E2466" t="s">
        <v>44</v>
      </c>
      <c r="F2466" t="s">
        <v>45</v>
      </c>
      <c r="G2466" s="19"/>
      <c r="H2466"/>
      <c r="I2466" t="s">
        <v>3760</v>
      </c>
      <c r="J2466" t="s">
        <v>3761</v>
      </c>
      <c r="K2466" s="9" t="str">
        <f t="shared" si="286"/>
        <v>HDL-</v>
      </c>
      <c r="L2466" t="s">
        <v>6</v>
      </c>
      <c r="M2466" s="36">
        <v>520</v>
      </c>
      <c r="N2466" t="s">
        <v>459</v>
      </c>
      <c r="O2466" t="s">
        <v>7</v>
      </c>
      <c r="P2466" s="48">
        <v>7.6571999999999996</v>
      </c>
      <c r="Q2466" s="10">
        <f t="shared" si="281"/>
        <v>3981.74</v>
      </c>
      <c r="R2466" s="11">
        <f t="shared" si="282"/>
        <v>7.3003400000000003</v>
      </c>
      <c r="S2466" s="13">
        <f t="shared" si="283"/>
        <v>1.0488999999999999</v>
      </c>
      <c r="T2466" s="12">
        <f t="shared" si="284"/>
        <v>545.42999999999995</v>
      </c>
      <c r="U2466" s="13" t="s">
        <v>135</v>
      </c>
      <c r="V2466" t="s">
        <v>87</v>
      </c>
      <c r="X2466" s="53"/>
    </row>
    <row r="2467" spans="1:24" s="16" customFormat="1" x14ac:dyDescent="0.2">
      <c r="A2467" s="32" t="str">
        <f t="shared" si="285"/>
        <v>2026-4</v>
      </c>
      <c r="B2467" t="s">
        <v>4471</v>
      </c>
      <c r="C2467" s="20">
        <v>46141</v>
      </c>
      <c r="D2467" s="20">
        <v>46094</v>
      </c>
      <c r="E2467" t="s">
        <v>44</v>
      </c>
      <c r="F2467" t="s">
        <v>45</v>
      </c>
      <c r="G2467" s="19"/>
      <c r="H2467"/>
      <c r="I2467" t="s">
        <v>846</v>
      </c>
      <c r="J2467" t="s">
        <v>863</v>
      </c>
      <c r="K2467" s="9" t="str">
        <f t="shared" si="286"/>
        <v>HDL-</v>
      </c>
      <c r="L2467" t="s">
        <v>6</v>
      </c>
      <c r="M2467" s="36">
        <v>3200</v>
      </c>
      <c r="N2467" t="s">
        <v>459</v>
      </c>
      <c r="O2467" t="s">
        <v>7</v>
      </c>
      <c r="P2467" s="48">
        <v>7.6571999999999996</v>
      </c>
      <c r="Q2467" s="10">
        <f t="shared" si="281"/>
        <v>24503.040000000001</v>
      </c>
      <c r="R2467" s="11">
        <f t="shared" si="282"/>
        <v>7.3003400000000003</v>
      </c>
      <c r="S2467" s="13">
        <f t="shared" si="283"/>
        <v>1.0488999999999999</v>
      </c>
      <c r="T2467" s="12">
        <f t="shared" si="284"/>
        <v>3356.48</v>
      </c>
      <c r="U2467" s="13" t="s">
        <v>135</v>
      </c>
      <c r="V2467" t="s">
        <v>87</v>
      </c>
      <c r="X2467" s="53"/>
    </row>
    <row r="2468" spans="1:24" s="16" customFormat="1" x14ac:dyDescent="0.2">
      <c r="A2468" s="32" t="str">
        <f t="shared" si="285"/>
        <v>2026-4</v>
      </c>
      <c r="B2468" t="s">
        <v>4445</v>
      </c>
      <c r="C2468" s="20">
        <v>46141</v>
      </c>
      <c r="D2468" s="20">
        <v>46051</v>
      </c>
      <c r="E2468" t="s">
        <v>54</v>
      </c>
      <c r="F2468" t="s">
        <v>55</v>
      </c>
      <c r="G2468" s="19"/>
      <c r="H2468"/>
      <c r="I2468" t="s">
        <v>580</v>
      </c>
      <c r="J2468" t="s">
        <v>581</v>
      </c>
      <c r="K2468" s="9" t="str">
        <f t="shared" si="286"/>
        <v>LHDL</v>
      </c>
      <c r="L2468" t="s">
        <v>6</v>
      </c>
      <c r="M2468" s="36">
        <v>2640</v>
      </c>
      <c r="N2468" t="s">
        <v>459</v>
      </c>
      <c r="O2468" t="s">
        <v>7</v>
      </c>
      <c r="P2468" s="48">
        <v>7.2134999999999998</v>
      </c>
      <c r="Q2468" s="10">
        <f t="shared" si="281"/>
        <v>19043.64</v>
      </c>
      <c r="R2468" s="11">
        <f t="shared" si="282"/>
        <v>7.3003400000000003</v>
      </c>
      <c r="S2468" s="13">
        <f t="shared" si="283"/>
        <v>0.98809999999999998</v>
      </c>
      <c r="T2468" s="12">
        <f t="shared" si="284"/>
        <v>2608.58</v>
      </c>
      <c r="U2468" s="13" t="s">
        <v>135</v>
      </c>
      <c r="V2468" t="s">
        <v>47</v>
      </c>
      <c r="X2468" s="53"/>
    </row>
    <row r="2469" spans="1:24" s="16" customFormat="1" x14ac:dyDescent="0.2">
      <c r="A2469" s="32" t="str">
        <f t="shared" si="285"/>
        <v>2026-4</v>
      </c>
      <c r="B2469" t="s">
        <v>4448</v>
      </c>
      <c r="C2469" s="20">
        <v>46141</v>
      </c>
      <c r="D2469" s="20">
        <v>46051</v>
      </c>
      <c r="E2469" t="s">
        <v>54</v>
      </c>
      <c r="F2469" t="s">
        <v>55</v>
      </c>
      <c r="G2469" s="19"/>
      <c r="H2469"/>
      <c r="I2469" t="s">
        <v>3752</v>
      </c>
      <c r="J2469" t="s">
        <v>3753</v>
      </c>
      <c r="K2469" s="9" t="str">
        <f t="shared" si="286"/>
        <v>LHDL</v>
      </c>
      <c r="L2469" t="s">
        <v>6</v>
      </c>
      <c r="M2469" s="36">
        <v>2510</v>
      </c>
      <c r="N2469" t="s">
        <v>459</v>
      </c>
      <c r="O2469" t="s">
        <v>7</v>
      </c>
      <c r="P2469" s="48">
        <v>7.2134999999999998</v>
      </c>
      <c r="Q2469" s="10">
        <f t="shared" si="281"/>
        <v>18105.89</v>
      </c>
      <c r="R2469" s="11">
        <f t="shared" si="282"/>
        <v>7.3003400000000003</v>
      </c>
      <c r="S2469" s="13">
        <f t="shared" si="283"/>
        <v>0.98809999999999998</v>
      </c>
      <c r="T2469" s="12">
        <f t="shared" si="284"/>
        <v>2480.13</v>
      </c>
      <c r="U2469" s="13" t="s">
        <v>135</v>
      </c>
      <c r="V2469" t="s">
        <v>47</v>
      </c>
      <c r="X2469" s="53"/>
    </row>
    <row r="2470" spans="1:24" s="16" customFormat="1" x14ac:dyDescent="0.2">
      <c r="A2470" s="32" t="str">
        <f t="shared" si="285"/>
        <v>2026-4</v>
      </c>
      <c r="B2470" t="s">
        <v>4450</v>
      </c>
      <c r="C2470" s="20">
        <v>46141</v>
      </c>
      <c r="D2470" s="20">
        <v>46082</v>
      </c>
      <c r="E2470" t="s">
        <v>54</v>
      </c>
      <c r="F2470" t="s">
        <v>55</v>
      </c>
      <c r="G2470" s="19"/>
      <c r="H2470"/>
      <c r="I2470" t="s">
        <v>3752</v>
      </c>
      <c r="J2470" t="s">
        <v>3753</v>
      </c>
      <c r="K2470" s="9" t="str">
        <f t="shared" si="286"/>
        <v>LHDL</v>
      </c>
      <c r="L2470" t="s">
        <v>6</v>
      </c>
      <c r="M2470" s="36">
        <v>590</v>
      </c>
      <c r="N2470" t="s">
        <v>459</v>
      </c>
      <c r="O2470" t="s">
        <v>7</v>
      </c>
      <c r="P2470" s="48">
        <v>7.2134999999999998</v>
      </c>
      <c r="Q2470" s="10">
        <f t="shared" si="281"/>
        <v>4255.97</v>
      </c>
      <c r="R2470" s="11">
        <f t="shared" si="282"/>
        <v>7.3003400000000003</v>
      </c>
      <c r="S2470" s="13">
        <f t="shared" si="283"/>
        <v>0.98809999999999998</v>
      </c>
      <c r="T2470" s="12">
        <f t="shared" si="284"/>
        <v>582.98</v>
      </c>
      <c r="U2470" s="13" t="s">
        <v>135</v>
      </c>
      <c r="V2470" t="s">
        <v>47</v>
      </c>
      <c r="X2470" s="53"/>
    </row>
    <row r="2471" spans="1:24" s="16" customFormat="1" x14ac:dyDescent="0.2">
      <c r="A2471" s="32" t="str">
        <f t="shared" si="285"/>
        <v>2026-4</v>
      </c>
      <c r="B2471" t="s">
        <v>4452</v>
      </c>
      <c r="C2471" s="20">
        <v>46141</v>
      </c>
      <c r="D2471" s="20">
        <v>46084</v>
      </c>
      <c r="E2471" t="s">
        <v>54</v>
      </c>
      <c r="F2471" t="s">
        <v>55</v>
      </c>
      <c r="G2471" s="19"/>
      <c r="H2471"/>
      <c r="I2471" t="s">
        <v>3752</v>
      </c>
      <c r="J2471" t="s">
        <v>3753</v>
      </c>
      <c r="K2471" s="9" t="str">
        <f t="shared" si="286"/>
        <v>LHDL</v>
      </c>
      <c r="L2471" t="s">
        <v>6</v>
      </c>
      <c r="M2471" s="36">
        <v>860</v>
      </c>
      <c r="N2471" t="s">
        <v>459</v>
      </c>
      <c r="O2471" t="s">
        <v>7</v>
      </c>
      <c r="P2471" s="48">
        <v>7.2134999999999998</v>
      </c>
      <c r="Q2471" s="10">
        <f t="shared" si="281"/>
        <v>6203.61</v>
      </c>
      <c r="R2471" s="11">
        <f t="shared" si="282"/>
        <v>7.3003400000000003</v>
      </c>
      <c r="S2471" s="13">
        <f t="shared" si="283"/>
        <v>0.98809999999999998</v>
      </c>
      <c r="T2471" s="12">
        <f t="shared" si="284"/>
        <v>849.77</v>
      </c>
      <c r="U2471" s="13" t="s">
        <v>135</v>
      </c>
      <c r="V2471" t="s">
        <v>47</v>
      </c>
      <c r="X2471" s="53"/>
    </row>
    <row r="2472" spans="1:24" s="16" customFormat="1" x14ac:dyDescent="0.2">
      <c r="A2472" s="32" t="str">
        <f t="shared" si="285"/>
        <v>2026-4</v>
      </c>
      <c r="B2472" t="s">
        <v>4453</v>
      </c>
      <c r="C2472" s="20">
        <v>46141</v>
      </c>
      <c r="D2472" s="20">
        <v>46087</v>
      </c>
      <c r="E2472" t="s">
        <v>54</v>
      </c>
      <c r="F2472" t="s">
        <v>55</v>
      </c>
      <c r="G2472" s="19"/>
      <c r="H2472"/>
      <c r="I2472" t="s">
        <v>634</v>
      </c>
      <c r="J2472" t="s">
        <v>691</v>
      </c>
      <c r="K2472" s="9" t="str">
        <f t="shared" si="286"/>
        <v>LHDL</v>
      </c>
      <c r="L2472" t="s">
        <v>6</v>
      </c>
      <c r="M2472" s="36">
        <v>1560</v>
      </c>
      <c r="N2472" t="s">
        <v>459</v>
      </c>
      <c r="O2472" t="s">
        <v>7</v>
      </c>
      <c r="P2472" s="48">
        <v>7.2134999999999998</v>
      </c>
      <c r="Q2472" s="10">
        <f t="shared" si="281"/>
        <v>11253.06</v>
      </c>
      <c r="R2472" s="11">
        <f t="shared" si="282"/>
        <v>7.3003400000000003</v>
      </c>
      <c r="S2472" s="13">
        <f t="shared" si="283"/>
        <v>0.98809999999999998</v>
      </c>
      <c r="T2472" s="12">
        <f t="shared" si="284"/>
        <v>1541.44</v>
      </c>
      <c r="U2472" s="13" t="s">
        <v>135</v>
      </c>
      <c r="V2472" t="s">
        <v>47</v>
      </c>
      <c r="X2472" s="53"/>
    </row>
    <row r="2473" spans="1:24" s="16" customFormat="1" x14ac:dyDescent="0.2">
      <c r="A2473" s="32" t="str">
        <f t="shared" si="285"/>
        <v>2026-4</v>
      </c>
      <c r="B2473" t="s">
        <v>4503</v>
      </c>
      <c r="C2473" s="20">
        <v>46141</v>
      </c>
      <c r="D2473" s="20">
        <v>46051</v>
      </c>
      <c r="E2473" t="s">
        <v>2819</v>
      </c>
      <c r="F2473" t="s">
        <v>0</v>
      </c>
      <c r="G2473" s="19"/>
      <c r="H2473"/>
      <c r="I2473" t="s">
        <v>3772</v>
      </c>
      <c r="J2473" t="s">
        <v>3773</v>
      </c>
      <c r="K2473" s="9" t="str">
        <f t="shared" si="286"/>
        <v>LHDL</v>
      </c>
      <c r="L2473" t="s">
        <v>6</v>
      </c>
      <c r="M2473" s="36">
        <v>900</v>
      </c>
      <c r="N2473" t="s">
        <v>459</v>
      </c>
      <c r="O2473" t="s">
        <v>7</v>
      </c>
      <c r="P2473" s="48">
        <v>8.8573000000000004</v>
      </c>
      <c r="Q2473" s="10">
        <f t="shared" si="281"/>
        <v>7971.57</v>
      </c>
      <c r="R2473" s="11">
        <f t="shared" si="282"/>
        <v>7.3003400000000003</v>
      </c>
      <c r="S2473" s="13">
        <f t="shared" si="283"/>
        <v>1.2133</v>
      </c>
      <c r="T2473" s="12">
        <f t="shared" si="284"/>
        <v>1091.97</v>
      </c>
      <c r="U2473" s="13" t="s">
        <v>135</v>
      </c>
      <c r="V2473" t="s">
        <v>47</v>
      </c>
      <c r="X2473" s="53"/>
    </row>
    <row r="2474" spans="1:24" s="16" customFormat="1" x14ac:dyDescent="0.2">
      <c r="A2474" s="32" t="str">
        <f t="shared" si="285"/>
        <v>2026-4</v>
      </c>
      <c r="B2474" t="s">
        <v>4504</v>
      </c>
      <c r="C2474" s="20">
        <v>46141</v>
      </c>
      <c r="D2474" s="20">
        <v>46051</v>
      </c>
      <c r="E2474" t="s">
        <v>2819</v>
      </c>
      <c r="F2474" t="s">
        <v>0</v>
      </c>
      <c r="G2474" s="19"/>
      <c r="H2474"/>
      <c r="I2474" t="s">
        <v>3774</v>
      </c>
      <c r="J2474" t="s">
        <v>3775</v>
      </c>
      <c r="K2474" s="9" t="str">
        <f t="shared" si="286"/>
        <v>LHDL</v>
      </c>
      <c r="L2474" t="s">
        <v>6</v>
      </c>
      <c r="M2474" s="36">
        <v>850</v>
      </c>
      <c r="N2474" t="s">
        <v>459</v>
      </c>
      <c r="O2474" t="s">
        <v>7</v>
      </c>
      <c r="P2474" s="48">
        <v>8.8573000000000004</v>
      </c>
      <c r="Q2474" s="10">
        <f t="shared" si="281"/>
        <v>7528.71</v>
      </c>
      <c r="R2474" s="11">
        <f t="shared" si="282"/>
        <v>7.3003400000000003</v>
      </c>
      <c r="S2474" s="13">
        <f t="shared" si="283"/>
        <v>1.2133</v>
      </c>
      <c r="T2474" s="12">
        <f t="shared" si="284"/>
        <v>1031.31</v>
      </c>
      <c r="U2474" s="13" t="s">
        <v>135</v>
      </c>
      <c r="V2474" t="s">
        <v>47</v>
      </c>
      <c r="X2474" s="53"/>
    </row>
    <row r="2475" spans="1:24" s="16" customFormat="1" x14ac:dyDescent="0.2">
      <c r="A2475" s="32" t="str">
        <f t="shared" si="285"/>
        <v>2026-4</v>
      </c>
      <c r="B2475" t="s">
        <v>4505</v>
      </c>
      <c r="C2475" s="20">
        <v>46141</v>
      </c>
      <c r="D2475" s="20">
        <v>46051</v>
      </c>
      <c r="E2475" t="s">
        <v>2819</v>
      </c>
      <c r="F2475" t="s">
        <v>0</v>
      </c>
      <c r="G2475" s="19"/>
      <c r="H2475"/>
      <c r="I2475" t="s">
        <v>3776</v>
      </c>
      <c r="J2475" t="s">
        <v>3777</v>
      </c>
      <c r="K2475" s="9" t="str">
        <f t="shared" si="286"/>
        <v>LHDL</v>
      </c>
      <c r="L2475" t="s">
        <v>6</v>
      </c>
      <c r="M2475" s="36">
        <v>2850</v>
      </c>
      <c r="N2475" t="s">
        <v>459</v>
      </c>
      <c r="O2475" t="s">
        <v>7</v>
      </c>
      <c r="P2475" s="48">
        <v>8.8573000000000004</v>
      </c>
      <c r="Q2475" s="10">
        <f t="shared" si="281"/>
        <v>25243.31</v>
      </c>
      <c r="R2475" s="11">
        <f t="shared" si="282"/>
        <v>7.3003400000000003</v>
      </c>
      <c r="S2475" s="13">
        <f t="shared" si="283"/>
        <v>1.2133</v>
      </c>
      <c r="T2475" s="12">
        <f t="shared" si="284"/>
        <v>3457.91</v>
      </c>
      <c r="U2475" s="13" t="s">
        <v>135</v>
      </c>
      <c r="V2475" t="s">
        <v>47</v>
      </c>
      <c r="X2475" s="53"/>
    </row>
    <row r="2476" spans="1:24" s="16" customFormat="1" x14ac:dyDescent="0.2">
      <c r="A2476" s="32" t="str">
        <f t="shared" si="285"/>
        <v>2026-4</v>
      </c>
      <c r="B2476" t="s">
        <v>4506</v>
      </c>
      <c r="C2476" s="20">
        <v>46141</v>
      </c>
      <c r="D2476" s="20">
        <v>46051</v>
      </c>
      <c r="E2476" t="s">
        <v>2819</v>
      </c>
      <c r="F2476" t="s">
        <v>0</v>
      </c>
      <c r="G2476" s="19"/>
      <c r="H2476"/>
      <c r="I2476" t="s">
        <v>3778</v>
      </c>
      <c r="J2476" t="s">
        <v>3779</v>
      </c>
      <c r="K2476" s="9" t="str">
        <f t="shared" si="286"/>
        <v>LHDL</v>
      </c>
      <c r="L2476" t="s">
        <v>6</v>
      </c>
      <c r="M2476" s="36">
        <v>750</v>
      </c>
      <c r="N2476" t="s">
        <v>459</v>
      </c>
      <c r="O2476" t="s">
        <v>7</v>
      </c>
      <c r="P2476" s="48">
        <v>8.8573000000000004</v>
      </c>
      <c r="Q2476" s="10">
        <f t="shared" si="281"/>
        <v>6642.98</v>
      </c>
      <c r="R2476" s="11">
        <f t="shared" si="282"/>
        <v>7.3003400000000003</v>
      </c>
      <c r="S2476" s="13">
        <f t="shared" si="283"/>
        <v>1.2133</v>
      </c>
      <c r="T2476" s="12">
        <f t="shared" si="284"/>
        <v>909.98</v>
      </c>
      <c r="U2476" s="13" t="s">
        <v>135</v>
      </c>
      <c r="V2476" t="s">
        <v>47</v>
      </c>
      <c r="X2476" s="53"/>
    </row>
    <row r="2477" spans="1:24" s="16" customFormat="1" x14ac:dyDescent="0.2">
      <c r="A2477" s="32" t="str">
        <f t="shared" si="285"/>
        <v>2026-4</v>
      </c>
      <c r="B2477" t="s">
        <v>4347</v>
      </c>
      <c r="C2477" s="20">
        <v>46141</v>
      </c>
      <c r="D2477" s="20">
        <v>46085</v>
      </c>
      <c r="E2477" t="s">
        <v>278</v>
      </c>
      <c r="F2477" t="s">
        <v>279</v>
      </c>
      <c r="G2477" s="19"/>
      <c r="H2477"/>
      <c r="I2477" t="s">
        <v>643</v>
      </c>
      <c r="J2477" t="s">
        <v>700</v>
      </c>
      <c r="K2477" s="9" t="str">
        <f t="shared" si="286"/>
        <v>LID-</v>
      </c>
      <c r="L2477" t="s">
        <v>41</v>
      </c>
      <c r="M2477" s="36">
        <v>3200</v>
      </c>
      <c r="N2477" t="s">
        <v>459</v>
      </c>
      <c r="O2477" t="s">
        <v>7</v>
      </c>
      <c r="P2477" s="48">
        <v>4.2</v>
      </c>
      <c r="Q2477" s="10">
        <f t="shared" si="281"/>
        <v>13440</v>
      </c>
      <c r="R2477" s="11">
        <f t="shared" si="282"/>
        <v>7.3003400000000003</v>
      </c>
      <c r="S2477" s="13">
        <f t="shared" si="283"/>
        <v>0.57530000000000003</v>
      </c>
      <c r="T2477" s="12">
        <f t="shared" si="284"/>
        <v>1840.96</v>
      </c>
      <c r="U2477" s="13" t="s">
        <v>135</v>
      </c>
      <c r="V2477" t="s">
        <v>144</v>
      </c>
      <c r="X2477" s="53"/>
    </row>
    <row r="2478" spans="1:24" s="16" customFormat="1" x14ac:dyDescent="0.2">
      <c r="A2478" s="32" t="str">
        <f t="shared" si="285"/>
        <v>2026-4</v>
      </c>
      <c r="B2478" t="s">
        <v>4352</v>
      </c>
      <c r="C2478" s="20">
        <v>46141</v>
      </c>
      <c r="D2478" s="20">
        <v>46087</v>
      </c>
      <c r="E2478" t="s">
        <v>39</v>
      </c>
      <c r="F2478" t="s">
        <v>40</v>
      </c>
      <c r="G2478" s="19"/>
      <c r="H2478"/>
      <c r="I2478" t="s">
        <v>641</v>
      </c>
      <c r="J2478" t="s">
        <v>698</v>
      </c>
      <c r="K2478" s="9" t="str">
        <f t="shared" ref="K2478:K2509" si="287">+LEFT(V2478,4)</f>
        <v>LID-</v>
      </c>
      <c r="L2478" t="s">
        <v>41</v>
      </c>
      <c r="M2478" s="36">
        <v>1690</v>
      </c>
      <c r="N2478" t="s">
        <v>459</v>
      </c>
      <c r="O2478" t="s">
        <v>7</v>
      </c>
      <c r="P2478" s="48">
        <v>4.26</v>
      </c>
      <c r="Q2478" s="10">
        <f t="shared" si="281"/>
        <v>7199.4</v>
      </c>
      <c r="R2478" s="11">
        <f t="shared" si="282"/>
        <v>7.3003400000000003</v>
      </c>
      <c r="S2478" s="13">
        <f t="shared" si="283"/>
        <v>0.58350000000000002</v>
      </c>
      <c r="T2478" s="12">
        <f t="shared" si="284"/>
        <v>986.12</v>
      </c>
      <c r="U2478" s="13" t="s">
        <v>135</v>
      </c>
      <c r="V2478" t="s">
        <v>144</v>
      </c>
      <c r="X2478" s="53"/>
    </row>
    <row r="2479" spans="1:24" s="16" customFormat="1" x14ac:dyDescent="0.2">
      <c r="A2479" s="32" t="str">
        <f t="shared" si="285"/>
        <v>2026-4</v>
      </c>
      <c r="B2479" t="s">
        <v>3972</v>
      </c>
      <c r="C2479" s="20">
        <v>46141</v>
      </c>
      <c r="D2479" s="20">
        <v>46136</v>
      </c>
      <c r="E2479" t="s">
        <v>173</v>
      </c>
      <c r="F2479" t="s">
        <v>174</v>
      </c>
      <c r="G2479" s="19"/>
      <c r="H2479"/>
      <c r="I2479" t="s">
        <v>176</v>
      </c>
      <c r="J2479" t="s">
        <v>177</v>
      </c>
      <c r="K2479" s="9" t="str">
        <f t="shared" si="287"/>
        <v>MISC</v>
      </c>
      <c r="L2479" t="s">
        <v>6</v>
      </c>
      <c r="M2479" s="36">
        <v>6000</v>
      </c>
      <c r="N2479" t="s">
        <v>459</v>
      </c>
      <c r="O2479" t="s">
        <v>7</v>
      </c>
      <c r="P2479" s="48">
        <v>0.115</v>
      </c>
      <c r="Q2479" s="10">
        <f t="shared" si="281"/>
        <v>690</v>
      </c>
      <c r="R2479" s="11">
        <f t="shared" si="282"/>
        <v>7.3003400000000003</v>
      </c>
      <c r="S2479" s="13">
        <f t="shared" si="283"/>
        <v>1.5800000000000002E-2</v>
      </c>
      <c r="T2479" s="12">
        <f t="shared" si="284"/>
        <v>94.8</v>
      </c>
      <c r="U2479" s="13" t="s">
        <v>135</v>
      </c>
      <c r="V2479" t="s">
        <v>10</v>
      </c>
      <c r="X2479" s="53"/>
    </row>
    <row r="2480" spans="1:24" s="16" customFormat="1" x14ac:dyDescent="0.2">
      <c r="A2480" s="32" t="str">
        <f t="shared" si="285"/>
        <v>2026-4</v>
      </c>
      <c r="B2480" t="s">
        <v>3973</v>
      </c>
      <c r="C2480" s="20">
        <v>46141</v>
      </c>
      <c r="D2480" s="20">
        <v>46136</v>
      </c>
      <c r="E2480" t="s">
        <v>173</v>
      </c>
      <c r="F2480" t="s">
        <v>174</v>
      </c>
      <c r="G2480" s="19"/>
      <c r="H2480"/>
      <c r="I2480" t="s">
        <v>176</v>
      </c>
      <c r="J2480" t="s">
        <v>177</v>
      </c>
      <c r="K2480" s="9" t="str">
        <f t="shared" si="287"/>
        <v>MISC</v>
      </c>
      <c r="L2480" t="s">
        <v>6</v>
      </c>
      <c r="M2480" s="36">
        <v>8000</v>
      </c>
      <c r="N2480" t="s">
        <v>459</v>
      </c>
      <c r="O2480" t="s">
        <v>7</v>
      </c>
      <c r="P2480" s="48">
        <v>0.115</v>
      </c>
      <c r="Q2480" s="10">
        <f t="shared" si="281"/>
        <v>920</v>
      </c>
      <c r="R2480" s="11">
        <f t="shared" si="282"/>
        <v>7.3003400000000003</v>
      </c>
      <c r="S2480" s="13">
        <f t="shared" si="283"/>
        <v>1.5800000000000002E-2</v>
      </c>
      <c r="T2480" s="12">
        <f t="shared" si="284"/>
        <v>126.4</v>
      </c>
      <c r="U2480" s="13" t="s">
        <v>135</v>
      </c>
      <c r="V2480" t="s">
        <v>10</v>
      </c>
      <c r="X2480" s="53"/>
    </row>
    <row r="2481" spans="1:24" s="16" customFormat="1" x14ac:dyDescent="0.2">
      <c r="A2481" s="32" t="str">
        <f t="shared" si="285"/>
        <v>2026-4</v>
      </c>
      <c r="B2481" t="s">
        <v>4458</v>
      </c>
      <c r="C2481" s="20">
        <v>46141</v>
      </c>
      <c r="D2481" s="20">
        <v>46101</v>
      </c>
      <c r="E2481" t="s">
        <v>4569</v>
      </c>
      <c r="F2481" t="s">
        <v>100</v>
      </c>
      <c r="G2481" s="19"/>
      <c r="H2481"/>
      <c r="I2481" t="s">
        <v>577</v>
      </c>
      <c r="J2481" t="s">
        <v>578</v>
      </c>
      <c r="K2481" s="9" t="str">
        <f t="shared" si="287"/>
        <v>MISC</v>
      </c>
      <c r="L2481" t="s">
        <v>6</v>
      </c>
      <c r="M2481" s="36">
        <v>3720</v>
      </c>
      <c r="N2481" t="s">
        <v>459</v>
      </c>
      <c r="O2481" t="s">
        <v>7</v>
      </c>
      <c r="P2481" s="48">
        <v>7.3304</v>
      </c>
      <c r="Q2481" s="10">
        <f t="shared" si="281"/>
        <v>27269.09</v>
      </c>
      <c r="R2481" s="11">
        <f t="shared" si="282"/>
        <v>7.3003400000000003</v>
      </c>
      <c r="S2481" s="13">
        <f t="shared" si="283"/>
        <v>1.0041</v>
      </c>
      <c r="T2481" s="12">
        <f t="shared" si="284"/>
        <v>3735.25</v>
      </c>
      <c r="U2481" s="13" t="s">
        <v>135</v>
      </c>
      <c r="V2481" t="s">
        <v>10</v>
      </c>
      <c r="X2481" s="53"/>
    </row>
    <row r="2482" spans="1:24" s="16" customFormat="1" x14ac:dyDescent="0.2">
      <c r="A2482" s="32" t="str">
        <f t="shared" si="285"/>
        <v>2026-4</v>
      </c>
      <c r="B2482" t="s">
        <v>4412</v>
      </c>
      <c r="C2482" s="20">
        <v>46141</v>
      </c>
      <c r="D2482" s="20">
        <v>46060</v>
      </c>
      <c r="E2482" t="s">
        <v>39</v>
      </c>
      <c r="F2482" t="s">
        <v>40</v>
      </c>
      <c r="G2482" s="19"/>
      <c r="H2482"/>
      <c r="I2482" t="s">
        <v>139</v>
      </c>
      <c r="J2482" t="s">
        <v>140</v>
      </c>
      <c r="K2482" s="9" t="str">
        <f t="shared" si="287"/>
        <v>SKU-</v>
      </c>
      <c r="L2482" t="s">
        <v>41</v>
      </c>
      <c r="M2482" s="36">
        <v>1540</v>
      </c>
      <c r="N2482" t="s">
        <v>459</v>
      </c>
      <c r="O2482" t="s">
        <v>7</v>
      </c>
      <c r="P2482" s="48">
        <v>5.8230000000000004</v>
      </c>
      <c r="Q2482" s="10">
        <f t="shared" si="281"/>
        <v>8967.42</v>
      </c>
      <c r="R2482" s="11">
        <f t="shared" si="282"/>
        <v>7.3003400000000003</v>
      </c>
      <c r="S2482" s="13">
        <f t="shared" si="283"/>
        <v>0.79759999999999998</v>
      </c>
      <c r="T2482" s="12">
        <f t="shared" si="284"/>
        <v>1228.3</v>
      </c>
      <c r="U2482" s="13" t="s">
        <v>135</v>
      </c>
      <c r="V2482" t="s">
        <v>2</v>
      </c>
      <c r="X2482" s="53"/>
    </row>
    <row r="2483" spans="1:24" s="16" customFormat="1" x14ac:dyDescent="0.2">
      <c r="A2483" s="32" t="str">
        <f t="shared" si="285"/>
        <v>2026-4</v>
      </c>
      <c r="B2483" t="s">
        <v>3832</v>
      </c>
      <c r="C2483" s="20">
        <v>46141</v>
      </c>
      <c r="D2483" s="20">
        <v>46129</v>
      </c>
      <c r="E2483" t="s">
        <v>2801</v>
      </c>
      <c r="F2483" t="s">
        <v>2802</v>
      </c>
      <c r="G2483" s="19"/>
      <c r="H2483"/>
      <c r="I2483" t="s">
        <v>588</v>
      </c>
      <c r="J2483" t="s">
        <v>589</v>
      </c>
      <c r="K2483" s="9" t="str">
        <f t="shared" si="287"/>
        <v>SSM-</v>
      </c>
      <c r="L2483" t="s">
        <v>6</v>
      </c>
      <c r="M2483" s="36">
        <v>44620</v>
      </c>
      <c r="N2483" t="s">
        <v>70</v>
      </c>
      <c r="O2483" t="s">
        <v>7</v>
      </c>
      <c r="P2483" s="48">
        <v>0</v>
      </c>
      <c r="Q2483" s="10">
        <f t="shared" si="281"/>
        <v>0</v>
      </c>
      <c r="R2483" s="11">
        <f t="shared" si="282"/>
        <v>7.3003400000000003</v>
      </c>
      <c r="S2483" s="13">
        <f t="shared" si="283"/>
        <v>0</v>
      </c>
      <c r="T2483" s="12">
        <f t="shared" si="284"/>
        <v>0</v>
      </c>
      <c r="U2483" s="13" t="s">
        <v>135</v>
      </c>
      <c r="V2483" t="s">
        <v>17</v>
      </c>
      <c r="X2483" s="53"/>
    </row>
    <row r="2484" spans="1:24" s="16" customFormat="1" x14ac:dyDescent="0.2">
      <c r="A2484" s="32" t="str">
        <f t="shared" si="285"/>
        <v>2026-4</v>
      </c>
      <c r="B2484" t="s">
        <v>3833</v>
      </c>
      <c r="C2484" s="20">
        <v>46141</v>
      </c>
      <c r="D2484" s="20">
        <v>46129</v>
      </c>
      <c r="E2484" t="s">
        <v>2801</v>
      </c>
      <c r="F2484" t="s">
        <v>2802</v>
      </c>
      <c r="G2484" s="19"/>
      <c r="H2484"/>
      <c r="I2484" t="s">
        <v>586</v>
      </c>
      <c r="J2484" t="s">
        <v>587</v>
      </c>
      <c r="K2484" s="9" t="str">
        <f t="shared" si="287"/>
        <v>SSM-</v>
      </c>
      <c r="L2484" t="s">
        <v>6</v>
      </c>
      <c r="M2484" s="36">
        <v>22644</v>
      </c>
      <c r="N2484" t="s">
        <v>70</v>
      </c>
      <c r="O2484" t="s">
        <v>7</v>
      </c>
      <c r="P2484" s="48">
        <v>0</v>
      </c>
      <c r="Q2484" s="10">
        <f t="shared" si="281"/>
        <v>0</v>
      </c>
      <c r="R2484" s="11">
        <f t="shared" si="282"/>
        <v>7.3003400000000003</v>
      </c>
      <c r="S2484" s="13">
        <f t="shared" si="283"/>
        <v>0</v>
      </c>
      <c r="T2484" s="12">
        <f t="shared" si="284"/>
        <v>0</v>
      </c>
      <c r="U2484" s="13" t="s">
        <v>135</v>
      </c>
      <c r="V2484" t="s">
        <v>17</v>
      </c>
      <c r="X2484" s="53"/>
    </row>
    <row r="2485" spans="1:24" s="16" customFormat="1" x14ac:dyDescent="0.2">
      <c r="A2485" s="32" t="str">
        <f t="shared" si="285"/>
        <v>2026-4</v>
      </c>
      <c r="B2485" t="s">
        <v>3834</v>
      </c>
      <c r="C2485" s="20">
        <v>46141</v>
      </c>
      <c r="D2485" s="20">
        <v>46134</v>
      </c>
      <c r="E2485" t="s">
        <v>173</v>
      </c>
      <c r="F2485" t="s">
        <v>174</v>
      </c>
      <c r="G2485" s="19"/>
      <c r="H2485"/>
      <c r="I2485" t="s">
        <v>3445</v>
      </c>
      <c r="J2485" t="s">
        <v>3446</v>
      </c>
      <c r="K2485" s="9" t="str">
        <f t="shared" si="287"/>
        <v>WHR-</v>
      </c>
      <c r="L2485" t="s">
        <v>6</v>
      </c>
      <c r="M2485" s="36">
        <v>14000</v>
      </c>
      <c r="N2485" t="s">
        <v>459</v>
      </c>
      <c r="O2485" t="s">
        <v>7</v>
      </c>
      <c r="P2485" s="48">
        <v>0</v>
      </c>
      <c r="Q2485" s="10">
        <f t="shared" ref="Q2485:Q2548" si="288">ROUND(P2485*M2485,2)</f>
        <v>0</v>
      </c>
      <c r="R2485" s="11">
        <f t="shared" ref="R2485:R2548" si="289">IF(O2485="HKD",7.8,IF(O2485="CNY",7.30034,1))</f>
        <v>7.3003400000000003</v>
      </c>
      <c r="S2485" s="13">
        <f t="shared" ref="S2485:S2548" si="290">+ROUND(P2485/R2485,4)</f>
        <v>0</v>
      </c>
      <c r="T2485" s="12">
        <f t="shared" ref="T2485:T2548" si="291">ROUND(S2485*M2485,2)</f>
        <v>0</v>
      </c>
      <c r="U2485" s="13" t="s">
        <v>135</v>
      </c>
      <c r="V2485" t="s">
        <v>96</v>
      </c>
      <c r="X2485" s="53"/>
    </row>
    <row r="2486" spans="1:24" s="16" customFormat="1" x14ac:dyDescent="0.2">
      <c r="A2486" s="32" t="str">
        <f t="shared" si="285"/>
        <v>2026-4</v>
      </c>
      <c r="B2486" t="s">
        <v>3866</v>
      </c>
      <c r="C2486" s="20">
        <v>46141</v>
      </c>
      <c r="D2486" s="20">
        <v>46136</v>
      </c>
      <c r="E2486" t="s">
        <v>173</v>
      </c>
      <c r="F2486" t="s">
        <v>174</v>
      </c>
      <c r="G2486" s="19"/>
      <c r="H2486"/>
      <c r="I2486" t="s">
        <v>3463</v>
      </c>
      <c r="J2486" t="s">
        <v>3464</v>
      </c>
      <c r="K2486" s="9" t="str">
        <f t="shared" si="287"/>
        <v>WHR-</v>
      </c>
      <c r="L2486" t="s">
        <v>6</v>
      </c>
      <c r="M2486" s="36">
        <v>1100</v>
      </c>
      <c r="N2486" t="s">
        <v>459</v>
      </c>
      <c r="O2486" t="s">
        <v>7</v>
      </c>
      <c r="P2486" s="48">
        <v>3.9800000000000002E-2</v>
      </c>
      <c r="Q2486" s="10">
        <f t="shared" si="288"/>
        <v>43.78</v>
      </c>
      <c r="R2486" s="11">
        <f t="shared" si="289"/>
        <v>7.3003400000000003</v>
      </c>
      <c r="S2486" s="13">
        <f t="shared" si="290"/>
        <v>5.4999999999999997E-3</v>
      </c>
      <c r="T2486" s="12">
        <f t="shared" si="291"/>
        <v>6.05</v>
      </c>
      <c r="U2486" s="13" t="s">
        <v>135</v>
      </c>
      <c r="V2486" t="s">
        <v>96</v>
      </c>
      <c r="X2486" s="53"/>
    </row>
    <row r="2487" spans="1:24" s="16" customFormat="1" x14ac:dyDescent="0.2">
      <c r="A2487" s="32" t="str">
        <f t="shared" si="285"/>
        <v>2026-4</v>
      </c>
      <c r="B2487" t="s">
        <v>3873</v>
      </c>
      <c r="C2487" s="20">
        <v>46141</v>
      </c>
      <c r="D2487" s="20">
        <v>46125</v>
      </c>
      <c r="E2487" t="s">
        <v>173</v>
      </c>
      <c r="F2487" t="s">
        <v>174</v>
      </c>
      <c r="G2487" s="19"/>
      <c r="H2487"/>
      <c r="I2487" t="s">
        <v>181</v>
      </c>
      <c r="J2487" t="s">
        <v>182</v>
      </c>
      <c r="K2487" s="9" t="str">
        <f t="shared" si="287"/>
        <v>WHR-</v>
      </c>
      <c r="L2487" t="s">
        <v>6</v>
      </c>
      <c r="M2487" s="36">
        <v>2000</v>
      </c>
      <c r="N2487" t="s">
        <v>459</v>
      </c>
      <c r="O2487" t="s">
        <v>7</v>
      </c>
      <c r="P2487" s="48">
        <v>4.1000000000000002E-2</v>
      </c>
      <c r="Q2487" s="10">
        <f t="shared" si="288"/>
        <v>82</v>
      </c>
      <c r="R2487" s="11">
        <f t="shared" si="289"/>
        <v>7.3003400000000003</v>
      </c>
      <c r="S2487" s="13">
        <f t="shared" si="290"/>
        <v>5.5999999999999999E-3</v>
      </c>
      <c r="T2487" s="12">
        <f t="shared" si="291"/>
        <v>11.2</v>
      </c>
      <c r="U2487" s="13" t="s">
        <v>135</v>
      </c>
      <c r="V2487" t="s">
        <v>96</v>
      </c>
      <c r="X2487" s="53"/>
    </row>
    <row r="2488" spans="1:24" s="16" customFormat="1" x14ac:dyDescent="0.2">
      <c r="A2488" s="32" t="str">
        <f t="shared" si="285"/>
        <v>2026-4</v>
      </c>
      <c r="B2488" t="s">
        <v>3874</v>
      </c>
      <c r="C2488" s="20">
        <v>46141</v>
      </c>
      <c r="D2488" s="20">
        <v>46127</v>
      </c>
      <c r="E2488" t="s">
        <v>173</v>
      </c>
      <c r="F2488" t="s">
        <v>174</v>
      </c>
      <c r="G2488" s="19"/>
      <c r="H2488"/>
      <c r="I2488" t="s">
        <v>181</v>
      </c>
      <c r="J2488" t="s">
        <v>182</v>
      </c>
      <c r="K2488" s="9" t="str">
        <f t="shared" si="287"/>
        <v>WHR-</v>
      </c>
      <c r="L2488" t="s">
        <v>6</v>
      </c>
      <c r="M2488" s="36">
        <v>1050</v>
      </c>
      <c r="N2488" t="s">
        <v>459</v>
      </c>
      <c r="O2488" t="s">
        <v>7</v>
      </c>
      <c r="P2488" s="48">
        <v>4.1000000000000002E-2</v>
      </c>
      <c r="Q2488" s="10">
        <f t="shared" si="288"/>
        <v>43.05</v>
      </c>
      <c r="R2488" s="11">
        <f t="shared" si="289"/>
        <v>7.3003400000000003</v>
      </c>
      <c r="S2488" s="13">
        <f t="shared" si="290"/>
        <v>5.5999999999999999E-3</v>
      </c>
      <c r="T2488" s="12">
        <f t="shared" si="291"/>
        <v>5.88</v>
      </c>
      <c r="U2488" s="13" t="s">
        <v>135</v>
      </c>
      <c r="V2488" t="s">
        <v>96</v>
      </c>
      <c r="X2488" s="53"/>
    </row>
    <row r="2489" spans="1:24" s="16" customFormat="1" x14ac:dyDescent="0.2">
      <c r="A2489" s="32" t="str">
        <f t="shared" si="285"/>
        <v>2026-4</v>
      </c>
      <c r="B2489" t="s">
        <v>3875</v>
      </c>
      <c r="C2489" s="20">
        <v>46141</v>
      </c>
      <c r="D2489" s="20">
        <v>46127</v>
      </c>
      <c r="E2489" t="s">
        <v>173</v>
      </c>
      <c r="F2489" t="s">
        <v>174</v>
      </c>
      <c r="G2489" s="19"/>
      <c r="H2489"/>
      <c r="I2489" t="s">
        <v>181</v>
      </c>
      <c r="J2489" t="s">
        <v>182</v>
      </c>
      <c r="K2489" s="9" t="str">
        <f t="shared" si="287"/>
        <v>WHR-</v>
      </c>
      <c r="L2489" t="s">
        <v>6</v>
      </c>
      <c r="M2489" s="36">
        <v>1050</v>
      </c>
      <c r="N2489" t="s">
        <v>459</v>
      </c>
      <c r="O2489" t="s">
        <v>7</v>
      </c>
      <c r="P2489" s="48">
        <v>4.1000000000000002E-2</v>
      </c>
      <c r="Q2489" s="10">
        <f t="shared" si="288"/>
        <v>43.05</v>
      </c>
      <c r="R2489" s="11">
        <f t="shared" si="289"/>
        <v>7.3003400000000003</v>
      </c>
      <c r="S2489" s="13">
        <f t="shared" si="290"/>
        <v>5.5999999999999999E-3</v>
      </c>
      <c r="T2489" s="12">
        <f t="shared" si="291"/>
        <v>5.88</v>
      </c>
      <c r="U2489" s="13" t="s">
        <v>135</v>
      </c>
      <c r="V2489" t="s">
        <v>96</v>
      </c>
      <c r="X2489" s="53"/>
    </row>
    <row r="2490" spans="1:24" s="16" customFormat="1" x14ac:dyDescent="0.2">
      <c r="A2490" s="32" t="str">
        <f t="shared" si="285"/>
        <v>2026-4</v>
      </c>
      <c r="B2490" t="s">
        <v>3876</v>
      </c>
      <c r="C2490" s="20">
        <v>46141</v>
      </c>
      <c r="D2490" s="20">
        <v>46136</v>
      </c>
      <c r="E2490" t="s">
        <v>173</v>
      </c>
      <c r="F2490" t="s">
        <v>174</v>
      </c>
      <c r="G2490" s="19"/>
      <c r="H2490"/>
      <c r="I2490" t="s">
        <v>181</v>
      </c>
      <c r="J2490" t="s">
        <v>182</v>
      </c>
      <c r="K2490" s="9" t="str">
        <f t="shared" si="287"/>
        <v>WHR-</v>
      </c>
      <c r="L2490" t="s">
        <v>6</v>
      </c>
      <c r="M2490" s="36">
        <v>1000</v>
      </c>
      <c r="N2490" t="s">
        <v>459</v>
      </c>
      <c r="O2490" t="s">
        <v>7</v>
      </c>
      <c r="P2490" s="48">
        <v>4.1000000000000002E-2</v>
      </c>
      <c r="Q2490" s="10">
        <f t="shared" si="288"/>
        <v>41</v>
      </c>
      <c r="R2490" s="11">
        <f t="shared" si="289"/>
        <v>7.3003400000000003</v>
      </c>
      <c r="S2490" s="13">
        <f t="shared" si="290"/>
        <v>5.5999999999999999E-3</v>
      </c>
      <c r="T2490" s="12">
        <f t="shared" si="291"/>
        <v>5.6</v>
      </c>
      <c r="U2490" s="13" t="s">
        <v>135</v>
      </c>
      <c r="V2490" t="s">
        <v>96</v>
      </c>
      <c r="X2490" s="53"/>
    </row>
    <row r="2491" spans="1:24" s="16" customFormat="1" x14ac:dyDescent="0.2">
      <c r="A2491" s="32" t="str">
        <f t="shared" si="285"/>
        <v>2026-4</v>
      </c>
      <c r="B2491" t="s">
        <v>3877</v>
      </c>
      <c r="C2491" s="20">
        <v>46141</v>
      </c>
      <c r="D2491" s="20">
        <v>46136</v>
      </c>
      <c r="E2491" t="s">
        <v>173</v>
      </c>
      <c r="F2491" t="s">
        <v>174</v>
      </c>
      <c r="G2491" s="19"/>
      <c r="H2491"/>
      <c r="I2491" t="s">
        <v>181</v>
      </c>
      <c r="J2491" t="s">
        <v>182</v>
      </c>
      <c r="K2491" s="9" t="str">
        <f t="shared" si="287"/>
        <v>WHR-</v>
      </c>
      <c r="L2491" t="s">
        <v>6</v>
      </c>
      <c r="M2491" s="36">
        <v>6000</v>
      </c>
      <c r="N2491" t="s">
        <v>459</v>
      </c>
      <c r="O2491" t="s">
        <v>7</v>
      </c>
      <c r="P2491" s="48">
        <v>4.1000000000000002E-2</v>
      </c>
      <c r="Q2491" s="10">
        <f t="shared" si="288"/>
        <v>246</v>
      </c>
      <c r="R2491" s="11">
        <f t="shared" si="289"/>
        <v>7.3003400000000003</v>
      </c>
      <c r="S2491" s="13">
        <f t="shared" si="290"/>
        <v>5.5999999999999999E-3</v>
      </c>
      <c r="T2491" s="12">
        <f t="shared" si="291"/>
        <v>33.6</v>
      </c>
      <c r="U2491" s="13" t="s">
        <v>135</v>
      </c>
      <c r="V2491" t="s">
        <v>96</v>
      </c>
      <c r="X2491" s="53"/>
    </row>
    <row r="2492" spans="1:24" s="16" customFormat="1" x14ac:dyDescent="0.2">
      <c r="A2492" s="32" t="str">
        <f t="shared" si="285"/>
        <v>2026-4</v>
      </c>
      <c r="B2492" t="s">
        <v>3878</v>
      </c>
      <c r="C2492" s="20">
        <v>46141</v>
      </c>
      <c r="D2492" s="20">
        <v>46136</v>
      </c>
      <c r="E2492" t="s">
        <v>173</v>
      </c>
      <c r="F2492" t="s">
        <v>174</v>
      </c>
      <c r="G2492" s="19"/>
      <c r="H2492"/>
      <c r="I2492" t="s">
        <v>181</v>
      </c>
      <c r="J2492" t="s">
        <v>182</v>
      </c>
      <c r="K2492" s="9" t="str">
        <f t="shared" si="287"/>
        <v>WHR-</v>
      </c>
      <c r="L2492" t="s">
        <v>6</v>
      </c>
      <c r="M2492" s="36">
        <v>8400</v>
      </c>
      <c r="N2492" t="s">
        <v>459</v>
      </c>
      <c r="O2492" t="s">
        <v>7</v>
      </c>
      <c r="P2492" s="48">
        <v>4.1000000000000002E-2</v>
      </c>
      <c r="Q2492" s="10">
        <f t="shared" si="288"/>
        <v>344.4</v>
      </c>
      <c r="R2492" s="11">
        <f t="shared" si="289"/>
        <v>7.3003400000000003</v>
      </c>
      <c r="S2492" s="13">
        <f t="shared" si="290"/>
        <v>5.5999999999999999E-3</v>
      </c>
      <c r="T2492" s="12">
        <f t="shared" si="291"/>
        <v>47.04</v>
      </c>
      <c r="U2492" s="13" t="s">
        <v>135</v>
      </c>
      <c r="V2492" t="s">
        <v>96</v>
      </c>
      <c r="X2492" s="53"/>
    </row>
    <row r="2493" spans="1:24" s="16" customFormat="1" x14ac:dyDescent="0.2">
      <c r="A2493" s="32" t="str">
        <f t="shared" si="285"/>
        <v>2026-4</v>
      </c>
      <c r="B2493" t="s">
        <v>3883</v>
      </c>
      <c r="C2493" s="20">
        <v>46141</v>
      </c>
      <c r="D2493" s="20">
        <v>46125</v>
      </c>
      <c r="E2493" t="s">
        <v>173</v>
      </c>
      <c r="F2493" t="s">
        <v>174</v>
      </c>
      <c r="G2493" s="19"/>
      <c r="H2493"/>
      <c r="I2493" t="s">
        <v>3467</v>
      </c>
      <c r="J2493" t="s">
        <v>3468</v>
      </c>
      <c r="K2493" s="9" t="str">
        <f t="shared" si="287"/>
        <v>WHR-</v>
      </c>
      <c r="L2493" t="s">
        <v>6</v>
      </c>
      <c r="M2493" s="36">
        <v>1000</v>
      </c>
      <c r="N2493" t="s">
        <v>459</v>
      </c>
      <c r="O2493" t="s">
        <v>7</v>
      </c>
      <c r="P2493" s="48">
        <v>4.2999999999999997E-2</v>
      </c>
      <c r="Q2493" s="10">
        <f t="shared" si="288"/>
        <v>43</v>
      </c>
      <c r="R2493" s="11">
        <f t="shared" si="289"/>
        <v>7.3003400000000003</v>
      </c>
      <c r="S2493" s="13">
        <f t="shared" si="290"/>
        <v>5.8999999999999999E-3</v>
      </c>
      <c r="T2493" s="12">
        <f t="shared" si="291"/>
        <v>5.9</v>
      </c>
      <c r="U2493" s="13" t="s">
        <v>135</v>
      </c>
      <c r="V2493" t="s">
        <v>96</v>
      </c>
      <c r="X2493" s="53"/>
    </row>
    <row r="2494" spans="1:24" s="16" customFormat="1" x14ac:dyDescent="0.2">
      <c r="A2494" s="32" t="str">
        <f t="shared" si="285"/>
        <v>2026-4</v>
      </c>
      <c r="B2494" t="s">
        <v>3884</v>
      </c>
      <c r="C2494" s="20">
        <v>46141</v>
      </c>
      <c r="D2494" s="20">
        <v>46125</v>
      </c>
      <c r="E2494" t="s">
        <v>173</v>
      </c>
      <c r="F2494" t="s">
        <v>174</v>
      </c>
      <c r="G2494" s="19"/>
      <c r="H2494"/>
      <c r="I2494" t="s">
        <v>3467</v>
      </c>
      <c r="J2494" t="s">
        <v>3468</v>
      </c>
      <c r="K2494" s="9" t="str">
        <f t="shared" si="287"/>
        <v>WHR-</v>
      </c>
      <c r="L2494" t="s">
        <v>6</v>
      </c>
      <c r="M2494" s="36">
        <v>8000</v>
      </c>
      <c r="N2494" t="s">
        <v>459</v>
      </c>
      <c r="O2494" t="s">
        <v>7</v>
      </c>
      <c r="P2494" s="48">
        <v>4.2999999999999997E-2</v>
      </c>
      <c r="Q2494" s="10">
        <f t="shared" si="288"/>
        <v>344</v>
      </c>
      <c r="R2494" s="11">
        <f t="shared" si="289"/>
        <v>7.3003400000000003</v>
      </c>
      <c r="S2494" s="13">
        <f t="shared" si="290"/>
        <v>5.8999999999999999E-3</v>
      </c>
      <c r="T2494" s="12">
        <f t="shared" si="291"/>
        <v>47.2</v>
      </c>
      <c r="U2494" s="13" t="s">
        <v>135</v>
      </c>
      <c r="V2494" t="s">
        <v>96</v>
      </c>
      <c r="X2494" s="53"/>
    </row>
    <row r="2495" spans="1:24" s="16" customFormat="1" x14ac:dyDescent="0.2">
      <c r="A2495" s="32" t="str">
        <f t="shared" si="285"/>
        <v>2026-4</v>
      </c>
      <c r="B2495" t="s">
        <v>3885</v>
      </c>
      <c r="C2495" s="20">
        <v>46141</v>
      </c>
      <c r="D2495" s="20">
        <v>46136</v>
      </c>
      <c r="E2495" t="s">
        <v>173</v>
      </c>
      <c r="F2495" t="s">
        <v>174</v>
      </c>
      <c r="G2495" s="19"/>
      <c r="H2495"/>
      <c r="I2495" t="s">
        <v>3467</v>
      </c>
      <c r="J2495" t="s">
        <v>3468</v>
      </c>
      <c r="K2495" s="9" t="str">
        <f t="shared" si="287"/>
        <v>WHR-</v>
      </c>
      <c r="L2495" t="s">
        <v>6</v>
      </c>
      <c r="M2495" s="36">
        <v>1000</v>
      </c>
      <c r="N2495" t="s">
        <v>459</v>
      </c>
      <c r="O2495" t="s">
        <v>7</v>
      </c>
      <c r="P2495" s="48">
        <v>4.2999999999999997E-2</v>
      </c>
      <c r="Q2495" s="10">
        <f t="shared" si="288"/>
        <v>43</v>
      </c>
      <c r="R2495" s="11">
        <f t="shared" si="289"/>
        <v>7.3003400000000003</v>
      </c>
      <c r="S2495" s="13">
        <f t="shared" si="290"/>
        <v>5.8999999999999999E-3</v>
      </c>
      <c r="T2495" s="12">
        <f t="shared" si="291"/>
        <v>5.9</v>
      </c>
      <c r="U2495" s="13" t="s">
        <v>135</v>
      </c>
      <c r="V2495" t="s">
        <v>96</v>
      </c>
      <c r="X2495" s="53"/>
    </row>
    <row r="2496" spans="1:24" s="16" customFormat="1" x14ac:dyDescent="0.2">
      <c r="A2496" s="32" t="str">
        <f t="shared" si="285"/>
        <v>2026-4</v>
      </c>
      <c r="B2496" t="s">
        <v>3913</v>
      </c>
      <c r="C2496" s="20">
        <v>46141</v>
      </c>
      <c r="D2496" s="20">
        <v>46125</v>
      </c>
      <c r="E2496" t="s">
        <v>173</v>
      </c>
      <c r="F2496" t="s">
        <v>174</v>
      </c>
      <c r="G2496" s="19"/>
      <c r="H2496"/>
      <c r="I2496" t="s">
        <v>335</v>
      </c>
      <c r="J2496" t="s">
        <v>336</v>
      </c>
      <c r="K2496" s="9" t="str">
        <f t="shared" si="287"/>
        <v>WHR-</v>
      </c>
      <c r="L2496" t="s">
        <v>6</v>
      </c>
      <c r="M2496" s="36">
        <v>1000</v>
      </c>
      <c r="N2496" t="s">
        <v>459</v>
      </c>
      <c r="O2496" t="s">
        <v>7</v>
      </c>
      <c r="P2496" s="48">
        <v>6.2E-2</v>
      </c>
      <c r="Q2496" s="10">
        <f t="shared" si="288"/>
        <v>62</v>
      </c>
      <c r="R2496" s="11">
        <f t="shared" si="289"/>
        <v>7.3003400000000003</v>
      </c>
      <c r="S2496" s="13">
        <f t="shared" si="290"/>
        <v>8.5000000000000006E-3</v>
      </c>
      <c r="T2496" s="12">
        <f t="shared" si="291"/>
        <v>8.5</v>
      </c>
      <c r="U2496" s="13" t="s">
        <v>135</v>
      </c>
      <c r="V2496" t="s">
        <v>96</v>
      </c>
      <c r="X2496" s="53"/>
    </row>
    <row r="2497" spans="1:24" s="16" customFormat="1" x14ac:dyDescent="0.2">
      <c r="A2497" s="32" t="str">
        <f t="shared" ref="A2497:A2560" si="292">+TEXT(C2497,"YYYY")&amp;"-"&amp;TEXT(C2497,"M")</f>
        <v>2026-4</v>
      </c>
      <c r="B2497" t="s">
        <v>3914</v>
      </c>
      <c r="C2497" s="20">
        <v>46141</v>
      </c>
      <c r="D2497" s="20">
        <v>46127</v>
      </c>
      <c r="E2497" t="s">
        <v>173</v>
      </c>
      <c r="F2497" t="s">
        <v>174</v>
      </c>
      <c r="G2497" s="19"/>
      <c r="H2497"/>
      <c r="I2497" t="s">
        <v>335</v>
      </c>
      <c r="J2497" t="s">
        <v>336</v>
      </c>
      <c r="K2497" s="9" t="str">
        <f t="shared" si="287"/>
        <v>WHR-</v>
      </c>
      <c r="L2497" t="s">
        <v>6</v>
      </c>
      <c r="M2497" s="36">
        <v>600</v>
      </c>
      <c r="N2497" t="s">
        <v>459</v>
      </c>
      <c r="O2497" t="s">
        <v>7</v>
      </c>
      <c r="P2497" s="48">
        <v>6.2E-2</v>
      </c>
      <c r="Q2497" s="10">
        <f t="shared" si="288"/>
        <v>37.200000000000003</v>
      </c>
      <c r="R2497" s="11">
        <f t="shared" si="289"/>
        <v>7.3003400000000003</v>
      </c>
      <c r="S2497" s="13">
        <f t="shared" si="290"/>
        <v>8.5000000000000006E-3</v>
      </c>
      <c r="T2497" s="12">
        <f t="shared" si="291"/>
        <v>5.0999999999999996</v>
      </c>
      <c r="U2497" s="13" t="s">
        <v>135</v>
      </c>
      <c r="V2497" t="s">
        <v>96</v>
      </c>
      <c r="X2497" s="53"/>
    </row>
    <row r="2498" spans="1:24" s="16" customFormat="1" x14ac:dyDescent="0.2">
      <c r="A2498" s="32" t="str">
        <f t="shared" si="292"/>
        <v>2026-4</v>
      </c>
      <c r="B2498" t="s">
        <v>3915</v>
      </c>
      <c r="C2498" s="20">
        <v>46141</v>
      </c>
      <c r="D2498" s="20">
        <v>46127</v>
      </c>
      <c r="E2498" t="s">
        <v>173</v>
      </c>
      <c r="F2498" t="s">
        <v>174</v>
      </c>
      <c r="G2498" s="19"/>
      <c r="H2498"/>
      <c r="I2498" t="s">
        <v>335</v>
      </c>
      <c r="J2498" t="s">
        <v>336</v>
      </c>
      <c r="K2498" s="9" t="str">
        <f t="shared" si="287"/>
        <v>WHR-</v>
      </c>
      <c r="L2498" t="s">
        <v>6</v>
      </c>
      <c r="M2498" s="36">
        <v>1000</v>
      </c>
      <c r="N2498" t="s">
        <v>459</v>
      </c>
      <c r="O2498" t="s">
        <v>7</v>
      </c>
      <c r="P2498" s="48">
        <v>6.2E-2</v>
      </c>
      <c r="Q2498" s="10">
        <f t="shared" si="288"/>
        <v>62</v>
      </c>
      <c r="R2498" s="11">
        <f t="shared" si="289"/>
        <v>7.3003400000000003</v>
      </c>
      <c r="S2498" s="13">
        <f t="shared" si="290"/>
        <v>8.5000000000000006E-3</v>
      </c>
      <c r="T2498" s="12">
        <f t="shared" si="291"/>
        <v>8.5</v>
      </c>
      <c r="U2498" s="13" t="s">
        <v>135</v>
      </c>
      <c r="V2498" t="s">
        <v>96</v>
      </c>
      <c r="X2498" s="53"/>
    </row>
    <row r="2499" spans="1:24" s="16" customFormat="1" x14ac:dyDescent="0.2">
      <c r="A2499" s="32" t="str">
        <f t="shared" si="292"/>
        <v>2026-4</v>
      </c>
      <c r="B2499" t="s">
        <v>3935</v>
      </c>
      <c r="C2499" s="20">
        <v>46141</v>
      </c>
      <c r="D2499" s="20">
        <v>46127</v>
      </c>
      <c r="E2499" t="s">
        <v>173</v>
      </c>
      <c r="F2499" t="s">
        <v>174</v>
      </c>
      <c r="G2499" s="19"/>
      <c r="H2499"/>
      <c r="I2499" t="s">
        <v>178</v>
      </c>
      <c r="J2499" t="s">
        <v>179</v>
      </c>
      <c r="K2499" s="9" t="str">
        <f t="shared" si="287"/>
        <v>WHR-</v>
      </c>
      <c r="L2499" t="s">
        <v>6</v>
      </c>
      <c r="M2499" s="36">
        <v>6000</v>
      </c>
      <c r="N2499" t="s">
        <v>459</v>
      </c>
      <c r="O2499" t="s">
        <v>7</v>
      </c>
      <c r="P2499" s="48">
        <v>8.5000000000000006E-2</v>
      </c>
      <c r="Q2499" s="10">
        <f t="shared" si="288"/>
        <v>510</v>
      </c>
      <c r="R2499" s="11">
        <f t="shared" si="289"/>
        <v>7.3003400000000003</v>
      </c>
      <c r="S2499" s="13">
        <f t="shared" si="290"/>
        <v>1.1599999999999999E-2</v>
      </c>
      <c r="T2499" s="12">
        <f t="shared" si="291"/>
        <v>69.599999999999994</v>
      </c>
      <c r="U2499" s="13" t="s">
        <v>135</v>
      </c>
      <c r="V2499" t="s">
        <v>96</v>
      </c>
      <c r="X2499" s="53"/>
    </row>
    <row r="2500" spans="1:24" s="16" customFormat="1" x14ac:dyDescent="0.2">
      <c r="A2500" s="32" t="str">
        <f t="shared" si="292"/>
        <v>2026-4</v>
      </c>
      <c r="B2500" t="s">
        <v>3936</v>
      </c>
      <c r="C2500" s="20">
        <v>46141</v>
      </c>
      <c r="D2500" s="20">
        <v>46134</v>
      </c>
      <c r="E2500" t="s">
        <v>173</v>
      </c>
      <c r="F2500" t="s">
        <v>174</v>
      </c>
      <c r="G2500" s="19"/>
      <c r="H2500"/>
      <c r="I2500" t="s">
        <v>178</v>
      </c>
      <c r="J2500" t="s">
        <v>179</v>
      </c>
      <c r="K2500" s="9" t="str">
        <f t="shared" si="287"/>
        <v>WHR-</v>
      </c>
      <c r="L2500" t="s">
        <v>6</v>
      </c>
      <c r="M2500" s="36">
        <v>5000</v>
      </c>
      <c r="N2500" t="s">
        <v>459</v>
      </c>
      <c r="O2500" t="s">
        <v>7</v>
      </c>
      <c r="P2500" s="48">
        <v>8.5000000000000006E-2</v>
      </c>
      <c r="Q2500" s="10">
        <f t="shared" si="288"/>
        <v>425</v>
      </c>
      <c r="R2500" s="11">
        <f t="shared" si="289"/>
        <v>7.3003400000000003</v>
      </c>
      <c r="S2500" s="13">
        <f t="shared" si="290"/>
        <v>1.1599999999999999E-2</v>
      </c>
      <c r="T2500" s="12">
        <f t="shared" si="291"/>
        <v>58</v>
      </c>
      <c r="U2500" s="13" t="s">
        <v>135</v>
      </c>
      <c r="V2500" t="s">
        <v>96</v>
      </c>
      <c r="X2500" s="53"/>
    </row>
    <row r="2501" spans="1:24" s="16" customFormat="1" x14ac:dyDescent="0.2">
      <c r="A2501" s="32" t="str">
        <f t="shared" si="292"/>
        <v>2026-4</v>
      </c>
      <c r="B2501" t="s">
        <v>3962</v>
      </c>
      <c r="C2501" s="20">
        <v>46141</v>
      </c>
      <c r="D2501" s="20">
        <v>46125</v>
      </c>
      <c r="E2501" t="s">
        <v>173</v>
      </c>
      <c r="F2501" t="s">
        <v>174</v>
      </c>
      <c r="G2501" s="19"/>
      <c r="H2501"/>
      <c r="I2501" t="s">
        <v>94</v>
      </c>
      <c r="J2501" t="s">
        <v>95</v>
      </c>
      <c r="K2501" s="9" t="str">
        <f t="shared" si="287"/>
        <v>WHR-</v>
      </c>
      <c r="L2501" t="s">
        <v>6</v>
      </c>
      <c r="M2501" s="36">
        <v>2000</v>
      </c>
      <c r="N2501" t="s">
        <v>459</v>
      </c>
      <c r="O2501" t="s">
        <v>7</v>
      </c>
      <c r="P2501" s="48">
        <v>0.108</v>
      </c>
      <c r="Q2501" s="10">
        <f t="shared" si="288"/>
        <v>216</v>
      </c>
      <c r="R2501" s="11">
        <f t="shared" si="289"/>
        <v>7.3003400000000003</v>
      </c>
      <c r="S2501" s="13">
        <f t="shared" si="290"/>
        <v>1.4800000000000001E-2</v>
      </c>
      <c r="T2501" s="12">
        <f t="shared" si="291"/>
        <v>29.6</v>
      </c>
      <c r="U2501" s="13" t="s">
        <v>135</v>
      </c>
      <c r="V2501" t="s">
        <v>96</v>
      </c>
      <c r="X2501" s="53"/>
    </row>
    <row r="2502" spans="1:24" s="16" customFormat="1" x14ac:dyDescent="0.2">
      <c r="A2502" s="32" t="str">
        <f t="shared" si="292"/>
        <v>2026-4</v>
      </c>
      <c r="B2502" t="s">
        <v>3963</v>
      </c>
      <c r="C2502" s="20">
        <v>46141</v>
      </c>
      <c r="D2502" s="20">
        <v>46125</v>
      </c>
      <c r="E2502" t="s">
        <v>173</v>
      </c>
      <c r="F2502" t="s">
        <v>174</v>
      </c>
      <c r="G2502" s="19"/>
      <c r="H2502"/>
      <c r="I2502" t="s">
        <v>94</v>
      </c>
      <c r="J2502" t="s">
        <v>95</v>
      </c>
      <c r="K2502" s="9" t="str">
        <f t="shared" si="287"/>
        <v>WHR-</v>
      </c>
      <c r="L2502" t="s">
        <v>6</v>
      </c>
      <c r="M2502" s="36">
        <v>12500</v>
      </c>
      <c r="N2502" t="s">
        <v>459</v>
      </c>
      <c r="O2502" t="s">
        <v>7</v>
      </c>
      <c r="P2502" s="48">
        <v>0.108</v>
      </c>
      <c r="Q2502" s="10">
        <f t="shared" si="288"/>
        <v>1350</v>
      </c>
      <c r="R2502" s="11">
        <f t="shared" si="289"/>
        <v>7.3003400000000003</v>
      </c>
      <c r="S2502" s="13">
        <f t="shared" si="290"/>
        <v>1.4800000000000001E-2</v>
      </c>
      <c r="T2502" s="12">
        <f t="shared" si="291"/>
        <v>185</v>
      </c>
      <c r="U2502" s="13" t="s">
        <v>135</v>
      </c>
      <c r="V2502" t="s">
        <v>96</v>
      </c>
      <c r="X2502" s="53"/>
    </row>
    <row r="2503" spans="1:24" s="16" customFormat="1" x14ac:dyDescent="0.2">
      <c r="A2503" s="32" t="str">
        <f t="shared" si="292"/>
        <v>2026-4</v>
      </c>
      <c r="B2503" t="s">
        <v>3984</v>
      </c>
      <c r="C2503" s="20">
        <v>46141</v>
      </c>
      <c r="D2503" s="20">
        <v>46125</v>
      </c>
      <c r="E2503" t="s">
        <v>54</v>
      </c>
      <c r="F2503" t="s">
        <v>55</v>
      </c>
      <c r="G2503" s="19"/>
      <c r="H2503"/>
      <c r="I2503" t="s">
        <v>3513</v>
      </c>
      <c r="J2503" t="s">
        <v>3514</v>
      </c>
      <c r="K2503" s="9" t="str">
        <f t="shared" si="287"/>
        <v>WHR-</v>
      </c>
      <c r="L2503" t="s">
        <v>6</v>
      </c>
      <c r="M2503" s="36">
        <v>8500</v>
      </c>
      <c r="N2503" t="s">
        <v>459</v>
      </c>
      <c r="O2503" t="s">
        <v>7</v>
      </c>
      <c r="P2503" s="48">
        <v>0.14000000000000001</v>
      </c>
      <c r="Q2503" s="10">
        <f t="shared" si="288"/>
        <v>1190</v>
      </c>
      <c r="R2503" s="11">
        <f t="shared" si="289"/>
        <v>7.3003400000000003</v>
      </c>
      <c r="S2503" s="13">
        <f t="shared" si="290"/>
        <v>1.9199999999999998E-2</v>
      </c>
      <c r="T2503" s="12">
        <f t="shared" si="291"/>
        <v>163.19999999999999</v>
      </c>
      <c r="U2503" s="13" t="s">
        <v>135</v>
      </c>
      <c r="V2503" t="s">
        <v>96</v>
      </c>
      <c r="X2503" s="53"/>
    </row>
    <row r="2504" spans="1:24" s="16" customFormat="1" x14ac:dyDescent="0.2">
      <c r="A2504" s="32" t="str">
        <f t="shared" si="292"/>
        <v>2026-4</v>
      </c>
      <c r="B2504" t="s">
        <v>4202</v>
      </c>
      <c r="C2504" s="20">
        <v>46142</v>
      </c>
      <c r="D2504" s="20">
        <v>46126</v>
      </c>
      <c r="E2504" t="s">
        <v>356</v>
      </c>
      <c r="F2504" t="s">
        <v>357</v>
      </c>
      <c r="G2504" s="19"/>
      <c r="H2504"/>
      <c r="I2504" t="s">
        <v>360</v>
      </c>
      <c r="J2504" t="s">
        <v>361</v>
      </c>
      <c r="K2504" s="9" t="str">
        <f t="shared" si="287"/>
        <v>ALM-</v>
      </c>
      <c r="L2504" t="s">
        <v>41</v>
      </c>
      <c r="M2504" s="36">
        <v>714</v>
      </c>
      <c r="N2504" t="s">
        <v>70</v>
      </c>
      <c r="O2504" t="s">
        <v>7</v>
      </c>
      <c r="P2504" s="48">
        <v>2.9203999999999999</v>
      </c>
      <c r="Q2504" s="10">
        <f t="shared" si="288"/>
        <v>2085.17</v>
      </c>
      <c r="R2504" s="11">
        <f t="shared" si="289"/>
        <v>7.3003400000000003</v>
      </c>
      <c r="S2504" s="13">
        <f t="shared" si="290"/>
        <v>0.4</v>
      </c>
      <c r="T2504" s="12">
        <f t="shared" si="291"/>
        <v>285.60000000000002</v>
      </c>
      <c r="U2504" s="13" t="s">
        <v>135</v>
      </c>
      <c r="V2504" t="s">
        <v>73</v>
      </c>
      <c r="X2504" s="53"/>
    </row>
    <row r="2505" spans="1:24" s="16" customFormat="1" x14ac:dyDescent="0.2">
      <c r="A2505" s="32" t="str">
        <f t="shared" si="292"/>
        <v>2026-4</v>
      </c>
      <c r="B2505" t="s">
        <v>4203</v>
      </c>
      <c r="C2505" s="20">
        <v>46142</v>
      </c>
      <c r="D2505" s="20">
        <v>46126</v>
      </c>
      <c r="E2505" t="s">
        <v>356</v>
      </c>
      <c r="F2505" t="s">
        <v>357</v>
      </c>
      <c r="G2505" s="19"/>
      <c r="H2505"/>
      <c r="I2505" t="s">
        <v>3202</v>
      </c>
      <c r="J2505" t="s">
        <v>3203</v>
      </c>
      <c r="K2505" s="9" t="str">
        <f t="shared" si="287"/>
        <v>ALM-</v>
      </c>
      <c r="L2505" t="s">
        <v>41</v>
      </c>
      <c r="M2505" s="36">
        <v>839</v>
      </c>
      <c r="N2505" t="s">
        <v>70</v>
      </c>
      <c r="O2505" t="s">
        <v>7</v>
      </c>
      <c r="P2505" s="48">
        <v>2.9203999999999999</v>
      </c>
      <c r="Q2505" s="10">
        <f t="shared" si="288"/>
        <v>2450.2199999999998</v>
      </c>
      <c r="R2505" s="11">
        <f t="shared" si="289"/>
        <v>7.3003400000000003</v>
      </c>
      <c r="S2505" s="13">
        <f t="shared" si="290"/>
        <v>0.4</v>
      </c>
      <c r="T2505" s="12">
        <f t="shared" si="291"/>
        <v>335.6</v>
      </c>
      <c r="U2505" s="13" t="s">
        <v>135</v>
      </c>
      <c r="V2505" t="s">
        <v>73</v>
      </c>
      <c r="X2505" s="53"/>
    </row>
    <row r="2506" spans="1:24" s="16" customFormat="1" x14ac:dyDescent="0.2">
      <c r="A2506" s="32" t="str">
        <f t="shared" si="292"/>
        <v>2026-4</v>
      </c>
      <c r="B2506" t="s">
        <v>4204</v>
      </c>
      <c r="C2506" s="20">
        <v>46142</v>
      </c>
      <c r="D2506" s="20">
        <v>46126</v>
      </c>
      <c r="E2506" t="s">
        <v>356</v>
      </c>
      <c r="F2506" t="s">
        <v>357</v>
      </c>
      <c r="G2506" s="19"/>
      <c r="H2506"/>
      <c r="I2506" t="s">
        <v>3627</v>
      </c>
      <c r="J2506" t="s">
        <v>3628</v>
      </c>
      <c r="K2506" s="9" t="str">
        <f t="shared" si="287"/>
        <v>ALM-</v>
      </c>
      <c r="L2506" t="s">
        <v>41</v>
      </c>
      <c r="M2506" s="36">
        <v>557</v>
      </c>
      <c r="N2506" t="s">
        <v>70</v>
      </c>
      <c r="O2506" t="s">
        <v>7</v>
      </c>
      <c r="P2506" s="48">
        <v>2.9203999999999999</v>
      </c>
      <c r="Q2506" s="10">
        <f t="shared" si="288"/>
        <v>1626.66</v>
      </c>
      <c r="R2506" s="11">
        <f t="shared" si="289"/>
        <v>7.3003400000000003</v>
      </c>
      <c r="S2506" s="13">
        <f t="shared" si="290"/>
        <v>0.4</v>
      </c>
      <c r="T2506" s="12">
        <f t="shared" si="291"/>
        <v>222.8</v>
      </c>
      <c r="U2506" s="13" t="s">
        <v>135</v>
      </c>
      <c r="V2506" t="s">
        <v>73</v>
      </c>
      <c r="X2506" s="53"/>
    </row>
    <row r="2507" spans="1:24" s="16" customFormat="1" x14ac:dyDescent="0.2">
      <c r="A2507" s="32" t="str">
        <f t="shared" si="292"/>
        <v>2026-4</v>
      </c>
      <c r="B2507" t="s">
        <v>4205</v>
      </c>
      <c r="C2507" s="20">
        <v>46142</v>
      </c>
      <c r="D2507" s="20">
        <v>46126</v>
      </c>
      <c r="E2507" t="s">
        <v>356</v>
      </c>
      <c r="F2507" t="s">
        <v>357</v>
      </c>
      <c r="G2507" s="19"/>
      <c r="H2507"/>
      <c r="I2507" t="s">
        <v>3629</v>
      </c>
      <c r="J2507" t="s">
        <v>3630</v>
      </c>
      <c r="K2507" s="9" t="str">
        <f t="shared" si="287"/>
        <v>ALM-</v>
      </c>
      <c r="L2507" t="s">
        <v>41</v>
      </c>
      <c r="M2507" s="36">
        <v>544</v>
      </c>
      <c r="N2507" t="s">
        <v>70</v>
      </c>
      <c r="O2507" t="s">
        <v>7</v>
      </c>
      <c r="P2507" s="48">
        <v>2.9203999999999999</v>
      </c>
      <c r="Q2507" s="10">
        <f t="shared" si="288"/>
        <v>1588.7</v>
      </c>
      <c r="R2507" s="11">
        <f t="shared" si="289"/>
        <v>7.3003400000000003</v>
      </c>
      <c r="S2507" s="13">
        <f t="shared" si="290"/>
        <v>0.4</v>
      </c>
      <c r="T2507" s="12">
        <f t="shared" si="291"/>
        <v>217.6</v>
      </c>
      <c r="U2507" s="13" t="s">
        <v>135</v>
      </c>
      <c r="V2507" t="s">
        <v>73</v>
      </c>
      <c r="X2507" s="53"/>
    </row>
    <row r="2508" spans="1:24" s="16" customFormat="1" x14ac:dyDescent="0.2">
      <c r="A2508" s="32" t="str">
        <f t="shared" si="292"/>
        <v>2026-4</v>
      </c>
      <c r="B2508" t="s">
        <v>4206</v>
      </c>
      <c r="C2508" s="20">
        <v>46142</v>
      </c>
      <c r="D2508" s="20">
        <v>46126</v>
      </c>
      <c r="E2508" t="s">
        <v>356</v>
      </c>
      <c r="F2508" t="s">
        <v>357</v>
      </c>
      <c r="G2508" s="19"/>
      <c r="H2508"/>
      <c r="I2508" t="s">
        <v>3631</v>
      </c>
      <c r="J2508" t="s">
        <v>3632</v>
      </c>
      <c r="K2508" s="9" t="str">
        <f t="shared" si="287"/>
        <v>ALM-</v>
      </c>
      <c r="L2508" t="s">
        <v>41</v>
      </c>
      <c r="M2508" s="36">
        <v>1211</v>
      </c>
      <c r="N2508" t="s">
        <v>70</v>
      </c>
      <c r="O2508" t="s">
        <v>7</v>
      </c>
      <c r="P2508" s="48">
        <v>2.9203999999999999</v>
      </c>
      <c r="Q2508" s="10">
        <f t="shared" si="288"/>
        <v>3536.6</v>
      </c>
      <c r="R2508" s="11">
        <f t="shared" si="289"/>
        <v>7.3003400000000003</v>
      </c>
      <c r="S2508" s="13">
        <f t="shared" si="290"/>
        <v>0.4</v>
      </c>
      <c r="T2508" s="12">
        <f t="shared" si="291"/>
        <v>484.4</v>
      </c>
      <c r="U2508" s="13" t="s">
        <v>135</v>
      </c>
      <c r="V2508" t="s">
        <v>73</v>
      </c>
      <c r="X2508" s="53"/>
    </row>
    <row r="2509" spans="1:24" s="16" customFormat="1" x14ac:dyDescent="0.2">
      <c r="A2509" s="32" t="str">
        <f t="shared" si="292"/>
        <v>2026-4</v>
      </c>
      <c r="B2509" t="s">
        <v>4207</v>
      </c>
      <c r="C2509" s="20">
        <v>46142</v>
      </c>
      <c r="D2509" s="20">
        <v>46126</v>
      </c>
      <c r="E2509" t="s">
        <v>356</v>
      </c>
      <c r="F2509" t="s">
        <v>357</v>
      </c>
      <c r="G2509" s="19"/>
      <c r="H2509"/>
      <c r="I2509" t="s">
        <v>3633</v>
      </c>
      <c r="J2509" t="s">
        <v>3634</v>
      </c>
      <c r="K2509" s="9" t="str">
        <f t="shared" si="287"/>
        <v>ALM-</v>
      </c>
      <c r="L2509" t="s">
        <v>41</v>
      </c>
      <c r="M2509" s="36">
        <v>618</v>
      </c>
      <c r="N2509" t="s">
        <v>70</v>
      </c>
      <c r="O2509" t="s">
        <v>7</v>
      </c>
      <c r="P2509" s="48">
        <v>2.9203999999999999</v>
      </c>
      <c r="Q2509" s="10">
        <f t="shared" si="288"/>
        <v>1804.81</v>
      </c>
      <c r="R2509" s="11">
        <f t="shared" si="289"/>
        <v>7.3003400000000003</v>
      </c>
      <c r="S2509" s="13">
        <f t="shared" si="290"/>
        <v>0.4</v>
      </c>
      <c r="T2509" s="12">
        <f t="shared" si="291"/>
        <v>247.2</v>
      </c>
      <c r="U2509" s="13" t="s">
        <v>135</v>
      </c>
      <c r="V2509" t="s">
        <v>73</v>
      </c>
      <c r="X2509" s="53"/>
    </row>
    <row r="2510" spans="1:24" s="16" customFormat="1" x14ac:dyDescent="0.2">
      <c r="A2510" s="32" t="str">
        <f t="shared" si="292"/>
        <v>2026-4</v>
      </c>
      <c r="B2510" t="s">
        <v>4208</v>
      </c>
      <c r="C2510" s="20">
        <v>46142</v>
      </c>
      <c r="D2510" s="20">
        <v>46126</v>
      </c>
      <c r="E2510" t="s">
        <v>356</v>
      </c>
      <c r="F2510" t="s">
        <v>357</v>
      </c>
      <c r="G2510" s="19"/>
      <c r="H2510"/>
      <c r="I2510" t="s">
        <v>3635</v>
      </c>
      <c r="J2510" t="s">
        <v>3636</v>
      </c>
      <c r="K2510" s="9" t="str">
        <f t="shared" ref="K2510:K2541" si="293">+LEFT(V2510,4)</f>
        <v>ALM-</v>
      </c>
      <c r="L2510" t="s">
        <v>41</v>
      </c>
      <c r="M2510" s="36">
        <v>614</v>
      </c>
      <c r="N2510" t="s">
        <v>70</v>
      </c>
      <c r="O2510" t="s">
        <v>7</v>
      </c>
      <c r="P2510" s="48">
        <v>2.9203999999999999</v>
      </c>
      <c r="Q2510" s="10">
        <f t="shared" si="288"/>
        <v>1793.13</v>
      </c>
      <c r="R2510" s="11">
        <f t="shared" si="289"/>
        <v>7.3003400000000003</v>
      </c>
      <c r="S2510" s="13">
        <f t="shared" si="290"/>
        <v>0.4</v>
      </c>
      <c r="T2510" s="12">
        <f t="shared" si="291"/>
        <v>245.6</v>
      </c>
      <c r="U2510" s="13" t="s">
        <v>135</v>
      </c>
      <c r="V2510" t="s">
        <v>73</v>
      </c>
      <c r="X2510" s="53"/>
    </row>
    <row r="2511" spans="1:24" s="16" customFormat="1" x14ac:dyDescent="0.2">
      <c r="A2511" s="32" t="str">
        <f t="shared" si="292"/>
        <v>2026-4</v>
      </c>
      <c r="B2511" t="s">
        <v>4209</v>
      </c>
      <c r="C2511" s="20">
        <v>46142</v>
      </c>
      <c r="D2511" s="20">
        <v>46126</v>
      </c>
      <c r="E2511" t="s">
        <v>356</v>
      </c>
      <c r="F2511" t="s">
        <v>357</v>
      </c>
      <c r="G2511" s="19"/>
      <c r="H2511"/>
      <c r="I2511" t="s">
        <v>3637</v>
      </c>
      <c r="J2511" t="s">
        <v>3638</v>
      </c>
      <c r="K2511" s="9" t="str">
        <f t="shared" si="293"/>
        <v>ALM-</v>
      </c>
      <c r="L2511" t="s">
        <v>41</v>
      </c>
      <c r="M2511" s="36">
        <v>976</v>
      </c>
      <c r="N2511" t="s">
        <v>70</v>
      </c>
      <c r="O2511" t="s">
        <v>7</v>
      </c>
      <c r="P2511" s="48">
        <v>2.9203999999999999</v>
      </c>
      <c r="Q2511" s="10">
        <f t="shared" si="288"/>
        <v>2850.31</v>
      </c>
      <c r="R2511" s="11">
        <f t="shared" si="289"/>
        <v>7.3003400000000003</v>
      </c>
      <c r="S2511" s="13">
        <f t="shared" si="290"/>
        <v>0.4</v>
      </c>
      <c r="T2511" s="12">
        <f t="shared" si="291"/>
        <v>390.4</v>
      </c>
      <c r="U2511" s="13" t="s">
        <v>135</v>
      </c>
      <c r="V2511" t="s">
        <v>73</v>
      </c>
      <c r="X2511" s="53"/>
    </row>
    <row r="2512" spans="1:24" s="16" customFormat="1" x14ac:dyDescent="0.2">
      <c r="A2512" s="32" t="str">
        <f t="shared" si="292"/>
        <v>2026-4</v>
      </c>
      <c r="B2512" t="s">
        <v>4210</v>
      </c>
      <c r="C2512" s="20">
        <v>46142</v>
      </c>
      <c r="D2512" s="20">
        <v>46126</v>
      </c>
      <c r="E2512" t="s">
        <v>356</v>
      </c>
      <c r="F2512" t="s">
        <v>357</v>
      </c>
      <c r="G2512" s="19"/>
      <c r="H2512"/>
      <c r="I2512" t="s">
        <v>3639</v>
      </c>
      <c r="J2512" t="s">
        <v>3640</v>
      </c>
      <c r="K2512" s="9" t="str">
        <f t="shared" si="293"/>
        <v>ALM-</v>
      </c>
      <c r="L2512" t="s">
        <v>41</v>
      </c>
      <c r="M2512" s="36">
        <v>1151</v>
      </c>
      <c r="N2512" t="s">
        <v>70</v>
      </c>
      <c r="O2512" t="s">
        <v>7</v>
      </c>
      <c r="P2512" s="48">
        <v>2.9203999999999999</v>
      </c>
      <c r="Q2512" s="10">
        <f t="shared" si="288"/>
        <v>3361.38</v>
      </c>
      <c r="R2512" s="11">
        <f t="shared" si="289"/>
        <v>7.3003400000000003</v>
      </c>
      <c r="S2512" s="13">
        <f t="shared" si="290"/>
        <v>0.4</v>
      </c>
      <c r="T2512" s="12">
        <f t="shared" si="291"/>
        <v>460.4</v>
      </c>
      <c r="U2512" s="13" t="s">
        <v>135</v>
      </c>
      <c r="V2512" t="s">
        <v>73</v>
      </c>
      <c r="X2512" s="53"/>
    </row>
    <row r="2513" spans="1:24" s="16" customFormat="1" x14ac:dyDescent="0.2">
      <c r="A2513" s="32" t="str">
        <f t="shared" si="292"/>
        <v>2026-4</v>
      </c>
      <c r="B2513" t="s">
        <v>4211</v>
      </c>
      <c r="C2513" s="20">
        <v>46142</v>
      </c>
      <c r="D2513" s="20">
        <v>46126</v>
      </c>
      <c r="E2513" t="s">
        <v>356</v>
      </c>
      <c r="F2513" t="s">
        <v>357</v>
      </c>
      <c r="G2513" s="19"/>
      <c r="H2513"/>
      <c r="I2513" t="s">
        <v>3641</v>
      </c>
      <c r="J2513" t="s">
        <v>3642</v>
      </c>
      <c r="K2513" s="9" t="str">
        <f t="shared" si="293"/>
        <v>ALM-</v>
      </c>
      <c r="L2513" t="s">
        <v>41</v>
      </c>
      <c r="M2513" s="36">
        <v>592</v>
      </c>
      <c r="N2513" t="s">
        <v>70</v>
      </c>
      <c r="O2513" t="s">
        <v>7</v>
      </c>
      <c r="P2513" s="48">
        <v>2.9203999999999999</v>
      </c>
      <c r="Q2513" s="10">
        <f t="shared" si="288"/>
        <v>1728.88</v>
      </c>
      <c r="R2513" s="11">
        <f t="shared" si="289"/>
        <v>7.3003400000000003</v>
      </c>
      <c r="S2513" s="13">
        <f t="shared" si="290"/>
        <v>0.4</v>
      </c>
      <c r="T2513" s="12">
        <f t="shared" si="291"/>
        <v>236.8</v>
      </c>
      <c r="U2513" s="13" t="s">
        <v>135</v>
      </c>
      <c r="V2513" t="s">
        <v>73</v>
      </c>
      <c r="X2513" s="53"/>
    </row>
    <row r="2514" spans="1:24" s="16" customFormat="1" x14ac:dyDescent="0.2">
      <c r="A2514" s="32" t="str">
        <f t="shared" si="292"/>
        <v>2026-4</v>
      </c>
      <c r="B2514" t="s">
        <v>4212</v>
      </c>
      <c r="C2514" s="20">
        <v>46142</v>
      </c>
      <c r="D2514" s="20">
        <v>46126</v>
      </c>
      <c r="E2514" t="s">
        <v>356</v>
      </c>
      <c r="F2514" t="s">
        <v>357</v>
      </c>
      <c r="G2514" s="19"/>
      <c r="H2514"/>
      <c r="I2514" t="s">
        <v>3643</v>
      </c>
      <c r="J2514" t="s">
        <v>3644</v>
      </c>
      <c r="K2514" s="9" t="str">
        <f t="shared" si="293"/>
        <v>ALM-</v>
      </c>
      <c r="L2514" t="s">
        <v>41</v>
      </c>
      <c r="M2514" s="36">
        <v>583</v>
      </c>
      <c r="N2514" t="s">
        <v>70</v>
      </c>
      <c r="O2514" t="s">
        <v>7</v>
      </c>
      <c r="P2514" s="48">
        <v>2.9203999999999999</v>
      </c>
      <c r="Q2514" s="10">
        <f t="shared" si="288"/>
        <v>1702.59</v>
      </c>
      <c r="R2514" s="11">
        <f t="shared" si="289"/>
        <v>7.3003400000000003</v>
      </c>
      <c r="S2514" s="13">
        <f t="shared" si="290"/>
        <v>0.4</v>
      </c>
      <c r="T2514" s="12">
        <f t="shared" si="291"/>
        <v>233.2</v>
      </c>
      <c r="U2514" s="13" t="s">
        <v>135</v>
      </c>
      <c r="V2514" t="s">
        <v>73</v>
      </c>
      <c r="X2514" s="53"/>
    </row>
    <row r="2515" spans="1:24" s="16" customFormat="1" x14ac:dyDescent="0.2">
      <c r="A2515" s="32" t="str">
        <f t="shared" si="292"/>
        <v>2026-4</v>
      </c>
      <c r="B2515" t="s">
        <v>4213</v>
      </c>
      <c r="C2515" s="20">
        <v>46142</v>
      </c>
      <c r="D2515" s="20">
        <v>46126</v>
      </c>
      <c r="E2515" t="s">
        <v>356</v>
      </c>
      <c r="F2515" t="s">
        <v>357</v>
      </c>
      <c r="G2515" s="19"/>
      <c r="H2515"/>
      <c r="I2515" t="s">
        <v>3200</v>
      </c>
      <c r="J2515" t="s">
        <v>3201</v>
      </c>
      <c r="K2515" s="9" t="str">
        <f t="shared" si="293"/>
        <v>ALM-</v>
      </c>
      <c r="L2515" t="s">
        <v>41</v>
      </c>
      <c r="M2515" s="36">
        <v>4037</v>
      </c>
      <c r="N2515" t="s">
        <v>70</v>
      </c>
      <c r="O2515" t="s">
        <v>7</v>
      </c>
      <c r="P2515" s="48">
        <v>2.9203999999999999</v>
      </c>
      <c r="Q2515" s="10">
        <f t="shared" si="288"/>
        <v>11789.65</v>
      </c>
      <c r="R2515" s="11">
        <f t="shared" si="289"/>
        <v>7.3003400000000003</v>
      </c>
      <c r="S2515" s="13">
        <f t="shared" si="290"/>
        <v>0.4</v>
      </c>
      <c r="T2515" s="12">
        <f t="shared" si="291"/>
        <v>1614.8</v>
      </c>
      <c r="U2515" s="13" t="s">
        <v>135</v>
      </c>
      <c r="V2515" t="s">
        <v>73</v>
      </c>
      <c r="X2515" s="53"/>
    </row>
    <row r="2516" spans="1:24" s="16" customFormat="1" x14ac:dyDescent="0.2">
      <c r="A2516" s="32" t="str">
        <f t="shared" si="292"/>
        <v>2026-4</v>
      </c>
      <c r="B2516" t="s">
        <v>4214</v>
      </c>
      <c r="C2516" s="20">
        <v>46142</v>
      </c>
      <c r="D2516" s="20">
        <v>46129</v>
      </c>
      <c r="E2516" t="s">
        <v>4570</v>
      </c>
      <c r="F2516" t="s">
        <v>357</v>
      </c>
      <c r="G2516" s="19"/>
      <c r="H2516"/>
      <c r="I2516" t="s">
        <v>1807</v>
      </c>
      <c r="J2516" t="s">
        <v>1808</v>
      </c>
      <c r="K2516" s="9" t="str">
        <f t="shared" si="293"/>
        <v>ALM-</v>
      </c>
      <c r="L2516" t="s">
        <v>41</v>
      </c>
      <c r="M2516" s="36">
        <v>251</v>
      </c>
      <c r="N2516" t="s">
        <v>70</v>
      </c>
      <c r="O2516" t="s">
        <v>7</v>
      </c>
      <c r="P2516" s="48">
        <v>2.9203999999999999</v>
      </c>
      <c r="Q2516" s="10">
        <f t="shared" si="288"/>
        <v>733.02</v>
      </c>
      <c r="R2516" s="11">
        <f t="shared" si="289"/>
        <v>7.3003400000000003</v>
      </c>
      <c r="S2516" s="13">
        <f t="shared" si="290"/>
        <v>0.4</v>
      </c>
      <c r="T2516" s="12">
        <f t="shared" si="291"/>
        <v>100.4</v>
      </c>
      <c r="U2516" s="13" t="s">
        <v>135</v>
      </c>
      <c r="V2516" t="s">
        <v>73</v>
      </c>
      <c r="X2516" s="53"/>
    </row>
    <row r="2517" spans="1:24" s="16" customFormat="1" x14ac:dyDescent="0.2">
      <c r="A2517" s="32" t="str">
        <f t="shared" si="292"/>
        <v>2026-4</v>
      </c>
      <c r="B2517" t="s">
        <v>4215</v>
      </c>
      <c r="C2517" s="20">
        <v>46142</v>
      </c>
      <c r="D2517" s="20">
        <v>46129</v>
      </c>
      <c r="E2517" t="s">
        <v>4570</v>
      </c>
      <c r="F2517" t="s">
        <v>357</v>
      </c>
      <c r="G2517" s="19"/>
      <c r="H2517"/>
      <c r="I2517" t="s">
        <v>1807</v>
      </c>
      <c r="J2517" t="s">
        <v>1808</v>
      </c>
      <c r="K2517" s="9" t="str">
        <f t="shared" si="293"/>
        <v>ALM-</v>
      </c>
      <c r="L2517" t="s">
        <v>41</v>
      </c>
      <c r="M2517" s="36">
        <v>478</v>
      </c>
      <c r="N2517" t="s">
        <v>70</v>
      </c>
      <c r="O2517" t="s">
        <v>7</v>
      </c>
      <c r="P2517" s="48">
        <v>2.9203999999999999</v>
      </c>
      <c r="Q2517" s="10">
        <f t="shared" si="288"/>
        <v>1395.95</v>
      </c>
      <c r="R2517" s="11">
        <f t="shared" si="289"/>
        <v>7.3003400000000003</v>
      </c>
      <c r="S2517" s="13">
        <f t="shared" si="290"/>
        <v>0.4</v>
      </c>
      <c r="T2517" s="12">
        <f t="shared" si="291"/>
        <v>191.2</v>
      </c>
      <c r="U2517" s="13" t="s">
        <v>135</v>
      </c>
      <c r="V2517" t="s">
        <v>73</v>
      </c>
      <c r="X2517" s="53"/>
    </row>
    <row r="2518" spans="1:24" s="16" customFormat="1" x14ac:dyDescent="0.2">
      <c r="A2518" s="32" t="str">
        <f t="shared" si="292"/>
        <v>2026-4</v>
      </c>
      <c r="B2518" t="s">
        <v>4216</v>
      </c>
      <c r="C2518" s="20">
        <v>46142</v>
      </c>
      <c r="D2518" s="20">
        <v>46129</v>
      </c>
      <c r="E2518" t="s">
        <v>4570</v>
      </c>
      <c r="F2518" t="s">
        <v>357</v>
      </c>
      <c r="G2518" s="19"/>
      <c r="H2518"/>
      <c r="I2518" t="s">
        <v>1807</v>
      </c>
      <c r="J2518" t="s">
        <v>1808</v>
      </c>
      <c r="K2518" s="9" t="str">
        <f t="shared" si="293"/>
        <v>ALM-</v>
      </c>
      <c r="L2518" t="s">
        <v>41</v>
      </c>
      <c r="M2518" s="36">
        <v>618</v>
      </c>
      <c r="N2518" t="s">
        <v>70</v>
      </c>
      <c r="O2518" t="s">
        <v>7</v>
      </c>
      <c r="P2518" s="48">
        <v>2.9203999999999999</v>
      </c>
      <c r="Q2518" s="10">
        <f t="shared" si="288"/>
        <v>1804.81</v>
      </c>
      <c r="R2518" s="11">
        <f t="shared" si="289"/>
        <v>7.3003400000000003</v>
      </c>
      <c r="S2518" s="13">
        <f t="shared" si="290"/>
        <v>0.4</v>
      </c>
      <c r="T2518" s="12">
        <f t="shared" si="291"/>
        <v>247.2</v>
      </c>
      <c r="U2518" s="13" t="s">
        <v>135</v>
      </c>
      <c r="V2518" t="s">
        <v>73</v>
      </c>
      <c r="X2518" s="53"/>
    </row>
    <row r="2519" spans="1:24" s="16" customFormat="1" x14ac:dyDescent="0.2">
      <c r="A2519" s="32" t="str">
        <f t="shared" si="292"/>
        <v>2026-4</v>
      </c>
      <c r="B2519" t="s">
        <v>4217</v>
      </c>
      <c r="C2519" s="20">
        <v>46142</v>
      </c>
      <c r="D2519" s="20">
        <v>46129</v>
      </c>
      <c r="E2519" t="s">
        <v>4570</v>
      </c>
      <c r="F2519" t="s">
        <v>357</v>
      </c>
      <c r="G2519" s="19"/>
      <c r="H2519"/>
      <c r="I2519" t="s">
        <v>1807</v>
      </c>
      <c r="J2519" t="s">
        <v>1808</v>
      </c>
      <c r="K2519" s="9" t="str">
        <f t="shared" si="293"/>
        <v>ALM-</v>
      </c>
      <c r="L2519" t="s">
        <v>41</v>
      </c>
      <c r="M2519" s="36">
        <v>632</v>
      </c>
      <c r="N2519" t="s">
        <v>70</v>
      </c>
      <c r="O2519" t="s">
        <v>7</v>
      </c>
      <c r="P2519" s="48">
        <v>2.9203999999999999</v>
      </c>
      <c r="Q2519" s="10">
        <f t="shared" si="288"/>
        <v>1845.69</v>
      </c>
      <c r="R2519" s="11">
        <f t="shared" si="289"/>
        <v>7.3003400000000003</v>
      </c>
      <c r="S2519" s="13">
        <f t="shared" si="290"/>
        <v>0.4</v>
      </c>
      <c r="T2519" s="12">
        <f t="shared" si="291"/>
        <v>252.8</v>
      </c>
      <c r="U2519" s="13" t="s">
        <v>135</v>
      </c>
      <c r="V2519" t="s">
        <v>73</v>
      </c>
      <c r="X2519" s="53"/>
    </row>
    <row r="2520" spans="1:24" s="16" customFormat="1" x14ac:dyDescent="0.2">
      <c r="A2520" s="32" t="str">
        <f t="shared" si="292"/>
        <v>2026-4</v>
      </c>
      <c r="B2520" t="s">
        <v>4218</v>
      </c>
      <c r="C2520" s="20">
        <v>46142</v>
      </c>
      <c r="D2520" s="20">
        <v>46129</v>
      </c>
      <c r="E2520" t="s">
        <v>356</v>
      </c>
      <c r="F2520" t="s">
        <v>357</v>
      </c>
      <c r="G2520" s="19"/>
      <c r="H2520"/>
      <c r="I2520" t="s">
        <v>3196</v>
      </c>
      <c r="J2520" t="s">
        <v>3197</v>
      </c>
      <c r="K2520" s="9" t="str">
        <f t="shared" si="293"/>
        <v>ALM-</v>
      </c>
      <c r="L2520" t="s">
        <v>41</v>
      </c>
      <c r="M2520" s="36">
        <v>910</v>
      </c>
      <c r="N2520" t="s">
        <v>70</v>
      </c>
      <c r="O2520" t="s">
        <v>7</v>
      </c>
      <c r="P2520" s="48">
        <v>2.9203999999999999</v>
      </c>
      <c r="Q2520" s="10">
        <f t="shared" si="288"/>
        <v>2657.56</v>
      </c>
      <c r="R2520" s="11">
        <f t="shared" si="289"/>
        <v>7.3003400000000003</v>
      </c>
      <c r="S2520" s="13">
        <f t="shared" si="290"/>
        <v>0.4</v>
      </c>
      <c r="T2520" s="12">
        <f t="shared" si="291"/>
        <v>364</v>
      </c>
      <c r="U2520" s="13" t="s">
        <v>135</v>
      </c>
      <c r="V2520" t="s">
        <v>73</v>
      </c>
      <c r="X2520" s="53"/>
    </row>
    <row r="2521" spans="1:24" s="16" customFormat="1" x14ac:dyDescent="0.2">
      <c r="A2521" s="32" t="str">
        <f t="shared" si="292"/>
        <v>2026-4</v>
      </c>
      <c r="B2521" t="s">
        <v>4219</v>
      </c>
      <c r="C2521" s="20">
        <v>46142</v>
      </c>
      <c r="D2521" s="20">
        <v>46129</v>
      </c>
      <c r="E2521" t="s">
        <v>356</v>
      </c>
      <c r="F2521" t="s">
        <v>357</v>
      </c>
      <c r="G2521" s="19"/>
      <c r="H2521"/>
      <c r="I2521" t="s">
        <v>1807</v>
      </c>
      <c r="J2521" t="s">
        <v>1808</v>
      </c>
      <c r="K2521" s="9" t="str">
        <f t="shared" si="293"/>
        <v>ALM-</v>
      </c>
      <c r="L2521" t="s">
        <v>41</v>
      </c>
      <c r="M2521" s="36">
        <v>754</v>
      </c>
      <c r="N2521" t="s">
        <v>70</v>
      </c>
      <c r="O2521" t="s">
        <v>7</v>
      </c>
      <c r="P2521" s="48">
        <v>2.9203999999999999</v>
      </c>
      <c r="Q2521" s="10">
        <f t="shared" si="288"/>
        <v>2201.98</v>
      </c>
      <c r="R2521" s="11">
        <f t="shared" si="289"/>
        <v>7.3003400000000003</v>
      </c>
      <c r="S2521" s="13">
        <f t="shared" si="290"/>
        <v>0.4</v>
      </c>
      <c r="T2521" s="12">
        <f t="shared" si="291"/>
        <v>301.60000000000002</v>
      </c>
      <c r="U2521" s="13" t="s">
        <v>135</v>
      </c>
      <c r="V2521" t="s">
        <v>73</v>
      </c>
      <c r="X2521" s="53"/>
    </row>
    <row r="2522" spans="1:24" s="16" customFormat="1" x14ac:dyDescent="0.2">
      <c r="A2522" s="32" t="str">
        <f t="shared" si="292"/>
        <v>2026-4</v>
      </c>
      <c r="B2522" t="s">
        <v>4228</v>
      </c>
      <c r="C2522" s="20">
        <v>46142</v>
      </c>
      <c r="D2522" s="20">
        <v>46126</v>
      </c>
      <c r="E2522" t="s">
        <v>356</v>
      </c>
      <c r="F2522" t="s">
        <v>357</v>
      </c>
      <c r="G2522" s="19"/>
      <c r="H2522"/>
      <c r="I2522" t="s">
        <v>3220</v>
      </c>
      <c r="J2522" t="s">
        <v>3221</v>
      </c>
      <c r="K2522" s="9" t="str">
        <f t="shared" si="293"/>
        <v>ALM-</v>
      </c>
      <c r="L2522" t="s">
        <v>41</v>
      </c>
      <c r="M2522" s="36">
        <v>569</v>
      </c>
      <c r="N2522" t="s">
        <v>70</v>
      </c>
      <c r="O2522" t="s">
        <v>7</v>
      </c>
      <c r="P2522" s="48">
        <v>3.0973000000000002</v>
      </c>
      <c r="Q2522" s="10">
        <f t="shared" si="288"/>
        <v>1762.36</v>
      </c>
      <c r="R2522" s="11">
        <f t="shared" si="289"/>
        <v>7.3003400000000003</v>
      </c>
      <c r="S2522" s="13">
        <f t="shared" si="290"/>
        <v>0.42430000000000001</v>
      </c>
      <c r="T2522" s="12">
        <f t="shared" si="291"/>
        <v>241.43</v>
      </c>
      <c r="U2522" s="13" t="s">
        <v>135</v>
      </c>
      <c r="V2522" t="s">
        <v>73</v>
      </c>
      <c r="X2522" s="53"/>
    </row>
    <row r="2523" spans="1:24" s="16" customFormat="1" x14ac:dyDescent="0.2">
      <c r="A2523" s="32" t="str">
        <f t="shared" si="292"/>
        <v>2026-4</v>
      </c>
      <c r="B2523" t="s">
        <v>4229</v>
      </c>
      <c r="C2523" s="20">
        <v>46142</v>
      </c>
      <c r="D2523" s="20">
        <v>46129</v>
      </c>
      <c r="E2523" t="s">
        <v>356</v>
      </c>
      <c r="F2523" t="s">
        <v>357</v>
      </c>
      <c r="G2523" s="19"/>
      <c r="H2523"/>
      <c r="I2523" t="s">
        <v>358</v>
      </c>
      <c r="J2523" t="s">
        <v>359</v>
      </c>
      <c r="K2523" s="9" t="str">
        <f t="shared" si="293"/>
        <v>ALM-</v>
      </c>
      <c r="L2523" t="s">
        <v>41</v>
      </c>
      <c r="M2523" s="36">
        <v>526</v>
      </c>
      <c r="N2523" t="s">
        <v>70</v>
      </c>
      <c r="O2523" t="s">
        <v>7</v>
      </c>
      <c r="P2523" s="48">
        <v>3.0973000000000002</v>
      </c>
      <c r="Q2523" s="10">
        <f t="shared" si="288"/>
        <v>1629.18</v>
      </c>
      <c r="R2523" s="11">
        <f t="shared" si="289"/>
        <v>7.3003400000000003</v>
      </c>
      <c r="S2523" s="13">
        <f t="shared" si="290"/>
        <v>0.42430000000000001</v>
      </c>
      <c r="T2523" s="12">
        <f t="shared" si="291"/>
        <v>223.18</v>
      </c>
      <c r="U2523" s="13" t="s">
        <v>135</v>
      </c>
      <c r="V2523" t="s">
        <v>73</v>
      </c>
      <c r="X2523" s="53"/>
    </row>
    <row r="2524" spans="1:24" s="16" customFormat="1" x14ac:dyDescent="0.2">
      <c r="A2524" s="32" t="str">
        <f t="shared" si="292"/>
        <v>2026-4</v>
      </c>
      <c r="B2524" t="s">
        <v>4230</v>
      </c>
      <c r="C2524" s="20">
        <v>46142</v>
      </c>
      <c r="D2524" s="20">
        <v>46129</v>
      </c>
      <c r="E2524" t="s">
        <v>356</v>
      </c>
      <c r="F2524" t="s">
        <v>357</v>
      </c>
      <c r="G2524" s="19"/>
      <c r="H2524"/>
      <c r="I2524" t="s">
        <v>3218</v>
      </c>
      <c r="J2524" t="s">
        <v>3219</v>
      </c>
      <c r="K2524" s="9" t="str">
        <f t="shared" si="293"/>
        <v>ALM-</v>
      </c>
      <c r="L2524" t="s">
        <v>41</v>
      </c>
      <c r="M2524" s="36">
        <v>568</v>
      </c>
      <c r="N2524" t="s">
        <v>70</v>
      </c>
      <c r="O2524" t="s">
        <v>7</v>
      </c>
      <c r="P2524" s="48">
        <v>3.0973000000000002</v>
      </c>
      <c r="Q2524" s="10">
        <f t="shared" si="288"/>
        <v>1759.27</v>
      </c>
      <c r="R2524" s="11">
        <f t="shared" si="289"/>
        <v>7.3003400000000003</v>
      </c>
      <c r="S2524" s="13">
        <f t="shared" si="290"/>
        <v>0.42430000000000001</v>
      </c>
      <c r="T2524" s="12">
        <f t="shared" si="291"/>
        <v>241</v>
      </c>
      <c r="U2524" s="13" t="s">
        <v>135</v>
      </c>
      <c r="V2524" t="s">
        <v>73</v>
      </c>
      <c r="X2524" s="53"/>
    </row>
    <row r="2525" spans="1:24" s="16" customFormat="1" x14ac:dyDescent="0.2">
      <c r="A2525" s="32" t="str">
        <f t="shared" si="292"/>
        <v>2026-4</v>
      </c>
      <c r="B2525" t="s">
        <v>4260</v>
      </c>
      <c r="C2525" s="20">
        <v>46142</v>
      </c>
      <c r="D2525" s="20">
        <v>46119</v>
      </c>
      <c r="E2525" t="s">
        <v>71</v>
      </c>
      <c r="F2525" t="s">
        <v>72</v>
      </c>
      <c r="G2525" s="19"/>
      <c r="H2525"/>
      <c r="I2525" t="s">
        <v>76</v>
      </c>
      <c r="J2525" t="s">
        <v>77</v>
      </c>
      <c r="K2525" s="9" t="str">
        <f t="shared" si="293"/>
        <v>ALM-</v>
      </c>
      <c r="L2525" t="s">
        <v>41</v>
      </c>
      <c r="M2525" s="36">
        <v>400</v>
      </c>
      <c r="N2525" t="s">
        <v>70</v>
      </c>
      <c r="O2525" t="s">
        <v>7</v>
      </c>
      <c r="P2525" s="48">
        <v>3.1415999999999999</v>
      </c>
      <c r="Q2525" s="10">
        <f t="shared" si="288"/>
        <v>1256.6400000000001</v>
      </c>
      <c r="R2525" s="11">
        <f t="shared" si="289"/>
        <v>7.3003400000000003</v>
      </c>
      <c r="S2525" s="13">
        <f t="shared" si="290"/>
        <v>0.43030000000000002</v>
      </c>
      <c r="T2525" s="12">
        <f t="shared" si="291"/>
        <v>172.12</v>
      </c>
      <c r="U2525" s="13" t="s">
        <v>135</v>
      </c>
      <c r="V2525" t="s">
        <v>73</v>
      </c>
      <c r="X2525" s="53"/>
    </row>
    <row r="2526" spans="1:24" s="16" customFormat="1" x14ac:dyDescent="0.2">
      <c r="A2526" s="32" t="str">
        <f t="shared" si="292"/>
        <v>2026-4</v>
      </c>
      <c r="B2526" t="s">
        <v>4261</v>
      </c>
      <c r="C2526" s="20">
        <v>46142</v>
      </c>
      <c r="D2526" s="20">
        <v>46125</v>
      </c>
      <c r="E2526" t="s">
        <v>71</v>
      </c>
      <c r="F2526" t="s">
        <v>72</v>
      </c>
      <c r="G2526" s="19"/>
      <c r="H2526"/>
      <c r="I2526" t="s">
        <v>82</v>
      </c>
      <c r="J2526" t="s">
        <v>83</v>
      </c>
      <c r="K2526" s="9" t="str">
        <f t="shared" si="293"/>
        <v>ALM-</v>
      </c>
      <c r="L2526" t="s">
        <v>41</v>
      </c>
      <c r="M2526" s="36">
        <v>110</v>
      </c>
      <c r="N2526" t="s">
        <v>70</v>
      </c>
      <c r="O2526" t="s">
        <v>7</v>
      </c>
      <c r="P2526" s="48">
        <v>3.1415999999999999</v>
      </c>
      <c r="Q2526" s="10">
        <f t="shared" si="288"/>
        <v>345.58</v>
      </c>
      <c r="R2526" s="11">
        <f t="shared" si="289"/>
        <v>7.3003400000000003</v>
      </c>
      <c r="S2526" s="13">
        <f t="shared" si="290"/>
        <v>0.43030000000000002</v>
      </c>
      <c r="T2526" s="12">
        <f t="shared" si="291"/>
        <v>47.33</v>
      </c>
      <c r="U2526" s="13" t="s">
        <v>135</v>
      </c>
      <c r="V2526" t="s">
        <v>73</v>
      </c>
      <c r="X2526" s="53"/>
    </row>
    <row r="2527" spans="1:24" s="16" customFormat="1" x14ac:dyDescent="0.2">
      <c r="A2527" s="32" t="str">
        <f t="shared" si="292"/>
        <v>2026-4</v>
      </c>
      <c r="B2527" t="s">
        <v>4262</v>
      </c>
      <c r="C2527" s="20">
        <v>46142</v>
      </c>
      <c r="D2527" s="20">
        <v>46125</v>
      </c>
      <c r="E2527" t="s">
        <v>71</v>
      </c>
      <c r="F2527" t="s">
        <v>72</v>
      </c>
      <c r="G2527" s="19"/>
      <c r="H2527"/>
      <c r="I2527" t="s">
        <v>562</v>
      </c>
      <c r="J2527" t="s">
        <v>390</v>
      </c>
      <c r="K2527" s="9" t="str">
        <f t="shared" si="293"/>
        <v>ALM-</v>
      </c>
      <c r="L2527" t="s">
        <v>41</v>
      </c>
      <c r="M2527" s="36">
        <v>50</v>
      </c>
      <c r="N2527" t="s">
        <v>70</v>
      </c>
      <c r="O2527" t="s">
        <v>7</v>
      </c>
      <c r="P2527" s="48">
        <v>3.1415999999999999</v>
      </c>
      <c r="Q2527" s="10">
        <f t="shared" si="288"/>
        <v>157.08000000000001</v>
      </c>
      <c r="R2527" s="11">
        <f t="shared" si="289"/>
        <v>7.3003400000000003</v>
      </c>
      <c r="S2527" s="13">
        <f t="shared" si="290"/>
        <v>0.43030000000000002</v>
      </c>
      <c r="T2527" s="12">
        <f t="shared" si="291"/>
        <v>21.52</v>
      </c>
      <c r="U2527" s="13" t="s">
        <v>135</v>
      </c>
      <c r="V2527" t="s">
        <v>73</v>
      </c>
      <c r="X2527" s="53"/>
    </row>
    <row r="2528" spans="1:24" s="16" customFormat="1" x14ac:dyDescent="0.2">
      <c r="A2528" s="32" t="str">
        <f t="shared" si="292"/>
        <v>2026-4</v>
      </c>
      <c r="B2528" t="s">
        <v>4263</v>
      </c>
      <c r="C2528" s="20">
        <v>46142</v>
      </c>
      <c r="D2528" s="20">
        <v>46125</v>
      </c>
      <c r="E2528" t="s">
        <v>71</v>
      </c>
      <c r="F2528" t="s">
        <v>72</v>
      </c>
      <c r="G2528" s="19"/>
      <c r="H2528"/>
      <c r="I2528" t="s">
        <v>76</v>
      </c>
      <c r="J2528" t="s">
        <v>77</v>
      </c>
      <c r="K2528" s="9" t="str">
        <f t="shared" si="293"/>
        <v>ALM-</v>
      </c>
      <c r="L2528" t="s">
        <v>41</v>
      </c>
      <c r="M2528" s="36">
        <v>700</v>
      </c>
      <c r="N2528" t="s">
        <v>70</v>
      </c>
      <c r="O2528" t="s">
        <v>7</v>
      </c>
      <c r="P2528" s="48">
        <v>3.1415999999999999</v>
      </c>
      <c r="Q2528" s="10">
        <f t="shared" si="288"/>
        <v>2199.12</v>
      </c>
      <c r="R2528" s="11">
        <f t="shared" si="289"/>
        <v>7.3003400000000003</v>
      </c>
      <c r="S2528" s="13">
        <f t="shared" si="290"/>
        <v>0.43030000000000002</v>
      </c>
      <c r="T2528" s="12">
        <f t="shared" si="291"/>
        <v>301.20999999999998</v>
      </c>
      <c r="U2528" s="13" t="s">
        <v>135</v>
      </c>
      <c r="V2528" t="s">
        <v>73</v>
      </c>
      <c r="X2528" s="53"/>
    </row>
    <row r="2529" spans="1:24" s="16" customFormat="1" x14ac:dyDescent="0.2">
      <c r="A2529" s="32" t="str">
        <f t="shared" si="292"/>
        <v>2026-4</v>
      </c>
      <c r="B2529" t="s">
        <v>4264</v>
      </c>
      <c r="C2529" s="20">
        <v>46142</v>
      </c>
      <c r="D2529" s="20">
        <v>46125</v>
      </c>
      <c r="E2529" t="s">
        <v>71</v>
      </c>
      <c r="F2529" t="s">
        <v>72</v>
      </c>
      <c r="G2529" s="19"/>
      <c r="H2529"/>
      <c r="I2529" t="s">
        <v>1823</v>
      </c>
      <c r="J2529" t="s">
        <v>1824</v>
      </c>
      <c r="K2529" s="9" t="str">
        <f t="shared" si="293"/>
        <v>ALM-</v>
      </c>
      <c r="L2529" t="s">
        <v>41</v>
      </c>
      <c r="M2529" s="36">
        <v>250</v>
      </c>
      <c r="N2529" t="s">
        <v>70</v>
      </c>
      <c r="O2529" t="s">
        <v>7</v>
      </c>
      <c r="P2529" s="48">
        <v>3.1415999999999999</v>
      </c>
      <c r="Q2529" s="10">
        <f t="shared" si="288"/>
        <v>785.4</v>
      </c>
      <c r="R2529" s="11">
        <f t="shared" si="289"/>
        <v>7.3003400000000003</v>
      </c>
      <c r="S2529" s="13">
        <f t="shared" si="290"/>
        <v>0.43030000000000002</v>
      </c>
      <c r="T2529" s="12">
        <f t="shared" si="291"/>
        <v>107.58</v>
      </c>
      <c r="U2529" s="13" t="s">
        <v>135</v>
      </c>
      <c r="V2529" t="s">
        <v>73</v>
      </c>
      <c r="X2529" s="53"/>
    </row>
    <row r="2530" spans="1:24" s="16" customFormat="1" x14ac:dyDescent="0.2">
      <c r="A2530" s="32" t="str">
        <f t="shared" si="292"/>
        <v>2026-4</v>
      </c>
      <c r="B2530" t="s">
        <v>4266</v>
      </c>
      <c r="C2530" s="20">
        <v>46142</v>
      </c>
      <c r="D2530" s="20">
        <v>46125</v>
      </c>
      <c r="E2530" t="s">
        <v>71</v>
      </c>
      <c r="F2530" t="s">
        <v>72</v>
      </c>
      <c r="G2530" s="19"/>
      <c r="H2530"/>
      <c r="I2530" t="s">
        <v>74</v>
      </c>
      <c r="J2530" t="s">
        <v>75</v>
      </c>
      <c r="K2530" s="9" t="str">
        <f t="shared" si="293"/>
        <v>ALM-</v>
      </c>
      <c r="L2530" t="s">
        <v>41</v>
      </c>
      <c r="M2530" s="36">
        <v>200</v>
      </c>
      <c r="N2530" t="s">
        <v>70</v>
      </c>
      <c r="O2530" t="s">
        <v>7</v>
      </c>
      <c r="P2530" s="48">
        <v>3.1415999999999999</v>
      </c>
      <c r="Q2530" s="10">
        <f t="shared" si="288"/>
        <v>628.32000000000005</v>
      </c>
      <c r="R2530" s="11">
        <f t="shared" si="289"/>
        <v>7.3003400000000003</v>
      </c>
      <c r="S2530" s="13">
        <f t="shared" si="290"/>
        <v>0.43030000000000002</v>
      </c>
      <c r="T2530" s="12">
        <f t="shared" si="291"/>
        <v>86.06</v>
      </c>
      <c r="U2530" s="13" t="s">
        <v>135</v>
      </c>
      <c r="V2530" t="s">
        <v>73</v>
      </c>
      <c r="X2530" s="53"/>
    </row>
    <row r="2531" spans="1:24" s="16" customFormat="1" x14ac:dyDescent="0.2">
      <c r="A2531" s="32" t="str">
        <f t="shared" si="292"/>
        <v>2026-4</v>
      </c>
      <c r="B2531" t="s">
        <v>4267</v>
      </c>
      <c r="C2531" s="20">
        <v>46142</v>
      </c>
      <c r="D2531" s="20">
        <v>46125</v>
      </c>
      <c r="E2531" t="s">
        <v>71</v>
      </c>
      <c r="F2531" t="s">
        <v>72</v>
      </c>
      <c r="G2531" s="19"/>
      <c r="H2531"/>
      <c r="I2531" t="s">
        <v>796</v>
      </c>
      <c r="J2531" t="s">
        <v>797</v>
      </c>
      <c r="K2531" s="9" t="str">
        <f t="shared" si="293"/>
        <v>ALM-</v>
      </c>
      <c r="L2531" t="s">
        <v>41</v>
      </c>
      <c r="M2531" s="36">
        <v>400</v>
      </c>
      <c r="N2531" t="s">
        <v>70</v>
      </c>
      <c r="O2531" t="s">
        <v>7</v>
      </c>
      <c r="P2531" s="48">
        <v>3.1415999999999999</v>
      </c>
      <c r="Q2531" s="10">
        <f t="shared" si="288"/>
        <v>1256.6400000000001</v>
      </c>
      <c r="R2531" s="11">
        <f t="shared" si="289"/>
        <v>7.3003400000000003</v>
      </c>
      <c r="S2531" s="13">
        <f t="shared" si="290"/>
        <v>0.43030000000000002</v>
      </c>
      <c r="T2531" s="12">
        <f t="shared" si="291"/>
        <v>172.12</v>
      </c>
      <c r="U2531" s="13" t="s">
        <v>135</v>
      </c>
      <c r="V2531" t="s">
        <v>73</v>
      </c>
      <c r="X2531" s="53"/>
    </row>
    <row r="2532" spans="1:24" s="16" customFormat="1" x14ac:dyDescent="0.2">
      <c r="A2532" s="32" t="str">
        <f t="shared" si="292"/>
        <v>2026-4</v>
      </c>
      <c r="B2532" t="s">
        <v>4269</v>
      </c>
      <c r="C2532" s="20">
        <v>46142</v>
      </c>
      <c r="D2532" s="20">
        <v>46126</v>
      </c>
      <c r="E2532" t="s">
        <v>71</v>
      </c>
      <c r="F2532" t="s">
        <v>72</v>
      </c>
      <c r="G2532" s="19"/>
      <c r="H2532"/>
      <c r="I2532" t="s">
        <v>3228</v>
      </c>
      <c r="J2532" t="s">
        <v>3229</v>
      </c>
      <c r="K2532" s="9" t="str">
        <f t="shared" si="293"/>
        <v>ALM-</v>
      </c>
      <c r="L2532" t="s">
        <v>41</v>
      </c>
      <c r="M2532" s="36">
        <v>600</v>
      </c>
      <c r="N2532" t="s">
        <v>70</v>
      </c>
      <c r="O2532" t="s">
        <v>7</v>
      </c>
      <c r="P2532" s="48">
        <v>3.1415999999999999</v>
      </c>
      <c r="Q2532" s="10">
        <f t="shared" si="288"/>
        <v>1884.96</v>
      </c>
      <c r="R2532" s="11">
        <f t="shared" si="289"/>
        <v>7.3003400000000003</v>
      </c>
      <c r="S2532" s="13">
        <f t="shared" si="290"/>
        <v>0.43030000000000002</v>
      </c>
      <c r="T2532" s="12">
        <f t="shared" si="291"/>
        <v>258.18</v>
      </c>
      <c r="U2532" s="13" t="s">
        <v>135</v>
      </c>
      <c r="V2532" t="s">
        <v>73</v>
      </c>
      <c r="X2532" s="53"/>
    </row>
    <row r="2533" spans="1:24" s="16" customFormat="1" x14ac:dyDescent="0.2">
      <c r="A2533" s="32" t="str">
        <f t="shared" si="292"/>
        <v>2026-4</v>
      </c>
      <c r="B2533" t="s">
        <v>4270</v>
      </c>
      <c r="C2533" s="20">
        <v>46142</v>
      </c>
      <c r="D2533" s="20">
        <v>46126</v>
      </c>
      <c r="E2533" t="s">
        <v>71</v>
      </c>
      <c r="F2533" t="s">
        <v>72</v>
      </c>
      <c r="G2533" s="19"/>
      <c r="H2533"/>
      <c r="I2533" t="s">
        <v>658</v>
      </c>
      <c r="J2533" t="s">
        <v>715</v>
      </c>
      <c r="K2533" s="9" t="str">
        <f t="shared" si="293"/>
        <v>ALM-</v>
      </c>
      <c r="L2533" t="s">
        <v>41</v>
      </c>
      <c r="M2533" s="36">
        <v>200</v>
      </c>
      <c r="N2533" t="s">
        <v>70</v>
      </c>
      <c r="O2533" t="s">
        <v>7</v>
      </c>
      <c r="P2533" s="48">
        <v>3.1415999999999999</v>
      </c>
      <c r="Q2533" s="10">
        <f t="shared" si="288"/>
        <v>628.32000000000005</v>
      </c>
      <c r="R2533" s="11">
        <f t="shared" si="289"/>
        <v>7.3003400000000003</v>
      </c>
      <c r="S2533" s="13">
        <f t="shared" si="290"/>
        <v>0.43030000000000002</v>
      </c>
      <c r="T2533" s="12">
        <f t="shared" si="291"/>
        <v>86.06</v>
      </c>
      <c r="U2533" s="13" t="s">
        <v>135</v>
      </c>
      <c r="V2533" t="s">
        <v>73</v>
      </c>
      <c r="X2533" s="53"/>
    </row>
    <row r="2534" spans="1:24" s="16" customFormat="1" x14ac:dyDescent="0.2">
      <c r="A2534" s="32" t="str">
        <f t="shared" si="292"/>
        <v>2026-4</v>
      </c>
      <c r="B2534" t="s">
        <v>4271</v>
      </c>
      <c r="C2534" s="20">
        <v>46142</v>
      </c>
      <c r="D2534" s="20">
        <v>46128</v>
      </c>
      <c r="E2534" t="s">
        <v>71</v>
      </c>
      <c r="F2534" t="s">
        <v>72</v>
      </c>
      <c r="G2534" s="19"/>
      <c r="H2534"/>
      <c r="I2534" t="s">
        <v>1823</v>
      </c>
      <c r="J2534" t="s">
        <v>1824</v>
      </c>
      <c r="K2534" s="9" t="str">
        <f t="shared" si="293"/>
        <v>ALM-</v>
      </c>
      <c r="L2534" t="s">
        <v>41</v>
      </c>
      <c r="M2534" s="36">
        <v>50</v>
      </c>
      <c r="N2534" t="s">
        <v>70</v>
      </c>
      <c r="O2534" t="s">
        <v>7</v>
      </c>
      <c r="P2534" s="48">
        <v>3.1415999999999999</v>
      </c>
      <c r="Q2534" s="10">
        <f t="shared" si="288"/>
        <v>157.08000000000001</v>
      </c>
      <c r="R2534" s="11">
        <f t="shared" si="289"/>
        <v>7.3003400000000003</v>
      </c>
      <c r="S2534" s="13">
        <f t="shared" si="290"/>
        <v>0.43030000000000002</v>
      </c>
      <c r="T2534" s="12">
        <f t="shared" si="291"/>
        <v>21.52</v>
      </c>
      <c r="U2534" s="13" t="s">
        <v>135</v>
      </c>
      <c r="V2534" t="s">
        <v>73</v>
      </c>
      <c r="X2534" s="53"/>
    </row>
    <row r="2535" spans="1:24" s="16" customFormat="1" x14ac:dyDescent="0.2">
      <c r="A2535" s="32" t="str">
        <f t="shared" si="292"/>
        <v>2026-4</v>
      </c>
      <c r="B2535" t="s">
        <v>4272</v>
      </c>
      <c r="C2535" s="20">
        <v>46142</v>
      </c>
      <c r="D2535" s="20">
        <v>46128</v>
      </c>
      <c r="E2535" t="s">
        <v>71</v>
      </c>
      <c r="F2535" t="s">
        <v>72</v>
      </c>
      <c r="G2535" s="19"/>
      <c r="H2535"/>
      <c r="I2535" t="s">
        <v>76</v>
      </c>
      <c r="J2535" t="s">
        <v>77</v>
      </c>
      <c r="K2535" s="9" t="str">
        <f t="shared" si="293"/>
        <v>ALM-</v>
      </c>
      <c r="L2535" t="s">
        <v>41</v>
      </c>
      <c r="M2535" s="36">
        <v>1219</v>
      </c>
      <c r="N2535" t="s">
        <v>70</v>
      </c>
      <c r="O2535" t="s">
        <v>7</v>
      </c>
      <c r="P2535" s="48">
        <v>3.1415999999999999</v>
      </c>
      <c r="Q2535" s="10">
        <f t="shared" si="288"/>
        <v>3829.61</v>
      </c>
      <c r="R2535" s="11">
        <f t="shared" si="289"/>
        <v>7.3003400000000003</v>
      </c>
      <c r="S2535" s="13">
        <f t="shared" si="290"/>
        <v>0.43030000000000002</v>
      </c>
      <c r="T2535" s="12">
        <f t="shared" si="291"/>
        <v>524.54</v>
      </c>
      <c r="U2535" s="13" t="s">
        <v>135</v>
      </c>
      <c r="V2535" t="s">
        <v>73</v>
      </c>
      <c r="X2535" s="53"/>
    </row>
    <row r="2536" spans="1:24" s="16" customFormat="1" x14ac:dyDescent="0.2">
      <c r="A2536" s="32" t="str">
        <f t="shared" si="292"/>
        <v>2026-4</v>
      </c>
      <c r="B2536" t="s">
        <v>4294</v>
      </c>
      <c r="C2536" s="20">
        <v>46142</v>
      </c>
      <c r="D2536" s="20">
        <v>46125</v>
      </c>
      <c r="E2536" t="s">
        <v>71</v>
      </c>
      <c r="F2536" t="s">
        <v>72</v>
      </c>
      <c r="G2536" s="19"/>
      <c r="H2536"/>
      <c r="I2536" t="s">
        <v>1847</v>
      </c>
      <c r="J2536" t="s">
        <v>1848</v>
      </c>
      <c r="K2536" s="9" t="str">
        <f t="shared" si="293"/>
        <v>ALM-</v>
      </c>
      <c r="L2536" t="s">
        <v>41</v>
      </c>
      <c r="M2536" s="36">
        <v>50</v>
      </c>
      <c r="N2536" t="s">
        <v>70</v>
      </c>
      <c r="O2536" t="s">
        <v>7</v>
      </c>
      <c r="P2536" s="48">
        <v>3.6282999999999999</v>
      </c>
      <c r="Q2536" s="10">
        <f t="shared" si="288"/>
        <v>181.42</v>
      </c>
      <c r="R2536" s="11">
        <f t="shared" si="289"/>
        <v>7.3003400000000003</v>
      </c>
      <c r="S2536" s="13">
        <f t="shared" si="290"/>
        <v>0.497</v>
      </c>
      <c r="T2536" s="12">
        <f t="shared" si="291"/>
        <v>24.85</v>
      </c>
      <c r="U2536" s="13" t="s">
        <v>135</v>
      </c>
      <c r="V2536" t="s">
        <v>73</v>
      </c>
      <c r="X2536" s="53"/>
    </row>
    <row r="2537" spans="1:24" s="16" customFormat="1" x14ac:dyDescent="0.2">
      <c r="A2537" s="32" t="str">
        <f t="shared" si="292"/>
        <v>2026-4</v>
      </c>
      <c r="B2537" t="s">
        <v>4295</v>
      </c>
      <c r="C2537" s="20">
        <v>46142</v>
      </c>
      <c r="D2537" s="20">
        <v>46125</v>
      </c>
      <c r="E2537" t="s">
        <v>71</v>
      </c>
      <c r="F2537" t="s">
        <v>72</v>
      </c>
      <c r="G2537" s="19"/>
      <c r="H2537"/>
      <c r="I2537" t="s">
        <v>1851</v>
      </c>
      <c r="J2537" t="s">
        <v>1852</v>
      </c>
      <c r="K2537" s="9" t="str">
        <f t="shared" si="293"/>
        <v>ALM-</v>
      </c>
      <c r="L2537" t="s">
        <v>41</v>
      </c>
      <c r="M2537" s="36">
        <v>50</v>
      </c>
      <c r="N2537" t="s">
        <v>70</v>
      </c>
      <c r="O2537" t="s">
        <v>7</v>
      </c>
      <c r="P2537" s="48">
        <v>3.6282999999999999</v>
      </c>
      <c r="Q2537" s="10">
        <f t="shared" si="288"/>
        <v>181.42</v>
      </c>
      <c r="R2537" s="11">
        <f t="shared" si="289"/>
        <v>7.3003400000000003</v>
      </c>
      <c r="S2537" s="13">
        <f t="shared" si="290"/>
        <v>0.497</v>
      </c>
      <c r="T2537" s="12">
        <f t="shared" si="291"/>
        <v>24.85</v>
      </c>
      <c r="U2537" s="13" t="s">
        <v>135</v>
      </c>
      <c r="V2537" t="s">
        <v>73</v>
      </c>
      <c r="X2537" s="53"/>
    </row>
    <row r="2538" spans="1:24" s="16" customFormat="1" x14ac:dyDescent="0.2">
      <c r="A2538" s="32" t="str">
        <f t="shared" si="292"/>
        <v>2026-4</v>
      </c>
      <c r="B2538" t="s">
        <v>4296</v>
      </c>
      <c r="C2538" s="20">
        <v>46142</v>
      </c>
      <c r="D2538" s="20">
        <v>46125</v>
      </c>
      <c r="E2538" t="s">
        <v>71</v>
      </c>
      <c r="F2538" t="s">
        <v>72</v>
      </c>
      <c r="G2538" s="19"/>
      <c r="H2538"/>
      <c r="I2538" t="s">
        <v>3238</v>
      </c>
      <c r="J2538" t="s">
        <v>3239</v>
      </c>
      <c r="K2538" s="9" t="str">
        <f t="shared" si="293"/>
        <v>ALM-</v>
      </c>
      <c r="L2538" t="s">
        <v>41</v>
      </c>
      <c r="M2538" s="36">
        <v>100</v>
      </c>
      <c r="N2538" t="s">
        <v>70</v>
      </c>
      <c r="O2538" t="s">
        <v>7</v>
      </c>
      <c r="P2538" s="48">
        <v>3.6282999999999999</v>
      </c>
      <c r="Q2538" s="10">
        <f t="shared" si="288"/>
        <v>362.83</v>
      </c>
      <c r="R2538" s="11">
        <f t="shared" si="289"/>
        <v>7.3003400000000003</v>
      </c>
      <c r="S2538" s="13">
        <f t="shared" si="290"/>
        <v>0.497</v>
      </c>
      <c r="T2538" s="12">
        <f t="shared" si="291"/>
        <v>49.7</v>
      </c>
      <c r="U2538" s="13" t="s">
        <v>135</v>
      </c>
      <c r="V2538" t="s">
        <v>73</v>
      </c>
      <c r="X2538" s="53"/>
    </row>
    <row r="2539" spans="1:24" s="16" customFormat="1" x14ac:dyDescent="0.2">
      <c r="A2539" s="32" t="str">
        <f t="shared" si="292"/>
        <v>2026-4</v>
      </c>
      <c r="B2539" t="s">
        <v>4297</v>
      </c>
      <c r="C2539" s="20">
        <v>46142</v>
      </c>
      <c r="D2539" s="20">
        <v>46125</v>
      </c>
      <c r="E2539" t="s">
        <v>71</v>
      </c>
      <c r="F2539" t="s">
        <v>72</v>
      </c>
      <c r="G2539" s="19"/>
      <c r="H2539"/>
      <c r="I2539" t="s">
        <v>3672</v>
      </c>
      <c r="J2539" t="s">
        <v>3673</v>
      </c>
      <c r="K2539" s="9" t="str">
        <f t="shared" si="293"/>
        <v>ALM-</v>
      </c>
      <c r="L2539" t="s">
        <v>41</v>
      </c>
      <c r="M2539" s="36">
        <v>80</v>
      </c>
      <c r="N2539" t="s">
        <v>70</v>
      </c>
      <c r="O2539" t="s">
        <v>7</v>
      </c>
      <c r="P2539" s="48">
        <v>3.6282999999999999</v>
      </c>
      <c r="Q2539" s="10">
        <f t="shared" si="288"/>
        <v>290.26</v>
      </c>
      <c r="R2539" s="11">
        <f t="shared" si="289"/>
        <v>7.3003400000000003</v>
      </c>
      <c r="S2539" s="13">
        <f t="shared" si="290"/>
        <v>0.497</v>
      </c>
      <c r="T2539" s="12">
        <f t="shared" si="291"/>
        <v>39.76</v>
      </c>
      <c r="U2539" s="13" t="s">
        <v>135</v>
      </c>
      <c r="V2539" t="s">
        <v>73</v>
      </c>
      <c r="X2539" s="53"/>
    </row>
    <row r="2540" spans="1:24" s="16" customFormat="1" x14ac:dyDescent="0.2">
      <c r="A2540" s="32" t="str">
        <f t="shared" si="292"/>
        <v>2026-4</v>
      </c>
      <c r="B2540" t="s">
        <v>4298</v>
      </c>
      <c r="C2540" s="20">
        <v>46142</v>
      </c>
      <c r="D2540" s="20">
        <v>46125</v>
      </c>
      <c r="E2540" t="s">
        <v>71</v>
      </c>
      <c r="F2540" t="s">
        <v>72</v>
      </c>
      <c r="G2540" s="19"/>
      <c r="H2540"/>
      <c r="I2540" t="s">
        <v>3672</v>
      </c>
      <c r="J2540" t="s">
        <v>3673</v>
      </c>
      <c r="K2540" s="9" t="str">
        <f t="shared" si="293"/>
        <v>ALM-</v>
      </c>
      <c r="L2540" t="s">
        <v>41</v>
      </c>
      <c r="M2540" s="36">
        <v>110</v>
      </c>
      <c r="N2540" t="s">
        <v>70</v>
      </c>
      <c r="O2540" t="s">
        <v>7</v>
      </c>
      <c r="P2540" s="48">
        <v>3.6282999999999999</v>
      </c>
      <c r="Q2540" s="10">
        <f t="shared" si="288"/>
        <v>399.11</v>
      </c>
      <c r="R2540" s="11">
        <f t="shared" si="289"/>
        <v>7.3003400000000003</v>
      </c>
      <c r="S2540" s="13">
        <f t="shared" si="290"/>
        <v>0.497</v>
      </c>
      <c r="T2540" s="12">
        <f t="shared" si="291"/>
        <v>54.67</v>
      </c>
      <c r="U2540" s="13" t="s">
        <v>135</v>
      </c>
      <c r="V2540" t="s">
        <v>73</v>
      </c>
      <c r="X2540" s="53"/>
    </row>
    <row r="2541" spans="1:24" s="16" customFormat="1" x14ac:dyDescent="0.2">
      <c r="A2541" s="32" t="str">
        <f t="shared" si="292"/>
        <v>2026-4</v>
      </c>
      <c r="B2541" t="s">
        <v>4299</v>
      </c>
      <c r="C2541" s="20">
        <v>46142</v>
      </c>
      <c r="D2541" s="20">
        <v>46125</v>
      </c>
      <c r="E2541" t="s">
        <v>71</v>
      </c>
      <c r="F2541" t="s">
        <v>72</v>
      </c>
      <c r="G2541" s="19"/>
      <c r="H2541"/>
      <c r="I2541" t="s">
        <v>3248</v>
      </c>
      <c r="J2541" t="s">
        <v>3249</v>
      </c>
      <c r="K2541" s="9" t="str">
        <f t="shared" si="293"/>
        <v>ALM-</v>
      </c>
      <c r="L2541" t="s">
        <v>41</v>
      </c>
      <c r="M2541" s="36">
        <v>140</v>
      </c>
      <c r="N2541" t="s">
        <v>70</v>
      </c>
      <c r="O2541" t="s">
        <v>7</v>
      </c>
      <c r="P2541" s="48">
        <v>3.6282999999999999</v>
      </c>
      <c r="Q2541" s="10">
        <f t="shared" si="288"/>
        <v>507.96</v>
      </c>
      <c r="R2541" s="11">
        <f t="shared" si="289"/>
        <v>7.3003400000000003</v>
      </c>
      <c r="S2541" s="13">
        <f t="shared" si="290"/>
        <v>0.497</v>
      </c>
      <c r="T2541" s="12">
        <f t="shared" si="291"/>
        <v>69.58</v>
      </c>
      <c r="U2541" s="13" t="s">
        <v>135</v>
      </c>
      <c r="V2541" t="s">
        <v>73</v>
      </c>
      <c r="X2541" s="53"/>
    </row>
    <row r="2542" spans="1:24" s="16" customFormat="1" x14ac:dyDescent="0.2">
      <c r="A2542" s="32" t="str">
        <f t="shared" si="292"/>
        <v>2026-4</v>
      </c>
      <c r="B2542" t="s">
        <v>4300</v>
      </c>
      <c r="C2542" s="20">
        <v>46142</v>
      </c>
      <c r="D2542" s="20">
        <v>46125</v>
      </c>
      <c r="E2542" t="s">
        <v>71</v>
      </c>
      <c r="F2542" t="s">
        <v>72</v>
      </c>
      <c r="G2542" s="19"/>
      <c r="H2542"/>
      <c r="I2542" t="s">
        <v>1847</v>
      </c>
      <c r="J2542" t="s">
        <v>1848</v>
      </c>
      <c r="K2542" s="9" t="str">
        <f t="shared" ref="K2542:K2573" si="294">+LEFT(V2542,4)</f>
        <v>ALM-</v>
      </c>
      <c r="L2542" t="s">
        <v>41</v>
      </c>
      <c r="M2542" s="36">
        <v>50</v>
      </c>
      <c r="N2542" t="s">
        <v>70</v>
      </c>
      <c r="O2542" t="s">
        <v>7</v>
      </c>
      <c r="P2542" s="48">
        <v>3.6282999999999999</v>
      </c>
      <c r="Q2542" s="10">
        <f t="shared" si="288"/>
        <v>181.42</v>
      </c>
      <c r="R2542" s="11">
        <f t="shared" si="289"/>
        <v>7.3003400000000003</v>
      </c>
      <c r="S2542" s="13">
        <f t="shared" si="290"/>
        <v>0.497</v>
      </c>
      <c r="T2542" s="12">
        <f t="shared" si="291"/>
        <v>24.85</v>
      </c>
      <c r="U2542" s="13" t="s">
        <v>135</v>
      </c>
      <c r="V2542" t="s">
        <v>73</v>
      </c>
      <c r="X2542" s="53"/>
    </row>
    <row r="2543" spans="1:24" s="16" customFormat="1" x14ac:dyDescent="0.2">
      <c r="A2543" s="32" t="str">
        <f t="shared" si="292"/>
        <v>2026-4</v>
      </c>
      <c r="B2543" t="s">
        <v>4301</v>
      </c>
      <c r="C2543" s="20">
        <v>46142</v>
      </c>
      <c r="D2543" s="20">
        <v>46125</v>
      </c>
      <c r="E2543" t="s">
        <v>71</v>
      </c>
      <c r="F2543" t="s">
        <v>72</v>
      </c>
      <c r="G2543" s="19"/>
      <c r="H2543"/>
      <c r="I2543" t="s">
        <v>3252</v>
      </c>
      <c r="J2543" t="s">
        <v>3253</v>
      </c>
      <c r="K2543" s="9" t="str">
        <f t="shared" si="294"/>
        <v>ALM-</v>
      </c>
      <c r="L2543" t="s">
        <v>41</v>
      </c>
      <c r="M2543" s="36">
        <v>60</v>
      </c>
      <c r="N2543" t="s">
        <v>70</v>
      </c>
      <c r="O2543" t="s">
        <v>7</v>
      </c>
      <c r="P2543" s="48">
        <v>3.6282999999999999</v>
      </c>
      <c r="Q2543" s="10">
        <f t="shared" si="288"/>
        <v>217.7</v>
      </c>
      <c r="R2543" s="11">
        <f t="shared" si="289"/>
        <v>7.3003400000000003</v>
      </c>
      <c r="S2543" s="13">
        <f t="shared" si="290"/>
        <v>0.497</v>
      </c>
      <c r="T2543" s="12">
        <f t="shared" si="291"/>
        <v>29.82</v>
      </c>
      <c r="U2543" s="13" t="s">
        <v>135</v>
      </c>
      <c r="V2543" t="s">
        <v>73</v>
      </c>
      <c r="X2543" s="53"/>
    </row>
    <row r="2544" spans="1:24" s="16" customFormat="1" x14ac:dyDescent="0.2">
      <c r="A2544" s="32" t="str">
        <f t="shared" si="292"/>
        <v>2026-4</v>
      </c>
      <c r="B2544" t="s">
        <v>4302</v>
      </c>
      <c r="C2544" s="20">
        <v>46142</v>
      </c>
      <c r="D2544" s="20">
        <v>46125</v>
      </c>
      <c r="E2544" t="s">
        <v>71</v>
      </c>
      <c r="F2544" t="s">
        <v>72</v>
      </c>
      <c r="G2544" s="19"/>
      <c r="H2544"/>
      <c r="I2544" t="s">
        <v>3240</v>
      </c>
      <c r="J2544" t="s">
        <v>3241</v>
      </c>
      <c r="K2544" s="9" t="str">
        <f t="shared" si="294"/>
        <v>ALM-</v>
      </c>
      <c r="L2544" t="s">
        <v>41</v>
      </c>
      <c r="M2544" s="36">
        <v>50</v>
      </c>
      <c r="N2544" t="s">
        <v>70</v>
      </c>
      <c r="O2544" t="s">
        <v>7</v>
      </c>
      <c r="P2544" s="48">
        <v>3.6282999999999999</v>
      </c>
      <c r="Q2544" s="10">
        <f t="shared" si="288"/>
        <v>181.42</v>
      </c>
      <c r="R2544" s="11">
        <f t="shared" si="289"/>
        <v>7.3003400000000003</v>
      </c>
      <c r="S2544" s="13">
        <f t="shared" si="290"/>
        <v>0.497</v>
      </c>
      <c r="T2544" s="12">
        <f t="shared" si="291"/>
        <v>24.85</v>
      </c>
      <c r="U2544" s="13" t="s">
        <v>135</v>
      </c>
      <c r="V2544" t="s">
        <v>73</v>
      </c>
      <c r="X2544" s="53"/>
    </row>
    <row r="2545" spans="1:24" s="16" customFormat="1" x14ac:dyDescent="0.2">
      <c r="A2545" s="32" t="str">
        <f t="shared" si="292"/>
        <v>2026-4</v>
      </c>
      <c r="B2545" t="s">
        <v>4303</v>
      </c>
      <c r="C2545" s="20">
        <v>46142</v>
      </c>
      <c r="D2545" s="20">
        <v>46125</v>
      </c>
      <c r="E2545" t="s">
        <v>71</v>
      </c>
      <c r="F2545" t="s">
        <v>72</v>
      </c>
      <c r="G2545" s="19"/>
      <c r="H2545"/>
      <c r="I2545" t="s">
        <v>1849</v>
      </c>
      <c r="J2545" t="s">
        <v>1850</v>
      </c>
      <c r="K2545" s="9" t="str">
        <f t="shared" si="294"/>
        <v>ALM-</v>
      </c>
      <c r="L2545" t="s">
        <v>41</v>
      </c>
      <c r="M2545" s="36">
        <v>60</v>
      </c>
      <c r="N2545" t="s">
        <v>70</v>
      </c>
      <c r="O2545" t="s">
        <v>7</v>
      </c>
      <c r="P2545" s="48">
        <v>3.6282999999999999</v>
      </c>
      <c r="Q2545" s="10">
        <f t="shared" si="288"/>
        <v>217.7</v>
      </c>
      <c r="R2545" s="11">
        <f t="shared" si="289"/>
        <v>7.3003400000000003</v>
      </c>
      <c r="S2545" s="13">
        <f t="shared" si="290"/>
        <v>0.497</v>
      </c>
      <c r="T2545" s="12">
        <f t="shared" si="291"/>
        <v>29.82</v>
      </c>
      <c r="U2545" s="13" t="s">
        <v>135</v>
      </c>
      <c r="V2545" t="s">
        <v>73</v>
      </c>
      <c r="X2545" s="53"/>
    </row>
    <row r="2546" spans="1:24" s="16" customFormat="1" x14ac:dyDescent="0.2">
      <c r="A2546" s="32" t="str">
        <f t="shared" si="292"/>
        <v>2026-4</v>
      </c>
      <c r="B2546" t="s">
        <v>4304</v>
      </c>
      <c r="C2546" s="20">
        <v>46142</v>
      </c>
      <c r="D2546" s="20">
        <v>46128</v>
      </c>
      <c r="E2546" t="s">
        <v>71</v>
      </c>
      <c r="F2546" t="s">
        <v>72</v>
      </c>
      <c r="G2546" s="19"/>
      <c r="H2546"/>
      <c r="I2546" t="s">
        <v>3674</v>
      </c>
      <c r="J2546" t="s">
        <v>3675</v>
      </c>
      <c r="K2546" s="9" t="str">
        <f t="shared" si="294"/>
        <v>ALM-</v>
      </c>
      <c r="L2546" t="s">
        <v>41</v>
      </c>
      <c r="M2546" s="36">
        <v>130</v>
      </c>
      <c r="N2546" t="s">
        <v>70</v>
      </c>
      <c r="O2546" t="s">
        <v>7</v>
      </c>
      <c r="P2546" s="48">
        <v>3.6282999999999999</v>
      </c>
      <c r="Q2546" s="10">
        <f t="shared" si="288"/>
        <v>471.68</v>
      </c>
      <c r="R2546" s="11">
        <f t="shared" si="289"/>
        <v>7.3003400000000003</v>
      </c>
      <c r="S2546" s="13">
        <f t="shared" si="290"/>
        <v>0.497</v>
      </c>
      <c r="T2546" s="12">
        <f t="shared" si="291"/>
        <v>64.61</v>
      </c>
      <c r="U2546" s="13" t="s">
        <v>135</v>
      </c>
      <c r="V2546" t="s">
        <v>73</v>
      </c>
      <c r="X2546" s="53"/>
    </row>
    <row r="2547" spans="1:24" s="16" customFormat="1" x14ac:dyDescent="0.2">
      <c r="A2547" s="32" t="str">
        <f t="shared" si="292"/>
        <v>2026-4</v>
      </c>
      <c r="B2547" t="s">
        <v>3922</v>
      </c>
      <c r="C2547" s="20">
        <v>46142</v>
      </c>
      <c r="D2547" s="20">
        <v>46127</v>
      </c>
      <c r="E2547" t="s">
        <v>4564</v>
      </c>
      <c r="F2547" t="s">
        <v>269</v>
      </c>
      <c r="G2547" s="19"/>
      <c r="H2547"/>
      <c r="I2547" t="s">
        <v>2918</v>
      </c>
      <c r="J2547" t="s">
        <v>2919</v>
      </c>
      <c r="K2547" s="9" t="str">
        <f t="shared" si="294"/>
        <v>BAG-</v>
      </c>
      <c r="L2547" t="s">
        <v>6</v>
      </c>
      <c r="M2547" s="36">
        <v>5000</v>
      </c>
      <c r="N2547" t="s">
        <v>459</v>
      </c>
      <c r="O2547" t="s">
        <v>7</v>
      </c>
      <c r="P2547" s="48">
        <v>6.6000000000000003E-2</v>
      </c>
      <c r="Q2547" s="10">
        <f t="shared" si="288"/>
        <v>330</v>
      </c>
      <c r="R2547" s="11">
        <f t="shared" si="289"/>
        <v>7.3003400000000003</v>
      </c>
      <c r="S2547" s="13">
        <f t="shared" si="290"/>
        <v>8.9999999999999993E-3</v>
      </c>
      <c r="T2547" s="12">
        <f t="shared" si="291"/>
        <v>45</v>
      </c>
      <c r="U2547" s="13" t="s">
        <v>135</v>
      </c>
      <c r="V2547" t="s">
        <v>270</v>
      </c>
      <c r="X2547" s="53"/>
    </row>
    <row r="2548" spans="1:24" s="16" customFormat="1" x14ac:dyDescent="0.2">
      <c r="A2548" s="32" t="str">
        <f t="shared" si="292"/>
        <v>2026-4</v>
      </c>
      <c r="B2548" t="s">
        <v>3941</v>
      </c>
      <c r="C2548" s="20">
        <v>46142</v>
      </c>
      <c r="D2548" s="20">
        <v>46127</v>
      </c>
      <c r="E2548" t="s">
        <v>4564</v>
      </c>
      <c r="F2548" t="s">
        <v>269</v>
      </c>
      <c r="G2548" s="19"/>
      <c r="H2548"/>
      <c r="I2548" t="s">
        <v>273</v>
      </c>
      <c r="J2548" t="s">
        <v>274</v>
      </c>
      <c r="K2548" s="9" t="str">
        <f t="shared" si="294"/>
        <v>BAG-</v>
      </c>
      <c r="L2548" t="s">
        <v>6</v>
      </c>
      <c r="M2548" s="36">
        <v>10000</v>
      </c>
      <c r="N2548" t="s">
        <v>459</v>
      </c>
      <c r="O2548" t="s">
        <v>7</v>
      </c>
      <c r="P2548" s="48">
        <v>8.7999999999999995E-2</v>
      </c>
      <c r="Q2548" s="10">
        <f t="shared" si="288"/>
        <v>880</v>
      </c>
      <c r="R2548" s="11">
        <f t="shared" si="289"/>
        <v>7.3003400000000003</v>
      </c>
      <c r="S2548" s="13">
        <f t="shared" si="290"/>
        <v>1.21E-2</v>
      </c>
      <c r="T2548" s="12">
        <f t="shared" si="291"/>
        <v>121</v>
      </c>
      <c r="U2548" s="13" t="s">
        <v>135</v>
      </c>
      <c r="V2548" t="s">
        <v>270</v>
      </c>
      <c r="X2548" s="53"/>
    </row>
    <row r="2549" spans="1:24" s="16" customFormat="1" x14ac:dyDescent="0.2">
      <c r="A2549" s="32" t="str">
        <f t="shared" si="292"/>
        <v>2026-4</v>
      </c>
      <c r="B2549" t="s">
        <v>3944</v>
      </c>
      <c r="C2549" s="20">
        <v>46142</v>
      </c>
      <c r="D2549" s="20">
        <v>46127</v>
      </c>
      <c r="E2549" t="s">
        <v>4564</v>
      </c>
      <c r="F2549" t="s">
        <v>269</v>
      </c>
      <c r="G2549" s="19"/>
      <c r="H2549"/>
      <c r="I2549" t="s">
        <v>271</v>
      </c>
      <c r="J2549" t="s">
        <v>272</v>
      </c>
      <c r="K2549" s="9" t="str">
        <f t="shared" si="294"/>
        <v>BAG-</v>
      </c>
      <c r="L2549" t="s">
        <v>6</v>
      </c>
      <c r="M2549" s="36">
        <v>10000</v>
      </c>
      <c r="N2549" t="s">
        <v>459</v>
      </c>
      <c r="O2549" t="s">
        <v>7</v>
      </c>
      <c r="P2549" s="48">
        <v>9.4E-2</v>
      </c>
      <c r="Q2549" s="10">
        <f t="shared" ref="Q2549:Q2584" si="295">ROUND(P2549*M2549,2)</f>
        <v>940</v>
      </c>
      <c r="R2549" s="11">
        <f t="shared" ref="R2549:R2584" si="296">IF(O2549="HKD",7.8,IF(O2549="CNY",7.30034,1))</f>
        <v>7.3003400000000003</v>
      </c>
      <c r="S2549" s="13">
        <f t="shared" ref="S2549:S2584" si="297">+ROUND(P2549/R2549,4)</f>
        <v>1.29E-2</v>
      </c>
      <c r="T2549" s="12">
        <f t="shared" ref="T2549:T2584" si="298">ROUND(S2549*M2549,2)</f>
        <v>129</v>
      </c>
      <c r="U2549" s="13" t="s">
        <v>135</v>
      </c>
      <c r="V2549" t="s">
        <v>270</v>
      </c>
      <c r="X2549" s="53"/>
    </row>
    <row r="2550" spans="1:24" s="16" customFormat="1" x14ac:dyDescent="0.2">
      <c r="A2550" s="32" t="str">
        <f t="shared" si="292"/>
        <v>2026-4</v>
      </c>
      <c r="B2550" t="s">
        <v>3980</v>
      </c>
      <c r="C2550" s="20">
        <v>46142</v>
      </c>
      <c r="D2550" s="20">
        <v>46136</v>
      </c>
      <c r="E2550" t="s">
        <v>4564</v>
      </c>
      <c r="F2550" t="s">
        <v>269</v>
      </c>
      <c r="G2550" s="19"/>
      <c r="H2550"/>
      <c r="I2550" t="s">
        <v>2953</v>
      </c>
      <c r="J2550" t="s">
        <v>2954</v>
      </c>
      <c r="K2550" s="9" t="str">
        <f t="shared" si="294"/>
        <v>BAG-</v>
      </c>
      <c r="L2550" t="s">
        <v>6</v>
      </c>
      <c r="M2550" s="36">
        <v>5000</v>
      </c>
      <c r="N2550" t="s">
        <v>459</v>
      </c>
      <c r="O2550" t="s">
        <v>7</v>
      </c>
      <c r="P2550" s="48">
        <v>0.13200000000000001</v>
      </c>
      <c r="Q2550" s="10">
        <f t="shared" si="295"/>
        <v>660</v>
      </c>
      <c r="R2550" s="11">
        <f t="shared" si="296"/>
        <v>7.3003400000000003</v>
      </c>
      <c r="S2550" s="13">
        <f t="shared" si="297"/>
        <v>1.8100000000000002E-2</v>
      </c>
      <c r="T2550" s="12">
        <f t="shared" si="298"/>
        <v>90.5</v>
      </c>
      <c r="U2550" s="13" t="s">
        <v>135</v>
      </c>
      <c r="V2550" t="s">
        <v>270</v>
      </c>
      <c r="X2550" s="53"/>
    </row>
    <row r="2551" spans="1:24" s="16" customFormat="1" x14ac:dyDescent="0.2">
      <c r="A2551" s="32" t="str">
        <f t="shared" si="292"/>
        <v>2026-4</v>
      </c>
      <c r="B2551" t="s">
        <v>3986</v>
      </c>
      <c r="C2551" s="20">
        <v>46142</v>
      </c>
      <c r="D2551" s="20">
        <v>46127</v>
      </c>
      <c r="E2551" t="s">
        <v>4564</v>
      </c>
      <c r="F2551" t="s">
        <v>269</v>
      </c>
      <c r="G2551" s="19"/>
      <c r="H2551"/>
      <c r="I2551" t="s">
        <v>2951</v>
      </c>
      <c r="J2551" t="s">
        <v>2952</v>
      </c>
      <c r="K2551" s="9" t="str">
        <f t="shared" si="294"/>
        <v>BAG-</v>
      </c>
      <c r="L2551" t="s">
        <v>6</v>
      </c>
      <c r="M2551" s="36">
        <v>10000</v>
      </c>
      <c r="N2551" t="s">
        <v>459</v>
      </c>
      <c r="O2551" t="s">
        <v>7</v>
      </c>
      <c r="P2551" s="48">
        <v>0.14299999999999999</v>
      </c>
      <c r="Q2551" s="10">
        <f t="shared" si="295"/>
        <v>1430</v>
      </c>
      <c r="R2551" s="11">
        <f t="shared" si="296"/>
        <v>7.3003400000000003</v>
      </c>
      <c r="S2551" s="13">
        <f t="shared" si="297"/>
        <v>1.9599999999999999E-2</v>
      </c>
      <c r="T2551" s="12">
        <f t="shared" si="298"/>
        <v>196</v>
      </c>
      <c r="U2551" s="13" t="s">
        <v>135</v>
      </c>
      <c r="V2551" t="s">
        <v>270</v>
      </c>
      <c r="X2551" s="53"/>
    </row>
    <row r="2552" spans="1:24" s="16" customFormat="1" x14ac:dyDescent="0.2">
      <c r="A2552" s="32" t="str">
        <f t="shared" si="292"/>
        <v>2026-4</v>
      </c>
      <c r="B2552" t="s">
        <v>3988</v>
      </c>
      <c r="C2552" s="20">
        <v>46142</v>
      </c>
      <c r="D2552" s="20">
        <v>46136</v>
      </c>
      <c r="E2552" t="s">
        <v>4564</v>
      </c>
      <c r="F2552" t="s">
        <v>269</v>
      </c>
      <c r="G2552" s="19"/>
      <c r="H2552"/>
      <c r="I2552" t="s">
        <v>2955</v>
      </c>
      <c r="J2552" t="s">
        <v>2956</v>
      </c>
      <c r="K2552" s="9" t="str">
        <f t="shared" si="294"/>
        <v>BAG-</v>
      </c>
      <c r="L2552" t="s">
        <v>6</v>
      </c>
      <c r="M2552" s="36">
        <v>12000</v>
      </c>
      <c r="N2552" t="s">
        <v>459</v>
      </c>
      <c r="O2552" t="s">
        <v>7</v>
      </c>
      <c r="P2552" s="48">
        <v>0.15</v>
      </c>
      <c r="Q2552" s="10">
        <f t="shared" si="295"/>
        <v>1800</v>
      </c>
      <c r="R2552" s="11">
        <f t="shared" si="296"/>
        <v>7.3003400000000003</v>
      </c>
      <c r="S2552" s="13">
        <f t="shared" si="297"/>
        <v>2.0500000000000001E-2</v>
      </c>
      <c r="T2552" s="12">
        <f t="shared" si="298"/>
        <v>246</v>
      </c>
      <c r="U2552" s="13" t="s">
        <v>135</v>
      </c>
      <c r="V2552" t="s">
        <v>270</v>
      </c>
      <c r="X2552" s="53"/>
    </row>
    <row r="2553" spans="1:24" s="16" customFormat="1" x14ac:dyDescent="0.2">
      <c r="A2553" s="32" t="str">
        <f t="shared" si="292"/>
        <v>2026-4</v>
      </c>
      <c r="B2553" t="s">
        <v>3993</v>
      </c>
      <c r="C2553" s="20">
        <v>46142</v>
      </c>
      <c r="D2553" s="20">
        <v>46127</v>
      </c>
      <c r="E2553" t="s">
        <v>4564</v>
      </c>
      <c r="F2553" t="s">
        <v>269</v>
      </c>
      <c r="G2553" s="19"/>
      <c r="H2553"/>
      <c r="I2553" t="s">
        <v>656</v>
      </c>
      <c r="J2553" t="s">
        <v>713</v>
      </c>
      <c r="K2553" s="9" t="str">
        <f t="shared" si="294"/>
        <v>BAG-</v>
      </c>
      <c r="L2553" t="s">
        <v>6</v>
      </c>
      <c r="M2553" s="36">
        <v>3000</v>
      </c>
      <c r="N2553" t="s">
        <v>459</v>
      </c>
      <c r="O2553" t="s">
        <v>7</v>
      </c>
      <c r="P2553" s="48">
        <v>0.154</v>
      </c>
      <c r="Q2553" s="10">
        <f t="shared" si="295"/>
        <v>462</v>
      </c>
      <c r="R2553" s="11">
        <f t="shared" si="296"/>
        <v>7.3003400000000003</v>
      </c>
      <c r="S2553" s="13">
        <f t="shared" si="297"/>
        <v>2.1100000000000001E-2</v>
      </c>
      <c r="T2553" s="12">
        <f t="shared" si="298"/>
        <v>63.3</v>
      </c>
      <c r="U2553" s="13" t="s">
        <v>135</v>
      </c>
      <c r="V2553" t="s">
        <v>270</v>
      </c>
      <c r="X2553" s="53"/>
    </row>
    <row r="2554" spans="1:24" s="16" customFormat="1" x14ac:dyDescent="0.2">
      <c r="A2554" s="32" t="str">
        <f t="shared" si="292"/>
        <v>2026-4</v>
      </c>
      <c r="B2554" t="s">
        <v>3994</v>
      </c>
      <c r="C2554" s="20">
        <v>46142</v>
      </c>
      <c r="D2554" s="20">
        <v>46134</v>
      </c>
      <c r="E2554" t="s">
        <v>268</v>
      </c>
      <c r="F2554" t="s">
        <v>269</v>
      </c>
      <c r="G2554" s="19"/>
      <c r="H2554"/>
      <c r="I2554" t="s">
        <v>656</v>
      </c>
      <c r="J2554" t="s">
        <v>713</v>
      </c>
      <c r="K2554" s="9" t="str">
        <f t="shared" si="294"/>
        <v>BAG-</v>
      </c>
      <c r="L2554" t="s">
        <v>6</v>
      </c>
      <c r="M2554" s="36">
        <v>5000</v>
      </c>
      <c r="N2554" t="s">
        <v>459</v>
      </c>
      <c r="O2554" t="s">
        <v>7</v>
      </c>
      <c r="P2554" s="48">
        <v>0.154</v>
      </c>
      <c r="Q2554" s="10">
        <f t="shared" si="295"/>
        <v>770</v>
      </c>
      <c r="R2554" s="11">
        <f t="shared" si="296"/>
        <v>7.3003400000000003</v>
      </c>
      <c r="S2554" s="13">
        <f t="shared" si="297"/>
        <v>2.1100000000000001E-2</v>
      </c>
      <c r="T2554" s="12">
        <f t="shared" si="298"/>
        <v>105.5</v>
      </c>
      <c r="U2554" s="13" t="s">
        <v>135</v>
      </c>
      <c r="V2554" t="s">
        <v>270</v>
      </c>
      <c r="X2554" s="53"/>
    </row>
    <row r="2555" spans="1:24" s="16" customFormat="1" x14ac:dyDescent="0.2">
      <c r="A2555" s="32" t="str">
        <f t="shared" si="292"/>
        <v>2026-4</v>
      </c>
      <c r="B2555" t="s">
        <v>4018</v>
      </c>
      <c r="C2555" s="20">
        <v>46142</v>
      </c>
      <c r="D2555" s="20">
        <v>46105</v>
      </c>
      <c r="E2555" t="s">
        <v>268</v>
      </c>
      <c r="F2555" t="s">
        <v>269</v>
      </c>
      <c r="G2555" s="19"/>
      <c r="H2555"/>
      <c r="I2555" t="s">
        <v>741</v>
      </c>
      <c r="J2555" t="s">
        <v>742</v>
      </c>
      <c r="K2555" s="9" t="str">
        <f t="shared" si="294"/>
        <v>BAG-</v>
      </c>
      <c r="L2555" t="s">
        <v>6</v>
      </c>
      <c r="M2555" s="36">
        <v>500</v>
      </c>
      <c r="N2555" t="s">
        <v>459</v>
      </c>
      <c r="O2555" t="s">
        <v>7</v>
      </c>
      <c r="P2555" s="48">
        <v>0.23699999999999999</v>
      </c>
      <c r="Q2555" s="10">
        <f t="shared" si="295"/>
        <v>118.5</v>
      </c>
      <c r="R2555" s="11">
        <f t="shared" si="296"/>
        <v>7.3003400000000003</v>
      </c>
      <c r="S2555" s="13">
        <f t="shared" si="297"/>
        <v>3.2500000000000001E-2</v>
      </c>
      <c r="T2555" s="12">
        <f t="shared" si="298"/>
        <v>16.25</v>
      </c>
      <c r="U2555" s="13" t="s">
        <v>135</v>
      </c>
      <c r="V2555" t="s">
        <v>270</v>
      </c>
      <c r="X2555" s="53"/>
    </row>
    <row r="2556" spans="1:24" s="16" customFormat="1" x14ac:dyDescent="0.2">
      <c r="A2556" s="32" t="str">
        <f t="shared" si="292"/>
        <v>2026-4</v>
      </c>
      <c r="B2556" t="s">
        <v>4031</v>
      </c>
      <c r="C2556" s="20">
        <v>46142</v>
      </c>
      <c r="D2556" s="20">
        <v>46125</v>
      </c>
      <c r="E2556" t="s">
        <v>268</v>
      </c>
      <c r="F2556" t="s">
        <v>269</v>
      </c>
      <c r="G2556" s="19"/>
      <c r="H2556"/>
      <c r="I2556" t="s">
        <v>745</v>
      </c>
      <c r="J2556" t="s">
        <v>746</v>
      </c>
      <c r="K2556" s="9" t="str">
        <f t="shared" si="294"/>
        <v>BAG-</v>
      </c>
      <c r="L2556" t="s">
        <v>6</v>
      </c>
      <c r="M2556" s="36">
        <v>380</v>
      </c>
      <c r="N2556" t="s">
        <v>459</v>
      </c>
      <c r="O2556" t="s">
        <v>7</v>
      </c>
      <c r="P2556" s="48">
        <v>0.35199999999999998</v>
      </c>
      <c r="Q2556" s="10">
        <f t="shared" si="295"/>
        <v>133.76</v>
      </c>
      <c r="R2556" s="11">
        <f t="shared" si="296"/>
        <v>7.3003400000000003</v>
      </c>
      <c r="S2556" s="13">
        <f t="shared" si="297"/>
        <v>4.82E-2</v>
      </c>
      <c r="T2556" s="12">
        <f t="shared" si="298"/>
        <v>18.32</v>
      </c>
      <c r="U2556" s="13" t="s">
        <v>135</v>
      </c>
      <c r="V2556" t="s">
        <v>270</v>
      </c>
      <c r="X2556" s="53"/>
    </row>
    <row r="2557" spans="1:24" s="16" customFormat="1" x14ac:dyDescent="0.2">
      <c r="A2557" s="32" t="str">
        <f t="shared" si="292"/>
        <v>2026-4</v>
      </c>
      <c r="B2557" t="s">
        <v>4532</v>
      </c>
      <c r="C2557" s="20">
        <v>46142</v>
      </c>
      <c r="D2557" s="20">
        <v>46132</v>
      </c>
      <c r="E2557" t="s">
        <v>117</v>
      </c>
      <c r="F2557" t="s">
        <v>118</v>
      </c>
      <c r="G2557" s="19"/>
      <c r="H2557"/>
      <c r="I2557" t="s">
        <v>129</v>
      </c>
      <c r="J2557" t="s">
        <v>130</v>
      </c>
      <c r="K2557" s="9" t="str">
        <f t="shared" si="294"/>
        <v>EXM-</v>
      </c>
      <c r="L2557" t="s">
        <v>6</v>
      </c>
      <c r="M2557" s="36">
        <v>100</v>
      </c>
      <c r="N2557" t="s">
        <v>70</v>
      </c>
      <c r="O2557" t="s">
        <v>7</v>
      </c>
      <c r="P2557" s="48">
        <v>70.353999999999999</v>
      </c>
      <c r="Q2557" s="10">
        <f t="shared" si="295"/>
        <v>7035.4</v>
      </c>
      <c r="R2557" s="11">
        <f t="shared" si="296"/>
        <v>7.3003400000000003</v>
      </c>
      <c r="S2557" s="13">
        <f t="shared" si="297"/>
        <v>9.6371000000000002</v>
      </c>
      <c r="T2557" s="12">
        <f t="shared" si="298"/>
        <v>963.71</v>
      </c>
      <c r="U2557" s="13" t="s">
        <v>135</v>
      </c>
      <c r="V2557" t="s">
        <v>119</v>
      </c>
      <c r="X2557" s="53"/>
    </row>
    <row r="2558" spans="1:24" s="16" customFormat="1" x14ac:dyDescent="0.2">
      <c r="A2558" s="32" t="str">
        <f t="shared" si="292"/>
        <v>2026-4</v>
      </c>
      <c r="B2558" t="s">
        <v>4534</v>
      </c>
      <c r="C2558" s="20">
        <v>46142</v>
      </c>
      <c r="D2558" s="20">
        <v>46132</v>
      </c>
      <c r="E2558" t="s">
        <v>117</v>
      </c>
      <c r="F2558" t="s">
        <v>118</v>
      </c>
      <c r="G2558" s="19"/>
      <c r="H2558"/>
      <c r="I2558" t="s">
        <v>3805</v>
      </c>
      <c r="J2558" t="s">
        <v>3806</v>
      </c>
      <c r="K2558" s="9" t="str">
        <f t="shared" si="294"/>
        <v>EXM-</v>
      </c>
      <c r="L2558" t="s">
        <v>6</v>
      </c>
      <c r="M2558" s="36">
        <v>50</v>
      </c>
      <c r="N2558" t="s">
        <v>70</v>
      </c>
      <c r="O2558" t="s">
        <v>7</v>
      </c>
      <c r="P2558" s="48">
        <v>71.769900000000007</v>
      </c>
      <c r="Q2558" s="10">
        <f t="shared" si="295"/>
        <v>3588.5</v>
      </c>
      <c r="R2558" s="11">
        <f t="shared" si="296"/>
        <v>7.3003400000000003</v>
      </c>
      <c r="S2558" s="13">
        <f t="shared" si="297"/>
        <v>9.8309999999999995</v>
      </c>
      <c r="T2558" s="12">
        <f t="shared" si="298"/>
        <v>491.55</v>
      </c>
      <c r="U2558" s="13" t="s">
        <v>135</v>
      </c>
      <c r="V2558" t="s">
        <v>119</v>
      </c>
      <c r="X2558" s="53"/>
    </row>
    <row r="2559" spans="1:24" s="16" customFormat="1" x14ac:dyDescent="0.2">
      <c r="A2559" s="32" t="str">
        <f t="shared" si="292"/>
        <v>2026-4</v>
      </c>
      <c r="B2559" t="s">
        <v>4548</v>
      </c>
      <c r="C2559" s="20">
        <v>46142</v>
      </c>
      <c r="D2559" s="20">
        <v>46091</v>
      </c>
      <c r="E2559" t="s">
        <v>2828</v>
      </c>
      <c r="F2559" t="s">
        <v>2829</v>
      </c>
      <c r="G2559" s="19"/>
      <c r="H2559"/>
      <c r="I2559" t="s">
        <v>3421</v>
      </c>
      <c r="J2559" t="s">
        <v>3422</v>
      </c>
      <c r="K2559" s="9" t="str">
        <f t="shared" si="294"/>
        <v>EXM-</v>
      </c>
      <c r="L2559" t="s">
        <v>6</v>
      </c>
      <c r="M2559" s="36">
        <v>320</v>
      </c>
      <c r="N2559" t="s">
        <v>70</v>
      </c>
      <c r="O2559" t="s">
        <v>7</v>
      </c>
      <c r="P2559" s="48">
        <v>106.1947</v>
      </c>
      <c r="Q2559" s="10">
        <f t="shared" si="295"/>
        <v>33982.300000000003</v>
      </c>
      <c r="R2559" s="11">
        <f t="shared" si="296"/>
        <v>7.3003400000000003</v>
      </c>
      <c r="S2559" s="13">
        <f t="shared" si="297"/>
        <v>14.5465</v>
      </c>
      <c r="T2559" s="12">
        <f t="shared" si="298"/>
        <v>4654.88</v>
      </c>
      <c r="U2559" s="13" t="s">
        <v>135</v>
      </c>
      <c r="V2559" t="s">
        <v>119</v>
      </c>
      <c r="X2559" s="53"/>
    </row>
    <row r="2560" spans="1:24" s="16" customFormat="1" x14ac:dyDescent="0.2">
      <c r="A2560" s="32" t="str">
        <f t="shared" si="292"/>
        <v>2026-4</v>
      </c>
      <c r="B2560" t="s">
        <v>4548</v>
      </c>
      <c r="C2560" s="20">
        <v>46142</v>
      </c>
      <c r="D2560" s="20">
        <v>46091</v>
      </c>
      <c r="E2560" t="s">
        <v>2828</v>
      </c>
      <c r="F2560" t="s">
        <v>2829</v>
      </c>
      <c r="G2560" s="19"/>
      <c r="H2560"/>
      <c r="I2560" t="s">
        <v>3421</v>
      </c>
      <c r="J2560" t="s">
        <v>3422</v>
      </c>
      <c r="K2560" s="9" t="str">
        <f t="shared" si="294"/>
        <v>EXM-</v>
      </c>
      <c r="L2560" t="s">
        <v>6</v>
      </c>
      <c r="M2560" s="36">
        <v>-320</v>
      </c>
      <c r="N2560" t="s">
        <v>70</v>
      </c>
      <c r="O2560" t="s">
        <v>7</v>
      </c>
      <c r="P2560" s="48">
        <v>106.1947</v>
      </c>
      <c r="Q2560" s="10">
        <f t="shared" si="295"/>
        <v>-33982.300000000003</v>
      </c>
      <c r="R2560" s="11">
        <f t="shared" si="296"/>
        <v>7.3003400000000003</v>
      </c>
      <c r="S2560" s="13">
        <f t="shared" si="297"/>
        <v>14.5465</v>
      </c>
      <c r="T2560" s="12">
        <f t="shared" si="298"/>
        <v>-4654.88</v>
      </c>
      <c r="U2560" s="13" t="s">
        <v>135</v>
      </c>
      <c r="V2560" t="s">
        <v>119</v>
      </c>
      <c r="X2560" s="53"/>
    </row>
    <row r="2561" spans="1:24" s="16" customFormat="1" x14ac:dyDescent="0.2">
      <c r="A2561" s="32" t="str">
        <f t="shared" ref="A2561:A2584" si="299">+TEXT(C2561,"YYYY")&amp;"-"&amp;TEXT(C2561,"M")</f>
        <v>2026-4</v>
      </c>
      <c r="B2561" t="s">
        <v>4554</v>
      </c>
      <c r="C2561" s="20">
        <v>46142</v>
      </c>
      <c r="D2561" s="20">
        <v>46127</v>
      </c>
      <c r="E2561" t="s">
        <v>2828</v>
      </c>
      <c r="F2561" t="s">
        <v>2829</v>
      </c>
      <c r="G2561" s="19"/>
      <c r="H2561"/>
      <c r="I2561" t="s">
        <v>3421</v>
      </c>
      <c r="J2561" t="s">
        <v>3422</v>
      </c>
      <c r="K2561" s="9" t="str">
        <f t="shared" si="294"/>
        <v>EXM-</v>
      </c>
      <c r="L2561" t="s">
        <v>6</v>
      </c>
      <c r="M2561" s="36">
        <v>60</v>
      </c>
      <c r="N2561" t="s">
        <v>70</v>
      </c>
      <c r="O2561" t="s">
        <v>7</v>
      </c>
      <c r="P2561" s="48">
        <v>123.8938</v>
      </c>
      <c r="Q2561" s="10">
        <f t="shared" si="295"/>
        <v>7433.63</v>
      </c>
      <c r="R2561" s="11">
        <f t="shared" si="296"/>
        <v>7.3003400000000003</v>
      </c>
      <c r="S2561" s="13">
        <f t="shared" si="297"/>
        <v>16.971</v>
      </c>
      <c r="T2561" s="12">
        <f t="shared" si="298"/>
        <v>1018.26</v>
      </c>
      <c r="U2561" s="13" t="s">
        <v>135</v>
      </c>
      <c r="V2561" t="s">
        <v>119</v>
      </c>
      <c r="X2561" s="53"/>
    </row>
    <row r="2562" spans="1:24" s="16" customFormat="1" x14ac:dyDescent="0.2">
      <c r="A2562" s="32" t="str">
        <f t="shared" si="299"/>
        <v>2026-4</v>
      </c>
      <c r="B2562" t="s">
        <v>4554</v>
      </c>
      <c r="C2562" s="20">
        <v>46142</v>
      </c>
      <c r="D2562" s="20">
        <v>46127</v>
      </c>
      <c r="E2562" t="s">
        <v>2828</v>
      </c>
      <c r="F2562" t="s">
        <v>2829</v>
      </c>
      <c r="G2562" s="19"/>
      <c r="H2562"/>
      <c r="I2562" t="s">
        <v>3421</v>
      </c>
      <c r="J2562" t="s">
        <v>3422</v>
      </c>
      <c r="K2562" s="9" t="str">
        <f t="shared" si="294"/>
        <v>EXM-</v>
      </c>
      <c r="L2562" t="s">
        <v>6</v>
      </c>
      <c r="M2562" s="36">
        <v>-60</v>
      </c>
      <c r="N2562" t="s">
        <v>70</v>
      </c>
      <c r="O2562" t="s">
        <v>7</v>
      </c>
      <c r="P2562" s="48">
        <v>123.8938</v>
      </c>
      <c r="Q2562" s="10">
        <f t="shared" si="295"/>
        <v>-7433.63</v>
      </c>
      <c r="R2562" s="11">
        <f t="shared" si="296"/>
        <v>7.3003400000000003</v>
      </c>
      <c r="S2562" s="13">
        <f t="shared" si="297"/>
        <v>16.971</v>
      </c>
      <c r="T2562" s="12">
        <f t="shared" si="298"/>
        <v>-1018.26</v>
      </c>
      <c r="U2562" s="13" t="s">
        <v>135</v>
      </c>
      <c r="V2562" t="s">
        <v>119</v>
      </c>
      <c r="X2562" s="53"/>
    </row>
    <row r="2563" spans="1:24" s="16" customFormat="1" x14ac:dyDescent="0.2">
      <c r="A2563" s="32" t="str">
        <f t="shared" si="299"/>
        <v>2026-4</v>
      </c>
      <c r="B2563" t="s">
        <v>4529</v>
      </c>
      <c r="C2563" s="20">
        <v>46142</v>
      </c>
      <c r="D2563" s="20">
        <v>46132</v>
      </c>
      <c r="E2563" t="s">
        <v>117</v>
      </c>
      <c r="F2563" t="s">
        <v>118</v>
      </c>
      <c r="G2563" s="19"/>
      <c r="H2563"/>
      <c r="I2563" t="s">
        <v>125</v>
      </c>
      <c r="J2563" t="s">
        <v>126</v>
      </c>
      <c r="K2563" s="9" t="str">
        <f t="shared" si="294"/>
        <v>INM-</v>
      </c>
      <c r="L2563" t="s">
        <v>6</v>
      </c>
      <c r="M2563" s="36">
        <v>25</v>
      </c>
      <c r="N2563" t="s">
        <v>70</v>
      </c>
      <c r="O2563" t="s">
        <v>7</v>
      </c>
      <c r="P2563" s="48">
        <v>69.026499999999999</v>
      </c>
      <c r="Q2563" s="10">
        <f t="shared" si="295"/>
        <v>1725.66</v>
      </c>
      <c r="R2563" s="11">
        <f t="shared" si="296"/>
        <v>7.3003400000000003</v>
      </c>
      <c r="S2563" s="13">
        <f t="shared" si="297"/>
        <v>9.4551999999999996</v>
      </c>
      <c r="T2563" s="12">
        <f t="shared" si="298"/>
        <v>236.38</v>
      </c>
      <c r="U2563" s="13" t="s">
        <v>135</v>
      </c>
      <c r="V2563" t="s">
        <v>124</v>
      </c>
      <c r="X2563" s="53"/>
    </row>
    <row r="2564" spans="1:24" s="16" customFormat="1" x14ac:dyDescent="0.2">
      <c r="A2564" s="32" t="str">
        <f t="shared" si="299"/>
        <v>2026-4</v>
      </c>
      <c r="B2564" t="s">
        <v>4530</v>
      </c>
      <c r="C2564" s="20">
        <v>46142</v>
      </c>
      <c r="D2564" s="20">
        <v>46132</v>
      </c>
      <c r="E2564" t="s">
        <v>117</v>
      </c>
      <c r="F2564" t="s">
        <v>118</v>
      </c>
      <c r="G2564" s="19"/>
      <c r="H2564"/>
      <c r="I2564" t="s">
        <v>122</v>
      </c>
      <c r="J2564" t="s">
        <v>123</v>
      </c>
      <c r="K2564" s="9" t="str">
        <f t="shared" si="294"/>
        <v>INM-</v>
      </c>
      <c r="L2564" t="s">
        <v>6</v>
      </c>
      <c r="M2564" s="36">
        <v>25</v>
      </c>
      <c r="N2564" t="s">
        <v>70</v>
      </c>
      <c r="O2564" t="s">
        <v>7</v>
      </c>
      <c r="P2564" s="48">
        <v>69.026499999999999</v>
      </c>
      <c r="Q2564" s="10">
        <f t="shared" si="295"/>
        <v>1725.66</v>
      </c>
      <c r="R2564" s="11">
        <f t="shared" si="296"/>
        <v>7.3003400000000003</v>
      </c>
      <c r="S2564" s="13">
        <f t="shared" si="297"/>
        <v>9.4551999999999996</v>
      </c>
      <c r="T2564" s="12">
        <f t="shared" si="298"/>
        <v>236.38</v>
      </c>
      <c r="U2564" s="13" t="s">
        <v>135</v>
      </c>
      <c r="V2564" t="s">
        <v>124</v>
      </c>
      <c r="X2564" s="53"/>
    </row>
    <row r="2565" spans="1:24" s="16" customFormat="1" x14ac:dyDescent="0.2">
      <c r="A2565" s="32" t="str">
        <f t="shared" si="299"/>
        <v>2026-4</v>
      </c>
      <c r="B2565" t="s">
        <v>4540</v>
      </c>
      <c r="C2565" s="20">
        <v>46142</v>
      </c>
      <c r="D2565" s="20">
        <v>46132</v>
      </c>
      <c r="E2565" t="s">
        <v>117</v>
      </c>
      <c r="F2565" t="s">
        <v>118</v>
      </c>
      <c r="G2565" s="19"/>
      <c r="H2565"/>
      <c r="I2565" t="s">
        <v>209</v>
      </c>
      <c r="J2565" t="s">
        <v>210</v>
      </c>
      <c r="K2565" s="9" t="str">
        <f t="shared" si="294"/>
        <v>INM-</v>
      </c>
      <c r="L2565" t="s">
        <v>6</v>
      </c>
      <c r="M2565" s="36">
        <v>550</v>
      </c>
      <c r="N2565" t="s">
        <v>70</v>
      </c>
      <c r="O2565" t="s">
        <v>7</v>
      </c>
      <c r="P2565" s="48">
        <v>92.743399999999994</v>
      </c>
      <c r="Q2565" s="10">
        <f t="shared" si="295"/>
        <v>51008.87</v>
      </c>
      <c r="R2565" s="11">
        <f t="shared" si="296"/>
        <v>7.3003400000000003</v>
      </c>
      <c r="S2565" s="13">
        <f t="shared" si="297"/>
        <v>12.704000000000001</v>
      </c>
      <c r="T2565" s="12">
        <f t="shared" si="298"/>
        <v>6987.2</v>
      </c>
      <c r="U2565" s="13" t="s">
        <v>135</v>
      </c>
      <c r="V2565" t="s">
        <v>124</v>
      </c>
      <c r="X2565" s="53"/>
    </row>
    <row r="2566" spans="1:24" s="16" customFormat="1" x14ac:dyDescent="0.2">
      <c r="A2566" s="32" t="str">
        <f t="shared" si="299"/>
        <v>2026-4</v>
      </c>
      <c r="B2566" t="s">
        <v>4541</v>
      </c>
      <c r="C2566" s="20">
        <v>46142</v>
      </c>
      <c r="D2566" s="20">
        <v>46132</v>
      </c>
      <c r="E2566" t="s">
        <v>117</v>
      </c>
      <c r="F2566" t="s">
        <v>118</v>
      </c>
      <c r="G2566" s="19"/>
      <c r="H2566"/>
      <c r="I2566" t="s">
        <v>3413</v>
      </c>
      <c r="J2566" t="s">
        <v>3414</v>
      </c>
      <c r="K2566" s="9" t="str">
        <f t="shared" si="294"/>
        <v>INM-</v>
      </c>
      <c r="L2566" t="s">
        <v>6</v>
      </c>
      <c r="M2566" s="36">
        <v>75</v>
      </c>
      <c r="N2566" t="s">
        <v>70</v>
      </c>
      <c r="O2566" t="s">
        <v>7</v>
      </c>
      <c r="P2566" s="48">
        <v>99.822999999999993</v>
      </c>
      <c r="Q2566" s="10">
        <f t="shared" si="295"/>
        <v>7486.73</v>
      </c>
      <c r="R2566" s="11">
        <f t="shared" si="296"/>
        <v>7.3003400000000003</v>
      </c>
      <c r="S2566" s="13">
        <f t="shared" si="297"/>
        <v>13.6737</v>
      </c>
      <c r="T2566" s="12">
        <f t="shared" si="298"/>
        <v>1025.53</v>
      </c>
      <c r="U2566" s="13" t="s">
        <v>135</v>
      </c>
      <c r="V2566" t="s">
        <v>124</v>
      </c>
      <c r="X2566" s="53"/>
    </row>
    <row r="2567" spans="1:24" s="16" customFormat="1" x14ac:dyDescent="0.2">
      <c r="A2567" s="32" t="str">
        <f t="shared" si="299"/>
        <v>2026-4</v>
      </c>
      <c r="B2567" t="s">
        <v>4545</v>
      </c>
      <c r="C2567" s="20">
        <v>46142</v>
      </c>
      <c r="D2567" s="20">
        <v>46132</v>
      </c>
      <c r="E2567" t="s">
        <v>117</v>
      </c>
      <c r="F2567" t="s">
        <v>118</v>
      </c>
      <c r="G2567" s="19"/>
      <c r="H2567"/>
      <c r="I2567" t="s">
        <v>3415</v>
      </c>
      <c r="J2567" t="s">
        <v>3416</v>
      </c>
      <c r="K2567" s="9" t="str">
        <f t="shared" si="294"/>
        <v>INM-</v>
      </c>
      <c r="L2567" t="s">
        <v>6</v>
      </c>
      <c r="M2567" s="36">
        <v>100</v>
      </c>
      <c r="N2567" t="s">
        <v>70</v>
      </c>
      <c r="O2567" t="s">
        <v>7</v>
      </c>
      <c r="P2567" s="48">
        <v>102.38939999999999</v>
      </c>
      <c r="Q2567" s="10">
        <f t="shared" si="295"/>
        <v>10238.94</v>
      </c>
      <c r="R2567" s="11">
        <f t="shared" si="296"/>
        <v>7.3003400000000003</v>
      </c>
      <c r="S2567" s="13">
        <f t="shared" si="297"/>
        <v>14.0253</v>
      </c>
      <c r="T2567" s="12">
        <f t="shared" si="298"/>
        <v>1402.53</v>
      </c>
      <c r="U2567" s="13" t="s">
        <v>135</v>
      </c>
      <c r="V2567" t="s">
        <v>124</v>
      </c>
      <c r="X2567" s="53"/>
    </row>
    <row r="2568" spans="1:24" s="16" customFormat="1" x14ac:dyDescent="0.2">
      <c r="A2568" s="32" t="str">
        <f t="shared" si="299"/>
        <v>2026-4</v>
      </c>
      <c r="B2568" t="s">
        <v>4547</v>
      </c>
      <c r="C2568" s="20">
        <v>46142</v>
      </c>
      <c r="D2568" s="20">
        <v>46132</v>
      </c>
      <c r="E2568" t="s">
        <v>117</v>
      </c>
      <c r="F2568" t="s">
        <v>118</v>
      </c>
      <c r="G2568" s="19"/>
      <c r="H2568"/>
      <c r="I2568" t="s">
        <v>211</v>
      </c>
      <c r="J2568" t="s">
        <v>212</v>
      </c>
      <c r="K2568" s="9" t="str">
        <f t="shared" si="294"/>
        <v>INM-</v>
      </c>
      <c r="L2568" t="s">
        <v>6</v>
      </c>
      <c r="M2568" s="36">
        <v>100</v>
      </c>
      <c r="N2568" t="s">
        <v>70</v>
      </c>
      <c r="O2568" t="s">
        <v>7</v>
      </c>
      <c r="P2568" s="48">
        <v>105.0442</v>
      </c>
      <c r="Q2568" s="10">
        <f t="shared" si="295"/>
        <v>10504.42</v>
      </c>
      <c r="R2568" s="11">
        <f t="shared" si="296"/>
        <v>7.3003400000000003</v>
      </c>
      <c r="S2568" s="13">
        <f t="shared" si="297"/>
        <v>14.3889</v>
      </c>
      <c r="T2568" s="12">
        <f t="shared" si="298"/>
        <v>1438.89</v>
      </c>
      <c r="U2568" s="13" t="s">
        <v>135</v>
      </c>
      <c r="V2568" t="s">
        <v>124</v>
      </c>
      <c r="X2568" s="53"/>
    </row>
    <row r="2569" spans="1:24" s="16" customFormat="1" x14ac:dyDescent="0.2">
      <c r="A2569" s="32" t="str">
        <f t="shared" si="299"/>
        <v>2026-4</v>
      </c>
      <c r="B2569" t="s">
        <v>4550</v>
      </c>
      <c r="C2569" s="20">
        <v>46142</v>
      </c>
      <c r="D2569" s="20">
        <v>46132</v>
      </c>
      <c r="E2569" t="s">
        <v>117</v>
      </c>
      <c r="F2569" t="s">
        <v>118</v>
      </c>
      <c r="G2569" s="19"/>
      <c r="H2569"/>
      <c r="I2569" t="s">
        <v>213</v>
      </c>
      <c r="J2569" t="s">
        <v>214</v>
      </c>
      <c r="K2569" s="9" t="str">
        <f t="shared" si="294"/>
        <v>INM-</v>
      </c>
      <c r="L2569" t="s">
        <v>6</v>
      </c>
      <c r="M2569" s="36">
        <v>175</v>
      </c>
      <c r="N2569" t="s">
        <v>70</v>
      </c>
      <c r="O2569" t="s">
        <v>7</v>
      </c>
      <c r="P2569" s="48">
        <v>110.17700000000001</v>
      </c>
      <c r="Q2569" s="10">
        <f t="shared" si="295"/>
        <v>19280.98</v>
      </c>
      <c r="R2569" s="11">
        <f t="shared" si="296"/>
        <v>7.3003400000000003</v>
      </c>
      <c r="S2569" s="13">
        <f t="shared" si="297"/>
        <v>15.092000000000001</v>
      </c>
      <c r="T2569" s="12">
        <f t="shared" si="298"/>
        <v>2641.1</v>
      </c>
      <c r="U2569" s="13" t="s">
        <v>135</v>
      </c>
      <c r="V2569" t="s">
        <v>124</v>
      </c>
      <c r="X2569" s="53"/>
    </row>
    <row r="2570" spans="1:24" s="16" customFormat="1" x14ac:dyDescent="0.2">
      <c r="A2570" s="32" t="str">
        <f t="shared" si="299"/>
        <v>2026-4</v>
      </c>
      <c r="B2570" t="s">
        <v>4389</v>
      </c>
      <c r="C2570" s="20">
        <v>46142</v>
      </c>
      <c r="D2570" s="20">
        <v>46049</v>
      </c>
      <c r="E2570" t="s">
        <v>54</v>
      </c>
      <c r="F2570" t="s">
        <v>55</v>
      </c>
      <c r="G2570" s="19"/>
      <c r="H2570"/>
      <c r="I2570" t="s">
        <v>52</v>
      </c>
      <c r="J2570" t="s">
        <v>53</v>
      </c>
      <c r="K2570" s="9" t="str">
        <f t="shared" si="294"/>
        <v>KNOB</v>
      </c>
      <c r="L2570" t="s">
        <v>6</v>
      </c>
      <c r="M2570" s="36">
        <v>4820</v>
      </c>
      <c r="N2570" t="s">
        <v>459</v>
      </c>
      <c r="O2570" t="s">
        <v>7</v>
      </c>
      <c r="P2570" s="48">
        <v>5.0999999999999996</v>
      </c>
      <c r="Q2570" s="10">
        <f t="shared" si="295"/>
        <v>24582</v>
      </c>
      <c r="R2570" s="11">
        <f t="shared" si="296"/>
        <v>7.3003400000000003</v>
      </c>
      <c r="S2570" s="13">
        <f t="shared" si="297"/>
        <v>0.6986</v>
      </c>
      <c r="T2570" s="12">
        <f t="shared" si="298"/>
        <v>3367.25</v>
      </c>
      <c r="U2570" s="13" t="s">
        <v>135</v>
      </c>
      <c r="V2570" t="s">
        <v>16</v>
      </c>
      <c r="X2570" s="53"/>
    </row>
    <row r="2571" spans="1:24" s="16" customFormat="1" x14ac:dyDescent="0.2">
      <c r="A2571" s="32" t="str">
        <f t="shared" si="299"/>
        <v>2026-4</v>
      </c>
      <c r="B2571" t="s">
        <v>4390</v>
      </c>
      <c r="C2571" s="20">
        <v>46142</v>
      </c>
      <c r="D2571" s="20">
        <v>46101</v>
      </c>
      <c r="E2571" t="s">
        <v>4571</v>
      </c>
      <c r="F2571" t="s">
        <v>55</v>
      </c>
      <c r="G2571" s="19"/>
      <c r="H2571"/>
      <c r="I2571" t="s">
        <v>52</v>
      </c>
      <c r="J2571" t="s">
        <v>53</v>
      </c>
      <c r="K2571" s="9" t="str">
        <f t="shared" si="294"/>
        <v>KNOB</v>
      </c>
      <c r="L2571" t="s">
        <v>6</v>
      </c>
      <c r="M2571" s="36">
        <v>80</v>
      </c>
      <c r="N2571" t="s">
        <v>459</v>
      </c>
      <c r="O2571" t="s">
        <v>7</v>
      </c>
      <c r="P2571" s="48">
        <v>5.0999999999999996</v>
      </c>
      <c r="Q2571" s="10">
        <f t="shared" si="295"/>
        <v>408</v>
      </c>
      <c r="R2571" s="11">
        <f t="shared" si="296"/>
        <v>7.3003400000000003</v>
      </c>
      <c r="S2571" s="13">
        <f t="shared" si="297"/>
        <v>0.6986</v>
      </c>
      <c r="T2571" s="12">
        <f t="shared" si="298"/>
        <v>55.89</v>
      </c>
      <c r="U2571" s="13" t="s">
        <v>135</v>
      </c>
      <c r="V2571" t="s">
        <v>16</v>
      </c>
      <c r="X2571" s="53"/>
    </row>
    <row r="2572" spans="1:24" s="16" customFormat="1" x14ac:dyDescent="0.2">
      <c r="A2572" s="32" t="str">
        <f t="shared" si="299"/>
        <v>2026-4</v>
      </c>
      <c r="B2572" t="s">
        <v>4444</v>
      </c>
      <c r="C2572" s="20">
        <v>46142</v>
      </c>
      <c r="D2572" s="20">
        <v>46051</v>
      </c>
      <c r="E2572" t="s">
        <v>54</v>
      </c>
      <c r="F2572" t="s">
        <v>55</v>
      </c>
      <c r="G2572" s="19"/>
      <c r="H2572"/>
      <c r="I2572" t="s">
        <v>630</v>
      </c>
      <c r="J2572" t="s">
        <v>687</v>
      </c>
      <c r="K2572" s="9" t="str">
        <f t="shared" si="294"/>
        <v>LHDL</v>
      </c>
      <c r="L2572" t="s">
        <v>6</v>
      </c>
      <c r="M2572" s="36">
        <v>1700</v>
      </c>
      <c r="N2572" t="s">
        <v>459</v>
      </c>
      <c r="O2572" t="s">
        <v>7</v>
      </c>
      <c r="P2572" s="48">
        <v>7.2134999999999998</v>
      </c>
      <c r="Q2572" s="10">
        <f t="shared" si="295"/>
        <v>12262.95</v>
      </c>
      <c r="R2572" s="11">
        <f t="shared" si="296"/>
        <v>7.3003400000000003</v>
      </c>
      <c r="S2572" s="13">
        <f t="shared" si="297"/>
        <v>0.98809999999999998</v>
      </c>
      <c r="T2572" s="12">
        <f t="shared" si="298"/>
        <v>1679.77</v>
      </c>
      <c r="U2572" s="13" t="s">
        <v>135</v>
      </c>
      <c r="V2572" t="s">
        <v>47</v>
      </c>
      <c r="X2572" s="53"/>
    </row>
    <row r="2573" spans="1:24" s="16" customFormat="1" x14ac:dyDescent="0.2">
      <c r="A2573" s="32" t="str">
        <f t="shared" si="299"/>
        <v>2026-4</v>
      </c>
      <c r="B2573" t="s">
        <v>4446</v>
      </c>
      <c r="C2573" s="20">
        <v>46142</v>
      </c>
      <c r="D2573" s="20">
        <v>46051</v>
      </c>
      <c r="E2573" t="s">
        <v>54</v>
      </c>
      <c r="F2573" t="s">
        <v>55</v>
      </c>
      <c r="G2573" s="19"/>
      <c r="H2573"/>
      <c r="I2573" t="s">
        <v>582</v>
      </c>
      <c r="J2573" t="s">
        <v>583</v>
      </c>
      <c r="K2573" s="9" t="str">
        <f t="shared" si="294"/>
        <v>LHDL</v>
      </c>
      <c r="L2573" t="s">
        <v>6</v>
      </c>
      <c r="M2573" s="36">
        <v>960</v>
      </c>
      <c r="N2573" t="s">
        <v>459</v>
      </c>
      <c r="O2573" t="s">
        <v>7</v>
      </c>
      <c r="P2573" s="48">
        <v>7.2134999999999998</v>
      </c>
      <c r="Q2573" s="10">
        <f t="shared" si="295"/>
        <v>6924.96</v>
      </c>
      <c r="R2573" s="11">
        <f t="shared" si="296"/>
        <v>7.3003400000000003</v>
      </c>
      <c r="S2573" s="13">
        <f t="shared" si="297"/>
        <v>0.98809999999999998</v>
      </c>
      <c r="T2573" s="12">
        <f t="shared" si="298"/>
        <v>948.58</v>
      </c>
      <c r="U2573" s="13" t="s">
        <v>135</v>
      </c>
      <c r="V2573" t="s">
        <v>47</v>
      </c>
      <c r="X2573" s="53"/>
    </row>
    <row r="2574" spans="1:24" s="16" customFormat="1" x14ac:dyDescent="0.2">
      <c r="A2574" s="32" t="str">
        <f t="shared" si="299"/>
        <v>2026-4</v>
      </c>
      <c r="B2574" t="s">
        <v>4450</v>
      </c>
      <c r="C2574" s="20">
        <v>46142</v>
      </c>
      <c r="D2574" s="20">
        <v>46082</v>
      </c>
      <c r="E2574" t="s">
        <v>54</v>
      </c>
      <c r="F2574" t="s">
        <v>55</v>
      </c>
      <c r="G2574" s="19"/>
      <c r="H2574"/>
      <c r="I2574" t="s">
        <v>3752</v>
      </c>
      <c r="J2574" t="s">
        <v>3753</v>
      </c>
      <c r="K2574" s="9" t="str">
        <f t="shared" ref="K2574:K2584" si="300">+LEFT(V2574,4)</f>
        <v>LHDL</v>
      </c>
      <c r="L2574" t="s">
        <v>6</v>
      </c>
      <c r="M2574" s="36">
        <v>480</v>
      </c>
      <c r="N2574" t="s">
        <v>459</v>
      </c>
      <c r="O2574" t="s">
        <v>7</v>
      </c>
      <c r="P2574" s="48">
        <v>7.2134999999999998</v>
      </c>
      <c r="Q2574" s="10">
        <f t="shared" si="295"/>
        <v>3462.48</v>
      </c>
      <c r="R2574" s="11">
        <f t="shared" si="296"/>
        <v>7.3003400000000003</v>
      </c>
      <c r="S2574" s="13">
        <f t="shared" si="297"/>
        <v>0.98809999999999998</v>
      </c>
      <c r="T2574" s="12">
        <f t="shared" si="298"/>
        <v>474.29</v>
      </c>
      <c r="U2574" s="13" t="s">
        <v>135</v>
      </c>
      <c r="V2574" t="s">
        <v>47</v>
      </c>
      <c r="X2574" s="53"/>
    </row>
    <row r="2575" spans="1:24" s="16" customFormat="1" x14ac:dyDescent="0.2">
      <c r="A2575" s="32" t="str">
        <f t="shared" si="299"/>
        <v>2026-4</v>
      </c>
      <c r="B2575" t="s">
        <v>4454</v>
      </c>
      <c r="C2575" s="20">
        <v>46142</v>
      </c>
      <c r="D2575" s="20">
        <v>46087</v>
      </c>
      <c r="E2575" t="s">
        <v>54</v>
      </c>
      <c r="F2575" t="s">
        <v>55</v>
      </c>
      <c r="G2575" s="19"/>
      <c r="H2575"/>
      <c r="I2575" t="s">
        <v>630</v>
      </c>
      <c r="J2575" t="s">
        <v>687</v>
      </c>
      <c r="K2575" s="9" t="str">
        <f t="shared" si="300"/>
        <v>LHDL</v>
      </c>
      <c r="L2575" t="s">
        <v>6</v>
      </c>
      <c r="M2575" s="36">
        <v>2500</v>
      </c>
      <c r="N2575" t="s">
        <v>459</v>
      </c>
      <c r="O2575" t="s">
        <v>7</v>
      </c>
      <c r="P2575" s="48">
        <v>7.2134999999999998</v>
      </c>
      <c r="Q2575" s="10">
        <f t="shared" si="295"/>
        <v>18033.75</v>
      </c>
      <c r="R2575" s="11">
        <f t="shared" si="296"/>
        <v>7.3003400000000003</v>
      </c>
      <c r="S2575" s="13">
        <f t="shared" si="297"/>
        <v>0.98809999999999998</v>
      </c>
      <c r="T2575" s="12">
        <f t="shared" si="298"/>
        <v>2470.25</v>
      </c>
      <c r="U2575" s="13" t="s">
        <v>135</v>
      </c>
      <c r="V2575" t="s">
        <v>47</v>
      </c>
      <c r="X2575" s="53"/>
    </row>
    <row r="2576" spans="1:24" s="16" customFormat="1" x14ac:dyDescent="0.2">
      <c r="A2576" s="32" t="str">
        <f t="shared" si="299"/>
        <v>2026-4</v>
      </c>
      <c r="B2576" t="s">
        <v>2498</v>
      </c>
      <c r="C2576" s="20">
        <v>46142</v>
      </c>
      <c r="D2576" s="20">
        <v>46094</v>
      </c>
      <c r="E2576" t="s">
        <v>2813</v>
      </c>
      <c r="F2576" t="s">
        <v>2814</v>
      </c>
      <c r="G2576" s="19"/>
      <c r="H2576"/>
      <c r="I2576" t="s">
        <v>941</v>
      </c>
      <c r="J2576" t="s">
        <v>942</v>
      </c>
      <c r="K2576" s="9" t="str">
        <f t="shared" si="300"/>
        <v>LID-</v>
      </c>
      <c r="L2576" t="s">
        <v>41</v>
      </c>
      <c r="M2576" s="36">
        <v>295</v>
      </c>
      <c r="N2576" t="s">
        <v>459</v>
      </c>
      <c r="O2576" t="s">
        <v>7</v>
      </c>
      <c r="P2576" s="48">
        <v>3.2524000000000002</v>
      </c>
      <c r="Q2576" s="10">
        <f t="shared" si="295"/>
        <v>959.46</v>
      </c>
      <c r="R2576" s="11">
        <f t="shared" si="296"/>
        <v>7.3003400000000003</v>
      </c>
      <c r="S2576" s="13">
        <f t="shared" si="297"/>
        <v>0.44550000000000001</v>
      </c>
      <c r="T2576" s="12">
        <f t="shared" si="298"/>
        <v>131.41999999999999</v>
      </c>
      <c r="U2576" s="13" t="s">
        <v>135</v>
      </c>
      <c r="V2576" t="s">
        <v>144</v>
      </c>
      <c r="X2576" s="53"/>
    </row>
    <row r="2577" spans="1:24" s="16" customFormat="1" x14ac:dyDescent="0.2">
      <c r="A2577" s="32" t="str">
        <f t="shared" si="299"/>
        <v>2026-4</v>
      </c>
      <c r="B2577" t="s">
        <v>4277</v>
      </c>
      <c r="C2577" s="20">
        <v>46142</v>
      </c>
      <c r="D2577" s="20">
        <v>46094</v>
      </c>
      <c r="E2577" t="s">
        <v>2813</v>
      </c>
      <c r="F2577" t="s">
        <v>2814</v>
      </c>
      <c r="G2577" s="19"/>
      <c r="H2577"/>
      <c r="I2577" t="s">
        <v>941</v>
      </c>
      <c r="J2577" t="s">
        <v>942</v>
      </c>
      <c r="K2577" s="9" t="str">
        <f t="shared" si="300"/>
        <v>LID-</v>
      </c>
      <c r="L2577" t="s">
        <v>41</v>
      </c>
      <c r="M2577" s="36">
        <v>1010</v>
      </c>
      <c r="N2577" t="s">
        <v>459</v>
      </c>
      <c r="O2577" t="s">
        <v>7</v>
      </c>
      <c r="P2577" s="48">
        <v>3.2524000000000002</v>
      </c>
      <c r="Q2577" s="10">
        <f t="shared" si="295"/>
        <v>3284.92</v>
      </c>
      <c r="R2577" s="11">
        <f t="shared" si="296"/>
        <v>7.3003400000000003</v>
      </c>
      <c r="S2577" s="13">
        <f t="shared" si="297"/>
        <v>0.44550000000000001</v>
      </c>
      <c r="T2577" s="12">
        <f t="shared" si="298"/>
        <v>449.96</v>
      </c>
      <c r="U2577" s="13" t="s">
        <v>135</v>
      </c>
      <c r="V2577" t="s">
        <v>144</v>
      </c>
      <c r="X2577" s="53"/>
    </row>
    <row r="2578" spans="1:24" s="16" customFormat="1" x14ac:dyDescent="0.2">
      <c r="A2578" s="32" t="str">
        <f t="shared" si="299"/>
        <v>2026-4</v>
      </c>
      <c r="B2578" t="s">
        <v>4278</v>
      </c>
      <c r="C2578" s="20">
        <v>46142</v>
      </c>
      <c r="D2578" s="20">
        <v>46094</v>
      </c>
      <c r="E2578" t="s">
        <v>2813</v>
      </c>
      <c r="F2578" t="s">
        <v>2814</v>
      </c>
      <c r="G2578" s="19"/>
      <c r="H2578"/>
      <c r="I2578" t="s">
        <v>941</v>
      </c>
      <c r="J2578" t="s">
        <v>942</v>
      </c>
      <c r="K2578" s="9" t="str">
        <f t="shared" si="300"/>
        <v>LID-</v>
      </c>
      <c r="L2578" t="s">
        <v>41</v>
      </c>
      <c r="M2578" s="36">
        <v>2020</v>
      </c>
      <c r="N2578" t="s">
        <v>459</v>
      </c>
      <c r="O2578" t="s">
        <v>7</v>
      </c>
      <c r="P2578" s="48">
        <v>3.2524000000000002</v>
      </c>
      <c r="Q2578" s="10">
        <f t="shared" si="295"/>
        <v>6569.85</v>
      </c>
      <c r="R2578" s="11">
        <f t="shared" si="296"/>
        <v>7.3003400000000003</v>
      </c>
      <c r="S2578" s="13">
        <f t="shared" si="297"/>
        <v>0.44550000000000001</v>
      </c>
      <c r="T2578" s="12">
        <f t="shared" si="298"/>
        <v>899.91</v>
      </c>
      <c r="U2578" s="13" t="s">
        <v>135</v>
      </c>
      <c r="V2578" t="s">
        <v>144</v>
      </c>
      <c r="X2578" s="53"/>
    </row>
    <row r="2579" spans="1:24" s="16" customFormat="1" x14ac:dyDescent="0.2">
      <c r="A2579" s="32" t="str">
        <f t="shared" si="299"/>
        <v>2026-4</v>
      </c>
      <c r="B2579" t="s">
        <v>4279</v>
      </c>
      <c r="C2579" s="20">
        <v>46142</v>
      </c>
      <c r="D2579" s="20">
        <v>46094</v>
      </c>
      <c r="E2579" t="s">
        <v>2813</v>
      </c>
      <c r="F2579" t="s">
        <v>2814</v>
      </c>
      <c r="G2579" s="19"/>
      <c r="H2579"/>
      <c r="I2579" t="s">
        <v>941</v>
      </c>
      <c r="J2579" t="s">
        <v>942</v>
      </c>
      <c r="K2579" s="9" t="str">
        <f t="shared" si="300"/>
        <v>LID-</v>
      </c>
      <c r="L2579" t="s">
        <v>41</v>
      </c>
      <c r="M2579" s="36">
        <v>40</v>
      </c>
      <c r="N2579" t="s">
        <v>459</v>
      </c>
      <c r="O2579" t="s">
        <v>7</v>
      </c>
      <c r="P2579" s="48">
        <v>3.2524000000000002</v>
      </c>
      <c r="Q2579" s="10">
        <f t="shared" si="295"/>
        <v>130.1</v>
      </c>
      <c r="R2579" s="11">
        <f t="shared" si="296"/>
        <v>7.3003400000000003</v>
      </c>
      <c r="S2579" s="13">
        <f t="shared" si="297"/>
        <v>0.44550000000000001</v>
      </c>
      <c r="T2579" s="12">
        <f t="shared" si="298"/>
        <v>17.82</v>
      </c>
      <c r="U2579" s="13" t="s">
        <v>135</v>
      </c>
      <c r="V2579" t="s">
        <v>144</v>
      </c>
      <c r="X2579" s="53"/>
    </row>
    <row r="2580" spans="1:24" s="16" customFormat="1" x14ac:dyDescent="0.2">
      <c r="A2580" s="32" t="str">
        <f t="shared" si="299"/>
        <v>2026-4</v>
      </c>
      <c r="B2580" t="s">
        <v>4280</v>
      </c>
      <c r="C2580" s="20">
        <v>46142</v>
      </c>
      <c r="D2580" s="20">
        <v>46094</v>
      </c>
      <c r="E2580" t="s">
        <v>2813</v>
      </c>
      <c r="F2580" t="s">
        <v>2814</v>
      </c>
      <c r="G2580" s="19"/>
      <c r="H2580"/>
      <c r="I2580" t="s">
        <v>941</v>
      </c>
      <c r="J2580" t="s">
        <v>942</v>
      </c>
      <c r="K2580" s="9" t="str">
        <f t="shared" si="300"/>
        <v>LID-</v>
      </c>
      <c r="L2580" t="s">
        <v>41</v>
      </c>
      <c r="M2580" s="36">
        <v>2620</v>
      </c>
      <c r="N2580" t="s">
        <v>459</v>
      </c>
      <c r="O2580" t="s">
        <v>7</v>
      </c>
      <c r="P2580" s="48">
        <v>3.2524000000000002</v>
      </c>
      <c r="Q2580" s="10">
        <f t="shared" si="295"/>
        <v>8521.2900000000009</v>
      </c>
      <c r="R2580" s="11">
        <f t="shared" si="296"/>
        <v>7.3003400000000003</v>
      </c>
      <c r="S2580" s="13">
        <f t="shared" si="297"/>
        <v>0.44550000000000001</v>
      </c>
      <c r="T2580" s="12">
        <f t="shared" si="298"/>
        <v>1167.21</v>
      </c>
      <c r="U2580" s="13" t="s">
        <v>135</v>
      </c>
      <c r="V2580" t="s">
        <v>144</v>
      </c>
      <c r="X2580" s="53"/>
    </row>
    <row r="2581" spans="1:24" s="16" customFormat="1" x14ac:dyDescent="0.2">
      <c r="A2581" s="32" t="str">
        <f t="shared" si="299"/>
        <v>2026-4</v>
      </c>
      <c r="B2581" t="s">
        <v>4161</v>
      </c>
      <c r="C2581" s="20">
        <v>46142</v>
      </c>
      <c r="D2581" s="20">
        <v>46119</v>
      </c>
      <c r="E2581" t="s">
        <v>66</v>
      </c>
      <c r="F2581" t="s">
        <v>67</v>
      </c>
      <c r="G2581" s="19"/>
      <c r="H2581"/>
      <c r="I2581" t="s">
        <v>3082</v>
      </c>
      <c r="J2581" t="s">
        <v>1796</v>
      </c>
      <c r="K2581" s="9" t="str">
        <f t="shared" si="300"/>
        <v>PRIM</v>
      </c>
      <c r="L2581" t="s">
        <v>6</v>
      </c>
      <c r="M2581" s="36">
        <v>200</v>
      </c>
      <c r="N2581" t="s">
        <v>459</v>
      </c>
      <c r="O2581" t="s">
        <v>7</v>
      </c>
      <c r="P2581" s="48">
        <v>2.2000000000000002</v>
      </c>
      <c r="Q2581" s="10">
        <f t="shared" si="295"/>
        <v>440</v>
      </c>
      <c r="R2581" s="11">
        <f t="shared" si="296"/>
        <v>7.3003400000000003</v>
      </c>
      <c r="S2581" s="13">
        <f t="shared" si="297"/>
        <v>0.3014</v>
      </c>
      <c r="T2581" s="12">
        <f t="shared" si="298"/>
        <v>60.28</v>
      </c>
      <c r="U2581" s="13" t="s">
        <v>135</v>
      </c>
      <c r="V2581" t="s">
        <v>2041</v>
      </c>
      <c r="X2581" s="53"/>
    </row>
    <row r="2582" spans="1:24" s="16" customFormat="1" x14ac:dyDescent="0.2">
      <c r="A2582" s="32" t="str">
        <f t="shared" si="299"/>
        <v>2026-4</v>
      </c>
      <c r="B2582" t="s">
        <v>3920</v>
      </c>
      <c r="C2582" s="20">
        <v>46142</v>
      </c>
      <c r="D2582" s="20">
        <v>46134</v>
      </c>
      <c r="E2582" t="s">
        <v>4563</v>
      </c>
      <c r="F2582" t="s">
        <v>49</v>
      </c>
      <c r="G2582" s="19"/>
      <c r="H2582"/>
      <c r="I2582" t="s">
        <v>2927</v>
      </c>
      <c r="J2582" t="s">
        <v>2928</v>
      </c>
      <c r="K2582" s="9" t="str">
        <f t="shared" si="300"/>
        <v>RIV-</v>
      </c>
      <c r="L2582" t="s">
        <v>6</v>
      </c>
      <c r="M2582" s="36">
        <v>11000</v>
      </c>
      <c r="N2582" t="s">
        <v>459</v>
      </c>
      <c r="O2582" t="s">
        <v>7</v>
      </c>
      <c r="P2582" s="48">
        <v>6.2199999999999998E-2</v>
      </c>
      <c r="Q2582" s="10">
        <f t="shared" si="295"/>
        <v>684.2</v>
      </c>
      <c r="R2582" s="11">
        <f t="shared" si="296"/>
        <v>7.3003400000000003</v>
      </c>
      <c r="S2582" s="13">
        <f t="shared" si="297"/>
        <v>8.5000000000000006E-3</v>
      </c>
      <c r="T2582" s="12">
        <f t="shared" si="298"/>
        <v>93.5</v>
      </c>
      <c r="U2582" s="13" t="s">
        <v>135</v>
      </c>
      <c r="V2582" t="s">
        <v>51</v>
      </c>
      <c r="X2582" s="53"/>
    </row>
    <row r="2583" spans="1:24" s="16" customFormat="1" x14ac:dyDescent="0.2">
      <c r="A2583" s="32" t="str">
        <f t="shared" si="299"/>
        <v>2026-4</v>
      </c>
      <c r="B2583" t="s">
        <v>4365</v>
      </c>
      <c r="C2583" s="20">
        <v>46142</v>
      </c>
      <c r="D2583" s="20">
        <v>46141</v>
      </c>
      <c r="E2583" t="s">
        <v>3</v>
      </c>
      <c r="F2583" t="s">
        <v>4</v>
      </c>
      <c r="G2583" s="19"/>
      <c r="H2583"/>
      <c r="I2583" t="s">
        <v>3706</v>
      </c>
      <c r="J2583" t="s">
        <v>3707</v>
      </c>
      <c r="K2583" s="9" t="str">
        <f t="shared" si="300"/>
        <v>SHTS</v>
      </c>
      <c r="L2583" t="s">
        <v>6</v>
      </c>
      <c r="M2583" s="36">
        <v>605</v>
      </c>
      <c r="N2583" t="s">
        <v>459</v>
      </c>
      <c r="O2583" t="s">
        <v>7</v>
      </c>
      <c r="P2583" s="48">
        <v>4.47</v>
      </c>
      <c r="Q2583" s="10">
        <f t="shared" si="295"/>
        <v>2704.35</v>
      </c>
      <c r="R2583" s="11">
        <f t="shared" si="296"/>
        <v>7.3003400000000003</v>
      </c>
      <c r="S2583" s="13">
        <f t="shared" si="297"/>
        <v>0.61229999999999996</v>
      </c>
      <c r="T2583" s="12">
        <f t="shared" si="298"/>
        <v>370.44</v>
      </c>
      <c r="U2583" s="13" t="s">
        <v>135</v>
      </c>
      <c r="V2583" t="s">
        <v>5</v>
      </c>
      <c r="X2583" s="53"/>
    </row>
    <row r="2584" spans="1:24" s="16" customFormat="1" x14ac:dyDescent="0.2">
      <c r="A2584" s="32" t="str">
        <f t="shared" si="299"/>
        <v>2026-4</v>
      </c>
      <c r="B2584" t="s">
        <v>3868</v>
      </c>
      <c r="C2584" s="20">
        <v>46142</v>
      </c>
      <c r="D2584" s="20">
        <v>46134</v>
      </c>
      <c r="E2584" t="s">
        <v>268</v>
      </c>
      <c r="F2584" t="s">
        <v>269</v>
      </c>
      <c r="G2584" s="19"/>
      <c r="H2584"/>
      <c r="I2584" t="s">
        <v>3465</v>
      </c>
      <c r="J2584" t="s">
        <v>3466</v>
      </c>
      <c r="K2584" s="9" t="str">
        <f t="shared" si="300"/>
        <v>SWF-</v>
      </c>
      <c r="L2584" t="s">
        <v>6</v>
      </c>
      <c r="M2584" s="36">
        <v>1000</v>
      </c>
      <c r="N2584" t="s">
        <v>459</v>
      </c>
      <c r="O2584" t="s">
        <v>7</v>
      </c>
      <c r="P2584" s="48">
        <v>0.04</v>
      </c>
      <c r="Q2584" s="10">
        <f t="shared" si="295"/>
        <v>40</v>
      </c>
      <c r="R2584" s="11">
        <f t="shared" si="296"/>
        <v>7.3003400000000003</v>
      </c>
      <c r="S2584" s="13">
        <f t="shared" si="297"/>
        <v>5.4999999999999997E-3</v>
      </c>
      <c r="T2584" s="12">
        <f t="shared" si="298"/>
        <v>5.5</v>
      </c>
      <c r="U2584" s="13" t="s">
        <v>135</v>
      </c>
      <c r="V2584" t="s">
        <v>3425</v>
      </c>
      <c r="X2584" s="53"/>
    </row>
    <row r="2585" spans="1:24" s="16" customFormat="1" x14ac:dyDescent="0.2">
      <c r="A2585" s="32"/>
      <c r="B2585"/>
      <c r="C2585" s="20"/>
      <c r="D2585" s="20"/>
      <c r="E2585"/>
      <c r="F2585"/>
      <c r="G2585" s="19"/>
      <c r="H2585"/>
      <c r="I2585"/>
      <c r="J2585"/>
      <c r="K2585" s="9"/>
      <c r="L2585"/>
      <c r="M2585" s="36"/>
      <c r="N2585"/>
      <c r="O2585"/>
      <c r="P2585" s="38"/>
      <c r="Q2585" s="10"/>
      <c r="R2585" s="11"/>
      <c r="S2585" s="13"/>
      <c r="T2585" s="12"/>
      <c r="U2585" s="13"/>
      <c r="V2585"/>
      <c r="W2585" s="45"/>
      <c r="X2585" s="53"/>
    </row>
    <row r="2586" spans="1:24" s="16" customFormat="1" x14ac:dyDescent="0.2">
      <c r="A2586" s="32"/>
      <c r="B2586"/>
      <c r="C2586" s="20"/>
      <c r="D2586" s="20"/>
      <c r="E2586"/>
      <c r="F2586"/>
      <c r="G2586" s="19"/>
      <c r="H2586"/>
      <c r="I2586"/>
      <c r="J2586"/>
      <c r="K2586" s="9"/>
      <c r="L2586"/>
      <c r="M2586" s="36"/>
      <c r="N2586"/>
      <c r="O2586"/>
      <c r="P2586" s="38"/>
      <c r="Q2586" s="10"/>
      <c r="R2586" s="11"/>
      <c r="S2586" s="13"/>
      <c r="T2586" s="12"/>
      <c r="U2586" s="13"/>
      <c r="V2586"/>
      <c r="W2586" s="45"/>
      <c r="X2586" s="53"/>
    </row>
    <row r="2587" spans="1:24" s="16" customFormat="1" x14ac:dyDescent="0.2">
      <c r="A2587" s="32"/>
      <c r="B2587"/>
      <c r="C2587" s="20"/>
      <c r="D2587" s="20"/>
      <c r="E2587"/>
      <c r="F2587"/>
      <c r="G2587" s="19"/>
      <c r="H2587"/>
      <c r="I2587"/>
      <c r="J2587"/>
      <c r="K2587" s="9"/>
      <c r="L2587"/>
      <c r="M2587" s="36"/>
      <c r="N2587"/>
      <c r="O2587"/>
      <c r="P2587" s="38"/>
      <c r="Q2587" s="10"/>
      <c r="R2587" s="11"/>
      <c r="S2587" s="13"/>
      <c r="T2587" s="12"/>
      <c r="U2587" s="13"/>
      <c r="V2587"/>
      <c r="W2587" s="45"/>
      <c r="X2587" s="53"/>
    </row>
    <row r="2588" spans="1:24" s="16" customFormat="1" x14ac:dyDescent="0.2">
      <c r="A2588" s="32"/>
      <c r="B2588"/>
      <c r="C2588" s="20"/>
      <c r="D2588" s="20"/>
      <c r="E2588"/>
      <c r="F2588"/>
      <c r="G2588" s="19"/>
      <c r="H2588"/>
      <c r="I2588"/>
      <c r="J2588"/>
      <c r="K2588" s="9"/>
      <c r="L2588"/>
      <c r="M2588" s="36"/>
      <c r="N2588"/>
      <c r="O2588"/>
      <c r="P2588" s="38"/>
      <c r="Q2588" s="10"/>
      <c r="R2588" s="11"/>
      <c r="S2588" s="13"/>
      <c r="T2588" s="12"/>
      <c r="U2588" s="13"/>
      <c r="V2588"/>
      <c r="W2588" s="45"/>
      <c r="X2588" s="53"/>
    </row>
    <row r="2589" spans="1:24" s="16" customFormat="1" x14ac:dyDescent="0.2">
      <c r="A2589" s="32"/>
      <c r="B2589"/>
      <c r="C2589" s="20"/>
      <c r="D2589" s="20"/>
      <c r="E2589"/>
      <c r="F2589"/>
      <c r="G2589" s="19"/>
      <c r="H2589"/>
      <c r="I2589"/>
      <c r="J2589"/>
      <c r="K2589" s="9"/>
      <c r="L2589"/>
      <c r="M2589" s="36"/>
      <c r="N2589"/>
      <c r="O2589"/>
      <c r="P2589" s="38"/>
      <c r="Q2589" s="10"/>
      <c r="R2589" s="11"/>
      <c r="S2589" s="13"/>
      <c r="T2589" s="12"/>
      <c r="U2589" s="13"/>
      <c r="V2589"/>
      <c r="W2589" s="45"/>
      <c r="X2589" s="53"/>
    </row>
    <row r="2590" spans="1:24" s="16" customFormat="1" x14ac:dyDescent="0.2">
      <c r="A2590" s="32"/>
      <c r="B2590"/>
      <c r="C2590" s="20"/>
      <c r="D2590" s="20"/>
      <c r="E2590"/>
      <c r="F2590"/>
      <c r="G2590" s="19"/>
      <c r="H2590"/>
      <c r="I2590"/>
      <c r="J2590"/>
      <c r="K2590" s="9"/>
      <c r="L2590"/>
      <c r="M2590" s="36"/>
      <c r="N2590"/>
      <c r="O2590"/>
      <c r="P2590" s="38"/>
      <c r="Q2590" s="10"/>
      <c r="R2590" s="11"/>
      <c r="S2590" s="13"/>
      <c r="T2590" s="12"/>
      <c r="U2590" s="13"/>
      <c r="V2590"/>
      <c r="W2590" s="45"/>
      <c r="X2590" s="53"/>
    </row>
    <row r="2591" spans="1:24" s="16" customFormat="1" x14ac:dyDescent="0.2">
      <c r="A2591" s="32"/>
      <c r="B2591"/>
      <c r="C2591" s="20"/>
      <c r="D2591" s="20"/>
      <c r="E2591"/>
      <c r="F2591"/>
      <c r="G2591" s="19"/>
      <c r="H2591"/>
      <c r="I2591"/>
      <c r="J2591"/>
      <c r="K2591" s="9"/>
      <c r="L2591"/>
      <c r="M2591" s="36"/>
      <c r="N2591"/>
      <c r="O2591"/>
      <c r="P2591" s="38"/>
      <c r="Q2591" s="10"/>
      <c r="R2591" s="11"/>
      <c r="S2591" s="13"/>
      <c r="T2591" s="12"/>
      <c r="U2591" s="13"/>
      <c r="V2591"/>
      <c r="W2591" s="45"/>
      <c r="X2591" s="53"/>
    </row>
    <row r="2592" spans="1:24" s="16" customFormat="1" x14ac:dyDescent="0.2">
      <c r="A2592" s="32"/>
      <c r="B2592"/>
      <c r="C2592" s="20"/>
      <c r="D2592" s="20"/>
      <c r="E2592"/>
      <c r="F2592"/>
      <c r="G2592" s="19"/>
      <c r="H2592"/>
      <c r="I2592"/>
      <c r="J2592"/>
      <c r="K2592" s="9"/>
      <c r="L2592"/>
      <c r="M2592" s="36"/>
      <c r="N2592"/>
      <c r="O2592"/>
      <c r="P2592" s="38"/>
      <c r="Q2592" s="10"/>
      <c r="R2592" s="11"/>
      <c r="S2592" s="13"/>
      <c r="T2592" s="12"/>
      <c r="U2592" s="13"/>
      <c r="V2592"/>
      <c r="W2592" s="45"/>
      <c r="X2592" s="53"/>
    </row>
    <row r="2593" spans="1:24" s="16" customFormat="1" x14ac:dyDescent="0.2">
      <c r="A2593" s="32"/>
      <c r="B2593"/>
      <c r="C2593" s="20"/>
      <c r="D2593" s="20"/>
      <c r="E2593"/>
      <c r="F2593"/>
      <c r="G2593" s="19"/>
      <c r="H2593"/>
      <c r="I2593"/>
      <c r="J2593"/>
      <c r="K2593" s="9"/>
      <c r="L2593"/>
      <c r="M2593" s="36"/>
      <c r="N2593"/>
      <c r="O2593"/>
      <c r="P2593" s="38"/>
      <c r="Q2593" s="10"/>
      <c r="R2593" s="11"/>
      <c r="S2593" s="13"/>
      <c r="T2593" s="12"/>
      <c r="U2593" s="13"/>
      <c r="V2593"/>
      <c r="W2593" s="45"/>
      <c r="X2593" s="53"/>
    </row>
    <row r="2594" spans="1:24" s="16" customFormat="1" x14ac:dyDescent="0.2">
      <c r="A2594" s="32"/>
      <c r="B2594"/>
      <c r="C2594" s="20"/>
      <c r="D2594" s="20"/>
      <c r="E2594"/>
      <c r="F2594"/>
      <c r="G2594" s="19"/>
      <c r="H2594"/>
      <c r="I2594"/>
      <c r="J2594"/>
      <c r="K2594" s="9"/>
      <c r="L2594"/>
      <c r="M2594" s="36"/>
      <c r="N2594"/>
      <c r="O2594"/>
      <c r="P2594" s="38"/>
      <c r="Q2594" s="10"/>
      <c r="R2594" s="11"/>
      <c r="S2594" s="13"/>
      <c r="T2594" s="12"/>
      <c r="U2594" s="13"/>
      <c r="V2594"/>
      <c r="W2594" s="45"/>
      <c r="X2594" s="53"/>
    </row>
    <row r="2595" spans="1:24" s="16" customFormat="1" x14ac:dyDescent="0.2">
      <c r="A2595" s="32"/>
      <c r="B2595"/>
      <c r="C2595" s="20"/>
      <c r="D2595" s="20"/>
      <c r="E2595"/>
      <c r="F2595"/>
      <c r="G2595" s="19"/>
      <c r="H2595"/>
      <c r="I2595"/>
      <c r="J2595"/>
      <c r="K2595" s="9"/>
      <c r="L2595"/>
      <c r="M2595" s="36"/>
      <c r="N2595"/>
      <c r="O2595"/>
      <c r="P2595" s="38"/>
      <c r="Q2595" s="10"/>
      <c r="R2595" s="11"/>
      <c r="S2595" s="13"/>
      <c r="T2595" s="12"/>
      <c r="U2595" s="13"/>
      <c r="V2595"/>
      <c r="W2595" s="45"/>
      <c r="X2595" s="53"/>
    </row>
    <row r="2596" spans="1:24" s="16" customFormat="1" x14ac:dyDescent="0.2">
      <c r="A2596" s="32"/>
      <c r="B2596"/>
      <c r="C2596" s="20"/>
      <c r="D2596" s="20"/>
      <c r="E2596"/>
      <c r="F2596"/>
      <c r="G2596" s="19"/>
      <c r="H2596"/>
      <c r="I2596"/>
      <c r="J2596"/>
      <c r="K2596" s="9"/>
      <c r="L2596"/>
      <c r="M2596" s="36"/>
      <c r="N2596"/>
      <c r="O2596"/>
      <c r="P2596" s="38"/>
      <c r="Q2596" s="10"/>
      <c r="R2596" s="11"/>
      <c r="S2596" s="13"/>
      <c r="T2596" s="12"/>
      <c r="U2596" s="13"/>
      <c r="V2596"/>
      <c r="W2596" s="45"/>
      <c r="X2596" s="53"/>
    </row>
    <row r="2597" spans="1:24" s="16" customFormat="1" x14ac:dyDescent="0.2">
      <c r="A2597" s="32"/>
      <c r="B2597"/>
      <c r="C2597" s="20"/>
      <c r="D2597" s="20"/>
      <c r="E2597"/>
      <c r="F2597"/>
      <c r="G2597" s="19"/>
      <c r="H2597"/>
      <c r="I2597"/>
      <c r="J2597"/>
      <c r="K2597" s="9"/>
      <c r="L2597"/>
      <c r="M2597" s="36"/>
      <c r="N2597"/>
      <c r="O2597"/>
      <c r="P2597" s="38"/>
      <c r="Q2597" s="10"/>
      <c r="R2597" s="11"/>
      <c r="S2597" s="13"/>
      <c r="T2597" s="12"/>
      <c r="U2597" s="13"/>
      <c r="V2597"/>
      <c r="W2597" s="45"/>
      <c r="X2597" s="53"/>
    </row>
    <row r="2598" spans="1:24" s="16" customFormat="1" x14ac:dyDescent="0.2">
      <c r="A2598" s="32"/>
      <c r="B2598"/>
      <c r="C2598" s="20"/>
      <c r="D2598" s="20"/>
      <c r="E2598"/>
      <c r="F2598"/>
      <c r="G2598" s="19"/>
      <c r="H2598"/>
      <c r="I2598"/>
      <c r="J2598"/>
      <c r="K2598" s="9"/>
      <c r="L2598"/>
      <c r="M2598" s="36"/>
      <c r="N2598"/>
      <c r="O2598"/>
      <c r="P2598" s="38"/>
      <c r="Q2598" s="10"/>
      <c r="R2598" s="11"/>
      <c r="S2598" s="13"/>
      <c r="T2598" s="12"/>
      <c r="U2598" s="13"/>
      <c r="V2598"/>
      <c r="W2598" s="45"/>
      <c r="X2598" s="53"/>
    </row>
    <row r="2599" spans="1:24" s="16" customFormat="1" x14ac:dyDescent="0.2">
      <c r="A2599" s="32"/>
      <c r="B2599"/>
      <c r="C2599" s="20"/>
      <c r="D2599" s="20"/>
      <c r="E2599"/>
      <c r="F2599"/>
      <c r="G2599" s="19"/>
      <c r="H2599"/>
      <c r="I2599"/>
      <c r="J2599"/>
      <c r="K2599" s="9"/>
      <c r="L2599"/>
      <c r="M2599" s="36"/>
      <c r="N2599"/>
      <c r="O2599"/>
      <c r="P2599" s="38"/>
      <c r="Q2599" s="10"/>
      <c r="R2599" s="11"/>
      <c r="S2599" s="13"/>
      <c r="T2599" s="12"/>
      <c r="U2599" s="13"/>
      <c r="V2599"/>
      <c r="W2599" s="45"/>
      <c r="X2599" s="53"/>
    </row>
    <row r="2600" spans="1:24" s="16" customFormat="1" x14ac:dyDescent="0.2">
      <c r="A2600" s="32"/>
      <c r="B2600"/>
      <c r="C2600" s="20"/>
      <c r="D2600" s="20"/>
      <c r="E2600"/>
      <c r="F2600"/>
      <c r="G2600" s="19"/>
      <c r="H2600"/>
      <c r="I2600"/>
      <c r="J2600"/>
      <c r="K2600" s="9"/>
      <c r="L2600"/>
      <c r="M2600" s="36"/>
      <c r="N2600"/>
      <c r="O2600"/>
      <c r="P2600" s="38"/>
      <c r="Q2600" s="10"/>
      <c r="R2600" s="11"/>
      <c r="S2600" s="13"/>
      <c r="T2600" s="12"/>
      <c r="U2600" s="13"/>
      <c r="V2600"/>
      <c r="W2600" s="45"/>
      <c r="X2600" s="53"/>
    </row>
    <row r="2601" spans="1:24" s="16" customFormat="1" x14ac:dyDescent="0.2">
      <c r="A2601" s="32"/>
      <c r="B2601"/>
      <c r="C2601" s="20"/>
      <c r="D2601" s="20"/>
      <c r="E2601"/>
      <c r="F2601"/>
      <c r="G2601" s="19"/>
      <c r="H2601"/>
      <c r="I2601"/>
      <c r="J2601"/>
      <c r="K2601" s="9"/>
      <c r="L2601"/>
      <c r="M2601" s="36"/>
      <c r="N2601"/>
      <c r="O2601"/>
      <c r="P2601" s="38"/>
      <c r="Q2601" s="10"/>
      <c r="R2601" s="11"/>
      <c r="S2601" s="13"/>
      <c r="T2601" s="12"/>
      <c r="U2601" s="13"/>
      <c r="V2601"/>
      <c r="W2601" s="45"/>
      <c r="X2601" s="53"/>
    </row>
    <row r="2602" spans="1:24" s="16" customFormat="1" x14ac:dyDescent="0.2">
      <c r="A2602" s="32"/>
      <c r="B2602"/>
      <c r="C2602" s="20"/>
      <c r="D2602" s="20"/>
      <c r="E2602"/>
      <c r="F2602"/>
      <c r="G2602" s="19"/>
      <c r="H2602"/>
      <c r="I2602"/>
      <c r="J2602"/>
      <c r="K2602" s="9"/>
      <c r="L2602"/>
      <c r="M2602" s="36"/>
      <c r="N2602"/>
      <c r="O2602"/>
      <c r="P2602" s="38"/>
      <c r="Q2602" s="10"/>
      <c r="R2602" s="11"/>
      <c r="S2602" s="13"/>
      <c r="T2602" s="12"/>
      <c r="U2602" s="13"/>
      <c r="V2602"/>
      <c r="W2602" s="45"/>
      <c r="X2602" s="53"/>
    </row>
    <row r="2603" spans="1:24" s="16" customFormat="1" x14ac:dyDescent="0.2">
      <c r="A2603" s="32"/>
      <c r="B2603"/>
      <c r="C2603" s="20"/>
      <c r="D2603" s="20"/>
      <c r="E2603"/>
      <c r="F2603"/>
      <c r="G2603" s="19"/>
      <c r="H2603"/>
      <c r="I2603"/>
      <c r="J2603"/>
      <c r="K2603" s="9"/>
      <c r="L2603"/>
      <c r="M2603" s="36"/>
      <c r="N2603"/>
      <c r="O2603"/>
      <c r="P2603" s="38"/>
      <c r="Q2603" s="10"/>
      <c r="R2603" s="11"/>
      <c r="S2603" s="13"/>
      <c r="T2603" s="12"/>
      <c r="U2603" s="13"/>
      <c r="V2603"/>
      <c r="W2603" s="45"/>
      <c r="X2603" s="53"/>
    </row>
    <row r="2604" spans="1:24" s="16" customFormat="1" x14ac:dyDescent="0.2">
      <c r="A2604" s="32"/>
      <c r="B2604"/>
      <c r="C2604" s="20"/>
      <c r="D2604" s="20"/>
      <c r="E2604"/>
      <c r="F2604"/>
      <c r="G2604" s="19"/>
      <c r="H2604"/>
      <c r="I2604"/>
      <c r="J2604"/>
      <c r="K2604" s="9"/>
      <c r="L2604"/>
      <c r="M2604" s="36"/>
      <c r="N2604"/>
      <c r="O2604"/>
      <c r="P2604" s="38"/>
      <c r="Q2604" s="10"/>
      <c r="R2604" s="11"/>
      <c r="S2604" s="13"/>
      <c r="T2604" s="12"/>
      <c r="U2604" s="13"/>
      <c r="V2604"/>
      <c r="W2604" s="45"/>
      <c r="X2604" s="53"/>
    </row>
    <row r="2605" spans="1:24" s="16" customFormat="1" x14ac:dyDescent="0.2">
      <c r="A2605" s="32"/>
      <c r="B2605"/>
      <c r="C2605" s="20"/>
      <c r="D2605" s="20"/>
      <c r="E2605"/>
      <c r="F2605"/>
      <c r="G2605" s="19"/>
      <c r="H2605"/>
      <c r="I2605"/>
      <c r="J2605"/>
      <c r="K2605" s="9"/>
      <c r="L2605"/>
      <c r="M2605" s="36"/>
      <c r="N2605"/>
      <c r="O2605"/>
      <c r="P2605" s="38"/>
      <c r="Q2605" s="10"/>
      <c r="R2605" s="11"/>
      <c r="S2605" s="13"/>
      <c r="T2605" s="12"/>
      <c r="U2605" s="13"/>
      <c r="V2605"/>
      <c r="W2605" s="45"/>
      <c r="X2605" s="53"/>
    </row>
    <row r="2606" spans="1:24" s="16" customFormat="1" x14ac:dyDescent="0.2">
      <c r="A2606" s="32"/>
      <c r="B2606"/>
      <c r="C2606" s="20"/>
      <c r="D2606" s="20"/>
      <c r="E2606"/>
      <c r="F2606"/>
      <c r="G2606" s="19"/>
      <c r="H2606"/>
      <c r="I2606"/>
      <c r="J2606"/>
      <c r="K2606" s="9"/>
      <c r="L2606"/>
      <c r="M2606" s="36"/>
      <c r="N2606"/>
      <c r="O2606"/>
      <c r="P2606" s="38"/>
      <c r="Q2606" s="10"/>
      <c r="R2606" s="11"/>
      <c r="S2606" s="13"/>
      <c r="T2606" s="12"/>
      <c r="U2606" s="13"/>
      <c r="V2606"/>
      <c r="W2606" s="45"/>
      <c r="X2606" s="53"/>
    </row>
    <row r="2607" spans="1:24" s="16" customFormat="1" x14ac:dyDescent="0.2">
      <c r="A2607" s="32"/>
      <c r="B2607"/>
      <c r="C2607" s="20"/>
      <c r="D2607" s="20"/>
      <c r="E2607"/>
      <c r="F2607"/>
      <c r="G2607" s="19"/>
      <c r="H2607"/>
      <c r="I2607"/>
      <c r="J2607"/>
      <c r="K2607" s="9"/>
      <c r="L2607"/>
      <c r="M2607" s="36"/>
      <c r="N2607"/>
      <c r="O2607"/>
      <c r="P2607" s="38"/>
      <c r="Q2607" s="10"/>
      <c r="R2607" s="11"/>
      <c r="S2607" s="13"/>
      <c r="T2607" s="12"/>
      <c r="U2607" s="13"/>
      <c r="V2607"/>
      <c r="W2607" s="45"/>
      <c r="X2607" s="53"/>
    </row>
    <row r="2608" spans="1:24" s="16" customFormat="1" x14ac:dyDescent="0.2">
      <c r="A2608" s="32"/>
      <c r="B2608"/>
      <c r="C2608" s="20"/>
      <c r="D2608" s="20"/>
      <c r="E2608"/>
      <c r="F2608"/>
      <c r="G2608" s="19"/>
      <c r="H2608"/>
      <c r="I2608"/>
      <c r="J2608"/>
      <c r="K2608" s="9"/>
      <c r="L2608"/>
      <c r="M2608" s="36"/>
      <c r="N2608"/>
      <c r="O2608"/>
      <c r="P2608" s="38"/>
      <c r="Q2608" s="10"/>
      <c r="R2608" s="11"/>
      <c r="S2608" s="13"/>
      <c r="T2608" s="12"/>
      <c r="U2608" s="13"/>
      <c r="V2608"/>
      <c r="W2608" s="45"/>
      <c r="X2608" s="53"/>
    </row>
    <row r="2609" spans="1:24" s="16" customFormat="1" x14ac:dyDescent="0.2">
      <c r="A2609" s="32"/>
      <c r="B2609"/>
      <c r="C2609" s="20"/>
      <c r="D2609" s="20"/>
      <c r="E2609"/>
      <c r="F2609"/>
      <c r="G2609" s="19"/>
      <c r="H2609"/>
      <c r="I2609"/>
      <c r="J2609"/>
      <c r="K2609" s="9"/>
      <c r="L2609"/>
      <c r="M2609" s="36"/>
      <c r="N2609"/>
      <c r="O2609"/>
      <c r="P2609" s="38"/>
      <c r="Q2609" s="10"/>
      <c r="R2609" s="11"/>
      <c r="S2609" s="13"/>
      <c r="T2609" s="12"/>
      <c r="U2609" s="13"/>
      <c r="V2609"/>
      <c r="W2609" s="45"/>
      <c r="X2609" s="53"/>
    </row>
    <row r="2610" spans="1:24" s="16" customFormat="1" x14ac:dyDescent="0.2">
      <c r="A2610" s="32"/>
      <c r="B2610"/>
      <c r="C2610" s="20"/>
      <c r="D2610" s="20"/>
      <c r="E2610"/>
      <c r="F2610"/>
      <c r="G2610" s="19"/>
      <c r="H2610"/>
      <c r="I2610"/>
      <c r="J2610"/>
      <c r="K2610" s="9"/>
      <c r="L2610"/>
      <c r="M2610" s="36"/>
      <c r="N2610"/>
      <c r="O2610"/>
      <c r="P2610" s="38"/>
      <c r="Q2610" s="10"/>
      <c r="R2610" s="11"/>
      <c r="S2610" s="13"/>
      <c r="T2610" s="12"/>
      <c r="U2610" s="13"/>
      <c r="V2610"/>
      <c r="W2610" s="45"/>
      <c r="X2610" s="53"/>
    </row>
    <row r="2611" spans="1:24" s="16" customFormat="1" x14ac:dyDescent="0.2">
      <c r="A2611" s="32"/>
      <c r="B2611"/>
      <c r="C2611" s="20"/>
      <c r="D2611" s="20"/>
      <c r="E2611"/>
      <c r="F2611"/>
      <c r="G2611" s="19"/>
      <c r="H2611"/>
      <c r="I2611"/>
      <c r="J2611"/>
      <c r="K2611" s="9"/>
      <c r="L2611"/>
      <c r="M2611" s="36"/>
      <c r="N2611"/>
      <c r="O2611"/>
      <c r="P2611" s="38"/>
      <c r="Q2611" s="10"/>
      <c r="R2611" s="11"/>
      <c r="S2611" s="13"/>
      <c r="T2611" s="12"/>
      <c r="U2611" s="13"/>
      <c r="V2611"/>
      <c r="W2611" s="45"/>
      <c r="X2611" s="53"/>
    </row>
    <row r="2612" spans="1:24" s="16" customFormat="1" x14ac:dyDescent="0.2">
      <c r="A2612" s="32"/>
      <c r="B2612"/>
      <c r="C2612" s="20"/>
      <c r="D2612" s="20"/>
      <c r="E2612"/>
      <c r="F2612"/>
      <c r="G2612" s="19"/>
      <c r="H2612"/>
      <c r="I2612"/>
      <c r="J2612"/>
      <c r="K2612" s="9"/>
      <c r="L2612"/>
      <c r="M2612" s="36"/>
      <c r="N2612"/>
      <c r="O2612"/>
      <c r="P2612" s="38"/>
      <c r="Q2612" s="10"/>
      <c r="R2612" s="11"/>
      <c r="S2612" s="13"/>
      <c r="T2612" s="12"/>
      <c r="U2612" s="13"/>
      <c r="V2612"/>
      <c r="W2612" s="45"/>
      <c r="X2612" s="53"/>
    </row>
    <row r="2613" spans="1:24" s="16" customFormat="1" x14ac:dyDescent="0.2">
      <c r="A2613" s="32"/>
      <c r="B2613"/>
      <c r="C2613" s="20"/>
      <c r="D2613" s="20"/>
      <c r="E2613"/>
      <c r="F2613"/>
      <c r="G2613" s="19"/>
      <c r="H2613"/>
      <c r="I2613"/>
      <c r="J2613"/>
      <c r="K2613" s="9"/>
      <c r="L2613"/>
      <c r="M2613" s="36"/>
      <c r="N2613"/>
      <c r="O2613"/>
      <c r="P2613" s="38"/>
      <c r="Q2613" s="10"/>
      <c r="R2613" s="11"/>
      <c r="S2613" s="13"/>
      <c r="T2613" s="12"/>
      <c r="U2613" s="13"/>
      <c r="V2613"/>
      <c r="W2613" s="45"/>
      <c r="X2613" s="53"/>
    </row>
    <row r="2614" spans="1:24" s="16" customFormat="1" x14ac:dyDescent="0.2">
      <c r="A2614" s="32"/>
      <c r="B2614"/>
      <c r="C2614" s="20"/>
      <c r="D2614" s="20"/>
      <c r="E2614"/>
      <c r="F2614"/>
      <c r="G2614" s="19"/>
      <c r="H2614"/>
      <c r="I2614"/>
      <c r="J2614"/>
      <c r="K2614" s="9"/>
      <c r="L2614"/>
      <c r="M2614" s="36"/>
      <c r="N2614"/>
      <c r="O2614"/>
      <c r="P2614" s="38"/>
      <c r="Q2614" s="10"/>
      <c r="R2614" s="11"/>
      <c r="S2614" s="13"/>
      <c r="T2614" s="12"/>
      <c r="U2614" s="13"/>
      <c r="V2614"/>
      <c r="W2614" s="45"/>
      <c r="X2614" s="53"/>
    </row>
    <row r="2615" spans="1:24" s="16" customFormat="1" x14ac:dyDescent="0.2">
      <c r="A2615" s="32"/>
      <c r="B2615"/>
      <c r="C2615" s="20"/>
      <c r="D2615" s="20"/>
      <c r="E2615"/>
      <c r="F2615"/>
      <c r="G2615" s="19"/>
      <c r="H2615"/>
      <c r="I2615"/>
      <c r="J2615"/>
      <c r="K2615" s="9"/>
      <c r="L2615"/>
      <c r="M2615" s="36"/>
      <c r="N2615"/>
      <c r="O2615"/>
      <c r="P2615" s="38"/>
      <c r="Q2615" s="10"/>
      <c r="R2615" s="11"/>
      <c r="S2615" s="13"/>
      <c r="T2615" s="12"/>
      <c r="U2615" s="13"/>
      <c r="V2615"/>
      <c r="W2615" s="45"/>
      <c r="X2615" s="53"/>
    </row>
    <row r="2616" spans="1:24" s="16" customFormat="1" x14ac:dyDescent="0.2">
      <c r="A2616" s="32"/>
      <c r="B2616"/>
      <c r="C2616" s="20"/>
      <c r="D2616" s="20"/>
      <c r="E2616"/>
      <c r="F2616"/>
      <c r="G2616" s="19"/>
      <c r="H2616"/>
      <c r="I2616"/>
      <c r="J2616"/>
      <c r="K2616" s="9"/>
      <c r="L2616"/>
      <c r="M2616" s="36"/>
      <c r="N2616"/>
      <c r="O2616"/>
      <c r="P2616" s="38"/>
      <c r="Q2616" s="10"/>
      <c r="R2616" s="11"/>
      <c r="S2616" s="13"/>
      <c r="T2616" s="12"/>
      <c r="U2616" s="13"/>
      <c r="V2616"/>
      <c r="W2616" s="45"/>
      <c r="X2616" s="53"/>
    </row>
    <row r="2617" spans="1:24" s="16" customFormat="1" x14ac:dyDescent="0.2">
      <c r="A2617" s="32"/>
      <c r="B2617"/>
      <c r="C2617" s="20"/>
      <c r="D2617" s="20"/>
      <c r="E2617"/>
      <c r="F2617"/>
      <c r="G2617" s="19"/>
      <c r="H2617"/>
      <c r="I2617"/>
      <c r="J2617"/>
      <c r="K2617" s="9"/>
      <c r="L2617"/>
      <c r="M2617" s="36"/>
      <c r="N2617"/>
      <c r="O2617"/>
      <c r="P2617" s="38"/>
      <c r="Q2617" s="10"/>
      <c r="R2617" s="11"/>
      <c r="S2617" s="13"/>
      <c r="T2617" s="12"/>
      <c r="U2617" s="13"/>
      <c r="V2617"/>
      <c r="W2617" s="45"/>
      <c r="X2617" s="53"/>
    </row>
    <row r="2618" spans="1:24" s="16" customFormat="1" x14ac:dyDescent="0.2">
      <c r="A2618" s="32"/>
      <c r="B2618"/>
      <c r="C2618" s="20"/>
      <c r="D2618" s="20"/>
      <c r="E2618"/>
      <c r="F2618"/>
      <c r="G2618" s="19"/>
      <c r="H2618"/>
      <c r="I2618"/>
      <c r="J2618"/>
      <c r="K2618" s="9"/>
      <c r="L2618"/>
      <c r="M2618" s="36"/>
      <c r="N2618"/>
      <c r="O2618"/>
      <c r="P2618" s="38"/>
      <c r="Q2618" s="10"/>
      <c r="R2618" s="11"/>
      <c r="S2618" s="13"/>
      <c r="T2618" s="12"/>
      <c r="U2618" s="13"/>
      <c r="V2618"/>
      <c r="W2618" s="45"/>
      <c r="X2618" s="53"/>
    </row>
    <row r="2619" spans="1:24" s="16" customFormat="1" x14ac:dyDescent="0.2">
      <c r="A2619" s="32"/>
      <c r="B2619"/>
      <c r="C2619" s="20"/>
      <c r="D2619" s="20"/>
      <c r="E2619"/>
      <c r="F2619"/>
      <c r="G2619" s="19"/>
      <c r="H2619"/>
      <c r="I2619"/>
      <c r="J2619"/>
      <c r="K2619" s="9"/>
      <c r="L2619"/>
      <c r="M2619" s="36"/>
      <c r="N2619"/>
      <c r="O2619"/>
      <c r="P2619" s="38"/>
      <c r="Q2619" s="10"/>
      <c r="R2619" s="11"/>
      <c r="S2619" s="13"/>
      <c r="T2619" s="12"/>
      <c r="U2619" s="13"/>
      <c r="V2619"/>
      <c r="W2619" s="45"/>
      <c r="X2619" s="53"/>
    </row>
    <row r="2620" spans="1:24" s="16" customFormat="1" x14ac:dyDescent="0.2">
      <c r="A2620" s="32"/>
      <c r="B2620"/>
      <c r="C2620" s="20"/>
      <c r="D2620" s="20"/>
      <c r="E2620"/>
      <c r="F2620"/>
      <c r="G2620" s="19"/>
      <c r="H2620"/>
      <c r="I2620"/>
      <c r="J2620"/>
      <c r="K2620" s="9"/>
      <c r="L2620"/>
      <c r="M2620" s="36"/>
      <c r="N2620"/>
      <c r="O2620"/>
      <c r="P2620" s="38"/>
      <c r="Q2620" s="10"/>
      <c r="R2620" s="11"/>
      <c r="S2620" s="13"/>
      <c r="T2620" s="12"/>
      <c r="U2620" s="13"/>
      <c r="V2620"/>
      <c r="W2620" s="45"/>
      <c r="X2620" s="53"/>
    </row>
    <row r="2621" spans="1:24" s="16" customFormat="1" x14ac:dyDescent="0.2">
      <c r="A2621" s="32"/>
      <c r="B2621"/>
      <c r="C2621" s="20"/>
      <c r="D2621" s="20"/>
      <c r="E2621"/>
      <c r="F2621"/>
      <c r="G2621" s="19"/>
      <c r="H2621"/>
      <c r="I2621"/>
      <c r="J2621"/>
      <c r="K2621" s="9"/>
      <c r="L2621"/>
      <c r="M2621" s="36"/>
      <c r="N2621"/>
      <c r="O2621"/>
      <c r="P2621" s="38"/>
      <c r="Q2621" s="10"/>
      <c r="R2621" s="11"/>
      <c r="S2621" s="13"/>
      <c r="T2621" s="12"/>
      <c r="U2621" s="13"/>
      <c r="V2621"/>
      <c r="W2621" s="45"/>
      <c r="X2621" s="53"/>
    </row>
    <row r="2622" spans="1:24" s="16" customFormat="1" x14ac:dyDescent="0.2">
      <c r="A2622" s="32"/>
      <c r="B2622"/>
      <c r="C2622" s="20"/>
      <c r="D2622" s="20"/>
      <c r="E2622"/>
      <c r="F2622"/>
      <c r="G2622" s="19"/>
      <c r="H2622"/>
      <c r="I2622"/>
      <c r="J2622"/>
      <c r="K2622" s="9"/>
      <c r="L2622"/>
      <c r="M2622" s="36"/>
      <c r="N2622"/>
      <c r="O2622"/>
      <c r="P2622" s="38"/>
      <c r="Q2622" s="10"/>
      <c r="R2622" s="11"/>
      <c r="S2622" s="13"/>
      <c r="T2622" s="12"/>
      <c r="U2622" s="13"/>
      <c r="V2622"/>
      <c r="W2622" s="45"/>
      <c r="X2622" s="53"/>
    </row>
    <row r="2623" spans="1:24" s="16" customFormat="1" x14ac:dyDescent="0.2">
      <c r="A2623" s="32"/>
      <c r="B2623"/>
      <c r="C2623" s="20"/>
      <c r="D2623" s="20"/>
      <c r="E2623"/>
      <c r="F2623"/>
      <c r="G2623" s="19"/>
      <c r="H2623"/>
      <c r="I2623"/>
      <c r="J2623"/>
      <c r="K2623" s="9"/>
      <c r="L2623"/>
      <c r="M2623" s="36"/>
      <c r="N2623"/>
      <c r="O2623"/>
      <c r="P2623" s="38"/>
      <c r="Q2623" s="10"/>
      <c r="R2623" s="11"/>
      <c r="S2623" s="13"/>
      <c r="T2623" s="12"/>
      <c r="U2623" s="13"/>
      <c r="V2623"/>
      <c r="W2623" s="45"/>
      <c r="X2623" s="53"/>
    </row>
    <row r="2624" spans="1:24" s="16" customFormat="1" x14ac:dyDescent="0.2">
      <c r="A2624" s="32"/>
      <c r="B2624"/>
      <c r="C2624" s="20"/>
      <c r="D2624" s="20"/>
      <c r="E2624"/>
      <c r="F2624"/>
      <c r="G2624" s="19"/>
      <c r="H2624"/>
      <c r="I2624"/>
      <c r="J2624"/>
      <c r="K2624" s="9"/>
      <c r="L2624"/>
      <c r="M2624" s="36"/>
      <c r="N2624"/>
      <c r="O2624"/>
      <c r="P2624" s="38"/>
      <c r="Q2624" s="10"/>
      <c r="R2624" s="11"/>
      <c r="S2624" s="13"/>
      <c r="T2624" s="12"/>
      <c r="U2624" s="13"/>
      <c r="V2624"/>
      <c r="W2624" s="45"/>
      <c r="X2624" s="53"/>
    </row>
    <row r="2625" spans="1:24" s="16" customFormat="1" x14ac:dyDescent="0.2">
      <c r="A2625" s="32"/>
      <c r="B2625"/>
      <c r="C2625" s="20"/>
      <c r="D2625" s="20"/>
      <c r="E2625"/>
      <c r="F2625"/>
      <c r="G2625" s="19"/>
      <c r="H2625"/>
      <c r="I2625"/>
      <c r="J2625"/>
      <c r="K2625" s="9"/>
      <c r="L2625"/>
      <c r="M2625" s="36"/>
      <c r="N2625"/>
      <c r="O2625"/>
      <c r="P2625" s="38"/>
      <c r="Q2625" s="10"/>
      <c r="R2625" s="11"/>
      <c r="S2625" s="13"/>
      <c r="T2625" s="12"/>
      <c r="U2625" s="13"/>
      <c r="V2625"/>
      <c r="W2625" s="45"/>
      <c r="X2625" s="53"/>
    </row>
    <row r="2626" spans="1:24" s="16" customFormat="1" x14ac:dyDescent="0.2">
      <c r="A2626" s="32"/>
      <c r="B2626"/>
      <c r="C2626" s="20"/>
      <c r="D2626" s="20"/>
      <c r="E2626"/>
      <c r="F2626"/>
      <c r="G2626" s="19"/>
      <c r="H2626"/>
      <c r="I2626"/>
      <c r="J2626"/>
      <c r="K2626" s="9"/>
      <c r="L2626"/>
      <c r="M2626" s="36"/>
      <c r="N2626"/>
      <c r="O2626"/>
      <c r="P2626" s="38"/>
      <c r="Q2626" s="10"/>
      <c r="R2626" s="11"/>
      <c r="S2626" s="13"/>
      <c r="T2626" s="12"/>
      <c r="U2626" s="13"/>
      <c r="V2626"/>
      <c r="W2626" s="45"/>
      <c r="X2626" s="53"/>
    </row>
    <row r="2627" spans="1:24" s="16" customFormat="1" x14ac:dyDescent="0.2">
      <c r="A2627" s="32"/>
      <c r="B2627"/>
      <c r="C2627" s="20"/>
      <c r="D2627" s="20"/>
      <c r="E2627"/>
      <c r="F2627"/>
      <c r="G2627" s="19"/>
      <c r="H2627"/>
      <c r="I2627"/>
      <c r="J2627"/>
      <c r="K2627" s="9"/>
      <c r="L2627"/>
      <c r="M2627" s="36"/>
      <c r="N2627"/>
      <c r="O2627"/>
      <c r="P2627" s="38"/>
      <c r="Q2627" s="10"/>
      <c r="R2627" s="11"/>
      <c r="S2627" s="13"/>
      <c r="T2627" s="12"/>
      <c r="U2627" s="13"/>
      <c r="V2627"/>
      <c r="W2627" s="45"/>
      <c r="X2627" s="53"/>
    </row>
    <row r="2628" spans="1:24" s="16" customFormat="1" x14ac:dyDescent="0.2">
      <c r="A2628" s="32"/>
      <c r="B2628"/>
      <c r="C2628" s="20"/>
      <c r="D2628" s="20"/>
      <c r="E2628"/>
      <c r="F2628"/>
      <c r="G2628" s="19"/>
      <c r="H2628"/>
      <c r="I2628"/>
      <c r="J2628"/>
      <c r="K2628" s="9"/>
      <c r="L2628"/>
      <c r="M2628" s="36"/>
      <c r="N2628"/>
      <c r="O2628"/>
      <c r="P2628" s="38"/>
      <c r="Q2628" s="10"/>
      <c r="R2628" s="11"/>
      <c r="S2628" s="13"/>
      <c r="T2628" s="12"/>
      <c r="U2628" s="13"/>
      <c r="V2628"/>
      <c r="W2628" s="45"/>
      <c r="X2628" s="53"/>
    </row>
    <row r="2629" spans="1:24" s="16" customFormat="1" x14ac:dyDescent="0.2">
      <c r="A2629" s="32"/>
      <c r="B2629"/>
      <c r="C2629" s="20"/>
      <c r="D2629" s="20"/>
      <c r="E2629"/>
      <c r="F2629"/>
      <c r="G2629" s="19"/>
      <c r="H2629"/>
      <c r="I2629"/>
      <c r="J2629"/>
      <c r="K2629" s="9"/>
      <c r="L2629"/>
      <c r="M2629" s="36"/>
      <c r="N2629"/>
      <c r="O2629"/>
      <c r="P2629" s="38"/>
      <c r="Q2629" s="10"/>
      <c r="R2629" s="11"/>
      <c r="S2629" s="13"/>
      <c r="T2629" s="12"/>
      <c r="U2629" s="13"/>
      <c r="V2629"/>
      <c r="W2629" s="45"/>
      <c r="X2629" s="53"/>
    </row>
    <row r="2630" spans="1:24" s="16" customFormat="1" x14ac:dyDescent="0.2">
      <c r="A2630" s="32"/>
      <c r="B2630"/>
      <c r="C2630" s="20"/>
      <c r="D2630" s="20"/>
      <c r="E2630"/>
      <c r="F2630"/>
      <c r="G2630" s="19"/>
      <c r="H2630"/>
      <c r="I2630"/>
      <c r="J2630"/>
      <c r="K2630" s="9"/>
      <c r="L2630"/>
      <c r="M2630" s="36"/>
      <c r="N2630"/>
      <c r="O2630"/>
      <c r="P2630" s="38"/>
      <c r="Q2630" s="10"/>
      <c r="R2630" s="11"/>
      <c r="S2630" s="13"/>
      <c r="T2630" s="12"/>
      <c r="U2630" s="13"/>
      <c r="V2630"/>
      <c r="W2630" s="45"/>
      <c r="X2630" s="53"/>
    </row>
    <row r="2631" spans="1:24" s="16" customFormat="1" x14ac:dyDescent="0.2">
      <c r="A2631" s="32"/>
      <c r="B2631"/>
      <c r="C2631" s="20"/>
      <c r="D2631" s="20"/>
      <c r="E2631"/>
      <c r="F2631"/>
      <c r="G2631" s="19"/>
      <c r="H2631"/>
      <c r="I2631"/>
      <c r="J2631"/>
      <c r="K2631" s="9"/>
      <c r="L2631"/>
      <c r="M2631" s="36"/>
      <c r="N2631"/>
      <c r="O2631"/>
      <c r="P2631" s="38"/>
      <c r="Q2631" s="10"/>
      <c r="R2631" s="11"/>
      <c r="S2631" s="13"/>
      <c r="T2631" s="12"/>
      <c r="U2631" s="13"/>
      <c r="V2631"/>
      <c r="W2631" s="45"/>
      <c r="X2631" s="53"/>
    </row>
    <row r="2632" spans="1:24" s="16" customFormat="1" x14ac:dyDescent="0.2">
      <c r="A2632" s="32"/>
      <c r="B2632"/>
      <c r="C2632" s="20"/>
      <c r="D2632" s="20"/>
      <c r="E2632"/>
      <c r="F2632"/>
      <c r="G2632" s="19"/>
      <c r="H2632"/>
      <c r="I2632"/>
      <c r="J2632"/>
      <c r="K2632" s="9"/>
      <c r="L2632"/>
      <c r="M2632" s="36"/>
      <c r="N2632"/>
      <c r="O2632"/>
      <c r="P2632" s="38"/>
      <c r="Q2632" s="10"/>
      <c r="R2632" s="11"/>
      <c r="S2632" s="13"/>
      <c r="T2632" s="12"/>
      <c r="U2632" s="13"/>
      <c r="V2632"/>
      <c r="W2632" s="45"/>
      <c r="X2632" s="53"/>
    </row>
    <row r="2633" spans="1:24" s="16" customFormat="1" x14ac:dyDescent="0.2">
      <c r="A2633" s="32"/>
      <c r="B2633"/>
      <c r="C2633" s="20"/>
      <c r="D2633" s="20"/>
      <c r="E2633"/>
      <c r="F2633"/>
      <c r="G2633" s="19"/>
      <c r="H2633"/>
      <c r="I2633"/>
      <c r="J2633"/>
      <c r="K2633" s="9"/>
      <c r="L2633"/>
      <c r="M2633" s="36"/>
      <c r="N2633"/>
      <c r="O2633"/>
      <c r="P2633" s="38"/>
      <c r="Q2633" s="10"/>
      <c r="R2633" s="11"/>
      <c r="S2633" s="13"/>
      <c r="T2633" s="12"/>
      <c r="U2633" s="13"/>
      <c r="V2633"/>
      <c r="W2633" s="45"/>
      <c r="X2633" s="53"/>
    </row>
    <row r="2634" spans="1:24" s="16" customFormat="1" x14ac:dyDescent="0.2">
      <c r="A2634" s="32"/>
      <c r="B2634"/>
      <c r="C2634" s="20"/>
      <c r="D2634" s="20"/>
      <c r="E2634"/>
      <c r="F2634"/>
      <c r="G2634" s="19"/>
      <c r="H2634"/>
      <c r="I2634"/>
      <c r="J2634"/>
      <c r="K2634" s="9"/>
      <c r="L2634"/>
      <c r="M2634" s="36"/>
      <c r="N2634"/>
      <c r="O2634"/>
      <c r="P2634" s="38"/>
      <c r="Q2634" s="10"/>
      <c r="R2634" s="11"/>
      <c r="S2634" s="13"/>
      <c r="T2634" s="12"/>
      <c r="U2634" s="13"/>
      <c r="V2634"/>
      <c r="W2634" s="45"/>
      <c r="X2634" s="53"/>
    </row>
    <row r="2635" spans="1:24" s="16" customFormat="1" x14ac:dyDescent="0.2">
      <c r="A2635" s="32"/>
      <c r="B2635"/>
      <c r="C2635" s="20"/>
      <c r="D2635" s="20"/>
      <c r="E2635"/>
      <c r="F2635"/>
      <c r="G2635" s="19"/>
      <c r="H2635"/>
      <c r="I2635"/>
      <c r="J2635"/>
      <c r="K2635" s="9"/>
      <c r="L2635"/>
      <c r="M2635" s="36"/>
      <c r="N2635"/>
      <c r="O2635"/>
      <c r="P2635" s="38"/>
      <c r="Q2635" s="10"/>
      <c r="R2635" s="11"/>
      <c r="S2635" s="13"/>
      <c r="T2635" s="12"/>
      <c r="U2635" s="13"/>
      <c r="V2635"/>
      <c r="W2635" s="45"/>
      <c r="X2635" s="53"/>
    </row>
    <row r="2636" spans="1:24" s="16" customFormat="1" x14ac:dyDescent="0.2">
      <c r="A2636" s="32"/>
      <c r="B2636"/>
      <c r="C2636" s="20"/>
      <c r="D2636" s="20"/>
      <c r="E2636"/>
      <c r="F2636"/>
      <c r="G2636" s="19"/>
      <c r="H2636"/>
      <c r="I2636"/>
      <c r="J2636"/>
      <c r="K2636" s="9"/>
      <c r="L2636"/>
      <c r="M2636" s="36"/>
      <c r="N2636"/>
      <c r="O2636"/>
      <c r="P2636" s="38"/>
      <c r="Q2636" s="10"/>
      <c r="R2636" s="11"/>
      <c r="S2636" s="13"/>
      <c r="T2636" s="12"/>
      <c r="U2636" s="13"/>
      <c r="V2636"/>
      <c r="W2636" s="45"/>
      <c r="X2636" s="53"/>
    </row>
    <row r="2637" spans="1:24" s="16" customFormat="1" x14ac:dyDescent="0.2">
      <c r="A2637" s="32"/>
      <c r="B2637"/>
      <c r="C2637" s="20"/>
      <c r="D2637" s="20"/>
      <c r="E2637"/>
      <c r="F2637"/>
      <c r="G2637" s="19"/>
      <c r="H2637"/>
      <c r="I2637"/>
      <c r="J2637"/>
      <c r="K2637" s="9"/>
      <c r="L2637"/>
      <c r="M2637" s="36"/>
      <c r="N2637"/>
      <c r="O2637"/>
      <c r="P2637" s="38"/>
      <c r="Q2637" s="10"/>
      <c r="R2637" s="11"/>
      <c r="S2637" s="13"/>
      <c r="T2637" s="12"/>
      <c r="U2637" s="13"/>
      <c r="V2637"/>
      <c r="W2637" s="45"/>
      <c r="X2637" s="53"/>
    </row>
    <row r="2638" spans="1:24" s="16" customFormat="1" x14ac:dyDescent="0.2">
      <c r="A2638" s="32"/>
      <c r="B2638"/>
      <c r="C2638" s="20"/>
      <c r="D2638" s="20"/>
      <c r="E2638"/>
      <c r="F2638"/>
      <c r="G2638" s="19"/>
      <c r="H2638"/>
      <c r="I2638"/>
      <c r="J2638"/>
      <c r="K2638" s="9"/>
      <c r="L2638"/>
      <c r="M2638" s="36"/>
      <c r="N2638"/>
      <c r="O2638"/>
      <c r="P2638" s="38"/>
      <c r="Q2638" s="10"/>
      <c r="R2638" s="11"/>
      <c r="S2638" s="13"/>
      <c r="T2638" s="12"/>
      <c r="U2638" s="13"/>
      <c r="V2638"/>
      <c r="W2638" s="45"/>
      <c r="X2638" s="53"/>
    </row>
    <row r="2639" spans="1:24" s="16" customFormat="1" x14ac:dyDescent="0.2">
      <c r="A2639" s="32"/>
      <c r="B2639"/>
      <c r="C2639" s="20"/>
      <c r="D2639" s="20"/>
      <c r="E2639"/>
      <c r="F2639"/>
      <c r="G2639" s="19"/>
      <c r="H2639"/>
      <c r="I2639"/>
      <c r="J2639"/>
      <c r="K2639" s="9"/>
      <c r="L2639"/>
      <c r="M2639" s="36"/>
      <c r="N2639"/>
      <c r="O2639"/>
      <c r="P2639" s="38"/>
      <c r="Q2639" s="10"/>
      <c r="R2639" s="11"/>
      <c r="S2639" s="13"/>
      <c r="T2639" s="12"/>
      <c r="U2639" s="13"/>
      <c r="V2639"/>
      <c r="W2639" s="45"/>
      <c r="X2639" s="53"/>
    </row>
    <row r="2640" spans="1:24" s="16" customFormat="1" x14ac:dyDescent="0.2">
      <c r="A2640" s="32"/>
      <c r="B2640"/>
      <c r="C2640" s="20"/>
      <c r="D2640" s="20"/>
      <c r="E2640"/>
      <c r="F2640"/>
      <c r="G2640" s="19"/>
      <c r="H2640"/>
      <c r="I2640"/>
      <c r="J2640"/>
      <c r="K2640" s="9"/>
      <c r="L2640"/>
      <c r="M2640" s="36"/>
      <c r="N2640"/>
      <c r="O2640"/>
      <c r="P2640" s="38"/>
      <c r="Q2640" s="10"/>
      <c r="R2640" s="11"/>
      <c r="S2640" s="13"/>
      <c r="T2640" s="12"/>
      <c r="U2640" s="13"/>
      <c r="V2640"/>
      <c r="W2640" s="45"/>
      <c r="X2640" s="53"/>
    </row>
    <row r="2641" spans="1:24" s="16" customFormat="1" x14ac:dyDescent="0.2">
      <c r="A2641" s="32"/>
      <c r="B2641"/>
      <c r="C2641" s="20"/>
      <c r="D2641" s="20"/>
      <c r="E2641"/>
      <c r="F2641"/>
      <c r="G2641" s="19"/>
      <c r="H2641"/>
      <c r="I2641"/>
      <c r="J2641"/>
      <c r="K2641" s="9"/>
      <c r="L2641"/>
      <c r="M2641" s="36"/>
      <c r="N2641"/>
      <c r="O2641"/>
      <c r="P2641" s="38"/>
      <c r="Q2641" s="10"/>
      <c r="R2641" s="11"/>
      <c r="S2641" s="13"/>
      <c r="T2641" s="12"/>
      <c r="U2641" s="13"/>
      <c r="V2641"/>
      <c r="W2641" s="45"/>
      <c r="X2641" s="53"/>
    </row>
    <row r="2642" spans="1:24" s="16" customFormat="1" x14ac:dyDescent="0.2">
      <c r="A2642" s="32"/>
      <c r="B2642"/>
      <c r="C2642" s="20"/>
      <c r="D2642" s="20"/>
      <c r="E2642"/>
      <c r="F2642"/>
      <c r="G2642" s="19"/>
      <c r="H2642"/>
      <c r="I2642"/>
      <c r="J2642"/>
      <c r="K2642" s="9"/>
      <c r="L2642"/>
      <c r="M2642" s="36"/>
      <c r="N2642"/>
      <c r="O2642"/>
      <c r="P2642" s="38"/>
      <c r="Q2642" s="10"/>
      <c r="R2642" s="11"/>
      <c r="S2642" s="13"/>
      <c r="T2642" s="12"/>
      <c r="U2642" s="13"/>
      <c r="V2642"/>
      <c r="W2642" s="45"/>
      <c r="X2642" s="53"/>
    </row>
    <row r="2643" spans="1:24" s="16" customFormat="1" x14ac:dyDescent="0.2">
      <c r="A2643" s="32"/>
      <c r="B2643"/>
      <c r="C2643" s="20"/>
      <c r="D2643" s="20"/>
      <c r="E2643"/>
      <c r="F2643"/>
      <c r="G2643" s="19"/>
      <c r="H2643"/>
      <c r="I2643"/>
      <c r="J2643"/>
      <c r="K2643" s="9"/>
      <c r="L2643"/>
      <c r="M2643" s="36"/>
      <c r="N2643"/>
      <c r="O2643"/>
      <c r="P2643" s="38"/>
      <c r="Q2643" s="10"/>
      <c r="R2643" s="11"/>
      <c r="S2643" s="13"/>
      <c r="T2643" s="12"/>
      <c r="U2643" s="13"/>
      <c r="V2643"/>
      <c r="W2643" s="45"/>
      <c r="X2643" s="53"/>
    </row>
    <row r="2644" spans="1:24" s="16" customFormat="1" x14ac:dyDescent="0.2">
      <c r="A2644" s="32"/>
      <c r="B2644"/>
      <c r="C2644" s="20"/>
      <c r="D2644" s="20"/>
      <c r="E2644"/>
      <c r="F2644"/>
      <c r="G2644" s="19"/>
      <c r="H2644"/>
      <c r="I2644"/>
      <c r="J2644"/>
      <c r="K2644" s="9"/>
      <c r="L2644"/>
      <c r="M2644" s="36"/>
      <c r="N2644"/>
      <c r="O2644"/>
      <c r="P2644" s="38"/>
      <c r="Q2644" s="10"/>
      <c r="R2644" s="11"/>
      <c r="S2644" s="13"/>
      <c r="T2644" s="12"/>
      <c r="U2644" s="13"/>
      <c r="V2644"/>
      <c r="W2644" s="45"/>
      <c r="X2644" s="53"/>
    </row>
    <row r="2645" spans="1:24" s="16" customFormat="1" x14ac:dyDescent="0.2">
      <c r="A2645" s="32"/>
      <c r="B2645"/>
      <c r="C2645" s="20"/>
      <c r="D2645" s="20"/>
      <c r="E2645"/>
      <c r="F2645"/>
      <c r="G2645" s="19"/>
      <c r="H2645"/>
      <c r="I2645"/>
      <c r="J2645"/>
      <c r="K2645" s="9"/>
      <c r="L2645"/>
      <c r="M2645" s="36"/>
      <c r="N2645"/>
      <c r="O2645"/>
      <c r="P2645" s="38"/>
      <c r="Q2645" s="10"/>
      <c r="R2645" s="11"/>
      <c r="S2645" s="13"/>
      <c r="T2645" s="12"/>
      <c r="U2645" s="13"/>
      <c r="V2645"/>
      <c r="W2645" s="45"/>
      <c r="X2645" s="53"/>
    </row>
    <row r="2646" spans="1:24" s="16" customFormat="1" x14ac:dyDescent="0.2">
      <c r="A2646" s="32"/>
      <c r="B2646"/>
      <c r="C2646" s="20"/>
      <c r="D2646" s="20"/>
      <c r="E2646"/>
      <c r="F2646"/>
      <c r="G2646" s="19"/>
      <c r="H2646"/>
      <c r="I2646"/>
      <c r="J2646"/>
      <c r="K2646" s="9"/>
      <c r="L2646"/>
      <c r="M2646" s="36"/>
      <c r="N2646"/>
      <c r="O2646"/>
      <c r="P2646" s="38"/>
      <c r="Q2646" s="10"/>
      <c r="R2646" s="11"/>
      <c r="S2646" s="13"/>
      <c r="T2646" s="12"/>
      <c r="U2646" s="13"/>
      <c r="V2646"/>
      <c r="W2646" s="45"/>
      <c r="X2646" s="53"/>
    </row>
    <row r="2647" spans="1:24" s="16" customFormat="1" x14ac:dyDescent="0.2">
      <c r="A2647" s="32"/>
      <c r="B2647"/>
      <c r="C2647" s="20"/>
      <c r="D2647" s="20"/>
      <c r="E2647"/>
      <c r="F2647"/>
      <c r="G2647" s="19"/>
      <c r="H2647"/>
      <c r="I2647"/>
      <c r="J2647"/>
      <c r="K2647" s="9"/>
      <c r="L2647"/>
      <c r="M2647" s="36"/>
      <c r="N2647"/>
      <c r="O2647"/>
      <c r="P2647" s="38"/>
      <c r="Q2647" s="10"/>
      <c r="R2647" s="11"/>
      <c r="S2647" s="13"/>
      <c r="T2647" s="12"/>
      <c r="U2647" s="13"/>
      <c r="V2647"/>
      <c r="W2647" s="45"/>
      <c r="X2647" s="53"/>
    </row>
    <row r="2648" spans="1:24" s="16" customFormat="1" x14ac:dyDescent="0.2">
      <c r="A2648" s="32"/>
      <c r="B2648"/>
      <c r="C2648" s="20"/>
      <c r="D2648" s="20"/>
      <c r="E2648"/>
      <c r="F2648"/>
      <c r="G2648" s="19"/>
      <c r="H2648"/>
      <c r="I2648"/>
      <c r="J2648"/>
      <c r="K2648" s="9"/>
      <c r="L2648"/>
      <c r="M2648" s="36"/>
      <c r="N2648"/>
      <c r="O2648"/>
      <c r="P2648" s="38"/>
      <c r="Q2648" s="10"/>
      <c r="R2648" s="11"/>
      <c r="S2648" s="13"/>
      <c r="T2648" s="12"/>
      <c r="U2648" s="13"/>
      <c r="V2648"/>
      <c r="W2648" s="45"/>
      <c r="X2648" s="53"/>
    </row>
    <row r="2649" spans="1:24" s="16" customFormat="1" x14ac:dyDescent="0.2">
      <c r="A2649" s="32"/>
      <c r="B2649"/>
      <c r="C2649" s="20"/>
      <c r="D2649" s="20"/>
      <c r="E2649"/>
      <c r="F2649"/>
      <c r="G2649" s="19"/>
      <c r="H2649"/>
      <c r="I2649"/>
      <c r="J2649"/>
      <c r="K2649" s="9"/>
      <c r="L2649"/>
      <c r="M2649" s="36"/>
      <c r="N2649"/>
      <c r="O2649"/>
      <c r="P2649" s="38"/>
      <c r="Q2649" s="10"/>
      <c r="R2649" s="11"/>
      <c r="S2649" s="13"/>
      <c r="T2649" s="12"/>
      <c r="U2649" s="13"/>
      <c r="V2649"/>
      <c r="W2649" s="45"/>
      <c r="X2649" s="53"/>
    </row>
    <row r="2650" spans="1:24" s="16" customFormat="1" x14ac:dyDescent="0.2">
      <c r="A2650" s="32"/>
      <c r="B2650"/>
      <c r="C2650" s="20"/>
      <c r="D2650" s="20"/>
      <c r="E2650"/>
      <c r="F2650"/>
      <c r="G2650" s="19"/>
      <c r="H2650"/>
      <c r="I2650"/>
      <c r="J2650"/>
      <c r="K2650" s="9"/>
      <c r="L2650"/>
      <c r="M2650" s="36"/>
      <c r="N2650"/>
      <c r="O2650"/>
      <c r="P2650" s="38"/>
      <c r="Q2650" s="10"/>
      <c r="R2650" s="11"/>
      <c r="S2650" s="13"/>
      <c r="T2650" s="12"/>
      <c r="U2650" s="13"/>
      <c r="V2650"/>
      <c r="W2650" s="45"/>
      <c r="X2650" s="53"/>
    </row>
    <row r="2651" spans="1:24" s="16" customFormat="1" x14ac:dyDescent="0.2">
      <c r="A2651" s="32"/>
      <c r="B2651"/>
      <c r="C2651" s="20"/>
      <c r="D2651" s="20"/>
      <c r="E2651"/>
      <c r="F2651"/>
      <c r="G2651" s="19"/>
      <c r="H2651"/>
      <c r="I2651"/>
      <c r="J2651"/>
      <c r="K2651" s="9"/>
      <c r="L2651"/>
      <c r="M2651" s="36"/>
      <c r="N2651"/>
      <c r="O2651"/>
      <c r="P2651" s="38"/>
      <c r="Q2651" s="10"/>
      <c r="R2651" s="11"/>
      <c r="S2651" s="13"/>
      <c r="T2651" s="12"/>
      <c r="U2651" s="13"/>
      <c r="V2651"/>
      <c r="W2651" s="45"/>
      <c r="X2651" s="53"/>
    </row>
    <row r="2652" spans="1:24" s="16" customFormat="1" x14ac:dyDescent="0.2">
      <c r="A2652" s="32"/>
      <c r="B2652"/>
      <c r="C2652" s="20"/>
      <c r="D2652" s="20"/>
      <c r="E2652"/>
      <c r="F2652"/>
      <c r="G2652" s="19"/>
      <c r="H2652"/>
      <c r="I2652"/>
      <c r="J2652"/>
      <c r="K2652" s="9"/>
      <c r="L2652"/>
      <c r="M2652" s="36"/>
      <c r="N2652"/>
      <c r="O2652"/>
      <c r="P2652" s="38"/>
      <c r="Q2652" s="10"/>
      <c r="R2652" s="11"/>
      <c r="S2652" s="13"/>
      <c r="T2652" s="12"/>
      <c r="U2652" s="13"/>
      <c r="V2652"/>
      <c r="W2652" s="45"/>
      <c r="X2652" s="53"/>
    </row>
    <row r="2653" spans="1:24" s="16" customFormat="1" x14ac:dyDescent="0.2">
      <c r="A2653" s="32"/>
      <c r="B2653"/>
      <c r="C2653" s="20"/>
      <c r="D2653" s="20"/>
      <c r="E2653"/>
      <c r="F2653"/>
      <c r="G2653" s="19"/>
      <c r="H2653"/>
      <c r="I2653"/>
      <c r="J2653"/>
      <c r="K2653" s="9"/>
      <c r="L2653"/>
      <c r="M2653" s="36"/>
      <c r="N2653"/>
      <c r="O2653"/>
      <c r="P2653" s="38"/>
      <c r="Q2653" s="10"/>
      <c r="R2653" s="11"/>
      <c r="S2653" s="13"/>
      <c r="T2653" s="12"/>
      <c r="U2653" s="13"/>
      <c r="V2653"/>
      <c r="W2653" s="45"/>
      <c r="X2653" s="53"/>
    </row>
    <row r="2654" spans="1:24" s="16" customFormat="1" x14ac:dyDescent="0.2">
      <c r="A2654" s="32"/>
      <c r="B2654"/>
      <c r="C2654" s="20"/>
      <c r="D2654" s="20"/>
      <c r="E2654"/>
      <c r="F2654"/>
      <c r="G2654" s="19"/>
      <c r="H2654"/>
      <c r="I2654"/>
      <c r="J2654"/>
      <c r="K2654" s="9"/>
      <c r="L2654"/>
      <c r="M2654" s="36"/>
      <c r="N2654"/>
      <c r="O2654"/>
      <c r="P2654" s="38"/>
      <c r="Q2654" s="10"/>
      <c r="R2654" s="11"/>
      <c r="S2654" s="13"/>
      <c r="T2654" s="12"/>
      <c r="U2654" s="13"/>
      <c r="V2654"/>
      <c r="W2654" s="45"/>
      <c r="X2654" s="53"/>
    </row>
    <row r="2655" spans="1:24" s="16" customFormat="1" x14ac:dyDescent="0.2">
      <c r="A2655" s="32"/>
      <c r="B2655"/>
      <c r="C2655" s="20"/>
      <c r="D2655" s="20"/>
      <c r="E2655"/>
      <c r="F2655"/>
      <c r="G2655" s="19"/>
      <c r="H2655"/>
      <c r="I2655"/>
      <c r="J2655"/>
      <c r="K2655" s="9"/>
      <c r="L2655"/>
      <c r="M2655" s="36"/>
      <c r="N2655"/>
      <c r="O2655"/>
      <c r="P2655" s="38"/>
      <c r="Q2655" s="10"/>
      <c r="R2655" s="11"/>
      <c r="S2655" s="13"/>
      <c r="T2655" s="12"/>
      <c r="U2655" s="13"/>
      <c r="V2655"/>
      <c r="W2655" s="45"/>
      <c r="X2655" s="53"/>
    </row>
    <row r="2656" spans="1:24" s="16" customFormat="1" x14ac:dyDescent="0.2">
      <c r="A2656" s="32"/>
      <c r="B2656"/>
      <c r="C2656" s="20"/>
      <c r="D2656" s="20"/>
      <c r="E2656"/>
      <c r="F2656"/>
      <c r="G2656" s="19"/>
      <c r="H2656"/>
      <c r="I2656"/>
      <c r="J2656"/>
      <c r="K2656" s="9"/>
      <c r="L2656"/>
      <c r="M2656" s="36"/>
      <c r="N2656"/>
      <c r="O2656"/>
      <c r="P2656" s="38"/>
      <c r="Q2656" s="10"/>
      <c r="R2656" s="11"/>
      <c r="S2656" s="13"/>
      <c r="T2656" s="12"/>
      <c r="U2656" s="13"/>
      <c r="V2656"/>
      <c r="W2656" s="45"/>
      <c r="X2656" s="53"/>
    </row>
    <row r="2657" spans="1:24" s="16" customFormat="1" x14ac:dyDescent="0.2">
      <c r="A2657" s="32"/>
      <c r="B2657"/>
      <c r="C2657" s="20"/>
      <c r="D2657" s="20"/>
      <c r="E2657"/>
      <c r="F2657"/>
      <c r="G2657" s="19"/>
      <c r="H2657"/>
      <c r="I2657"/>
      <c r="J2657"/>
      <c r="K2657" s="9"/>
      <c r="L2657"/>
      <c r="M2657" s="36"/>
      <c r="N2657"/>
      <c r="O2657"/>
      <c r="P2657" s="38"/>
      <c r="Q2657" s="10"/>
      <c r="R2657" s="11"/>
      <c r="S2657" s="13"/>
      <c r="T2657" s="12"/>
      <c r="U2657" s="13"/>
      <c r="V2657"/>
      <c r="W2657" s="45"/>
      <c r="X2657" s="53"/>
    </row>
    <row r="2658" spans="1:24" s="16" customFormat="1" x14ac:dyDescent="0.2">
      <c r="A2658" s="32"/>
      <c r="B2658"/>
      <c r="C2658" s="20"/>
      <c r="D2658" s="20"/>
      <c r="E2658"/>
      <c r="F2658"/>
      <c r="G2658" s="19"/>
      <c r="H2658"/>
      <c r="I2658"/>
      <c r="J2658"/>
      <c r="K2658" s="9"/>
      <c r="L2658"/>
      <c r="M2658" s="36"/>
      <c r="N2658"/>
      <c r="O2658"/>
      <c r="P2658" s="38"/>
      <c r="Q2658" s="10"/>
      <c r="R2658" s="11"/>
      <c r="S2658" s="13"/>
      <c r="T2658" s="12"/>
      <c r="U2658" s="13"/>
      <c r="V2658"/>
      <c r="W2658" s="45"/>
      <c r="X2658" s="53"/>
    </row>
    <row r="2659" spans="1:24" s="16" customFormat="1" x14ac:dyDescent="0.2">
      <c r="A2659" s="32"/>
      <c r="B2659"/>
      <c r="C2659" s="20"/>
      <c r="D2659" s="20"/>
      <c r="E2659"/>
      <c r="F2659"/>
      <c r="G2659" s="19"/>
      <c r="H2659"/>
      <c r="I2659"/>
      <c r="J2659"/>
      <c r="K2659" s="9"/>
      <c r="L2659"/>
      <c r="M2659" s="36"/>
      <c r="N2659"/>
      <c r="O2659"/>
      <c r="P2659" s="38"/>
      <c r="Q2659" s="10"/>
      <c r="R2659" s="11"/>
      <c r="S2659" s="13"/>
      <c r="T2659" s="12"/>
      <c r="U2659" s="13"/>
      <c r="V2659"/>
      <c r="W2659" s="45"/>
      <c r="X2659" s="53"/>
    </row>
    <row r="2660" spans="1:24" s="16" customFormat="1" x14ac:dyDescent="0.2">
      <c r="A2660" s="32"/>
      <c r="B2660"/>
      <c r="C2660" s="20"/>
      <c r="D2660" s="20"/>
      <c r="E2660"/>
      <c r="F2660"/>
      <c r="G2660" s="19"/>
      <c r="H2660"/>
      <c r="I2660"/>
      <c r="J2660"/>
      <c r="K2660" s="9"/>
      <c r="L2660"/>
      <c r="M2660" s="36"/>
      <c r="N2660"/>
      <c r="O2660"/>
      <c r="P2660" s="38"/>
      <c r="Q2660" s="10"/>
      <c r="R2660" s="11"/>
      <c r="S2660" s="13"/>
      <c r="T2660" s="12"/>
      <c r="U2660" s="13"/>
      <c r="V2660"/>
      <c r="W2660" s="45"/>
      <c r="X2660" s="53"/>
    </row>
    <row r="2661" spans="1:24" s="16" customFormat="1" x14ac:dyDescent="0.2">
      <c r="A2661" s="32"/>
      <c r="B2661"/>
      <c r="C2661" s="20"/>
      <c r="D2661" s="20"/>
      <c r="E2661"/>
      <c r="F2661"/>
      <c r="G2661" s="19"/>
      <c r="H2661"/>
      <c r="I2661"/>
      <c r="J2661"/>
      <c r="K2661" s="9"/>
      <c r="L2661"/>
      <c r="M2661" s="36"/>
      <c r="N2661"/>
      <c r="O2661"/>
      <c r="P2661" s="38"/>
      <c r="Q2661" s="10"/>
      <c r="R2661" s="11"/>
      <c r="S2661" s="13"/>
      <c r="T2661" s="12"/>
      <c r="U2661" s="13"/>
      <c r="V2661"/>
      <c r="W2661" s="45"/>
      <c r="X2661" s="53"/>
    </row>
    <row r="2662" spans="1:24" s="16" customFormat="1" x14ac:dyDescent="0.2">
      <c r="A2662" s="32"/>
      <c r="B2662"/>
      <c r="C2662" s="20"/>
      <c r="D2662" s="20"/>
      <c r="E2662"/>
      <c r="F2662"/>
      <c r="G2662" s="19"/>
      <c r="H2662"/>
      <c r="I2662"/>
      <c r="J2662"/>
      <c r="K2662" s="9"/>
      <c r="L2662"/>
      <c r="M2662" s="36"/>
      <c r="N2662"/>
      <c r="O2662"/>
      <c r="P2662" s="38"/>
      <c r="Q2662" s="10"/>
      <c r="R2662" s="11"/>
      <c r="S2662" s="13"/>
      <c r="T2662" s="12"/>
      <c r="U2662" s="13"/>
      <c r="V2662"/>
      <c r="W2662" s="45"/>
      <c r="X2662" s="53"/>
    </row>
    <row r="2663" spans="1:24" s="16" customFormat="1" x14ac:dyDescent="0.2">
      <c r="A2663" s="32"/>
      <c r="B2663"/>
      <c r="C2663" s="20"/>
      <c r="D2663" s="20"/>
      <c r="E2663"/>
      <c r="F2663"/>
      <c r="G2663" s="19"/>
      <c r="H2663"/>
      <c r="I2663"/>
      <c r="J2663"/>
      <c r="K2663" s="9"/>
      <c r="L2663"/>
      <c r="M2663" s="36"/>
      <c r="N2663"/>
      <c r="O2663"/>
      <c r="P2663" s="38"/>
      <c r="Q2663" s="10"/>
      <c r="R2663" s="11"/>
      <c r="S2663" s="13"/>
      <c r="T2663" s="12"/>
      <c r="U2663" s="13"/>
      <c r="V2663"/>
      <c r="W2663" s="45"/>
      <c r="X2663" s="53"/>
    </row>
    <row r="2664" spans="1:24" s="16" customFormat="1" x14ac:dyDescent="0.2">
      <c r="A2664" s="32"/>
      <c r="B2664"/>
      <c r="C2664" s="20"/>
      <c r="D2664" s="20"/>
      <c r="E2664"/>
      <c r="F2664"/>
      <c r="G2664" s="19"/>
      <c r="H2664"/>
      <c r="I2664"/>
      <c r="J2664"/>
      <c r="K2664" s="9"/>
      <c r="L2664"/>
      <c r="M2664" s="36"/>
      <c r="N2664"/>
      <c r="O2664"/>
      <c r="P2664" s="38"/>
      <c r="Q2664" s="10"/>
      <c r="R2664" s="11"/>
      <c r="S2664" s="13"/>
      <c r="T2664" s="12"/>
      <c r="U2664" s="13"/>
      <c r="V2664"/>
      <c r="W2664" s="45"/>
      <c r="X2664" s="53"/>
    </row>
    <row r="2665" spans="1:24" s="16" customFormat="1" x14ac:dyDescent="0.2">
      <c r="A2665" s="32"/>
      <c r="B2665"/>
      <c r="C2665" s="20"/>
      <c r="D2665" s="20"/>
      <c r="E2665"/>
      <c r="F2665"/>
      <c r="G2665" s="19"/>
      <c r="H2665"/>
      <c r="I2665"/>
      <c r="J2665"/>
      <c r="K2665" s="9"/>
      <c r="L2665"/>
      <c r="M2665" s="36"/>
      <c r="N2665"/>
      <c r="O2665"/>
      <c r="P2665" s="38"/>
      <c r="Q2665" s="10"/>
      <c r="R2665" s="11"/>
      <c r="S2665" s="13"/>
      <c r="T2665" s="12"/>
      <c r="U2665" s="13"/>
      <c r="V2665"/>
      <c r="W2665" s="45"/>
      <c r="X2665" s="53"/>
    </row>
    <row r="2666" spans="1:24" s="16" customFormat="1" x14ac:dyDescent="0.2">
      <c r="A2666" s="32"/>
      <c r="B2666"/>
      <c r="C2666" s="20"/>
      <c r="D2666" s="20"/>
      <c r="E2666"/>
      <c r="F2666"/>
      <c r="G2666" s="19"/>
      <c r="H2666"/>
      <c r="I2666"/>
      <c r="J2666"/>
      <c r="K2666" s="9"/>
      <c r="L2666"/>
      <c r="M2666" s="36"/>
      <c r="N2666"/>
      <c r="O2666"/>
      <c r="P2666" s="38"/>
      <c r="Q2666" s="10"/>
      <c r="R2666" s="11"/>
      <c r="S2666" s="13"/>
      <c r="T2666" s="12"/>
      <c r="U2666" s="13"/>
      <c r="V2666"/>
      <c r="W2666" s="45"/>
      <c r="X2666" s="53"/>
    </row>
    <row r="2667" spans="1:24" s="16" customFormat="1" x14ac:dyDescent="0.2">
      <c r="A2667" s="32"/>
      <c r="B2667"/>
      <c r="C2667" s="20"/>
      <c r="D2667" s="20"/>
      <c r="E2667"/>
      <c r="F2667"/>
      <c r="G2667" s="19"/>
      <c r="H2667"/>
      <c r="I2667"/>
      <c r="J2667"/>
      <c r="K2667" s="9"/>
      <c r="L2667"/>
      <c r="M2667" s="36"/>
      <c r="N2667"/>
      <c r="O2667"/>
      <c r="P2667" s="38"/>
      <c r="Q2667" s="10"/>
      <c r="R2667" s="11"/>
      <c r="S2667" s="13"/>
      <c r="T2667" s="12"/>
      <c r="U2667" s="13"/>
      <c r="V2667"/>
      <c r="W2667" s="45"/>
      <c r="X2667" s="53"/>
    </row>
    <row r="2668" spans="1:24" s="16" customFormat="1" x14ac:dyDescent="0.2">
      <c r="A2668" s="32"/>
      <c r="B2668"/>
      <c r="C2668" s="20"/>
      <c r="D2668" s="20"/>
      <c r="E2668"/>
      <c r="F2668"/>
      <c r="G2668" s="19"/>
      <c r="H2668"/>
      <c r="I2668"/>
      <c r="J2668"/>
      <c r="K2668" s="9"/>
      <c r="L2668"/>
      <c r="M2668" s="36"/>
      <c r="N2668"/>
      <c r="O2668"/>
      <c r="P2668" s="38"/>
      <c r="Q2668" s="10"/>
      <c r="R2668" s="11"/>
      <c r="S2668" s="13"/>
      <c r="T2668" s="12"/>
      <c r="U2668" s="13"/>
      <c r="V2668"/>
      <c r="W2668" s="45"/>
      <c r="X2668" s="53"/>
    </row>
    <row r="2669" spans="1:24" s="16" customFormat="1" x14ac:dyDescent="0.2">
      <c r="A2669" s="32"/>
      <c r="B2669"/>
      <c r="C2669" s="20"/>
      <c r="D2669" s="20"/>
      <c r="E2669"/>
      <c r="F2669"/>
      <c r="G2669" s="19"/>
      <c r="H2669"/>
      <c r="I2669"/>
      <c r="J2669"/>
      <c r="K2669" s="9"/>
      <c r="L2669"/>
      <c r="M2669" s="36"/>
      <c r="N2669"/>
      <c r="O2669"/>
      <c r="P2669" s="38"/>
      <c r="Q2669" s="10"/>
      <c r="R2669" s="11"/>
      <c r="S2669" s="13"/>
      <c r="T2669" s="12"/>
      <c r="U2669" s="13"/>
      <c r="V2669"/>
      <c r="W2669" s="45"/>
      <c r="X2669" s="53"/>
    </row>
    <row r="2670" spans="1:24" s="16" customFormat="1" x14ac:dyDescent="0.2">
      <c r="A2670" s="32"/>
      <c r="B2670"/>
      <c r="C2670" s="20"/>
      <c r="D2670" s="20"/>
      <c r="E2670"/>
      <c r="F2670"/>
      <c r="G2670" s="19"/>
      <c r="H2670"/>
      <c r="I2670"/>
      <c r="J2670"/>
      <c r="K2670" s="9"/>
      <c r="L2670"/>
      <c r="M2670" s="36"/>
      <c r="N2670"/>
      <c r="O2670"/>
      <c r="P2670" s="38"/>
      <c r="Q2670" s="10"/>
      <c r="R2670" s="11"/>
      <c r="S2670" s="13"/>
      <c r="T2670" s="12"/>
      <c r="U2670" s="13"/>
      <c r="V2670"/>
      <c r="W2670" s="45"/>
      <c r="X2670" s="53"/>
    </row>
    <row r="2671" spans="1:24" s="16" customFormat="1" x14ac:dyDescent="0.2">
      <c r="A2671" s="32"/>
      <c r="B2671"/>
      <c r="C2671" s="20"/>
      <c r="D2671" s="20"/>
      <c r="E2671"/>
      <c r="F2671"/>
      <c r="G2671" s="19"/>
      <c r="H2671"/>
      <c r="I2671"/>
      <c r="J2671"/>
      <c r="K2671" s="9"/>
      <c r="L2671"/>
      <c r="M2671" s="36"/>
      <c r="N2671"/>
      <c r="O2671"/>
      <c r="P2671" s="38"/>
      <c r="Q2671" s="10"/>
      <c r="R2671" s="11"/>
      <c r="S2671" s="13"/>
      <c r="T2671" s="12"/>
      <c r="U2671" s="13"/>
      <c r="V2671"/>
      <c r="W2671" s="45"/>
      <c r="X2671" s="53"/>
    </row>
    <row r="2672" spans="1:24" s="16" customFormat="1" x14ac:dyDescent="0.2">
      <c r="A2672" s="32"/>
      <c r="B2672"/>
      <c r="C2672" s="20"/>
      <c r="D2672" s="20"/>
      <c r="E2672"/>
      <c r="F2672"/>
      <c r="G2672" s="19"/>
      <c r="H2672"/>
      <c r="I2672"/>
      <c r="J2672"/>
      <c r="K2672" s="9"/>
      <c r="L2672"/>
      <c r="M2672" s="36"/>
      <c r="N2672"/>
      <c r="O2672"/>
      <c r="P2672" s="38"/>
      <c r="Q2672" s="10"/>
      <c r="R2672" s="11"/>
      <c r="S2672" s="13"/>
      <c r="T2672" s="12"/>
      <c r="U2672" s="13"/>
      <c r="V2672"/>
      <c r="W2672" s="45"/>
      <c r="X2672" s="53"/>
    </row>
    <row r="2673" spans="1:24" s="16" customFormat="1" x14ac:dyDescent="0.2">
      <c r="A2673" s="32"/>
      <c r="B2673"/>
      <c r="C2673" s="20"/>
      <c r="D2673" s="20"/>
      <c r="E2673"/>
      <c r="F2673"/>
      <c r="G2673" s="19"/>
      <c r="H2673"/>
      <c r="I2673"/>
      <c r="J2673"/>
      <c r="K2673" s="9"/>
      <c r="L2673"/>
      <c r="M2673" s="36"/>
      <c r="N2673"/>
      <c r="O2673"/>
      <c r="P2673" s="38"/>
      <c r="Q2673" s="10"/>
      <c r="R2673" s="11"/>
      <c r="S2673" s="13"/>
      <c r="T2673" s="12"/>
      <c r="U2673" s="13"/>
      <c r="V2673"/>
      <c r="W2673" s="45"/>
      <c r="X2673" s="53"/>
    </row>
    <row r="2674" spans="1:24" s="16" customFormat="1" x14ac:dyDescent="0.2">
      <c r="A2674" s="32"/>
      <c r="B2674"/>
      <c r="C2674" s="20"/>
      <c r="D2674" s="20"/>
      <c r="E2674"/>
      <c r="F2674"/>
      <c r="G2674" s="19"/>
      <c r="H2674"/>
      <c r="I2674"/>
      <c r="J2674"/>
      <c r="K2674" s="9"/>
      <c r="L2674"/>
      <c r="M2674" s="36"/>
      <c r="N2674"/>
      <c r="O2674"/>
      <c r="P2674" s="38"/>
      <c r="Q2674" s="10"/>
      <c r="R2674" s="11"/>
      <c r="S2674" s="13"/>
      <c r="T2674" s="12"/>
      <c r="U2674" s="13"/>
      <c r="V2674"/>
      <c r="W2674" s="45"/>
      <c r="X2674" s="53"/>
    </row>
    <row r="2675" spans="1:24" s="16" customFormat="1" x14ac:dyDescent="0.2">
      <c r="A2675" s="32"/>
      <c r="B2675"/>
      <c r="C2675" s="20"/>
      <c r="D2675" s="20"/>
      <c r="E2675"/>
      <c r="F2675"/>
      <c r="G2675" s="19"/>
      <c r="H2675"/>
      <c r="I2675"/>
      <c r="J2675"/>
      <c r="K2675" s="9"/>
      <c r="L2675"/>
      <c r="M2675" s="36"/>
      <c r="N2675"/>
      <c r="O2675"/>
      <c r="P2675" s="38"/>
      <c r="Q2675" s="10"/>
      <c r="R2675" s="11"/>
      <c r="S2675" s="13"/>
      <c r="T2675" s="12"/>
      <c r="U2675" s="13"/>
      <c r="V2675"/>
      <c r="W2675" s="45"/>
      <c r="X2675" s="53"/>
    </row>
    <row r="2676" spans="1:24" s="16" customFormat="1" x14ac:dyDescent="0.2">
      <c r="A2676" s="32"/>
      <c r="B2676"/>
      <c r="C2676" s="20"/>
      <c r="D2676" s="20"/>
      <c r="E2676"/>
      <c r="F2676"/>
      <c r="G2676" s="19"/>
      <c r="H2676"/>
      <c r="I2676"/>
      <c r="J2676"/>
      <c r="K2676" s="9"/>
      <c r="L2676"/>
      <c r="M2676" s="36"/>
      <c r="N2676"/>
      <c r="O2676"/>
      <c r="P2676" s="38"/>
      <c r="Q2676" s="10"/>
      <c r="R2676" s="11"/>
      <c r="S2676" s="13"/>
      <c r="T2676" s="12"/>
      <c r="U2676" s="13"/>
      <c r="V2676"/>
      <c r="W2676" s="45"/>
      <c r="X2676" s="53"/>
    </row>
    <row r="2677" spans="1:24" s="16" customFormat="1" x14ac:dyDescent="0.2">
      <c r="A2677" s="32"/>
      <c r="B2677"/>
      <c r="C2677" s="20"/>
      <c r="D2677" s="20"/>
      <c r="E2677"/>
      <c r="F2677"/>
      <c r="G2677" s="19"/>
      <c r="H2677"/>
      <c r="I2677"/>
      <c r="J2677"/>
      <c r="K2677" s="9"/>
      <c r="L2677"/>
      <c r="M2677" s="36"/>
      <c r="N2677"/>
      <c r="O2677"/>
      <c r="P2677" s="38"/>
      <c r="Q2677" s="10"/>
      <c r="R2677" s="11"/>
      <c r="S2677" s="13"/>
      <c r="T2677" s="12"/>
      <c r="U2677" s="13"/>
      <c r="V2677"/>
      <c r="W2677" s="45"/>
      <c r="X2677" s="53"/>
    </row>
    <row r="2678" spans="1:24" s="16" customFormat="1" x14ac:dyDescent="0.2">
      <c r="A2678" s="32"/>
      <c r="B2678"/>
      <c r="C2678" s="20"/>
      <c r="D2678" s="20"/>
      <c r="E2678"/>
      <c r="F2678"/>
      <c r="G2678" s="19"/>
      <c r="H2678"/>
      <c r="I2678"/>
      <c r="J2678"/>
      <c r="K2678" s="9"/>
      <c r="L2678"/>
      <c r="M2678" s="36"/>
      <c r="N2678"/>
      <c r="O2678"/>
      <c r="P2678" s="38"/>
      <c r="Q2678" s="10"/>
      <c r="R2678" s="11"/>
      <c r="S2678" s="13"/>
      <c r="T2678" s="12"/>
      <c r="U2678" s="13"/>
      <c r="V2678"/>
      <c r="W2678" s="45"/>
      <c r="X2678" s="53"/>
    </row>
    <row r="2679" spans="1:24" s="16" customFormat="1" x14ac:dyDescent="0.2">
      <c r="A2679" s="32"/>
      <c r="B2679"/>
      <c r="C2679" s="20"/>
      <c r="D2679" s="20"/>
      <c r="E2679"/>
      <c r="F2679"/>
      <c r="G2679" s="19"/>
      <c r="H2679"/>
      <c r="I2679"/>
      <c r="J2679"/>
      <c r="K2679" s="9"/>
      <c r="L2679"/>
      <c r="M2679" s="36"/>
      <c r="N2679"/>
      <c r="O2679"/>
      <c r="P2679" s="38"/>
      <c r="Q2679" s="10"/>
      <c r="R2679" s="11"/>
      <c r="S2679" s="13"/>
      <c r="T2679" s="12"/>
      <c r="U2679" s="13"/>
      <c r="V2679"/>
      <c r="W2679" s="45"/>
      <c r="X2679" s="53"/>
    </row>
    <row r="2680" spans="1:24" s="16" customFormat="1" x14ac:dyDescent="0.2">
      <c r="A2680" s="32"/>
      <c r="B2680"/>
      <c r="C2680" s="20"/>
      <c r="D2680" s="20"/>
      <c r="E2680"/>
      <c r="F2680"/>
      <c r="G2680" s="19"/>
      <c r="H2680"/>
      <c r="I2680"/>
      <c r="J2680"/>
      <c r="K2680" s="9"/>
      <c r="L2680"/>
      <c r="M2680" s="36"/>
      <c r="N2680"/>
      <c r="O2680"/>
      <c r="P2680" s="38"/>
      <c r="Q2680" s="10"/>
      <c r="R2680" s="11"/>
      <c r="S2680" s="13"/>
      <c r="T2680" s="12"/>
      <c r="U2680" s="13"/>
      <c r="V2680"/>
      <c r="W2680" s="45"/>
      <c r="X2680" s="53"/>
    </row>
    <row r="2681" spans="1:24" s="16" customFormat="1" x14ac:dyDescent="0.2">
      <c r="A2681" s="32"/>
      <c r="B2681"/>
      <c r="C2681" s="20"/>
      <c r="D2681" s="20"/>
      <c r="E2681"/>
      <c r="F2681"/>
      <c r="G2681" s="19"/>
      <c r="H2681"/>
      <c r="I2681"/>
      <c r="J2681"/>
      <c r="K2681" s="9"/>
      <c r="L2681"/>
      <c r="M2681" s="36"/>
      <c r="N2681"/>
      <c r="O2681"/>
      <c r="P2681" s="38"/>
      <c r="Q2681" s="10"/>
      <c r="R2681" s="11"/>
      <c r="S2681" s="13"/>
      <c r="T2681" s="12"/>
      <c r="U2681" s="13"/>
      <c r="V2681"/>
      <c r="W2681" s="45"/>
      <c r="X2681" s="53"/>
    </row>
    <row r="2682" spans="1:24" s="16" customFormat="1" x14ac:dyDescent="0.2">
      <c r="A2682" s="32"/>
      <c r="B2682"/>
      <c r="C2682" s="20"/>
      <c r="D2682" s="20"/>
      <c r="E2682"/>
      <c r="F2682"/>
      <c r="G2682" s="19"/>
      <c r="H2682"/>
      <c r="I2682"/>
      <c r="J2682"/>
      <c r="K2682" s="9"/>
      <c r="L2682"/>
      <c r="M2682" s="36"/>
      <c r="N2682"/>
      <c r="O2682"/>
      <c r="P2682" s="38"/>
      <c r="Q2682" s="10"/>
      <c r="R2682" s="11"/>
      <c r="S2682" s="13"/>
      <c r="T2682" s="12"/>
      <c r="U2682" s="13"/>
      <c r="V2682"/>
      <c r="W2682" s="45"/>
      <c r="X2682" s="53"/>
    </row>
    <row r="2683" spans="1:24" s="16" customFormat="1" x14ac:dyDescent="0.2">
      <c r="A2683" s="32"/>
      <c r="B2683"/>
      <c r="C2683" s="20"/>
      <c r="D2683" s="20"/>
      <c r="E2683"/>
      <c r="F2683"/>
      <c r="G2683" s="19"/>
      <c r="H2683"/>
      <c r="I2683"/>
      <c r="J2683"/>
      <c r="K2683" s="9"/>
      <c r="L2683"/>
      <c r="M2683" s="36"/>
      <c r="N2683"/>
      <c r="O2683"/>
      <c r="P2683" s="38"/>
      <c r="Q2683" s="10"/>
      <c r="R2683" s="11"/>
      <c r="S2683" s="13"/>
      <c r="T2683" s="12"/>
      <c r="U2683" s="13"/>
      <c r="V2683"/>
      <c r="W2683" s="45"/>
      <c r="X2683" s="53"/>
    </row>
    <row r="2684" spans="1:24" s="16" customFormat="1" x14ac:dyDescent="0.2">
      <c r="A2684" s="32"/>
      <c r="B2684"/>
      <c r="C2684" s="20"/>
      <c r="D2684" s="20"/>
      <c r="E2684"/>
      <c r="F2684"/>
      <c r="G2684" s="19"/>
      <c r="H2684"/>
      <c r="I2684"/>
      <c r="J2684"/>
      <c r="K2684" s="9"/>
      <c r="L2684"/>
      <c r="M2684" s="36"/>
      <c r="N2684"/>
      <c r="O2684"/>
      <c r="P2684" s="38"/>
      <c r="Q2684" s="10"/>
      <c r="R2684" s="11"/>
      <c r="S2684" s="13"/>
      <c r="T2684" s="12"/>
      <c r="U2684" s="13"/>
      <c r="V2684"/>
      <c r="W2684" s="45"/>
      <c r="X2684" s="53"/>
    </row>
    <row r="2685" spans="1:24" s="16" customFormat="1" x14ac:dyDescent="0.2">
      <c r="A2685" s="32"/>
      <c r="B2685"/>
      <c r="C2685" s="20"/>
      <c r="D2685" s="20"/>
      <c r="E2685"/>
      <c r="F2685"/>
      <c r="G2685" s="19"/>
      <c r="H2685"/>
      <c r="I2685"/>
      <c r="J2685"/>
      <c r="K2685" s="9"/>
      <c r="L2685"/>
      <c r="M2685" s="36"/>
      <c r="N2685"/>
      <c r="O2685"/>
      <c r="P2685" s="38"/>
      <c r="Q2685" s="10"/>
      <c r="R2685" s="11"/>
      <c r="S2685" s="13"/>
      <c r="T2685" s="12"/>
      <c r="U2685" s="13"/>
      <c r="V2685"/>
      <c r="W2685" s="45"/>
      <c r="X2685" s="53"/>
    </row>
    <row r="2686" spans="1:24" s="16" customFormat="1" x14ac:dyDescent="0.2">
      <c r="A2686" s="32"/>
      <c r="B2686"/>
      <c r="C2686" s="20"/>
      <c r="D2686" s="20"/>
      <c r="E2686"/>
      <c r="F2686"/>
      <c r="G2686" s="19"/>
      <c r="H2686"/>
      <c r="I2686"/>
      <c r="J2686"/>
      <c r="K2686" s="9"/>
      <c r="L2686"/>
      <c r="M2686" s="36"/>
      <c r="N2686"/>
      <c r="O2686"/>
      <c r="P2686" s="38"/>
      <c r="Q2686" s="10"/>
      <c r="R2686" s="11"/>
      <c r="S2686" s="13"/>
      <c r="T2686" s="12"/>
      <c r="U2686" s="13"/>
      <c r="V2686"/>
      <c r="W2686" s="45"/>
      <c r="X2686" s="53"/>
    </row>
    <row r="2687" spans="1:24" s="16" customFormat="1" x14ac:dyDescent="0.2">
      <c r="A2687" s="32"/>
      <c r="B2687"/>
      <c r="C2687" s="20"/>
      <c r="D2687" s="20"/>
      <c r="E2687"/>
      <c r="F2687"/>
      <c r="G2687" s="19"/>
      <c r="H2687"/>
      <c r="I2687"/>
      <c r="J2687"/>
      <c r="K2687" s="9"/>
      <c r="L2687"/>
      <c r="M2687" s="36"/>
      <c r="N2687"/>
      <c r="O2687"/>
      <c r="P2687" s="38"/>
      <c r="Q2687" s="10"/>
      <c r="R2687" s="11"/>
      <c r="S2687" s="13"/>
      <c r="T2687" s="12"/>
      <c r="U2687" s="13"/>
      <c r="V2687"/>
      <c r="W2687" s="45"/>
      <c r="X2687" s="53"/>
    </row>
    <row r="2688" spans="1:24" s="16" customFormat="1" x14ac:dyDescent="0.2">
      <c r="A2688" s="32"/>
      <c r="B2688"/>
      <c r="C2688" s="20"/>
      <c r="D2688" s="20"/>
      <c r="E2688"/>
      <c r="F2688"/>
      <c r="G2688" s="19"/>
      <c r="H2688"/>
      <c r="I2688"/>
      <c r="J2688"/>
      <c r="K2688" s="9"/>
      <c r="L2688"/>
      <c r="M2688" s="36"/>
      <c r="N2688"/>
      <c r="O2688"/>
      <c r="P2688" s="38"/>
      <c r="Q2688" s="10"/>
      <c r="R2688" s="11"/>
      <c r="S2688" s="13"/>
      <c r="T2688" s="12"/>
      <c r="U2688" s="13"/>
      <c r="V2688"/>
      <c r="W2688" s="45"/>
      <c r="X2688" s="53"/>
    </row>
    <row r="2689" spans="1:24" s="16" customFormat="1" x14ac:dyDescent="0.2">
      <c r="A2689" s="32"/>
      <c r="B2689"/>
      <c r="C2689" s="20"/>
      <c r="D2689" s="20"/>
      <c r="E2689"/>
      <c r="F2689"/>
      <c r="G2689" s="19"/>
      <c r="H2689"/>
      <c r="I2689"/>
      <c r="J2689"/>
      <c r="K2689" s="9"/>
      <c r="L2689"/>
      <c r="M2689" s="36"/>
      <c r="N2689"/>
      <c r="O2689"/>
      <c r="P2689" s="38"/>
      <c r="Q2689" s="10"/>
      <c r="R2689" s="11"/>
      <c r="S2689" s="13"/>
      <c r="T2689" s="12"/>
      <c r="U2689" s="13"/>
      <c r="V2689"/>
      <c r="W2689" s="45"/>
      <c r="X2689" s="53"/>
    </row>
    <row r="2690" spans="1:24" s="16" customFormat="1" x14ac:dyDescent="0.2">
      <c r="A2690" s="32"/>
      <c r="B2690"/>
      <c r="C2690" s="20"/>
      <c r="D2690" s="20"/>
      <c r="E2690"/>
      <c r="F2690"/>
      <c r="G2690" s="19"/>
      <c r="H2690"/>
      <c r="I2690"/>
      <c r="J2690"/>
      <c r="K2690" s="9"/>
      <c r="L2690"/>
      <c r="M2690" s="36"/>
      <c r="N2690"/>
      <c r="O2690"/>
      <c r="P2690" s="38"/>
      <c r="Q2690" s="10"/>
      <c r="R2690" s="11"/>
      <c r="S2690" s="13"/>
      <c r="T2690" s="12"/>
      <c r="U2690" s="13"/>
      <c r="V2690"/>
      <c r="W2690" s="45"/>
      <c r="X2690" s="53"/>
    </row>
    <row r="2691" spans="1:24" s="16" customFormat="1" x14ac:dyDescent="0.2">
      <c r="A2691" s="32"/>
      <c r="B2691"/>
      <c r="C2691" s="20"/>
      <c r="D2691" s="20"/>
      <c r="E2691"/>
      <c r="F2691"/>
      <c r="G2691" s="19"/>
      <c r="H2691"/>
      <c r="I2691"/>
      <c r="J2691"/>
      <c r="K2691" s="9"/>
      <c r="L2691"/>
      <c r="M2691" s="36"/>
      <c r="N2691"/>
      <c r="O2691"/>
      <c r="P2691" s="38"/>
      <c r="Q2691" s="10"/>
      <c r="R2691" s="11"/>
      <c r="S2691" s="13"/>
      <c r="T2691" s="12"/>
      <c r="U2691" s="13"/>
      <c r="V2691"/>
      <c r="W2691" s="45"/>
      <c r="X2691" s="53"/>
    </row>
    <row r="2692" spans="1:24" s="16" customFormat="1" x14ac:dyDescent="0.2">
      <c r="A2692" s="32"/>
      <c r="B2692"/>
      <c r="C2692" s="20"/>
      <c r="D2692" s="20"/>
      <c r="E2692"/>
      <c r="F2692"/>
      <c r="G2692" s="19"/>
      <c r="H2692"/>
      <c r="I2692"/>
      <c r="J2692"/>
      <c r="K2692" s="9"/>
      <c r="L2692"/>
      <c r="M2692" s="36"/>
      <c r="N2692"/>
      <c r="O2692"/>
      <c r="P2692" s="38"/>
      <c r="Q2692" s="10"/>
      <c r="R2692" s="11"/>
      <c r="S2692" s="13"/>
      <c r="T2692" s="12"/>
      <c r="U2692" s="13"/>
      <c r="V2692"/>
      <c r="W2692" s="45"/>
      <c r="X2692" s="53"/>
    </row>
    <row r="2693" spans="1:24" s="16" customFormat="1" x14ac:dyDescent="0.2">
      <c r="A2693" s="32"/>
      <c r="B2693"/>
      <c r="C2693" s="20"/>
      <c r="D2693" s="20"/>
      <c r="E2693"/>
      <c r="F2693"/>
      <c r="G2693" s="19"/>
      <c r="H2693"/>
      <c r="I2693"/>
      <c r="J2693"/>
      <c r="K2693" s="9"/>
      <c r="L2693"/>
      <c r="M2693" s="36"/>
      <c r="N2693"/>
      <c r="O2693"/>
      <c r="P2693" s="38"/>
      <c r="Q2693" s="10"/>
      <c r="R2693" s="11"/>
      <c r="S2693" s="13"/>
      <c r="T2693" s="12"/>
      <c r="U2693" s="13"/>
      <c r="V2693"/>
      <c r="W2693" s="45"/>
      <c r="X2693" s="53"/>
    </row>
    <row r="2694" spans="1:24" s="16" customFormat="1" x14ac:dyDescent="0.2">
      <c r="A2694" s="32"/>
      <c r="B2694"/>
      <c r="C2694" s="20"/>
      <c r="D2694" s="20"/>
      <c r="E2694"/>
      <c r="F2694"/>
      <c r="G2694" s="19"/>
      <c r="H2694"/>
      <c r="I2694"/>
      <c r="J2694"/>
      <c r="K2694" s="9"/>
      <c r="L2694"/>
      <c r="M2694" s="36"/>
      <c r="N2694"/>
      <c r="O2694"/>
      <c r="P2694" s="38"/>
      <c r="Q2694" s="10"/>
      <c r="R2694" s="11"/>
      <c r="S2694" s="13"/>
      <c r="T2694" s="12"/>
      <c r="U2694" s="13"/>
      <c r="V2694"/>
      <c r="W2694" s="45"/>
      <c r="X2694" s="53"/>
    </row>
    <row r="2695" spans="1:24" s="16" customFormat="1" x14ac:dyDescent="0.2">
      <c r="A2695" s="32"/>
      <c r="B2695"/>
      <c r="C2695" s="20"/>
      <c r="D2695" s="20"/>
      <c r="E2695"/>
      <c r="F2695"/>
      <c r="G2695" s="19"/>
      <c r="H2695"/>
      <c r="I2695"/>
      <c r="J2695"/>
      <c r="K2695" s="9"/>
      <c r="L2695"/>
      <c r="M2695" s="36"/>
      <c r="N2695"/>
      <c r="O2695"/>
      <c r="P2695" s="38"/>
      <c r="Q2695" s="10"/>
      <c r="R2695" s="11"/>
      <c r="S2695" s="13"/>
      <c r="T2695" s="12"/>
      <c r="U2695" s="13"/>
      <c r="V2695"/>
      <c r="W2695" s="45"/>
      <c r="X2695" s="53"/>
    </row>
    <row r="2696" spans="1:24" s="16" customFormat="1" x14ac:dyDescent="0.2">
      <c r="A2696" s="32"/>
      <c r="B2696"/>
      <c r="C2696" s="20"/>
      <c r="D2696" s="20"/>
      <c r="E2696"/>
      <c r="F2696"/>
      <c r="G2696" s="19"/>
      <c r="H2696"/>
      <c r="I2696"/>
      <c r="J2696"/>
      <c r="K2696" s="9"/>
      <c r="L2696"/>
      <c r="M2696" s="36"/>
      <c r="N2696"/>
      <c r="O2696"/>
      <c r="P2696" s="38"/>
      <c r="Q2696" s="10"/>
      <c r="R2696" s="11"/>
      <c r="S2696" s="13"/>
      <c r="T2696" s="12"/>
      <c r="U2696" s="13"/>
      <c r="V2696"/>
      <c r="W2696" s="45"/>
      <c r="X2696" s="53"/>
    </row>
    <row r="2697" spans="1:24" s="16" customFormat="1" x14ac:dyDescent="0.2">
      <c r="A2697" s="32"/>
      <c r="B2697"/>
      <c r="C2697" s="20"/>
      <c r="D2697" s="20"/>
      <c r="E2697"/>
      <c r="F2697"/>
      <c r="G2697" s="19"/>
      <c r="H2697"/>
      <c r="I2697"/>
      <c r="J2697"/>
      <c r="K2697" s="9"/>
      <c r="L2697"/>
      <c r="M2697" s="36"/>
      <c r="N2697"/>
      <c r="O2697"/>
      <c r="P2697" s="38"/>
      <c r="Q2697" s="10"/>
      <c r="R2697" s="11"/>
      <c r="S2697" s="13"/>
      <c r="T2697" s="12"/>
      <c r="U2697" s="13"/>
      <c r="V2697"/>
      <c r="W2697" s="45"/>
      <c r="X2697" s="53"/>
    </row>
    <row r="2698" spans="1:24" s="16" customFormat="1" x14ac:dyDescent="0.2">
      <c r="A2698" s="32"/>
      <c r="B2698"/>
      <c r="C2698" s="20"/>
      <c r="D2698" s="20"/>
      <c r="E2698"/>
      <c r="F2698"/>
      <c r="G2698" s="19"/>
      <c r="H2698"/>
      <c r="I2698"/>
      <c r="J2698"/>
      <c r="K2698" s="9"/>
      <c r="L2698"/>
      <c r="M2698" s="36"/>
      <c r="N2698"/>
      <c r="O2698"/>
      <c r="P2698" s="38"/>
      <c r="Q2698" s="10"/>
      <c r="R2698" s="11"/>
      <c r="S2698" s="13"/>
      <c r="T2698" s="12"/>
      <c r="U2698" s="13"/>
      <c r="V2698"/>
      <c r="W2698" s="45"/>
      <c r="X2698" s="53"/>
    </row>
    <row r="2699" spans="1:24" s="16" customFormat="1" x14ac:dyDescent="0.2">
      <c r="A2699" s="32"/>
      <c r="B2699"/>
      <c r="C2699" s="20"/>
      <c r="D2699" s="20"/>
      <c r="E2699"/>
      <c r="F2699"/>
      <c r="G2699" s="19"/>
      <c r="H2699"/>
      <c r="I2699"/>
      <c r="J2699"/>
      <c r="K2699" s="9"/>
      <c r="L2699"/>
      <c r="M2699" s="36"/>
      <c r="N2699"/>
      <c r="O2699"/>
      <c r="P2699" s="38"/>
      <c r="Q2699" s="10"/>
      <c r="R2699" s="11"/>
      <c r="S2699" s="13"/>
      <c r="T2699" s="12"/>
      <c r="U2699" s="13"/>
      <c r="V2699"/>
      <c r="W2699" s="45"/>
      <c r="X2699" s="53"/>
    </row>
    <row r="2700" spans="1:24" s="16" customFormat="1" x14ac:dyDescent="0.2">
      <c r="A2700" s="32"/>
      <c r="B2700"/>
      <c r="C2700" s="20"/>
      <c r="D2700" s="20"/>
      <c r="E2700"/>
      <c r="F2700"/>
      <c r="G2700" s="19"/>
      <c r="H2700"/>
      <c r="I2700"/>
      <c r="J2700"/>
      <c r="K2700" s="9"/>
      <c r="L2700"/>
      <c r="M2700" s="36"/>
      <c r="N2700"/>
      <c r="O2700"/>
      <c r="P2700" s="38"/>
      <c r="Q2700" s="10"/>
      <c r="R2700" s="11"/>
      <c r="S2700" s="13"/>
      <c r="T2700" s="12"/>
      <c r="U2700" s="13"/>
      <c r="V2700"/>
      <c r="W2700" s="45"/>
      <c r="X2700" s="53"/>
    </row>
    <row r="2701" spans="1:24" s="16" customFormat="1" x14ac:dyDescent="0.2">
      <c r="A2701" s="32"/>
      <c r="B2701"/>
      <c r="C2701" s="20"/>
      <c r="D2701" s="20"/>
      <c r="E2701"/>
      <c r="F2701"/>
      <c r="G2701" s="19"/>
      <c r="H2701"/>
      <c r="I2701"/>
      <c r="J2701"/>
      <c r="K2701" s="9"/>
      <c r="L2701"/>
      <c r="M2701" s="36"/>
      <c r="N2701"/>
      <c r="O2701"/>
      <c r="P2701" s="38"/>
      <c r="Q2701" s="10"/>
      <c r="R2701" s="11"/>
      <c r="S2701" s="13"/>
      <c r="T2701" s="12"/>
      <c r="U2701" s="13"/>
      <c r="V2701"/>
      <c r="W2701" s="45"/>
      <c r="X2701" s="53"/>
    </row>
    <row r="2702" spans="1:24" s="16" customFormat="1" x14ac:dyDescent="0.2">
      <c r="A2702" s="32"/>
      <c r="B2702"/>
      <c r="C2702" s="20"/>
      <c r="D2702" s="20"/>
      <c r="E2702"/>
      <c r="F2702"/>
      <c r="G2702" s="19"/>
      <c r="H2702"/>
      <c r="I2702"/>
      <c r="J2702"/>
      <c r="K2702" s="9"/>
      <c r="L2702"/>
      <c r="M2702" s="36"/>
      <c r="N2702"/>
      <c r="O2702"/>
      <c r="P2702" s="38"/>
      <c r="Q2702" s="10"/>
      <c r="R2702" s="11"/>
      <c r="S2702" s="13"/>
      <c r="T2702" s="12"/>
      <c r="U2702" s="13"/>
      <c r="V2702"/>
      <c r="W2702" s="45"/>
      <c r="X2702" s="53"/>
    </row>
    <row r="2703" spans="1:24" s="16" customFormat="1" x14ac:dyDescent="0.2">
      <c r="A2703" s="32"/>
      <c r="B2703"/>
      <c r="C2703" s="20"/>
      <c r="D2703" s="20"/>
      <c r="E2703"/>
      <c r="F2703"/>
      <c r="G2703" s="19"/>
      <c r="H2703"/>
      <c r="I2703"/>
      <c r="J2703"/>
      <c r="K2703" s="9"/>
      <c r="L2703"/>
      <c r="M2703" s="36"/>
      <c r="N2703"/>
      <c r="O2703"/>
      <c r="P2703" s="38"/>
      <c r="Q2703" s="10"/>
      <c r="R2703" s="11"/>
      <c r="S2703" s="13"/>
      <c r="T2703" s="12"/>
      <c r="U2703" s="13"/>
      <c r="V2703"/>
      <c r="W2703" s="45"/>
      <c r="X2703" s="53"/>
    </row>
    <row r="2704" spans="1:24" s="16" customFormat="1" x14ac:dyDescent="0.2">
      <c r="A2704" s="32"/>
      <c r="B2704"/>
      <c r="C2704" s="20"/>
      <c r="D2704" s="20"/>
      <c r="E2704"/>
      <c r="F2704"/>
      <c r="G2704" s="19"/>
      <c r="H2704"/>
      <c r="I2704"/>
      <c r="J2704"/>
      <c r="K2704" s="9"/>
      <c r="L2704"/>
      <c r="M2704" s="36"/>
      <c r="N2704"/>
      <c r="O2704"/>
      <c r="P2704" s="38"/>
      <c r="Q2704" s="10"/>
      <c r="R2704" s="11"/>
      <c r="S2704" s="13"/>
      <c r="T2704" s="12"/>
      <c r="U2704" s="13"/>
      <c r="V2704"/>
      <c r="W2704" s="45"/>
      <c r="X2704" s="53"/>
    </row>
    <row r="2705" spans="1:24" s="16" customFormat="1" x14ac:dyDescent="0.2">
      <c r="A2705" s="32"/>
      <c r="B2705"/>
      <c r="C2705" s="20"/>
      <c r="D2705" s="20"/>
      <c r="E2705"/>
      <c r="F2705"/>
      <c r="G2705" s="19"/>
      <c r="H2705"/>
      <c r="I2705"/>
      <c r="J2705"/>
      <c r="K2705" s="9"/>
      <c r="L2705"/>
      <c r="M2705" s="36"/>
      <c r="N2705"/>
      <c r="O2705"/>
      <c r="P2705" s="38"/>
      <c r="Q2705" s="10"/>
      <c r="R2705" s="11"/>
      <c r="S2705" s="13"/>
      <c r="T2705" s="12"/>
      <c r="U2705" s="13"/>
      <c r="V2705"/>
      <c r="W2705" s="45"/>
      <c r="X2705" s="53"/>
    </row>
    <row r="2706" spans="1:24" s="16" customFormat="1" x14ac:dyDescent="0.2">
      <c r="A2706" s="32"/>
      <c r="B2706"/>
      <c r="C2706" s="20"/>
      <c r="D2706" s="20"/>
      <c r="E2706"/>
      <c r="F2706"/>
      <c r="G2706" s="19"/>
      <c r="H2706"/>
      <c r="I2706"/>
      <c r="J2706"/>
      <c r="K2706" s="9"/>
      <c r="L2706"/>
      <c r="M2706" s="36"/>
      <c r="N2706"/>
      <c r="O2706"/>
      <c r="P2706" s="38"/>
      <c r="Q2706" s="10"/>
      <c r="R2706" s="11"/>
      <c r="S2706" s="13"/>
      <c r="T2706" s="12"/>
      <c r="U2706" s="13"/>
      <c r="V2706"/>
      <c r="W2706" s="45"/>
      <c r="X2706" s="53"/>
    </row>
    <row r="2707" spans="1:24" s="16" customFormat="1" x14ac:dyDescent="0.2">
      <c r="A2707" s="32"/>
      <c r="B2707"/>
      <c r="C2707" s="20"/>
      <c r="D2707" s="20"/>
      <c r="E2707"/>
      <c r="F2707"/>
      <c r="G2707" s="19"/>
      <c r="H2707"/>
      <c r="I2707"/>
      <c r="J2707"/>
      <c r="K2707" s="9"/>
      <c r="L2707"/>
      <c r="M2707" s="36"/>
      <c r="N2707"/>
      <c r="O2707"/>
      <c r="P2707" s="38"/>
      <c r="Q2707" s="10"/>
      <c r="R2707" s="11"/>
      <c r="S2707" s="13"/>
      <c r="T2707" s="12"/>
      <c r="U2707" s="13"/>
      <c r="V2707"/>
      <c r="W2707" s="45"/>
      <c r="X2707" s="53"/>
    </row>
    <row r="2708" spans="1:24" s="16" customFormat="1" x14ac:dyDescent="0.2">
      <c r="A2708" s="32"/>
      <c r="B2708"/>
      <c r="C2708" s="20"/>
      <c r="D2708" s="20"/>
      <c r="E2708"/>
      <c r="F2708"/>
      <c r="G2708" s="19"/>
      <c r="H2708"/>
      <c r="I2708"/>
      <c r="J2708"/>
      <c r="K2708" s="9"/>
      <c r="L2708"/>
      <c r="M2708" s="36"/>
      <c r="N2708"/>
      <c r="O2708"/>
      <c r="P2708" s="38"/>
      <c r="Q2708" s="10"/>
      <c r="R2708" s="11"/>
      <c r="S2708" s="13"/>
      <c r="T2708" s="12"/>
      <c r="U2708" s="13"/>
      <c r="V2708"/>
      <c r="W2708" s="45"/>
      <c r="X2708" s="53"/>
    </row>
    <row r="2709" spans="1:24" s="16" customFormat="1" x14ac:dyDescent="0.2">
      <c r="A2709" s="32"/>
      <c r="B2709"/>
      <c r="C2709" s="20"/>
      <c r="D2709" s="20"/>
      <c r="E2709"/>
      <c r="F2709"/>
      <c r="G2709" s="19"/>
      <c r="H2709"/>
      <c r="I2709"/>
      <c r="J2709"/>
      <c r="K2709" s="9"/>
      <c r="L2709"/>
      <c r="M2709" s="36"/>
      <c r="N2709"/>
      <c r="O2709"/>
      <c r="P2709" s="38"/>
      <c r="Q2709" s="10"/>
      <c r="R2709" s="11"/>
      <c r="S2709" s="13"/>
      <c r="T2709" s="12"/>
      <c r="U2709" s="13"/>
      <c r="V2709"/>
      <c r="W2709" s="45"/>
      <c r="X2709" s="53"/>
    </row>
    <row r="2710" spans="1:24" s="16" customFormat="1" x14ac:dyDescent="0.2">
      <c r="A2710" s="32"/>
      <c r="B2710"/>
      <c r="C2710" s="20"/>
      <c r="D2710" s="20"/>
      <c r="E2710"/>
      <c r="F2710"/>
      <c r="G2710" s="19"/>
      <c r="H2710"/>
      <c r="I2710"/>
      <c r="J2710"/>
      <c r="K2710" s="9"/>
      <c r="L2710"/>
      <c r="M2710" s="36"/>
      <c r="N2710"/>
      <c r="O2710"/>
      <c r="P2710" s="38"/>
      <c r="Q2710" s="10"/>
      <c r="R2710" s="11"/>
      <c r="S2710" s="13"/>
      <c r="T2710" s="12"/>
      <c r="U2710" s="13"/>
      <c r="V2710"/>
      <c r="W2710" s="45"/>
      <c r="X2710" s="53"/>
    </row>
    <row r="2711" spans="1:24" s="16" customFormat="1" x14ac:dyDescent="0.2">
      <c r="A2711" s="32"/>
      <c r="B2711"/>
      <c r="C2711" s="20"/>
      <c r="D2711" s="20"/>
      <c r="E2711"/>
      <c r="F2711"/>
      <c r="G2711" s="19"/>
      <c r="H2711"/>
      <c r="I2711"/>
      <c r="J2711"/>
      <c r="K2711" s="9"/>
      <c r="L2711"/>
      <c r="M2711" s="36"/>
      <c r="N2711"/>
      <c r="O2711"/>
      <c r="P2711" s="38"/>
      <c r="Q2711" s="10"/>
      <c r="R2711" s="11"/>
      <c r="S2711" s="13"/>
      <c r="T2711" s="12"/>
      <c r="U2711" s="13"/>
      <c r="V2711"/>
      <c r="W2711" s="45"/>
      <c r="X2711" s="53"/>
    </row>
    <row r="2712" spans="1:24" s="16" customFormat="1" x14ac:dyDescent="0.2">
      <c r="A2712" s="32"/>
      <c r="B2712"/>
      <c r="C2712" s="20"/>
      <c r="D2712" s="20"/>
      <c r="E2712"/>
      <c r="F2712"/>
      <c r="G2712" s="19"/>
      <c r="H2712"/>
      <c r="I2712"/>
      <c r="J2712"/>
      <c r="K2712" s="9"/>
      <c r="L2712"/>
      <c r="M2712" s="36"/>
      <c r="N2712"/>
      <c r="O2712"/>
      <c r="P2712" s="38"/>
      <c r="Q2712" s="10"/>
      <c r="R2712" s="11"/>
      <c r="S2712" s="13"/>
      <c r="T2712" s="12"/>
      <c r="U2712" s="13"/>
      <c r="V2712"/>
      <c r="W2712" s="45"/>
      <c r="X2712" s="53"/>
    </row>
    <row r="2713" spans="1:24" s="16" customFormat="1" x14ac:dyDescent="0.2">
      <c r="A2713" s="32"/>
      <c r="B2713"/>
      <c r="C2713" s="20"/>
      <c r="D2713" s="20"/>
      <c r="E2713"/>
      <c r="F2713"/>
      <c r="G2713" s="19"/>
      <c r="H2713"/>
      <c r="I2713"/>
      <c r="J2713"/>
      <c r="K2713" s="9"/>
      <c r="L2713"/>
      <c r="M2713" s="36"/>
      <c r="N2713"/>
      <c r="O2713"/>
      <c r="P2713" s="38"/>
      <c r="Q2713" s="10"/>
      <c r="R2713" s="11"/>
      <c r="S2713" s="13"/>
      <c r="T2713" s="12"/>
      <c r="U2713" s="13"/>
      <c r="V2713"/>
      <c r="W2713" s="45"/>
      <c r="X2713" s="53"/>
    </row>
    <row r="2714" spans="1:24" s="16" customFormat="1" x14ac:dyDescent="0.2">
      <c r="A2714" s="32"/>
      <c r="B2714"/>
      <c r="C2714" s="20"/>
      <c r="D2714" s="20"/>
      <c r="E2714"/>
      <c r="F2714"/>
      <c r="G2714" s="19"/>
      <c r="H2714"/>
      <c r="I2714"/>
      <c r="J2714"/>
      <c r="K2714" s="9"/>
      <c r="L2714"/>
      <c r="M2714" s="36"/>
      <c r="N2714"/>
      <c r="O2714"/>
      <c r="P2714" s="38"/>
      <c r="Q2714" s="10"/>
      <c r="R2714" s="11"/>
      <c r="S2714" s="13"/>
      <c r="T2714" s="12"/>
      <c r="U2714" s="13"/>
      <c r="V2714"/>
      <c r="W2714" s="45"/>
      <c r="X2714" s="53"/>
    </row>
    <row r="2715" spans="1:24" s="16" customFormat="1" x14ac:dyDescent="0.2">
      <c r="A2715" s="32"/>
      <c r="B2715"/>
      <c r="C2715" s="20"/>
      <c r="D2715" s="20"/>
      <c r="E2715"/>
      <c r="F2715"/>
      <c r="G2715" s="19"/>
      <c r="H2715"/>
      <c r="I2715"/>
      <c r="J2715"/>
      <c r="K2715" s="9"/>
      <c r="L2715"/>
      <c r="M2715" s="36"/>
      <c r="N2715"/>
      <c r="O2715"/>
      <c r="P2715" s="38"/>
      <c r="Q2715" s="10"/>
      <c r="R2715" s="11"/>
      <c r="S2715" s="13"/>
      <c r="T2715" s="12"/>
      <c r="U2715" s="13"/>
      <c r="V2715"/>
      <c r="W2715" s="45"/>
      <c r="X2715" s="53"/>
    </row>
    <row r="2716" spans="1:24" s="16" customFormat="1" x14ac:dyDescent="0.2">
      <c r="A2716" s="32"/>
      <c r="B2716"/>
      <c r="C2716" s="20"/>
      <c r="D2716" s="20"/>
      <c r="E2716"/>
      <c r="F2716"/>
      <c r="G2716" s="19"/>
      <c r="H2716"/>
      <c r="I2716"/>
      <c r="J2716"/>
      <c r="K2716" s="9"/>
      <c r="L2716"/>
      <c r="M2716" s="36"/>
      <c r="N2716"/>
      <c r="O2716"/>
      <c r="P2716" s="38"/>
      <c r="Q2716" s="10"/>
      <c r="R2716" s="11"/>
      <c r="S2716" s="13"/>
      <c r="T2716" s="12"/>
      <c r="U2716" s="13"/>
      <c r="V2716"/>
      <c r="W2716" s="45"/>
      <c r="X2716" s="53"/>
    </row>
    <row r="2717" spans="1:24" s="16" customFormat="1" x14ac:dyDescent="0.2">
      <c r="A2717" s="32"/>
      <c r="B2717"/>
      <c r="C2717" s="20"/>
      <c r="D2717" s="20"/>
      <c r="E2717"/>
      <c r="F2717"/>
      <c r="G2717" s="19"/>
      <c r="H2717"/>
      <c r="I2717"/>
      <c r="J2717"/>
      <c r="K2717" s="9"/>
      <c r="L2717"/>
      <c r="M2717" s="36"/>
      <c r="N2717"/>
      <c r="O2717"/>
      <c r="P2717" s="38"/>
      <c r="Q2717" s="10"/>
      <c r="R2717" s="11"/>
      <c r="S2717" s="13"/>
      <c r="T2717" s="12"/>
      <c r="U2717" s="13"/>
      <c r="V2717"/>
      <c r="W2717" s="45"/>
      <c r="X2717" s="53"/>
    </row>
    <row r="2718" spans="1:24" s="16" customFormat="1" x14ac:dyDescent="0.2">
      <c r="A2718" s="32"/>
      <c r="B2718"/>
      <c r="C2718" s="20"/>
      <c r="D2718" s="20"/>
      <c r="E2718"/>
      <c r="F2718"/>
      <c r="G2718" s="19"/>
      <c r="H2718"/>
      <c r="I2718"/>
      <c r="J2718"/>
      <c r="K2718" s="9"/>
      <c r="L2718"/>
      <c r="M2718" s="36"/>
      <c r="N2718"/>
      <c r="O2718"/>
      <c r="P2718" s="38"/>
      <c r="Q2718" s="10"/>
      <c r="R2718" s="11"/>
      <c r="S2718" s="13"/>
      <c r="T2718" s="12"/>
      <c r="U2718" s="13"/>
      <c r="V2718"/>
      <c r="W2718" s="45"/>
      <c r="X2718" s="53"/>
    </row>
    <row r="2719" spans="1:24" s="16" customFormat="1" x14ac:dyDescent="0.2">
      <c r="A2719" s="32"/>
      <c r="B2719"/>
      <c r="C2719" s="20"/>
      <c r="D2719" s="20"/>
      <c r="E2719"/>
      <c r="F2719"/>
      <c r="G2719" s="19"/>
      <c r="H2719"/>
      <c r="I2719"/>
      <c r="J2719"/>
      <c r="K2719" s="9"/>
      <c r="L2719"/>
      <c r="M2719" s="36"/>
      <c r="N2719"/>
      <c r="O2719"/>
      <c r="P2719" s="38"/>
      <c r="Q2719" s="10"/>
      <c r="R2719" s="11"/>
      <c r="S2719" s="13"/>
      <c r="T2719" s="12"/>
      <c r="U2719" s="13"/>
      <c r="V2719"/>
      <c r="W2719" s="45"/>
      <c r="X2719" s="53"/>
    </row>
    <row r="2720" spans="1:24" s="16" customFormat="1" x14ac:dyDescent="0.2">
      <c r="A2720" s="32"/>
      <c r="B2720"/>
      <c r="C2720" s="20"/>
      <c r="D2720" s="20"/>
      <c r="E2720"/>
      <c r="F2720"/>
      <c r="G2720" s="19"/>
      <c r="H2720"/>
      <c r="I2720"/>
      <c r="J2720"/>
      <c r="K2720" s="9"/>
      <c r="L2720"/>
      <c r="M2720" s="36"/>
      <c r="N2720"/>
      <c r="O2720"/>
      <c r="P2720" s="38"/>
      <c r="Q2720" s="10"/>
      <c r="R2720" s="11"/>
      <c r="S2720" s="13"/>
      <c r="T2720" s="12"/>
      <c r="U2720" s="13"/>
      <c r="V2720"/>
      <c r="W2720" s="45"/>
      <c r="X2720" s="53"/>
    </row>
    <row r="2721" spans="1:24" s="16" customFormat="1" x14ac:dyDescent="0.2">
      <c r="A2721" s="32"/>
      <c r="B2721"/>
      <c r="C2721" s="20"/>
      <c r="D2721" s="20"/>
      <c r="E2721"/>
      <c r="F2721"/>
      <c r="G2721" s="19"/>
      <c r="H2721"/>
      <c r="I2721"/>
      <c r="J2721"/>
      <c r="K2721" s="9"/>
      <c r="L2721"/>
      <c r="M2721" s="36"/>
      <c r="N2721"/>
      <c r="O2721"/>
      <c r="P2721" s="38"/>
      <c r="Q2721" s="10"/>
      <c r="R2721" s="11"/>
      <c r="S2721" s="13"/>
      <c r="T2721" s="12"/>
      <c r="U2721" s="13"/>
      <c r="V2721"/>
      <c r="W2721" s="45"/>
      <c r="X2721" s="53"/>
    </row>
    <row r="2722" spans="1:24" s="16" customFormat="1" x14ac:dyDescent="0.2">
      <c r="A2722" s="32"/>
      <c r="B2722"/>
      <c r="C2722" s="20"/>
      <c r="D2722" s="20"/>
      <c r="E2722"/>
      <c r="F2722"/>
      <c r="G2722" s="19"/>
      <c r="H2722"/>
      <c r="I2722"/>
      <c r="J2722"/>
      <c r="K2722" s="9"/>
      <c r="L2722"/>
      <c r="M2722" s="36"/>
      <c r="N2722"/>
      <c r="O2722"/>
      <c r="P2722" s="38"/>
      <c r="Q2722" s="10"/>
      <c r="R2722" s="11"/>
      <c r="S2722" s="13"/>
      <c r="T2722" s="12"/>
      <c r="U2722" s="13"/>
      <c r="V2722"/>
      <c r="W2722" s="45"/>
      <c r="X2722" s="53"/>
    </row>
    <row r="2723" spans="1:24" s="16" customFormat="1" x14ac:dyDescent="0.2">
      <c r="A2723" s="32"/>
      <c r="B2723"/>
      <c r="C2723" s="20"/>
      <c r="D2723" s="20"/>
      <c r="E2723"/>
      <c r="F2723"/>
      <c r="G2723" s="19"/>
      <c r="H2723"/>
      <c r="I2723"/>
      <c r="J2723"/>
      <c r="K2723" s="9"/>
      <c r="L2723"/>
      <c r="M2723" s="36"/>
      <c r="N2723"/>
      <c r="O2723"/>
      <c r="P2723" s="38"/>
      <c r="Q2723" s="10"/>
      <c r="R2723" s="11"/>
      <c r="S2723" s="13"/>
      <c r="T2723" s="12"/>
      <c r="U2723" s="13"/>
      <c r="V2723"/>
      <c r="W2723" s="45"/>
      <c r="X2723" s="53"/>
    </row>
    <row r="2724" spans="1:24" s="16" customFormat="1" x14ac:dyDescent="0.2">
      <c r="A2724" s="32"/>
      <c r="B2724"/>
      <c r="C2724" s="20"/>
      <c r="D2724" s="20"/>
      <c r="E2724"/>
      <c r="F2724"/>
      <c r="G2724" s="19"/>
      <c r="H2724"/>
      <c r="I2724"/>
      <c r="J2724"/>
      <c r="K2724" s="9"/>
      <c r="L2724"/>
      <c r="M2724" s="36"/>
      <c r="N2724"/>
      <c r="O2724"/>
      <c r="P2724" s="38"/>
      <c r="Q2724" s="10"/>
      <c r="R2724" s="11"/>
      <c r="S2724" s="13"/>
      <c r="T2724" s="12"/>
      <c r="U2724" s="13"/>
      <c r="V2724"/>
      <c r="W2724" s="45"/>
      <c r="X2724" s="53"/>
    </row>
    <row r="2725" spans="1:24" s="16" customFormat="1" x14ac:dyDescent="0.2">
      <c r="A2725" s="32"/>
      <c r="B2725"/>
      <c r="C2725" s="20"/>
      <c r="D2725" s="20"/>
      <c r="E2725"/>
      <c r="F2725"/>
      <c r="G2725" s="19"/>
      <c r="H2725"/>
      <c r="I2725"/>
      <c r="J2725"/>
      <c r="K2725" s="9"/>
      <c r="L2725"/>
      <c r="M2725" s="36"/>
      <c r="N2725"/>
      <c r="O2725"/>
      <c r="P2725" s="38"/>
      <c r="Q2725" s="10"/>
      <c r="R2725" s="11"/>
      <c r="S2725" s="13"/>
      <c r="T2725" s="12"/>
      <c r="U2725" s="13"/>
      <c r="V2725"/>
      <c r="W2725" s="45"/>
      <c r="X2725" s="53"/>
    </row>
    <row r="2726" spans="1:24" s="16" customFormat="1" x14ac:dyDescent="0.2">
      <c r="A2726" s="32"/>
      <c r="B2726"/>
      <c r="C2726" s="20"/>
      <c r="D2726" s="20"/>
      <c r="E2726"/>
      <c r="F2726"/>
      <c r="G2726" s="19"/>
      <c r="H2726"/>
      <c r="I2726"/>
      <c r="J2726"/>
      <c r="K2726" s="9"/>
      <c r="L2726"/>
      <c r="M2726" s="36"/>
      <c r="N2726"/>
      <c r="O2726"/>
      <c r="P2726" s="38"/>
      <c r="Q2726" s="10"/>
      <c r="R2726" s="11"/>
      <c r="S2726" s="13"/>
      <c r="T2726" s="12"/>
      <c r="U2726" s="13"/>
      <c r="V2726"/>
      <c r="W2726" s="45"/>
      <c r="X2726" s="53"/>
    </row>
    <row r="2727" spans="1:24" s="16" customFormat="1" x14ac:dyDescent="0.2">
      <c r="A2727" s="32"/>
      <c r="B2727"/>
      <c r="C2727" s="20"/>
      <c r="D2727" s="20"/>
      <c r="E2727"/>
      <c r="F2727"/>
      <c r="G2727" s="19"/>
      <c r="H2727"/>
      <c r="I2727"/>
      <c r="J2727"/>
      <c r="K2727" s="9"/>
      <c r="L2727"/>
      <c r="M2727" s="36"/>
      <c r="N2727"/>
      <c r="O2727"/>
      <c r="P2727" s="38"/>
      <c r="Q2727" s="10"/>
      <c r="R2727" s="11"/>
      <c r="S2727" s="13"/>
      <c r="T2727" s="12"/>
      <c r="U2727" s="13"/>
      <c r="V2727"/>
      <c r="W2727" s="45"/>
      <c r="X2727" s="53"/>
    </row>
    <row r="2728" spans="1:24" s="16" customFormat="1" x14ac:dyDescent="0.2">
      <c r="A2728" s="32"/>
      <c r="B2728"/>
      <c r="C2728" s="20"/>
      <c r="D2728" s="20"/>
      <c r="E2728"/>
      <c r="F2728"/>
      <c r="G2728" s="19"/>
      <c r="H2728"/>
      <c r="I2728"/>
      <c r="J2728"/>
      <c r="K2728" s="9"/>
      <c r="L2728"/>
      <c r="M2728" s="36"/>
      <c r="N2728"/>
      <c r="O2728"/>
      <c r="P2728" s="38"/>
      <c r="Q2728" s="10"/>
      <c r="R2728" s="11"/>
      <c r="S2728" s="13"/>
      <c r="T2728" s="12"/>
      <c r="U2728" s="13"/>
      <c r="V2728"/>
      <c r="W2728" s="45"/>
      <c r="X2728" s="53"/>
    </row>
    <row r="2729" spans="1:24" s="16" customFormat="1" x14ac:dyDescent="0.2">
      <c r="A2729" s="32"/>
      <c r="B2729"/>
      <c r="C2729" s="20"/>
      <c r="D2729" s="20"/>
      <c r="E2729"/>
      <c r="F2729"/>
      <c r="G2729" s="19"/>
      <c r="H2729"/>
      <c r="I2729"/>
      <c r="J2729"/>
      <c r="K2729" s="9"/>
      <c r="L2729"/>
      <c r="M2729" s="36"/>
      <c r="N2729"/>
      <c r="O2729"/>
      <c r="P2729" s="38"/>
      <c r="Q2729" s="10"/>
      <c r="R2729" s="11"/>
      <c r="S2729" s="13"/>
      <c r="T2729" s="12"/>
      <c r="U2729" s="13"/>
      <c r="V2729"/>
      <c r="W2729" s="45"/>
      <c r="X2729" s="53"/>
    </row>
    <row r="2730" spans="1:24" s="16" customFormat="1" x14ac:dyDescent="0.2">
      <c r="A2730" s="32"/>
      <c r="B2730"/>
      <c r="C2730" s="20"/>
      <c r="D2730" s="20"/>
      <c r="E2730"/>
      <c r="F2730"/>
      <c r="G2730" s="19"/>
      <c r="H2730"/>
      <c r="I2730"/>
      <c r="J2730"/>
      <c r="K2730" s="9"/>
      <c r="L2730"/>
      <c r="M2730" s="36"/>
      <c r="N2730"/>
      <c r="O2730"/>
      <c r="P2730" s="38"/>
      <c r="Q2730" s="10"/>
      <c r="R2730" s="11"/>
      <c r="S2730" s="13"/>
      <c r="T2730" s="12"/>
      <c r="U2730" s="13"/>
      <c r="V2730"/>
      <c r="W2730" s="45"/>
      <c r="X2730" s="53"/>
    </row>
    <row r="2731" spans="1:24" s="16" customFormat="1" x14ac:dyDescent="0.2">
      <c r="A2731" s="32"/>
      <c r="B2731"/>
      <c r="C2731" s="20"/>
      <c r="D2731" s="20"/>
      <c r="E2731"/>
      <c r="F2731"/>
      <c r="G2731" s="19"/>
      <c r="H2731"/>
      <c r="I2731"/>
      <c r="J2731"/>
      <c r="K2731" s="9"/>
      <c r="L2731"/>
      <c r="M2731" s="36"/>
      <c r="N2731"/>
      <c r="O2731"/>
      <c r="P2731" s="38"/>
      <c r="Q2731" s="10"/>
      <c r="R2731" s="11"/>
      <c r="S2731" s="13"/>
      <c r="T2731" s="12"/>
      <c r="U2731" s="13"/>
      <c r="V2731"/>
      <c r="W2731" s="45"/>
      <c r="X2731" s="53"/>
    </row>
    <row r="2732" spans="1:24" s="16" customFormat="1" x14ac:dyDescent="0.2">
      <c r="A2732" s="32"/>
      <c r="B2732"/>
      <c r="C2732" s="20"/>
      <c r="D2732" s="20"/>
      <c r="E2732"/>
      <c r="F2732"/>
      <c r="G2732" s="19"/>
      <c r="H2732"/>
      <c r="I2732"/>
      <c r="J2732"/>
      <c r="K2732" s="9"/>
      <c r="L2732"/>
      <c r="M2732" s="36"/>
      <c r="N2732"/>
      <c r="O2732"/>
      <c r="P2732" s="38"/>
      <c r="Q2732" s="10"/>
      <c r="R2732" s="11"/>
      <c r="S2732" s="13"/>
      <c r="T2732" s="12"/>
      <c r="U2732" s="13"/>
      <c r="V2732"/>
      <c r="W2732" s="45"/>
      <c r="X2732" s="53"/>
    </row>
    <row r="2733" spans="1:24" s="16" customFormat="1" x14ac:dyDescent="0.2">
      <c r="A2733" s="32"/>
      <c r="B2733"/>
      <c r="C2733" s="20"/>
      <c r="D2733" s="20"/>
      <c r="E2733"/>
      <c r="F2733"/>
      <c r="G2733" s="19"/>
      <c r="H2733"/>
      <c r="I2733"/>
      <c r="J2733"/>
      <c r="K2733" s="9"/>
      <c r="L2733"/>
      <c r="M2733" s="36"/>
      <c r="N2733"/>
      <c r="O2733"/>
      <c r="P2733" s="38"/>
      <c r="Q2733" s="10"/>
      <c r="R2733" s="11"/>
      <c r="S2733" s="13"/>
      <c r="T2733" s="12"/>
      <c r="U2733" s="13"/>
      <c r="V2733"/>
      <c r="W2733" s="45"/>
      <c r="X2733" s="53"/>
    </row>
    <row r="2734" spans="1:24" s="16" customFormat="1" x14ac:dyDescent="0.2">
      <c r="A2734" s="32"/>
      <c r="B2734"/>
      <c r="C2734" s="20"/>
      <c r="D2734" s="20"/>
      <c r="E2734"/>
      <c r="F2734"/>
      <c r="G2734" s="19"/>
      <c r="H2734"/>
      <c r="I2734"/>
      <c r="J2734"/>
      <c r="K2734" s="9"/>
      <c r="L2734"/>
      <c r="M2734" s="36"/>
      <c r="N2734"/>
      <c r="O2734"/>
      <c r="P2734" s="38"/>
      <c r="Q2734" s="10"/>
      <c r="R2734" s="11"/>
      <c r="S2734" s="13"/>
      <c r="T2734" s="12"/>
      <c r="U2734" s="13"/>
      <c r="V2734"/>
      <c r="W2734" s="45"/>
      <c r="X2734" s="53"/>
    </row>
    <row r="2735" spans="1:24" s="16" customFormat="1" x14ac:dyDescent="0.2">
      <c r="A2735" s="32"/>
      <c r="B2735"/>
      <c r="C2735" s="20"/>
      <c r="D2735" s="20"/>
      <c r="E2735"/>
      <c r="F2735"/>
      <c r="G2735" s="19"/>
      <c r="H2735"/>
      <c r="I2735"/>
      <c r="J2735"/>
      <c r="K2735" s="9"/>
      <c r="L2735"/>
      <c r="M2735" s="36"/>
      <c r="N2735"/>
      <c r="O2735"/>
      <c r="P2735" s="38"/>
      <c r="Q2735" s="10"/>
      <c r="R2735" s="11"/>
      <c r="S2735" s="13"/>
      <c r="T2735" s="12"/>
      <c r="U2735" s="13"/>
      <c r="V2735"/>
      <c r="W2735" s="45"/>
      <c r="X2735" s="53"/>
    </row>
    <row r="2736" spans="1:24" s="16" customFormat="1" x14ac:dyDescent="0.2">
      <c r="A2736" s="32"/>
      <c r="B2736"/>
      <c r="C2736" s="20"/>
      <c r="D2736" s="20"/>
      <c r="E2736"/>
      <c r="F2736"/>
      <c r="G2736" s="19"/>
      <c r="H2736"/>
      <c r="I2736"/>
      <c r="J2736"/>
      <c r="K2736" s="9"/>
      <c r="L2736"/>
      <c r="M2736" s="36"/>
      <c r="N2736"/>
      <c r="O2736"/>
      <c r="P2736" s="38"/>
      <c r="Q2736" s="10"/>
      <c r="R2736" s="11"/>
      <c r="S2736" s="13"/>
      <c r="T2736" s="12"/>
      <c r="U2736" s="13"/>
      <c r="V2736"/>
      <c r="W2736" s="45"/>
      <c r="X2736" s="53"/>
    </row>
    <row r="2737" spans="1:24" s="16" customFormat="1" x14ac:dyDescent="0.2">
      <c r="A2737" s="32"/>
      <c r="B2737"/>
      <c r="C2737" s="20"/>
      <c r="D2737" s="20"/>
      <c r="E2737"/>
      <c r="F2737"/>
      <c r="G2737" s="19"/>
      <c r="H2737"/>
      <c r="I2737"/>
      <c r="J2737"/>
      <c r="K2737" s="9"/>
      <c r="L2737"/>
      <c r="M2737" s="36"/>
      <c r="N2737"/>
      <c r="O2737"/>
      <c r="P2737" s="38"/>
      <c r="Q2737" s="10"/>
      <c r="R2737" s="11"/>
      <c r="S2737" s="13"/>
      <c r="T2737" s="12"/>
      <c r="U2737" s="13"/>
      <c r="V2737"/>
      <c r="W2737" s="45"/>
      <c r="X2737" s="53"/>
    </row>
    <row r="2738" spans="1:24" s="16" customFormat="1" x14ac:dyDescent="0.2">
      <c r="A2738" s="32"/>
      <c r="B2738"/>
      <c r="C2738" s="20"/>
      <c r="D2738" s="20"/>
      <c r="E2738"/>
      <c r="F2738"/>
      <c r="G2738" s="19"/>
      <c r="H2738"/>
      <c r="I2738"/>
      <c r="J2738"/>
      <c r="K2738" s="9"/>
      <c r="L2738"/>
      <c r="M2738" s="36"/>
      <c r="N2738"/>
      <c r="O2738"/>
      <c r="P2738" s="38"/>
      <c r="Q2738" s="10"/>
      <c r="R2738" s="11"/>
      <c r="S2738" s="13"/>
      <c r="T2738" s="12"/>
      <c r="U2738" s="13"/>
      <c r="V2738"/>
      <c r="W2738" s="45"/>
      <c r="X2738" s="53"/>
    </row>
    <row r="2739" spans="1:24" s="16" customFormat="1" x14ac:dyDescent="0.2">
      <c r="A2739" s="32"/>
      <c r="B2739"/>
      <c r="C2739" s="20"/>
      <c r="D2739" s="20"/>
      <c r="E2739"/>
      <c r="F2739"/>
      <c r="G2739" s="19"/>
      <c r="H2739"/>
      <c r="I2739"/>
      <c r="J2739"/>
      <c r="K2739" s="9"/>
      <c r="L2739"/>
      <c r="M2739" s="36"/>
      <c r="N2739"/>
      <c r="O2739"/>
      <c r="P2739" s="38"/>
      <c r="Q2739" s="10"/>
      <c r="R2739" s="11"/>
      <c r="S2739" s="13"/>
      <c r="T2739" s="12"/>
      <c r="U2739" s="13"/>
      <c r="V2739"/>
      <c r="W2739" s="45"/>
      <c r="X2739" s="53"/>
    </row>
    <row r="2740" spans="1:24" s="16" customFormat="1" x14ac:dyDescent="0.2">
      <c r="A2740" s="32"/>
      <c r="B2740"/>
      <c r="C2740" s="20"/>
      <c r="D2740" s="20"/>
      <c r="E2740"/>
      <c r="F2740"/>
      <c r="G2740" s="19"/>
      <c r="H2740"/>
      <c r="I2740"/>
      <c r="J2740"/>
      <c r="K2740" s="9"/>
      <c r="L2740"/>
      <c r="M2740" s="36"/>
      <c r="N2740"/>
      <c r="O2740"/>
      <c r="P2740" s="38"/>
      <c r="Q2740" s="10"/>
      <c r="R2740" s="11"/>
      <c r="S2740" s="13"/>
      <c r="T2740" s="12"/>
      <c r="U2740" s="13"/>
      <c r="V2740"/>
      <c r="W2740" s="45"/>
      <c r="X2740" s="53"/>
    </row>
    <row r="2741" spans="1:24" s="16" customFormat="1" x14ac:dyDescent="0.2">
      <c r="A2741" s="32"/>
      <c r="B2741"/>
      <c r="C2741" s="20"/>
      <c r="D2741" s="20"/>
      <c r="E2741"/>
      <c r="F2741"/>
      <c r="G2741" s="19"/>
      <c r="H2741"/>
      <c r="I2741"/>
      <c r="J2741"/>
      <c r="K2741" s="9"/>
      <c r="L2741"/>
      <c r="M2741" s="36"/>
      <c r="N2741"/>
      <c r="O2741"/>
      <c r="P2741" s="38"/>
      <c r="Q2741" s="10"/>
      <c r="R2741" s="11"/>
      <c r="S2741" s="13"/>
      <c r="T2741" s="12"/>
      <c r="U2741" s="13"/>
      <c r="V2741"/>
      <c r="W2741" s="45"/>
      <c r="X2741" s="53"/>
    </row>
    <row r="2742" spans="1:24" s="16" customFormat="1" x14ac:dyDescent="0.2">
      <c r="A2742" s="32"/>
      <c r="B2742"/>
      <c r="C2742" s="20"/>
      <c r="D2742" s="20"/>
      <c r="E2742"/>
      <c r="F2742"/>
      <c r="G2742" s="19"/>
      <c r="H2742"/>
      <c r="I2742"/>
      <c r="J2742"/>
      <c r="K2742" s="9"/>
      <c r="L2742"/>
      <c r="M2742" s="36"/>
      <c r="N2742"/>
      <c r="O2742"/>
      <c r="P2742" s="38"/>
      <c r="Q2742" s="10"/>
      <c r="R2742" s="11"/>
      <c r="S2742" s="13"/>
      <c r="T2742" s="12"/>
      <c r="U2742" s="13"/>
      <c r="V2742"/>
      <c r="W2742" s="45"/>
      <c r="X2742" s="53"/>
    </row>
    <row r="2743" spans="1:24" s="16" customFormat="1" x14ac:dyDescent="0.2">
      <c r="A2743" s="32"/>
      <c r="B2743"/>
      <c r="C2743" s="20"/>
      <c r="D2743" s="20"/>
      <c r="E2743"/>
      <c r="F2743"/>
      <c r="G2743" s="19"/>
      <c r="H2743"/>
      <c r="I2743"/>
      <c r="J2743"/>
      <c r="K2743" s="9"/>
      <c r="L2743"/>
      <c r="M2743" s="36"/>
      <c r="N2743"/>
      <c r="O2743"/>
      <c r="P2743" s="38"/>
      <c r="Q2743" s="10"/>
      <c r="R2743" s="11"/>
      <c r="S2743" s="13"/>
      <c r="T2743" s="12"/>
      <c r="U2743" s="13"/>
      <c r="V2743"/>
      <c r="W2743" s="45"/>
      <c r="X2743" s="53"/>
    </row>
    <row r="2744" spans="1:24" s="16" customFormat="1" x14ac:dyDescent="0.2">
      <c r="A2744" s="32"/>
      <c r="B2744"/>
      <c r="C2744" s="20"/>
      <c r="D2744" s="20"/>
      <c r="E2744"/>
      <c r="F2744"/>
      <c r="G2744" s="19"/>
      <c r="H2744"/>
      <c r="I2744"/>
      <c r="J2744"/>
      <c r="K2744" s="9"/>
      <c r="L2744"/>
      <c r="M2744" s="36"/>
      <c r="N2744"/>
      <c r="O2744"/>
      <c r="P2744" s="38"/>
      <c r="Q2744" s="10"/>
      <c r="R2744" s="11"/>
      <c r="S2744" s="13"/>
      <c r="T2744" s="12"/>
      <c r="U2744" s="13"/>
      <c r="V2744"/>
      <c r="W2744" s="45"/>
      <c r="X2744" s="53"/>
    </row>
    <row r="2745" spans="1:24" s="16" customFormat="1" x14ac:dyDescent="0.2">
      <c r="A2745" s="32"/>
      <c r="B2745"/>
      <c r="C2745" s="20"/>
      <c r="D2745" s="20"/>
      <c r="E2745"/>
      <c r="F2745"/>
      <c r="G2745" s="19"/>
      <c r="H2745"/>
      <c r="I2745"/>
      <c r="J2745"/>
      <c r="K2745" s="9"/>
      <c r="L2745"/>
      <c r="M2745" s="36"/>
      <c r="N2745"/>
      <c r="O2745"/>
      <c r="P2745" s="38"/>
      <c r="Q2745" s="10"/>
      <c r="R2745" s="11"/>
      <c r="S2745" s="13"/>
      <c r="T2745" s="12"/>
      <c r="U2745" s="13"/>
      <c r="V2745"/>
      <c r="W2745" s="45"/>
      <c r="X2745" s="53"/>
    </row>
    <row r="2746" spans="1:24" s="16" customFormat="1" x14ac:dyDescent="0.2">
      <c r="A2746" s="32"/>
      <c r="B2746"/>
      <c r="C2746" s="20"/>
      <c r="D2746" s="20"/>
      <c r="E2746"/>
      <c r="F2746"/>
      <c r="G2746" s="19"/>
      <c r="H2746"/>
      <c r="I2746"/>
      <c r="J2746"/>
      <c r="K2746" s="9"/>
      <c r="L2746"/>
      <c r="M2746" s="36"/>
      <c r="N2746"/>
      <c r="O2746"/>
      <c r="P2746" s="38"/>
      <c r="Q2746" s="10"/>
      <c r="R2746" s="11"/>
      <c r="S2746" s="13"/>
      <c r="T2746" s="12"/>
      <c r="U2746" s="13"/>
      <c r="V2746"/>
      <c r="W2746" s="45"/>
      <c r="X2746" s="53"/>
    </row>
    <row r="2747" spans="1:24" s="16" customFormat="1" x14ac:dyDescent="0.2">
      <c r="A2747" s="32"/>
      <c r="B2747"/>
      <c r="C2747" s="20"/>
      <c r="D2747" s="20"/>
      <c r="E2747"/>
      <c r="F2747"/>
      <c r="G2747" s="19"/>
      <c r="H2747"/>
      <c r="I2747"/>
      <c r="J2747"/>
      <c r="K2747" s="9"/>
      <c r="L2747"/>
      <c r="M2747" s="36"/>
      <c r="N2747"/>
      <c r="O2747"/>
      <c r="P2747" s="38"/>
      <c r="Q2747" s="10"/>
      <c r="R2747" s="11"/>
      <c r="S2747" s="13"/>
      <c r="T2747" s="12"/>
      <c r="U2747" s="13"/>
      <c r="V2747"/>
      <c r="W2747" s="45"/>
      <c r="X2747" s="53"/>
    </row>
    <row r="2748" spans="1:24" s="16" customFormat="1" x14ac:dyDescent="0.2">
      <c r="A2748" s="32"/>
      <c r="B2748"/>
      <c r="C2748" s="20"/>
      <c r="D2748" s="20"/>
      <c r="E2748"/>
      <c r="F2748"/>
      <c r="G2748" s="19"/>
      <c r="H2748"/>
      <c r="I2748"/>
      <c r="J2748"/>
      <c r="K2748" s="9"/>
      <c r="L2748"/>
      <c r="M2748" s="36"/>
      <c r="N2748"/>
      <c r="O2748"/>
      <c r="P2748" s="38"/>
      <c r="Q2748" s="10"/>
      <c r="R2748" s="11"/>
      <c r="S2748" s="13"/>
      <c r="T2748" s="12"/>
      <c r="U2748" s="13"/>
      <c r="V2748"/>
      <c r="W2748" s="45"/>
      <c r="X2748" s="53"/>
    </row>
    <row r="2749" spans="1:24" x14ac:dyDescent="0.2">
      <c r="A2749" s="32"/>
      <c r="B2749"/>
      <c r="C2749" s="20"/>
      <c r="D2749" s="20"/>
      <c r="E2749"/>
      <c r="F2749"/>
      <c r="G2749" s="19"/>
      <c r="H2749"/>
      <c r="I2749"/>
      <c r="J2749"/>
      <c r="K2749" s="9"/>
      <c r="L2749"/>
      <c r="M2749" s="36"/>
      <c r="N2749"/>
      <c r="O2749"/>
      <c r="P2749" s="38"/>
      <c r="Q2749" s="10"/>
      <c r="R2749" s="11"/>
      <c r="S2749" s="13"/>
      <c r="T2749" s="12"/>
      <c r="U2749" s="13"/>
      <c r="V2749"/>
    </row>
    <row r="2750" spans="1:24" x14ac:dyDescent="0.2">
      <c r="A2750" s="32"/>
      <c r="B2750"/>
      <c r="C2750" s="20"/>
      <c r="D2750" s="20"/>
      <c r="E2750"/>
      <c r="F2750"/>
      <c r="G2750" s="19"/>
      <c r="H2750"/>
      <c r="I2750"/>
      <c r="J2750"/>
      <c r="K2750" s="9"/>
      <c r="L2750"/>
      <c r="M2750" s="36"/>
      <c r="N2750"/>
      <c r="O2750"/>
      <c r="P2750" s="38"/>
      <c r="Q2750" s="10"/>
      <c r="R2750" s="11"/>
      <c r="S2750" s="13"/>
      <c r="T2750" s="12"/>
      <c r="U2750" s="13"/>
      <c r="V2750"/>
    </row>
    <row r="2751" spans="1:24" x14ac:dyDescent="0.2">
      <c r="A2751" s="32"/>
      <c r="B2751"/>
      <c r="C2751" s="20"/>
      <c r="D2751" s="20"/>
      <c r="E2751"/>
      <c r="F2751"/>
      <c r="G2751" s="19"/>
      <c r="H2751"/>
      <c r="I2751"/>
      <c r="J2751"/>
      <c r="K2751" s="9"/>
      <c r="L2751"/>
      <c r="M2751" s="36"/>
      <c r="N2751"/>
      <c r="O2751"/>
      <c r="P2751" s="38"/>
      <c r="Q2751" s="10"/>
      <c r="R2751" s="11"/>
      <c r="S2751" s="13"/>
      <c r="T2751" s="12"/>
      <c r="U2751" s="13"/>
      <c r="V2751"/>
    </row>
    <row r="2752" spans="1:24" x14ac:dyDescent="0.2">
      <c r="A2752" s="32"/>
      <c r="B2752"/>
      <c r="C2752" s="20"/>
      <c r="D2752" s="20"/>
      <c r="E2752"/>
      <c r="F2752"/>
      <c r="G2752" s="19"/>
      <c r="H2752"/>
      <c r="I2752"/>
      <c r="J2752"/>
      <c r="K2752" s="9"/>
      <c r="L2752"/>
      <c r="M2752" s="36"/>
      <c r="N2752"/>
      <c r="O2752"/>
      <c r="P2752" s="38"/>
      <c r="Q2752" s="10"/>
      <c r="R2752" s="11"/>
      <c r="S2752" s="13"/>
      <c r="T2752" s="12"/>
      <c r="U2752" s="13"/>
      <c r="V2752"/>
    </row>
    <row r="2753" spans="1:22" x14ac:dyDescent="0.2">
      <c r="A2753" s="32"/>
      <c r="B2753"/>
      <c r="C2753" s="20"/>
      <c r="D2753" s="20"/>
      <c r="E2753"/>
      <c r="F2753"/>
      <c r="G2753" s="19"/>
      <c r="H2753"/>
      <c r="I2753"/>
      <c r="J2753"/>
      <c r="K2753" s="9"/>
      <c r="L2753"/>
      <c r="M2753" s="36"/>
      <c r="N2753"/>
      <c r="O2753"/>
      <c r="P2753" s="38"/>
      <c r="Q2753" s="10"/>
      <c r="R2753" s="11"/>
      <c r="S2753" s="13"/>
      <c r="T2753" s="12"/>
      <c r="U2753" s="13"/>
      <c r="V2753"/>
    </row>
    <row r="2754" spans="1:22" x14ac:dyDescent="0.2">
      <c r="A2754" s="32"/>
      <c r="B2754"/>
      <c r="C2754" s="20"/>
      <c r="D2754" s="20"/>
      <c r="E2754"/>
      <c r="F2754"/>
      <c r="G2754" s="19"/>
      <c r="H2754"/>
      <c r="I2754"/>
      <c r="J2754"/>
      <c r="K2754" s="9"/>
      <c r="L2754"/>
      <c r="M2754" s="36"/>
      <c r="N2754"/>
      <c r="O2754"/>
      <c r="P2754" s="38"/>
      <c r="Q2754" s="10"/>
      <c r="R2754" s="11"/>
      <c r="S2754" s="13"/>
      <c r="T2754" s="12"/>
      <c r="U2754" s="13"/>
      <c r="V2754"/>
    </row>
    <row r="2755" spans="1:22" x14ac:dyDescent="0.2">
      <c r="A2755" s="32"/>
      <c r="B2755"/>
      <c r="C2755" s="20"/>
      <c r="D2755" s="20"/>
      <c r="E2755"/>
      <c r="F2755"/>
      <c r="G2755" s="19"/>
      <c r="H2755"/>
      <c r="I2755"/>
      <c r="J2755"/>
      <c r="K2755" s="9"/>
      <c r="L2755"/>
      <c r="M2755" s="36"/>
      <c r="N2755"/>
      <c r="O2755"/>
      <c r="P2755" s="38"/>
      <c r="Q2755" s="10"/>
      <c r="R2755" s="11"/>
      <c r="S2755" s="13"/>
      <c r="T2755" s="12"/>
      <c r="U2755" s="13"/>
      <c r="V2755"/>
    </row>
    <row r="2756" spans="1:22" x14ac:dyDescent="0.2">
      <c r="A2756" s="32"/>
      <c r="B2756"/>
      <c r="C2756" s="20"/>
      <c r="D2756" s="20"/>
      <c r="E2756"/>
      <c r="F2756"/>
      <c r="G2756" s="19"/>
      <c r="H2756"/>
      <c r="I2756"/>
      <c r="J2756"/>
      <c r="K2756" s="9"/>
      <c r="L2756"/>
      <c r="M2756" s="36"/>
      <c r="N2756"/>
      <c r="O2756"/>
      <c r="P2756" s="38"/>
      <c r="Q2756" s="10"/>
      <c r="R2756" s="11"/>
      <c r="S2756" s="13"/>
      <c r="T2756" s="12"/>
      <c r="U2756" s="13"/>
      <c r="V2756"/>
    </row>
    <row r="2757" spans="1:22" x14ac:dyDescent="0.2">
      <c r="A2757" s="32"/>
      <c r="B2757"/>
      <c r="C2757" s="20"/>
      <c r="D2757" s="20"/>
      <c r="E2757"/>
      <c r="F2757"/>
      <c r="G2757" s="19"/>
      <c r="H2757"/>
      <c r="I2757"/>
      <c r="J2757"/>
      <c r="K2757" s="9"/>
      <c r="L2757"/>
      <c r="M2757" s="36"/>
      <c r="N2757"/>
      <c r="O2757"/>
      <c r="P2757" s="38"/>
      <c r="Q2757" s="10"/>
      <c r="R2757" s="11"/>
      <c r="S2757" s="13"/>
      <c r="T2757" s="12"/>
      <c r="U2757" s="13"/>
      <c r="V2757"/>
    </row>
    <row r="2758" spans="1:22" x14ac:dyDescent="0.2">
      <c r="A2758" s="32"/>
      <c r="B2758"/>
      <c r="C2758" s="20"/>
      <c r="D2758" s="20"/>
      <c r="E2758"/>
      <c r="F2758"/>
      <c r="G2758" s="19"/>
      <c r="H2758"/>
      <c r="I2758"/>
      <c r="J2758"/>
      <c r="K2758" s="9"/>
      <c r="L2758"/>
      <c r="M2758" s="36"/>
      <c r="N2758"/>
      <c r="O2758"/>
      <c r="P2758" s="38"/>
      <c r="Q2758" s="10"/>
      <c r="R2758" s="11"/>
      <c r="S2758" s="13"/>
      <c r="T2758" s="12"/>
      <c r="U2758" s="13"/>
      <c r="V2758"/>
    </row>
    <row r="2759" spans="1:22" x14ac:dyDescent="0.2">
      <c r="A2759" s="32"/>
      <c r="B2759"/>
      <c r="C2759" s="20"/>
      <c r="D2759" s="20"/>
      <c r="E2759"/>
      <c r="F2759"/>
      <c r="G2759" s="19"/>
      <c r="H2759"/>
      <c r="I2759"/>
      <c r="J2759"/>
      <c r="K2759" s="9"/>
      <c r="L2759"/>
      <c r="M2759" s="36"/>
      <c r="N2759"/>
      <c r="O2759"/>
      <c r="P2759" s="38"/>
      <c r="Q2759" s="10"/>
      <c r="R2759" s="11"/>
      <c r="S2759" s="13"/>
      <c r="T2759" s="12"/>
      <c r="U2759" s="13"/>
      <c r="V2759"/>
    </row>
    <row r="2760" spans="1:22" x14ac:dyDescent="0.2">
      <c r="A2760" s="32"/>
      <c r="B2760"/>
      <c r="C2760" s="20"/>
      <c r="D2760" s="20"/>
      <c r="E2760"/>
      <c r="F2760"/>
      <c r="G2760" s="19"/>
      <c r="H2760"/>
      <c r="I2760"/>
      <c r="J2760"/>
      <c r="K2760" s="9"/>
      <c r="L2760"/>
      <c r="M2760" s="36"/>
      <c r="N2760"/>
      <c r="O2760"/>
      <c r="P2760" s="38"/>
      <c r="Q2760" s="10"/>
      <c r="R2760" s="11"/>
      <c r="S2760" s="13"/>
      <c r="T2760" s="12"/>
      <c r="U2760" s="13"/>
      <c r="V2760"/>
    </row>
    <row r="2761" spans="1:22" x14ac:dyDescent="0.2">
      <c r="A2761" s="32"/>
      <c r="B2761"/>
      <c r="C2761" s="20"/>
      <c r="D2761" s="20"/>
      <c r="E2761"/>
      <c r="F2761"/>
      <c r="G2761" s="19"/>
      <c r="H2761"/>
      <c r="I2761"/>
      <c r="J2761"/>
      <c r="K2761" s="9"/>
      <c r="L2761"/>
      <c r="M2761" s="36"/>
      <c r="N2761"/>
      <c r="O2761"/>
      <c r="P2761" s="38"/>
      <c r="Q2761" s="10"/>
      <c r="R2761" s="11"/>
      <c r="S2761" s="13"/>
      <c r="T2761" s="12"/>
      <c r="U2761" s="13"/>
      <c r="V2761"/>
    </row>
    <row r="2762" spans="1:22" x14ac:dyDescent="0.2">
      <c r="A2762" s="32"/>
      <c r="B2762"/>
      <c r="C2762" s="20"/>
      <c r="D2762" s="20"/>
      <c r="E2762"/>
      <c r="F2762"/>
      <c r="G2762" s="19"/>
      <c r="H2762"/>
      <c r="I2762"/>
      <c r="J2762"/>
      <c r="K2762" s="9"/>
      <c r="L2762"/>
      <c r="M2762" s="36"/>
      <c r="N2762"/>
      <c r="O2762"/>
      <c r="P2762" s="38"/>
      <c r="Q2762" s="10"/>
      <c r="R2762" s="11"/>
      <c r="S2762" s="13"/>
      <c r="T2762" s="12"/>
      <c r="U2762" s="13"/>
      <c r="V2762"/>
    </row>
    <row r="2763" spans="1:22" x14ac:dyDescent="0.2">
      <c r="A2763" s="32"/>
      <c r="B2763"/>
      <c r="C2763" s="20"/>
      <c r="D2763" s="20"/>
      <c r="E2763"/>
      <c r="F2763"/>
      <c r="G2763" s="19"/>
      <c r="H2763"/>
      <c r="I2763"/>
      <c r="J2763"/>
      <c r="K2763" s="9"/>
      <c r="L2763"/>
      <c r="M2763" s="36"/>
      <c r="N2763"/>
      <c r="O2763"/>
      <c r="P2763" s="38"/>
      <c r="Q2763" s="10"/>
      <c r="R2763" s="11"/>
      <c r="S2763" s="13"/>
      <c r="T2763" s="12"/>
      <c r="U2763" s="13"/>
      <c r="V2763"/>
    </row>
    <row r="2764" spans="1:22" x14ac:dyDescent="0.2">
      <c r="A2764" s="32"/>
      <c r="B2764"/>
      <c r="C2764" s="20"/>
      <c r="D2764" s="20"/>
      <c r="E2764"/>
      <c r="F2764"/>
      <c r="G2764" s="19"/>
      <c r="H2764"/>
      <c r="I2764"/>
      <c r="J2764"/>
      <c r="K2764" s="9"/>
      <c r="L2764"/>
      <c r="M2764" s="36"/>
      <c r="N2764"/>
      <c r="O2764"/>
      <c r="P2764" s="38"/>
      <c r="Q2764" s="10"/>
      <c r="R2764" s="11"/>
      <c r="S2764" s="13"/>
      <c r="T2764" s="12"/>
      <c r="U2764" s="13"/>
      <c r="V2764"/>
    </row>
    <row r="2765" spans="1:22" x14ac:dyDescent="0.2">
      <c r="A2765" s="32"/>
      <c r="B2765"/>
      <c r="C2765" s="20"/>
      <c r="D2765" s="20"/>
      <c r="E2765"/>
      <c r="F2765"/>
      <c r="G2765" s="19"/>
      <c r="H2765"/>
      <c r="I2765"/>
      <c r="J2765"/>
      <c r="K2765" s="9"/>
      <c r="L2765"/>
      <c r="M2765" s="36"/>
      <c r="N2765"/>
      <c r="O2765"/>
      <c r="P2765" s="38"/>
      <c r="Q2765" s="10"/>
      <c r="R2765" s="11"/>
      <c r="S2765" s="13"/>
      <c r="T2765" s="12"/>
      <c r="U2765" s="13"/>
      <c r="V2765"/>
    </row>
    <row r="2766" spans="1:22" x14ac:dyDescent="0.2">
      <c r="A2766" s="32"/>
      <c r="B2766"/>
      <c r="C2766" s="20"/>
      <c r="D2766" s="20"/>
      <c r="E2766"/>
      <c r="F2766"/>
      <c r="G2766" s="19"/>
      <c r="H2766"/>
      <c r="I2766"/>
      <c r="J2766"/>
      <c r="K2766" s="9"/>
      <c r="L2766"/>
      <c r="M2766" s="36"/>
      <c r="N2766"/>
      <c r="O2766"/>
      <c r="P2766" s="38"/>
      <c r="Q2766" s="10"/>
      <c r="R2766" s="11"/>
      <c r="S2766" s="13"/>
      <c r="T2766" s="12"/>
      <c r="U2766" s="13"/>
      <c r="V2766"/>
    </row>
    <row r="2767" spans="1:22" x14ac:dyDescent="0.2">
      <c r="A2767" s="32"/>
      <c r="B2767"/>
      <c r="C2767" s="20"/>
      <c r="D2767" s="20"/>
      <c r="E2767"/>
      <c r="F2767"/>
      <c r="G2767" s="19"/>
      <c r="H2767"/>
      <c r="I2767"/>
      <c r="J2767"/>
      <c r="K2767" s="9"/>
      <c r="L2767"/>
      <c r="M2767" s="36"/>
      <c r="N2767"/>
      <c r="O2767"/>
      <c r="P2767" s="38"/>
      <c r="Q2767" s="10"/>
      <c r="R2767" s="11"/>
      <c r="S2767" s="13"/>
      <c r="T2767" s="12"/>
      <c r="U2767" s="13"/>
      <c r="V2767"/>
    </row>
    <row r="2768" spans="1:22" x14ac:dyDescent="0.2">
      <c r="A2768" s="32"/>
      <c r="B2768"/>
      <c r="C2768" s="20"/>
      <c r="D2768" s="20"/>
      <c r="E2768"/>
      <c r="F2768"/>
      <c r="G2768" s="19"/>
      <c r="H2768"/>
      <c r="I2768"/>
      <c r="J2768"/>
      <c r="K2768" s="9"/>
      <c r="L2768"/>
      <c r="M2768" s="36"/>
      <c r="N2768"/>
      <c r="O2768"/>
      <c r="P2768" s="38"/>
      <c r="Q2768" s="10"/>
      <c r="R2768" s="11"/>
      <c r="S2768" s="13"/>
      <c r="T2768" s="12"/>
      <c r="U2768" s="13"/>
      <c r="V2768"/>
    </row>
    <row r="2769" spans="1:22" x14ac:dyDescent="0.2">
      <c r="A2769" s="32"/>
      <c r="B2769"/>
      <c r="C2769" s="20"/>
      <c r="D2769" s="20"/>
      <c r="E2769"/>
      <c r="F2769"/>
      <c r="G2769" s="19"/>
      <c r="H2769"/>
      <c r="I2769"/>
      <c r="J2769"/>
      <c r="K2769" s="9"/>
      <c r="L2769"/>
      <c r="M2769" s="36"/>
      <c r="N2769"/>
      <c r="O2769"/>
      <c r="P2769" s="38"/>
      <c r="Q2769" s="10"/>
      <c r="R2769" s="11"/>
      <c r="S2769" s="13"/>
      <c r="T2769" s="12"/>
      <c r="U2769" s="13"/>
      <c r="V2769"/>
    </row>
    <row r="2770" spans="1:22" x14ac:dyDescent="0.2">
      <c r="A2770" s="32"/>
      <c r="B2770"/>
      <c r="C2770" s="20"/>
      <c r="D2770" s="20"/>
      <c r="E2770"/>
      <c r="F2770"/>
      <c r="G2770" s="19"/>
      <c r="H2770"/>
      <c r="I2770"/>
      <c r="J2770"/>
      <c r="K2770" s="9"/>
      <c r="L2770"/>
      <c r="M2770" s="36"/>
      <c r="N2770"/>
      <c r="O2770"/>
      <c r="P2770" s="38"/>
      <c r="Q2770" s="10"/>
      <c r="R2770" s="11"/>
      <c r="S2770" s="13"/>
      <c r="T2770" s="12"/>
      <c r="U2770" s="13"/>
      <c r="V2770"/>
    </row>
    <row r="2771" spans="1:22" x14ac:dyDescent="0.2">
      <c r="A2771" s="32"/>
      <c r="B2771"/>
      <c r="C2771" s="20"/>
      <c r="D2771" s="20"/>
      <c r="E2771"/>
      <c r="F2771"/>
      <c r="G2771" s="19"/>
      <c r="H2771"/>
      <c r="I2771"/>
      <c r="J2771"/>
      <c r="K2771" s="9"/>
      <c r="L2771"/>
      <c r="M2771" s="36"/>
      <c r="N2771"/>
      <c r="O2771"/>
      <c r="P2771" s="38"/>
      <c r="Q2771" s="10"/>
      <c r="R2771" s="11"/>
      <c r="S2771" s="13"/>
      <c r="T2771" s="12"/>
      <c r="U2771" s="13"/>
      <c r="V2771"/>
    </row>
    <row r="2772" spans="1:22" x14ac:dyDescent="0.2">
      <c r="A2772" s="32"/>
      <c r="B2772"/>
      <c r="C2772" s="20"/>
      <c r="D2772" s="20"/>
      <c r="E2772"/>
      <c r="F2772"/>
      <c r="G2772" s="19"/>
      <c r="H2772"/>
      <c r="I2772"/>
      <c r="J2772"/>
      <c r="K2772" s="9"/>
      <c r="L2772"/>
      <c r="M2772" s="36"/>
      <c r="N2772"/>
      <c r="O2772"/>
      <c r="P2772" s="38"/>
      <c r="Q2772" s="10"/>
      <c r="R2772" s="11"/>
      <c r="S2772" s="13"/>
      <c r="T2772" s="12"/>
      <c r="U2772" s="13"/>
      <c r="V2772"/>
    </row>
    <row r="2773" spans="1:22" x14ac:dyDescent="0.2">
      <c r="A2773" s="32"/>
      <c r="B2773"/>
      <c r="C2773" s="20"/>
      <c r="D2773" s="20"/>
      <c r="E2773"/>
      <c r="F2773"/>
      <c r="G2773" s="19"/>
      <c r="H2773"/>
      <c r="I2773"/>
      <c r="J2773"/>
      <c r="K2773" s="9"/>
      <c r="L2773"/>
      <c r="M2773" s="36"/>
      <c r="N2773"/>
      <c r="O2773"/>
      <c r="P2773" s="38"/>
      <c r="Q2773" s="10"/>
      <c r="R2773" s="11"/>
      <c r="S2773" s="13"/>
      <c r="T2773" s="12"/>
      <c r="U2773" s="13"/>
      <c r="V2773"/>
    </row>
    <row r="2774" spans="1:22" x14ac:dyDescent="0.2">
      <c r="A2774" s="32"/>
      <c r="B2774"/>
      <c r="C2774" s="20"/>
      <c r="D2774" s="20"/>
      <c r="E2774"/>
      <c r="F2774"/>
      <c r="G2774" s="19"/>
      <c r="H2774"/>
      <c r="I2774"/>
      <c r="J2774"/>
      <c r="K2774" s="9"/>
      <c r="L2774"/>
      <c r="M2774" s="36"/>
      <c r="N2774"/>
      <c r="O2774"/>
      <c r="P2774" s="38"/>
      <c r="Q2774" s="10"/>
      <c r="R2774" s="11"/>
      <c r="S2774" s="13"/>
      <c r="T2774" s="12"/>
      <c r="U2774" s="13"/>
      <c r="V2774"/>
    </row>
    <row r="2775" spans="1:22" x14ac:dyDescent="0.2">
      <c r="A2775" s="32"/>
      <c r="B2775"/>
      <c r="C2775" s="20"/>
      <c r="D2775" s="20"/>
      <c r="E2775"/>
      <c r="F2775"/>
      <c r="G2775" s="19"/>
      <c r="H2775"/>
      <c r="I2775"/>
      <c r="J2775"/>
      <c r="K2775" s="9"/>
      <c r="L2775"/>
      <c r="M2775" s="36"/>
      <c r="N2775"/>
      <c r="O2775"/>
      <c r="P2775" s="38"/>
      <c r="Q2775" s="10"/>
      <c r="R2775" s="11"/>
      <c r="S2775" s="13"/>
      <c r="T2775" s="12"/>
      <c r="U2775" s="13"/>
      <c r="V2775"/>
    </row>
    <row r="2776" spans="1:22" x14ac:dyDescent="0.2">
      <c r="A2776" s="32"/>
      <c r="B2776"/>
      <c r="C2776" s="20"/>
      <c r="D2776" s="20"/>
      <c r="E2776"/>
      <c r="F2776"/>
      <c r="G2776" s="19"/>
      <c r="H2776"/>
      <c r="I2776"/>
      <c r="J2776"/>
      <c r="K2776" s="9"/>
      <c r="L2776"/>
      <c r="M2776" s="36"/>
      <c r="N2776"/>
      <c r="O2776"/>
      <c r="P2776" s="38"/>
      <c r="Q2776" s="10"/>
      <c r="R2776" s="11"/>
      <c r="S2776" s="13"/>
      <c r="T2776" s="12"/>
      <c r="U2776" s="13"/>
      <c r="V2776"/>
    </row>
    <row r="2777" spans="1:22" x14ac:dyDescent="0.2">
      <c r="A2777" s="32"/>
      <c r="B2777"/>
      <c r="C2777" s="20"/>
      <c r="D2777" s="20"/>
      <c r="E2777"/>
      <c r="F2777"/>
      <c r="G2777" s="19"/>
      <c r="H2777"/>
      <c r="I2777"/>
      <c r="J2777"/>
      <c r="K2777" s="9"/>
      <c r="L2777"/>
      <c r="M2777" s="36"/>
      <c r="N2777"/>
      <c r="O2777"/>
      <c r="P2777" s="38"/>
      <c r="Q2777" s="10"/>
      <c r="R2777" s="11"/>
      <c r="S2777" s="13"/>
      <c r="T2777" s="12"/>
      <c r="U2777" s="13"/>
      <c r="V2777"/>
    </row>
    <row r="2778" spans="1:22" x14ac:dyDescent="0.2">
      <c r="A2778" s="32"/>
      <c r="B2778"/>
      <c r="C2778" s="20"/>
      <c r="D2778" s="20"/>
      <c r="E2778"/>
      <c r="F2778"/>
      <c r="G2778" s="19"/>
      <c r="H2778"/>
      <c r="I2778"/>
      <c r="J2778"/>
      <c r="K2778" s="9"/>
      <c r="L2778"/>
      <c r="M2778" s="36"/>
      <c r="N2778"/>
      <c r="O2778"/>
      <c r="P2778" s="38"/>
      <c r="Q2778" s="10"/>
      <c r="R2778" s="11"/>
      <c r="S2778" s="13"/>
      <c r="T2778" s="12"/>
      <c r="U2778" s="13"/>
      <c r="V2778"/>
    </row>
    <row r="2779" spans="1:22" x14ac:dyDescent="0.2">
      <c r="A2779" s="32"/>
      <c r="B2779"/>
      <c r="C2779" s="20"/>
      <c r="D2779" s="20"/>
      <c r="E2779"/>
      <c r="F2779"/>
      <c r="G2779" s="19"/>
      <c r="H2779"/>
      <c r="I2779"/>
      <c r="J2779"/>
      <c r="K2779" s="9"/>
      <c r="L2779"/>
      <c r="M2779" s="36"/>
      <c r="N2779"/>
      <c r="O2779"/>
      <c r="P2779" s="38"/>
      <c r="Q2779" s="10"/>
      <c r="R2779" s="11"/>
      <c r="S2779" s="13"/>
      <c r="T2779" s="12"/>
      <c r="U2779" s="13"/>
      <c r="V2779"/>
    </row>
    <row r="2780" spans="1:22" x14ac:dyDescent="0.2">
      <c r="A2780" s="32"/>
      <c r="B2780"/>
      <c r="C2780" s="20"/>
      <c r="D2780" s="20"/>
      <c r="E2780"/>
      <c r="F2780"/>
      <c r="G2780" s="19"/>
      <c r="H2780"/>
      <c r="I2780"/>
      <c r="J2780"/>
      <c r="K2780" s="9"/>
      <c r="L2780"/>
      <c r="M2780" s="36"/>
      <c r="N2780"/>
      <c r="O2780"/>
      <c r="P2780" s="38"/>
      <c r="Q2780" s="10"/>
      <c r="R2780" s="11"/>
      <c r="S2780" s="13"/>
      <c r="T2780" s="12"/>
      <c r="U2780" s="13"/>
      <c r="V2780"/>
    </row>
    <row r="2781" spans="1:22" x14ac:dyDescent="0.2">
      <c r="A2781" s="32"/>
      <c r="B2781"/>
      <c r="C2781" s="20"/>
      <c r="D2781" s="20"/>
      <c r="E2781"/>
      <c r="F2781"/>
      <c r="G2781" s="19"/>
      <c r="H2781"/>
      <c r="I2781"/>
      <c r="J2781"/>
      <c r="K2781" s="9"/>
      <c r="L2781"/>
      <c r="M2781" s="36"/>
      <c r="N2781"/>
      <c r="O2781"/>
      <c r="P2781" s="38"/>
      <c r="Q2781" s="10"/>
      <c r="R2781" s="11"/>
      <c r="S2781" s="13"/>
      <c r="T2781" s="12"/>
      <c r="U2781" s="13"/>
      <c r="V2781"/>
    </row>
    <row r="2782" spans="1:22" x14ac:dyDescent="0.2">
      <c r="A2782" s="32"/>
      <c r="B2782"/>
      <c r="C2782" s="20"/>
      <c r="D2782" s="20"/>
      <c r="E2782"/>
      <c r="F2782"/>
      <c r="G2782" s="19"/>
      <c r="H2782"/>
      <c r="I2782"/>
      <c r="J2782"/>
      <c r="K2782" s="9"/>
      <c r="L2782"/>
      <c r="M2782" s="36"/>
      <c r="N2782"/>
      <c r="O2782"/>
      <c r="P2782" s="38"/>
      <c r="Q2782" s="10"/>
      <c r="R2782" s="11"/>
      <c r="S2782" s="13"/>
      <c r="T2782" s="12"/>
      <c r="U2782" s="13"/>
      <c r="V2782"/>
    </row>
    <row r="2783" spans="1:22" x14ac:dyDescent="0.2">
      <c r="A2783" s="32"/>
      <c r="B2783"/>
      <c r="C2783" s="20"/>
      <c r="D2783" s="20"/>
      <c r="E2783"/>
      <c r="F2783"/>
      <c r="G2783" s="19"/>
      <c r="H2783"/>
      <c r="I2783"/>
      <c r="J2783"/>
      <c r="K2783" s="9"/>
      <c r="L2783"/>
      <c r="M2783" s="36"/>
      <c r="N2783"/>
      <c r="O2783"/>
      <c r="P2783" s="38"/>
      <c r="Q2783" s="10"/>
      <c r="R2783" s="11"/>
      <c r="S2783" s="13"/>
      <c r="T2783" s="12"/>
      <c r="U2783" s="13"/>
      <c r="V2783"/>
    </row>
    <row r="2784" spans="1:22" x14ac:dyDescent="0.2">
      <c r="A2784" s="32"/>
      <c r="B2784"/>
      <c r="C2784" s="20"/>
      <c r="D2784" s="20"/>
      <c r="E2784"/>
      <c r="F2784"/>
      <c r="G2784" s="19"/>
      <c r="H2784"/>
      <c r="I2784"/>
      <c r="J2784"/>
      <c r="K2784" s="9"/>
      <c r="L2784"/>
      <c r="M2784" s="36"/>
      <c r="N2784"/>
      <c r="O2784"/>
      <c r="P2784" s="38"/>
      <c r="Q2784" s="10"/>
      <c r="R2784" s="11"/>
      <c r="S2784" s="13"/>
      <c r="T2784" s="12"/>
      <c r="U2784" s="13"/>
      <c r="V2784"/>
    </row>
    <row r="2785" spans="1:22" x14ac:dyDescent="0.2">
      <c r="A2785" s="32"/>
      <c r="B2785"/>
      <c r="C2785" s="20"/>
      <c r="D2785" s="20"/>
      <c r="E2785"/>
      <c r="F2785"/>
      <c r="G2785" s="19"/>
      <c r="H2785"/>
      <c r="I2785"/>
      <c r="J2785"/>
      <c r="K2785" s="9"/>
      <c r="L2785"/>
      <c r="M2785" s="36"/>
      <c r="N2785"/>
      <c r="O2785"/>
      <c r="P2785" s="38"/>
      <c r="Q2785" s="10"/>
      <c r="R2785" s="11"/>
      <c r="S2785" s="13"/>
      <c r="T2785" s="12"/>
      <c r="U2785" s="13"/>
      <c r="V2785"/>
    </row>
    <row r="2786" spans="1:22" x14ac:dyDescent="0.2">
      <c r="A2786" s="32"/>
      <c r="B2786"/>
      <c r="C2786" s="20"/>
      <c r="D2786" s="20"/>
      <c r="E2786"/>
      <c r="F2786"/>
      <c r="G2786" s="19"/>
      <c r="H2786"/>
      <c r="I2786"/>
      <c r="J2786"/>
      <c r="K2786" s="9"/>
      <c r="L2786"/>
      <c r="M2786" s="36"/>
      <c r="N2786"/>
      <c r="O2786"/>
      <c r="P2786" s="38"/>
      <c r="Q2786" s="10"/>
      <c r="R2786" s="11"/>
      <c r="S2786" s="13"/>
      <c r="T2786" s="12"/>
      <c r="U2786" s="13"/>
      <c r="V2786"/>
    </row>
    <row r="2787" spans="1:22" x14ac:dyDescent="0.2">
      <c r="A2787" s="32"/>
      <c r="B2787"/>
      <c r="C2787" s="20"/>
      <c r="D2787" s="20"/>
      <c r="E2787"/>
      <c r="F2787"/>
      <c r="G2787" s="19"/>
      <c r="H2787"/>
      <c r="I2787"/>
      <c r="J2787"/>
      <c r="K2787" s="9"/>
      <c r="L2787"/>
      <c r="M2787" s="36"/>
      <c r="N2787"/>
      <c r="O2787"/>
      <c r="P2787" s="38"/>
      <c r="Q2787" s="10"/>
      <c r="R2787" s="11"/>
      <c r="S2787" s="13"/>
      <c r="T2787" s="12"/>
      <c r="U2787" s="13"/>
      <c r="V2787"/>
    </row>
    <row r="2788" spans="1:22" x14ac:dyDescent="0.2">
      <c r="A2788" s="32"/>
      <c r="B2788"/>
      <c r="C2788" s="20"/>
      <c r="D2788" s="20"/>
      <c r="E2788"/>
      <c r="F2788"/>
      <c r="G2788" s="19"/>
      <c r="H2788"/>
      <c r="I2788"/>
      <c r="J2788"/>
      <c r="K2788" s="9"/>
      <c r="L2788"/>
      <c r="M2788" s="36"/>
      <c r="N2788"/>
      <c r="O2788"/>
      <c r="P2788" s="38"/>
      <c r="Q2788" s="10"/>
      <c r="R2788" s="11"/>
      <c r="S2788" s="13"/>
      <c r="T2788" s="12"/>
      <c r="U2788" s="13"/>
      <c r="V2788"/>
    </row>
    <row r="2789" spans="1:22" x14ac:dyDescent="0.2">
      <c r="A2789" s="32"/>
      <c r="B2789"/>
      <c r="C2789" s="20"/>
      <c r="D2789" s="20"/>
      <c r="E2789"/>
      <c r="F2789"/>
      <c r="G2789" s="19"/>
      <c r="H2789"/>
      <c r="I2789"/>
      <c r="J2789"/>
      <c r="K2789" s="9"/>
      <c r="L2789"/>
      <c r="M2789" s="36"/>
      <c r="N2789"/>
      <c r="O2789"/>
      <c r="P2789" s="38"/>
      <c r="Q2789" s="10"/>
      <c r="R2789" s="11"/>
      <c r="S2789" s="13"/>
      <c r="T2789" s="12"/>
      <c r="U2789" s="13"/>
      <c r="V2789"/>
    </row>
    <row r="2790" spans="1:22" x14ac:dyDescent="0.2">
      <c r="A2790" s="32"/>
      <c r="B2790"/>
      <c r="C2790" s="20"/>
      <c r="D2790" s="20"/>
      <c r="E2790"/>
      <c r="F2790"/>
      <c r="G2790" s="19"/>
      <c r="H2790"/>
      <c r="I2790"/>
      <c r="J2790"/>
      <c r="K2790" s="9"/>
      <c r="L2790"/>
      <c r="M2790" s="36"/>
      <c r="N2790"/>
      <c r="O2790"/>
      <c r="P2790" s="38"/>
      <c r="Q2790" s="10"/>
      <c r="R2790" s="11"/>
      <c r="S2790" s="13"/>
      <c r="T2790" s="12"/>
      <c r="U2790" s="13"/>
      <c r="V2790"/>
    </row>
    <row r="2791" spans="1:22" x14ac:dyDescent="0.2">
      <c r="A2791" s="32"/>
      <c r="B2791"/>
      <c r="C2791" s="20"/>
      <c r="D2791" s="20"/>
      <c r="E2791"/>
      <c r="F2791"/>
      <c r="G2791" s="19"/>
      <c r="H2791"/>
      <c r="I2791"/>
      <c r="J2791"/>
      <c r="K2791" s="9"/>
      <c r="L2791"/>
      <c r="M2791" s="36"/>
      <c r="N2791"/>
      <c r="O2791"/>
      <c r="P2791" s="38"/>
      <c r="Q2791" s="10"/>
      <c r="R2791" s="11"/>
      <c r="S2791" s="13"/>
      <c r="T2791" s="12"/>
      <c r="U2791" s="13"/>
      <c r="V2791"/>
    </row>
    <row r="2792" spans="1:22" x14ac:dyDescent="0.2">
      <c r="A2792" s="32"/>
      <c r="B2792"/>
      <c r="C2792" s="20"/>
      <c r="D2792" s="20"/>
      <c r="E2792"/>
      <c r="F2792"/>
      <c r="G2792" s="19"/>
      <c r="H2792"/>
      <c r="I2792"/>
      <c r="J2792"/>
      <c r="K2792" s="9"/>
      <c r="L2792"/>
      <c r="M2792" s="36"/>
      <c r="N2792"/>
      <c r="O2792"/>
      <c r="P2792" s="38"/>
      <c r="Q2792" s="10"/>
      <c r="R2792" s="11"/>
      <c r="S2792" s="13"/>
      <c r="T2792" s="12"/>
      <c r="U2792" s="13"/>
      <c r="V2792"/>
    </row>
    <row r="2793" spans="1:22" x14ac:dyDescent="0.2">
      <c r="A2793" s="32"/>
      <c r="B2793"/>
      <c r="C2793" s="20"/>
      <c r="D2793" s="20"/>
      <c r="E2793"/>
      <c r="F2793"/>
      <c r="G2793" s="19"/>
      <c r="H2793"/>
      <c r="I2793"/>
      <c r="J2793"/>
      <c r="K2793" s="9"/>
      <c r="L2793"/>
      <c r="M2793" s="36"/>
      <c r="N2793"/>
      <c r="O2793"/>
      <c r="P2793" s="38"/>
      <c r="Q2793" s="10"/>
      <c r="R2793" s="11"/>
      <c r="S2793" s="13"/>
      <c r="T2793" s="12"/>
      <c r="U2793" s="13"/>
      <c r="V2793"/>
    </row>
    <row r="2794" spans="1:22" x14ac:dyDescent="0.2">
      <c r="A2794" s="32"/>
      <c r="B2794"/>
      <c r="C2794" s="20"/>
      <c r="D2794" s="20"/>
      <c r="E2794"/>
      <c r="F2794"/>
      <c r="G2794" s="19"/>
      <c r="H2794"/>
      <c r="I2794"/>
      <c r="J2794"/>
      <c r="K2794" s="9"/>
      <c r="L2794"/>
      <c r="M2794" s="36"/>
      <c r="N2794"/>
      <c r="O2794"/>
      <c r="P2794" s="38"/>
      <c r="Q2794" s="10"/>
      <c r="R2794" s="11"/>
      <c r="S2794" s="13"/>
      <c r="T2794" s="12"/>
      <c r="U2794" s="13"/>
      <c r="V2794"/>
    </row>
    <row r="2795" spans="1:22" x14ac:dyDescent="0.2">
      <c r="A2795" s="32"/>
      <c r="B2795"/>
      <c r="C2795" s="20"/>
      <c r="D2795" s="20"/>
      <c r="E2795"/>
      <c r="F2795"/>
      <c r="G2795" s="19"/>
      <c r="H2795"/>
      <c r="I2795"/>
      <c r="J2795"/>
      <c r="K2795" s="9"/>
      <c r="L2795"/>
      <c r="M2795" s="36"/>
      <c r="N2795"/>
      <c r="O2795"/>
      <c r="P2795" s="38"/>
      <c r="Q2795" s="10"/>
      <c r="R2795" s="11"/>
      <c r="S2795" s="13"/>
      <c r="T2795" s="12"/>
      <c r="U2795" s="13"/>
      <c r="V2795"/>
    </row>
    <row r="2796" spans="1:22" x14ac:dyDescent="0.2">
      <c r="A2796" s="32"/>
      <c r="B2796"/>
      <c r="C2796" s="20"/>
      <c r="D2796" s="20"/>
      <c r="E2796"/>
      <c r="F2796"/>
      <c r="G2796" s="19"/>
      <c r="H2796"/>
      <c r="I2796"/>
      <c r="J2796"/>
      <c r="K2796" s="9"/>
      <c r="L2796"/>
      <c r="M2796" s="36"/>
      <c r="N2796"/>
      <c r="O2796"/>
      <c r="P2796" s="38"/>
      <c r="Q2796" s="10"/>
      <c r="R2796" s="11"/>
      <c r="S2796" s="13"/>
      <c r="T2796" s="12"/>
      <c r="U2796" s="13"/>
      <c r="V2796"/>
    </row>
    <row r="2797" spans="1:22" x14ac:dyDescent="0.2">
      <c r="A2797" s="32"/>
      <c r="B2797"/>
      <c r="C2797" s="20"/>
      <c r="D2797" s="20"/>
      <c r="E2797"/>
      <c r="F2797"/>
      <c r="G2797" s="19"/>
      <c r="H2797"/>
      <c r="I2797"/>
      <c r="J2797"/>
      <c r="K2797" s="9"/>
      <c r="L2797"/>
      <c r="M2797" s="36"/>
      <c r="N2797"/>
      <c r="O2797"/>
      <c r="P2797" s="38"/>
      <c r="Q2797" s="10"/>
      <c r="R2797" s="11"/>
      <c r="S2797" s="13"/>
      <c r="T2797" s="12"/>
      <c r="U2797" s="13"/>
      <c r="V2797"/>
    </row>
    <row r="2798" spans="1:22" x14ac:dyDescent="0.2">
      <c r="A2798" s="32"/>
      <c r="B2798"/>
      <c r="C2798" s="20"/>
      <c r="D2798" s="20"/>
      <c r="E2798"/>
      <c r="F2798"/>
      <c r="G2798" s="19"/>
      <c r="H2798"/>
      <c r="I2798"/>
      <c r="J2798"/>
      <c r="K2798" s="9"/>
      <c r="L2798"/>
      <c r="M2798" s="36"/>
      <c r="N2798"/>
      <c r="O2798"/>
      <c r="P2798" s="38"/>
      <c r="Q2798" s="10"/>
      <c r="R2798" s="11"/>
      <c r="S2798" s="13"/>
      <c r="T2798" s="12"/>
      <c r="U2798" s="13"/>
      <c r="V2798"/>
    </row>
    <row r="2799" spans="1:22" x14ac:dyDescent="0.2">
      <c r="A2799" s="32"/>
      <c r="B2799"/>
      <c r="C2799" s="20"/>
      <c r="D2799" s="20"/>
      <c r="E2799"/>
      <c r="F2799"/>
      <c r="G2799" s="19"/>
      <c r="H2799"/>
      <c r="I2799"/>
      <c r="J2799"/>
      <c r="K2799" s="9"/>
      <c r="L2799"/>
      <c r="M2799" s="36"/>
      <c r="N2799"/>
      <c r="O2799"/>
      <c r="P2799" s="38"/>
      <c r="Q2799" s="10"/>
      <c r="R2799" s="11"/>
      <c r="S2799" s="13"/>
      <c r="T2799" s="12"/>
      <c r="U2799" s="13"/>
      <c r="V2799"/>
    </row>
    <row r="2800" spans="1:22" x14ac:dyDescent="0.2">
      <c r="A2800" s="32"/>
      <c r="B2800"/>
      <c r="C2800" s="20"/>
      <c r="D2800" s="20"/>
      <c r="E2800"/>
      <c r="F2800"/>
      <c r="G2800" s="19"/>
      <c r="H2800"/>
      <c r="I2800"/>
      <c r="J2800"/>
      <c r="K2800" s="9"/>
      <c r="L2800"/>
      <c r="M2800" s="36"/>
      <c r="N2800"/>
      <c r="O2800"/>
      <c r="P2800" s="38"/>
      <c r="Q2800" s="10"/>
      <c r="R2800" s="11"/>
      <c r="S2800" s="13"/>
      <c r="T2800" s="12"/>
      <c r="U2800" s="13"/>
      <c r="V2800"/>
    </row>
    <row r="2801" spans="1:22" x14ac:dyDescent="0.2">
      <c r="A2801" s="32"/>
      <c r="B2801"/>
      <c r="C2801" s="20"/>
      <c r="D2801" s="20"/>
      <c r="E2801"/>
      <c r="F2801"/>
      <c r="G2801" s="19"/>
      <c r="H2801"/>
      <c r="I2801"/>
      <c r="J2801"/>
      <c r="K2801" s="9"/>
      <c r="L2801"/>
      <c r="M2801" s="36"/>
      <c r="N2801"/>
      <c r="O2801"/>
      <c r="P2801" s="38"/>
      <c r="Q2801" s="10"/>
      <c r="R2801" s="11"/>
      <c r="S2801" s="13"/>
      <c r="T2801" s="12"/>
      <c r="U2801" s="13"/>
      <c r="V2801"/>
    </row>
    <row r="2802" spans="1:22" x14ac:dyDescent="0.2">
      <c r="A2802" s="32"/>
      <c r="B2802"/>
      <c r="C2802" s="20"/>
      <c r="D2802" s="20"/>
      <c r="E2802"/>
      <c r="F2802"/>
      <c r="G2802" s="19"/>
      <c r="H2802"/>
      <c r="I2802"/>
      <c r="J2802"/>
      <c r="K2802" s="9"/>
      <c r="L2802"/>
      <c r="M2802" s="36"/>
      <c r="N2802"/>
      <c r="O2802"/>
      <c r="P2802" s="38"/>
      <c r="Q2802" s="10"/>
      <c r="R2802" s="11"/>
      <c r="S2802" s="13"/>
      <c r="T2802" s="12"/>
      <c r="U2802" s="13"/>
      <c r="V2802"/>
    </row>
    <row r="2803" spans="1:22" x14ac:dyDescent="0.2">
      <c r="A2803" s="32"/>
      <c r="B2803"/>
      <c r="C2803" s="20"/>
      <c r="D2803" s="20"/>
      <c r="E2803"/>
      <c r="F2803"/>
      <c r="G2803" s="19"/>
      <c r="H2803"/>
      <c r="I2803"/>
      <c r="J2803"/>
      <c r="K2803" s="9"/>
      <c r="L2803"/>
      <c r="M2803" s="36"/>
      <c r="N2803"/>
      <c r="O2803"/>
      <c r="P2803" s="38"/>
      <c r="Q2803" s="10"/>
      <c r="R2803" s="11"/>
      <c r="S2803" s="13"/>
      <c r="T2803" s="12"/>
      <c r="U2803" s="13"/>
      <c r="V2803"/>
    </row>
    <row r="2804" spans="1:22" x14ac:dyDescent="0.2">
      <c r="A2804" s="32"/>
      <c r="B2804"/>
      <c r="C2804" s="20"/>
      <c r="D2804" s="20"/>
      <c r="E2804"/>
      <c r="F2804"/>
      <c r="G2804" s="19"/>
      <c r="H2804"/>
      <c r="I2804"/>
      <c r="J2804"/>
      <c r="K2804" s="9"/>
      <c r="L2804"/>
      <c r="M2804" s="36"/>
      <c r="N2804"/>
      <c r="O2804"/>
      <c r="P2804" s="38"/>
      <c r="Q2804" s="10"/>
      <c r="R2804" s="11"/>
      <c r="S2804" s="13"/>
      <c r="T2804" s="12"/>
      <c r="U2804" s="13"/>
      <c r="V2804"/>
    </row>
    <row r="2805" spans="1:22" x14ac:dyDescent="0.2">
      <c r="A2805" s="32"/>
      <c r="B2805"/>
      <c r="C2805" s="20"/>
      <c r="D2805" s="20"/>
      <c r="E2805"/>
      <c r="F2805"/>
      <c r="G2805" s="19"/>
      <c r="H2805"/>
      <c r="I2805"/>
      <c r="J2805"/>
      <c r="K2805" s="9"/>
      <c r="L2805"/>
      <c r="M2805" s="36"/>
      <c r="N2805"/>
      <c r="O2805"/>
      <c r="P2805" s="38"/>
      <c r="Q2805" s="10"/>
      <c r="R2805" s="11"/>
      <c r="S2805" s="13"/>
      <c r="T2805" s="12"/>
      <c r="U2805" s="13"/>
      <c r="V2805"/>
    </row>
    <row r="2806" spans="1:22" x14ac:dyDescent="0.2">
      <c r="A2806" s="32"/>
      <c r="B2806"/>
      <c r="C2806" s="20"/>
      <c r="D2806" s="20"/>
      <c r="E2806"/>
      <c r="F2806"/>
      <c r="G2806" s="19"/>
      <c r="H2806"/>
      <c r="I2806"/>
      <c r="J2806"/>
      <c r="K2806" s="9"/>
      <c r="L2806"/>
      <c r="M2806" s="36"/>
      <c r="N2806"/>
      <c r="O2806"/>
      <c r="P2806" s="38"/>
      <c r="Q2806" s="10"/>
      <c r="R2806" s="11"/>
      <c r="S2806" s="13"/>
      <c r="T2806" s="12"/>
      <c r="U2806" s="13"/>
      <c r="V2806"/>
    </row>
    <row r="2807" spans="1:22" x14ac:dyDescent="0.2">
      <c r="A2807" s="32"/>
      <c r="B2807"/>
      <c r="C2807" s="20"/>
      <c r="D2807" s="20"/>
      <c r="E2807"/>
      <c r="F2807"/>
      <c r="G2807" s="19"/>
      <c r="H2807"/>
      <c r="I2807"/>
      <c r="J2807"/>
      <c r="K2807" s="9"/>
      <c r="L2807"/>
      <c r="M2807" s="36"/>
      <c r="N2807"/>
      <c r="O2807"/>
      <c r="P2807" s="38"/>
      <c r="Q2807" s="10"/>
      <c r="R2807" s="11"/>
      <c r="S2807" s="13"/>
      <c r="T2807" s="12"/>
      <c r="U2807" s="13"/>
      <c r="V2807"/>
    </row>
    <row r="2808" spans="1:22" x14ac:dyDescent="0.2">
      <c r="A2808" s="32"/>
      <c r="B2808"/>
      <c r="C2808" s="20"/>
      <c r="D2808" s="20"/>
      <c r="E2808"/>
      <c r="F2808"/>
      <c r="G2808" s="19"/>
      <c r="H2808"/>
      <c r="I2808"/>
      <c r="J2808"/>
      <c r="K2808" s="9"/>
      <c r="L2808"/>
      <c r="M2808" s="36"/>
      <c r="N2808"/>
      <c r="O2808"/>
      <c r="P2808" s="38"/>
      <c r="Q2808" s="10"/>
      <c r="R2808" s="11"/>
      <c r="S2808" s="13"/>
      <c r="T2808" s="12"/>
      <c r="U2808" s="13"/>
      <c r="V2808"/>
    </row>
    <row r="2809" spans="1:22" x14ac:dyDescent="0.2">
      <c r="A2809" s="32"/>
      <c r="B2809"/>
      <c r="C2809" s="20"/>
      <c r="D2809" s="20"/>
      <c r="E2809"/>
      <c r="F2809"/>
      <c r="G2809" s="19"/>
      <c r="H2809"/>
      <c r="I2809"/>
      <c r="J2809"/>
      <c r="K2809" s="9"/>
      <c r="L2809"/>
      <c r="M2809" s="36"/>
      <c r="N2809"/>
      <c r="O2809"/>
      <c r="P2809" s="38"/>
      <c r="Q2809" s="10"/>
      <c r="R2809" s="11"/>
      <c r="S2809" s="13"/>
      <c r="T2809" s="12"/>
      <c r="U2809" s="13"/>
      <c r="V2809"/>
    </row>
    <row r="2810" spans="1:22" x14ac:dyDescent="0.2">
      <c r="A2810" s="32"/>
      <c r="B2810"/>
      <c r="C2810" s="20"/>
      <c r="D2810" s="20"/>
      <c r="E2810"/>
      <c r="F2810"/>
      <c r="G2810" s="19"/>
      <c r="H2810"/>
      <c r="I2810"/>
      <c r="J2810"/>
      <c r="K2810" s="9"/>
      <c r="L2810"/>
      <c r="M2810" s="36"/>
      <c r="N2810"/>
      <c r="O2810"/>
      <c r="P2810" s="38"/>
      <c r="Q2810" s="10"/>
      <c r="R2810" s="11"/>
      <c r="S2810" s="13"/>
      <c r="T2810" s="12"/>
      <c r="U2810" s="13"/>
      <c r="V2810"/>
    </row>
    <row r="2811" spans="1:22" x14ac:dyDescent="0.2">
      <c r="A2811" s="32"/>
      <c r="B2811"/>
      <c r="C2811" s="20"/>
      <c r="D2811" s="20"/>
      <c r="E2811"/>
      <c r="F2811"/>
      <c r="G2811" s="19"/>
      <c r="H2811"/>
      <c r="I2811"/>
      <c r="J2811"/>
      <c r="K2811" s="9"/>
      <c r="L2811"/>
      <c r="M2811" s="36"/>
      <c r="N2811"/>
      <c r="O2811"/>
      <c r="P2811" s="38"/>
      <c r="Q2811" s="10"/>
      <c r="R2811" s="11"/>
      <c r="S2811" s="13"/>
      <c r="T2811" s="12"/>
      <c r="U2811" s="13"/>
      <c r="V2811"/>
    </row>
    <row r="2812" spans="1:22" x14ac:dyDescent="0.2">
      <c r="A2812" s="32"/>
      <c r="B2812"/>
      <c r="C2812" s="20"/>
      <c r="D2812" s="20"/>
      <c r="E2812"/>
      <c r="F2812"/>
      <c r="G2812" s="19"/>
      <c r="H2812"/>
      <c r="I2812"/>
      <c r="J2812"/>
      <c r="K2812" s="9"/>
      <c r="L2812"/>
      <c r="M2812" s="36"/>
      <c r="N2812"/>
      <c r="O2812"/>
      <c r="P2812" s="38"/>
      <c r="Q2812" s="10"/>
      <c r="R2812" s="11"/>
      <c r="S2812" s="13"/>
      <c r="T2812" s="12"/>
      <c r="U2812" s="13"/>
      <c r="V2812"/>
    </row>
    <row r="2813" spans="1:22" x14ac:dyDescent="0.2">
      <c r="A2813" s="32"/>
      <c r="B2813"/>
      <c r="C2813" s="20"/>
      <c r="D2813" s="20"/>
      <c r="E2813"/>
      <c r="F2813"/>
      <c r="G2813" s="19"/>
      <c r="H2813"/>
      <c r="I2813"/>
      <c r="J2813"/>
      <c r="K2813" s="9"/>
      <c r="L2813"/>
      <c r="M2813" s="36"/>
      <c r="N2813"/>
      <c r="O2813"/>
      <c r="P2813" s="38"/>
      <c r="Q2813" s="10"/>
      <c r="R2813" s="11"/>
      <c r="S2813" s="13"/>
      <c r="T2813" s="12"/>
      <c r="U2813" s="13"/>
      <c r="V2813"/>
    </row>
    <row r="2814" spans="1:22" x14ac:dyDescent="0.2">
      <c r="A2814" s="32"/>
      <c r="B2814"/>
      <c r="C2814" s="20"/>
      <c r="D2814" s="20"/>
      <c r="E2814"/>
      <c r="F2814"/>
      <c r="G2814" s="19"/>
      <c r="H2814"/>
      <c r="I2814"/>
      <c r="J2814"/>
      <c r="K2814" s="9"/>
      <c r="L2814"/>
      <c r="M2814" s="36"/>
      <c r="N2814"/>
      <c r="O2814"/>
      <c r="P2814" s="38"/>
      <c r="Q2814" s="10"/>
      <c r="R2814" s="11"/>
      <c r="S2814" s="13"/>
      <c r="T2814" s="12"/>
      <c r="U2814" s="13"/>
      <c r="V2814"/>
    </row>
    <row r="2815" spans="1:22" x14ac:dyDescent="0.2">
      <c r="A2815" s="32"/>
      <c r="B2815"/>
      <c r="C2815" s="20"/>
      <c r="D2815" s="20"/>
      <c r="E2815"/>
      <c r="F2815"/>
      <c r="G2815" s="19"/>
      <c r="H2815"/>
      <c r="I2815"/>
      <c r="J2815"/>
      <c r="K2815" s="9"/>
      <c r="L2815"/>
      <c r="M2815" s="36"/>
      <c r="N2815"/>
      <c r="O2815"/>
      <c r="P2815" s="38"/>
      <c r="Q2815" s="10"/>
      <c r="R2815" s="11"/>
      <c r="S2815" s="13"/>
      <c r="T2815" s="12"/>
      <c r="U2815" s="13"/>
      <c r="V2815"/>
    </row>
    <row r="2816" spans="1:22" x14ac:dyDescent="0.2">
      <c r="A2816" s="32"/>
      <c r="B2816"/>
      <c r="C2816" s="20"/>
      <c r="D2816" s="20"/>
      <c r="E2816"/>
      <c r="F2816"/>
      <c r="G2816" s="19"/>
      <c r="H2816"/>
      <c r="I2816"/>
      <c r="J2816"/>
      <c r="K2816" s="9"/>
      <c r="L2816"/>
      <c r="M2816" s="36"/>
      <c r="N2816"/>
      <c r="O2816"/>
      <c r="P2816" s="38"/>
      <c r="Q2816" s="10"/>
      <c r="R2816" s="11"/>
      <c r="S2816" s="13"/>
      <c r="T2816" s="12"/>
      <c r="U2816" s="13"/>
      <c r="V2816"/>
    </row>
    <row r="2817" spans="1:22" x14ac:dyDescent="0.2">
      <c r="A2817" s="32"/>
      <c r="B2817"/>
      <c r="C2817" s="20"/>
      <c r="D2817" s="20"/>
      <c r="E2817"/>
      <c r="F2817"/>
      <c r="G2817" s="19"/>
      <c r="H2817"/>
      <c r="I2817"/>
      <c r="J2817"/>
      <c r="K2817" s="9"/>
      <c r="L2817"/>
      <c r="M2817" s="36"/>
      <c r="N2817"/>
      <c r="O2817"/>
      <c r="P2817" s="38"/>
      <c r="Q2817" s="10"/>
      <c r="R2817" s="11"/>
      <c r="S2817" s="13"/>
      <c r="T2817" s="12"/>
      <c r="U2817" s="13"/>
      <c r="V2817"/>
    </row>
    <row r="2818" spans="1:22" x14ac:dyDescent="0.2">
      <c r="A2818" s="32"/>
      <c r="B2818"/>
      <c r="C2818" s="20"/>
      <c r="D2818" s="20"/>
      <c r="E2818"/>
      <c r="F2818"/>
      <c r="G2818" s="19"/>
      <c r="H2818"/>
      <c r="I2818"/>
      <c r="J2818"/>
      <c r="K2818" s="9"/>
      <c r="L2818"/>
      <c r="M2818" s="36"/>
      <c r="N2818"/>
      <c r="O2818"/>
      <c r="P2818" s="38"/>
      <c r="Q2818" s="10"/>
      <c r="R2818" s="11"/>
      <c r="S2818" s="13"/>
      <c r="T2818" s="12"/>
      <c r="U2818" s="13"/>
      <c r="V2818"/>
    </row>
    <row r="2819" spans="1:22" x14ac:dyDescent="0.2">
      <c r="A2819" s="32"/>
      <c r="B2819"/>
      <c r="C2819" s="20"/>
      <c r="D2819" s="20"/>
      <c r="E2819"/>
      <c r="F2819"/>
      <c r="G2819" s="19"/>
      <c r="H2819"/>
      <c r="I2819"/>
      <c r="J2819"/>
      <c r="K2819" s="9"/>
      <c r="L2819"/>
      <c r="M2819" s="36"/>
      <c r="N2819"/>
      <c r="O2819"/>
      <c r="P2819" s="38"/>
      <c r="Q2819" s="10"/>
      <c r="R2819" s="11"/>
      <c r="S2819" s="13"/>
      <c r="T2819" s="12"/>
      <c r="U2819" s="13"/>
      <c r="V2819"/>
    </row>
    <row r="2820" spans="1:22" x14ac:dyDescent="0.2">
      <c r="A2820" s="32"/>
      <c r="B2820"/>
      <c r="C2820" s="20"/>
      <c r="D2820" s="20"/>
      <c r="E2820"/>
      <c r="F2820"/>
      <c r="G2820" s="19"/>
      <c r="H2820"/>
      <c r="I2820"/>
      <c r="J2820"/>
      <c r="K2820" s="9"/>
      <c r="L2820"/>
      <c r="M2820" s="36"/>
      <c r="N2820"/>
      <c r="O2820"/>
      <c r="P2820" s="38"/>
      <c r="Q2820" s="10"/>
      <c r="R2820" s="11"/>
      <c r="S2820" s="13"/>
      <c r="T2820" s="12"/>
      <c r="U2820" s="13"/>
      <c r="V2820"/>
    </row>
    <row r="2821" spans="1:22" x14ac:dyDescent="0.2">
      <c r="A2821" s="32"/>
      <c r="B2821"/>
      <c r="C2821" s="20"/>
      <c r="D2821" s="20"/>
      <c r="E2821"/>
      <c r="F2821"/>
      <c r="G2821" s="19"/>
      <c r="H2821"/>
      <c r="I2821"/>
      <c r="J2821"/>
      <c r="K2821" s="9"/>
      <c r="L2821"/>
      <c r="M2821" s="36"/>
      <c r="N2821"/>
      <c r="O2821"/>
      <c r="P2821" s="38"/>
      <c r="Q2821" s="10"/>
      <c r="R2821" s="11"/>
      <c r="S2821" s="13"/>
      <c r="T2821" s="12"/>
      <c r="U2821" s="13"/>
      <c r="V2821"/>
    </row>
    <row r="2822" spans="1:22" x14ac:dyDescent="0.2">
      <c r="A2822" s="32"/>
      <c r="B2822"/>
      <c r="C2822" s="20"/>
      <c r="D2822" s="20"/>
      <c r="E2822"/>
      <c r="F2822"/>
      <c r="G2822" s="19"/>
      <c r="H2822"/>
      <c r="I2822"/>
      <c r="J2822"/>
      <c r="K2822" s="9"/>
      <c r="L2822"/>
      <c r="M2822" s="36"/>
      <c r="N2822"/>
      <c r="O2822"/>
      <c r="P2822" s="38"/>
      <c r="Q2822" s="10"/>
      <c r="R2822" s="11"/>
      <c r="S2822" s="13"/>
      <c r="T2822" s="12"/>
      <c r="U2822" s="13"/>
      <c r="V2822"/>
    </row>
    <row r="2823" spans="1:22" x14ac:dyDescent="0.2">
      <c r="A2823" s="32"/>
      <c r="B2823"/>
      <c r="C2823" s="20"/>
      <c r="D2823" s="20"/>
      <c r="E2823"/>
      <c r="F2823"/>
      <c r="G2823" s="19"/>
      <c r="H2823"/>
      <c r="I2823"/>
      <c r="J2823"/>
      <c r="K2823" s="9"/>
      <c r="L2823"/>
      <c r="M2823" s="36"/>
      <c r="N2823"/>
      <c r="O2823"/>
      <c r="P2823" s="38"/>
      <c r="Q2823" s="10"/>
      <c r="R2823" s="11"/>
      <c r="S2823" s="13"/>
      <c r="T2823" s="12"/>
      <c r="U2823" s="13"/>
      <c r="V2823"/>
    </row>
    <row r="2824" spans="1:22" x14ac:dyDescent="0.2">
      <c r="A2824" s="32"/>
      <c r="B2824"/>
      <c r="C2824" s="20"/>
      <c r="D2824" s="20"/>
      <c r="E2824"/>
      <c r="F2824"/>
      <c r="G2824" s="19"/>
      <c r="H2824"/>
      <c r="I2824"/>
      <c r="J2824"/>
      <c r="K2824" s="9"/>
      <c r="L2824"/>
      <c r="M2824" s="36"/>
      <c r="N2824"/>
      <c r="O2824"/>
      <c r="P2824" s="38"/>
      <c r="Q2824" s="10"/>
      <c r="R2824" s="11"/>
      <c r="S2824" s="13"/>
      <c r="T2824" s="12"/>
      <c r="U2824" s="13"/>
      <c r="V2824"/>
    </row>
    <row r="2825" spans="1:22" x14ac:dyDescent="0.2">
      <c r="A2825" s="32"/>
      <c r="B2825"/>
      <c r="C2825" s="20"/>
      <c r="D2825" s="20"/>
      <c r="E2825"/>
      <c r="F2825"/>
      <c r="G2825" s="19"/>
      <c r="H2825"/>
      <c r="I2825"/>
      <c r="J2825"/>
      <c r="K2825" s="9"/>
      <c r="L2825"/>
      <c r="M2825" s="36"/>
      <c r="N2825"/>
      <c r="O2825"/>
      <c r="P2825" s="38"/>
      <c r="Q2825" s="10"/>
      <c r="R2825" s="11"/>
      <c r="S2825" s="13"/>
      <c r="T2825" s="12"/>
      <c r="U2825" s="13"/>
      <c r="V2825"/>
    </row>
    <row r="2826" spans="1:22" x14ac:dyDescent="0.2">
      <c r="A2826" s="32"/>
      <c r="B2826"/>
      <c r="C2826" s="20"/>
      <c r="D2826" s="20"/>
      <c r="E2826"/>
      <c r="F2826"/>
      <c r="G2826" s="19"/>
      <c r="H2826"/>
      <c r="I2826"/>
      <c r="J2826"/>
      <c r="K2826" s="9"/>
      <c r="L2826"/>
      <c r="M2826" s="36"/>
      <c r="N2826"/>
      <c r="O2826"/>
      <c r="P2826" s="38"/>
      <c r="Q2826" s="10"/>
      <c r="R2826" s="11"/>
      <c r="S2826" s="13"/>
      <c r="T2826" s="12"/>
      <c r="U2826" s="13"/>
      <c r="V2826"/>
    </row>
    <row r="2827" spans="1:22" x14ac:dyDescent="0.2">
      <c r="A2827" s="32"/>
      <c r="B2827"/>
      <c r="C2827" s="20"/>
      <c r="D2827" s="20"/>
      <c r="E2827"/>
      <c r="F2827"/>
      <c r="G2827" s="19"/>
      <c r="H2827"/>
      <c r="I2827"/>
      <c r="J2827"/>
      <c r="K2827" s="9"/>
      <c r="L2827"/>
      <c r="M2827" s="36"/>
      <c r="N2827"/>
      <c r="O2827"/>
      <c r="P2827" s="38"/>
      <c r="Q2827" s="10"/>
      <c r="R2827" s="11"/>
      <c r="S2827" s="13"/>
      <c r="T2827" s="12"/>
      <c r="U2827" s="13"/>
      <c r="V2827"/>
    </row>
    <row r="2828" spans="1:22" x14ac:dyDescent="0.2">
      <c r="A2828" s="32"/>
      <c r="B2828"/>
      <c r="C2828" s="20"/>
      <c r="D2828" s="20"/>
      <c r="E2828"/>
      <c r="F2828"/>
      <c r="G2828" s="19"/>
      <c r="H2828"/>
      <c r="I2828"/>
      <c r="J2828"/>
      <c r="K2828" s="9"/>
      <c r="L2828"/>
      <c r="M2828" s="36"/>
      <c r="N2828"/>
      <c r="O2828"/>
      <c r="P2828" s="38"/>
      <c r="Q2828" s="10"/>
      <c r="R2828" s="11"/>
      <c r="S2828" s="13"/>
      <c r="T2828" s="12"/>
      <c r="U2828" s="13"/>
      <c r="V2828"/>
    </row>
    <row r="2829" spans="1:22" x14ac:dyDescent="0.2">
      <c r="A2829" s="32"/>
      <c r="B2829"/>
      <c r="C2829" s="20"/>
      <c r="D2829" s="20"/>
      <c r="E2829"/>
      <c r="F2829"/>
      <c r="G2829" s="19"/>
      <c r="H2829"/>
      <c r="I2829"/>
      <c r="J2829"/>
      <c r="K2829" s="9"/>
      <c r="L2829"/>
      <c r="M2829" s="36"/>
      <c r="N2829"/>
      <c r="O2829"/>
      <c r="P2829" s="38"/>
      <c r="Q2829" s="10"/>
      <c r="R2829" s="11"/>
      <c r="S2829" s="13"/>
      <c r="T2829" s="12"/>
      <c r="U2829" s="13"/>
      <c r="V2829"/>
    </row>
    <row r="2830" spans="1:22" x14ac:dyDescent="0.2">
      <c r="A2830" s="32"/>
      <c r="B2830"/>
      <c r="C2830" s="20"/>
      <c r="D2830" s="20"/>
      <c r="E2830"/>
      <c r="F2830"/>
      <c r="G2830" s="19"/>
      <c r="H2830"/>
      <c r="I2830"/>
      <c r="J2830"/>
      <c r="K2830" s="9"/>
      <c r="L2830"/>
      <c r="M2830" s="36"/>
      <c r="N2830"/>
      <c r="O2830"/>
      <c r="P2830" s="38"/>
      <c r="Q2830" s="10"/>
      <c r="R2830" s="11"/>
      <c r="S2830" s="13"/>
      <c r="T2830" s="12"/>
      <c r="U2830" s="13"/>
      <c r="V2830"/>
    </row>
    <row r="2831" spans="1:22" x14ac:dyDescent="0.2">
      <c r="A2831" s="32"/>
      <c r="B2831"/>
      <c r="C2831" s="20"/>
      <c r="D2831" s="20"/>
      <c r="E2831"/>
      <c r="F2831"/>
      <c r="G2831" s="19"/>
      <c r="H2831"/>
      <c r="I2831"/>
      <c r="J2831"/>
      <c r="K2831" s="9"/>
      <c r="L2831"/>
      <c r="M2831" s="36"/>
      <c r="N2831"/>
      <c r="O2831"/>
      <c r="P2831" s="38"/>
      <c r="Q2831" s="10"/>
      <c r="R2831" s="11"/>
      <c r="S2831" s="13"/>
      <c r="T2831" s="12"/>
      <c r="U2831" s="13"/>
      <c r="V2831"/>
    </row>
    <row r="2832" spans="1:22" x14ac:dyDescent="0.2">
      <c r="A2832" s="32"/>
      <c r="B2832"/>
      <c r="C2832" s="20"/>
      <c r="D2832" s="20"/>
      <c r="E2832"/>
      <c r="F2832"/>
      <c r="G2832" s="19"/>
      <c r="H2832"/>
      <c r="I2832"/>
      <c r="J2832"/>
      <c r="K2832" s="9"/>
      <c r="L2832"/>
      <c r="M2832" s="36"/>
      <c r="N2832"/>
      <c r="O2832"/>
      <c r="P2832" s="38"/>
      <c r="Q2832" s="10"/>
      <c r="R2832" s="11"/>
      <c r="S2832" s="13"/>
      <c r="T2832" s="12"/>
      <c r="U2832" s="13"/>
      <c r="V2832"/>
    </row>
    <row r="2833" spans="1:22" x14ac:dyDescent="0.2">
      <c r="A2833" s="32"/>
      <c r="B2833"/>
      <c r="C2833" s="20"/>
      <c r="D2833" s="20"/>
      <c r="E2833"/>
      <c r="F2833"/>
      <c r="G2833" s="19"/>
      <c r="H2833"/>
      <c r="I2833"/>
      <c r="J2833"/>
      <c r="K2833" s="9"/>
      <c r="L2833"/>
      <c r="M2833" s="36"/>
      <c r="N2833"/>
      <c r="O2833"/>
      <c r="P2833" s="38"/>
      <c r="Q2833" s="10"/>
      <c r="R2833" s="11"/>
      <c r="S2833" s="13"/>
      <c r="T2833" s="12"/>
      <c r="U2833" s="13"/>
      <c r="V2833"/>
    </row>
    <row r="2834" spans="1:22" x14ac:dyDescent="0.2">
      <c r="A2834" s="32"/>
      <c r="B2834"/>
      <c r="C2834" s="20"/>
      <c r="D2834" s="20"/>
      <c r="E2834"/>
      <c r="F2834"/>
      <c r="G2834" s="19"/>
      <c r="H2834"/>
      <c r="I2834"/>
      <c r="J2834"/>
      <c r="K2834" s="9"/>
      <c r="L2834"/>
      <c r="M2834" s="36"/>
      <c r="N2834"/>
      <c r="O2834"/>
      <c r="P2834" s="38"/>
      <c r="Q2834" s="10"/>
      <c r="R2834" s="11"/>
      <c r="S2834" s="13"/>
      <c r="T2834" s="12"/>
      <c r="U2834" s="13"/>
      <c r="V2834"/>
    </row>
    <row r="2835" spans="1:22" x14ac:dyDescent="0.2">
      <c r="A2835" s="32"/>
      <c r="B2835"/>
      <c r="C2835" s="20"/>
      <c r="D2835" s="20"/>
      <c r="E2835"/>
      <c r="F2835"/>
      <c r="G2835" s="19"/>
      <c r="H2835"/>
      <c r="I2835"/>
      <c r="J2835"/>
      <c r="K2835" s="9"/>
      <c r="L2835"/>
      <c r="M2835" s="36"/>
      <c r="N2835"/>
      <c r="O2835"/>
      <c r="P2835" s="38"/>
      <c r="Q2835" s="10"/>
      <c r="R2835" s="11"/>
      <c r="S2835" s="13"/>
      <c r="T2835" s="12"/>
      <c r="U2835" s="13"/>
      <c r="V2835"/>
    </row>
    <row r="2836" spans="1:22" x14ac:dyDescent="0.2">
      <c r="A2836" s="32"/>
      <c r="B2836"/>
      <c r="C2836" s="20"/>
      <c r="D2836" s="20"/>
      <c r="E2836"/>
      <c r="F2836"/>
      <c r="G2836" s="19"/>
      <c r="H2836"/>
      <c r="I2836"/>
      <c r="J2836"/>
      <c r="K2836" s="9"/>
      <c r="L2836"/>
      <c r="M2836" s="36"/>
      <c r="N2836"/>
      <c r="O2836"/>
      <c r="P2836" s="38"/>
      <c r="Q2836" s="10"/>
      <c r="R2836" s="11"/>
      <c r="S2836" s="13"/>
      <c r="T2836" s="12"/>
      <c r="U2836" s="13"/>
      <c r="V2836"/>
    </row>
    <row r="2837" spans="1:22" x14ac:dyDescent="0.2">
      <c r="A2837" s="32"/>
      <c r="B2837"/>
      <c r="C2837" s="20"/>
      <c r="D2837" s="20"/>
      <c r="E2837"/>
      <c r="F2837"/>
      <c r="G2837" s="19"/>
      <c r="H2837"/>
      <c r="I2837"/>
      <c r="J2837"/>
      <c r="K2837" s="9"/>
      <c r="L2837"/>
      <c r="M2837" s="36"/>
      <c r="N2837"/>
      <c r="O2837"/>
      <c r="P2837" s="38"/>
      <c r="Q2837" s="10"/>
      <c r="R2837" s="11"/>
      <c r="S2837" s="13"/>
      <c r="T2837" s="12"/>
      <c r="U2837" s="13"/>
      <c r="V2837"/>
    </row>
    <row r="2838" spans="1:22" x14ac:dyDescent="0.2">
      <c r="A2838" s="32"/>
      <c r="B2838"/>
      <c r="C2838" s="20"/>
      <c r="D2838" s="20"/>
      <c r="E2838"/>
      <c r="F2838"/>
      <c r="G2838" s="19"/>
      <c r="H2838"/>
      <c r="I2838"/>
      <c r="J2838"/>
      <c r="K2838" s="9"/>
      <c r="L2838"/>
      <c r="M2838" s="36"/>
      <c r="N2838"/>
      <c r="O2838"/>
      <c r="P2838" s="38"/>
      <c r="Q2838" s="10"/>
      <c r="R2838" s="11"/>
      <c r="S2838" s="13"/>
      <c r="T2838" s="12"/>
      <c r="U2838" s="13"/>
      <c r="V2838"/>
    </row>
    <row r="2839" spans="1:22" x14ac:dyDescent="0.2">
      <c r="A2839" s="32"/>
      <c r="B2839"/>
      <c r="C2839" s="20"/>
      <c r="D2839" s="20"/>
      <c r="E2839"/>
      <c r="F2839"/>
      <c r="G2839" s="19"/>
      <c r="H2839"/>
      <c r="I2839"/>
      <c r="J2839"/>
      <c r="K2839" s="9"/>
      <c r="L2839"/>
      <c r="M2839" s="36"/>
      <c r="N2839"/>
      <c r="O2839"/>
      <c r="P2839" s="38"/>
      <c r="Q2839" s="10"/>
      <c r="R2839" s="11"/>
      <c r="S2839" s="13"/>
      <c r="T2839" s="12"/>
      <c r="U2839" s="13"/>
      <c r="V2839"/>
    </row>
    <row r="2840" spans="1:22" x14ac:dyDescent="0.2">
      <c r="A2840" s="32"/>
      <c r="B2840"/>
      <c r="C2840" s="20"/>
      <c r="D2840" s="20"/>
      <c r="E2840"/>
      <c r="F2840"/>
      <c r="G2840" s="19"/>
      <c r="H2840"/>
      <c r="I2840"/>
      <c r="J2840"/>
      <c r="K2840" s="9"/>
      <c r="L2840"/>
      <c r="M2840" s="36"/>
      <c r="N2840"/>
      <c r="O2840"/>
      <c r="P2840" s="38"/>
      <c r="Q2840" s="10"/>
      <c r="R2840" s="11"/>
      <c r="S2840" s="13"/>
      <c r="T2840" s="12"/>
      <c r="U2840" s="13"/>
      <c r="V2840"/>
    </row>
    <row r="2841" spans="1:22" x14ac:dyDescent="0.2">
      <c r="A2841" s="32"/>
      <c r="B2841"/>
      <c r="C2841" s="20"/>
      <c r="D2841" s="20"/>
      <c r="E2841"/>
      <c r="F2841"/>
      <c r="G2841" s="19"/>
      <c r="H2841"/>
      <c r="I2841"/>
      <c r="J2841"/>
      <c r="K2841" s="9"/>
      <c r="L2841"/>
      <c r="M2841" s="36"/>
      <c r="N2841"/>
      <c r="O2841"/>
      <c r="P2841" s="38"/>
      <c r="Q2841" s="10"/>
      <c r="R2841" s="11"/>
      <c r="S2841" s="13"/>
      <c r="T2841" s="12"/>
      <c r="U2841" s="13"/>
      <c r="V2841"/>
    </row>
    <row r="2842" spans="1:22" x14ac:dyDescent="0.2">
      <c r="A2842" s="32"/>
      <c r="B2842"/>
      <c r="C2842" s="20"/>
      <c r="D2842" s="20"/>
      <c r="E2842"/>
      <c r="F2842"/>
      <c r="G2842" s="19"/>
      <c r="H2842"/>
      <c r="I2842"/>
      <c r="J2842"/>
      <c r="K2842" s="9"/>
      <c r="L2842"/>
      <c r="M2842" s="36"/>
      <c r="N2842"/>
      <c r="O2842"/>
      <c r="P2842" s="38"/>
      <c r="Q2842" s="10"/>
      <c r="R2842" s="11"/>
      <c r="S2842" s="13"/>
      <c r="T2842" s="12"/>
      <c r="U2842" s="13"/>
      <c r="V2842"/>
    </row>
    <row r="2843" spans="1:22" x14ac:dyDescent="0.2">
      <c r="A2843" s="32"/>
      <c r="B2843"/>
      <c r="C2843" s="20"/>
      <c r="D2843" s="20"/>
      <c r="E2843"/>
      <c r="F2843"/>
      <c r="G2843" s="19"/>
      <c r="H2843"/>
      <c r="I2843"/>
      <c r="J2843"/>
      <c r="K2843" s="9"/>
      <c r="L2843"/>
      <c r="M2843" s="36"/>
      <c r="N2843"/>
      <c r="O2843"/>
      <c r="P2843" s="38"/>
      <c r="Q2843" s="10"/>
      <c r="R2843" s="11"/>
      <c r="S2843" s="13"/>
      <c r="T2843" s="12"/>
      <c r="U2843" s="13"/>
      <c r="V2843"/>
    </row>
    <row r="2844" spans="1:22" x14ac:dyDescent="0.2">
      <c r="A2844" s="32"/>
      <c r="B2844"/>
      <c r="C2844" s="20"/>
      <c r="D2844" s="20"/>
      <c r="E2844"/>
      <c r="F2844"/>
      <c r="G2844" s="19"/>
      <c r="H2844"/>
      <c r="I2844"/>
      <c r="J2844"/>
      <c r="K2844" s="9"/>
      <c r="L2844"/>
      <c r="M2844" s="36"/>
      <c r="N2844"/>
      <c r="O2844"/>
      <c r="P2844" s="38"/>
      <c r="Q2844" s="10"/>
      <c r="R2844" s="11"/>
      <c r="S2844" s="13"/>
      <c r="T2844" s="12"/>
      <c r="U2844" s="13"/>
      <c r="V2844"/>
    </row>
    <row r="2845" spans="1:22" x14ac:dyDescent="0.2">
      <c r="A2845" s="32"/>
      <c r="B2845"/>
      <c r="C2845" s="20"/>
      <c r="D2845" s="20"/>
      <c r="E2845"/>
      <c r="F2845"/>
      <c r="G2845" s="19"/>
      <c r="H2845"/>
      <c r="I2845"/>
      <c r="J2845"/>
      <c r="K2845" s="9"/>
      <c r="L2845"/>
      <c r="M2845" s="36"/>
      <c r="N2845"/>
      <c r="O2845"/>
      <c r="P2845" s="38"/>
      <c r="Q2845" s="10"/>
      <c r="R2845" s="11"/>
      <c r="S2845" s="13"/>
      <c r="T2845" s="12"/>
      <c r="U2845" s="13"/>
      <c r="V2845"/>
    </row>
    <row r="2846" spans="1:22" x14ac:dyDescent="0.2">
      <c r="A2846" s="32"/>
      <c r="B2846"/>
      <c r="C2846" s="20"/>
      <c r="D2846" s="20"/>
      <c r="E2846"/>
      <c r="F2846"/>
      <c r="G2846" s="19"/>
      <c r="H2846"/>
      <c r="I2846"/>
      <c r="J2846"/>
      <c r="K2846" s="9"/>
      <c r="L2846"/>
      <c r="M2846" s="36"/>
      <c r="N2846"/>
      <c r="O2846"/>
      <c r="P2846" s="38"/>
      <c r="Q2846" s="10"/>
      <c r="R2846" s="11"/>
      <c r="S2846" s="13"/>
      <c r="T2846" s="12"/>
      <c r="U2846" s="13"/>
      <c r="V2846"/>
    </row>
    <row r="2847" spans="1:22" x14ac:dyDescent="0.2">
      <c r="A2847" s="32"/>
      <c r="B2847"/>
      <c r="C2847" s="20"/>
      <c r="D2847" s="20"/>
      <c r="E2847"/>
      <c r="F2847"/>
      <c r="G2847" s="19"/>
      <c r="H2847"/>
      <c r="I2847"/>
      <c r="J2847"/>
      <c r="K2847" s="9"/>
      <c r="L2847"/>
      <c r="M2847" s="36"/>
      <c r="N2847"/>
      <c r="O2847"/>
      <c r="P2847" s="38"/>
      <c r="Q2847" s="10"/>
      <c r="R2847" s="11"/>
      <c r="S2847" s="13"/>
      <c r="T2847" s="12"/>
      <c r="U2847" s="13"/>
      <c r="V2847"/>
    </row>
    <row r="2848" spans="1:22" x14ac:dyDescent="0.2">
      <c r="A2848" s="32"/>
      <c r="B2848"/>
      <c r="C2848" s="20"/>
      <c r="D2848" s="20"/>
      <c r="E2848"/>
      <c r="F2848"/>
      <c r="G2848" s="19"/>
      <c r="H2848"/>
      <c r="I2848"/>
      <c r="J2848"/>
      <c r="K2848" s="9"/>
      <c r="L2848"/>
      <c r="M2848" s="36"/>
      <c r="N2848"/>
      <c r="O2848"/>
      <c r="P2848" s="38"/>
      <c r="Q2848" s="10"/>
      <c r="R2848" s="11"/>
      <c r="S2848" s="13"/>
      <c r="T2848" s="12"/>
      <c r="U2848" s="13"/>
      <c r="V2848"/>
    </row>
    <row r="2849" spans="1:22" x14ac:dyDescent="0.2">
      <c r="A2849" s="32"/>
      <c r="B2849"/>
      <c r="C2849" s="20"/>
      <c r="D2849" s="20"/>
      <c r="E2849"/>
      <c r="F2849"/>
      <c r="G2849" s="19"/>
      <c r="H2849"/>
      <c r="I2849"/>
      <c r="J2849"/>
      <c r="K2849" s="9"/>
      <c r="L2849"/>
      <c r="M2849" s="36"/>
      <c r="N2849"/>
      <c r="O2849"/>
      <c r="P2849" s="38"/>
      <c r="Q2849" s="10"/>
      <c r="R2849" s="11"/>
      <c r="S2849" s="13"/>
      <c r="T2849" s="12"/>
      <c r="U2849" s="13"/>
      <c r="V2849"/>
    </row>
    <row r="2850" spans="1:22" x14ac:dyDescent="0.2">
      <c r="A2850" s="32"/>
      <c r="B2850"/>
      <c r="C2850" s="20"/>
      <c r="D2850" s="20"/>
      <c r="E2850"/>
      <c r="F2850"/>
      <c r="G2850" s="19"/>
      <c r="H2850"/>
      <c r="I2850"/>
      <c r="J2850"/>
      <c r="K2850" s="9"/>
      <c r="L2850"/>
      <c r="M2850" s="36"/>
      <c r="N2850"/>
      <c r="O2850"/>
      <c r="P2850" s="38"/>
      <c r="Q2850" s="10"/>
      <c r="R2850" s="11"/>
      <c r="S2850" s="13"/>
      <c r="T2850" s="12"/>
      <c r="U2850" s="13"/>
      <c r="V2850"/>
    </row>
    <row r="2851" spans="1:22" x14ac:dyDescent="0.2">
      <c r="A2851" s="32"/>
      <c r="B2851"/>
      <c r="C2851" s="20"/>
      <c r="D2851" s="20"/>
      <c r="E2851"/>
      <c r="F2851"/>
      <c r="G2851" s="19"/>
      <c r="H2851"/>
      <c r="I2851"/>
      <c r="J2851"/>
      <c r="K2851" s="9"/>
      <c r="L2851"/>
      <c r="M2851" s="36"/>
      <c r="N2851"/>
      <c r="O2851"/>
      <c r="P2851" s="38"/>
      <c r="Q2851" s="10"/>
      <c r="R2851" s="11"/>
      <c r="S2851" s="13"/>
      <c r="T2851" s="12"/>
      <c r="U2851" s="13"/>
      <c r="V2851"/>
    </row>
    <row r="2852" spans="1:22" x14ac:dyDescent="0.2">
      <c r="A2852" s="32"/>
      <c r="B2852"/>
      <c r="C2852" s="20"/>
      <c r="D2852" s="20"/>
      <c r="E2852"/>
      <c r="F2852"/>
      <c r="G2852" s="19"/>
      <c r="H2852"/>
      <c r="I2852"/>
      <c r="J2852"/>
      <c r="K2852" s="9"/>
      <c r="L2852"/>
      <c r="M2852" s="36"/>
      <c r="N2852"/>
      <c r="O2852"/>
      <c r="P2852" s="38"/>
      <c r="Q2852" s="10"/>
      <c r="R2852" s="11"/>
      <c r="S2852" s="13"/>
      <c r="T2852" s="12"/>
      <c r="U2852" s="13"/>
      <c r="V2852"/>
    </row>
    <row r="2853" spans="1:22" x14ac:dyDescent="0.2">
      <c r="A2853" s="32"/>
      <c r="B2853"/>
      <c r="C2853" s="20"/>
      <c r="D2853" s="20"/>
      <c r="E2853"/>
      <c r="F2853"/>
      <c r="G2853" s="19"/>
      <c r="H2853"/>
      <c r="I2853"/>
      <c r="J2853"/>
      <c r="K2853" s="9"/>
      <c r="L2853"/>
      <c r="M2853" s="36"/>
      <c r="N2853"/>
      <c r="O2853"/>
      <c r="P2853" s="38"/>
      <c r="Q2853" s="10"/>
      <c r="R2853" s="11"/>
      <c r="S2853" s="13"/>
      <c r="T2853" s="12"/>
      <c r="U2853" s="13"/>
      <c r="V2853"/>
    </row>
    <row r="2854" spans="1:22" x14ac:dyDescent="0.2">
      <c r="A2854" s="32"/>
      <c r="B2854"/>
      <c r="C2854" s="20"/>
      <c r="D2854" s="20"/>
      <c r="E2854"/>
      <c r="F2854"/>
      <c r="G2854" s="19"/>
      <c r="H2854"/>
      <c r="I2854"/>
      <c r="J2854"/>
      <c r="K2854" s="9"/>
      <c r="L2854"/>
      <c r="M2854" s="36"/>
      <c r="N2854"/>
      <c r="O2854"/>
      <c r="P2854" s="38"/>
      <c r="Q2854" s="10"/>
      <c r="R2854" s="11"/>
      <c r="S2854" s="13"/>
      <c r="T2854" s="12"/>
      <c r="U2854" s="13"/>
      <c r="V2854"/>
    </row>
    <row r="2855" spans="1:22" x14ac:dyDescent="0.2">
      <c r="A2855" s="32"/>
      <c r="B2855"/>
      <c r="C2855" s="20"/>
      <c r="D2855" s="20"/>
      <c r="E2855"/>
      <c r="F2855"/>
      <c r="G2855" s="19"/>
      <c r="H2855"/>
      <c r="I2855"/>
      <c r="J2855"/>
      <c r="K2855" s="9"/>
      <c r="L2855"/>
      <c r="M2855" s="36"/>
      <c r="N2855"/>
      <c r="O2855"/>
      <c r="P2855" s="38"/>
      <c r="Q2855" s="10"/>
      <c r="R2855" s="11"/>
      <c r="S2855" s="13"/>
      <c r="T2855" s="12"/>
      <c r="U2855" s="13"/>
      <c r="V2855"/>
    </row>
    <row r="2856" spans="1:22" x14ac:dyDescent="0.2">
      <c r="A2856" s="32"/>
      <c r="B2856"/>
      <c r="C2856" s="20"/>
      <c r="D2856" s="20"/>
      <c r="E2856"/>
      <c r="F2856"/>
      <c r="G2856" s="19"/>
      <c r="H2856"/>
      <c r="I2856"/>
      <c r="J2856"/>
      <c r="K2856" s="9"/>
      <c r="L2856"/>
      <c r="M2856" s="36"/>
      <c r="N2856"/>
      <c r="O2856"/>
      <c r="P2856" s="38"/>
      <c r="Q2856" s="10"/>
      <c r="R2856" s="11"/>
      <c r="S2856" s="13"/>
      <c r="T2856" s="12"/>
      <c r="U2856" s="13"/>
      <c r="V2856"/>
    </row>
    <row r="2857" spans="1:22" x14ac:dyDescent="0.2">
      <c r="A2857" s="32"/>
      <c r="B2857"/>
      <c r="C2857" s="20"/>
      <c r="D2857" s="20"/>
      <c r="E2857"/>
      <c r="F2857"/>
      <c r="G2857" s="19"/>
      <c r="H2857"/>
      <c r="I2857"/>
      <c r="J2857"/>
      <c r="K2857" s="9"/>
      <c r="L2857"/>
      <c r="M2857" s="36"/>
      <c r="N2857"/>
      <c r="O2857"/>
      <c r="P2857" s="38"/>
      <c r="Q2857" s="10"/>
      <c r="R2857" s="11"/>
      <c r="S2857" s="13"/>
      <c r="T2857" s="12"/>
      <c r="U2857" s="13"/>
      <c r="V2857"/>
    </row>
    <row r="2858" spans="1:22" x14ac:dyDescent="0.2">
      <c r="A2858" s="32"/>
      <c r="B2858"/>
      <c r="C2858" s="20"/>
      <c r="D2858" s="20"/>
      <c r="E2858"/>
      <c r="F2858"/>
      <c r="G2858" s="19"/>
      <c r="H2858"/>
      <c r="I2858"/>
      <c r="J2858"/>
      <c r="K2858" s="9"/>
      <c r="L2858"/>
      <c r="M2858" s="36"/>
      <c r="N2858"/>
      <c r="O2858"/>
      <c r="P2858" s="38"/>
      <c r="Q2858" s="10"/>
      <c r="R2858" s="11"/>
      <c r="S2858" s="13"/>
      <c r="T2858" s="12"/>
      <c r="U2858" s="13"/>
      <c r="V2858"/>
    </row>
    <row r="2859" spans="1:22" x14ac:dyDescent="0.2">
      <c r="A2859" s="32"/>
      <c r="B2859"/>
      <c r="C2859" s="20"/>
      <c r="D2859" s="20"/>
      <c r="E2859"/>
      <c r="F2859"/>
      <c r="G2859" s="19"/>
      <c r="H2859"/>
      <c r="I2859"/>
      <c r="J2859"/>
      <c r="K2859" s="9"/>
      <c r="L2859"/>
      <c r="M2859" s="36"/>
      <c r="N2859"/>
      <c r="O2859"/>
      <c r="P2859" s="38"/>
      <c r="Q2859" s="10"/>
      <c r="R2859" s="11"/>
      <c r="S2859" s="13"/>
      <c r="T2859" s="12"/>
      <c r="U2859" s="13"/>
      <c r="V2859"/>
    </row>
    <row r="2860" spans="1:22" x14ac:dyDescent="0.2">
      <c r="A2860" s="32"/>
      <c r="B2860"/>
      <c r="C2860" s="20"/>
      <c r="D2860" s="20"/>
      <c r="E2860"/>
      <c r="F2860"/>
      <c r="G2860" s="19"/>
      <c r="H2860"/>
      <c r="I2860"/>
      <c r="J2860"/>
      <c r="K2860" s="9"/>
      <c r="L2860"/>
      <c r="M2860" s="36"/>
      <c r="N2860"/>
      <c r="O2860"/>
      <c r="P2860" s="38"/>
      <c r="Q2860" s="10"/>
      <c r="R2860" s="11"/>
      <c r="S2860" s="13"/>
      <c r="T2860" s="12"/>
      <c r="U2860" s="13"/>
      <c r="V2860"/>
    </row>
    <row r="2861" spans="1:22" x14ac:dyDescent="0.2">
      <c r="A2861" s="32"/>
      <c r="B2861"/>
      <c r="C2861" s="20"/>
      <c r="D2861" s="20"/>
      <c r="E2861"/>
      <c r="F2861"/>
      <c r="G2861" s="19"/>
      <c r="H2861"/>
      <c r="I2861"/>
      <c r="J2861"/>
      <c r="K2861" s="9"/>
      <c r="L2861"/>
      <c r="M2861" s="36"/>
      <c r="N2861"/>
      <c r="O2861"/>
      <c r="P2861" s="38"/>
      <c r="Q2861" s="10"/>
      <c r="R2861" s="11"/>
      <c r="S2861" s="13"/>
      <c r="T2861" s="12"/>
      <c r="U2861" s="13"/>
      <c r="V2861"/>
    </row>
    <row r="2862" spans="1:22" x14ac:dyDescent="0.2">
      <c r="A2862" s="32"/>
      <c r="B2862"/>
      <c r="C2862" s="20"/>
      <c r="D2862" s="20"/>
      <c r="E2862"/>
      <c r="F2862"/>
      <c r="G2862" s="19"/>
      <c r="H2862"/>
      <c r="I2862"/>
      <c r="J2862"/>
      <c r="K2862" s="9"/>
      <c r="L2862"/>
      <c r="M2862" s="36"/>
      <c r="N2862"/>
      <c r="O2862"/>
      <c r="P2862" s="38"/>
      <c r="Q2862" s="10"/>
      <c r="R2862" s="11"/>
      <c r="S2862" s="13"/>
      <c r="T2862" s="12"/>
      <c r="U2862" s="13"/>
      <c r="V2862"/>
    </row>
    <row r="2863" spans="1:22" x14ac:dyDescent="0.2">
      <c r="A2863" s="32"/>
      <c r="B2863"/>
      <c r="C2863" s="20"/>
      <c r="D2863" s="20"/>
      <c r="E2863"/>
      <c r="F2863"/>
      <c r="G2863" s="19"/>
      <c r="H2863"/>
      <c r="I2863"/>
      <c r="J2863"/>
      <c r="K2863" s="9"/>
      <c r="L2863"/>
      <c r="M2863" s="36"/>
      <c r="N2863"/>
      <c r="O2863"/>
      <c r="P2863" s="38"/>
      <c r="Q2863" s="10"/>
      <c r="R2863" s="11"/>
      <c r="S2863" s="13"/>
      <c r="T2863" s="12"/>
      <c r="U2863" s="13"/>
      <c r="V2863"/>
    </row>
    <row r="2864" spans="1:22" x14ac:dyDescent="0.2">
      <c r="A2864" s="32"/>
      <c r="B2864"/>
      <c r="C2864" s="20"/>
      <c r="D2864" s="20"/>
      <c r="E2864"/>
      <c r="F2864"/>
      <c r="G2864" s="19"/>
      <c r="H2864"/>
      <c r="I2864"/>
      <c r="J2864"/>
      <c r="K2864" s="9"/>
      <c r="L2864"/>
      <c r="M2864" s="36"/>
      <c r="N2864"/>
      <c r="O2864"/>
      <c r="P2864" s="38"/>
      <c r="Q2864" s="10"/>
      <c r="R2864" s="11"/>
      <c r="S2864" s="13"/>
      <c r="T2864" s="12"/>
      <c r="U2864" s="13"/>
      <c r="V2864"/>
    </row>
    <row r="2865" spans="1:22" x14ac:dyDescent="0.2">
      <c r="A2865" s="32"/>
      <c r="B2865"/>
      <c r="C2865" s="20"/>
      <c r="D2865" s="20"/>
      <c r="E2865"/>
      <c r="F2865"/>
      <c r="G2865" s="19"/>
      <c r="H2865"/>
      <c r="I2865"/>
      <c r="J2865"/>
      <c r="K2865" s="9"/>
      <c r="L2865"/>
      <c r="M2865" s="36"/>
      <c r="N2865"/>
      <c r="O2865"/>
      <c r="P2865" s="38"/>
      <c r="Q2865" s="10"/>
      <c r="R2865" s="11"/>
      <c r="S2865" s="13"/>
      <c r="T2865" s="12"/>
      <c r="U2865" s="13"/>
      <c r="V2865"/>
    </row>
    <row r="2866" spans="1:22" x14ac:dyDescent="0.2">
      <c r="A2866" s="32"/>
      <c r="B2866"/>
      <c r="C2866" s="20"/>
      <c r="D2866" s="20"/>
      <c r="E2866"/>
      <c r="F2866"/>
      <c r="G2866" s="19"/>
      <c r="H2866"/>
      <c r="I2866"/>
      <c r="J2866"/>
      <c r="K2866" s="9"/>
      <c r="L2866"/>
      <c r="M2866" s="36"/>
      <c r="N2866"/>
      <c r="O2866"/>
      <c r="P2866" s="38"/>
      <c r="Q2866" s="10"/>
      <c r="R2866" s="11"/>
      <c r="S2866" s="13"/>
      <c r="T2866" s="12"/>
      <c r="U2866" s="13"/>
      <c r="V2866"/>
    </row>
    <row r="2867" spans="1:22" x14ac:dyDescent="0.2">
      <c r="A2867" s="32"/>
      <c r="B2867"/>
      <c r="C2867" s="20"/>
      <c r="D2867" s="20"/>
      <c r="E2867"/>
      <c r="F2867"/>
      <c r="G2867" s="19"/>
      <c r="H2867"/>
      <c r="I2867"/>
      <c r="J2867"/>
      <c r="K2867" s="9"/>
      <c r="L2867"/>
      <c r="M2867" s="36"/>
      <c r="N2867"/>
      <c r="O2867"/>
      <c r="P2867" s="38"/>
      <c r="Q2867" s="10"/>
      <c r="R2867" s="11"/>
      <c r="S2867" s="13"/>
      <c r="T2867" s="12"/>
      <c r="U2867" s="13"/>
      <c r="V2867"/>
    </row>
    <row r="2868" spans="1:22" x14ac:dyDescent="0.2">
      <c r="A2868" s="32"/>
      <c r="B2868"/>
      <c r="C2868" s="20"/>
      <c r="D2868" s="20"/>
      <c r="E2868"/>
      <c r="F2868"/>
      <c r="G2868" s="19"/>
      <c r="H2868"/>
      <c r="I2868"/>
      <c r="J2868"/>
      <c r="K2868" s="9"/>
      <c r="L2868"/>
      <c r="M2868" s="36"/>
      <c r="N2868"/>
      <c r="O2868"/>
      <c r="P2868" s="38"/>
      <c r="Q2868" s="10"/>
      <c r="R2868" s="11"/>
      <c r="S2868" s="13"/>
      <c r="T2868" s="12"/>
      <c r="U2868" s="13"/>
      <c r="V2868"/>
    </row>
    <row r="2869" spans="1:22" x14ac:dyDescent="0.2">
      <c r="A2869" s="32"/>
      <c r="B2869"/>
      <c r="C2869" s="20"/>
      <c r="D2869" s="20"/>
      <c r="E2869"/>
      <c r="F2869"/>
      <c r="G2869" s="19"/>
      <c r="H2869"/>
      <c r="I2869"/>
      <c r="J2869"/>
      <c r="K2869" s="9"/>
      <c r="L2869"/>
      <c r="M2869" s="36"/>
      <c r="N2869"/>
      <c r="O2869"/>
      <c r="P2869" s="38"/>
      <c r="Q2869" s="10"/>
      <c r="R2869" s="11"/>
      <c r="S2869" s="13"/>
      <c r="T2869" s="12"/>
      <c r="U2869" s="13"/>
      <c r="V2869"/>
    </row>
    <row r="2870" spans="1:22" x14ac:dyDescent="0.2">
      <c r="A2870" s="32"/>
      <c r="B2870"/>
      <c r="C2870" s="20"/>
      <c r="D2870" s="20"/>
      <c r="E2870"/>
      <c r="F2870"/>
      <c r="G2870" s="19"/>
      <c r="H2870"/>
      <c r="I2870"/>
      <c r="J2870"/>
      <c r="K2870" s="9"/>
      <c r="L2870"/>
      <c r="M2870" s="36"/>
      <c r="N2870"/>
      <c r="O2870"/>
      <c r="P2870" s="38"/>
      <c r="Q2870" s="10"/>
      <c r="R2870" s="11"/>
      <c r="S2870" s="13"/>
      <c r="T2870" s="12"/>
      <c r="U2870" s="13"/>
      <c r="V2870"/>
    </row>
    <row r="2871" spans="1:22" x14ac:dyDescent="0.2">
      <c r="A2871" s="32"/>
      <c r="B2871"/>
      <c r="C2871" s="20"/>
      <c r="D2871" s="20"/>
      <c r="E2871"/>
      <c r="F2871"/>
      <c r="G2871" s="19"/>
      <c r="H2871"/>
      <c r="I2871"/>
      <c r="J2871"/>
      <c r="K2871" s="9"/>
      <c r="L2871"/>
      <c r="M2871" s="36"/>
      <c r="N2871"/>
      <c r="O2871"/>
      <c r="P2871" s="38"/>
      <c r="Q2871" s="10"/>
      <c r="R2871" s="11"/>
      <c r="S2871" s="13"/>
      <c r="T2871" s="12"/>
      <c r="U2871" s="13"/>
      <c r="V2871"/>
    </row>
    <row r="2872" spans="1:22" x14ac:dyDescent="0.2">
      <c r="A2872" s="32"/>
      <c r="B2872"/>
      <c r="C2872" s="20"/>
      <c r="D2872" s="20"/>
      <c r="E2872"/>
      <c r="F2872"/>
      <c r="G2872" s="19"/>
      <c r="H2872"/>
      <c r="I2872"/>
      <c r="J2872"/>
      <c r="K2872" s="9"/>
      <c r="L2872"/>
      <c r="M2872" s="36"/>
      <c r="N2872"/>
      <c r="O2872"/>
      <c r="P2872" s="38"/>
      <c r="Q2872" s="10"/>
      <c r="R2872" s="11"/>
      <c r="S2872" s="13"/>
      <c r="T2872" s="12"/>
      <c r="U2872" s="13"/>
      <c r="V2872"/>
    </row>
    <row r="2873" spans="1:22" x14ac:dyDescent="0.2">
      <c r="A2873" s="32"/>
      <c r="B2873"/>
      <c r="C2873" s="20"/>
      <c r="D2873" s="20"/>
      <c r="E2873"/>
      <c r="F2873"/>
      <c r="G2873" s="19"/>
      <c r="H2873"/>
      <c r="I2873"/>
      <c r="J2873"/>
      <c r="K2873" s="9"/>
      <c r="L2873"/>
      <c r="M2873" s="36"/>
      <c r="N2873"/>
      <c r="O2873"/>
      <c r="P2873" s="38"/>
      <c r="Q2873" s="10"/>
      <c r="R2873" s="11"/>
      <c r="S2873" s="13"/>
      <c r="T2873" s="12"/>
      <c r="U2873" s="13"/>
      <c r="V2873"/>
    </row>
    <row r="2874" spans="1:22" x14ac:dyDescent="0.2">
      <c r="A2874" s="32"/>
      <c r="B2874"/>
      <c r="C2874" s="20"/>
      <c r="D2874" s="20"/>
      <c r="E2874"/>
      <c r="F2874"/>
      <c r="G2874" s="19"/>
      <c r="H2874"/>
      <c r="I2874"/>
      <c r="J2874"/>
      <c r="K2874" s="9"/>
      <c r="L2874"/>
      <c r="M2874" s="36"/>
      <c r="N2874"/>
      <c r="O2874"/>
      <c r="P2874" s="38"/>
      <c r="Q2874" s="10"/>
      <c r="R2874" s="11"/>
      <c r="S2874" s="13"/>
      <c r="T2874" s="12"/>
      <c r="U2874" s="13"/>
      <c r="V2874"/>
    </row>
    <row r="2875" spans="1:22" x14ac:dyDescent="0.2">
      <c r="A2875" s="32"/>
      <c r="B2875"/>
      <c r="C2875" s="20"/>
      <c r="D2875" s="20"/>
      <c r="E2875"/>
      <c r="F2875"/>
      <c r="G2875" s="19"/>
      <c r="H2875"/>
      <c r="I2875"/>
      <c r="J2875"/>
      <c r="K2875" s="9"/>
      <c r="L2875"/>
      <c r="M2875" s="36"/>
      <c r="N2875"/>
      <c r="O2875"/>
      <c r="P2875" s="38"/>
      <c r="Q2875" s="10"/>
      <c r="R2875" s="11"/>
      <c r="S2875" s="13"/>
      <c r="T2875" s="12"/>
      <c r="U2875" s="13"/>
      <c r="V2875"/>
    </row>
    <row r="2876" spans="1:22" x14ac:dyDescent="0.2">
      <c r="A2876" s="32"/>
      <c r="B2876"/>
      <c r="C2876" s="20"/>
      <c r="D2876" s="20"/>
      <c r="E2876"/>
      <c r="F2876"/>
      <c r="G2876" s="19"/>
      <c r="H2876"/>
      <c r="I2876"/>
      <c r="J2876"/>
      <c r="K2876" s="9"/>
      <c r="L2876"/>
      <c r="M2876" s="36"/>
      <c r="N2876"/>
      <c r="O2876"/>
      <c r="P2876" s="38"/>
      <c r="Q2876" s="10"/>
      <c r="R2876" s="11"/>
      <c r="S2876" s="13"/>
      <c r="T2876" s="12"/>
      <c r="U2876" s="13"/>
      <c r="V2876"/>
    </row>
    <row r="2877" spans="1:22" x14ac:dyDescent="0.2">
      <c r="A2877" s="32"/>
      <c r="B2877"/>
      <c r="C2877" s="20"/>
      <c r="D2877" s="20"/>
      <c r="E2877"/>
      <c r="F2877"/>
      <c r="G2877" s="19"/>
      <c r="H2877"/>
      <c r="I2877"/>
      <c r="J2877"/>
      <c r="K2877" s="9"/>
      <c r="L2877"/>
      <c r="M2877" s="36"/>
      <c r="N2877"/>
      <c r="O2877"/>
      <c r="P2877" s="38"/>
      <c r="Q2877" s="10"/>
      <c r="R2877" s="11"/>
      <c r="S2877" s="13"/>
      <c r="T2877" s="12"/>
      <c r="U2877" s="13"/>
      <c r="V2877"/>
    </row>
    <row r="2878" spans="1:22" x14ac:dyDescent="0.2">
      <c r="A2878" s="32"/>
      <c r="B2878"/>
      <c r="C2878" s="20"/>
      <c r="D2878" s="20"/>
      <c r="E2878"/>
      <c r="F2878"/>
      <c r="G2878" s="19"/>
      <c r="H2878"/>
      <c r="I2878"/>
      <c r="J2878"/>
      <c r="K2878" s="9"/>
      <c r="L2878"/>
      <c r="M2878" s="36"/>
      <c r="N2878"/>
      <c r="O2878"/>
      <c r="P2878" s="38"/>
      <c r="Q2878" s="10"/>
      <c r="R2878" s="11"/>
      <c r="S2878" s="13"/>
      <c r="T2878" s="12"/>
      <c r="U2878" s="13"/>
      <c r="V2878"/>
    </row>
    <row r="2879" spans="1:22" x14ac:dyDescent="0.2">
      <c r="A2879" s="32"/>
      <c r="B2879"/>
      <c r="C2879" s="20"/>
      <c r="D2879" s="20"/>
      <c r="E2879"/>
      <c r="F2879"/>
      <c r="G2879" s="19"/>
      <c r="H2879"/>
      <c r="I2879"/>
      <c r="J2879"/>
      <c r="K2879" s="9"/>
      <c r="L2879"/>
      <c r="M2879" s="36"/>
      <c r="N2879"/>
      <c r="O2879"/>
      <c r="P2879" s="38"/>
      <c r="Q2879" s="10"/>
      <c r="R2879" s="11"/>
      <c r="S2879" s="13"/>
      <c r="T2879" s="12"/>
      <c r="U2879" s="13"/>
      <c r="V2879"/>
    </row>
    <row r="2880" spans="1:22" x14ac:dyDescent="0.2">
      <c r="A2880" s="32"/>
      <c r="B2880"/>
      <c r="C2880" s="20"/>
      <c r="D2880" s="20"/>
      <c r="E2880"/>
      <c r="F2880"/>
      <c r="G2880" s="19"/>
      <c r="H2880"/>
      <c r="I2880"/>
      <c r="J2880"/>
      <c r="K2880" s="9"/>
      <c r="L2880"/>
      <c r="M2880" s="36"/>
      <c r="N2880"/>
      <c r="O2880"/>
      <c r="P2880" s="38"/>
      <c r="Q2880" s="10"/>
      <c r="R2880" s="11"/>
      <c r="S2880" s="13"/>
      <c r="T2880" s="12"/>
      <c r="U2880" s="13"/>
      <c r="V2880"/>
    </row>
    <row r="2881" spans="1:22" x14ac:dyDescent="0.2">
      <c r="A2881" s="32"/>
      <c r="B2881"/>
      <c r="C2881" s="20"/>
      <c r="D2881" s="20"/>
      <c r="E2881"/>
      <c r="F2881"/>
      <c r="G2881" s="19"/>
      <c r="H2881"/>
      <c r="I2881"/>
      <c r="J2881"/>
      <c r="K2881" s="9"/>
      <c r="L2881"/>
      <c r="M2881" s="36"/>
      <c r="N2881"/>
      <c r="O2881"/>
      <c r="P2881" s="38"/>
      <c r="Q2881" s="10"/>
      <c r="R2881" s="11"/>
      <c r="S2881" s="13"/>
      <c r="T2881" s="12"/>
      <c r="U2881" s="13"/>
      <c r="V2881"/>
    </row>
    <row r="2882" spans="1:22" x14ac:dyDescent="0.2">
      <c r="A2882" s="32"/>
      <c r="B2882"/>
      <c r="C2882" s="20"/>
      <c r="D2882" s="20"/>
      <c r="E2882"/>
      <c r="F2882"/>
      <c r="G2882" s="19"/>
      <c r="H2882"/>
      <c r="I2882"/>
      <c r="J2882"/>
      <c r="K2882" s="9"/>
      <c r="L2882"/>
      <c r="M2882" s="36"/>
      <c r="N2882"/>
      <c r="O2882"/>
      <c r="P2882" s="38"/>
      <c r="Q2882" s="10"/>
      <c r="R2882" s="11"/>
      <c r="S2882" s="13"/>
      <c r="T2882" s="12"/>
      <c r="U2882" s="13"/>
      <c r="V2882"/>
    </row>
    <row r="2883" spans="1:22" x14ac:dyDescent="0.2">
      <c r="A2883" s="32"/>
      <c r="B2883"/>
      <c r="C2883" s="20"/>
      <c r="D2883" s="20"/>
      <c r="E2883"/>
      <c r="F2883"/>
      <c r="G2883" s="19"/>
      <c r="H2883"/>
      <c r="I2883"/>
      <c r="J2883"/>
      <c r="K2883" s="9"/>
      <c r="L2883"/>
      <c r="M2883" s="36"/>
      <c r="N2883"/>
      <c r="O2883"/>
      <c r="P2883" s="38"/>
      <c r="Q2883" s="10"/>
      <c r="R2883" s="11"/>
      <c r="S2883" s="13"/>
      <c r="T2883" s="12"/>
      <c r="U2883" s="13"/>
      <c r="V2883"/>
    </row>
    <row r="2884" spans="1:22" x14ac:dyDescent="0.2">
      <c r="A2884" s="32"/>
      <c r="B2884"/>
      <c r="C2884" s="20"/>
      <c r="D2884" s="20"/>
      <c r="E2884"/>
      <c r="F2884"/>
      <c r="G2884" s="19"/>
      <c r="H2884"/>
      <c r="I2884"/>
      <c r="J2884"/>
      <c r="K2884" s="9"/>
      <c r="L2884"/>
      <c r="M2884" s="36"/>
      <c r="N2884"/>
      <c r="O2884"/>
      <c r="P2884" s="38"/>
      <c r="Q2884" s="10"/>
      <c r="R2884" s="11"/>
      <c r="S2884" s="13"/>
      <c r="T2884" s="12"/>
      <c r="U2884" s="13"/>
      <c r="V2884"/>
    </row>
    <row r="2885" spans="1:22" x14ac:dyDescent="0.2">
      <c r="A2885" s="32"/>
      <c r="B2885"/>
      <c r="C2885" s="20"/>
      <c r="D2885" s="20"/>
      <c r="E2885"/>
      <c r="F2885"/>
      <c r="G2885" s="19"/>
      <c r="H2885"/>
      <c r="I2885"/>
      <c r="J2885"/>
      <c r="K2885" s="9"/>
      <c r="L2885"/>
      <c r="M2885" s="36"/>
      <c r="N2885"/>
      <c r="O2885"/>
      <c r="P2885" s="38"/>
      <c r="Q2885" s="10"/>
      <c r="R2885" s="11"/>
      <c r="S2885" s="13"/>
      <c r="T2885" s="12"/>
      <c r="U2885" s="13"/>
      <c r="V2885"/>
    </row>
    <row r="2886" spans="1:22" x14ac:dyDescent="0.2">
      <c r="A2886" s="32"/>
      <c r="B2886"/>
      <c r="C2886" s="20"/>
      <c r="D2886" s="20"/>
      <c r="E2886"/>
      <c r="F2886"/>
      <c r="G2886" s="19"/>
      <c r="H2886"/>
      <c r="I2886"/>
      <c r="J2886"/>
      <c r="K2886" s="9"/>
      <c r="L2886"/>
      <c r="M2886" s="36"/>
      <c r="N2886"/>
      <c r="O2886"/>
      <c r="P2886" s="38"/>
      <c r="Q2886" s="10"/>
      <c r="R2886" s="11"/>
      <c r="S2886" s="13"/>
      <c r="T2886" s="12"/>
      <c r="U2886" s="13"/>
      <c r="V2886"/>
    </row>
    <row r="2887" spans="1:22" x14ac:dyDescent="0.2">
      <c r="A2887" s="32"/>
      <c r="B2887"/>
      <c r="C2887" s="20"/>
      <c r="D2887" s="20"/>
      <c r="E2887"/>
      <c r="F2887"/>
      <c r="G2887" s="19"/>
      <c r="H2887"/>
      <c r="I2887"/>
      <c r="J2887"/>
      <c r="K2887" s="9"/>
      <c r="L2887"/>
      <c r="M2887" s="36"/>
      <c r="N2887"/>
      <c r="O2887"/>
      <c r="P2887" s="38"/>
      <c r="Q2887" s="10"/>
      <c r="R2887" s="11"/>
      <c r="S2887" s="13"/>
      <c r="T2887" s="12"/>
      <c r="U2887" s="13"/>
      <c r="V2887"/>
    </row>
    <row r="2888" spans="1:22" x14ac:dyDescent="0.2">
      <c r="A2888" s="32"/>
      <c r="B2888"/>
      <c r="C2888" s="20"/>
      <c r="D2888" s="20"/>
      <c r="E2888"/>
      <c r="F2888"/>
      <c r="G2888" s="19"/>
      <c r="H2888"/>
      <c r="I2888"/>
      <c r="J2888"/>
      <c r="K2888" s="9"/>
      <c r="L2888"/>
      <c r="M2888" s="36"/>
      <c r="N2888"/>
      <c r="O2888"/>
      <c r="P2888" s="38"/>
      <c r="Q2888" s="10"/>
      <c r="R2888" s="11"/>
      <c r="S2888" s="13"/>
      <c r="T2888" s="12"/>
      <c r="U2888" s="13"/>
      <c r="V2888"/>
    </row>
    <row r="2889" spans="1:22" x14ac:dyDescent="0.2">
      <c r="A2889" s="32"/>
      <c r="B2889"/>
      <c r="C2889" s="20"/>
      <c r="D2889" s="20"/>
      <c r="E2889"/>
      <c r="F2889"/>
      <c r="G2889" s="19"/>
      <c r="H2889"/>
      <c r="I2889"/>
      <c r="J2889"/>
      <c r="K2889" s="9"/>
      <c r="L2889"/>
      <c r="M2889" s="36"/>
      <c r="N2889"/>
      <c r="O2889"/>
      <c r="P2889" s="38"/>
      <c r="Q2889" s="10"/>
      <c r="R2889" s="11"/>
      <c r="S2889" s="13"/>
      <c r="T2889" s="12"/>
      <c r="U2889" s="13"/>
      <c r="V2889"/>
    </row>
    <row r="2890" spans="1:22" x14ac:dyDescent="0.2">
      <c r="A2890" s="32"/>
      <c r="B2890"/>
      <c r="C2890" s="20"/>
      <c r="D2890" s="20"/>
      <c r="E2890"/>
      <c r="F2890"/>
      <c r="G2890" s="19"/>
      <c r="H2890"/>
      <c r="I2890"/>
      <c r="J2890"/>
      <c r="K2890" s="9"/>
      <c r="L2890"/>
      <c r="M2890" s="36"/>
      <c r="N2890"/>
      <c r="O2890"/>
      <c r="P2890" s="38"/>
      <c r="Q2890" s="10"/>
      <c r="R2890" s="11"/>
      <c r="S2890" s="13"/>
      <c r="T2890" s="12"/>
      <c r="U2890" s="13"/>
      <c r="V2890"/>
    </row>
    <row r="2891" spans="1:22" x14ac:dyDescent="0.2">
      <c r="A2891" s="32"/>
      <c r="B2891"/>
      <c r="C2891" s="20"/>
      <c r="D2891" s="20"/>
      <c r="E2891"/>
      <c r="F2891"/>
      <c r="G2891" s="19"/>
      <c r="H2891"/>
      <c r="I2891"/>
      <c r="J2891"/>
      <c r="K2891" s="9"/>
      <c r="L2891"/>
      <c r="M2891" s="36"/>
      <c r="N2891"/>
      <c r="O2891"/>
      <c r="P2891" s="38"/>
      <c r="Q2891" s="10"/>
      <c r="R2891" s="11"/>
      <c r="S2891" s="13"/>
      <c r="T2891" s="12"/>
      <c r="U2891" s="13"/>
      <c r="V2891"/>
    </row>
    <row r="2892" spans="1:22" x14ac:dyDescent="0.2">
      <c r="A2892" s="32"/>
      <c r="B2892"/>
      <c r="C2892" s="20"/>
      <c r="D2892" s="20"/>
      <c r="E2892"/>
      <c r="F2892"/>
      <c r="G2892" s="19"/>
      <c r="H2892"/>
      <c r="I2892"/>
      <c r="J2892"/>
      <c r="K2892" s="9"/>
      <c r="L2892"/>
      <c r="M2892" s="36"/>
      <c r="N2892"/>
      <c r="O2892"/>
      <c r="P2892" s="38"/>
      <c r="Q2892" s="10"/>
      <c r="R2892" s="11"/>
      <c r="S2892" s="13"/>
      <c r="T2892" s="12"/>
      <c r="U2892" s="13"/>
      <c r="V2892"/>
    </row>
    <row r="2893" spans="1:22" x14ac:dyDescent="0.2">
      <c r="A2893" s="32"/>
      <c r="B2893"/>
      <c r="C2893" s="20"/>
      <c r="D2893" s="20"/>
      <c r="E2893"/>
      <c r="F2893"/>
      <c r="G2893" s="19"/>
      <c r="H2893"/>
      <c r="I2893"/>
      <c r="J2893"/>
      <c r="K2893" s="9"/>
      <c r="L2893"/>
      <c r="M2893" s="36"/>
      <c r="N2893"/>
      <c r="O2893"/>
      <c r="P2893" s="38"/>
      <c r="Q2893" s="10"/>
      <c r="R2893" s="11"/>
      <c r="S2893" s="13"/>
      <c r="T2893" s="12"/>
      <c r="U2893" s="13"/>
      <c r="V2893"/>
    </row>
    <row r="2894" spans="1:22" x14ac:dyDescent="0.2">
      <c r="A2894" s="32"/>
      <c r="B2894"/>
      <c r="C2894" s="20"/>
      <c r="D2894" s="20"/>
      <c r="E2894"/>
      <c r="F2894"/>
      <c r="G2894" s="19"/>
      <c r="H2894"/>
      <c r="I2894"/>
      <c r="J2894"/>
      <c r="K2894" s="9"/>
      <c r="L2894"/>
      <c r="M2894" s="36"/>
      <c r="N2894"/>
      <c r="O2894"/>
      <c r="P2894" s="38"/>
      <c r="Q2894" s="10"/>
      <c r="R2894" s="11"/>
      <c r="S2894" s="13"/>
      <c r="T2894" s="12"/>
      <c r="U2894" s="13"/>
      <c r="V2894"/>
    </row>
    <row r="2895" spans="1:22" x14ac:dyDescent="0.2">
      <c r="A2895" s="32"/>
      <c r="B2895"/>
      <c r="C2895" s="20"/>
      <c r="D2895" s="20"/>
      <c r="E2895"/>
      <c r="F2895"/>
      <c r="G2895" s="19"/>
      <c r="H2895"/>
      <c r="I2895"/>
      <c r="J2895"/>
      <c r="K2895" s="9"/>
      <c r="L2895"/>
      <c r="M2895" s="36"/>
      <c r="N2895"/>
      <c r="O2895"/>
      <c r="P2895" s="38"/>
      <c r="Q2895" s="10"/>
      <c r="R2895" s="11"/>
      <c r="S2895" s="13"/>
      <c r="T2895" s="12"/>
      <c r="U2895" s="13"/>
      <c r="V2895"/>
    </row>
    <row r="2896" spans="1:22" x14ac:dyDescent="0.2">
      <c r="A2896" s="32"/>
      <c r="B2896"/>
      <c r="C2896" s="20"/>
      <c r="D2896" s="20"/>
      <c r="E2896"/>
      <c r="F2896"/>
      <c r="G2896" s="19"/>
      <c r="H2896"/>
      <c r="I2896"/>
      <c r="J2896"/>
      <c r="K2896" s="9"/>
      <c r="L2896"/>
      <c r="M2896" s="36"/>
      <c r="N2896"/>
      <c r="O2896"/>
      <c r="P2896" s="38"/>
      <c r="Q2896" s="10"/>
      <c r="R2896" s="11"/>
      <c r="S2896" s="13"/>
      <c r="T2896" s="12"/>
      <c r="U2896" s="13"/>
      <c r="V2896"/>
    </row>
    <row r="2897" spans="1:22" x14ac:dyDescent="0.2">
      <c r="A2897" s="32"/>
      <c r="B2897"/>
      <c r="C2897" s="20"/>
      <c r="D2897" s="20"/>
      <c r="E2897"/>
      <c r="F2897"/>
      <c r="G2897" s="19"/>
      <c r="H2897"/>
      <c r="I2897"/>
      <c r="J2897"/>
      <c r="K2897" s="9"/>
      <c r="L2897"/>
      <c r="M2897" s="36"/>
      <c r="N2897"/>
      <c r="O2897"/>
      <c r="P2897" s="38"/>
      <c r="Q2897" s="10"/>
      <c r="R2897" s="11"/>
      <c r="S2897" s="13"/>
      <c r="T2897" s="12"/>
      <c r="U2897" s="13"/>
      <c r="V2897"/>
    </row>
    <row r="2898" spans="1:22" x14ac:dyDescent="0.2">
      <c r="A2898" s="32"/>
      <c r="B2898"/>
      <c r="C2898" s="20"/>
      <c r="D2898" s="20"/>
      <c r="E2898"/>
      <c r="F2898"/>
      <c r="G2898" s="19"/>
      <c r="H2898"/>
      <c r="I2898"/>
      <c r="J2898"/>
      <c r="K2898" s="9"/>
      <c r="L2898"/>
      <c r="M2898" s="36"/>
      <c r="N2898"/>
      <c r="O2898"/>
      <c r="P2898" s="38"/>
      <c r="Q2898" s="10"/>
      <c r="R2898" s="11"/>
      <c r="S2898" s="13"/>
      <c r="T2898" s="12"/>
      <c r="U2898" s="13"/>
      <c r="V2898"/>
    </row>
    <row r="2899" spans="1:22" x14ac:dyDescent="0.2">
      <c r="A2899" s="32"/>
      <c r="B2899"/>
      <c r="C2899" s="20"/>
      <c r="D2899" s="20"/>
      <c r="E2899"/>
      <c r="F2899"/>
      <c r="G2899" s="19"/>
      <c r="H2899"/>
      <c r="I2899"/>
      <c r="J2899"/>
      <c r="K2899" s="9"/>
      <c r="L2899"/>
      <c r="M2899" s="36"/>
      <c r="N2899"/>
      <c r="O2899"/>
      <c r="P2899" s="38"/>
      <c r="Q2899" s="10"/>
      <c r="R2899" s="11"/>
      <c r="S2899" s="13"/>
      <c r="T2899" s="12"/>
      <c r="U2899" s="13"/>
      <c r="V2899"/>
    </row>
    <row r="2900" spans="1:22" x14ac:dyDescent="0.2">
      <c r="A2900" s="32"/>
      <c r="B2900"/>
      <c r="C2900" s="20"/>
      <c r="D2900" s="20"/>
      <c r="E2900"/>
      <c r="F2900"/>
      <c r="G2900" s="19"/>
      <c r="H2900"/>
      <c r="I2900"/>
      <c r="J2900"/>
      <c r="K2900" s="9"/>
      <c r="L2900"/>
      <c r="M2900" s="36"/>
      <c r="N2900"/>
      <c r="O2900"/>
      <c r="P2900" s="38"/>
      <c r="Q2900" s="10"/>
      <c r="R2900" s="11"/>
      <c r="S2900" s="13"/>
      <c r="T2900" s="12"/>
      <c r="U2900" s="13"/>
      <c r="V2900"/>
    </row>
    <row r="2901" spans="1:22" x14ac:dyDescent="0.2">
      <c r="A2901" s="32"/>
      <c r="B2901"/>
      <c r="C2901" s="20"/>
      <c r="D2901" s="20"/>
      <c r="E2901"/>
      <c r="F2901"/>
      <c r="G2901" s="19"/>
      <c r="H2901"/>
      <c r="I2901"/>
      <c r="J2901"/>
      <c r="K2901" s="9"/>
      <c r="L2901"/>
      <c r="M2901" s="36"/>
      <c r="N2901"/>
      <c r="O2901"/>
      <c r="P2901" s="38"/>
      <c r="Q2901" s="10"/>
      <c r="R2901" s="11"/>
      <c r="S2901" s="13"/>
      <c r="T2901" s="12"/>
      <c r="U2901" s="13"/>
      <c r="V2901"/>
    </row>
    <row r="2902" spans="1:22" x14ac:dyDescent="0.2">
      <c r="A2902" s="32"/>
      <c r="B2902"/>
      <c r="C2902" s="20"/>
      <c r="D2902" s="20"/>
      <c r="E2902"/>
      <c r="F2902"/>
      <c r="G2902" s="19"/>
      <c r="H2902"/>
      <c r="I2902"/>
      <c r="J2902"/>
      <c r="K2902" s="9"/>
      <c r="L2902"/>
      <c r="M2902" s="36"/>
      <c r="N2902"/>
      <c r="O2902"/>
      <c r="P2902" s="38"/>
      <c r="Q2902" s="10"/>
      <c r="R2902" s="11"/>
      <c r="S2902" s="13"/>
      <c r="T2902" s="12"/>
      <c r="U2902" s="13"/>
      <c r="V2902"/>
    </row>
    <row r="2903" spans="1:22" x14ac:dyDescent="0.2">
      <c r="A2903" s="32"/>
      <c r="B2903"/>
      <c r="C2903" s="20"/>
      <c r="D2903" s="20"/>
      <c r="E2903"/>
      <c r="F2903"/>
      <c r="G2903" s="19"/>
      <c r="H2903"/>
      <c r="I2903"/>
      <c r="J2903"/>
      <c r="K2903" s="9"/>
      <c r="L2903"/>
      <c r="M2903" s="36"/>
      <c r="N2903"/>
      <c r="O2903"/>
      <c r="P2903" s="38"/>
      <c r="Q2903" s="10"/>
      <c r="R2903" s="11"/>
      <c r="S2903" s="13"/>
      <c r="T2903" s="12"/>
      <c r="U2903" s="13"/>
      <c r="V2903"/>
    </row>
    <row r="2904" spans="1:22" x14ac:dyDescent="0.2">
      <c r="A2904" s="32"/>
      <c r="B2904"/>
      <c r="C2904" s="20"/>
      <c r="D2904" s="20"/>
      <c r="E2904"/>
      <c r="F2904"/>
      <c r="G2904" s="19"/>
      <c r="H2904"/>
      <c r="I2904"/>
      <c r="J2904"/>
      <c r="K2904" s="9"/>
      <c r="L2904"/>
      <c r="M2904" s="36"/>
      <c r="N2904"/>
      <c r="O2904"/>
      <c r="P2904" s="38"/>
      <c r="Q2904" s="10"/>
      <c r="R2904" s="11"/>
      <c r="S2904" s="13"/>
      <c r="T2904" s="12"/>
      <c r="U2904" s="13"/>
      <c r="V2904"/>
    </row>
    <row r="2905" spans="1:22" x14ac:dyDescent="0.2">
      <c r="A2905" s="32"/>
      <c r="B2905"/>
      <c r="C2905" s="20"/>
      <c r="D2905" s="20"/>
      <c r="E2905"/>
      <c r="F2905"/>
      <c r="G2905" s="19"/>
      <c r="H2905"/>
      <c r="I2905"/>
      <c r="J2905"/>
      <c r="K2905" s="9"/>
      <c r="L2905"/>
      <c r="M2905" s="36"/>
      <c r="N2905"/>
      <c r="O2905"/>
      <c r="P2905" s="38"/>
      <c r="Q2905" s="10"/>
      <c r="R2905" s="11"/>
      <c r="S2905" s="13"/>
      <c r="T2905" s="12"/>
      <c r="U2905" s="13"/>
      <c r="V2905"/>
    </row>
    <row r="2906" spans="1:22" x14ac:dyDescent="0.2">
      <c r="A2906" s="32"/>
      <c r="B2906"/>
      <c r="C2906" s="20"/>
      <c r="D2906" s="20"/>
      <c r="E2906"/>
      <c r="F2906"/>
      <c r="G2906" s="19"/>
      <c r="H2906"/>
      <c r="I2906"/>
      <c r="J2906"/>
      <c r="K2906" s="9"/>
      <c r="L2906"/>
      <c r="M2906" s="36"/>
      <c r="N2906"/>
      <c r="O2906"/>
      <c r="P2906" s="38"/>
      <c r="Q2906" s="10"/>
      <c r="R2906" s="11"/>
      <c r="S2906" s="13"/>
      <c r="T2906" s="12"/>
      <c r="U2906" s="13"/>
      <c r="V2906"/>
    </row>
    <row r="2907" spans="1:22" x14ac:dyDescent="0.2">
      <c r="A2907" s="32"/>
      <c r="B2907"/>
      <c r="C2907" s="20"/>
      <c r="D2907" s="20"/>
      <c r="E2907"/>
      <c r="F2907"/>
      <c r="G2907" s="19"/>
      <c r="H2907"/>
      <c r="I2907"/>
      <c r="J2907"/>
      <c r="K2907" s="9"/>
      <c r="L2907"/>
      <c r="M2907" s="36"/>
      <c r="N2907"/>
      <c r="O2907"/>
      <c r="P2907" s="38"/>
      <c r="Q2907" s="10"/>
      <c r="R2907" s="11"/>
      <c r="S2907" s="13"/>
      <c r="T2907" s="12"/>
      <c r="U2907" s="13"/>
      <c r="V2907"/>
    </row>
    <row r="2908" spans="1:22" x14ac:dyDescent="0.2">
      <c r="A2908" s="32"/>
      <c r="B2908"/>
      <c r="C2908" s="20"/>
      <c r="D2908" s="20"/>
      <c r="E2908"/>
      <c r="F2908"/>
      <c r="G2908" s="19"/>
      <c r="H2908"/>
      <c r="I2908"/>
      <c r="J2908"/>
      <c r="K2908" s="9"/>
      <c r="L2908"/>
      <c r="M2908" s="36"/>
      <c r="N2908"/>
      <c r="O2908"/>
      <c r="P2908" s="38"/>
      <c r="Q2908" s="10"/>
      <c r="R2908" s="11"/>
      <c r="S2908" s="13"/>
      <c r="T2908" s="12"/>
      <c r="U2908" s="13"/>
      <c r="V2908"/>
    </row>
    <row r="2909" spans="1:22" x14ac:dyDescent="0.2">
      <c r="A2909" s="32"/>
      <c r="B2909"/>
      <c r="C2909" s="20"/>
      <c r="D2909" s="20"/>
      <c r="E2909"/>
      <c r="F2909"/>
      <c r="G2909" s="19"/>
      <c r="H2909"/>
      <c r="I2909"/>
      <c r="J2909"/>
      <c r="K2909" s="9"/>
      <c r="L2909"/>
      <c r="M2909" s="36"/>
      <c r="N2909"/>
      <c r="O2909"/>
      <c r="P2909" s="38"/>
      <c r="Q2909" s="10"/>
      <c r="R2909" s="11"/>
      <c r="S2909" s="13"/>
      <c r="T2909" s="12"/>
      <c r="U2909" s="13"/>
      <c r="V2909"/>
    </row>
    <row r="2910" spans="1:22" x14ac:dyDescent="0.2">
      <c r="A2910" s="32"/>
      <c r="B2910"/>
      <c r="C2910" s="20"/>
      <c r="D2910" s="20"/>
      <c r="E2910"/>
      <c r="F2910"/>
      <c r="G2910" s="19"/>
      <c r="H2910"/>
      <c r="I2910"/>
      <c r="J2910"/>
      <c r="K2910" s="9"/>
      <c r="L2910"/>
      <c r="M2910" s="36"/>
      <c r="N2910"/>
      <c r="O2910"/>
      <c r="P2910" s="38"/>
      <c r="Q2910" s="10"/>
      <c r="R2910" s="11"/>
      <c r="S2910" s="13"/>
      <c r="T2910" s="12"/>
      <c r="U2910" s="13"/>
      <c r="V2910"/>
    </row>
    <row r="2911" spans="1:22" x14ac:dyDescent="0.2">
      <c r="A2911" s="32"/>
      <c r="B2911"/>
      <c r="C2911" s="20"/>
      <c r="D2911" s="20"/>
      <c r="E2911"/>
      <c r="F2911"/>
      <c r="G2911" s="19"/>
      <c r="H2911"/>
      <c r="I2911"/>
      <c r="J2911"/>
      <c r="K2911" s="9"/>
      <c r="L2911"/>
      <c r="M2911" s="36"/>
      <c r="N2911"/>
      <c r="O2911"/>
      <c r="P2911" s="38"/>
      <c r="Q2911" s="10"/>
      <c r="R2911" s="11"/>
      <c r="S2911" s="13"/>
      <c r="T2911" s="12"/>
      <c r="U2911" s="13"/>
      <c r="V2911"/>
    </row>
    <row r="2912" spans="1:22" x14ac:dyDescent="0.2">
      <c r="A2912" s="32"/>
      <c r="B2912"/>
      <c r="C2912" s="20"/>
      <c r="D2912" s="20"/>
      <c r="E2912"/>
      <c r="F2912"/>
      <c r="G2912" s="19"/>
      <c r="H2912"/>
      <c r="I2912"/>
      <c r="J2912"/>
      <c r="K2912" s="9"/>
      <c r="L2912"/>
      <c r="M2912" s="36"/>
      <c r="N2912"/>
      <c r="O2912"/>
      <c r="P2912" s="38"/>
      <c r="Q2912" s="10"/>
      <c r="R2912" s="11"/>
      <c r="S2912" s="13"/>
      <c r="T2912" s="12"/>
      <c r="U2912" s="13"/>
      <c r="V2912"/>
    </row>
    <row r="2913" spans="1:22" x14ac:dyDescent="0.2">
      <c r="A2913" s="32"/>
      <c r="B2913"/>
      <c r="C2913" s="20"/>
      <c r="D2913" s="20"/>
      <c r="E2913"/>
      <c r="F2913"/>
      <c r="G2913" s="19"/>
      <c r="H2913"/>
      <c r="I2913"/>
      <c r="J2913"/>
      <c r="K2913" s="9"/>
      <c r="L2913"/>
      <c r="M2913" s="36"/>
      <c r="N2913"/>
      <c r="O2913"/>
      <c r="P2913" s="38"/>
      <c r="Q2913" s="10"/>
      <c r="R2913" s="11"/>
      <c r="S2913" s="13"/>
      <c r="T2913" s="12"/>
      <c r="U2913" s="13"/>
      <c r="V2913"/>
    </row>
    <row r="2914" spans="1:22" x14ac:dyDescent="0.2">
      <c r="A2914" s="32"/>
      <c r="B2914"/>
      <c r="C2914" s="20"/>
      <c r="D2914" s="20"/>
      <c r="E2914"/>
      <c r="F2914"/>
      <c r="G2914" s="19"/>
      <c r="H2914"/>
      <c r="I2914"/>
      <c r="J2914"/>
      <c r="K2914" s="9"/>
      <c r="L2914"/>
      <c r="M2914" s="36"/>
      <c r="N2914"/>
      <c r="O2914"/>
      <c r="P2914" s="38"/>
      <c r="Q2914" s="10"/>
      <c r="R2914" s="11"/>
      <c r="S2914" s="13"/>
      <c r="T2914" s="12"/>
      <c r="U2914" s="13"/>
      <c r="V2914"/>
    </row>
    <row r="2915" spans="1:22" x14ac:dyDescent="0.2">
      <c r="A2915" s="32"/>
      <c r="B2915"/>
      <c r="C2915" s="20"/>
      <c r="D2915" s="20"/>
      <c r="E2915"/>
      <c r="F2915"/>
      <c r="G2915" s="19"/>
      <c r="H2915"/>
      <c r="I2915"/>
      <c r="J2915"/>
      <c r="K2915" s="9"/>
      <c r="L2915"/>
      <c r="M2915" s="36"/>
      <c r="N2915"/>
      <c r="O2915"/>
      <c r="P2915" s="38"/>
      <c r="Q2915" s="10"/>
      <c r="R2915" s="11"/>
      <c r="S2915" s="13"/>
      <c r="T2915" s="12"/>
      <c r="U2915" s="13"/>
      <c r="V2915"/>
    </row>
    <row r="2916" spans="1:22" x14ac:dyDescent="0.2">
      <c r="A2916" s="32"/>
      <c r="B2916"/>
      <c r="C2916" s="20"/>
      <c r="D2916" s="20"/>
      <c r="E2916"/>
      <c r="F2916"/>
      <c r="G2916" s="19"/>
      <c r="H2916"/>
      <c r="I2916"/>
      <c r="J2916"/>
      <c r="K2916" s="9"/>
      <c r="L2916"/>
      <c r="M2916" s="36"/>
      <c r="N2916"/>
      <c r="O2916"/>
      <c r="P2916" s="38"/>
      <c r="Q2916" s="10"/>
      <c r="R2916" s="11"/>
      <c r="S2916" s="13"/>
      <c r="T2916" s="12"/>
      <c r="U2916" s="13"/>
      <c r="V2916"/>
    </row>
    <row r="2917" spans="1:22" x14ac:dyDescent="0.2">
      <c r="A2917" s="32"/>
      <c r="B2917"/>
      <c r="C2917" s="20"/>
      <c r="D2917" s="20"/>
      <c r="E2917"/>
      <c r="F2917"/>
      <c r="G2917" s="19"/>
      <c r="H2917"/>
      <c r="I2917"/>
      <c r="J2917"/>
      <c r="K2917" s="9"/>
      <c r="L2917"/>
      <c r="M2917" s="36"/>
      <c r="N2917"/>
      <c r="O2917"/>
      <c r="P2917" s="38"/>
      <c r="Q2917" s="10"/>
      <c r="R2917" s="11"/>
      <c r="S2917" s="13"/>
      <c r="T2917" s="12"/>
      <c r="U2917" s="13"/>
      <c r="V2917"/>
    </row>
    <row r="2918" spans="1:22" x14ac:dyDescent="0.2">
      <c r="A2918" s="32"/>
      <c r="B2918"/>
      <c r="C2918" s="20"/>
      <c r="D2918" s="20"/>
      <c r="E2918"/>
      <c r="F2918"/>
      <c r="G2918" s="19"/>
      <c r="H2918"/>
      <c r="I2918"/>
      <c r="J2918"/>
      <c r="K2918" s="9"/>
      <c r="L2918"/>
      <c r="M2918" s="36"/>
      <c r="N2918"/>
      <c r="O2918"/>
      <c r="P2918" s="38"/>
      <c r="Q2918" s="10"/>
      <c r="R2918" s="11"/>
      <c r="S2918" s="13"/>
      <c r="T2918" s="12"/>
      <c r="U2918" s="13"/>
      <c r="V2918"/>
    </row>
    <row r="2919" spans="1:22" x14ac:dyDescent="0.2">
      <c r="A2919" s="32"/>
      <c r="B2919"/>
      <c r="C2919" s="20"/>
      <c r="D2919" s="20"/>
      <c r="E2919"/>
      <c r="F2919"/>
      <c r="G2919" s="19"/>
      <c r="H2919"/>
      <c r="I2919"/>
      <c r="J2919"/>
      <c r="K2919" s="9"/>
      <c r="L2919"/>
      <c r="M2919" s="36"/>
      <c r="N2919"/>
      <c r="O2919"/>
      <c r="P2919" s="38"/>
      <c r="Q2919" s="10"/>
      <c r="R2919" s="11"/>
      <c r="S2919" s="13"/>
      <c r="T2919" s="12"/>
      <c r="U2919" s="13"/>
      <c r="V2919"/>
    </row>
    <row r="2920" spans="1:22" x14ac:dyDescent="0.2">
      <c r="A2920" s="32"/>
      <c r="B2920"/>
      <c r="C2920" s="20"/>
      <c r="D2920" s="20"/>
      <c r="E2920"/>
      <c r="F2920"/>
      <c r="G2920" s="19"/>
      <c r="H2920"/>
      <c r="I2920"/>
      <c r="J2920"/>
      <c r="K2920" s="9"/>
      <c r="L2920"/>
      <c r="M2920" s="36"/>
      <c r="N2920"/>
      <c r="O2920"/>
      <c r="P2920" s="38"/>
      <c r="Q2920" s="10"/>
      <c r="R2920" s="11"/>
      <c r="S2920" s="13"/>
      <c r="T2920" s="12"/>
      <c r="U2920" s="13"/>
      <c r="V2920"/>
    </row>
    <row r="2921" spans="1:22" x14ac:dyDescent="0.2">
      <c r="A2921" s="32"/>
      <c r="B2921"/>
      <c r="C2921" s="20"/>
      <c r="D2921" s="20"/>
      <c r="E2921"/>
      <c r="F2921"/>
      <c r="G2921" s="19"/>
      <c r="H2921"/>
      <c r="I2921"/>
      <c r="J2921"/>
      <c r="K2921" s="9"/>
      <c r="L2921"/>
      <c r="M2921" s="36"/>
      <c r="N2921"/>
      <c r="O2921"/>
      <c r="P2921" s="38"/>
      <c r="Q2921" s="10"/>
      <c r="R2921" s="11"/>
      <c r="S2921" s="13"/>
      <c r="T2921" s="12"/>
      <c r="U2921" s="13"/>
      <c r="V2921"/>
    </row>
    <row r="2922" spans="1:22" x14ac:dyDescent="0.2">
      <c r="A2922" s="32"/>
      <c r="B2922"/>
      <c r="C2922" s="20"/>
      <c r="D2922" s="20"/>
      <c r="E2922"/>
      <c r="F2922"/>
      <c r="G2922" s="19"/>
      <c r="H2922"/>
      <c r="I2922"/>
      <c r="J2922"/>
      <c r="K2922" s="9"/>
      <c r="L2922"/>
      <c r="M2922" s="36"/>
      <c r="N2922"/>
      <c r="O2922"/>
      <c r="P2922" s="38"/>
      <c r="Q2922" s="10"/>
      <c r="R2922" s="11"/>
      <c r="S2922" s="13"/>
      <c r="T2922" s="12"/>
      <c r="U2922" s="13"/>
      <c r="V2922"/>
    </row>
    <row r="2923" spans="1:22" x14ac:dyDescent="0.2">
      <c r="A2923" s="32"/>
      <c r="B2923"/>
      <c r="C2923" s="20"/>
      <c r="D2923" s="20"/>
      <c r="E2923"/>
      <c r="F2923"/>
      <c r="G2923" s="19"/>
      <c r="H2923"/>
      <c r="I2923"/>
      <c r="J2923"/>
      <c r="K2923" s="9"/>
      <c r="L2923"/>
      <c r="M2923" s="36"/>
      <c r="N2923"/>
      <c r="O2923"/>
      <c r="P2923" s="38"/>
      <c r="Q2923" s="10"/>
      <c r="R2923" s="11"/>
      <c r="S2923" s="13"/>
      <c r="T2923" s="12"/>
      <c r="U2923" s="13"/>
      <c r="V2923"/>
    </row>
    <row r="2924" spans="1:22" x14ac:dyDescent="0.2">
      <c r="A2924" s="32"/>
      <c r="B2924"/>
      <c r="C2924" s="20"/>
      <c r="D2924" s="20"/>
      <c r="E2924"/>
      <c r="F2924"/>
      <c r="G2924" s="19"/>
      <c r="H2924"/>
      <c r="I2924"/>
      <c r="J2924"/>
      <c r="K2924" s="9"/>
      <c r="L2924"/>
      <c r="M2924" s="36"/>
      <c r="N2924"/>
      <c r="O2924"/>
      <c r="P2924" s="38"/>
      <c r="Q2924" s="10"/>
      <c r="R2924" s="11"/>
      <c r="S2924" s="13"/>
      <c r="T2924" s="12"/>
      <c r="U2924" s="13"/>
      <c r="V2924"/>
    </row>
    <row r="2925" spans="1:22" x14ac:dyDescent="0.2">
      <c r="A2925" s="32"/>
      <c r="B2925"/>
      <c r="C2925" s="20"/>
      <c r="D2925" s="20"/>
      <c r="E2925"/>
      <c r="F2925"/>
      <c r="G2925" s="19"/>
      <c r="H2925"/>
      <c r="I2925"/>
      <c r="J2925"/>
      <c r="K2925" s="9"/>
      <c r="L2925"/>
      <c r="M2925" s="36"/>
      <c r="N2925"/>
      <c r="O2925"/>
      <c r="P2925" s="38"/>
      <c r="Q2925" s="10"/>
      <c r="R2925" s="11"/>
      <c r="S2925" s="13"/>
      <c r="T2925" s="12"/>
      <c r="U2925" s="13"/>
      <c r="V2925"/>
    </row>
    <row r="2926" spans="1:22" x14ac:dyDescent="0.2">
      <c r="A2926" s="32"/>
      <c r="B2926"/>
      <c r="C2926" s="20"/>
      <c r="D2926" s="20"/>
      <c r="E2926"/>
      <c r="F2926"/>
      <c r="G2926" s="19"/>
      <c r="H2926"/>
      <c r="I2926"/>
      <c r="J2926"/>
      <c r="K2926" s="9"/>
      <c r="L2926"/>
      <c r="M2926" s="36"/>
      <c r="N2926"/>
      <c r="O2926"/>
      <c r="P2926" s="38"/>
      <c r="Q2926" s="10"/>
      <c r="R2926" s="11"/>
      <c r="S2926" s="13"/>
      <c r="T2926" s="12"/>
      <c r="U2926" s="13"/>
      <c r="V2926"/>
    </row>
    <row r="2927" spans="1:22" x14ac:dyDescent="0.2">
      <c r="A2927" s="32"/>
      <c r="B2927"/>
      <c r="C2927" s="20"/>
      <c r="D2927" s="20"/>
      <c r="E2927"/>
      <c r="F2927"/>
      <c r="G2927" s="19"/>
      <c r="H2927"/>
      <c r="I2927"/>
      <c r="J2927"/>
      <c r="K2927" s="9"/>
      <c r="L2927"/>
      <c r="M2927" s="36"/>
      <c r="N2927"/>
      <c r="O2927"/>
      <c r="P2927" s="38"/>
      <c r="Q2927" s="10"/>
      <c r="R2927" s="11"/>
      <c r="S2927" s="13"/>
      <c r="T2927" s="12"/>
      <c r="U2927" s="13"/>
      <c r="V2927"/>
    </row>
    <row r="2928" spans="1:22" x14ac:dyDescent="0.2">
      <c r="A2928" s="32"/>
      <c r="B2928"/>
      <c r="C2928" s="20"/>
      <c r="D2928" s="20"/>
      <c r="E2928"/>
      <c r="F2928"/>
      <c r="G2928" s="19"/>
      <c r="H2928"/>
      <c r="I2928"/>
      <c r="J2928"/>
      <c r="K2928" s="9"/>
      <c r="L2928"/>
      <c r="M2928" s="36"/>
      <c r="N2928"/>
      <c r="O2928"/>
      <c r="P2928" s="38"/>
      <c r="Q2928" s="10"/>
      <c r="R2928" s="11"/>
      <c r="S2928" s="13"/>
      <c r="T2928" s="12"/>
      <c r="U2928" s="13"/>
      <c r="V2928"/>
    </row>
    <row r="2929" spans="1:22" x14ac:dyDescent="0.2">
      <c r="A2929" s="32"/>
      <c r="B2929"/>
      <c r="C2929" s="20"/>
      <c r="D2929" s="20"/>
      <c r="E2929"/>
      <c r="F2929"/>
      <c r="G2929" s="19"/>
      <c r="H2929"/>
      <c r="I2929"/>
      <c r="J2929"/>
      <c r="K2929" s="9"/>
      <c r="L2929"/>
      <c r="M2929" s="36"/>
      <c r="N2929"/>
      <c r="O2929"/>
      <c r="P2929" s="38"/>
      <c r="Q2929" s="10"/>
      <c r="R2929" s="11"/>
      <c r="S2929" s="13"/>
      <c r="T2929" s="12"/>
      <c r="U2929" s="13"/>
      <c r="V2929"/>
    </row>
    <row r="2930" spans="1:22" x14ac:dyDescent="0.2">
      <c r="A2930" s="32"/>
      <c r="B2930"/>
      <c r="C2930" s="20"/>
      <c r="D2930" s="20"/>
      <c r="E2930"/>
      <c r="F2930"/>
      <c r="G2930" s="19"/>
      <c r="H2930"/>
      <c r="I2930"/>
      <c r="J2930"/>
      <c r="K2930" s="9"/>
      <c r="L2930"/>
      <c r="M2930" s="36"/>
      <c r="N2930"/>
      <c r="O2930"/>
      <c r="P2930" s="38"/>
      <c r="Q2930" s="10"/>
      <c r="R2930" s="11"/>
      <c r="S2930" s="13"/>
      <c r="T2930" s="12"/>
      <c r="U2930" s="13"/>
      <c r="V2930"/>
    </row>
    <row r="2931" spans="1:22" x14ac:dyDescent="0.2">
      <c r="A2931" s="32"/>
      <c r="B2931"/>
      <c r="C2931" s="20"/>
      <c r="D2931" s="20"/>
      <c r="E2931"/>
      <c r="F2931"/>
      <c r="G2931" s="19"/>
      <c r="H2931"/>
      <c r="I2931"/>
      <c r="J2931"/>
      <c r="K2931" s="9"/>
      <c r="L2931"/>
      <c r="M2931" s="36"/>
      <c r="N2931"/>
      <c r="O2931"/>
      <c r="P2931" s="38"/>
      <c r="Q2931" s="10"/>
      <c r="R2931" s="11"/>
      <c r="S2931" s="13"/>
      <c r="T2931" s="12"/>
      <c r="U2931" s="13"/>
      <c r="V2931"/>
    </row>
    <row r="2932" spans="1:22" x14ac:dyDescent="0.2">
      <c r="A2932" s="32"/>
      <c r="B2932"/>
      <c r="C2932" s="20"/>
      <c r="D2932" s="20"/>
      <c r="E2932"/>
      <c r="F2932"/>
      <c r="G2932" s="19"/>
      <c r="H2932"/>
      <c r="I2932"/>
      <c r="J2932"/>
      <c r="K2932" s="9"/>
      <c r="L2932"/>
      <c r="M2932" s="36"/>
      <c r="N2932"/>
      <c r="O2932"/>
      <c r="P2932" s="38"/>
      <c r="Q2932" s="10"/>
      <c r="R2932" s="11"/>
      <c r="S2932" s="13"/>
      <c r="T2932" s="12"/>
      <c r="U2932" s="13"/>
      <c r="V2932"/>
    </row>
    <row r="2933" spans="1:22" x14ac:dyDescent="0.2">
      <c r="A2933" s="32"/>
      <c r="B2933"/>
      <c r="C2933" s="20"/>
      <c r="D2933" s="20"/>
      <c r="E2933"/>
      <c r="F2933"/>
      <c r="G2933" s="19"/>
      <c r="H2933"/>
      <c r="I2933"/>
      <c r="J2933"/>
      <c r="K2933" s="9"/>
      <c r="L2933"/>
      <c r="M2933" s="36"/>
      <c r="N2933"/>
      <c r="O2933"/>
      <c r="P2933" s="38"/>
      <c r="Q2933" s="10"/>
      <c r="R2933" s="11"/>
      <c r="S2933" s="13"/>
      <c r="T2933" s="12"/>
      <c r="U2933" s="13"/>
      <c r="V2933"/>
    </row>
    <row r="2934" spans="1:22" x14ac:dyDescent="0.2">
      <c r="A2934" s="32"/>
      <c r="B2934"/>
      <c r="C2934" s="20"/>
      <c r="D2934" s="20"/>
      <c r="E2934"/>
      <c r="F2934"/>
      <c r="G2934" s="19"/>
      <c r="H2934"/>
      <c r="I2934"/>
      <c r="J2934"/>
      <c r="K2934" s="9"/>
      <c r="L2934"/>
      <c r="M2934" s="36"/>
      <c r="N2934"/>
      <c r="O2934"/>
      <c r="P2934" s="38"/>
      <c r="Q2934" s="10"/>
      <c r="R2934" s="11"/>
      <c r="S2934" s="13"/>
      <c r="T2934" s="12"/>
      <c r="U2934" s="13"/>
      <c r="V2934"/>
    </row>
    <row r="2935" spans="1:22" x14ac:dyDescent="0.2">
      <c r="A2935" s="32"/>
      <c r="B2935"/>
      <c r="C2935" s="20"/>
      <c r="D2935" s="20"/>
      <c r="E2935"/>
      <c r="F2935"/>
      <c r="G2935" s="19"/>
      <c r="H2935"/>
      <c r="I2935"/>
      <c r="J2935"/>
      <c r="K2935" s="9"/>
      <c r="L2935"/>
      <c r="M2935" s="36"/>
      <c r="N2935"/>
      <c r="O2935"/>
      <c r="P2935" s="38"/>
      <c r="Q2935" s="10"/>
      <c r="R2935" s="11"/>
      <c r="S2935" s="13"/>
      <c r="T2935" s="12"/>
      <c r="U2935" s="13"/>
      <c r="V2935"/>
    </row>
    <row r="2936" spans="1:22" x14ac:dyDescent="0.2">
      <c r="A2936" s="32"/>
      <c r="B2936"/>
      <c r="C2936" s="20"/>
      <c r="D2936" s="20"/>
      <c r="E2936"/>
      <c r="F2936"/>
      <c r="G2936" s="19"/>
      <c r="H2936"/>
      <c r="I2936"/>
      <c r="J2936"/>
      <c r="K2936" s="9"/>
      <c r="L2936"/>
      <c r="M2936" s="36"/>
      <c r="N2936"/>
      <c r="O2936"/>
      <c r="P2936" s="38"/>
      <c r="Q2936" s="10"/>
      <c r="R2936" s="11"/>
      <c r="S2936" s="13"/>
      <c r="T2936" s="12"/>
      <c r="U2936" s="13"/>
      <c r="V2936"/>
    </row>
    <row r="2937" spans="1:22" x14ac:dyDescent="0.2">
      <c r="A2937" s="32"/>
      <c r="B2937"/>
      <c r="C2937" s="20"/>
      <c r="D2937" s="20"/>
      <c r="E2937"/>
      <c r="F2937"/>
      <c r="G2937" s="19"/>
      <c r="H2937"/>
      <c r="I2937"/>
      <c r="J2937"/>
      <c r="K2937" s="9"/>
      <c r="L2937"/>
      <c r="M2937" s="36"/>
      <c r="N2937"/>
      <c r="O2937"/>
      <c r="P2937" s="38"/>
      <c r="Q2937" s="10"/>
      <c r="R2937" s="11"/>
      <c r="S2937" s="13"/>
      <c r="T2937" s="12"/>
      <c r="U2937" s="13"/>
      <c r="V2937"/>
    </row>
    <row r="2938" spans="1:22" x14ac:dyDescent="0.2">
      <c r="A2938" s="32"/>
      <c r="B2938"/>
      <c r="C2938" s="20"/>
      <c r="D2938" s="20"/>
      <c r="E2938"/>
      <c r="F2938"/>
      <c r="G2938" s="19"/>
      <c r="H2938"/>
      <c r="I2938"/>
      <c r="J2938"/>
      <c r="K2938" s="9"/>
      <c r="L2938"/>
      <c r="M2938" s="36"/>
      <c r="N2938"/>
      <c r="O2938"/>
      <c r="P2938" s="38"/>
      <c r="Q2938" s="10"/>
      <c r="R2938" s="11"/>
      <c r="S2938" s="13"/>
      <c r="T2938" s="12"/>
      <c r="U2938" s="13"/>
      <c r="V2938"/>
    </row>
    <row r="2939" spans="1:22" x14ac:dyDescent="0.2">
      <c r="A2939" s="32"/>
      <c r="B2939"/>
      <c r="C2939" s="20"/>
      <c r="D2939" s="20"/>
      <c r="E2939"/>
      <c r="F2939"/>
      <c r="G2939" s="19"/>
      <c r="H2939"/>
      <c r="I2939"/>
      <c r="J2939"/>
      <c r="K2939" s="9"/>
      <c r="L2939"/>
      <c r="M2939" s="36"/>
      <c r="N2939"/>
      <c r="O2939"/>
      <c r="P2939" s="38"/>
      <c r="Q2939" s="10"/>
      <c r="R2939" s="11"/>
      <c r="S2939" s="13"/>
      <c r="T2939" s="12"/>
      <c r="U2939" s="13"/>
      <c r="V2939"/>
    </row>
    <row r="2940" spans="1:22" x14ac:dyDescent="0.2">
      <c r="A2940" s="32"/>
      <c r="B2940"/>
      <c r="C2940" s="20"/>
      <c r="D2940" s="20"/>
      <c r="E2940"/>
      <c r="F2940"/>
      <c r="G2940" s="19"/>
      <c r="H2940"/>
      <c r="I2940"/>
      <c r="J2940"/>
      <c r="K2940" s="9"/>
      <c r="L2940"/>
      <c r="M2940" s="36"/>
      <c r="N2940"/>
      <c r="O2940"/>
      <c r="P2940" s="38"/>
      <c r="Q2940" s="10"/>
      <c r="R2940" s="11"/>
      <c r="S2940" s="13"/>
      <c r="T2940" s="12"/>
      <c r="U2940" s="13"/>
      <c r="V2940"/>
    </row>
    <row r="2941" spans="1:22" x14ac:dyDescent="0.2">
      <c r="A2941" s="32"/>
      <c r="B2941"/>
      <c r="C2941" s="20"/>
      <c r="D2941" s="20"/>
      <c r="E2941"/>
      <c r="F2941"/>
      <c r="G2941" s="19"/>
      <c r="H2941"/>
      <c r="I2941"/>
      <c r="J2941"/>
      <c r="K2941" s="9"/>
      <c r="L2941"/>
      <c r="M2941" s="36"/>
      <c r="N2941"/>
      <c r="O2941"/>
      <c r="P2941" s="38"/>
      <c r="Q2941" s="10"/>
      <c r="R2941" s="11"/>
      <c r="S2941" s="13"/>
      <c r="T2941" s="12"/>
      <c r="U2941" s="13"/>
      <c r="V2941"/>
    </row>
    <row r="2942" spans="1:22" x14ac:dyDescent="0.2">
      <c r="A2942" s="32"/>
      <c r="B2942"/>
      <c r="C2942" s="20"/>
      <c r="D2942" s="20"/>
      <c r="E2942"/>
      <c r="F2942"/>
      <c r="G2942" s="19"/>
      <c r="H2942"/>
      <c r="I2942"/>
      <c r="J2942"/>
      <c r="K2942" s="9"/>
      <c r="L2942"/>
      <c r="M2942" s="36"/>
      <c r="N2942"/>
      <c r="O2942"/>
      <c r="P2942" s="38"/>
      <c r="Q2942" s="10"/>
      <c r="R2942" s="11"/>
      <c r="S2942" s="13"/>
      <c r="T2942" s="12"/>
      <c r="U2942" s="13"/>
      <c r="V2942"/>
    </row>
    <row r="2943" spans="1:22" x14ac:dyDescent="0.2">
      <c r="A2943" s="32"/>
      <c r="B2943"/>
      <c r="C2943" s="20"/>
      <c r="D2943" s="20"/>
      <c r="E2943"/>
      <c r="F2943"/>
      <c r="G2943" s="19"/>
      <c r="H2943"/>
      <c r="I2943"/>
      <c r="J2943"/>
      <c r="K2943" s="9"/>
      <c r="L2943"/>
      <c r="M2943" s="36"/>
      <c r="N2943"/>
      <c r="O2943"/>
      <c r="P2943" s="38"/>
      <c r="Q2943" s="10"/>
      <c r="R2943" s="11"/>
      <c r="S2943" s="13"/>
      <c r="T2943" s="12"/>
      <c r="U2943" s="13"/>
      <c r="V2943"/>
    </row>
    <row r="2944" spans="1:22" x14ac:dyDescent="0.2">
      <c r="A2944" s="32"/>
      <c r="B2944"/>
      <c r="C2944" s="20"/>
      <c r="D2944" s="20"/>
      <c r="E2944"/>
      <c r="F2944"/>
      <c r="G2944" s="19"/>
      <c r="H2944"/>
      <c r="I2944"/>
      <c r="J2944"/>
      <c r="K2944" s="9"/>
      <c r="L2944"/>
      <c r="M2944" s="36"/>
      <c r="N2944"/>
      <c r="O2944"/>
      <c r="P2944" s="38"/>
      <c r="Q2944" s="10"/>
      <c r="R2944" s="11"/>
      <c r="S2944" s="13"/>
      <c r="T2944" s="12"/>
      <c r="U2944" s="13"/>
      <c r="V2944"/>
    </row>
    <row r="2945" spans="1:22" x14ac:dyDescent="0.2">
      <c r="A2945" s="32"/>
      <c r="B2945"/>
      <c r="C2945" s="20"/>
      <c r="D2945" s="20"/>
      <c r="E2945"/>
      <c r="F2945"/>
      <c r="G2945" s="19"/>
      <c r="H2945"/>
      <c r="I2945"/>
      <c r="J2945"/>
      <c r="K2945" s="9"/>
      <c r="L2945"/>
      <c r="M2945" s="36"/>
      <c r="N2945"/>
      <c r="O2945"/>
      <c r="P2945" s="38"/>
      <c r="Q2945" s="10"/>
      <c r="R2945" s="11"/>
      <c r="S2945" s="13"/>
      <c r="T2945" s="12"/>
      <c r="U2945" s="13"/>
      <c r="V2945"/>
    </row>
    <row r="2946" spans="1:22" x14ac:dyDescent="0.2">
      <c r="A2946" s="32"/>
      <c r="B2946"/>
      <c r="C2946" s="20"/>
      <c r="D2946" s="20"/>
      <c r="E2946"/>
      <c r="F2946"/>
      <c r="G2946" s="19"/>
      <c r="H2946"/>
      <c r="I2946"/>
      <c r="J2946"/>
      <c r="K2946" s="9"/>
      <c r="L2946"/>
      <c r="M2946" s="36"/>
      <c r="N2946"/>
      <c r="O2946"/>
      <c r="P2946" s="38"/>
      <c r="Q2946" s="10"/>
      <c r="R2946" s="11"/>
      <c r="S2946" s="13"/>
      <c r="T2946" s="12"/>
      <c r="U2946" s="13"/>
      <c r="V2946"/>
    </row>
    <row r="2947" spans="1:22" x14ac:dyDescent="0.2">
      <c r="A2947" s="32"/>
      <c r="B2947"/>
      <c r="C2947" s="20"/>
      <c r="D2947" s="20"/>
      <c r="E2947"/>
      <c r="F2947"/>
      <c r="G2947" s="19"/>
      <c r="H2947"/>
      <c r="I2947"/>
      <c r="J2947"/>
      <c r="K2947" s="9"/>
      <c r="L2947"/>
      <c r="M2947" s="36"/>
      <c r="N2947"/>
      <c r="O2947"/>
      <c r="P2947" s="38"/>
      <c r="Q2947" s="10"/>
      <c r="R2947" s="11"/>
      <c r="S2947" s="13"/>
      <c r="T2947" s="12"/>
      <c r="U2947" s="13"/>
      <c r="V2947"/>
    </row>
    <row r="2948" spans="1:22" x14ac:dyDescent="0.2">
      <c r="A2948" s="32"/>
      <c r="B2948"/>
      <c r="C2948" s="20"/>
      <c r="D2948" s="20"/>
      <c r="E2948"/>
      <c r="F2948"/>
      <c r="G2948" s="19"/>
      <c r="H2948"/>
      <c r="I2948"/>
      <c r="J2948"/>
      <c r="K2948" s="9"/>
      <c r="L2948"/>
      <c r="M2948" s="36"/>
      <c r="N2948"/>
      <c r="O2948"/>
      <c r="P2948" s="38"/>
      <c r="Q2948" s="10"/>
      <c r="R2948" s="11"/>
      <c r="S2948" s="13"/>
      <c r="T2948" s="12"/>
      <c r="U2948" s="13"/>
      <c r="V2948"/>
    </row>
    <row r="2949" spans="1:22" x14ac:dyDescent="0.2">
      <c r="A2949" s="32"/>
      <c r="B2949"/>
      <c r="C2949" s="20"/>
      <c r="D2949" s="20"/>
      <c r="E2949"/>
      <c r="F2949"/>
      <c r="G2949" s="19"/>
      <c r="H2949"/>
      <c r="I2949"/>
      <c r="J2949"/>
      <c r="K2949" s="9"/>
      <c r="L2949"/>
      <c r="M2949" s="36"/>
      <c r="N2949"/>
      <c r="O2949"/>
      <c r="P2949" s="38"/>
      <c r="Q2949" s="10"/>
      <c r="R2949" s="11"/>
      <c r="S2949" s="13"/>
      <c r="T2949" s="12"/>
      <c r="U2949" s="13"/>
      <c r="V2949"/>
    </row>
    <row r="2950" spans="1:22" x14ac:dyDescent="0.2">
      <c r="A2950" s="32"/>
      <c r="B2950"/>
      <c r="C2950" s="20"/>
      <c r="D2950" s="20"/>
      <c r="E2950"/>
      <c r="F2950"/>
      <c r="G2950" s="19"/>
      <c r="H2950"/>
      <c r="I2950"/>
      <c r="J2950"/>
      <c r="K2950" s="9"/>
      <c r="L2950"/>
      <c r="M2950" s="36"/>
      <c r="N2950"/>
      <c r="O2950"/>
      <c r="P2950" s="38"/>
      <c r="Q2950" s="10"/>
      <c r="R2950" s="11"/>
      <c r="S2950" s="13"/>
      <c r="T2950" s="12"/>
      <c r="U2950" s="13"/>
      <c r="V2950"/>
    </row>
    <row r="2951" spans="1:22" x14ac:dyDescent="0.2">
      <c r="A2951" s="32"/>
      <c r="B2951"/>
      <c r="C2951" s="20"/>
      <c r="D2951" s="20"/>
      <c r="E2951"/>
      <c r="F2951"/>
      <c r="G2951" s="19"/>
      <c r="H2951"/>
      <c r="I2951"/>
      <c r="J2951"/>
      <c r="K2951" s="9"/>
      <c r="L2951"/>
      <c r="M2951" s="36"/>
      <c r="N2951"/>
      <c r="O2951"/>
      <c r="P2951" s="38"/>
      <c r="Q2951" s="10"/>
      <c r="R2951" s="11"/>
      <c r="S2951" s="13"/>
      <c r="T2951" s="12"/>
      <c r="U2951" s="13"/>
      <c r="V2951"/>
    </row>
    <row r="2952" spans="1:22" x14ac:dyDescent="0.2">
      <c r="A2952" s="32"/>
      <c r="B2952"/>
      <c r="C2952" s="20"/>
      <c r="D2952" s="20"/>
      <c r="E2952"/>
      <c r="F2952"/>
      <c r="G2952" s="19"/>
      <c r="H2952"/>
      <c r="I2952"/>
      <c r="J2952"/>
      <c r="K2952" s="9"/>
      <c r="L2952"/>
      <c r="M2952" s="36"/>
      <c r="N2952"/>
      <c r="O2952"/>
      <c r="P2952" s="38"/>
      <c r="Q2952" s="10"/>
      <c r="R2952" s="11"/>
      <c r="S2952" s="13"/>
      <c r="T2952" s="12"/>
      <c r="U2952" s="13"/>
      <c r="V2952"/>
    </row>
    <row r="2953" spans="1:22" x14ac:dyDescent="0.2">
      <c r="A2953" s="32"/>
      <c r="B2953"/>
      <c r="C2953" s="20"/>
      <c r="D2953" s="20"/>
      <c r="E2953"/>
      <c r="F2953"/>
      <c r="G2953" s="19"/>
      <c r="H2953"/>
      <c r="I2953"/>
      <c r="J2953"/>
      <c r="K2953" s="9"/>
      <c r="L2953"/>
      <c r="M2953" s="36"/>
      <c r="N2953"/>
      <c r="O2953"/>
      <c r="P2953" s="38"/>
      <c r="Q2953" s="10"/>
      <c r="R2953" s="11"/>
      <c r="S2953" s="13"/>
      <c r="T2953" s="12"/>
      <c r="U2953" s="13"/>
      <c r="V2953"/>
    </row>
    <row r="2954" spans="1:22" x14ac:dyDescent="0.2">
      <c r="A2954" s="32"/>
      <c r="B2954"/>
      <c r="C2954" s="20"/>
      <c r="D2954" s="20"/>
      <c r="E2954"/>
      <c r="F2954"/>
      <c r="G2954" s="19"/>
      <c r="H2954"/>
      <c r="I2954"/>
      <c r="J2954"/>
      <c r="K2954" s="9"/>
      <c r="L2954"/>
      <c r="M2954" s="36"/>
      <c r="N2954"/>
      <c r="O2954"/>
      <c r="P2954" s="38"/>
      <c r="Q2954" s="10"/>
      <c r="R2954" s="11"/>
      <c r="S2954" s="13"/>
      <c r="T2954" s="12"/>
      <c r="U2954" s="13"/>
      <c r="V2954"/>
    </row>
    <row r="2955" spans="1:22" x14ac:dyDescent="0.2">
      <c r="A2955" s="32"/>
      <c r="B2955"/>
      <c r="C2955" s="20"/>
      <c r="D2955" s="20"/>
      <c r="E2955"/>
      <c r="F2955"/>
      <c r="G2955" s="19"/>
      <c r="H2955"/>
      <c r="I2955"/>
      <c r="J2955"/>
      <c r="K2955" s="9"/>
      <c r="L2955"/>
      <c r="M2955" s="36"/>
      <c r="N2955"/>
      <c r="O2955"/>
      <c r="P2955" s="38"/>
      <c r="Q2955" s="10"/>
      <c r="R2955" s="11"/>
      <c r="S2955" s="13"/>
      <c r="T2955" s="12"/>
      <c r="U2955" s="13"/>
      <c r="V2955"/>
    </row>
    <row r="2956" spans="1:22" x14ac:dyDescent="0.2">
      <c r="A2956" s="32"/>
      <c r="B2956"/>
      <c r="C2956" s="20"/>
      <c r="D2956" s="20"/>
      <c r="E2956"/>
      <c r="F2956"/>
      <c r="G2956" s="19"/>
      <c r="H2956"/>
      <c r="I2956"/>
      <c r="J2956"/>
      <c r="K2956" s="9"/>
      <c r="L2956"/>
      <c r="M2956" s="36"/>
      <c r="N2956"/>
      <c r="O2956"/>
      <c r="P2956" s="38"/>
      <c r="Q2956" s="10"/>
      <c r="R2956" s="11"/>
      <c r="S2956" s="13"/>
      <c r="T2956" s="12"/>
      <c r="U2956" s="13"/>
      <c r="V2956"/>
    </row>
    <row r="2957" spans="1:22" x14ac:dyDescent="0.2">
      <c r="A2957" s="32"/>
      <c r="B2957"/>
      <c r="C2957" s="20"/>
      <c r="D2957" s="20"/>
      <c r="E2957"/>
      <c r="F2957"/>
      <c r="G2957" s="19"/>
      <c r="H2957"/>
      <c r="I2957"/>
      <c r="J2957"/>
      <c r="K2957" s="9"/>
      <c r="L2957"/>
      <c r="M2957" s="36"/>
      <c r="N2957"/>
      <c r="O2957"/>
      <c r="P2957" s="38"/>
      <c r="Q2957" s="10"/>
      <c r="R2957" s="11"/>
      <c r="S2957" s="13"/>
      <c r="T2957" s="12"/>
      <c r="U2957" s="13"/>
      <c r="V2957"/>
    </row>
    <row r="2958" spans="1:22" x14ac:dyDescent="0.2">
      <c r="A2958" s="32"/>
      <c r="B2958"/>
      <c r="C2958" s="20"/>
      <c r="D2958" s="20"/>
      <c r="E2958"/>
      <c r="F2958"/>
      <c r="G2958" s="19"/>
      <c r="H2958"/>
      <c r="I2958"/>
      <c r="J2958"/>
      <c r="K2958" s="9"/>
      <c r="L2958"/>
      <c r="M2958" s="36"/>
      <c r="N2958"/>
      <c r="O2958"/>
      <c r="P2958" s="38"/>
      <c r="Q2958" s="10"/>
      <c r="R2958" s="11"/>
      <c r="S2958" s="13"/>
      <c r="T2958" s="12"/>
      <c r="U2958" s="13"/>
      <c r="V2958"/>
    </row>
    <row r="2959" spans="1:22" x14ac:dyDescent="0.2">
      <c r="A2959" s="32"/>
      <c r="B2959"/>
      <c r="C2959" s="20"/>
      <c r="D2959" s="20"/>
      <c r="E2959"/>
      <c r="F2959"/>
      <c r="G2959" s="19"/>
      <c r="H2959"/>
      <c r="I2959"/>
      <c r="J2959"/>
      <c r="K2959" s="9"/>
      <c r="L2959"/>
      <c r="M2959" s="36"/>
      <c r="N2959"/>
      <c r="O2959"/>
      <c r="P2959" s="38"/>
      <c r="Q2959" s="10"/>
      <c r="R2959" s="11"/>
      <c r="S2959" s="13"/>
      <c r="T2959" s="12"/>
      <c r="U2959" s="13"/>
      <c r="V2959"/>
    </row>
    <row r="2960" spans="1:22" x14ac:dyDescent="0.2">
      <c r="A2960" s="32"/>
      <c r="B2960"/>
      <c r="C2960" s="20"/>
      <c r="D2960" s="20"/>
      <c r="E2960"/>
      <c r="F2960"/>
      <c r="G2960" s="19"/>
      <c r="H2960"/>
      <c r="I2960"/>
      <c r="J2960"/>
      <c r="K2960" s="9"/>
      <c r="L2960"/>
      <c r="M2960" s="36"/>
      <c r="N2960"/>
      <c r="O2960"/>
      <c r="P2960" s="38"/>
      <c r="Q2960" s="10"/>
      <c r="R2960" s="11"/>
      <c r="S2960" s="13"/>
      <c r="T2960" s="12"/>
      <c r="U2960" s="13"/>
      <c r="V2960"/>
    </row>
    <row r="2961" spans="1:22" x14ac:dyDescent="0.2">
      <c r="A2961" s="32"/>
      <c r="B2961"/>
      <c r="C2961" s="20"/>
      <c r="D2961" s="20"/>
      <c r="E2961"/>
      <c r="F2961"/>
      <c r="G2961" s="19"/>
      <c r="H2961"/>
      <c r="I2961"/>
      <c r="J2961"/>
      <c r="K2961" s="9"/>
      <c r="L2961"/>
      <c r="M2961" s="36"/>
      <c r="N2961"/>
      <c r="O2961"/>
      <c r="P2961" s="38"/>
      <c r="Q2961" s="10"/>
      <c r="R2961" s="11"/>
      <c r="S2961" s="13"/>
      <c r="T2961" s="12"/>
      <c r="U2961" s="13"/>
      <c r="V2961"/>
    </row>
    <row r="2962" spans="1:22" x14ac:dyDescent="0.2">
      <c r="A2962" s="32"/>
      <c r="B2962"/>
      <c r="C2962" s="20"/>
      <c r="D2962" s="20"/>
      <c r="E2962"/>
      <c r="F2962"/>
      <c r="G2962" s="19"/>
      <c r="H2962"/>
      <c r="I2962"/>
      <c r="J2962"/>
      <c r="K2962" s="9"/>
      <c r="L2962"/>
      <c r="M2962" s="36"/>
      <c r="N2962"/>
      <c r="O2962"/>
      <c r="P2962" s="38"/>
      <c r="Q2962" s="10"/>
      <c r="R2962" s="11"/>
      <c r="S2962" s="13"/>
      <c r="T2962" s="12"/>
      <c r="U2962" s="13"/>
      <c r="V2962"/>
    </row>
    <row r="2963" spans="1:22" x14ac:dyDescent="0.2">
      <c r="A2963" s="32"/>
      <c r="B2963"/>
      <c r="C2963" s="20"/>
      <c r="D2963" s="20"/>
      <c r="E2963"/>
      <c r="F2963"/>
      <c r="G2963" s="19"/>
      <c r="H2963"/>
      <c r="I2963"/>
      <c r="J2963"/>
      <c r="K2963" s="9"/>
      <c r="L2963"/>
      <c r="M2963" s="36"/>
      <c r="N2963"/>
      <c r="O2963"/>
      <c r="P2963" s="38"/>
      <c r="Q2963" s="10"/>
      <c r="R2963" s="11"/>
      <c r="S2963" s="13"/>
      <c r="T2963" s="12"/>
      <c r="U2963" s="13"/>
      <c r="V2963"/>
    </row>
    <row r="2964" spans="1:22" x14ac:dyDescent="0.2">
      <c r="A2964" s="32"/>
      <c r="B2964"/>
      <c r="C2964" s="20"/>
      <c r="D2964" s="20"/>
      <c r="E2964"/>
      <c r="F2964"/>
      <c r="G2964" s="19"/>
      <c r="H2964"/>
      <c r="I2964"/>
      <c r="J2964"/>
      <c r="K2964" s="9"/>
      <c r="L2964"/>
      <c r="M2964" s="36"/>
      <c r="N2964"/>
      <c r="O2964"/>
      <c r="P2964" s="38"/>
      <c r="Q2964" s="10"/>
      <c r="R2964" s="11"/>
      <c r="S2964" s="13"/>
      <c r="T2964" s="12"/>
      <c r="U2964" s="13"/>
      <c r="V2964"/>
    </row>
    <row r="2965" spans="1:22" x14ac:dyDescent="0.2">
      <c r="A2965" s="32"/>
      <c r="B2965"/>
      <c r="C2965" s="20"/>
      <c r="D2965" s="20"/>
      <c r="E2965"/>
      <c r="F2965"/>
      <c r="G2965" s="19"/>
      <c r="H2965"/>
      <c r="I2965"/>
      <c r="J2965"/>
      <c r="K2965" s="9"/>
      <c r="L2965"/>
      <c r="M2965" s="36"/>
      <c r="N2965"/>
      <c r="O2965"/>
      <c r="P2965" s="38"/>
      <c r="Q2965" s="10"/>
      <c r="R2965" s="11"/>
      <c r="S2965" s="13"/>
      <c r="T2965" s="12"/>
      <c r="U2965" s="13"/>
      <c r="V2965"/>
    </row>
    <row r="2966" spans="1:22" x14ac:dyDescent="0.2">
      <c r="A2966" s="32"/>
      <c r="B2966"/>
      <c r="C2966" s="20"/>
      <c r="D2966" s="20"/>
      <c r="E2966"/>
      <c r="F2966"/>
      <c r="G2966" s="19"/>
      <c r="H2966"/>
      <c r="I2966"/>
      <c r="J2966"/>
      <c r="K2966" s="9"/>
      <c r="L2966"/>
      <c r="M2966" s="36"/>
      <c r="N2966"/>
      <c r="O2966"/>
      <c r="P2966" s="38"/>
      <c r="Q2966" s="10"/>
      <c r="R2966" s="11"/>
      <c r="S2966" s="13"/>
      <c r="T2966" s="12"/>
      <c r="U2966" s="13"/>
      <c r="V2966"/>
    </row>
    <row r="2967" spans="1:22" x14ac:dyDescent="0.2">
      <c r="A2967" s="32"/>
      <c r="B2967"/>
      <c r="C2967" s="20"/>
      <c r="D2967" s="20"/>
      <c r="E2967"/>
      <c r="F2967"/>
      <c r="G2967" s="19"/>
      <c r="H2967"/>
      <c r="I2967"/>
      <c r="J2967"/>
      <c r="K2967" s="9"/>
      <c r="L2967"/>
      <c r="M2967" s="36"/>
      <c r="N2967"/>
      <c r="O2967"/>
      <c r="P2967" s="38"/>
      <c r="Q2967" s="10"/>
      <c r="R2967" s="11"/>
      <c r="S2967" s="13"/>
      <c r="T2967" s="12"/>
      <c r="U2967" s="13"/>
      <c r="V2967"/>
    </row>
    <row r="2968" spans="1:22" x14ac:dyDescent="0.2">
      <c r="A2968" s="32"/>
      <c r="B2968"/>
      <c r="C2968" s="20"/>
      <c r="D2968" s="20"/>
      <c r="E2968"/>
      <c r="F2968"/>
      <c r="G2968" s="19"/>
      <c r="H2968"/>
      <c r="I2968"/>
      <c r="J2968"/>
      <c r="K2968" s="9"/>
      <c r="L2968"/>
      <c r="M2968" s="36"/>
      <c r="N2968"/>
      <c r="O2968"/>
      <c r="P2968" s="38"/>
      <c r="Q2968" s="10"/>
      <c r="R2968" s="11"/>
      <c r="S2968" s="13"/>
      <c r="T2968" s="12"/>
      <c r="U2968" s="13"/>
      <c r="V2968"/>
    </row>
    <row r="2969" spans="1:22" x14ac:dyDescent="0.2">
      <c r="A2969" s="32"/>
      <c r="B2969"/>
      <c r="C2969" s="20"/>
      <c r="D2969" s="20"/>
      <c r="E2969"/>
      <c r="F2969"/>
      <c r="G2969" s="19"/>
      <c r="H2969"/>
      <c r="I2969"/>
      <c r="J2969"/>
      <c r="K2969" s="9"/>
      <c r="L2969"/>
      <c r="M2969" s="36"/>
      <c r="N2969"/>
      <c r="O2969"/>
      <c r="P2969" s="38"/>
      <c r="Q2969" s="10"/>
      <c r="R2969" s="11"/>
      <c r="S2969" s="13"/>
      <c r="T2969" s="12"/>
      <c r="U2969" s="13"/>
      <c r="V2969"/>
    </row>
    <row r="2970" spans="1:22" x14ac:dyDescent="0.2">
      <c r="A2970" s="32"/>
      <c r="B2970"/>
      <c r="C2970" s="20"/>
      <c r="D2970" s="20"/>
      <c r="E2970"/>
      <c r="F2970"/>
      <c r="G2970" s="19"/>
      <c r="H2970"/>
      <c r="I2970"/>
      <c r="J2970"/>
      <c r="K2970" s="9"/>
      <c r="L2970"/>
      <c r="M2970" s="36"/>
      <c r="N2970"/>
      <c r="O2970"/>
      <c r="P2970" s="38"/>
      <c r="Q2970" s="10"/>
      <c r="R2970" s="11"/>
      <c r="S2970" s="13"/>
      <c r="T2970" s="12"/>
      <c r="U2970" s="13"/>
      <c r="V2970"/>
    </row>
    <row r="2971" spans="1:22" x14ac:dyDescent="0.2">
      <c r="A2971" s="32"/>
      <c r="B2971"/>
      <c r="C2971" s="20"/>
      <c r="D2971" s="20"/>
      <c r="E2971"/>
      <c r="F2971"/>
      <c r="G2971" s="19"/>
      <c r="H2971"/>
      <c r="I2971"/>
      <c r="J2971"/>
      <c r="K2971" s="9"/>
      <c r="L2971"/>
      <c r="M2971" s="36"/>
      <c r="N2971"/>
      <c r="O2971"/>
      <c r="P2971" s="38"/>
      <c r="Q2971" s="10"/>
      <c r="R2971" s="11"/>
      <c r="S2971" s="13"/>
      <c r="T2971" s="12"/>
      <c r="U2971" s="13"/>
      <c r="V2971"/>
    </row>
    <row r="2972" spans="1:22" x14ac:dyDescent="0.2">
      <c r="A2972" s="32"/>
      <c r="B2972"/>
      <c r="C2972" s="20"/>
      <c r="D2972" s="20"/>
      <c r="E2972"/>
      <c r="F2972"/>
      <c r="G2972" s="19"/>
      <c r="H2972"/>
      <c r="I2972"/>
      <c r="J2972"/>
      <c r="K2972" s="9"/>
      <c r="L2972"/>
      <c r="M2972" s="36"/>
      <c r="N2972"/>
      <c r="O2972"/>
      <c r="P2972" s="38"/>
      <c r="Q2972" s="10"/>
      <c r="R2972" s="11"/>
      <c r="S2972" s="13"/>
      <c r="T2972" s="12"/>
      <c r="U2972" s="13"/>
      <c r="V2972"/>
    </row>
    <row r="2973" spans="1:22" x14ac:dyDescent="0.2">
      <c r="A2973" s="32"/>
      <c r="B2973"/>
      <c r="C2973" s="20"/>
      <c r="D2973" s="20"/>
      <c r="E2973"/>
      <c r="F2973"/>
      <c r="G2973" s="19"/>
      <c r="H2973"/>
      <c r="I2973"/>
      <c r="J2973"/>
      <c r="K2973" s="9"/>
      <c r="L2973"/>
      <c r="M2973" s="36"/>
      <c r="N2973"/>
      <c r="O2973"/>
      <c r="P2973" s="38"/>
      <c r="Q2973" s="10"/>
      <c r="R2973" s="11"/>
      <c r="S2973" s="13"/>
      <c r="T2973" s="12"/>
      <c r="U2973" s="13"/>
      <c r="V2973"/>
    </row>
    <row r="2974" spans="1:22" x14ac:dyDescent="0.2">
      <c r="A2974" s="32"/>
      <c r="B2974"/>
      <c r="C2974" s="20"/>
      <c r="D2974" s="20"/>
      <c r="E2974"/>
      <c r="F2974"/>
      <c r="G2974" s="19"/>
      <c r="H2974"/>
      <c r="I2974"/>
      <c r="J2974"/>
      <c r="K2974" s="9"/>
      <c r="L2974"/>
      <c r="M2974" s="36"/>
      <c r="N2974"/>
      <c r="O2974"/>
      <c r="P2974" s="38"/>
      <c r="Q2974" s="10"/>
      <c r="R2974" s="11"/>
      <c r="S2974" s="13"/>
      <c r="T2974" s="12"/>
      <c r="U2974" s="13"/>
      <c r="V2974"/>
    </row>
    <row r="2975" spans="1:22" x14ac:dyDescent="0.2">
      <c r="A2975" s="32"/>
      <c r="B2975"/>
      <c r="C2975" s="20"/>
      <c r="D2975" s="20"/>
      <c r="E2975"/>
      <c r="F2975"/>
      <c r="G2975" s="19"/>
      <c r="H2975"/>
      <c r="I2975"/>
      <c r="J2975"/>
      <c r="K2975" s="9"/>
      <c r="L2975"/>
      <c r="M2975" s="36"/>
      <c r="N2975"/>
      <c r="O2975"/>
      <c r="P2975" s="38"/>
      <c r="Q2975" s="10"/>
      <c r="R2975" s="11"/>
      <c r="S2975" s="13"/>
      <c r="T2975" s="12"/>
      <c r="U2975" s="13"/>
      <c r="V2975"/>
    </row>
    <row r="2976" spans="1:22" x14ac:dyDescent="0.2">
      <c r="A2976" s="32"/>
      <c r="B2976"/>
      <c r="C2976" s="20"/>
      <c r="D2976" s="20"/>
      <c r="E2976"/>
      <c r="F2976"/>
      <c r="G2976" s="19"/>
      <c r="H2976"/>
      <c r="I2976"/>
      <c r="J2976"/>
      <c r="K2976" s="9"/>
      <c r="L2976"/>
      <c r="M2976" s="36"/>
      <c r="N2976"/>
      <c r="O2976"/>
      <c r="P2976" s="38"/>
      <c r="Q2976" s="10"/>
      <c r="R2976" s="11"/>
      <c r="S2976" s="13"/>
      <c r="T2976" s="12"/>
      <c r="U2976" s="13"/>
      <c r="V2976"/>
    </row>
    <row r="2977" spans="1:22" x14ac:dyDescent="0.2">
      <c r="A2977" s="32"/>
      <c r="B2977"/>
      <c r="C2977" s="20"/>
      <c r="D2977" s="20"/>
      <c r="E2977"/>
      <c r="F2977"/>
      <c r="G2977" s="19"/>
      <c r="H2977"/>
      <c r="I2977"/>
      <c r="J2977"/>
      <c r="K2977" s="9"/>
      <c r="L2977"/>
      <c r="M2977" s="36"/>
      <c r="N2977"/>
      <c r="O2977"/>
      <c r="P2977" s="38"/>
      <c r="Q2977" s="10"/>
      <c r="R2977" s="11"/>
      <c r="S2977" s="13"/>
      <c r="T2977" s="12"/>
      <c r="U2977" s="13"/>
      <c r="V2977"/>
    </row>
    <row r="2978" spans="1:22" x14ac:dyDescent="0.2">
      <c r="A2978" s="32"/>
      <c r="B2978"/>
      <c r="C2978" s="20"/>
      <c r="D2978" s="20"/>
      <c r="E2978"/>
      <c r="F2978"/>
      <c r="G2978" s="19"/>
      <c r="H2978"/>
      <c r="I2978"/>
      <c r="J2978"/>
      <c r="K2978" s="9"/>
      <c r="L2978"/>
      <c r="M2978" s="36"/>
      <c r="N2978"/>
      <c r="O2978"/>
      <c r="P2978" s="38"/>
      <c r="Q2978" s="10"/>
      <c r="R2978" s="11"/>
      <c r="S2978" s="13"/>
      <c r="T2978" s="12"/>
      <c r="U2978" s="13"/>
      <c r="V2978"/>
    </row>
    <row r="2979" spans="1:22" x14ac:dyDescent="0.2">
      <c r="A2979" s="32"/>
      <c r="B2979"/>
      <c r="C2979" s="20"/>
      <c r="D2979" s="20"/>
      <c r="E2979"/>
      <c r="F2979"/>
      <c r="G2979" s="19"/>
      <c r="H2979"/>
      <c r="I2979"/>
      <c r="J2979"/>
      <c r="K2979" s="9"/>
      <c r="L2979"/>
      <c r="M2979" s="36"/>
      <c r="N2979"/>
      <c r="O2979"/>
      <c r="P2979" s="38"/>
      <c r="Q2979" s="10"/>
      <c r="R2979" s="11"/>
      <c r="S2979" s="13"/>
      <c r="T2979" s="12"/>
      <c r="U2979" s="13"/>
      <c r="V2979"/>
    </row>
    <row r="2980" spans="1:22" x14ac:dyDescent="0.2">
      <c r="A2980" s="32"/>
      <c r="B2980"/>
      <c r="C2980" s="20"/>
      <c r="D2980" s="20"/>
      <c r="E2980"/>
      <c r="F2980"/>
      <c r="G2980" s="19"/>
      <c r="H2980"/>
      <c r="I2980"/>
      <c r="J2980"/>
      <c r="K2980" s="9"/>
      <c r="L2980"/>
      <c r="M2980" s="36"/>
      <c r="N2980"/>
      <c r="O2980"/>
      <c r="P2980" s="38"/>
      <c r="Q2980" s="10"/>
      <c r="R2980" s="11"/>
      <c r="S2980" s="13"/>
      <c r="T2980" s="12"/>
      <c r="U2980" s="13"/>
      <c r="V2980"/>
    </row>
    <row r="2981" spans="1:22" x14ac:dyDescent="0.2">
      <c r="A2981" s="32"/>
      <c r="B2981"/>
      <c r="C2981" s="20"/>
      <c r="D2981" s="20"/>
      <c r="E2981"/>
      <c r="F2981"/>
      <c r="G2981" s="19"/>
      <c r="H2981"/>
      <c r="I2981"/>
      <c r="J2981"/>
      <c r="K2981" s="9"/>
      <c r="L2981"/>
      <c r="M2981" s="36"/>
      <c r="N2981"/>
      <c r="O2981"/>
      <c r="P2981" s="38"/>
      <c r="Q2981" s="10"/>
      <c r="R2981" s="11"/>
      <c r="S2981" s="13"/>
      <c r="T2981" s="12"/>
      <c r="U2981" s="13"/>
      <c r="V2981"/>
    </row>
    <row r="2982" spans="1:22" x14ac:dyDescent="0.2">
      <c r="A2982" s="32"/>
      <c r="B2982"/>
      <c r="C2982" s="20"/>
      <c r="D2982" s="20"/>
      <c r="E2982"/>
      <c r="F2982"/>
      <c r="G2982" s="19"/>
      <c r="H2982"/>
      <c r="I2982"/>
      <c r="J2982"/>
      <c r="K2982" s="9"/>
      <c r="L2982"/>
      <c r="M2982" s="36"/>
      <c r="N2982"/>
      <c r="O2982"/>
      <c r="P2982" s="38"/>
      <c r="Q2982" s="10"/>
      <c r="R2982" s="11"/>
      <c r="S2982" s="13"/>
      <c r="T2982" s="12"/>
      <c r="U2982" s="13"/>
      <c r="V2982"/>
    </row>
    <row r="2983" spans="1:22" x14ac:dyDescent="0.2">
      <c r="A2983" s="32"/>
      <c r="B2983"/>
      <c r="C2983" s="20"/>
      <c r="D2983" s="20"/>
      <c r="E2983"/>
      <c r="F2983"/>
      <c r="G2983" s="19"/>
      <c r="H2983"/>
      <c r="I2983"/>
      <c r="J2983"/>
      <c r="K2983" s="9"/>
      <c r="L2983"/>
      <c r="M2983" s="36"/>
      <c r="N2983"/>
      <c r="O2983"/>
      <c r="P2983" s="38"/>
      <c r="Q2983" s="10"/>
      <c r="R2983" s="11"/>
      <c r="S2983" s="13"/>
      <c r="T2983" s="12"/>
      <c r="U2983" s="13"/>
      <c r="V2983"/>
    </row>
    <row r="2984" spans="1:22" x14ac:dyDescent="0.2">
      <c r="A2984" s="32"/>
      <c r="B2984"/>
      <c r="C2984" s="20"/>
      <c r="D2984" s="20"/>
      <c r="E2984"/>
      <c r="F2984"/>
      <c r="G2984" s="19"/>
      <c r="H2984"/>
      <c r="I2984"/>
      <c r="J2984"/>
      <c r="K2984" s="9"/>
      <c r="L2984"/>
      <c r="M2984" s="36"/>
      <c r="N2984"/>
      <c r="O2984"/>
      <c r="P2984" s="38"/>
      <c r="Q2984" s="10"/>
      <c r="R2984" s="11"/>
      <c r="S2984" s="13"/>
      <c r="T2984" s="12"/>
      <c r="U2984" s="13"/>
      <c r="V2984"/>
    </row>
    <row r="2985" spans="1:22" x14ac:dyDescent="0.2">
      <c r="A2985" s="32"/>
      <c r="B2985"/>
      <c r="C2985" s="20"/>
      <c r="D2985" s="20"/>
      <c r="E2985"/>
      <c r="F2985"/>
      <c r="G2985" s="19"/>
      <c r="H2985"/>
      <c r="I2985"/>
      <c r="J2985"/>
      <c r="K2985" s="9"/>
      <c r="L2985"/>
      <c r="M2985" s="36"/>
      <c r="N2985"/>
      <c r="O2985"/>
      <c r="P2985" s="38"/>
      <c r="Q2985" s="10"/>
      <c r="R2985" s="11"/>
      <c r="S2985" s="13"/>
      <c r="T2985" s="12"/>
      <c r="U2985" s="13"/>
      <c r="V2985"/>
    </row>
    <row r="2986" spans="1:22" x14ac:dyDescent="0.2">
      <c r="A2986" s="32"/>
      <c r="B2986"/>
      <c r="C2986" s="20"/>
      <c r="D2986" s="20"/>
      <c r="E2986"/>
      <c r="F2986"/>
      <c r="G2986" s="19"/>
      <c r="H2986"/>
      <c r="I2986"/>
      <c r="J2986"/>
      <c r="K2986" s="9"/>
      <c r="L2986"/>
      <c r="M2986" s="36"/>
      <c r="N2986"/>
      <c r="O2986"/>
      <c r="P2986" s="38"/>
      <c r="Q2986" s="10"/>
      <c r="R2986" s="11"/>
      <c r="S2986" s="13"/>
      <c r="T2986" s="12"/>
      <c r="U2986" s="13"/>
      <c r="V2986"/>
    </row>
    <row r="2987" spans="1:22" x14ac:dyDescent="0.2">
      <c r="A2987" s="32"/>
      <c r="B2987"/>
      <c r="C2987" s="20"/>
      <c r="D2987" s="20"/>
      <c r="E2987"/>
      <c r="F2987"/>
      <c r="G2987" s="19"/>
      <c r="H2987"/>
      <c r="I2987"/>
      <c r="J2987"/>
      <c r="K2987" s="9"/>
      <c r="L2987"/>
      <c r="M2987" s="36"/>
      <c r="N2987"/>
      <c r="O2987"/>
      <c r="P2987" s="38"/>
      <c r="Q2987" s="10"/>
      <c r="R2987" s="11"/>
      <c r="S2987" s="13"/>
      <c r="T2987" s="12"/>
      <c r="U2987" s="13"/>
      <c r="V2987"/>
    </row>
    <row r="2988" spans="1:22" x14ac:dyDescent="0.2">
      <c r="A2988" s="32"/>
      <c r="B2988"/>
      <c r="C2988" s="20"/>
      <c r="D2988" s="20"/>
      <c r="E2988"/>
      <c r="F2988"/>
      <c r="G2988" s="19"/>
      <c r="H2988"/>
      <c r="I2988"/>
      <c r="J2988"/>
      <c r="K2988" s="9"/>
      <c r="L2988"/>
      <c r="M2988" s="36"/>
      <c r="N2988"/>
      <c r="O2988"/>
      <c r="P2988" s="38"/>
      <c r="Q2988" s="10"/>
      <c r="R2988" s="11"/>
      <c r="S2988" s="13"/>
      <c r="T2988" s="12"/>
      <c r="U2988" s="13"/>
      <c r="V2988"/>
    </row>
    <row r="2989" spans="1:22" x14ac:dyDescent="0.2">
      <c r="A2989" s="32"/>
      <c r="B2989"/>
      <c r="C2989" s="20"/>
      <c r="D2989" s="20"/>
      <c r="E2989"/>
      <c r="F2989"/>
      <c r="G2989" s="19"/>
      <c r="H2989"/>
      <c r="I2989"/>
      <c r="J2989"/>
      <c r="K2989" s="9"/>
      <c r="L2989"/>
      <c r="M2989" s="36"/>
      <c r="N2989"/>
      <c r="O2989"/>
      <c r="P2989" s="38"/>
      <c r="Q2989" s="10"/>
      <c r="R2989" s="11"/>
      <c r="S2989" s="13"/>
      <c r="T2989" s="12"/>
      <c r="U2989" s="13"/>
      <c r="V2989"/>
    </row>
    <row r="2990" spans="1:22" x14ac:dyDescent="0.2">
      <c r="A2990" s="32"/>
      <c r="B2990"/>
      <c r="C2990" s="20"/>
      <c r="D2990" s="20"/>
      <c r="E2990"/>
      <c r="F2990"/>
      <c r="G2990" s="19"/>
      <c r="H2990"/>
      <c r="I2990"/>
      <c r="J2990"/>
      <c r="K2990" s="9"/>
      <c r="L2990"/>
      <c r="M2990" s="36"/>
      <c r="N2990"/>
      <c r="O2990"/>
      <c r="P2990" s="38"/>
      <c r="Q2990" s="10"/>
      <c r="R2990" s="11"/>
      <c r="S2990" s="13"/>
      <c r="T2990" s="12"/>
      <c r="U2990" s="13"/>
      <c r="V2990"/>
    </row>
    <row r="2991" spans="1:22" x14ac:dyDescent="0.2">
      <c r="A2991" s="32"/>
      <c r="B2991"/>
      <c r="C2991" s="20"/>
      <c r="D2991" s="20"/>
      <c r="E2991"/>
      <c r="F2991"/>
      <c r="G2991" s="19"/>
      <c r="H2991"/>
      <c r="I2991"/>
      <c r="J2991"/>
      <c r="K2991" s="9"/>
      <c r="L2991"/>
      <c r="M2991" s="36"/>
      <c r="N2991"/>
      <c r="O2991"/>
      <c r="P2991" s="38"/>
      <c r="Q2991" s="10"/>
      <c r="R2991" s="11"/>
      <c r="S2991" s="13"/>
      <c r="T2991" s="12"/>
      <c r="U2991" s="13"/>
      <c r="V2991"/>
    </row>
    <row r="2992" spans="1:22" x14ac:dyDescent="0.2">
      <c r="A2992" s="32"/>
      <c r="B2992"/>
      <c r="C2992" s="20"/>
      <c r="D2992" s="20"/>
      <c r="E2992"/>
      <c r="F2992"/>
      <c r="G2992" s="19"/>
      <c r="H2992"/>
      <c r="I2992"/>
      <c r="J2992"/>
      <c r="K2992" s="9"/>
      <c r="L2992"/>
      <c r="M2992" s="36"/>
      <c r="N2992"/>
      <c r="O2992"/>
      <c r="P2992" s="38"/>
      <c r="Q2992" s="10"/>
      <c r="R2992" s="11"/>
      <c r="S2992" s="13"/>
      <c r="T2992" s="12"/>
      <c r="U2992" s="13"/>
      <c r="V2992"/>
    </row>
    <row r="2993" spans="1:22" x14ac:dyDescent="0.2">
      <c r="A2993" s="32"/>
      <c r="B2993"/>
      <c r="C2993" s="20"/>
      <c r="D2993" s="20"/>
      <c r="E2993"/>
      <c r="F2993"/>
      <c r="G2993" s="19"/>
      <c r="H2993"/>
      <c r="I2993"/>
      <c r="J2993"/>
      <c r="K2993" s="9"/>
      <c r="L2993"/>
      <c r="M2993" s="36"/>
      <c r="N2993"/>
      <c r="O2993"/>
      <c r="P2993" s="38"/>
      <c r="Q2993" s="10"/>
      <c r="R2993" s="11"/>
      <c r="S2993" s="13"/>
      <c r="T2993" s="12"/>
      <c r="U2993" s="13"/>
      <c r="V2993"/>
    </row>
    <row r="2994" spans="1:22" x14ac:dyDescent="0.2">
      <c r="A2994" s="32"/>
      <c r="B2994"/>
      <c r="C2994" s="20"/>
      <c r="D2994" s="20"/>
      <c r="E2994"/>
      <c r="F2994"/>
      <c r="G2994" s="19"/>
      <c r="H2994"/>
      <c r="I2994"/>
      <c r="J2994"/>
      <c r="K2994" s="9"/>
      <c r="L2994"/>
      <c r="M2994" s="36"/>
      <c r="N2994"/>
      <c r="O2994"/>
      <c r="P2994" s="38"/>
      <c r="Q2994" s="10"/>
      <c r="R2994" s="11"/>
      <c r="S2994" s="13"/>
      <c r="T2994" s="12"/>
      <c r="U2994" s="13"/>
      <c r="V2994"/>
    </row>
    <row r="2995" spans="1:22" x14ac:dyDescent="0.2">
      <c r="A2995" s="32"/>
      <c r="B2995"/>
      <c r="C2995" s="20"/>
      <c r="D2995" s="20"/>
      <c r="E2995"/>
      <c r="F2995"/>
      <c r="G2995" s="19"/>
      <c r="H2995"/>
      <c r="I2995"/>
      <c r="J2995"/>
      <c r="K2995" s="9"/>
      <c r="L2995"/>
      <c r="M2995" s="36"/>
      <c r="N2995"/>
      <c r="O2995"/>
      <c r="P2995" s="38"/>
      <c r="Q2995" s="10"/>
      <c r="R2995" s="11"/>
      <c r="S2995" s="13"/>
      <c r="T2995" s="12"/>
      <c r="U2995" s="13"/>
      <c r="V2995"/>
    </row>
    <row r="2996" spans="1:22" x14ac:dyDescent="0.2">
      <c r="A2996" s="32"/>
      <c r="B2996"/>
      <c r="C2996" s="20"/>
      <c r="D2996" s="20"/>
      <c r="E2996"/>
      <c r="F2996"/>
      <c r="G2996" s="19"/>
      <c r="H2996"/>
      <c r="I2996"/>
      <c r="J2996"/>
      <c r="K2996" s="9"/>
      <c r="L2996"/>
      <c r="M2996" s="36"/>
      <c r="N2996"/>
      <c r="O2996"/>
      <c r="P2996" s="38"/>
      <c r="Q2996" s="10"/>
      <c r="R2996" s="11"/>
      <c r="S2996" s="13"/>
      <c r="T2996" s="12"/>
      <c r="U2996" s="13"/>
      <c r="V2996"/>
    </row>
    <row r="2997" spans="1:22" x14ac:dyDescent="0.2">
      <c r="A2997" s="32"/>
      <c r="B2997"/>
      <c r="C2997" s="20"/>
      <c r="D2997" s="20"/>
      <c r="E2997"/>
      <c r="F2997"/>
      <c r="G2997" s="19"/>
      <c r="H2997"/>
      <c r="I2997"/>
      <c r="J2997"/>
      <c r="K2997" s="9"/>
      <c r="L2997"/>
      <c r="M2997" s="36"/>
      <c r="N2997"/>
      <c r="O2997"/>
      <c r="P2997" s="38"/>
      <c r="Q2997" s="10"/>
      <c r="R2997" s="11"/>
      <c r="S2997" s="13"/>
      <c r="T2997" s="12"/>
      <c r="U2997" s="13"/>
      <c r="V2997"/>
    </row>
    <row r="2998" spans="1:22" x14ac:dyDescent="0.2">
      <c r="A2998" s="32"/>
      <c r="B2998"/>
      <c r="C2998" s="20"/>
      <c r="D2998" s="20"/>
      <c r="E2998"/>
      <c r="F2998"/>
      <c r="G2998" s="19"/>
      <c r="H2998"/>
      <c r="I2998"/>
      <c r="J2998"/>
      <c r="K2998" s="9"/>
      <c r="L2998"/>
      <c r="M2998" s="36"/>
      <c r="N2998"/>
      <c r="O2998"/>
      <c r="P2998" s="38"/>
      <c r="Q2998" s="10"/>
      <c r="R2998" s="11"/>
      <c r="S2998" s="13"/>
      <c r="T2998" s="12"/>
      <c r="U2998" s="13"/>
      <c r="V2998"/>
    </row>
    <row r="2999" spans="1:22" x14ac:dyDescent="0.2">
      <c r="A2999" s="32"/>
      <c r="B2999"/>
      <c r="C2999" s="20"/>
      <c r="D2999" s="20"/>
      <c r="E2999"/>
      <c r="F2999"/>
      <c r="G2999" s="19"/>
      <c r="H2999"/>
      <c r="I2999"/>
      <c r="J2999"/>
      <c r="K2999" s="9"/>
      <c r="L2999"/>
      <c r="M2999" s="36"/>
      <c r="N2999"/>
      <c r="O2999"/>
      <c r="P2999" s="38"/>
      <c r="Q2999" s="10"/>
      <c r="R2999" s="11"/>
      <c r="S2999" s="13"/>
      <c r="T2999" s="12"/>
      <c r="U2999" s="13"/>
      <c r="V2999"/>
    </row>
    <row r="3000" spans="1:22" x14ac:dyDescent="0.2">
      <c r="A3000" s="32"/>
      <c r="B3000"/>
      <c r="C3000" s="20"/>
      <c r="D3000" s="20"/>
      <c r="E3000"/>
      <c r="F3000"/>
      <c r="G3000" s="19"/>
      <c r="H3000"/>
      <c r="I3000"/>
      <c r="J3000"/>
      <c r="K3000" s="9"/>
      <c r="L3000"/>
      <c r="M3000" s="36"/>
      <c r="N3000"/>
      <c r="O3000"/>
      <c r="P3000" s="38"/>
      <c r="Q3000" s="10"/>
      <c r="R3000" s="11"/>
      <c r="S3000" s="13"/>
      <c r="T3000" s="12"/>
      <c r="U3000" s="13"/>
      <c r="V3000"/>
    </row>
    <row r="3001" spans="1:22" x14ac:dyDescent="0.2">
      <c r="A3001" s="32"/>
      <c r="B3001"/>
      <c r="C3001" s="20"/>
      <c r="D3001" s="20"/>
      <c r="E3001"/>
      <c r="F3001"/>
      <c r="G3001" s="19"/>
      <c r="H3001"/>
      <c r="I3001"/>
      <c r="J3001"/>
      <c r="K3001" s="9"/>
      <c r="L3001"/>
      <c r="M3001" s="36"/>
      <c r="N3001"/>
      <c r="O3001"/>
      <c r="P3001" s="38"/>
      <c r="Q3001" s="10"/>
      <c r="R3001" s="11"/>
      <c r="S3001" s="13"/>
      <c r="T3001" s="12"/>
      <c r="U3001" s="13"/>
      <c r="V3001"/>
    </row>
    <row r="3002" spans="1:22" x14ac:dyDescent="0.2">
      <c r="A3002" s="32"/>
      <c r="B3002"/>
      <c r="C3002" s="20"/>
      <c r="D3002" s="20"/>
      <c r="E3002"/>
      <c r="F3002"/>
      <c r="G3002" s="19"/>
      <c r="H3002"/>
      <c r="I3002"/>
      <c r="J3002"/>
      <c r="K3002" s="9"/>
      <c r="L3002"/>
      <c r="M3002" s="36"/>
      <c r="N3002"/>
      <c r="O3002"/>
      <c r="P3002" s="38"/>
      <c r="Q3002" s="10"/>
      <c r="R3002" s="11"/>
      <c r="S3002" s="13"/>
      <c r="T3002" s="12"/>
      <c r="U3002" s="13"/>
      <c r="V3002"/>
    </row>
    <row r="3003" spans="1:22" x14ac:dyDescent="0.2">
      <c r="A3003" s="32"/>
      <c r="B3003"/>
      <c r="C3003" s="20"/>
      <c r="D3003" s="20"/>
      <c r="E3003"/>
      <c r="F3003"/>
      <c r="G3003" s="19"/>
      <c r="H3003"/>
      <c r="I3003"/>
      <c r="J3003"/>
      <c r="K3003" s="9"/>
      <c r="L3003"/>
      <c r="M3003" s="36"/>
      <c r="N3003"/>
      <c r="O3003"/>
      <c r="P3003" s="38"/>
      <c r="Q3003" s="10"/>
      <c r="R3003" s="11"/>
      <c r="S3003" s="13"/>
      <c r="T3003" s="12"/>
      <c r="U3003" s="13"/>
      <c r="V3003"/>
    </row>
    <row r="3004" spans="1:22" x14ac:dyDescent="0.2">
      <c r="A3004" s="32"/>
      <c r="B3004"/>
      <c r="C3004" s="20"/>
      <c r="D3004" s="20"/>
      <c r="E3004"/>
      <c r="F3004"/>
      <c r="G3004" s="19"/>
      <c r="H3004"/>
      <c r="I3004"/>
      <c r="J3004"/>
      <c r="K3004" s="9"/>
      <c r="L3004"/>
      <c r="M3004" s="36"/>
      <c r="N3004"/>
      <c r="O3004"/>
      <c r="P3004" s="38"/>
      <c r="Q3004" s="10"/>
      <c r="R3004" s="11"/>
      <c r="S3004" s="13"/>
      <c r="T3004" s="12"/>
      <c r="U3004" s="13"/>
      <c r="V3004"/>
    </row>
    <row r="3005" spans="1:22" x14ac:dyDescent="0.2">
      <c r="A3005" s="32"/>
      <c r="B3005"/>
      <c r="C3005" s="20"/>
      <c r="D3005" s="20"/>
      <c r="E3005"/>
      <c r="F3005"/>
      <c r="G3005" s="19"/>
      <c r="H3005"/>
      <c r="I3005"/>
      <c r="J3005"/>
      <c r="K3005" s="9"/>
      <c r="L3005"/>
      <c r="M3005" s="36"/>
      <c r="N3005"/>
      <c r="O3005"/>
      <c r="P3005" s="38"/>
      <c r="Q3005" s="10"/>
      <c r="R3005" s="11"/>
      <c r="S3005" s="13"/>
      <c r="T3005" s="12"/>
      <c r="U3005" s="13"/>
      <c r="V3005"/>
    </row>
    <row r="3006" spans="1:22" x14ac:dyDescent="0.2">
      <c r="A3006" s="32"/>
      <c r="B3006"/>
      <c r="C3006" s="20"/>
      <c r="D3006" s="20"/>
      <c r="E3006"/>
      <c r="F3006"/>
      <c r="G3006" s="19"/>
      <c r="H3006"/>
      <c r="I3006"/>
      <c r="J3006"/>
      <c r="K3006" s="9"/>
      <c r="L3006"/>
      <c r="M3006" s="36"/>
      <c r="N3006"/>
      <c r="O3006"/>
      <c r="P3006" s="38"/>
      <c r="Q3006" s="10"/>
      <c r="R3006" s="11"/>
      <c r="S3006" s="13"/>
      <c r="T3006" s="12"/>
      <c r="U3006" s="13"/>
      <c r="V3006"/>
    </row>
    <row r="3007" spans="1:22" x14ac:dyDescent="0.2">
      <c r="A3007" s="32"/>
      <c r="B3007"/>
      <c r="C3007" s="20"/>
      <c r="D3007" s="20"/>
      <c r="E3007"/>
      <c r="F3007"/>
      <c r="G3007" s="19"/>
      <c r="H3007"/>
      <c r="I3007"/>
      <c r="J3007"/>
      <c r="K3007" s="9"/>
      <c r="L3007"/>
      <c r="M3007" s="36"/>
      <c r="N3007"/>
      <c r="O3007"/>
      <c r="P3007" s="38"/>
      <c r="Q3007" s="10"/>
      <c r="R3007" s="11"/>
      <c r="S3007" s="13"/>
      <c r="T3007" s="12"/>
      <c r="U3007" s="13"/>
      <c r="V3007"/>
    </row>
    <row r="3008" spans="1:22" x14ac:dyDescent="0.2">
      <c r="A3008" s="32"/>
      <c r="B3008"/>
      <c r="C3008" s="20"/>
      <c r="D3008" s="20"/>
      <c r="E3008"/>
      <c r="F3008"/>
      <c r="G3008" s="19"/>
      <c r="H3008"/>
      <c r="I3008"/>
      <c r="J3008"/>
      <c r="K3008" s="9"/>
      <c r="L3008"/>
      <c r="M3008" s="36"/>
      <c r="N3008"/>
      <c r="O3008"/>
      <c r="P3008" s="38"/>
      <c r="Q3008" s="10"/>
      <c r="R3008" s="11"/>
      <c r="S3008" s="13"/>
      <c r="T3008" s="12"/>
      <c r="U3008" s="13"/>
      <c r="V3008"/>
    </row>
    <row r="3009" spans="1:22" x14ac:dyDescent="0.2">
      <c r="A3009" s="32"/>
      <c r="B3009"/>
      <c r="C3009" s="20"/>
      <c r="D3009" s="20"/>
      <c r="E3009"/>
      <c r="F3009"/>
      <c r="G3009" s="19"/>
      <c r="H3009"/>
      <c r="I3009"/>
      <c r="J3009"/>
      <c r="K3009" s="9"/>
      <c r="L3009"/>
      <c r="M3009" s="36"/>
      <c r="N3009"/>
      <c r="O3009"/>
      <c r="P3009" s="38"/>
      <c r="Q3009" s="10"/>
      <c r="R3009" s="11"/>
      <c r="S3009" s="13"/>
      <c r="T3009" s="12"/>
      <c r="U3009" s="13"/>
      <c r="V3009"/>
    </row>
    <row r="3010" spans="1:22" x14ac:dyDescent="0.2">
      <c r="A3010" s="32"/>
      <c r="B3010"/>
      <c r="C3010" s="20"/>
      <c r="D3010" s="20"/>
      <c r="E3010"/>
      <c r="F3010"/>
      <c r="G3010" s="19"/>
      <c r="H3010"/>
      <c r="I3010"/>
      <c r="J3010"/>
      <c r="K3010" s="9"/>
      <c r="L3010"/>
      <c r="M3010" s="36"/>
      <c r="N3010"/>
      <c r="O3010"/>
      <c r="P3010" s="38"/>
      <c r="Q3010" s="10"/>
      <c r="R3010" s="11"/>
      <c r="S3010" s="13"/>
      <c r="T3010" s="12"/>
      <c r="U3010" s="13"/>
      <c r="V3010"/>
    </row>
    <row r="3011" spans="1:22" x14ac:dyDescent="0.2">
      <c r="A3011" s="32"/>
      <c r="B3011"/>
      <c r="C3011" s="20"/>
      <c r="D3011" s="20"/>
      <c r="E3011"/>
      <c r="F3011"/>
      <c r="G3011" s="19"/>
      <c r="H3011"/>
      <c r="I3011"/>
      <c r="J3011"/>
      <c r="K3011" s="9"/>
      <c r="L3011"/>
      <c r="M3011" s="36"/>
      <c r="N3011"/>
      <c r="O3011"/>
      <c r="P3011" s="38"/>
      <c r="Q3011" s="10"/>
      <c r="R3011" s="11"/>
      <c r="S3011" s="13"/>
      <c r="T3011" s="12"/>
      <c r="U3011" s="13"/>
      <c r="V3011"/>
    </row>
    <row r="3012" spans="1:22" x14ac:dyDescent="0.2">
      <c r="A3012" s="32"/>
      <c r="B3012"/>
      <c r="C3012" s="20"/>
      <c r="D3012" s="20"/>
      <c r="E3012"/>
      <c r="F3012"/>
      <c r="G3012" s="19"/>
      <c r="H3012"/>
      <c r="I3012"/>
      <c r="J3012"/>
      <c r="K3012" s="9"/>
      <c r="L3012"/>
      <c r="M3012" s="36"/>
      <c r="N3012"/>
      <c r="O3012"/>
      <c r="P3012" s="38"/>
      <c r="Q3012" s="10"/>
      <c r="R3012" s="11"/>
      <c r="S3012" s="13"/>
      <c r="T3012" s="12"/>
      <c r="U3012" s="13"/>
      <c r="V3012"/>
    </row>
    <row r="3013" spans="1:22" x14ac:dyDescent="0.2">
      <c r="A3013" s="32"/>
      <c r="B3013"/>
      <c r="C3013" s="20"/>
      <c r="D3013" s="20"/>
      <c r="E3013"/>
      <c r="F3013"/>
      <c r="G3013" s="19"/>
      <c r="H3013"/>
      <c r="I3013"/>
      <c r="J3013"/>
      <c r="K3013" s="9"/>
      <c r="L3013"/>
      <c r="M3013" s="36"/>
      <c r="N3013"/>
      <c r="O3013"/>
      <c r="P3013" s="38"/>
      <c r="Q3013" s="10"/>
      <c r="R3013" s="11"/>
      <c r="S3013" s="13"/>
      <c r="T3013" s="12"/>
      <c r="U3013" s="13"/>
      <c r="V3013"/>
    </row>
    <row r="3014" spans="1:22" x14ac:dyDescent="0.2">
      <c r="A3014" s="32"/>
      <c r="B3014"/>
      <c r="C3014" s="20"/>
      <c r="D3014" s="20"/>
      <c r="E3014"/>
      <c r="F3014"/>
      <c r="G3014" s="19"/>
      <c r="H3014"/>
      <c r="I3014"/>
      <c r="J3014"/>
      <c r="K3014" s="9"/>
      <c r="L3014"/>
      <c r="M3014" s="36"/>
      <c r="N3014"/>
      <c r="O3014"/>
      <c r="P3014" s="38"/>
      <c r="Q3014" s="10"/>
      <c r="R3014" s="11"/>
      <c r="S3014" s="13"/>
      <c r="T3014" s="12"/>
      <c r="U3014" s="13"/>
      <c r="V3014"/>
    </row>
    <row r="3015" spans="1:22" x14ac:dyDescent="0.2">
      <c r="A3015" s="32"/>
      <c r="B3015"/>
      <c r="C3015" s="20"/>
      <c r="D3015" s="20"/>
      <c r="E3015"/>
      <c r="F3015"/>
      <c r="G3015" s="19"/>
      <c r="H3015"/>
      <c r="I3015"/>
      <c r="J3015"/>
      <c r="K3015" s="9"/>
      <c r="L3015"/>
      <c r="M3015" s="36"/>
      <c r="N3015"/>
      <c r="O3015"/>
      <c r="P3015" s="38"/>
      <c r="Q3015" s="10"/>
      <c r="R3015" s="11"/>
      <c r="S3015" s="13"/>
      <c r="T3015" s="12"/>
      <c r="U3015" s="13"/>
      <c r="V3015"/>
    </row>
    <row r="3016" spans="1:22" x14ac:dyDescent="0.2">
      <c r="A3016" s="32"/>
      <c r="B3016"/>
      <c r="C3016" s="20"/>
      <c r="D3016" s="20"/>
      <c r="E3016"/>
      <c r="F3016"/>
      <c r="G3016" s="19"/>
      <c r="H3016"/>
      <c r="I3016"/>
      <c r="J3016"/>
      <c r="K3016" s="9"/>
      <c r="L3016"/>
      <c r="M3016" s="36"/>
      <c r="N3016"/>
      <c r="O3016"/>
      <c r="P3016" s="38"/>
      <c r="Q3016" s="10"/>
      <c r="R3016" s="11"/>
      <c r="S3016" s="13"/>
      <c r="T3016" s="12"/>
      <c r="U3016" s="13"/>
      <c r="V3016"/>
    </row>
    <row r="3017" spans="1:22" x14ac:dyDescent="0.2">
      <c r="A3017" s="32"/>
      <c r="B3017"/>
      <c r="C3017" s="20"/>
      <c r="D3017" s="20"/>
      <c r="E3017"/>
      <c r="F3017"/>
      <c r="G3017" s="19"/>
      <c r="H3017"/>
      <c r="I3017"/>
      <c r="J3017"/>
      <c r="K3017" s="9"/>
      <c r="L3017"/>
      <c r="M3017" s="36"/>
      <c r="N3017"/>
      <c r="O3017"/>
      <c r="P3017" s="38"/>
      <c r="Q3017" s="10"/>
      <c r="R3017" s="11"/>
      <c r="S3017" s="13"/>
      <c r="T3017" s="12"/>
      <c r="U3017" s="13"/>
      <c r="V3017"/>
    </row>
    <row r="3018" spans="1:22" x14ac:dyDescent="0.2">
      <c r="A3018" s="32"/>
      <c r="B3018"/>
      <c r="C3018" s="20"/>
      <c r="D3018" s="20"/>
      <c r="E3018"/>
      <c r="F3018"/>
      <c r="G3018" s="19"/>
      <c r="H3018"/>
      <c r="I3018"/>
      <c r="J3018"/>
      <c r="K3018" s="9"/>
      <c r="L3018"/>
      <c r="M3018" s="36"/>
      <c r="N3018"/>
      <c r="O3018"/>
      <c r="P3018" s="38"/>
      <c r="Q3018" s="10"/>
      <c r="R3018" s="11"/>
      <c r="S3018" s="13"/>
      <c r="T3018" s="12"/>
      <c r="U3018" s="13"/>
      <c r="V3018"/>
    </row>
    <row r="3019" spans="1:22" x14ac:dyDescent="0.2">
      <c r="A3019" s="32"/>
      <c r="B3019"/>
      <c r="C3019" s="20"/>
      <c r="D3019" s="20"/>
      <c r="E3019"/>
      <c r="F3019"/>
      <c r="G3019" s="19"/>
      <c r="H3019"/>
      <c r="I3019"/>
      <c r="J3019"/>
      <c r="K3019" s="9"/>
      <c r="L3019"/>
      <c r="M3019" s="36"/>
      <c r="N3019"/>
      <c r="O3019"/>
      <c r="P3019" s="38"/>
      <c r="Q3019" s="10"/>
      <c r="R3019" s="11"/>
      <c r="S3019" s="13"/>
      <c r="T3019" s="12"/>
      <c r="U3019" s="13"/>
      <c r="V3019"/>
    </row>
    <row r="3020" spans="1:22" x14ac:dyDescent="0.2">
      <c r="A3020" s="32"/>
      <c r="B3020"/>
      <c r="C3020" s="20"/>
      <c r="D3020" s="20"/>
      <c r="E3020"/>
      <c r="F3020"/>
      <c r="G3020" s="19"/>
      <c r="H3020"/>
      <c r="I3020"/>
      <c r="J3020"/>
      <c r="K3020" s="9"/>
      <c r="L3020"/>
      <c r="M3020" s="36"/>
      <c r="N3020"/>
      <c r="O3020"/>
      <c r="P3020" s="38"/>
      <c r="Q3020" s="10"/>
      <c r="R3020" s="11"/>
      <c r="S3020" s="13"/>
      <c r="T3020" s="12"/>
      <c r="U3020" s="13"/>
      <c r="V3020"/>
    </row>
    <row r="3021" spans="1:22" x14ac:dyDescent="0.2">
      <c r="A3021" s="32"/>
      <c r="B3021"/>
      <c r="C3021" s="20"/>
      <c r="D3021" s="20"/>
      <c r="E3021"/>
      <c r="F3021"/>
      <c r="G3021" s="19"/>
      <c r="H3021"/>
      <c r="I3021"/>
      <c r="J3021"/>
      <c r="K3021" s="9"/>
      <c r="L3021"/>
      <c r="M3021" s="36"/>
      <c r="N3021"/>
      <c r="O3021"/>
      <c r="P3021" s="38"/>
      <c r="Q3021" s="10"/>
      <c r="R3021" s="11"/>
      <c r="S3021" s="13"/>
      <c r="T3021" s="12"/>
      <c r="U3021" s="13"/>
      <c r="V3021"/>
    </row>
    <row r="3022" spans="1:22" x14ac:dyDescent="0.2">
      <c r="A3022" s="32"/>
      <c r="B3022"/>
      <c r="C3022" s="20"/>
      <c r="D3022" s="20"/>
      <c r="E3022"/>
      <c r="F3022"/>
      <c r="G3022" s="19"/>
      <c r="H3022"/>
      <c r="I3022"/>
      <c r="J3022"/>
      <c r="K3022" s="9"/>
      <c r="L3022"/>
      <c r="M3022" s="36"/>
      <c r="N3022"/>
      <c r="O3022"/>
      <c r="P3022" s="38"/>
      <c r="Q3022" s="10"/>
      <c r="R3022" s="11"/>
      <c r="S3022" s="13"/>
      <c r="T3022" s="12"/>
      <c r="U3022" s="13"/>
      <c r="V3022"/>
    </row>
    <row r="3023" spans="1:22" x14ac:dyDescent="0.2">
      <c r="A3023" s="32"/>
      <c r="B3023"/>
      <c r="C3023" s="20"/>
      <c r="D3023" s="20"/>
      <c r="E3023"/>
      <c r="F3023"/>
      <c r="G3023" s="19"/>
      <c r="H3023"/>
      <c r="I3023"/>
      <c r="J3023"/>
      <c r="K3023" s="9"/>
      <c r="L3023"/>
      <c r="M3023" s="36"/>
      <c r="N3023"/>
      <c r="O3023"/>
      <c r="P3023" s="38"/>
      <c r="Q3023" s="10"/>
      <c r="R3023" s="11"/>
      <c r="S3023" s="13"/>
      <c r="T3023" s="12"/>
      <c r="U3023" s="13"/>
      <c r="V3023"/>
    </row>
    <row r="3024" spans="1:22" x14ac:dyDescent="0.2">
      <c r="A3024" s="32"/>
      <c r="B3024"/>
      <c r="C3024" s="20"/>
      <c r="D3024" s="20"/>
      <c r="E3024"/>
      <c r="F3024"/>
      <c r="G3024" s="19"/>
      <c r="H3024"/>
      <c r="I3024"/>
      <c r="J3024"/>
      <c r="K3024" s="9"/>
      <c r="L3024"/>
      <c r="M3024" s="36"/>
      <c r="N3024"/>
      <c r="O3024"/>
      <c r="P3024" s="38"/>
      <c r="Q3024" s="10"/>
      <c r="R3024" s="11"/>
      <c r="S3024" s="13"/>
      <c r="T3024" s="12"/>
      <c r="U3024" s="13"/>
      <c r="V3024"/>
    </row>
    <row r="3025" spans="1:22" x14ac:dyDescent="0.2">
      <c r="A3025" s="32"/>
      <c r="B3025"/>
      <c r="C3025" s="20"/>
      <c r="D3025" s="20"/>
      <c r="E3025"/>
      <c r="F3025"/>
      <c r="G3025" s="19"/>
      <c r="H3025"/>
      <c r="I3025"/>
      <c r="J3025"/>
      <c r="K3025" s="9"/>
      <c r="L3025"/>
      <c r="M3025" s="36"/>
      <c r="N3025"/>
      <c r="O3025"/>
      <c r="P3025" s="38"/>
      <c r="Q3025" s="10"/>
      <c r="R3025" s="11"/>
      <c r="S3025" s="13"/>
      <c r="T3025" s="12"/>
      <c r="U3025" s="13"/>
      <c r="V3025"/>
    </row>
    <row r="3026" spans="1:22" x14ac:dyDescent="0.2">
      <c r="A3026" s="32"/>
      <c r="B3026"/>
      <c r="C3026" s="20"/>
      <c r="D3026" s="20"/>
      <c r="E3026"/>
      <c r="F3026"/>
      <c r="G3026" s="19"/>
      <c r="H3026"/>
      <c r="I3026"/>
      <c r="J3026"/>
      <c r="K3026" s="9"/>
      <c r="L3026"/>
      <c r="M3026" s="36"/>
      <c r="N3026"/>
      <c r="O3026"/>
      <c r="P3026" s="38"/>
      <c r="Q3026" s="10"/>
      <c r="R3026" s="11"/>
      <c r="S3026" s="13"/>
      <c r="T3026" s="12"/>
      <c r="U3026" s="13"/>
      <c r="V3026"/>
    </row>
    <row r="3027" spans="1:22" x14ac:dyDescent="0.2">
      <c r="A3027" s="32"/>
      <c r="B3027"/>
      <c r="C3027" s="20"/>
      <c r="D3027" s="20"/>
      <c r="E3027"/>
      <c r="F3027"/>
      <c r="G3027" s="19"/>
      <c r="H3027"/>
      <c r="I3027"/>
      <c r="J3027"/>
      <c r="K3027" s="9"/>
      <c r="L3027"/>
      <c r="M3027" s="36"/>
      <c r="N3027"/>
      <c r="O3027"/>
      <c r="P3027" s="38"/>
      <c r="Q3027" s="10"/>
      <c r="R3027" s="11"/>
      <c r="S3027" s="13"/>
      <c r="T3027" s="12"/>
      <c r="U3027" s="13"/>
      <c r="V3027"/>
    </row>
    <row r="3028" spans="1:22" x14ac:dyDescent="0.2">
      <c r="A3028" s="32"/>
      <c r="B3028"/>
      <c r="C3028" s="20"/>
      <c r="D3028" s="20"/>
      <c r="E3028"/>
      <c r="F3028"/>
      <c r="G3028" s="19"/>
      <c r="H3028"/>
      <c r="I3028"/>
      <c r="J3028"/>
      <c r="K3028" s="9"/>
      <c r="L3028"/>
      <c r="M3028" s="36"/>
      <c r="N3028"/>
      <c r="O3028"/>
      <c r="P3028" s="38"/>
      <c r="Q3028" s="10"/>
      <c r="R3028" s="11"/>
      <c r="S3028" s="13"/>
      <c r="T3028" s="12"/>
      <c r="U3028" s="13"/>
      <c r="V3028"/>
    </row>
    <row r="3029" spans="1:22" x14ac:dyDescent="0.2">
      <c r="A3029" s="32"/>
      <c r="B3029"/>
      <c r="C3029" s="20"/>
      <c r="D3029" s="20"/>
      <c r="E3029"/>
      <c r="F3029"/>
      <c r="G3029" s="19"/>
      <c r="H3029"/>
      <c r="I3029"/>
      <c r="J3029"/>
      <c r="K3029" s="9"/>
      <c r="L3029"/>
      <c r="M3029" s="36"/>
      <c r="N3029"/>
      <c r="O3029"/>
      <c r="P3029" s="38"/>
      <c r="Q3029" s="10"/>
      <c r="R3029" s="11"/>
      <c r="S3029" s="13"/>
      <c r="T3029" s="12"/>
      <c r="U3029" s="13"/>
      <c r="V3029"/>
    </row>
    <row r="3030" spans="1:22" x14ac:dyDescent="0.2">
      <c r="A3030" s="32"/>
      <c r="B3030"/>
      <c r="C3030" s="20"/>
      <c r="D3030" s="20"/>
      <c r="E3030"/>
      <c r="F3030"/>
      <c r="G3030" s="19"/>
      <c r="H3030"/>
      <c r="I3030"/>
      <c r="J3030"/>
      <c r="K3030" s="9"/>
      <c r="L3030"/>
      <c r="M3030" s="36"/>
      <c r="N3030"/>
      <c r="O3030"/>
      <c r="P3030" s="38"/>
      <c r="Q3030" s="10"/>
      <c r="R3030" s="11"/>
      <c r="S3030" s="13"/>
      <c r="T3030" s="12"/>
      <c r="U3030" s="13"/>
      <c r="V3030"/>
    </row>
    <row r="3031" spans="1:22" x14ac:dyDescent="0.2">
      <c r="A3031" s="32"/>
      <c r="B3031"/>
      <c r="C3031" s="20"/>
      <c r="D3031" s="20"/>
      <c r="E3031"/>
      <c r="F3031"/>
      <c r="G3031" s="19"/>
      <c r="H3031"/>
      <c r="I3031"/>
      <c r="J3031"/>
      <c r="K3031" s="9"/>
      <c r="L3031"/>
      <c r="M3031" s="36"/>
      <c r="N3031"/>
      <c r="O3031"/>
      <c r="P3031" s="38"/>
      <c r="Q3031" s="10"/>
      <c r="R3031" s="11"/>
      <c r="S3031" s="13"/>
      <c r="T3031" s="12"/>
      <c r="U3031" s="13"/>
      <c r="V3031"/>
    </row>
    <row r="3032" spans="1:22" x14ac:dyDescent="0.2">
      <c r="A3032" s="32"/>
      <c r="B3032"/>
      <c r="C3032" s="20"/>
      <c r="D3032" s="20"/>
      <c r="E3032"/>
      <c r="F3032"/>
      <c r="G3032" s="19"/>
      <c r="H3032"/>
      <c r="I3032"/>
      <c r="J3032"/>
      <c r="K3032" s="9"/>
      <c r="L3032"/>
      <c r="M3032" s="36"/>
      <c r="N3032"/>
      <c r="O3032"/>
      <c r="P3032" s="38"/>
      <c r="Q3032" s="10"/>
      <c r="R3032" s="11"/>
      <c r="S3032" s="13"/>
      <c r="T3032" s="12"/>
      <c r="U3032" s="13"/>
      <c r="V3032"/>
    </row>
    <row r="3033" spans="1:22" x14ac:dyDescent="0.2">
      <c r="A3033" s="32"/>
      <c r="B3033"/>
      <c r="C3033" s="20"/>
      <c r="D3033" s="20"/>
      <c r="E3033"/>
      <c r="F3033"/>
      <c r="G3033" s="19"/>
      <c r="H3033"/>
      <c r="I3033"/>
      <c r="J3033"/>
      <c r="K3033" s="9"/>
      <c r="L3033"/>
      <c r="M3033" s="36"/>
      <c r="N3033"/>
      <c r="O3033"/>
      <c r="P3033" s="38"/>
      <c r="Q3033" s="10"/>
      <c r="R3033" s="11"/>
      <c r="S3033" s="13"/>
      <c r="T3033" s="12"/>
      <c r="U3033" s="13"/>
      <c r="V3033"/>
    </row>
    <row r="3034" spans="1:22" x14ac:dyDescent="0.2">
      <c r="A3034" s="32"/>
      <c r="B3034"/>
      <c r="C3034" s="20"/>
      <c r="D3034" s="20"/>
      <c r="E3034"/>
      <c r="F3034"/>
      <c r="G3034" s="19"/>
      <c r="H3034"/>
      <c r="I3034"/>
      <c r="J3034"/>
      <c r="K3034" s="9"/>
      <c r="L3034"/>
      <c r="M3034" s="36"/>
      <c r="N3034"/>
      <c r="O3034"/>
      <c r="P3034" s="38"/>
      <c r="Q3034" s="10"/>
      <c r="R3034" s="11"/>
      <c r="S3034" s="13"/>
      <c r="T3034" s="12"/>
      <c r="U3034" s="13"/>
      <c r="V3034"/>
    </row>
    <row r="3035" spans="1:22" x14ac:dyDescent="0.2">
      <c r="A3035" s="32"/>
      <c r="B3035"/>
      <c r="C3035" s="20"/>
      <c r="D3035" s="20"/>
      <c r="E3035"/>
      <c r="F3035"/>
      <c r="G3035" s="19"/>
      <c r="H3035"/>
      <c r="I3035"/>
      <c r="J3035"/>
      <c r="K3035" s="9"/>
      <c r="L3035"/>
      <c r="M3035" s="36"/>
      <c r="N3035"/>
      <c r="O3035"/>
      <c r="P3035" s="38"/>
      <c r="Q3035" s="10"/>
      <c r="R3035" s="11"/>
      <c r="S3035" s="13"/>
      <c r="T3035" s="12"/>
      <c r="U3035" s="13"/>
      <c r="V3035"/>
    </row>
    <row r="3036" spans="1:22" x14ac:dyDescent="0.2">
      <c r="A3036" s="32"/>
      <c r="B3036"/>
      <c r="C3036" s="20"/>
      <c r="D3036" s="20"/>
      <c r="E3036"/>
      <c r="F3036"/>
      <c r="G3036" s="19"/>
      <c r="H3036"/>
      <c r="I3036"/>
      <c r="J3036"/>
      <c r="K3036" s="9"/>
      <c r="L3036"/>
      <c r="M3036" s="36"/>
      <c r="N3036"/>
      <c r="O3036"/>
      <c r="P3036" s="38"/>
      <c r="Q3036" s="10"/>
      <c r="R3036" s="11"/>
      <c r="S3036" s="13"/>
      <c r="T3036" s="12"/>
      <c r="U3036" s="13"/>
      <c r="V3036"/>
    </row>
    <row r="3037" spans="1:22" x14ac:dyDescent="0.2">
      <c r="A3037" s="32"/>
      <c r="B3037"/>
      <c r="C3037" s="20"/>
      <c r="D3037" s="20"/>
      <c r="E3037"/>
      <c r="F3037"/>
      <c r="G3037" s="19"/>
      <c r="H3037"/>
      <c r="I3037"/>
      <c r="J3037"/>
      <c r="K3037" s="9"/>
      <c r="L3037"/>
      <c r="M3037" s="36"/>
      <c r="N3037"/>
      <c r="O3037"/>
      <c r="P3037" s="38"/>
      <c r="Q3037" s="10"/>
      <c r="R3037" s="11"/>
      <c r="S3037" s="13"/>
      <c r="T3037" s="12"/>
      <c r="U3037" s="13"/>
      <c r="V3037"/>
    </row>
    <row r="3038" spans="1:22" x14ac:dyDescent="0.2">
      <c r="A3038" s="32"/>
      <c r="B3038"/>
      <c r="C3038" s="20"/>
      <c r="D3038" s="20"/>
      <c r="E3038"/>
      <c r="F3038"/>
      <c r="G3038" s="19"/>
      <c r="H3038"/>
      <c r="I3038"/>
      <c r="J3038"/>
      <c r="K3038" s="9"/>
      <c r="L3038"/>
      <c r="M3038" s="36"/>
      <c r="N3038"/>
      <c r="O3038"/>
      <c r="P3038" s="38"/>
      <c r="Q3038" s="10"/>
      <c r="R3038" s="11"/>
      <c r="S3038" s="13"/>
      <c r="T3038" s="12"/>
      <c r="U3038" s="13"/>
      <c r="V3038"/>
    </row>
    <row r="3039" spans="1:22" x14ac:dyDescent="0.2">
      <c r="A3039" s="32"/>
      <c r="B3039"/>
      <c r="C3039" s="20"/>
      <c r="D3039" s="20"/>
      <c r="E3039"/>
      <c r="F3039"/>
      <c r="G3039" s="19"/>
      <c r="H3039"/>
      <c r="I3039"/>
      <c r="J3039"/>
      <c r="K3039" s="9"/>
      <c r="L3039"/>
      <c r="M3039" s="36"/>
      <c r="N3039"/>
      <c r="O3039"/>
      <c r="P3039" s="38"/>
      <c r="Q3039" s="10"/>
      <c r="R3039" s="11"/>
      <c r="S3039" s="13"/>
      <c r="T3039" s="12"/>
      <c r="U3039" s="13"/>
      <c r="V3039"/>
    </row>
    <row r="3040" spans="1:22" x14ac:dyDescent="0.2">
      <c r="A3040" s="32"/>
      <c r="B3040"/>
      <c r="C3040" s="20"/>
      <c r="D3040" s="20"/>
      <c r="E3040"/>
      <c r="F3040"/>
      <c r="G3040" s="19"/>
      <c r="H3040"/>
      <c r="I3040"/>
      <c r="J3040"/>
      <c r="K3040" s="9"/>
      <c r="L3040"/>
      <c r="M3040" s="36"/>
      <c r="N3040"/>
      <c r="O3040"/>
      <c r="P3040" s="38"/>
      <c r="Q3040" s="10"/>
      <c r="R3040" s="11"/>
      <c r="S3040" s="13"/>
      <c r="T3040" s="12"/>
      <c r="U3040" s="13"/>
      <c r="V3040"/>
    </row>
    <row r="3041" spans="1:22" x14ac:dyDescent="0.2">
      <c r="A3041" s="32"/>
      <c r="B3041"/>
      <c r="C3041" s="20"/>
      <c r="D3041" s="20"/>
      <c r="E3041"/>
      <c r="F3041"/>
      <c r="G3041" s="19"/>
      <c r="H3041"/>
      <c r="I3041"/>
      <c r="J3041"/>
      <c r="K3041" s="9"/>
      <c r="L3041"/>
      <c r="M3041" s="36"/>
      <c r="N3041"/>
      <c r="O3041"/>
      <c r="P3041" s="38"/>
      <c r="Q3041" s="10"/>
      <c r="R3041" s="11"/>
      <c r="S3041" s="13"/>
      <c r="T3041" s="12"/>
      <c r="U3041" s="13"/>
      <c r="V3041"/>
    </row>
    <row r="3042" spans="1:22" x14ac:dyDescent="0.2">
      <c r="A3042" s="32"/>
      <c r="B3042"/>
      <c r="C3042" s="20"/>
      <c r="D3042" s="20"/>
      <c r="E3042"/>
      <c r="F3042"/>
      <c r="G3042" s="19"/>
      <c r="H3042"/>
      <c r="I3042"/>
      <c r="J3042"/>
      <c r="K3042" s="9"/>
      <c r="L3042"/>
      <c r="M3042" s="36"/>
      <c r="N3042"/>
      <c r="O3042"/>
      <c r="P3042" s="38"/>
      <c r="Q3042" s="10"/>
      <c r="R3042" s="11"/>
      <c r="S3042" s="13"/>
      <c r="T3042" s="12"/>
      <c r="U3042" s="13"/>
      <c r="V3042"/>
    </row>
    <row r="3043" spans="1:22" x14ac:dyDescent="0.2">
      <c r="A3043" s="32"/>
      <c r="B3043"/>
      <c r="C3043" s="20"/>
      <c r="D3043" s="20"/>
      <c r="E3043"/>
      <c r="F3043"/>
      <c r="G3043" s="19"/>
      <c r="H3043"/>
      <c r="I3043"/>
      <c r="J3043"/>
      <c r="K3043" s="9"/>
      <c r="L3043"/>
      <c r="M3043" s="36"/>
      <c r="N3043"/>
      <c r="O3043"/>
      <c r="P3043" s="38"/>
      <c r="Q3043" s="10"/>
      <c r="R3043" s="11"/>
      <c r="S3043" s="13"/>
      <c r="T3043" s="12"/>
      <c r="U3043" s="13"/>
      <c r="V3043"/>
    </row>
    <row r="3044" spans="1:22" x14ac:dyDescent="0.2">
      <c r="A3044" s="32"/>
      <c r="B3044"/>
      <c r="C3044" s="20"/>
      <c r="D3044" s="20"/>
      <c r="E3044"/>
      <c r="F3044"/>
      <c r="G3044" s="19"/>
      <c r="H3044"/>
      <c r="I3044"/>
      <c r="J3044"/>
      <c r="K3044" s="9"/>
      <c r="L3044"/>
      <c r="M3044" s="36"/>
      <c r="N3044"/>
      <c r="O3044"/>
      <c r="P3044" s="38"/>
      <c r="Q3044" s="10"/>
      <c r="R3044" s="11"/>
      <c r="S3044" s="13"/>
      <c r="T3044" s="12"/>
      <c r="U3044" s="13"/>
      <c r="V3044"/>
    </row>
    <row r="3045" spans="1:22" x14ac:dyDescent="0.2">
      <c r="A3045" s="32"/>
      <c r="B3045"/>
      <c r="C3045" s="20"/>
      <c r="D3045" s="20"/>
      <c r="E3045"/>
      <c r="F3045"/>
      <c r="G3045" s="19"/>
      <c r="H3045"/>
      <c r="I3045"/>
      <c r="J3045"/>
      <c r="K3045" s="9"/>
      <c r="L3045"/>
      <c r="M3045" s="36"/>
      <c r="N3045"/>
      <c r="O3045"/>
      <c r="P3045" s="38"/>
      <c r="Q3045" s="10"/>
      <c r="R3045" s="11"/>
      <c r="S3045" s="13"/>
      <c r="T3045" s="12"/>
      <c r="U3045" s="13"/>
      <c r="V3045"/>
    </row>
    <row r="3046" spans="1:22" x14ac:dyDescent="0.2">
      <c r="A3046" s="32"/>
      <c r="B3046"/>
      <c r="C3046" s="20"/>
      <c r="D3046" s="20"/>
      <c r="E3046"/>
      <c r="F3046"/>
      <c r="G3046" s="19"/>
      <c r="H3046"/>
      <c r="I3046"/>
      <c r="J3046"/>
      <c r="K3046" s="9"/>
      <c r="L3046"/>
      <c r="M3046" s="36"/>
      <c r="N3046"/>
      <c r="O3046"/>
      <c r="P3046" s="38"/>
      <c r="Q3046" s="10"/>
      <c r="R3046" s="11"/>
      <c r="S3046" s="13"/>
      <c r="T3046" s="12"/>
      <c r="U3046" s="13"/>
      <c r="V3046"/>
    </row>
    <row r="3047" spans="1:22" x14ac:dyDescent="0.2">
      <c r="A3047" s="32"/>
      <c r="B3047"/>
      <c r="C3047" s="20"/>
      <c r="D3047" s="20"/>
      <c r="E3047"/>
      <c r="F3047"/>
      <c r="G3047" s="19"/>
      <c r="H3047"/>
      <c r="I3047"/>
      <c r="J3047"/>
      <c r="K3047" s="9"/>
      <c r="L3047"/>
      <c r="M3047" s="36"/>
      <c r="N3047"/>
      <c r="O3047"/>
      <c r="P3047" s="38"/>
      <c r="Q3047" s="10"/>
      <c r="R3047" s="11"/>
      <c r="S3047" s="13"/>
      <c r="T3047" s="12"/>
      <c r="U3047" s="13"/>
      <c r="V3047"/>
    </row>
    <row r="3048" spans="1:22" x14ac:dyDescent="0.2">
      <c r="A3048" s="32"/>
      <c r="B3048"/>
      <c r="C3048" s="20"/>
      <c r="D3048" s="20"/>
      <c r="E3048"/>
      <c r="F3048"/>
      <c r="G3048" s="19"/>
      <c r="H3048"/>
      <c r="I3048"/>
      <c r="J3048"/>
      <c r="K3048" s="9"/>
      <c r="L3048"/>
      <c r="M3048" s="36"/>
      <c r="N3048"/>
      <c r="O3048"/>
      <c r="P3048" s="38"/>
      <c r="Q3048" s="10"/>
      <c r="R3048" s="11"/>
      <c r="S3048" s="13"/>
      <c r="T3048" s="12"/>
      <c r="U3048" s="13"/>
      <c r="V3048"/>
    </row>
    <row r="3049" spans="1:22" x14ac:dyDescent="0.2">
      <c r="A3049" s="32"/>
      <c r="B3049"/>
      <c r="C3049" s="20"/>
      <c r="D3049" s="20"/>
      <c r="E3049"/>
      <c r="F3049"/>
      <c r="G3049" s="19"/>
      <c r="H3049"/>
      <c r="I3049"/>
      <c r="J3049"/>
      <c r="K3049" s="9"/>
      <c r="L3049"/>
      <c r="M3049" s="36"/>
      <c r="N3049"/>
      <c r="O3049"/>
      <c r="P3049" s="38"/>
      <c r="Q3049" s="10"/>
      <c r="R3049" s="11"/>
      <c r="S3049" s="13"/>
      <c r="T3049" s="12"/>
      <c r="U3049" s="13"/>
      <c r="V3049"/>
    </row>
    <row r="3050" spans="1:22" x14ac:dyDescent="0.2">
      <c r="A3050" s="32"/>
      <c r="B3050"/>
      <c r="C3050" s="20"/>
      <c r="D3050" s="20"/>
      <c r="E3050"/>
      <c r="F3050"/>
      <c r="G3050" s="19"/>
      <c r="H3050"/>
      <c r="I3050"/>
      <c r="J3050"/>
      <c r="K3050" s="9"/>
      <c r="L3050"/>
      <c r="M3050" s="36"/>
      <c r="N3050"/>
      <c r="O3050"/>
      <c r="P3050" s="38"/>
      <c r="Q3050" s="10"/>
      <c r="R3050" s="11"/>
      <c r="S3050" s="13"/>
      <c r="T3050" s="12"/>
      <c r="U3050" s="13"/>
      <c r="V3050"/>
    </row>
    <row r="3051" spans="1:22" x14ac:dyDescent="0.2">
      <c r="A3051" s="32"/>
      <c r="B3051"/>
      <c r="C3051" s="20"/>
      <c r="D3051" s="20"/>
      <c r="E3051"/>
      <c r="F3051"/>
      <c r="G3051" s="19"/>
      <c r="H3051"/>
      <c r="I3051"/>
      <c r="J3051"/>
      <c r="K3051" s="9"/>
      <c r="L3051"/>
      <c r="M3051" s="36"/>
      <c r="N3051"/>
      <c r="O3051"/>
      <c r="P3051" s="38"/>
      <c r="Q3051" s="10"/>
      <c r="R3051" s="11"/>
      <c r="S3051" s="13"/>
      <c r="T3051" s="12"/>
      <c r="U3051" s="13"/>
      <c r="V3051"/>
    </row>
    <row r="3052" spans="1:22" x14ac:dyDescent="0.2">
      <c r="A3052" s="32"/>
      <c r="B3052"/>
      <c r="C3052" s="20"/>
      <c r="D3052" s="20"/>
      <c r="E3052"/>
      <c r="F3052"/>
      <c r="G3052" s="19"/>
      <c r="H3052"/>
      <c r="I3052"/>
      <c r="J3052"/>
      <c r="K3052" s="9"/>
      <c r="L3052"/>
      <c r="M3052" s="36"/>
      <c r="N3052"/>
      <c r="O3052"/>
      <c r="P3052" s="38"/>
      <c r="Q3052" s="10"/>
      <c r="R3052" s="11"/>
      <c r="S3052" s="13"/>
      <c r="T3052" s="12"/>
      <c r="U3052" s="13"/>
      <c r="V3052"/>
    </row>
    <row r="3053" spans="1:22" x14ac:dyDescent="0.2">
      <c r="A3053" s="32"/>
      <c r="B3053"/>
      <c r="C3053" s="20"/>
      <c r="D3053" s="20"/>
      <c r="E3053"/>
      <c r="F3053"/>
      <c r="G3053" s="19"/>
      <c r="H3053"/>
      <c r="I3053"/>
      <c r="J3053"/>
      <c r="K3053" s="9"/>
      <c r="L3053"/>
      <c r="M3053" s="36"/>
      <c r="N3053"/>
      <c r="O3053"/>
      <c r="P3053" s="38"/>
      <c r="Q3053" s="10"/>
      <c r="R3053" s="11"/>
      <c r="S3053" s="13"/>
      <c r="T3053" s="12"/>
      <c r="U3053" s="13"/>
      <c r="V3053"/>
    </row>
    <row r="3054" spans="1:22" x14ac:dyDescent="0.2">
      <c r="A3054" s="32"/>
      <c r="B3054"/>
      <c r="C3054" s="20"/>
      <c r="D3054" s="20"/>
      <c r="E3054"/>
      <c r="F3054"/>
      <c r="G3054" s="19"/>
      <c r="H3054"/>
      <c r="I3054"/>
      <c r="J3054"/>
      <c r="K3054" s="9"/>
      <c r="L3054"/>
      <c r="M3054" s="36"/>
      <c r="N3054"/>
      <c r="O3054"/>
      <c r="P3054" s="38"/>
      <c r="Q3054" s="10"/>
      <c r="R3054" s="11"/>
      <c r="S3054" s="13"/>
      <c r="T3054" s="12"/>
      <c r="U3054" s="13"/>
      <c r="V3054"/>
    </row>
    <row r="3055" spans="1:22" x14ac:dyDescent="0.2">
      <c r="A3055" s="32"/>
      <c r="B3055"/>
      <c r="C3055" s="20"/>
      <c r="D3055" s="20"/>
      <c r="E3055"/>
      <c r="F3055"/>
      <c r="G3055" s="19"/>
      <c r="H3055"/>
      <c r="I3055"/>
      <c r="J3055"/>
      <c r="K3055" s="9"/>
      <c r="L3055"/>
      <c r="M3055" s="36"/>
      <c r="N3055"/>
      <c r="O3055"/>
      <c r="P3055" s="38"/>
      <c r="Q3055" s="10"/>
      <c r="R3055" s="11"/>
      <c r="S3055" s="13"/>
      <c r="T3055" s="12"/>
      <c r="U3055" s="13"/>
      <c r="V3055"/>
    </row>
    <row r="3056" spans="1:22" x14ac:dyDescent="0.2">
      <c r="A3056" s="32"/>
      <c r="B3056"/>
      <c r="C3056" s="20"/>
      <c r="D3056" s="20"/>
      <c r="E3056"/>
      <c r="F3056"/>
      <c r="G3056" s="19"/>
      <c r="H3056"/>
      <c r="I3056"/>
      <c r="J3056"/>
      <c r="K3056" s="9"/>
      <c r="L3056"/>
      <c r="M3056" s="36"/>
      <c r="N3056"/>
      <c r="O3056"/>
      <c r="P3056" s="38"/>
      <c r="Q3056" s="10"/>
      <c r="R3056" s="11"/>
      <c r="S3056" s="13"/>
      <c r="T3056" s="12"/>
      <c r="U3056" s="13"/>
      <c r="V3056"/>
    </row>
    <row r="3057" spans="1:22" x14ac:dyDescent="0.2">
      <c r="A3057" s="32"/>
      <c r="B3057"/>
      <c r="C3057" s="20"/>
      <c r="D3057" s="20"/>
      <c r="E3057"/>
      <c r="F3057"/>
      <c r="G3057" s="19"/>
      <c r="H3057"/>
      <c r="I3057"/>
      <c r="J3057"/>
      <c r="K3057" s="9"/>
      <c r="L3057"/>
      <c r="M3057" s="36"/>
      <c r="N3057"/>
      <c r="O3057"/>
      <c r="P3057" s="38"/>
      <c r="Q3057" s="10"/>
      <c r="R3057" s="11"/>
      <c r="S3057" s="13"/>
      <c r="T3057" s="12"/>
      <c r="U3057" s="13"/>
      <c r="V3057"/>
    </row>
    <row r="3058" spans="1:22" x14ac:dyDescent="0.2">
      <c r="A3058" s="32"/>
      <c r="B3058"/>
      <c r="C3058" s="20"/>
      <c r="D3058" s="20"/>
      <c r="E3058"/>
      <c r="F3058"/>
      <c r="G3058" s="19"/>
      <c r="H3058"/>
      <c r="I3058"/>
      <c r="J3058"/>
      <c r="K3058" s="9"/>
      <c r="L3058"/>
      <c r="M3058" s="36"/>
      <c r="N3058"/>
      <c r="O3058"/>
      <c r="P3058" s="38"/>
      <c r="Q3058" s="10"/>
      <c r="R3058" s="11"/>
      <c r="S3058" s="13"/>
      <c r="T3058" s="12"/>
      <c r="U3058" s="13"/>
      <c r="V3058"/>
    </row>
    <row r="3059" spans="1:22" x14ac:dyDescent="0.2">
      <c r="A3059" s="32"/>
      <c r="B3059"/>
      <c r="C3059" s="20"/>
      <c r="D3059" s="20"/>
      <c r="E3059"/>
      <c r="F3059"/>
      <c r="G3059" s="19"/>
      <c r="H3059"/>
      <c r="I3059"/>
      <c r="J3059"/>
      <c r="K3059" s="9"/>
      <c r="L3059"/>
      <c r="M3059" s="36"/>
      <c r="N3059"/>
      <c r="O3059"/>
      <c r="P3059" s="38"/>
      <c r="Q3059" s="10"/>
      <c r="R3059" s="11"/>
      <c r="S3059" s="13"/>
      <c r="T3059" s="12"/>
      <c r="U3059" s="13"/>
      <c r="V3059"/>
    </row>
    <row r="3060" spans="1:22" x14ac:dyDescent="0.2">
      <c r="A3060" s="32"/>
      <c r="B3060"/>
      <c r="C3060" s="20"/>
      <c r="D3060" s="20"/>
      <c r="E3060"/>
      <c r="F3060"/>
      <c r="G3060" s="19"/>
      <c r="H3060"/>
      <c r="I3060"/>
      <c r="J3060"/>
      <c r="K3060" s="9"/>
      <c r="L3060"/>
      <c r="M3060" s="36"/>
      <c r="N3060"/>
      <c r="O3060"/>
      <c r="P3060" s="38"/>
      <c r="Q3060" s="10"/>
      <c r="R3060" s="11"/>
      <c r="S3060" s="13"/>
      <c r="T3060" s="12"/>
      <c r="U3060" s="13"/>
      <c r="V3060"/>
    </row>
    <row r="3061" spans="1:22" x14ac:dyDescent="0.2">
      <c r="A3061" s="32"/>
      <c r="B3061"/>
      <c r="C3061" s="20"/>
      <c r="D3061" s="20"/>
      <c r="E3061"/>
      <c r="F3061"/>
      <c r="G3061" s="19"/>
      <c r="H3061"/>
      <c r="I3061"/>
      <c r="J3061"/>
      <c r="K3061" s="9"/>
      <c r="L3061"/>
      <c r="M3061" s="36"/>
      <c r="N3061"/>
      <c r="O3061"/>
      <c r="P3061" s="38"/>
      <c r="Q3061" s="10"/>
      <c r="R3061" s="11"/>
      <c r="S3061" s="13"/>
      <c r="T3061" s="12"/>
      <c r="U3061" s="13"/>
      <c r="V3061"/>
    </row>
    <row r="3062" spans="1:22" x14ac:dyDescent="0.2">
      <c r="A3062" s="32"/>
      <c r="B3062"/>
      <c r="C3062" s="20"/>
      <c r="D3062" s="20"/>
      <c r="E3062"/>
      <c r="F3062"/>
      <c r="G3062" s="19"/>
      <c r="H3062"/>
      <c r="I3062"/>
      <c r="J3062"/>
      <c r="K3062" s="9"/>
      <c r="L3062"/>
      <c r="M3062" s="36"/>
      <c r="N3062"/>
      <c r="O3062"/>
      <c r="P3062" s="38"/>
      <c r="Q3062" s="10"/>
      <c r="R3062" s="11"/>
      <c r="S3062" s="13"/>
      <c r="T3062" s="12"/>
      <c r="U3062" s="13"/>
      <c r="V3062"/>
    </row>
    <row r="3063" spans="1:22" x14ac:dyDescent="0.2">
      <c r="A3063" s="32"/>
      <c r="B3063"/>
      <c r="C3063" s="20"/>
      <c r="D3063" s="20"/>
      <c r="E3063"/>
      <c r="F3063"/>
      <c r="G3063" s="19"/>
      <c r="H3063"/>
      <c r="I3063"/>
      <c r="J3063"/>
      <c r="K3063" s="9"/>
      <c r="L3063"/>
      <c r="M3063" s="36"/>
      <c r="N3063"/>
      <c r="O3063"/>
      <c r="P3063" s="38"/>
      <c r="Q3063" s="10"/>
      <c r="R3063" s="11"/>
      <c r="S3063" s="13"/>
      <c r="T3063" s="12"/>
      <c r="U3063" s="13"/>
      <c r="V3063"/>
    </row>
    <row r="3064" spans="1:22" x14ac:dyDescent="0.2">
      <c r="A3064" s="32"/>
      <c r="B3064"/>
      <c r="C3064" s="20"/>
      <c r="D3064" s="20"/>
      <c r="E3064"/>
      <c r="F3064"/>
      <c r="G3064" s="19"/>
      <c r="H3064"/>
      <c r="I3064"/>
      <c r="J3064"/>
      <c r="K3064" s="9"/>
      <c r="L3064"/>
      <c r="M3064" s="36"/>
      <c r="N3064"/>
      <c r="O3064"/>
      <c r="P3064" s="38"/>
      <c r="Q3064" s="10"/>
      <c r="R3064" s="11"/>
      <c r="S3064" s="13"/>
      <c r="T3064" s="12"/>
      <c r="U3064" s="13"/>
      <c r="V3064"/>
    </row>
    <row r="3065" spans="1:22" x14ac:dyDescent="0.2">
      <c r="A3065" s="32"/>
      <c r="B3065"/>
      <c r="C3065" s="20"/>
      <c r="D3065" s="20"/>
      <c r="E3065"/>
      <c r="F3065"/>
      <c r="G3065" s="19"/>
      <c r="H3065"/>
      <c r="I3065"/>
      <c r="J3065"/>
      <c r="K3065" s="9"/>
      <c r="L3065"/>
      <c r="M3065" s="36"/>
      <c r="N3065"/>
      <c r="O3065"/>
      <c r="P3065" s="38"/>
      <c r="Q3065" s="10"/>
      <c r="R3065" s="11"/>
      <c r="S3065" s="13"/>
      <c r="T3065" s="12"/>
      <c r="U3065" s="13"/>
      <c r="V3065"/>
    </row>
    <row r="3066" spans="1:22" x14ac:dyDescent="0.2">
      <c r="A3066" s="32"/>
      <c r="B3066"/>
      <c r="C3066" s="20"/>
      <c r="D3066" s="20"/>
      <c r="E3066"/>
      <c r="F3066"/>
      <c r="G3066" s="19"/>
      <c r="H3066"/>
      <c r="I3066"/>
      <c r="J3066"/>
      <c r="K3066" s="9"/>
      <c r="L3066"/>
      <c r="M3066" s="36"/>
      <c r="N3066"/>
      <c r="O3066"/>
      <c r="P3066" s="38"/>
      <c r="Q3066" s="10"/>
      <c r="R3066" s="11"/>
      <c r="S3066" s="13"/>
      <c r="T3066" s="12"/>
      <c r="U3066" s="13"/>
      <c r="V3066"/>
    </row>
    <row r="3067" spans="1:22" x14ac:dyDescent="0.2">
      <c r="A3067" s="32"/>
      <c r="B3067"/>
      <c r="C3067" s="20"/>
      <c r="D3067" s="20"/>
      <c r="E3067"/>
      <c r="F3067"/>
      <c r="G3067" s="19"/>
      <c r="H3067"/>
      <c r="I3067"/>
      <c r="J3067"/>
      <c r="K3067" s="9"/>
      <c r="L3067"/>
      <c r="M3067" s="36"/>
      <c r="N3067"/>
      <c r="O3067"/>
      <c r="P3067" s="38"/>
      <c r="Q3067" s="10"/>
      <c r="R3067" s="11"/>
      <c r="S3067" s="13"/>
      <c r="T3067" s="12"/>
      <c r="U3067" s="13"/>
      <c r="V3067"/>
    </row>
    <row r="3068" spans="1:22" x14ac:dyDescent="0.2">
      <c r="A3068" s="32"/>
      <c r="B3068"/>
      <c r="C3068" s="20"/>
      <c r="D3068" s="20"/>
      <c r="E3068"/>
      <c r="F3068"/>
      <c r="G3068" s="19"/>
      <c r="H3068"/>
      <c r="I3068"/>
      <c r="J3068"/>
      <c r="K3068" s="9"/>
      <c r="L3068"/>
      <c r="M3068" s="36"/>
      <c r="N3068"/>
      <c r="O3068"/>
      <c r="P3068" s="38"/>
      <c r="Q3068" s="10"/>
      <c r="R3068" s="11"/>
      <c r="S3068" s="13"/>
      <c r="T3068" s="12"/>
      <c r="U3068" s="13"/>
      <c r="V3068"/>
    </row>
    <row r="3069" spans="1:22" x14ac:dyDescent="0.2">
      <c r="A3069" s="32"/>
      <c r="B3069"/>
      <c r="C3069" s="20"/>
      <c r="D3069" s="20"/>
      <c r="E3069"/>
      <c r="F3069"/>
      <c r="G3069" s="19"/>
      <c r="H3069"/>
      <c r="I3069"/>
      <c r="J3069"/>
      <c r="K3069" s="9"/>
      <c r="L3069"/>
      <c r="M3069" s="36"/>
      <c r="N3069"/>
      <c r="O3069"/>
      <c r="P3069" s="38"/>
      <c r="Q3069" s="10"/>
      <c r="R3069" s="11"/>
      <c r="S3069" s="13"/>
      <c r="T3069" s="12"/>
      <c r="U3069" s="13"/>
      <c r="V3069"/>
    </row>
    <row r="3070" spans="1:22" x14ac:dyDescent="0.2">
      <c r="A3070" s="32"/>
      <c r="B3070"/>
      <c r="C3070" s="20"/>
      <c r="D3070" s="20"/>
      <c r="E3070"/>
      <c r="F3070"/>
      <c r="G3070" s="19"/>
      <c r="H3070"/>
      <c r="I3070"/>
      <c r="J3070"/>
      <c r="K3070" s="9"/>
      <c r="L3070"/>
      <c r="M3070" s="36"/>
      <c r="N3070"/>
      <c r="O3070"/>
      <c r="P3070" s="38"/>
      <c r="Q3070" s="10"/>
      <c r="R3070" s="11"/>
      <c r="S3070" s="13"/>
      <c r="T3070" s="12"/>
      <c r="U3070" s="13"/>
      <c r="V3070"/>
    </row>
    <row r="3071" spans="1:22" x14ac:dyDescent="0.2">
      <c r="A3071" s="32"/>
      <c r="B3071"/>
      <c r="C3071" s="20"/>
      <c r="D3071" s="20"/>
      <c r="E3071"/>
      <c r="F3071"/>
      <c r="G3071" s="19"/>
      <c r="H3071"/>
      <c r="I3071"/>
      <c r="J3071"/>
      <c r="K3071" s="9"/>
      <c r="L3071"/>
      <c r="M3071" s="36"/>
      <c r="N3071"/>
      <c r="O3071"/>
      <c r="P3071" s="38"/>
      <c r="Q3071" s="10"/>
      <c r="R3071" s="11"/>
      <c r="S3071" s="13"/>
      <c r="T3071" s="12"/>
      <c r="U3071" s="13"/>
      <c r="V3071"/>
    </row>
    <row r="3072" spans="1:22" x14ac:dyDescent="0.2">
      <c r="A3072" s="32"/>
      <c r="B3072"/>
      <c r="C3072" s="20"/>
      <c r="D3072" s="20"/>
      <c r="E3072"/>
      <c r="F3072"/>
      <c r="G3072" s="19"/>
      <c r="H3072"/>
      <c r="I3072"/>
      <c r="J3072"/>
      <c r="K3072" s="9"/>
      <c r="L3072"/>
      <c r="M3072" s="36"/>
      <c r="N3072"/>
      <c r="O3072"/>
      <c r="P3072" s="38"/>
      <c r="Q3072" s="10"/>
      <c r="R3072" s="11"/>
      <c r="S3072" s="13"/>
      <c r="T3072" s="12"/>
      <c r="U3072" s="13"/>
      <c r="V3072"/>
    </row>
    <row r="3073" spans="1:22" x14ac:dyDescent="0.2">
      <c r="A3073" s="32"/>
      <c r="B3073"/>
      <c r="C3073" s="20"/>
      <c r="D3073" s="20"/>
      <c r="E3073"/>
      <c r="F3073"/>
      <c r="G3073" s="19"/>
      <c r="H3073"/>
      <c r="I3073"/>
      <c r="J3073"/>
      <c r="K3073" s="9"/>
      <c r="L3073"/>
      <c r="M3073" s="36"/>
      <c r="N3073"/>
      <c r="O3073"/>
      <c r="P3073" s="38"/>
      <c r="Q3073" s="10"/>
      <c r="R3073" s="11"/>
      <c r="S3073" s="13"/>
      <c r="T3073" s="12"/>
      <c r="U3073" s="13"/>
      <c r="V3073"/>
    </row>
    <row r="3074" spans="1:22" x14ac:dyDescent="0.2">
      <c r="A3074" s="32"/>
      <c r="B3074"/>
      <c r="C3074" s="20"/>
      <c r="D3074" s="20"/>
      <c r="E3074"/>
      <c r="F3074"/>
      <c r="G3074" s="19"/>
      <c r="H3074"/>
      <c r="I3074"/>
      <c r="J3074"/>
      <c r="K3074" s="9"/>
      <c r="L3074"/>
      <c r="M3074" s="36"/>
      <c r="N3074"/>
      <c r="O3074"/>
      <c r="P3074" s="38"/>
      <c r="Q3074" s="10"/>
      <c r="R3074" s="11"/>
      <c r="S3074" s="13"/>
      <c r="T3074" s="12"/>
      <c r="U3074" s="13"/>
      <c r="V3074"/>
    </row>
    <row r="3075" spans="1:22" x14ac:dyDescent="0.2">
      <c r="A3075" s="32"/>
      <c r="B3075"/>
      <c r="C3075" s="20"/>
      <c r="D3075" s="20"/>
      <c r="E3075"/>
      <c r="F3075"/>
      <c r="G3075" s="19"/>
      <c r="H3075"/>
      <c r="I3075"/>
      <c r="J3075"/>
      <c r="K3075" s="9"/>
      <c r="L3075"/>
      <c r="M3075" s="36"/>
      <c r="N3075"/>
      <c r="O3075"/>
      <c r="P3075" s="38"/>
      <c r="Q3075" s="10"/>
      <c r="R3075" s="11"/>
      <c r="S3075" s="13"/>
      <c r="T3075" s="12"/>
      <c r="U3075" s="13"/>
      <c r="V3075"/>
    </row>
    <row r="3076" spans="1:22" x14ac:dyDescent="0.2">
      <c r="A3076" s="32"/>
      <c r="B3076"/>
      <c r="C3076" s="20"/>
      <c r="D3076" s="20"/>
      <c r="E3076"/>
      <c r="F3076"/>
      <c r="G3076" s="19"/>
      <c r="H3076"/>
      <c r="I3076"/>
      <c r="J3076"/>
      <c r="K3076" s="9"/>
      <c r="L3076"/>
      <c r="M3076" s="36"/>
      <c r="N3076"/>
      <c r="O3076"/>
      <c r="P3076" s="38"/>
      <c r="Q3076" s="10"/>
      <c r="R3076" s="11"/>
      <c r="S3076" s="13"/>
      <c r="T3076" s="12"/>
      <c r="U3076" s="13"/>
      <c r="V3076"/>
    </row>
    <row r="3077" spans="1:22" x14ac:dyDescent="0.2">
      <c r="A3077" s="32"/>
      <c r="B3077"/>
      <c r="C3077" s="20"/>
      <c r="D3077" s="20"/>
      <c r="E3077"/>
      <c r="F3077"/>
      <c r="G3077" s="19"/>
      <c r="H3077"/>
      <c r="I3077"/>
      <c r="J3077"/>
      <c r="K3077" s="9"/>
      <c r="L3077"/>
      <c r="M3077" s="36"/>
      <c r="N3077"/>
      <c r="O3077"/>
      <c r="P3077" s="38"/>
      <c r="Q3077" s="10"/>
      <c r="R3077" s="11"/>
      <c r="S3077" s="13"/>
      <c r="T3077" s="12"/>
      <c r="U3077" s="13"/>
      <c r="V3077"/>
    </row>
    <row r="3078" spans="1:22" x14ac:dyDescent="0.2">
      <c r="A3078" s="32"/>
      <c r="B3078"/>
      <c r="C3078" s="20"/>
      <c r="D3078" s="20"/>
      <c r="E3078"/>
      <c r="F3078"/>
      <c r="G3078" s="19"/>
      <c r="H3078"/>
      <c r="I3078"/>
      <c r="J3078"/>
      <c r="K3078" s="9"/>
      <c r="L3078"/>
      <c r="M3078" s="36"/>
      <c r="N3078"/>
      <c r="O3078"/>
      <c r="P3078" s="38"/>
      <c r="Q3078" s="10"/>
      <c r="R3078" s="11"/>
      <c r="S3078" s="13"/>
      <c r="T3078" s="12"/>
      <c r="U3078" s="13"/>
      <c r="V3078"/>
    </row>
    <row r="3079" spans="1:22" x14ac:dyDescent="0.2">
      <c r="A3079" s="32"/>
      <c r="B3079"/>
      <c r="C3079" s="20"/>
      <c r="D3079" s="20"/>
      <c r="E3079"/>
      <c r="F3079"/>
      <c r="G3079" s="19"/>
      <c r="H3079"/>
      <c r="I3079"/>
      <c r="J3079"/>
      <c r="K3079" s="9"/>
      <c r="L3079"/>
      <c r="M3079" s="36"/>
      <c r="N3079"/>
      <c r="O3079"/>
      <c r="P3079" s="38"/>
      <c r="Q3079" s="10"/>
      <c r="R3079" s="11"/>
      <c r="S3079" s="13"/>
      <c r="T3079" s="12"/>
      <c r="U3079" s="13"/>
      <c r="V3079"/>
    </row>
    <row r="3080" spans="1:22" x14ac:dyDescent="0.2">
      <c r="A3080" s="32"/>
      <c r="B3080"/>
      <c r="C3080" s="20"/>
      <c r="D3080" s="20"/>
      <c r="E3080"/>
      <c r="F3080"/>
      <c r="G3080" s="19"/>
      <c r="H3080"/>
      <c r="I3080"/>
      <c r="J3080"/>
      <c r="K3080" s="9"/>
      <c r="L3080"/>
      <c r="M3080" s="36"/>
      <c r="N3080"/>
      <c r="O3080"/>
      <c r="P3080" s="38"/>
      <c r="Q3080" s="10"/>
      <c r="R3080" s="11"/>
      <c r="S3080" s="13"/>
      <c r="T3080" s="12"/>
      <c r="U3080" s="13"/>
      <c r="V3080"/>
    </row>
    <row r="3081" spans="1:22" x14ac:dyDescent="0.2">
      <c r="A3081" s="32"/>
      <c r="B3081"/>
      <c r="C3081" s="20"/>
      <c r="D3081" s="20"/>
      <c r="E3081"/>
      <c r="F3081"/>
      <c r="G3081" s="19"/>
      <c r="H3081"/>
      <c r="I3081"/>
      <c r="J3081"/>
      <c r="K3081" s="9"/>
      <c r="L3081"/>
      <c r="M3081" s="36"/>
      <c r="N3081"/>
      <c r="O3081"/>
      <c r="P3081" s="38"/>
      <c r="Q3081" s="10"/>
      <c r="R3081" s="11"/>
      <c r="S3081" s="13"/>
      <c r="T3081" s="12"/>
      <c r="U3081" s="13"/>
      <c r="V3081"/>
    </row>
    <row r="3082" spans="1:22" x14ac:dyDescent="0.2">
      <c r="A3082" s="32"/>
      <c r="B3082"/>
      <c r="C3082" s="20"/>
      <c r="D3082" s="20"/>
      <c r="E3082"/>
      <c r="F3082"/>
      <c r="G3082" s="19"/>
      <c r="H3082"/>
      <c r="I3082"/>
      <c r="J3082"/>
      <c r="K3082" s="9"/>
      <c r="L3082"/>
      <c r="M3082" s="36"/>
      <c r="N3082"/>
      <c r="O3082"/>
      <c r="P3082" s="38"/>
      <c r="Q3082" s="10"/>
      <c r="R3082" s="11"/>
      <c r="S3082" s="13"/>
      <c r="T3082" s="12"/>
      <c r="U3082" s="13"/>
      <c r="V3082"/>
    </row>
    <row r="3083" spans="1:22" x14ac:dyDescent="0.2">
      <c r="A3083" s="32"/>
      <c r="B3083"/>
      <c r="C3083" s="20"/>
      <c r="D3083" s="20"/>
      <c r="E3083"/>
      <c r="F3083"/>
      <c r="G3083" s="19"/>
      <c r="H3083"/>
      <c r="I3083"/>
      <c r="J3083"/>
      <c r="K3083" s="9"/>
      <c r="L3083"/>
      <c r="M3083" s="36"/>
      <c r="N3083"/>
      <c r="O3083"/>
      <c r="P3083" s="38"/>
      <c r="Q3083" s="10"/>
      <c r="R3083" s="11"/>
      <c r="S3083" s="13"/>
      <c r="T3083" s="12"/>
      <c r="U3083" s="13"/>
      <c r="V3083"/>
    </row>
    <row r="3084" spans="1:22" x14ac:dyDescent="0.2">
      <c r="A3084" s="32"/>
      <c r="B3084"/>
      <c r="C3084" s="20"/>
      <c r="D3084" s="20"/>
      <c r="E3084"/>
      <c r="F3084"/>
      <c r="G3084" s="19"/>
      <c r="H3084"/>
      <c r="I3084"/>
      <c r="J3084"/>
      <c r="K3084" s="9"/>
      <c r="L3084"/>
      <c r="M3084" s="36"/>
      <c r="N3084"/>
      <c r="O3084"/>
      <c r="P3084" s="38"/>
      <c r="Q3084" s="10"/>
      <c r="R3084" s="11"/>
      <c r="S3084" s="13"/>
      <c r="T3084" s="12"/>
      <c r="U3084" s="13"/>
      <c r="V3084"/>
    </row>
    <row r="3085" spans="1:22" x14ac:dyDescent="0.2">
      <c r="A3085" s="32"/>
      <c r="B3085"/>
      <c r="C3085" s="20"/>
      <c r="D3085" s="20"/>
      <c r="E3085"/>
      <c r="F3085"/>
      <c r="G3085" s="19"/>
      <c r="H3085"/>
      <c r="I3085"/>
      <c r="J3085"/>
      <c r="K3085" s="9"/>
      <c r="L3085"/>
      <c r="M3085" s="36"/>
      <c r="N3085"/>
      <c r="O3085"/>
      <c r="P3085" s="38"/>
      <c r="Q3085" s="10"/>
      <c r="R3085" s="11"/>
      <c r="S3085" s="13"/>
      <c r="T3085" s="12"/>
      <c r="U3085" s="13"/>
      <c r="V3085"/>
    </row>
    <row r="3086" spans="1:22" x14ac:dyDescent="0.2">
      <c r="A3086" s="32"/>
      <c r="B3086"/>
      <c r="C3086" s="20"/>
      <c r="D3086" s="20"/>
      <c r="E3086"/>
      <c r="F3086"/>
      <c r="G3086" s="19"/>
      <c r="H3086"/>
      <c r="I3086"/>
      <c r="J3086"/>
      <c r="K3086" s="9"/>
      <c r="L3086"/>
      <c r="M3086" s="36"/>
      <c r="N3086"/>
      <c r="O3086"/>
      <c r="P3086" s="38"/>
      <c r="Q3086" s="10"/>
      <c r="R3086" s="11"/>
      <c r="S3086" s="13"/>
      <c r="T3086" s="12"/>
      <c r="U3086" s="13"/>
      <c r="V3086"/>
    </row>
    <row r="3087" spans="1:22" x14ac:dyDescent="0.2">
      <c r="A3087" s="32"/>
      <c r="B3087"/>
      <c r="C3087" s="20"/>
      <c r="D3087" s="20"/>
      <c r="E3087"/>
      <c r="F3087"/>
      <c r="G3087" s="19"/>
      <c r="H3087"/>
      <c r="I3087"/>
      <c r="J3087"/>
      <c r="K3087" s="9"/>
      <c r="L3087"/>
      <c r="M3087" s="36"/>
      <c r="N3087"/>
      <c r="O3087"/>
      <c r="P3087" s="38"/>
      <c r="Q3087" s="10"/>
      <c r="R3087" s="11"/>
      <c r="S3087" s="13"/>
      <c r="T3087" s="12"/>
      <c r="U3087" s="13"/>
      <c r="V3087"/>
    </row>
    <row r="3088" spans="1:22" x14ac:dyDescent="0.2">
      <c r="A3088" s="32"/>
      <c r="B3088"/>
      <c r="C3088" s="20"/>
      <c r="D3088" s="20"/>
      <c r="E3088"/>
      <c r="F3088"/>
      <c r="G3088" s="19"/>
      <c r="H3088"/>
      <c r="I3088"/>
      <c r="J3088"/>
      <c r="K3088" s="9"/>
      <c r="L3088"/>
      <c r="M3088" s="36"/>
      <c r="N3088"/>
      <c r="O3088"/>
      <c r="P3088" s="38"/>
      <c r="Q3088" s="10"/>
      <c r="R3088" s="11"/>
      <c r="S3088" s="13"/>
      <c r="T3088" s="12"/>
      <c r="U3088" s="13"/>
      <c r="V3088"/>
    </row>
    <row r="3089" spans="1:22" x14ac:dyDescent="0.2">
      <c r="A3089" s="32"/>
      <c r="B3089"/>
      <c r="C3089" s="20"/>
      <c r="D3089" s="20"/>
      <c r="E3089"/>
      <c r="F3089"/>
      <c r="G3089" s="19"/>
      <c r="H3089"/>
      <c r="I3089"/>
      <c r="J3089"/>
      <c r="K3089" s="9"/>
      <c r="L3089"/>
      <c r="M3089" s="36"/>
      <c r="N3089"/>
      <c r="O3089"/>
      <c r="P3089" s="38"/>
      <c r="Q3089" s="10"/>
      <c r="R3089" s="11"/>
      <c r="S3089" s="13"/>
      <c r="T3089" s="12"/>
      <c r="U3089" s="13"/>
      <c r="V3089"/>
    </row>
    <row r="3090" spans="1:22" x14ac:dyDescent="0.2">
      <c r="A3090" s="32"/>
      <c r="B3090"/>
      <c r="C3090" s="20"/>
      <c r="D3090" s="20"/>
      <c r="E3090"/>
      <c r="F3090"/>
      <c r="G3090" s="19"/>
      <c r="H3090"/>
      <c r="I3090"/>
      <c r="J3090"/>
      <c r="K3090" s="9"/>
      <c r="L3090"/>
      <c r="M3090" s="36"/>
      <c r="N3090"/>
      <c r="O3090"/>
      <c r="P3090" s="38"/>
      <c r="Q3090" s="10"/>
      <c r="R3090" s="11"/>
      <c r="S3090" s="13"/>
      <c r="T3090" s="12"/>
      <c r="U3090" s="13"/>
      <c r="V3090"/>
    </row>
    <row r="3091" spans="1:22" x14ac:dyDescent="0.2">
      <c r="A3091" s="32"/>
      <c r="B3091"/>
      <c r="C3091" s="20"/>
      <c r="D3091" s="20"/>
      <c r="E3091"/>
      <c r="F3091"/>
      <c r="G3091" s="19"/>
      <c r="H3091"/>
      <c r="I3091"/>
      <c r="J3091"/>
      <c r="K3091" s="9"/>
      <c r="L3091"/>
      <c r="M3091" s="36"/>
      <c r="N3091"/>
      <c r="O3091"/>
      <c r="P3091" s="38"/>
      <c r="Q3091" s="10"/>
      <c r="R3091" s="11"/>
      <c r="S3091" s="13"/>
      <c r="T3091" s="12"/>
      <c r="U3091" s="13"/>
      <c r="V3091"/>
    </row>
    <row r="3092" spans="1:22" x14ac:dyDescent="0.2">
      <c r="A3092" s="32"/>
      <c r="B3092"/>
      <c r="C3092" s="20"/>
      <c r="D3092" s="20"/>
      <c r="E3092"/>
      <c r="F3092"/>
      <c r="G3092" s="19"/>
      <c r="H3092"/>
      <c r="I3092"/>
      <c r="J3092"/>
      <c r="K3092" s="9"/>
      <c r="L3092"/>
      <c r="M3092" s="36"/>
      <c r="N3092"/>
      <c r="O3092"/>
      <c r="P3092" s="38"/>
      <c r="Q3092" s="10"/>
      <c r="R3092" s="11"/>
      <c r="S3092" s="13"/>
      <c r="T3092" s="12"/>
      <c r="U3092" s="13"/>
      <c r="V3092"/>
    </row>
    <row r="3093" spans="1:22" x14ac:dyDescent="0.2">
      <c r="A3093" s="32"/>
      <c r="B3093"/>
      <c r="C3093" s="20"/>
      <c r="D3093" s="20"/>
      <c r="E3093"/>
      <c r="F3093"/>
      <c r="G3093" s="19"/>
      <c r="H3093"/>
      <c r="I3093"/>
      <c r="J3093"/>
      <c r="K3093" s="9"/>
      <c r="L3093"/>
      <c r="M3093" s="36"/>
      <c r="N3093"/>
      <c r="O3093"/>
      <c r="P3093" s="38"/>
      <c r="Q3093" s="10"/>
      <c r="R3093" s="11"/>
      <c r="S3093" s="13"/>
      <c r="T3093" s="12"/>
      <c r="U3093" s="13"/>
      <c r="V3093"/>
    </row>
    <row r="3094" spans="1:22" x14ac:dyDescent="0.2">
      <c r="A3094" s="32"/>
      <c r="B3094"/>
      <c r="C3094" s="20"/>
      <c r="D3094" s="20"/>
      <c r="E3094"/>
      <c r="F3094"/>
      <c r="G3094" s="19"/>
      <c r="H3094"/>
      <c r="I3094"/>
      <c r="J3094"/>
      <c r="K3094" s="9"/>
      <c r="L3094"/>
      <c r="M3094" s="36"/>
      <c r="N3094"/>
      <c r="O3094"/>
      <c r="P3094" s="38"/>
      <c r="Q3094" s="10"/>
      <c r="R3094" s="11"/>
      <c r="S3094" s="13"/>
      <c r="T3094" s="12"/>
      <c r="U3094" s="13"/>
      <c r="V3094"/>
    </row>
    <row r="3095" spans="1:22" x14ac:dyDescent="0.2">
      <c r="A3095" s="32"/>
      <c r="B3095"/>
      <c r="C3095" s="20"/>
      <c r="D3095" s="20"/>
      <c r="E3095"/>
      <c r="F3095"/>
      <c r="G3095" s="19"/>
      <c r="H3095"/>
      <c r="I3095"/>
      <c r="J3095"/>
      <c r="K3095" s="9"/>
      <c r="L3095"/>
      <c r="M3095" s="36"/>
      <c r="N3095"/>
      <c r="O3095"/>
      <c r="P3095" s="38"/>
      <c r="Q3095" s="10"/>
      <c r="R3095" s="11"/>
      <c r="S3095" s="13"/>
      <c r="T3095" s="12"/>
      <c r="U3095" s="13"/>
      <c r="V3095"/>
    </row>
    <row r="3096" spans="1:22" x14ac:dyDescent="0.2">
      <c r="A3096" s="32"/>
      <c r="B3096"/>
      <c r="C3096" s="20"/>
      <c r="D3096" s="20"/>
      <c r="E3096"/>
      <c r="F3096"/>
      <c r="G3096" s="19"/>
      <c r="H3096"/>
      <c r="I3096"/>
      <c r="J3096"/>
      <c r="K3096" s="9"/>
      <c r="L3096"/>
      <c r="M3096" s="36"/>
      <c r="N3096"/>
      <c r="O3096"/>
      <c r="P3096" s="38"/>
      <c r="Q3096" s="10"/>
      <c r="R3096" s="11"/>
      <c r="S3096" s="13"/>
      <c r="T3096" s="12"/>
      <c r="U3096" s="13"/>
      <c r="V3096"/>
    </row>
    <row r="3097" spans="1:22" x14ac:dyDescent="0.2">
      <c r="A3097" s="32"/>
      <c r="B3097"/>
      <c r="C3097" s="20"/>
      <c r="D3097" s="20"/>
      <c r="E3097"/>
      <c r="F3097"/>
      <c r="G3097" s="19"/>
      <c r="H3097"/>
      <c r="I3097"/>
      <c r="J3097"/>
      <c r="K3097" s="9"/>
      <c r="L3097"/>
      <c r="M3097" s="36"/>
      <c r="N3097"/>
      <c r="O3097"/>
      <c r="P3097" s="38"/>
      <c r="Q3097" s="10"/>
      <c r="R3097" s="11"/>
      <c r="S3097" s="13"/>
      <c r="T3097" s="12"/>
      <c r="U3097" s="13"/>
      <c r="V3097"/>
    </row>
    <row r="3098" spans="1:22" x14ac:dyDescent="0.2">
      <c r="A3098" s="32"/>
      <c r="B3098"/>
      <c r="C3098" s="20"/>
      <c r="D3098" s="20"/>
      <c r="E3098"/>
      <c r="F3098"/>
      <c r="G3098" s="19"/>
      <c r="H3098"/>
      <c r="I3098"/>
      <c r="J3098"/>
      <c r="K3098" s="9"/>
      <c r="L3098"/>
      <c r="M3098" s="36"/>
      <c r="N3098"/>
      <c r="O3098"/>
      <c r="P3098" s="38"/>
      <c r="Q3098" s="10"/>
      <c r="R3098" s="11"/>
      <c r="S3098" s="13"/>
      <c r="T3098" s="12"/>
      <c r="U3098" s="13"/>
      <c r="V3098"/>
    </row>
    <row r="3099" spans="1:22" x14ac:dyDescent="0.2">
      <c r="A3099" s="32"/>
      <c r="B3099"/>
      <c r="C3099" s="20"/>
      <c r="D3099" s="20"/>
      <c r="E3099"/>
      <c r="F3099"/>
      <c r="G3099" s="19"/>
      <c r="H3099"/>
      <c r="I3099"/>
      <c r="J3099"/>
      <c r="K3099" s="9"/>
      <c r="L3099"/>
      <c r="M3099" s="36"/>
      <c r="N3099"/>
      <c r="O3099"/>
      <c r="P3099" s="38"/>
      <c r="Q3099" s="10"/>
      <c r="R3099" s="11"/>
      <c r="S3099" s="13"/>
      <c r="T3099" s="12"/>
      <c r="U3099" s="13"/>
      <c r="V3099"/>
    </row>
    <row r="3100" spans="1:22" x14ac:dyDescent="0.2">
      <c r="A3100" s="32"/>
      <c r="B3100"/>
      <c r="C3100" s="20"/>
      <c r="D3100" s="20"/>
      <c r="E3100"/>
      <c r="F3100"/>
      <c r="G3100" s="19"/>
      <c r="H3100"/>
      <c r="I3100"/>
      <c r="J3100"/>
      <c r="K3100" s="9"/>
      <c r="L3100"/>
      <c r="M3100" s="36"/>
      <c r="N3100"/>
      <c r="O3100"/>
      <c r="P3100" s="38"/>
      <c r="Q3100" s="10"/>
      <c r="R3100" s="11"/>
      <c r="S3100" s="13"/>
      <c r="T3100" s="12"/>
      <c r="U3100" s="13"/>
      <c r="V3100"/>
    </row>
    <row r="3101" spans="1:22" x14ac:dyDescent="0.2">
      <c r="A3101" s="32"/>
      <c r="B3101"/>
      <c r="C3101" s="20"/>
      <c r="D3101" s="20"/>
      <c r="E3101"/>
      <c r="F3101"/>
      <c r="G3101" s="19"/>
      <c r="H3101"/>
      <c r="I3101"/>
      <c r="J3101"/>
      <c r="K3101" s="9"/>
      <c r="L3101"/>
      <c r="M3101" s="36"/>
      <c r="N3101"/>
      <c r="O3101"/>
      <c r="P3101" s="38"/>
      <c r="Q3101" s="10"/>
      <c r="R3101" s="11"/>
      <c r="S3101" s="13"/>
      <c r="T3101" s="12"/>
      <c r="U3101" s="13"/>
      <c r="V3101"/>
    </row>
    <row r="3102" spans="1:22" x14ac:dyDescent="0.2">
      <c r="A3102" s="32"/>
      <c r="B3102"/>
      <c r="C3102" s="20"/>
      <c r="D3102" s="20"/>
      <c r="E3102"/>
      <c r="F3102"/>
      <c r="G3102" s="19"/>
      <c r="H3102"/>
      <c r="I3102"/>
      <c r="J3102"/>
      <c r="K3102" s="9"/>
      <c r="L3102"/>
      <c r="M3102" s="36"/>
      <c r="N3102"/>
      <c r="O3102"/>
      <c r="P3102" s="38"/>
      <c r="Q3102" s="10"/>
      <c r="R3102" s="11"/>
      <c r="S3102" s="13"/>
      <c r="T3102" s="12"/>
      <c r="U3102" s="13"/>
      <c r="V3102"/>
    </row>
    <row r="3103" spans="1:22" x14ac:dyDescent="0.2">
      <c r="A3103" s="32"/>
      <c r="B3103"/>
      <c r="C3103" s="20"/>
      <c r="D3103" s="20"/>
      <c r="E3103"/>
      <c r="F3103"/>
      <c r="G3103" s="19"/>
      <c r="H3103"/>
      <c r="I3103"/>
      <c r="J3103"/>
      <c r="K3103" s="9"/>
      <c r="L3103"/>
      <c r="M3103" s="36"/>
      <c r="N3103"/>
      <c r="O3103"/>
      <c r="P3103" s="38"/>
      <c r="Q3103" s="10"/>
      <c r="R3103" s="11"/>
      <c r="S3103" s="13"/>
      <c r="T3103" s="12"/>
      <c r="U3103" s="13"/>
      <c r="V3103"/>
    </row>
    <row r="3104" spans="1:22" x14ac:dyDescent="0.2">
      <c r="A3104" s="32"/>
      <c r="B3104"/>
      <c r="C3104" s="20"/>
      <c r="D3104" s="20"/>
      <c r="E3104"/>
      <c r="F3104"/>
      <c r="G3104" s="19"/>
      <c r="H3104"/>
      <c r="I3104"/>
      <c r="J3104"/>
      <c r="K3104" s="9"/>
      <c r="L3104"/>
      <c r="M3104" s="36"/>
      <c r="N3104"/>
      <c r="O3104"/>
      <c r="P3104" s="38"/>
      <c r="Q3104" s="10"/>
      <c r="R3104" s="11"/>
      <c r="S3104" s="13"/>
      <c r="T3104" s="12"/>
      <c r="U3104" s="13"/>
      <c r="V3104"/>
    </row>
    <row r="3105" spans="1:22" x14ac:dyDescent="0.2">
      <c r="A3105" s="32"/>
      <c r="B3105"/>
      <c r="C3105" s="20"/>
      <c r="D3105" s="20"/>
      <c r="E3105"/>
      <c r="F3105"/>
      <c r="G3105" s="19"/>
      <c r="H3105"/>
      <c r="I3105"/>
      <c r="J3105"/>
      <c r="K3105" s="9"/>
      <c r="L3105"/>
      <c r="M3105" s="36"/>
      <c r="N3105"/>
      <c r="O3105"/>
      <c r="P3105" s="38"/>
      <c r="Q3105" s="10"/>
      <c r="R3105" s="11"/>
      <c r="S3105" s="13"/>
      <c r="T3105" s="12"/>
      <c r="U3105" s="13"/>
      <c r="V3105"/>
    </row>
    <row r="3106" spans="1:22" x14ac:dyDescent="0.2">
      <c r="A3106" s="32"/>
      <c r="B3106"/>
      <c r="C3106" s="20"/>
      <c r="D3106" s="20"/>
      <c r="E3106"/>
      <c r="F3106"/>
      <c r="G3106" s="19"/>
      <c r="H3106"/>
      <c r="I3106"/>
      <c r="J3106"/>
      <c r="K3106" s="9"/>
      <c r="L3106"/>
      <c r="M3106" s="36"/>
      <c r="N3106"/>
      <c r="O3106"/>
      <c r="P3106" s="38"/>
      <c r="Q3106" s="10"/>
      <c r="R3106" s="11"/>
      <c r="S3106" s="13"/>
      <c r="T3106" s="12"/>
      <c r="U3106" s="13"/>
      <c r="V3106"/>
    </row>
    <row r="3107" spans="1:22" x14ac:dyDescent="0.2">
      <c r="A3107" s="32"/>
      <c r="B3107"/>
      <c r="C3107" s="20"/>
      <c r="D3107" s="20"/>
      <c r="E3107"/>
      <c r="F3107"/>
      <c r="G3107" s="19"/>
      <c r="H3107"/>
      <c r="I3107"/>
      <c r="J3107"/>
      <c r="K3107" s="9"/>
      <c r="L3107"/>
      <c r="M3107" s="36"/>
      <c r="N3107"/>
      <c r="O3107"/>
      <c r="P3107" s="38"/>
      <c r="Q3107" s="10"/>
      <c r="R3107" s="11"/>
      <c r="S3107" s="13"/>
      <c r="T3107" s="12"/>
      <c r="U3107" s="13"/>
      <c r="V3107"/>
    </row>
    <row r="3108" spans="1:22" x14ac:dyDescent="0.2">
      <c r="A3108" s="32"/>
      <c r="B3108"/>
      <c r="C3108" s="20"/>
      <c r="D3108" s="20"/>
      <c r="E3108"/>
      <c r="F3108"/>
      <c r="G3108" s="19"/>
      <c r="H3108"/>
      <c r="I3108"/>
      <c r="J3108"/>
      <c r="K3108" s="9"/>
      <c r="L3108"/>
      <c r="M3108" s="36"/>
      <c r="N3108"/>
      <c r="O3108"/>
      <c r="P3108" s="38"/>
      <c r="Q3108" s="10"/>
      <c r="R3108" s="11"/>
      <c r="S3108" s="13"/>
      <c r="T3108" s="12"/>
      <c r="U3108" s="13"/>
      <c r="V3108"/>
    </row>
    <row r="3109" spans="1:22" x14ac:dyDescent="0.2">
      <c r="A3109" s="32"/>
      <c r="B3109"/>
      <c r="C3109" s="20"/>
      <c r="D3109" s="20"/>
      <c r="E3109"/>
      <c r="F3109"/>
      <c r="G3109" s="19"/>
      <c r="H3109"/>
      <c r="I3109"/>
      <c r="J3109"/>
      <c r="K3109" s="9"/>
      <c r="L3109"/>
      <c r="M3109" s="36"/>
      <c r="N3109"/>
      <c r="O3109"/>
      <c r="P3109" s="38"/>
      <c r="Q3109" s="10"/>
      <c r="R3109" s="11"/>
      <c r="S3109" s="13"/>
      <c r="T3109" s="12"/>
      <c r="U3109" s="13"/>
      <c r="V3109"/>
    </row>
    <row r="3110" spans="1:22" x14ac:dyDescent="0.2">
      <c r="A3110" s="32"/>
      <c r="B3110"/>
      <c r="C3110" s="20"/>
      <c r="D3110" s="20"/>
      <c r="E3110"/>
      <c r="F3110"/>
      <c r="G3110" s="19"/>
      <c r="H3110"/>
      <c r="I3110"/>
      <c r="J3110"/>
      <c r="K3110" s="9"/>
      <c r="L3110"/>
      <c r="M3110" s="36"/>
      <c r="N3110"/>
      <c r="O3110"/>
      <c r="P3110" s="38"/>
      <c r="Q3110" s="10"/>
      <c r="R3110" s="11"/>
      <c r="S3110" s="13"/>
      <c r="T3110" s="12"/>
      <c r="U3110" s="13"/>
      <c r="V3110"/>
    </row>
    <row r="3111" spans="1:22" x14ac:dyDescent="0.2">
      <c r="A3111" s="32"/>
      <c r="B3111"/>
      <c r="C3111" s="20"/>
      <c r="D3111" s="20"/>
      <c r="E3111"/>
      <c r="F3111"/>
      <c r="G3111" s="19"/>
      <c r="H3111"/>
      <c r="I3111"/>
      <c r="J3111"/>
      <c r="K3111" s="9"/>
      <c r="L3111"/>
      <c r="M3111" s="36"/>
      <c r="N3111"/>
      <c r="O3111"/>
      <c r="P3111" s="38"/>
      <c r="Q3111" s="10"/>
      <c r="R3111" s="11"/>
      <c r="S3111" s="13"/>
      <c r="T3111" s="12"/>
      <c r="U3111" s="13"/>
      <c r="V3111"/>
    </row>
    <row r="3112" spans="1:22" x14ac:dyDescent="0.2">
      <c r="A3112" s="32"/>
      <c r="B3112"/>
      <c r="C3112" s="20"/>
      <c r="D3112" s="20"/>
      <c r="E3112"/>
      <c r="F3112"/>
      <c r="G3112" s="19"/>
      <c r="H3112"/>
      <c r="I3112"/>
      <c r="J3112"/>
      <c r="K3112" s="9"/>
      <c r="L3112"/>
      <c r="M3112" s="36"/>
      <c r="N3112"/>
      <c r="O3112"/>
      <c r="P3112" s="38"/>
      <c r="Q3112" s="10"/>
      <c r="R3112" s="11"/>
      <c r="S3112" s="13"/>
      <c r="T3112" s="12"/>
      <c r="U3112" s="13"/>
      <c r="V3112"/>
    </row>
    <row r="3113" spans="1:22" x14ac:dyDescent="0.2">
      <c r="A3113" s="32"/>
      <c r="B3113"/>
      <c r="C3113" s="20"/>
      <c r="D3113" s="20"/>
      <c r="E3113"/>
      <c r="F3113"/>
      <c r="G3113" s="19"/>
      <c r="H3113"/>
      <c r="I3113"/>
      <c r="J3113"/>
      <c r="K3113" s="9"/>
      <c r="L3113"/>
      <c r="M3113" s="36"/>
      <c r="N3113"/>
      <c r="O3113"/>
      <c r="P3113" s="38"/>
      <c r="Q3113" s="10"/>
      <c r="R3113" s="11"/>
      <c r="S3113" s="13"/>
      <c r="T3113" s="12"/>
      <c r="U3113" s="13"/>
      <c r="V3113"/>
    </row>
    <row r="3114" spans="1:22" x14ac:dyDescent="0.2">
      <c r="A3114" s="32"/>
      <c r="B3114"/>
      <c r="C3114" s="20"/>
      <c r="D3114" s="20"/>
      <c r="E3114"/>
      <c r="F3114"/>
      <c r="G3114" s="19"/>
      <c r="H3114"/>
      <c r="I3114"/>
      <c r="J3114"/>
      <c r="K3114" s="9"/>
      <c r="L3114"/>
      <c r="M3114" s="36"/>
      <c r="N3114"/>
      <c r="O3114"/>
      <c r="P3114" s="38"/>
      <c r="Q3114" s="10"/>
      <c r="R3114" s="11"/>
      <c r="S3114" s="13"/>
      <c r="T3114" s="12"/>
      <c r="U3114" s="13"/>
      <c r="V3114"/>
    </row>
    <row r="3115" spans="1:22" x14ac:dyDescent="0.2">
      <c r="A3115" s="32"/>
      <c r="B3115"/>
      <c r="C3115" s="20"/>
      <c r="D3115" s="20"/>
      <c r="E3115"/>
      <c r="F3115"/>
      <c r="G3115" s="19"/>
      <c r="H3115"/>
      <c r="I3115"/>
      <c r="J3115"/>
      <c r="K3115" s="9"/>
      <c r="L3115"/>
      <c r="M3115" s="36"/>
      <c r="N3115"/>
      <c r="O3115"/>
      <c r="P3115" s="38"/>
      <c r="Q3115" s="10"/>
      <c r="R3115" s="11"/>
      <c r="S3115" s="13"/>
      <c r="T3115" s="12"/>
      <c r="U3115" s="13"/>
      <c r="V3115"/>
    </row>
    <row r="3116" spans="1:22" x14ac:dyDescent="0.2">
      <c r="A3116" s="32"/>
      <c r="B3116"/>
      <c r="C3116" s="20"/>
      <c r="D3116" s="20"/>
      <c r="E3116"/>
      <c r="F3116"/>
      <c r="G3116" s="19"/>
      <c r="H3116"/>
      <c r="I3116"/>
      <c r="J3116"/>
      <c r="K3116" s="9"/>
      <c r="L3116"/>
      <c r="M3116" s="36"/>
      <c r="N3116"/>
      <c r="O3116"/>
      <c r="P3116" s="38"/>
      <c r="Q3116" s="10"/>
      <c r="R3116" s="11"/>
      <c r="S3116" s="13"/>
      <c r="T3116" s="12"/>
      <c r="U3116" s="13"/>
      <c r="V3116"/>
    </row>
    <row r="3117" spans="1:22" x14ac:dyDescent="0.2">
      <c r="A3117" s="32"/>
      <c r="B3117"/>
      <c r="C3117" s="20"/>
      <c r="D3117" s="20"/>
      <c r="E3117"/>
      <c r="F3117"/>
      <c r="G3117" s="19"/>
      <c r="H3117"/>
      <c r="I3117"/>
      <c r="J3117"/>
      <c r="K3117" s="9"/>
      <c r="L3117"/>
      <c r="M3117" s="36"/>
      <c r="N3117"/>
      <c r="O3117"/>
      <c r="P3117" s="38"/>
      <c r="Q3117" s="10"/>
      <c r="R3117" s="11"/>
      <c r="S3117" s="13"/>
      <c r="T3117" s="12"/>
      <c r="U3117" s="13"/>
      <c r="V3117"/>
    </row>
    <row r="3118" spans="1:22" x14ac:dyDescent="0.2">
      <c r="A3118" s="32"/>
      <c r="B3118"/>
      <c r="C3118" s="20"/>
      <c r="D3118" s="20"/>
      <c r="E3118"/>
      <c r="F3118"/>
      <c r="G3118" s="19"/>
      <c r="H3118"/>
      <c r="I3118"/>
      <c r="J3118"/>
      <c r="K3118" s="9"/>
      <c r="L3118"/>
      <c r="M3118" s="36"/>
      <c r="N3118"/>
      <c r="O3118"/>
      <c r="P3118" s="38"/>
      <c r="Q3118" s="10"/>
      <c r="R3118" s="11"/>
      <c r="S3118" s="13"/>
      <c r="T3118" s="12"/>
      <c r="U3118" s="13"/>
      <c r="V3118"/>
    </row>
    <row r="3119" spans="1:22" x14ac:dyDescent="0.2">
      <c r="A3119" s="32"/>
      <c r="B3119"/>
      <c r="C3119" s="20"/>
      <c r="D3119" s="20"/>
      <c r="E3119"/>
      <c r="F3119"/>
      <c r="G3119" s="19"/>
      <c r="H3119"/>
      <c r="I3119"/>
      <c r="J3119"/>
      <c r="K3119" s="9"/>
      <c r="L3119"/>
      <c r="M3119" s="36"/>
      <c r="N3119"/>
      <c r="O3119"/>
      <c r="P3119" s="38"/>
      <c r="Q3119" s="10"/>
      <c r="R3119" s="11"/>
      <c r="S3119" s="13"/>
      <c r="T3119" s="12"/>
      <c r="U3119" s="13"/>
      <c r="V3119"/>
    </row>
    <row r="3120" spans="1:22" x14ac:dyDescent="0.2">
      <c r="A3120" s="32"/>
      <c r="B3120"/>
      <c r="C3120" s="20"/>
      <c r="D3120" s="20"/>
      <c r="E3120"/>
      <c r="F3120"/>
      <c r="G3120" s="19"/>
      <c r="H3120"/>
      <c r="I3120"/>
      <c r="J3120"/>
      <c r="K3120" s="9"/>
      <c r="L3120"/>
      <c r="M3120" s="36"/>
      <c r="N3120"/>
      <c r="O3120"/>
      <c r="P3120" s="38"/>
      <c r="Q3120" s="10"/>
      <c r="R3120" s="11"/>
      <c r="S3120" s="13"/>
      <c r="T3120" s="12"/>
      <c r="U3120" s="13"/>
      <c r="V3120"/>
    </row>
    <row r="3121" spans="1:22" x14ac:dyDescent="0.2">
      <c r="A3121" s="32"/>
      <c r="B3121"/>
      <c r="C3121" s="20"/>
      <c r="D3121" s="20"/>
      <c r="E3121"/>
      <c r="F3121"/>
      <c r="G3121" s="19"/>
      <c r="H3121"/>
      <c r="I3121"/>
      <c r="J3121"/>
      <c r="K3121" s="9"/>
      <c r="L3121"/>
      <c r="M3121" s="36"/>
      <c r="N3121"/>
      <c r="O3121"/>
      <c r="P3121" s="38"/>
      <c r="Q3121" s="10"/>
      <c r="R3121" s="11"/>
      <c r="S3121" s="13"/>
      <c r="T3121" s="12"/>
      <c r="U3121" s="13"/>
      <c r="V3121"/>
    </row>
    <row r="3122" spans="1:22" x14ac:dyDescent="0.2">
      <c r="A3122" s="32"/>
      <c r="B3122"/>
      <c r="C3122" s="20"/>
      <c r="D3122" s="20"/>
      <c r="E3122"/>
      <c r="F3122"/>
      <c r="G3122" s="19"/>
      <c r="H3122"/>
      <c r="I3122"/>
      <c r="J3122"/>
      <c r="K3122" s="9"/>
      <c r="L3122"/>
      <c r="M3122" s="36"/>
      <c r="N3122"/>
      <c r="O3122"/>
      <c r="P3122" s="38"/>
      <c r="Q3122" s="10"/>
      <c r="R3122" s="11"/>
      <c r="S3122" s="13"/>
      <c r="T3122" s="12"/>
      <c r="U3122" s="13"/>
      <c r="V3122"/>
    </row>
    <row r="3123" spans="1:22" x14ac:dyDescent="0.2">
      <c r="A3123" s="32"/>
      <c r="B3123"/>
      <c r="C3123" s="20"/>
      <c r="D3123" s="20"/>
      <c r="E3123"/>
      <c r="F3123"/>
      <c r="G3123" s="19"/>
      <c r="H3123"/>
      <c r="I3123"/>
      <c r="J3123"/>
      <c r="K3123" s="9"/>
      <c r="L3123"/>
      <c r="M3123" s="36"/>
      <c r="N3123"/>
      <c r="O3123"/>
      <c r="P3123" s="38"/>
      <c r="Q3123" s="10"/>
      <c r="R3123" s="11"/>
      <c r="S3123" s="13"/>
      <c r="T3123" s="12"/>
      <c r="U3123" s="13"/>
      <c r="V3123"/>
    </row>
    <row r="3124" spans="1:22" x14ac:dyDescent="0.2">
      <c r="A3124" s="32"/>
      <c r="B3124"/>
      <c r="C3124" s="20"/>
      <c r="D3124" s="20"/>
      <c r="E3124"/>
      <c r="F3124"/>
      <c r="G3124" s="19"/>
      <c r="H3124"/>
      <c r="I3124"/>
      <c r="J3124"/>
      <c r="K3124" s="9"/>
      <c r="L3124"/>
      <c r="M3124" s="36"/>
      <c r="N3124"/>
      <c r="O3124"/>
      <c r="P3124" s="38"/>
      <c r="Q3124" s="10"/>
      <c r="R3124" s="11"/>
      <c r="S3124" s="13"/>
      <c r="T3124" s="12"/>
      <c r="U3124" s="13"/>
      <c r="V3124"/>
    </row>
    <row r="3125" spans="1:22" x14ac:dyDescent="0.2">
      <c r="A3125" s="32"/>
      <c r="B3125"/>
      <c r="C3125" s="20"/>
      <c r="D3125" s="20"/>
      <c r="E3125"/>
      <c r="F3125"/>
      <c r="G3125" s="19"/>
      <c r="H3125"/>
      <c r="I3125"/>
      <c r="J3125"/>
      <c r="K3125" s="9"/>
      <c r="L3125"/>
      <c r="M3125" s="36"/>
      <c r="N3125"/>
      <c r="O3125"/>
      <c r="P3125" s="38"/>
      <c r="Q3125" s="10"/>
      <c r="R3125" s="11"/>
      <c r="S3125" s="13"/>
      <c r="T3125" s="12"/>
      <c r="U3125" s="13"/>
      <c r="V3125"/>
    </row>
    <row r="3126" spans="1:22" x14ac:dyDescent="0.2">
      <c r="A3126" s="32"/>
      <c r="B3126"/>
      <c r="C3126" s="20"/>
      <c r="D3126" s="20"/>
      <c r="E3126"/>
      <c r="F3126"/>
      <c r="G3126" s="19"/>
      <c r="H3126"/>
      <c r="I3126"/>
      <c r="J3126"/>
      <c r="K3126" s="9"/>
      <c r="L3126"/>
      <c r="M3126" s="36"/>
      <c r="N3126"/>
      <c r="O3126"/>
      <c r="P3126" s="38"/>
      <c r="Q3126" s="10"/>
      <c r="R3126" s="11"/>
      <c r="S3126" s="13"/>
      <c r="T3126" s="12"/>
      <c r="U3126" s="13"/>
      <c r="V3126"/>
    </row>
    <row r="3127" spans="1:22" x14ac:dyDescent="0.2">
      <c r="A3127" s="32"/>
      <c r="B3127"/>
      <c r="C3127" s="20"/>
      <c r="D3127" s="20"/>
      <c r="E3127"/>
      <c r="F3127"/>
      <c r="G3127" s="19"/>
      <c r="H3127"/>
      <c r="I3127"/>
      <c r="J3127"/>
      <c r="K3127" s="9"/>
      <c r="L3127"/>
      <c r="M3127" s="36"/>
      <c r="N3127"/>
      <c r="O3127"/>
      <c r="P3127" s="38"/>
      <c r="Q3127" s="10"/>
      <c r="R3127" s="11"/>
      <c r="S3127" s="13"/>
      <c r="T3127" s="12"/>
      <c r="U3127" s="13"/>
      <c r="V3127"/>
    </row>
    <row r="3128" spans="1:22" x14ac:dyDescent="0.2">
      <c r="A3128" s="32"/>
      <c r="B3128"/>
      <c r="C3128" s="20"/>
      <c r="D3128" s="20"/>
      <c r="E3128"/>
      <c r="F3128"/>
      <c r="G3128" s="19"/>
      <c r="H3128"/>
      <c r="I3128"/>
      <c r="J3128"/>
      <c r="K3128" s="9"/>
      <c r="L3128"/>
      <c r="M3128" s="36"/>
      <c r="N3128"/>
      <c r="O3128"/>
      <c r="P3128" s="38"/>
      <c r="Q3128" s="10"/>
      <c r="R3128" s="11"/>
      <c r="S3128" s="13"/>
      <c r="T3128" s="12"/>
      <c r="U3128" s="13"/>
      <c r="V3128"/>
    </row>
    <row r="3129" spans="1:22" x14ac:dyDescent="0.2">
      <c r="A3129" s="32"/>
      <c r="B3129"/>
      <c r="C3129" s="20"/>
      <c r="D3129" s="20"/>
      <c r="E3129"/>
      <c r="F3129"/>
      <c r="G3129" s="19"/>
      <c r="H3129"/>
      <c r="I3129"/>
      <c r="J3129"/>
      <c r="K3129" s="9"/>
      <c r="L3129"/>
      <c r="M3129" s="36"/>
      <c r="N3129"/>
      <c r="O3129"/>
      <c r="P3129" s="38"/>
      <c r="Q3129" s="10"/>
      <c r="R3129" s="11"/>
      <c r="S3129" s="13"/>
      <c r="T3129" s="12"/>
      <c r="U3129" s="13"/>
      <c r="V3129"/>
    </row>
    <row r="3130" spans="1:22" x14ac:dyDescent="0.2">
      <c r="A3130" s="32"/>
      <c r="B3130"/>
      <c r="C3130" s="20"/>
      <c r="D3130" s="20"/>
      <c r="E3130"/>
      <c r="F3130"/>
      <c r="G3130" s="19"/>
      <c r="H3130"/>
      <c r="I3130"/>
      <c r="J3130"/>
      <c r="K3130" s="9"/>
      <c r="L3130"/>
      <c r="M3130" s="36"/>
      <c r="N3130"/>
      <c r="O3130"/>
      <c r="P3130" s="38"/>
      <c r="Q3130" s="10"/>
      <c r="R3130" s="11"/>
      <c r="S3130" s="13"/>
      <c r="T3130" s="12"/>
      <c r="U3130" s="13"/>
      <c r="V3130"/>
    </row>
    <row r="3131" spans="1:22" x14ac:dyDescent="0.2">
      <c r="A3131" s="32"/>
      <c r="B3131"/>
      <c r="C3131" s="20"/>
      <c r="D3131" s="20"/>
      <c r="E3131"/>
      <c r="F3131"/>
      <c r="G3131" s="19"/>
      <c r="H3131"/>
      <c r="I3131"/>
      <c r="J3131"/>
      <c r="K3131" s="9"/>
      <c r="L3131"/>
      <c r="M3131" s="36"/>
      <c r="N3131"/>
      <c r="O3131"/>
      <c r="P3131" s="38"/>
      <c r="Q3131" s="10"/>
      <c r="R3131" s="11"/>
      <c r="S3131" s="13"/>
      <c r="T3131" s="12"/>
      <c r="U3131" s="13"/>
      <c r="V3131"/>
    </row>
    <row r="3132" spans="1:22" x14ac:dyDescent="0.2">
      <c r="A3132" s="32"/>
      <c r="B3132"/>
      <c r="C3132" s="20"/>
      <c r="D3132" s="20"/>
      <c r="E3132"/>
      <c r="F3132"/>
      <c r="G3132" s="19"/>
      <c r="H3132"/>
      <c r="I3132"/>
      <c r="J3132"/>
      <c r="K3132" s="9"/>
      <c r="L3132"/>
      <c r="M3132" s="36"/>
      <c r="N3132"/>
      <c r="O3132"/>
      <c r="P3132" s="38"/>
      <c r="Q3132" s="10"/>
      <c r="R3132" s="11"/>
      <c r="S3132" s="13"/>
      <c r="T3132" s="12"/>
      <c r="U3132" s="13"/>
      <c r="V3132"/>
    </row>
    <row r="3133" spans="1:22" x14ac:dyDescent="0.2">
      <c r="A3133" s="32"/>
      <c r="B3133"/>
      <c r="C3133" s="20"/>
      <c r="D3133" s="20"/>
      <c r="E3133"/>
      <c r="F3133"/>
      <c r="G3133" s="19"/>
      <c r="H3133"/>
      <c r="I3133"/>
      <c r="J3133"/>
      <c r="K3133" s="9"/>
      <c r="L3133"/>
      <c r="M3133" s="36"/>
      <c r="N3133"/>
      <c r="O3133"/>
      <c r="P3133" s="38"/>
      <c r="Q3133" s="10"/>
      <c r="R3133" s="11"/>
      <c r="S3133" s="13"/>
      <c r="T3133" s="12"/>
      <c r="U3133" s="13"/>
      <c r="V3133"/>
    </row>
    <row r="3134" spans="1:22" x14ac:dyDescent="0.2">
      <c r="A3134" s="32"/>
      <c r="B3134"/>
      <c r="C3134" s="20"/>
      <c r="D3134" s="20"/>
      <c r="E3134"/>
      <c r="F3134"/>
      <c r="G3134" s="19"/>
      <c r="H3134"/>
      <c r="I3134"/>
      <c r="J3134"/>
      <c r="K3134" s="9"/>
      <c r="L3134"/>
      <c r="M3134" s="36"/>
      <c r="N3134"/>
      <c r="O3134"/>
      <c r="P3134" s="38"/>
      <c r="Q3134" s="10"/>
      <c r="R3134" s="11"/>
      <c r="S3134" s="13"/>
      <c r="T3134" s="12"/>
      <c r="U3134" s="13"/>
      <c r="V3134"/>
    </row>
    <row r="3135" spans="1:22" x14ac:dyDescent="0.2">
      <c r="A3135" s="32"/>
      <c r="B3135"/>
      <c r="C3135" s="20"/>
      <c r="D3135" s="20"/>
      <c r="E3135"/>
      <c r="F3135"/>
      <c r="G3135" s="19"/>
      <c r="H3135"/>
      <c r="I3135"/>
      <c r="J3135"/>
      <c r="K3135" s="9"/>
      <c r="L3135"/>
      <c r="M3135" s="36"/>
      <c r="N3135"/>
      <c r="O3135"/>
      <c r="P3135" s="38"/>
      <c r="Q3135" s="10"/>
      <c r="R3135" s="11"/>
      <c r="S3135" s="13"/>
      <c r="T3135" s="12"/>
      <c r="U3135" s="13"/>
      <c r="V3135"/>
    </row>
    <row r="3136" spans="1:22" x14ac:dyDescent="0.2">
      <c r="A3136" s="32"/>
      <c r="B3136"/>
      <c r="C3136" s="20"/>
      <c r="D3136" s="20"/>
      <c r="E3136"/>
      <c r="F3136"/>
      <c r="G3136" s="19"/>
      <c r="H3136"/>
      <c r="I3136"/>
      <c r="J3136"/>
      <c r="K3136" s="9"/>
      <c r="L3136"/>
      <c r="M3136" s="36"/>
      <c r="N3136"/>
      <c r="O3136"/>
      <c r="P3136" s="38"/>
      <c r="Q3136" s="10"/>
      <c r="R3136" s="11"/>
      <c r="S3136" s="13"/>
      <c r="T3136" s="12"/>
      <c r="U3136" s="13"/>
      <c r="V3136"/>
    </row>
    <row r="3137" spans="1:22" x14ac:dyDescent="0.2">
      <c r="A3137" s="32"/>
      <c r="B3137"/>
      <c r="C3137" s="20"/>
      <c r="D3137" s="20"/>
      <c r="E3137"/>
      <c r="F3137"/>
      <c r="G3137" s="19"/>
      <c r="H3137"/>
      <c r="I3137"/>
      <c r="J3137"/>
      <c r="K3137" s="9"/>
      <c r="L3137"/>
      <c r="M3137" s="36"/>
      <c r="N3137"/>
      <c r="O3137"/>
      <c r="P3137" s="38"/>
      <c r="Q3137" s="10"/>
      <c r="R3137" s="11"/>
      <c r="S3137" s="13"/>
      <c r="T3137" s="12"/>
      <c r="U3137" s="13"/>
      <c r="V3137"/>
    </row>
    <row r="3138" spans="1:22" x14ac:dyDescent="0.2">
      <c r="A3138" s="32"/>
      <c r="B3138"/>
      <c r="C3138" s="20"/>
      <c r="D3138" s="20"/>
      <c r="E3138"/>
      <c r="F3138"/>
      <c r="G3138" s="19"/>
      <c r="H3138"/>
      <c r="I3138"/>
      <c r="J3138"/>
      <c r="K3138" s="9"/>
      <c r="L3138"/>
      <c r="M3138" s="36"/>
      <c r="N3138"/>
      <c r="O3138"/>
      <c r="P3138" s="38"/>
      <c r="Q3138" s="10"/>
      <c r="R3138" s="11"/>
      <c r="S3138" s="13"/>
      <c r="T3138" s="12"/>
      <c r="U3138" s="13"/>
      <c r="V3138"/>
    </row>
    <row r="3139" spans="1:22" x14ac:dyDescent="0.2">
      <c r="A3139" s="32"/>
      <c r="B3139"/>
      <c r="C3139" s="20"/>
      <c r="D3139" s="20"/>
      <c r="E3139"/>
      <c r="F3139"/>
      <c r="G3139" s="19"/>
      <c r="H3139"/>
      <c r="I3139"/>
      <c r="J3139"/>
      <c r="K3139" s="9"/>
      <c r="L3139"/>
      <c r="M3139" s="36"/>
      <c r="N3139"/>
      <c r="O3139"/>
      <c r="P3139" s="38"/>
      <c r="Q3139" s="10"/>
      <c r="R3139" s="11"/>
      <c r="S3139" s="13"/>
      <c r="T3139" s="12"/>
      <c r="U3139" s="13"/>
      <c r="V3139"/>
    </row>
    <row r="3140" spans="1:22" x14ac:dyDescent="0.2">
      <c r="A3140" s="32"/>
      <c r="B3140"/>
      <c r="C3140" s="20"/>
      <c r="D3140" s="20"/>
      <c r="E3140"/>
      <c r="F3140"/>
      <c r="G3140" s="19"/>
      <c r="H3140"/>
      <c r="I3140"/>
      <c r="J3140"/>
      <c r="K3140" s="9"/>
      <c r="L3140"/>
      <c r="M3140" s="36"/>
      <c r="N3140"/>
      <c r="O3140"/>
      <c r="P3140" s="38"/>
      <c r="Q3140" s="10"/>
      <c r="R3140" s="11"/>
      <c r="S3140" s="13"/>
      <c r="T3140" s="12"/>
      <c r="U3140" s="13"/>
      <c r="V3140"/>
    </row>
    <row r="3141" spans="1:22" x14ac:dyDescent="0.2">
      <c r="A3141" s="32"/>
      <c r="B3141"/>
      <c r="C3141" s="20"/>
      <c r="D3141" s="20"/>
      <c r="E3141"/>
      <c r="F3141"/>
      <c r="G3141" s="19"/>
      <c r="H3141"/>
      <c r="I3141"/>
      <c r="J3141"/>
      <c r="K3141" s="9"/>
      <c r="L3141"/>
      <c r="M3141" s="36"/>
      <c r="N3141"/>
      <c r="O3141"/>
      <c r="P3141" s="38"/>
      <c r="Q3141" s="10"/>
      <c r="R3141" s="11"/>
      <c r="S3141" s="13"/>
      <c r="T3141" s="12"/>
      <c r="U3141" s="13"/>
      <c r="V3141"/>
    </row>
    <row r="3142" spans="1:22" x14ac:dyDescent="0.2">
      <c r="A3142" s="32"/>
      <c r="B3142"/>
      <c r="C3142" s="20"/>
      <c r="D3142" s="20"/>
      <c r="E3142"/>
      <c r="F3142"/>
      <c r="G3142" s="19"/>
      <c r="H3142"/>
      <c r="I3142"/>
      <c r="J3142"/>
      <c r="K3142" s="9"/>
      <c r="L3142"/>
      <c r="M3142" s="36"/>
      <c r="N3142"/>
      <c r="O3142"/>
      <c r="P3142" s="38"/>
      <c r="Q3142" s="10"/>
      <c r="R3142" s="11"/>
      <c r="S3142" s="13"/>
      <c r="T3142" s="12"/>
      <c r="U3142" s="13"/>
      <c r="V3142"/>
    </row>
    <row r="3143" spans="1:22" x14ac:dyDescent="0.2">
      <c r="A3143" s="32"/>
      <c r="B3143"/>
      <c r="C3143" s="20"/>
      <c r="D3143" s="20"/>
      <c r="E3143"/>
      <c r="F3143"/>
      <c r="G3143" s="19"/>
      <c r="H3143"/>
      <c r="I3143"/>
      <c r="J3143"/>
      <c r="K3143" s="9"/>
      <c r="L3143"/>
      <c r="M3143" s="36"/>
      <c r="N3143"/>
      <c r="O3143"/>
      <c r="P3143" s="38"/>
      <c r="Q3143" s="10"/>
      <c r="R3143" s="11"/>
      <c r="S3143" s="13"/>
      <c r="T3143" s="12"/>
      <c r="U3143" s="13"/>
      <c r="V3143"/>
    </row>
    <row r="3144" spans="1:22" x14ac:dyDescent="0.2">
      <c r="A3144" s="32"/>
      <c r="B3144"/>
      <c r="C3144" s="20"/>
      <c r="D3144" s="20"/>
      <c r="E3144"/>
      <c r="F3144"/>
      <c r="G3144" s="19"/>
      <c r="H3144"/>
      <c r="I3144"/>
      <c r="J3144"/>
      <c r="K3144" s="9"/>
      <c r="L3144"/>
      <c r="M3144" s="36"/>
      <c r="N3144"/>
      <c r="O3144"/>
      <c r="P3144" s="38"/>
      <c r="Q3144" s="10"/>
      <c r="R3144" s="11"/>
      <c r="S3144" s="13"/>
      <c r="T3144" s="12"/>
      <c r="U3144" s="13"/>
      <c r="V3144"/>
    </row>
    <row r="3145" spans="1:22" x14ac:dyDescent="0.2">
      <c r="A3145" s="32"/>
      <c r="B3145"/>
      <c r="C3145" s="20"/>
      <c r="D3145" s="20"/>
      <c r="E3145"/>
      <c r="F3145"/>
      <c r="G3145" s="19"/>
      <c r="H3145"/>
      <c r="I3145"/>
      <c r="J3145"/>
      <c r="K3145" s="9"/>
      <c r="L3145"/>
      <c r="M3145" s="36"/>
      <c r="N3145"/>
      <c r="O3145"/>
      <c r="P3145" s="38"/>
      <c r="Q3145" s="10"/>
      <c r="R3145" s="11"/>
      <c r="S3145" s="13"/>
      <c r="T3145" s="12"/>
      <c r="U3145" s="13"/>
      <c r="V3145"/>
    </row>
    <row r="3146" spans="1:22" x14ac:dyDescent="0.2">
      <c r="A3146" s="32"/>
      <c r="B3146"/>
      <c r="C3146" s="20"/>
      <c r="D3146" s="20"/>
      <c r="E3146"/>
      <c r="F3146"/>
      <c r="G3146" s="19"/>
      <c r="H3146"/>
      <c r="I3146"/>
      <c r="J3146"/>
      <c r="K3146" s="9"/>
      <c r="L3146"/>
      <c r="M3146" s="36"/>
      <c r="N3146"/>
      <c r="O3146"/>
      <c r="P3146" s="38"/>
      <c r="Q3146" s="10"/>
      <c r="R3146" s="11"/>
      <c r="S3146" s="13"/>
      <c r="T3146" s="12"/>
      <c r="U3146" s="13"/>
      <c r="V3146"/>
    </row>
    <row r="3147" spans="1:22" x14ac:dyDescent="0.2">
      <c r="A3147" s="32"/>
      <c r="B3147"/>
      <c r="C3147" s="20"/>
      <c r="D3147" s="20"/>
      <c r="E3147"/>
      <c r="F3147"/>
      <c r="G3147" s="19"/>
      <c r="H3147"/>
      <c r="I3147"/>
      <c r="J3147"/>
      <c r="K3147" s="9"/>
      <c r="L3147"/>
      <c r="M3147" s="36"/>
      <c r="N3147"/>
      <c r="O3147"/>
      <c r="P3147" s="38"/>
      <c r="Q3147" s="10"/>
      <c r="R3147" s="11"/>
      <c r="S3147" s="13"/>
      <c r="T3147" s="12"/>
      <c r="U3147" s="13"/>
      <c r="V3147"/>
    </row>
    <row r="3148" spans="1:22" x14ac:dyDescent="0.2">
      <c r="A3148" s="32"/>
      <c r="B3148"/>
      <c r="C3148" s="20"/>
      <c r="D3148" s="20"/>
      <c r="E3148"/>
      <c r="F3148"/>
      <c r="G3148" s="19"/>
      <c r="H3148"/>
      <c r="I3148"/>
      <c r="J3148"/>
      <c r="K3148" s="9"/>
      <c r="L3148"/>
      <c r="M3148" s="36"/>
      <c r="N3148"/>
      <c r="O3148"/>
      <c r="P3148" s="38"/>
      <c r="Q3148" s="10"/>
      <c r="R3148" s="11"/>
      <c r="S3148" s="13"/>
      <c r="T3148" s="12"/>
      <c r="U3148" s="13"/>
      <c r="V3148"/>
    </row>
    <row r="3149" spans="1:22" x14ac:dyDescent="0.2">
      <c r="A3149" s="32"/>
      <c r="B3149"/>
      <c r="C3149" s="20"/>
      <c r="D3149" s="20"/>
      <c r="E3149"/>
      <c r="F3149"/>
      <c r="G3149" s="19"/>
      <c r="H3149"/>
      <c r="I3149"/>
      <c r="J3149"/>
      <c r="K3149" s="9"/>
      <c r="L3149"/>
      <c r="M3149" s="36"/>
      <c r="N3149"/>
      <c r="O3149"/>
      <c r="P3149" s="38"/>
      <c r="Q3149" s="10"/>
      <c r="R3149" s="11"/>
      <c r="S3149" s="13"/>
      <c r="T3149" s="12"/>
      <c r="U3149" s="13"/>
      <c r="V3149"/>
    </row>
    <row r="3150" spans="1:22" x14ac:dyDescent="0.2">
      <c r="A3150" s="32"/>
      <c r="B3150"/>
      <c r="C3150" s="20"/>
      <c r="D3150" s="20"/>
      <c r="E3150"/>
      <c r="F3150"/>
      <c r="G3150" s="19"/>
      <c r="H3150"/>
      <c r="I3150"/>
      <c r="J3150"/>
      <c r="K3150" s="9"/>
      <c r="L3150"/>
      <c r="M3150" s="36"/>
      <c r="N3150"/>
      <c r="O3150"/>
      <c r="P3150" s="38"/>
      <c r="Q3150" s="10"/>
      <c r="R3150" s="11"/>
      <c r="S3150" s="13"/>
      <c r="T3150" s="12"/>
      <c r="U3150" s="13"/>
      <c r="V3150"/>
    </row>
    <row r="3151" spans="1:22" x14ac:dyDescent="0.2">
      <c r="A3151" s="32"/>
      <c r="B3151"/>
      <c r="C3151" s="20"/>
      <c r="D3151" s="20"/>
      <c r="E3151"/>
      <c r="F3151"/>
      <c r="G3151" s="19"/>
      <c r="H3151"/>
      <c r="I3151"/>
      <c r="J3151"/>
      <c r="K3151" s="9"/>
      <c r="L3151"/>
      <c r="M3151" s="36"/>
      <c r="N3151"/>
      <c r="O3151"/>
      <c r="P3151" s="38"/>
      <c r="Q3151" s="10"/>
      <c r="R3151" s="11"/>
      <c r="S3151" s="13"/>
      <c r="T3151" s="12"/>
      <c r="U3151" s="13"/>
      <c r="V3151"/>
    </row>
    <row r="3152" spans="1:22" x14ac:dyDescent="0.2">
      <c r="A3152" s="32"/>
      <c r="B3152"/>
      <c r="C3152" s="20"/>
      <c r="D3152" s="20"/>
      <c r="E3152"/>
      <c r="F3152"/>
      <c r="G3152" s="19"/>
      <c r="H3152"/>
      <c r="I3152"/>
      <c r="J3152"/>
      <c r="K3152" s="9"/>
      <c r="L3152"/>
      <c r="M3152" s="36"/>
      <c r="N3152"/>
      <c r="O3152"/>
      <c r="P3152" s="38"/>
      <c r="Q3152" s="10"/>
      <c r="R3152" s="11"/>
      <c r="S3152" s="13"/>
      <c r="T3152" s="12"/>
      <c r="U3152" s="13"/>
      <c r="V3152"/>
    </row>
    <row r="3153" spans="1:22" x14ac:dyDescent="0.2">
      <c r="A3153" s="32"/>
      <c r="B3153"/>
      <c r="C3153" s="20"/>
      <c r="D3153" s="20"/>
      <c r="E3153"/>
      <c r="F3153"/>
      <c r="G3153" s="19"/>
      <c r="H3153"/>
      <c r="I3153"/>
      <c r="J3153"/>
      <c r="K3153" s="9"/>
      <c r="L3153"/>
      <c r="M3153" s="36"/>
      <c r="N3153"/>
      <c r="O3153"/>
      <c r="P3153" s="38"/>
      <c r="Q3153" s="10"/>
      <c r="R3153" s="11"/>
      <c r="S3153" s="13"/>
      <c r="T3153" s="12"/>
      <c r="U3153" s="13"/>
      <c r="V3153"/>
    </row>
    <row r="3154" spans="1:22" x14ac:dyDescent="0.2">
      <c r="A3154" s="32"/>
      <c r="B3154"/>
      <c r="C3154" s="20"/>
      <c r="D3154" s="20"/>
      <c r="E3154"/>
      <c r="F3154"/>
      <c r="G3154" s="19"/>
      <c r="H3154"/>
      <c r="I3154"/>
      <c r="J3154"/>
      <c r="K3154" s="9"/>
      <c r="L3154"/>
      <c r="M3154" s="36"/>
      <c r="N3154"/>
      <c r="O3154"/>
      <c r="P3154" s="38"/>
      <c r="Q3154" s="10"/>
      <c r="R3154" s="11"/>
      <c r="S3154" s="13"/>
      <c r="T3154" s="12"/>
      <c r="U3154" s="13"/>
      <c r="V3154"/>
    </row>
    <row r="3155" spans="1:22" x14ac:dyDescent="0.2">
      <c r="A3155" s="32"/>
      <c r="B3155"/>
      <c r="C3155" s="20"/>
      <c r="D3155" s="20"/>
      <c r="E3155"/>
      <c r="F3155"/>
      <c r="G3155" s="19"/>
      <c r="H3155"/>
      <c r="I3155"/>
      <c r="J3155"/>
      <c r="K3155" s="9"/>
      <c r="L3155"/>
      <c r="M3155" s="36"/>
      <c r="N3155"/>
      <c r="O3155"/>
      <c r="P3155" s="38"/>
      <c r="Q3155" s="10"/>
      <c r="R3155" s="11"/>
      <c r="S3155" s="13"/>
      <c r="T3155" s="12"/>
      <c r="U3155" s="13"/>
      <c r="V3155"/>
    </row>
    <row r="3156" spans="1:22" x14ac:dyDescent="0.2">
      <c r="A3156" s="32"/>
      <c r="B3156"/>
      <c r="C3156" s="20"/>
      <c r="D3156" s="20"/>
      <c r="E3156"/>
      <c r="F3156"/>
      <c r="G3156" s="19"/>
      <c r="H3156"/>
      <c r="I3156"/>
      <c r="J3156"/>
      <c r="K3156" s="9"/>
      <c r="L3156"/>
      <c r="M3156" s="36"/>
      <c r="N3156"/>
      <c r="O3156"/>
      <c r="P3156" s="38"/>
      <c r="Q3156" s="10"/>
      <c r="R3156" s="11"/>
      <c r="S3156" s="13"/>
      <c r="T3156" s="12"/>
      <c r="U3156" s="13"/>
      <c r="V3156"/>
    </row>
    <row r="3157" spans="1:22" x14ac:dyDescent="0.2">
      <c r="A3157" s="32"/>
      <c r="B3157"/>
      <c r="C3157" s="20"/>
      <c r="D3157" s="20"/>
      <c r="E3157"/>
      <c r="F3157"/>
      <c r="G3157" s="19"/>
      <c r="H3157"/>
      <c r="I3157"/>
      <c r="J3157"/>
      <c r="K3157" s="9"/>
      <c r="L3157"/>
      <c r="M3157" s="36"/>
      <c r="N3157"/>
      <c r="O3157"/>
      <c r="P3157" s="38"/>
      <c r="Q3157" s="10"/>
      <c r="R3157" s="11"/>
      <c r="S3157" s="13"/>
      <c r="T3157" s="12"/>
      <c r="U3157" s="13"/>
      <c r="V3157"/>
    </row>
    <row r="3158" spans="1:22" x14ac:dyDescent="0.2">
      <c r="A3158" s="32"/>
      <c r="B3158"/>
      <c r="C3158" s="20"/>
      <c r="D3158" s="20"/>
      <c r="E3158"/>
      <c r="F3158"/>
      <c r="G3158" s="19"/>
      <c r="H3158"/>
      <c r="I3158"/>
      <c r="J3158"/>
      <c r="K3158" s="9"/>
      <c r="L3158"/>
      <c r="M3158" s="36"/>
      <c r="N3158"/>
      <c r="O3158"/>
      <c r="P3158" s="38"/>
      <c r="Q3158" s="10"/>
      <c r="R3158" s="11"/>
      <c r="S3158" s="13"/>
      <c r="T3158" s="12"/>
      <c r="U3158" s="13"/>
      <c r="V3158"/>
    </row>
    <row r="3159" spans="1:22" x14ac:dyDescent="0.2">
      <c r="A3159" s="32"/>
      <c r="B3159"/>
      <c r="C3159" s="20"/>
      <c r="D3159" s="20"/>
      <c r="E3159"/>
      <c r="F3159"/>
      <c r="G3159" s="19"/>
      <c r="H3159"/>
      <c r="I3159"/>
      <c r="J3159"/>
      <c r="K3159" s="9"/>
      <c r="L3159"/>
      <c r="M3159" s="36"/>
      <c r="N3159"/>
      <c r="O3159"/>
      <c r="P3159" s="38"/>
      <c r="Q3159" s="10"/>
      <c r="R3159" s="11"/>
      <c r="S3159" s="13"/>
      <c r="T3159" s="12"/>
      <c r="U3159" s="13"/>
      <c r="V3159"/>
    </row>
    <row r="3160" spans="1:22" x14ac:dyDescent="0.2">
      <c r="A3160" s="32"/>
      <c r="B3160"/>
      <c r="C3160" s="20"/>
      <c r="D3160" s="20"/>
      <c r="E3160"/>
      <c r="F3160"/>
      <c r="G3160" s="19"/>
      <c r="H3160"/>
      <c r="I3160"/>
      <c r="J3160"/>
      <c r="K3160" s="9"/>
      <c r="L3160"/>
      <c r="M3160" s="36"/>
      <c r="N3160"/>
      <c r="O3160"/>
      <c r="P3160" s="38"/>
      <c r="Q3160" s="10"/>
      <c r="R3160" s="11"/>
      <c r="S3160" s="13"/>
      <c r="T3160" s="12"/>
      <c r="U3160" s="13"/>
      <c r="V3160"/>
    </row>
    <row r="3161" spans="1:22" x14ac:dyDescent="0.2">
      <c r="A3161" s="32"/>
      <c r="B3161"/>
      <c r="C3161" s="20"/>
      <c r="D3161" s="20"/>
      <c r="E3161"/>
      <c r="F3161"/>
      <c r="G3161" s="19"/>
      <c r="H3161"/>
      <c r="I3161"/>
      <c r="J3161"/>
      <c r="K3161" s="9"/>
      <c r="L3161"/>
      <c r="M3161" s="36"/>
      <c r="N3161"/>
      <c r="O3161"/>
      <c r="P3161" s="38"/>
      <c r="Q3161" s="10"/>
      <c r="R3161" s="11"/>
      <c r="S3161" s="13"/>
      <c r="T3161" s="12"/>
      <c r="U3161" s="13"/>
      <c r="V3161"/>
    </row>
    <row r="3162" spans="1:22" x14ac:dyDescent="0.2">
      <c r="A3162" s="32"/>
      <c r="B3162"/>
      <c r="C3162" s="20"/>
      <c r="D3162" s="20"/>
      <c r="E3162"/>
      <c r="F3162"/>
      <c r="G3162" s="19"/>
      <c r="H3162"/>
      <c r="I3162"/>
      <c r="J3162"/>
      <c r="K3162" s="9"/>
      <c r="L3162"/>
      <c r="M3162" s="36"/>
      <c r="N3162"/>
      <c r="O3162"/>
      <c r="P3162" s="38"/>
      <c r="Q3162" s="10"/>
      <c r="R3162" s="11"/>
      <c r="S3162" s="13"/>
      <c r="T3162" s="12"/>
      <c r="U3162" s="13"/>
      <c r="V3162"/>
    </row>
    <row r="3163" spans="1:22" x14ac:dyDescent="0.2">
      <c r="A3163" s="32"/>
      <c r="B3163"/>
      <c r="C3163" s="20"/>
      <c r="D3163" s="20"/>
      <c r="E3163"/>
      <c r="F3163"/>
      <c r="G3163" s="19"/>
      <c r="H3163"/>
      <c r="I3163"/>
      <c r="J3163"/>
      <c r="K3163" s="9"/>
      <c r="L3163"/>
      <c r="M3163" s="36"/>
      <c r="N3163"/>
      <c r="O3163"/>
      <c r="P3163" s="38"/>
      <c r="Q3163" s="10"/>
      <c r="R3163" s="11"/>
      <c r="S3163" s="13"/>
      <c r="T3163" s="12"/>
      <c r="U3163" s="13"/>
      <c r="V3163"/>
    </row>
    <row r="3164" spans="1:22" x14ac:dyDescent="0.2">
      <c r="A3164" s="32"/>
      <c r="B3164"/>
      <c r="C3164" s="20"/>
      <c r="D3164" s="20"/>
      <c r="E3164"/>
      <c r="F3164"/>
      <c r="G3164" s="19"/>
      <c r="H3164"/>
      <c r="I3164"/>
      <c r="J3164"/>
      <c r="K3164" s="9"/>
      <c r="L3164"/>
      <c r="M3164" s="36"/>
      <c r="N3164"/>
      <c r="O3164"/>
      <c r="P3164" s="38"/>
      <c r="Q3164" s="10"/>
      <c r="R3164" s="11"/>
      <c r="S3164" s="13"/>
      <c r="T3164" s="12"/>
      <c r="U3164" s="13"/>
      <c r="V3164"/>
    </row>
    <row r="3165" spans="1:22" x14ac:dyDescent="0.2">
      <c r="A3165" s="32"/>
      <c r="B3165"/>
      <c r="C3165" s="20"/>
      <c r="D3165" s="20"/>
      <c r="E3165"/>
      <c r="F3165"/>
      <c r="G3165" s="19"/>
      <c r="H3165"/>
      <c r="I3165"/>
      <c r="J3165"/>
      <c r="K3165" s="9"/>
      <c r="L3165"/>
      <c r="M3165" s="36"/>
      <c r="N3165"/>
      <c r="O3165"/>
      <c r="P3165" s="38"/>
      <c r="Q3165" s="10"/>
      <c r="R3165" s="11"/>
      <c r="S3165" s="13"/>
      <c r="T3165" s="12"/>
      <c r="U3165" s="13"/>
      <c r="V3165"/>
    </row>
    <row r="3166" spans="1:22" x14ac:dyDescent="0.2">
      <c r="A3166" s="32"/>
      <c r="B3166"/>
      <c r="C3166" s="20"/>
      <c r="D3166" s="20"/>
      <c r="E3166"/>
      <c r="F3166"/>
      <c r="G3166" s="19"/>
      <c r="H3166"/>
      <c r="I3166"/>
      <c r="J3166"/>
      <c r="K3166" s="9"/>
      <c r="L3166"/>
      <c r="M3166" s="36"/>
      <c r="N3166"/>
      <c r="O3166"/>
      <c r="P3166" s="38"/>
      <c r="Q3166" s="10"/>
      <c r="R3166" s="11"/>
      <c r="S3166" s="13"/>
      <c r="T3166" s="12"/>
      <c r="U3166" s="13"/>
      <c r="V3166"/>
    </row>
    <row r="3167" spans="1:22" x14ac:dyDescent="0.2">
      <c r="A3167" s="32"/>
      <c r="B3167"/>
      <c r="C3167" s="20"/>
      <c r="D3167" s="20"/>
      <c r="E3167"/>
      <c r="F3167"/>
      <c r="G3167" s="19"/>
      <c r="H3167"/>
      <c r="I3167"/>
      <c r="J3167"/>
      <c r="K3167" s="9"/>
      <c r="L3167"/>
      <c r="M3167" s="36"/>
      <c r="N3167"/>
      <c r="O3167"/>
      <c r="P3167" s="38"/>
      <c r="Q3167" s="10"/>
      <c r="R3167" s="11"/>
      <c r="S3167" s="13"/>
      <c r="T3167" s="12"/>
      <c r="U3167" s="13"/>
      <c r="V3167"/>
    </row>
    <row r="3168" spans="1:22" x14ac:dyDescent="0.2">
      <c r="A3168" s="32"/>
      <c r="B3168"/>
      <c r="C3168" s="20"/>
      <c r="D3168" s="20"/>
      <c r="E3168"/>
      <c r="F3168"/>
      <c r="G3168" s="19"/>
      <c r="H3168"/>
      <c r="I3168"/>
      <c r="J3168"/>
      <c r="K3168" s="9"/>
      <c r="L3168"/>
      <c r="M3168" s="36"/>
      <c r="N3168"/>
      <c r="O3168"/>
      <c r="P3168" s="38"/>
      <c r="Q3168" s="10"/>
      <c r="R3168" s="11"/>
      <c r="S3168" s="13"/>
      <c r="T3168" s="12"/>
      <c r="U3168" s="13"/>
      <c r="V3168"/>
    </row>
    <row r="3169" spans="1:22" x14ac:dyDescent="0.2">
      <c r="A3169" s="32"/>
      <c r="B3169"/>
      <c r="C3169" s="20"/>
      <c r="D3169" s="20"/>
      <c r="E3169"/>
      <c r="F3169"/>
      <c r="G3169" s="19"/>
      <c r="H3169"/>
      <c r="I3169"/>
      <c r="J3169"/>
      <c r="K3169" s="9"/>
      <c r="L3169"/>
      <c r="M3169" s="36"/>
      <c r="N3169"/>
      <c r="O3169"/>
      <c r="P3169" s="38"/>
      <c r="Q3169" s="10"/>
      <c r="R3169" s="11"/>
      <c r="S3169" s="13"/>
      <c r="T3169" s="12"/>
      <c r="U3169" s="13"/>
      <c r="V3169"/>
    </row>
    <row r="3170" spans="1:22" x14ac:dyDescent="0.2">
      <c r="A3170" s="32"/>
      <c r="B3170"/>
      <c r="C3170" s="20"/>
      <c r="D3170" s="20"/>
      <c r="E3170"/>
      <c r="F3170"/>
      <c r="G3170" s="19"/>
      <c r="H3170"/>
      <c r="I3170"/>
      <c r="J3170"/>
      <c r="K3170" s="9"/>
      <c r="L3170"/>
      <c r="M3170" s="36"/>
      <c r="N3170"/>
      <c r="O3170"/>
      <c r="P3170" s="38"/>
      <c r="Q3170" s="10"/>
      <c r="R3170" s="11"/>
      <c r="S3170" s="13"/>
      <c r="T3170" s="12"/>
      <c r="U3170" s="13"/>
      <c r="V3170"/>
    </row>
    <row r="3171" spans="1:22" x14ac:dyDescent="0.2">
      <c r="A3171" s="32"/>
      <c r="B3171"/>
      <c r="C3171" s="20"/>
      <c r="D3171" s="20"/>
      <c r="E3171"/>
      <c r="F3171"/>
      <c r="G3171" s="19"/>
      <c r="H3171"/>
      <c r="I3171"/>
      <c r="J3171"/>
      <c r="K3171" s="9"/>
      <c r="L3171"/>
      <c r="M3171" s="36"/>
      <c r="N3171"/>
      <c r="O3171"/>
      <c r="P3171" s="38"/>
      <c r="Q3171" s="10"/>
      <c r="R3171" s="11"/>
      <c r="S3171" s="13"/>
      <c r="T3171" s="12"/>
      <c r="U3171" s="13"/>
      <c r="V3171"/>
    </row>
    <row r="3172" spans="1:22" x14ac:dyDescent="0.2">
      <c r="A3172" s="32"/>
      <c r="B3172"/>
      <c r="C3172" s="20"/>
      <c r="D3172" s="20"/>
      <c r="E3172"/>
      <c r="F3172"/>
      <c r="G3172" s="19"/>
      <c r="H3172"/>
      <c r="I3172"/>
      <c r="J3172"/>
      <c r="K3172" s="9"/>
      <c r="L3172"/>
      <c r="M3172" s="36"/>
      <c r="N3172"/>
      <c r="O3172"/>
      <c r="P3172" s="38"/>
      <c r="Q3172" s="10"/>
      <c r="R3172" s="11"/>
      <c r="S3172" s="13"/>
      <c r="T3172" s="12"/>
      <c r="U3172" s="13"/>
      <c r="V3172"/>
    </row>
    <row r="3173" spans="1:22" x14ac:dyDescent="0.2">
      <c r="A3173" s="32"/>
      <c r="B3173"/>
      <c r="C3173" s="20"/>
      <c r="D3173" s="20"/>
      <c r="E3173"/>
      <c r="F3173"/>
      <c r="G3173" s="19"/>
      <c r="H3173"/>
      <c r="I3173"/>
      <c r="J3173"/>
      <c r="K3173" s="9"/>
      <c r="L3173"/>
      <c r="M3173" s="36"/>
      <c r="N3173"/>
      <c r="O3173"/>
      <c r="P3173" s="38"/>
      <c r="Q3173" s="10"/>
      <c r="R3173" s="11"/>
      <c r="S3173" s="13"/>
      <c r="T3173" s="12"/>
      <c r="U3173" s="13"/>
      <c r="V3173"/>
    </row>
    <row r="3174" spans="1:22" x14ac:dyDescent="0.2">
      <c r="A3174" s="32"/>
      <c r="B3174"/>
      <c r="C3174" s="20"/>
      <c r="D3174" s="20"/>
      <c r="E3174"/>
      <c r="F3174"/>
      <c r="G3174" s="19"/>
      <c r="H3174"/>
      <c r="I3174"/>
      <c r="J3174"/>
      <c r="K3174" s="9"/>
      <c r="L3174"/>
      <c r="M3174" s="36"/>
      <c r="N3174"/>
      <c r="O3174"/>
      <c r="P3174" s="38"/>
      <c r="Q3174" s="10"/>
      <c r="R3174" s="11"/>
      <c r="S3174" s="13"/>
      <c r="T3174" s="12"/>
      <c r="U3174" s="13"/>
      <c r="V3174"/>
    </row>
    <row r="3175" spans="1:22" x14ac:dyDescent="0.2">
      <c r="A3175" s="32"/>
      <c r="B3175"/>
      <c r="C3175" s="20"/>
      <c r="D3175" s="20"/>
      <c r="E3175"/>
      <c r="F3175"/>
      <c r="G3175" s="19"/>
      <c r="H3175"/>
      <c r="I3175"/>
      <c r="J3175"/>
      <c r="K3175" s="9"/>
      <c r="L3175"/>
      <c r="M3175" s="36"/>
      <c r="N3175"/>
      <c r="O3175"/>
      <c r="P3175" s="38"/>
      <c r="Q3175" s="10"/>
      <c r="R3175" s="11"/>
      <c r="S3175" s="13"/>
      <c r="T3175" s="12"/>
      <c r="U3175" s="13"/>
      <c r="V3175"/>
    </row>
    <row r="3176" spans="1:22" x14ac:dyDescent="0.2">
      <c r="A3176" s="32"/>
      <c r="B3176"/>
      <c r="C3176" s="20"/>
      <c r="D3176" s="20"/>
      <c r="E3176"/>
      <c r="F3176"/>
      <c r="G3176" s="19"/>
      <c r="H3176"/>
      <c r="I3176"/>
      <c r="J3176"/>
      <c r="K3176" s="9"/>
      <c r="L3176"/>
      <c r="M3176" s="36"/>
      <c r="N3176"/>
      <c r="O3176"/>
      <c r="P3176" s="38"/>
      <c r="Q3176" s="10"/>
      <c r="R3176" s="11"/>
      <c r="S3176" s="13"/>
      <c r="T3176" s="12"/>
      <c r="U3176" s="13"/>
      <c r="V3176"/>
    </row>
    <row r="3177" spans="1:22" x14ac:dyDescent="0.2">
      <c r="A3177" s="32"/>
      <c r="B3177"/>
      <c r="C3177" s="20"/>
      <c r="D3177" s="20"/>
      <c r="E3177"/>
      <c r="F3177"/>
      <c r="G3177" s="19"/>
      <c r="H3177"/>
      <c r="I3177"/>
      <c r="J3177"/>
      <c r="K3177" s="9"/>
      <c r="L3177"/>
      <c r="M3177" s="36"/>
      <c r="N3177"/>
      <c r="O3177"/>
      <c r="P3177" s="38"/>
      <c r="Q3177" s="10"/>
      <c r="R3177" s="11"/>
      <c r="S3177" s="13"/>
      <c r="T3177" s="12"/>
      <c r="U3177" s="13"/>
      <c r="V3177"/>
    </row>
    <row r="3178" spans="1:22" x14ac:dyDescent="0.2">
      <c r="A3178" s="32"/>
      <c r="B3178"/>
      <c r="C3178" s="20"/>
      <c r="D3178" s="20"/>
      <c r="E3178"/>
      <c r="F3178"/>
      <c r="G3178" s="19"/>
      <c r="H3178"/>
      <c r="I3178"/>
      <c r="J3178"/>
      <c r="K3178" s="9"/>
      <c r="L3178"/>
      <c r="M3178" s="36"/>
      <c r="N3178"/>
      <c r="O3178"/>
      <c r="P3178" s="38"/>
      <c r="Q3178" s="10"/>
      <c r="R3178" s="11"/>
      <c r="S3178" s="13"/>
      <c r="T3178" s="12"/>
      <c r="U3178" s="13"/>
      <c r="V3178"/>
    </row>
    <row r="3179" spans="1:22" x14ac:dyDescent="0.2">
      <c r="A3179" s="32"/>
      <c r="B3179"/>
      <c r="C3179" s="20"/>
      <c r="D3179" s="20"/>
      <c r="E3179"/>
      <c r="F3179"/>
      <c r="G3179" s="19"/>
      <c r="H3179"/>
      <c r="I3179"/>
      <c r="J3179"/>
      <c r="K3179" s="9"/>
      <c r="L3179"/>
      <c r="M3179" s="36"/>
      <c r="N3179"/>
      <c r="O3179"/>
      <c r="P3179" s="38"/>
      <c r="Q3179" s="10"/>
      <c r="R3179" s="11"/>
      <c r="S3179" s="13"/>
      <c r="T3179" s="12"/>
      <c r="U3179" s="13"/>
      <c r="V3179"/>
    </row>
    <row r="3180" spans="1:22" x14ac:dyDescent="0.2">
      <c r="A3180" s="32"/>
      <c r="B3180"/>
      <c r="C3180" s="20"/>
      <c r="D3180" s="20"/>
      <c r="E3180"/>
      <c r="F3180"/>
      <c r="G3180" s="19"/>
      <c r="H3180"/>
      <c r="I3180"/>
      <c r="J3180"/>
      <c r="K3180" s="9"/>
      <c r="L3180"/>
      <c r="M3180" s="36"/>
      <c r="N3180"/>
      <c r="O3180"/>
      <c r="P3180" s="38"/>
      <c r="Q3180" s="10"/>
      <c r="R3180" s="11"/>
      <c r="S3180" s="13"/>
      <c r="T3180" s="12"/>
      <c r="U3180" s="13"/>
      <c r="V3180"/>
    </row>
    <row r="3181" spans="1:22" x14ac:dyDescent="0.2">
      <c r="A3181" s="32"/>
      <c r="B3181"/>
      <c r="C3181" s="20"/>
      <c r="D3181" s="20"/>
      <c r="E3181"/>
      <c r="F3181"/>
      <c r="G3181" s="19"/>
      <c r="H3181"/>
      <c r="I3181"/>
      <c r="J3181"/>
      <c r="K3181" s="9"/>
      <c r="L3181"/>
      <c r="M3181" s="36"/>
      <c r="N3181"/>
      <c r="O3181"/>
      <c r="P3181" s="38"/>
      <c r="Q3181" s="10"/>
      <c r="R3181" s="11"/>
      <c r="S3181" s="13"/>
      <c r="T3181" s="12"/>
      <c r="U3181" s="13"/>
      <c r="V3181"/>
    </row>
    <row r="3182" spans="1:22" x14ac:dyDescent="0.2">
      <c r="A3182" s="32"/>
      <c r="B3182"/>
      <c r="C3182" s="20"/>
      <c r="D3182" s="20"/>
      <c r="E3182"/>
      <c r="F3182"/>
      <c r="G3182" s="19"/>
      <c r="H3182"/>
      <c r="I3182"/>
      <c r="J3182"/>
      <c r="K3182" s="9"/>
      <c r="L3182"/>
      <c r="M3182" s="36"/>
      <c r="N3182"/>
      <c r="O3182"/>
      <c r="P3182" s="38"/>
      <c r="Q3182" s="10"/>
      <c r="R3182" s="11"/>
      <c r="S3182" s="13"/>
      <c r="T3182" s="12"/>
      <c r="U3182" s="13"/>
      <c r="V3182"/>
    </row>
    <row r="3183" spans="1:22" x14ac:dyDescent="0.2">
      <c r="A3183" s="32"/>
      <c r="B3183"/>
      <c r="C3183" s="20"/>
      <c r="D3183" s="20"/>
      <c r="E3183"/>
      <c r="F3183"/>
      <c r="G3183" s="19"/>
      <c r="H3183"/>
      <c r="I3183"/>
      <c r="J3183"/>
      <c r="K3183" s="9"/>
      <c r="L3183"/>
      <c r="M3183" s="36"/>
      <c r="N3183"/>
      <c r="O3183"/>
      <c r="P3183" s="38"/>
      <c r="Q3183" s="10"/>
      <c r="R3183" s="11"/>
      <c r="S3183" s="13"/>
      <c r="T3183" s="12"/>
      <c r="U3183" s="13"/>
      <c r="V3183"/>
    </row>
    <row r="3184" spans="1:22" x14ac:dyDescent="0.2">
      <c r="A3184" s="32"/>
      <c r="B3184"/>
      <c r="C3184" s="20"/>
      <c r="D3184" s="20"/>
      <c r="E3184"/>
      <c r="F3184"/>
      <c r="G3184" s="19"/>
      <c r="H3184"/>
      <c r="I3184"/>
      <c r="J3184"/>
      <c r="K3184" s="9"/>
      <c r="L3184"/>
      <c r="M3184" s="36"/>
      <c r="N3184"/>
      <c r="O3184"/>
      <c r="P3184" s="38"/>
      <c r="Q3184" s="10"/>
      <c r="R3184" s="11"/>
      <c r="S3184" s="13"/>
      <c r="T3184" s="12"/>
      <c r="U3184" s="13"/>
      <c r="V3184"/>
    </row>
    <row r="3185" spans="1:22" x14ac:dyDescent="0.2">
      <c r="A3185" s="32"/>
      <c r="B3185"/>
      <c r="C3185" s="20"/>
      <c r="D3185" s="20"/>
      <c r="E3185"/>
      <c r="F3185"/>
      <c r="G3185" s="19"/>
      <c r="H3185"/>
      <c r="I3185"/>
      <c r="J3185"/>
      <c r="K3185" s="9"/>
      <c r="L3185"/>
      <c r="M3185" s="36"/>
      <c r="N3185"/>
      <c r="O3185"/>
      <c r="P3185" s="38"/>
      <c r="Q3185" s="10"/>
      <c r="R3185" s="11"/>
      <c r="S3185" s="13"/>
      <c r="T3185" s="12"/>
      <c r="U3185" s="13"/>
      <c r="V3185"/>
    </row>
    <row r="3186" spans="1:22" x14ac:dyDescent="0.2">
      <c r="A3186" s="32"/>
      <c r="B3186"/>
      <c r="C3186" s="20"/>
      <c r="D3186" s="20"/>
      <c r="E3186"/>
      <c r="F3186"/>
      <c r="G3186" s="19"/>
      <c r="H3186"/>
      <c r="I3186"/>
      <c r="J3186"/>
      <c r="K3186" s="9"/>
      <c r="L3186"/>
      <c r="M3186" s="36"/>
      <c r="N3186"/>
      <c r="O3186"/>
      <c r="P3186" s="38"/>
      <c r="Q3186" s="10"/>
      <c r="R3186" s="11"/>
      <c r="S3186" s="13"/>
      <c r="T3186" s="12"/>
      <c r="U3186" s="13"/>
      <c r="V3186"/>
    </row>
    <row r="3187" spans="1:22" x14ac:dyDescent="0.2">
      <c r="A3187" s="32"/>
      <c r="B3187"/>
      <c r="C3187" s="20"/>
      <c r="D3187" s="20"/>
      <c r="E3187"/>
      <c r="F3187"/>
      <c r="G3187" s="19"/>
      <c r="H3187"/>
      <c r="I3187"/>
      <c r="J3187"/>
      <c r="K3187" s="9"/>
      <c r="L3187"/>
      <c r="M3187" s="36"/>
      <c r="N3187"/>
      <c r="O3187"/>
      <c r="P3187" s="38"/>
      <c r="Q3187" s="10"/>
      <c r="R3187" s="11"/>
      <c r="S3187" s="13"/>
      <c r="T3187" s="12"/>
      <c r="U3187" s="13"/>
      <c r="V3187"/>
    </row>
    <row r="3188" spans="1:22" x14ac:dyDescent="0.2">
      <c r="A3188" s="32"/>
      <c r="B3188"/>
      <c r="C3188" s="20"/>
      <c r="D3188" s="20"/>
      <c r="E3188"/>
      <c r="F3188"/>
      <c r="G3188" s="19"/>
      <c r="H3188"/>
      <c r="I3188"/>
      <c r="J3188"/>
      <c r="K3188" s="9"/>
      <c r="L3188"/>
      <c r="M3188" s="36"/>
      <c r="N3188"/>
      <c r="O3188"/>
      <c r="P3188" s="38"/>
      <c r="Q3188" s="10"/>
      <c r="R3188" s="11"/>
      <c r="S3188" s="13"/>
      <c r="T3188" s="12"/>
      <c r="U3188" s="13"/>
      <c r="V3188"/>
    </row>
    <row r="3189" spans="1:22" x14ac:dyDescent="0.2">
      <c r="A3189" s="32"/>
      <c r="B3189"/>
      <c r="C3189" s="20"/>
      <c r="D3189" s="20"/>
      <c r="E3189"/>
      <c r="F3189"/>
      <c r="G3189" s="19"/>
      <c r="H3189"/>
      <c r="I3189"/>
      <c r="J3189"/>
      <c r="K3189" s="9"/>
      <c r="L3189"/>
      <c r="M3189" s="36"/>
      <c r="N3189"/>
      <c r="O3189"/>
      <c r="P3189" s="38"/>
      <c r="Q3189" s="10"/>
      <c r="R3189" s="11"/>
      <c r="S3189" s="13"/>
      <c r="T3189" s="12"/>
      <c r="U3189" s="13"/>
      <c r="V3189"/>
    </row>
    <row r="3190" spans="1:22" x14ac:dyDescent="0.2">
      <c r="A3190" s="32"/>
      <c r="B3190"/>
      <c r="C3190" s="20"/>
      <c r="D3190" s="20"/>
      <c r="E3190"/>
      <c r="F3190"/>
      <c r="G3190" s="19"/>
      <c r="H3190"/>
      <c r="I3190"/>
      <c r="J3190"/>
      <c r="K3190" s="9"/>
      <c r="L3190"/>
      <c r="M3190" s="36"/>
      <c r="N3190"/>
      <c r="O3190"/>
      <c r="P3190" s="38"/>
      <c r="Q3190" s="10"/>
      <c r="R3190" s="11"/>
      <c r="S3190" s="13"/>
      <c r="T3190" s="12"/>
      <c r="U3190" s="13"/>
      <c r="V3190"/>
    </row>
    <row r="3191" spans="1:22" x14ac:dyDescent="0.2">
      <c r="A3191" s="32"/>
      <c r="B3191"/>
      <c r="C3191" s="20"/>
      <c r="D3191" s="20"/>
      <c r="E3191"/>
      <c r="F3191"/>
      <c r="G3191" s="19"/>
      <c r="H3191"/>
      <c r="I3191"/>
      <c r="J3191"/>
      <c r="K3191" s="9"/>
      <c r="L3191"/>
      <c r="M3191" s="36"/>
      <c r="N3191"/>
      <c r="O3191"/>
      <c r="P3191" s="38"/>
      <c r="Q3191" s="10"/>
      <c r="R3191" s="11"/>
      <c r="S3191" s="13"/>
      <c r="T3191" s="12"/>
      <c r="U3191" s="13"/>
      <c r="V3191"/>
    </row>
    <row r="3192" spans="1:22" x14ac:dyDescent="0.2">
      <c r="A3192" s="32"/>
      <c r="B3192"/>
      <c r="C3192" s="20"/>
      <c r="D3192" s="20"/>
      <c r="E3192"/>
      <c r="F3192"/>
      <c r="G3192" s="19"/>
      <c r="H3192"/>
      <c r="I3192"/>
      <c r="J3192"/>
      <c r="K3192" s="9"/>
      <c r="L3192"/>
      <c r="M3192" s="36"/>
      <c r="N3192"/>
      <c r="O3192"/>
      <c r="P3192" s="38"/>
      <c r="Q3192" s="10"/>
      <c r="R3192" s="11"/>
      <c r="S3192" s="13"/>
      <c r="T3192" s="12"/>
      <c r="U3192" s="13"/>
      <c r="V3192"/>
    </row>
    <row r="3193" spans="1:22" x14ac:dyDescent="0.2">
      <c r="A3193" s="32"/>
      <c r="B3193"/>
      <c r="C3193" s="20"/>
      <c r="D3193" s="20"/>
      <c r="E3193"/>
      <c r="F3193"/>
      <c r="G3193" s="19"/>
      <c r="H3193"/>
      <c r="I3193"/>
      <c r="J3193"/>
      <c r="K3193" s="9"/>
      <c r="L3193"/>
      <c r="M3193" s="36"/>
      <c r="N3193"/>
      <c r="O3193"/>
      <c r="P3193" s="38"/>
      <c r="Q3193" s="10"/>
      <c r="R3193" s="11"/>
      <c r="S3193" s="13"/>
      <c r="T3193" s="12"/>
      <c r="U3193" s="13"/>
      <c r="V3193"/>
    </row>
    <row r="3194" spans="1:22" x14ac:dyDescent="0.2">
      <c r="A3194" s="32"/>
      <c r="B3194"/>
      <c r="C3194" s="20"/>
      <c r="D3194" s="20"/>
      <c r="E3194"/>
      <c r="F3194"/>
      <c r="G3194" s="19"/>
      <c r="H3194"/>
      <c r="I3194"/>
      <c r="J3194"/>
      <c r="K3194" s="9"/>
      <c r="L3194"/>
      <c r="M3194" s="36"/>
      <c r="N3194"/>
      <c r="O3194"/>
      <c r="P3194" s="38"/>
      <c r="Q3194" s="10"/>
      <c r="R3194" s="11"/>
      <c r="S3194" s="13"/>
      <c r="T3194" s="12"/>
      <c r="U3194" s="13"/>
      <c r="V3194"/>
    </row>
    <row r="3195" spans="1:22" x14ac:dyDescent="0.2">
      <c r="A3195" s="32"/>
      <c r="B3195"/>
      <c r="C3195" s="20"/>
      <c r="D3195" s="20"/>
      <c r="E3195"/>
      <c r="F3195"/>
      <c r="G3195" s="19"/>
      <c r="H3195"/>
      <c r="I3195"/>
      <c r="J3195"/>
      <c r="K3195" s="9"/>
      <c r="L3195"/>
      <c r="M3195" s="36"/>
      <c r="N3195"/>
      <c r="O3195"/>
      <c r="P3195" s="38"/>
      <c r="Q3195" s="10"/>
      <c r="R3195" s="11"/>
      <c r="S3195" s="13"/>
      <c r="T3195" s="12"/>
      <c r="U3195" s="13"/>
      <c r="V3195"/>
    </row>
    <row r="3196" spans="1:22" x14ac:dyDescent="0.2">
      <c r="A3196" s="32"/>
      <c r="B3196"/>
      <c r="C3196" s="20"/>
      <c r="D3196" s="20"/>
      <c r="E3196"/>
      <c r="F3196"/>
      <c r="G3196" s="19"/>
      <c r="H3196"/>
      <c r="I3196"/>
      <c r="J3196"/>
      <c r="K3196" s="9"/>
      <c r="L3196"/>
      <c r="M3196" s="36"/>
      <c r="N3196"/>
      <c r="O3196"/>
      <c r="P3196" s="38"/>
      <c r="Q3196" s="10"/>
      <c r="R3196" s="11"/>
      <c r="S3196" s="13"/>
      <c r="T3196" s="12"/>
      <c r="U3196" s="13"/>
      <c r="V3196"/>
    </row>
    <row r="3197" spans="1:22" x14ac:dyDescent="0.2">
      <c r="A3197" s="32"/>
      <c r="B3197"/>
      <c r="C3197" s="20"/>
      <c r="D3197" s="20"/>
      <c r="E3197"/>
      <c r="F3197"/>
      <c r="G3197" s="19"/>
      <c r="H3197"/>
      <c r="I3197"/>
      <c r="J3197"/>
      <c r="K3197" s="9"/>
      <c r="L3197"/>
      <c r="M3197" s="36"/>
      <c r="N3197"/>
      <c r="O3197"/>
      <c r="P3197" s="38"/>
      <c r="Q3197" s="10"/>
      <c r="R3197" s="11"/>
      <c r="S3197" s="13"/>
      <c r="T3197" s="12"/>
      <c r="U3197" s="13"/>
      <c r="V3197"/>
    </row>
    <row r="3198" spans="1:22" x14ac:dyDescent="0.2">
      <c r="A3198" s="32"/>
      <c r="B3198"/>
      <c r="C3198" s="20"/>
      <c r="D3198" s="20"/>
      <c r="E3198"/>
      <c r="F3198"/>
      <c r="G3198" s="19"/>
      <c r="H3198"/>
      <c r="I3198"/>
      <c r="J3198"/>
      <c r="K3198" s="9"/>
      <c r="L3198"/>
      <c r="M3198" s="36"/>
      <c r="N3198"/>
      <c r="O3198"/>
      <c r="P3198" s="38"/>
      <c r="Q3198" s="10"/>
      <c r="R3198" s="11"/>
      <c r="S3198" s="13"/>
      <c r="T3198" s="12"/>
      <c r="U3198" s="13"/>
      <c r="V3198"/>
    </row>
    <row r="3199" spans="1:22" x14ac:dyDescent="0.2">
      <c r="A3199" s="32"/>
      <c r="B3199"/>
      <c r="C3199" s="20"/>
      <c r="D3199" s="20"/>
      <c r="E3199"/>
      <c r="F3199"/>
      <c r="G3199" s="19"/>
      <c r="H3199"/>
      <c r="I3199"/>
      <c r="J3199"/>
      <c r="K3199" s="9"/>
      <c r="L3199"/>
      <c r="M3199" s="36"/>
      <c r="N3199"/>
      <c r="O3199"/>
      <c r="P3199" s="38"/>
      <c r="Q3199" s="10"/>
      <c r="R3199" s="11"/>
      <c r="S3199" s="13"/>
      <c r="T3199" s="12"/>
      <c r="U3199" s="13"/>
      <c r="V3199"/>
    </row>
    <row r="3200" spans="1:22" x14ac:dyDescent="0.2">
      <c r="A3200" s="32"/>
      <c r="B3200"/>
      <c r="C3200" s="20"/>
      <c r="D3200" s="20"/>
      <c r="E3200"/>
      <c r="F3200"/>
      <c r="G3200" s="19"/>
      <c r="H3200"/>
      <c r="I3200"/>
      <c r="J3200"/>
      <c r="K3200" s="9"/>
      <c r="L3200"/>
      <c r="M3200" s="36"/>
      <c r="N3200"/>
      <c r="O3200"/>
      <c r="P3200" s="38"/>
      <c r="Q3200" s="10"/>
      <c r="R3200" s="11"/>
      <c r="S3200" s="13"/>
      <c r="T3200" s="12"/>
      <c r="U3200" s="13"/>
      <c r="V3200"/>
    </row>
    <row r="3201" spans="1:22" x14ac:dyDescent="0.2">
      <c r="A3201" s="32"/>
      <c r="B3201"/>
      <c r="C3201" s="20"/>
      <c r="D3201" s="20"/>
      <c r="E3201"/>
      <c r="F3201"/>
      <c r="G3201" s="19"/>
      <c r="H3201"/>
      <c r="I3201"/>
      <c r="J3201"/>
      <c r="K3201" s="9"/>
      <c r="L3201"/>
      <c r="M3201" s="36"/>
      <c r="N3201"/>
      <c r="O3201"/>
      <c r="P3201" s="38"/>
      <c r="Q3201" s="10"/>
      <c r="R3201" s="11"/>
      <c r="S3201" s="13"/>
      <c r="T3201" s="12"/>
      <c r="U3201" s="13"/>
      <c r="V3201"/>
    </row>
    <row r="3202" spans="1:22" x14ac:dyDescent="0.2">
      <c r="A3202" s="32"/>
      <c r="B3202"/>
      <c r="C3202" s="20"/>
      <c r="D3202" s="20"/>
      <c r="E3202"/>
      <c r="F3202"/>
      <c r="G3202" s="19"/>
      <c r="H3202"/>
      <c r="I3202"/>
      <c r="J3202"/>
      <c r="K3202" s="9"/>
      <c r="L3202"/>
      <c r="M3202" s="36"/>
      <c r="N3202"/>
      <c r="O3202"/>
      <c r="P3202" s="38"/>
      <c r="Q3202" s="10"/>
      <c r="R3202" s="11"/>
      <c r="S3202" s="13"/>
      <c r="T3202" s="12"/>
      <c r="U3202" s="13"/>
      <c r="V3202"/>
    </row>
    <row r="3203" spans="1:22" x14ac:dyDescent="0.2">
      <c r="A3203" s="32"/>
      <c r="B3203"/>
      <c r="C3203" s="20"/>
      <c r="D3203" s="20"/>
      <c r="E3203"/>
      <c r="F3203"/>
      <c r="G3203" s="19"/>
      <c r="H3203"/>
      <c r="I3203"/>
      <c r="J3203"/>
      <c r="K3203" s="9"/>
      <c r="L3203"/>
      <c r="M3203" s="36"/>
      <c r="N3203"/>
      <c r="O3203"/>
      <c r="P3203" s="38"/>
      <c r="Q3203" s="10"/>
      <c r="R3203" s="11"/>
      <c r="S3203" s="13"/>
      <c r="T3203" s="12"/>
      <c r="U3203" s="13"/>
      <c r="V3203"/>
    </row>
    <row r="3204" spans="1:22" x14ac:dyDescent="0.2">
      <c r="A3204" s="32"/>
      <c r="B3204"/>
      <c r="C3204" s="20"/>
      <c r="D3204" s="20"/>
      <c r="E3204"/>
      <c r="F3204"/>
      <c r="G3204" s="19"/>
      <c r="H3204"/>
      <c r="I3204"/>
      <c r="J3204"/>
      <c r="K3204" s="9"/>
      <c r="L3204"/>
      <c r="M3204" s="36"/>
      <c r="N3204"/>
      <c r="O3204"/>
      <c r="P3204" s="38"/>
      <c r="Q3204" s="10"/>
      <c r="R3204" s="11"/>
      <c r="S3204" s="13"/>
      <c r="T3204" s="12"/>
      <c r="U3204" s="13"/>
      <c r="V3204"/>
    </row>
    <row r="3205" spans="1:22" x14ac:dyDescent="0.2">
      <c r="A3205" s="32"/>
      <c r="B3205"/>
      <c r="C3205" s="20"/>
      <c r="D3205" s="20"/>
      <c r="E3205"/>
      <c r="F3205"/>
      <c r="G3205" s="19"/>
      <c r="H3205"/>
      <c r="I3205"/>
      <c r="J3205"/>
      <c r="K3205" s="9"/>
      <c r="L3205"/>
      <c r="M3205" s="36"/>
      <c r="N3205"/>
      <c r="O3205"/>
      <c r="P3205" s="38"/>
      <c r="Q3205" s="10"/>
      <c r="R3205" s="11"/>
      <c r="S3205" s="13"/>
      <c r="T3205" s="12"/>
      <c r="U3205" s="13"/>
      <c r="V3205"/>
    </row>
    <row r="3206" spans="1:22" x14ac:dyDescent="0.2">
      <c r="A3206" s="32"/>
      <c r="B3206"/>
      <c r="C3206" s="20"/>
      <c r="D3206" s="20"/>
      <c r="E3206"/>
      <c r="F3206"/>
      <c r="G3206" s="19"/>
      <c r="H3206"/>
      <c r="I3206"/>
      <c r="J3206"/>
      <c r="K3206" s="9"/>
      <c r="L3206"/>
      <c r="M3206" s="36"/>
      <c r="N3206"/>
      <c r="O3206"/>
      <c r="P3206" s="38"/>
      <c r="Q3206" s="10"/>
      <c r="R3206" s="11"/>
      <c r="S3206" s="13"/>
      <c r="T3206" s="12"/>
      <c r="U3206" s="13"/>
      <c r="V3206"/>
    </row>
    <row r="3207" spans="1:22" x14ac:dyDescent="0.2">
      <c r="A3207" s="32"/>
      <c r="B3207"/>
      <c r="C3207" s="20"/>
      <c r="D3207" s="20"/>
      <c r="E3207"/>
      <c r="F3207"/>
      <c r="G3207" s="19"/>
      <c r="H3207"/>
      <c r="I3207"/>
      <c r="J3207"/>
      <c r="K3207" s="9"/>
      <c r="L3207"/>
      <c r="M3207" s="36"/>
      <c r="N3207"/>
      <c r="O3207"/>
      <c r="P3207" s="38"/>
      <c r="Q3207" s="10"/>
      <c r="R3207" s="11"/>
      <c r="S3207" s="13"/>
      <c r="T3207" s="12"/>
      <c r="U3207" s="13"/>
      <c r="V3207"/>
    </row>
    <row r="3208" spans="1:22" x14ac:dyDescent="0.2">
      <c r="A3208" s="32"/>
      <c r="B3208"/>
      <c r="C3208" s="20"/>
      <c r="D3208" s="20"/>
      <c r="E3208"/>
      <c r="F3208"/>
      <c r="G3208" s="19"/>
      <c r="H3208"/>
      <c r="I3208"/>
      <c r="J3208"/>
      <c r="K3208" s="9"/>
      <c r="L3208"/>
      <c r="M3208" s="36"/>
      <c r="N3208"/>
      <c r="O3208"/>
      <c r="P3208" s="38"/>
      <c r="Q3208" s="10"/>
      <c r="R3208" s="11"/>
      <c r="S3208" s="13"/>
      <c r="T3208" s="12"/>
      <c r="U3208" s="13"/>
      <c r="V3208"/>
    </row>
    <row r="3209" spans="1:22" x14ac:dyDescent="0.2">
      <c r="A3209" s="32"/>
      <c r="B3209"/>
      <c r="C3209" s="20"/>
      <c r="D3209" s="20"/>
      <c r="E3209"/>
      <c r="F3209"/>
      <c r="G3209" s="19"/>
      <c r="H3209"/>
      <c r="I3209"/>
      <c r="J3209"/>
      <c r="K3209" s="9"/>
      <c r="L3209"/>
      <c r="M3209" s="36"/>
      <c r="N3209"/>
      <c r="O3209"/>
      <c r="P3209" s="38"/>
      <c r="Q3209" s="10"/>
      <c r="R3209" s="11"/>
      <c r="S3209" s="13"/>
      <c r="T3209" s="12"/>
      <c r="U3209" s="13"/>
      <c r="V3209"/>
    </row>
    <row r="3210" spans="1:22" x14ac:dyDescent="0.2">
      <c r="A3210" s="32"/>
      <c r="B3210"/>
      <c r="C3210" s="20"/>
      <c r="D3210" s="20"/>
      <c r="E3210"/>
      <c r="F3210"/>
      <c r="G3210" s="19"/>
      <c r="H3210"/>
      <c r="I3210"/>
      <c r="J3210"/>
      <c r="K3210" s="9"/>
      <c r="L3210"/>
      <c r="M3210" s="36"/>
      <c r="N3210"/>
      <c r="O3210"/>
      <c r="P3210" s="38"/>
      <c r="Q3210" s="10"/>
      <c r="R3210" s="11"/>
      <c r="S3210" s="13"/>
      <c r="T3210" s="12"/>
      <c r="U3210" s="13"/>
      <c r="V3210"/>
    </row>
    <row r="3211" spans="1:22" x14ac:dyDescent="0.2">
      <c r="A3211" s="32"/>
      <c r="B3211"/>
      <c r="C3211" s="20"/>
      <c r="D3211" s="20"/>
      <c r="E3211"/>
      <c r="F3211"/>
      <c r="G3211" s="19"/>
      <c r="H3211"/>
      <c r="I3211"/>
      <c r="J3211"/>
      <c r="K3211" s="9"/>
      <c r="L3211"/>
      <c r="M3211" s="36"/>
      <c r="N3211"/>
      <c r="O3211"/>
      <c r="P3211" s="38"/>
      <c r="Q3211" s="10"/>
      <c r="R3211" s="11"/>
      <c r="S3211" s="13"/>
      <c r="T3211" s="12"/>
      <c r="U3211" s="13"/>
      <c r="V3211"/>
    </row>
    <row r="3212" spans="1:22" x14ac:dyDescent="0.2">
      <c r="A3212" s="32"/>
      <c r="B3212"/>
      <c r="C3212" s="20"/>
      <c r="D3212" s="20"/>
      <c r="E3212"/>
      <c r="F3212"/>
      <c r="G3212" s="19"/>
      <c r="H3212"/>
      <c r="I3212"/>
      <c r="J3212"/>
      <c r="K3212" s="9"/>
      <c r="L3212"/>
      <c r="M3212" s="36"/>
      <c r="N3212"/>
      <c r="O3212"/>
      <c r="P3212" s="38"/>
      <c r="Q3212" s="10"/>
      <c r="R3212" s="11"/>
      <c r="S3212" s="13"/>
      <c r="T3212" s="12"/>
      <c r="U3212" s="13"/>
      <c r="V3212"/>
    </row>
    <row r="3213" spans="1:22" x14ac:dyDescent="0.2">
      <c r="A3213" s="32"/>
      <c r="B3213"/>
      <c r="C3213" s="20"/>
      <c r="D3213" s="20"/>
      <c r="E3213"/>
      <c r="F3213"/>
      <c r="G3213" s="19"/>
      <c r="H3213"/>
      <c r="I3213"/>
      <c r="J3213"/>
      <c r="K3213" s="9"/>
      <c r="L3213"/>
      <c r="M3213" s="36"/>
      <c r="N3213"/>
      <c r="O3213"/>
      <c r="P3213" s="38"/>
      <c r="Q3213" s="10"/>
      <c r="R3213" s="11"/>
      <c r="S3213" s="13"/>
      <c r="T3213" s="12"/>
      <c r="U3213" s="13"/>
      <c r="V3213"/>
    </row>
    <row r="3214" spans="1:22" x14ac:dyDescent="0.2">
      <c r="A3214" s="32"/>
      <c r="B3214"/>
      <c r="C3214" s="20"/>
      <c r="D3214" s="20"/>
      <c r="E3214"/>
      <c r="F3214"/>
      <c r="G3214" s="19"/>
      <c r="H3214"/>
      <c r="I3214"/>
      <c r="J3214"/>
      <c r="K3214" s="9"/>
      <c r="L3214"/>
      <c r="M3214" s="36"/>
      <c r="N3214"/>
      <c r="O3214"/>
      <c r="P3214" s="38"/>
      <c r="Q3214" s="10"/>
      <c r="R3214" s="11"/>
      <c r="S3214" s="13"/>
      <c r="T3214" s="12"/>
      <c r="U3214" s="13"/>
      <c r="V3214"/>
    </row>
    <row r="3215" spans="1:22" x14ac:dyDescent="0.2">
      <c r="A3215" s="32"/>
      <c r="B3215"/>
      <c r="C3215" s="20"/>
      <c r="D3215" s="20"/>
      <c r="E3215"/>
      <c r="F3215"/>
      <c r="G3215" s="19"/>
      <c r="H3215"/>
      <c r="I3215"/>
      <c r="J3215"/>
      <c r="K3215" s="9"/>
      <c r="L3215"/>
      <c r="M3215" s="36"/>
      <c r="N3215"/>
      <c r="O3215"/>
      <c r="P3215" s="38"/>
      <c r="Q3215" s="10"/>
      <c r="R3215" s="11"/>
      <c r="S3215" s="13"/>
      <c r="T3215" s="12"/>
      <c r="U3215" s="13"/>
      <c r="V3215"/>
    </row>
    <row r="3216" spans="1:22" x14ac:dyDescent="0.2">
      <c r="A3216" s="32"/>
      <c r="B3216"/>
      <c r="C3216" s="20"/>
      <c r="D3216" s="20"/>
      <c r="E3216"/>
      <c r="F3216"/>
      <c r="G3216" s="19"/>
      <c r="H3216"/>
      <c r="I3216"/>
      <c r="J3216"/>
      <c r="K3216" s="9"/>
      <c r="L3216"/>
      <c r="M3216" s="36"/>
      <c r="N3216"/>
      <c r="O3216"/>
      <c r="P3216" s="38"/>
      <c r="Q3216" s="10"/>
      <c r="R3216" s="11"/>
      <c r="S3216" s="13"/>
      <c r="T3216" s="12"/>
      <c r="U3216" s="13"/>
      <c r="V3216"/>
    </row>
    <row r="3217" spans="1:22" x14ac:dyDescent="0.2">
      <c r="A3217" s="32"/>
      <c r="B3217"/>
      <c r="C3217" s="20"/>
      <c r="D3217" s="20"/>
      <c r="E3217"/>
      <c r="F3217"/>
      <c r="G3217" s="19"/>
      <c r="H3217"/>
      <c r="I3217"/>
      <c r="J3217"/>
      <c r="K3217" s="9"/>
      <c r="L3217"/>
      <c r="M3217" s="36"/>
      <c r="N3217"/>
      <c r="O3217"/>
      <c r="P3217" s="38"/>
      <c r="Q3217" s="10"/>
      <c r="R3217" s="11"/>
      <c r="S3217" s="13"/>
      <c r="T3217" s="12"/>
      <c r="U3217" s="13"/>
      <c r="V3217"/>
    </row>
    <row r="3218" spans="1:22" x14ac:dyDescent="0.2">
      <c r="A3218" s="32"/>
      <c r="B3218"/>
      <c r="C3218" s="20"/>
      <c r="D3218" s="20"/>
      <c r="E3218"/>
      <c r="F3218"/>
      <c r="G3218" s="19"/>
      <c r="H3218"/>
      <c r="I3218"/>
      <c r="J3218"/>
      <c r="K3218" s="9"/>
      <c r="L3218"/>
      <c r="M3218" s="36"/>
      <c r="N3218"/>
      <c r="O3218"/>
      <c r="P3218" s="38"/>
      <c r="Q3218" s="10"/>
      <c r="R3218" s="11"/>
      <c r="S3218" s="13"/>
      <c r="T3218" s="12"/>
      <c r="U3218" s="13"/>
      <c r="V3218"/>
    </row>
    <row r="3219" spans="1:22" x14ac:dyDescent="0.2">
      <c r="A3219" s="32"/>
      <c r="B3219"/>
      <c r="C3219" s="20"/>
      <c r="D3219" s="20"/>
      <c r="E3219"/>
      <c r="F3219"/>
      <c r="G3219" s="19"/>
      <c r="H3219"/>
      <c r="I3219"/>
      <c r="J3219"/>
      <c r="K3219" s="9"/>
      <c r="L3219"/>
      <c r="M3219" s="36"/>
      <c r="N3219"/>
      <c r="O3219"/>
      <c r="P3219" s="38"/>
      <c r="Q3219" s="10"/>
      <c r="R3219" s="11"/>
      <c r="S3219" s="13"/>
      <c r="T3219" s="12"/>
      <c r="U3219" s="13"/>
      <c r="V3219"/>
    </row>
    <row r="3220" spans="1:22" x14ac:dyDescent="0.2">
      <c r="A3220" s="32"/>
      <c r="B3220"/>
      <c r="C3220" s="20"/>
      <c r="D3220" s="20"/>
      <c r="E3220"/>
      <c r="F3220"/>
      <c r="G3220" s="19"/>
      <c r="H3220"/>
      <c r="I3220"/>
      <c r="J3220"/>
      <c r="K3220" s="9"/>
      <c r="L3220"/>
      <c r="M3220" s="36"/>
      <c r="N3220"/>
      <c r="O3220"/>
      <c r="P3220" s="38"/>
      <c r="Q3220" s="10"/>
      <c r="R3220" s="11"/>
      <c r="S3220" s="13"/>
      <c r="T3220" s="12"/>
      <c r="U3220" s="13"/>
      <c r="V3220"/>
    </row>
    <row r="3221" spans="1:22" x14ac:dyDescent="0.2">
      <c r="A3221" s="32"/>
      <c r="B3221"/>
      <c r="C3221" s="20"/>
      <c r="D3221" s="20"/>
      <c r="E3221"/>
      <c r="F3221"/>
      <c r="G3221" s="19"/>
      <c r="H3221"/>
      <c r="I3221"/>
      <c r="J3221"/>
      <c r="K3221" s="9"/>
      <c r="L3221"/>
      <c r="M3221" s="36"/>
      <c r="N3221"/>
      <c r="O3221"/>
      <c r="P3221" s="38"/>
      <c r="Q3221" s="10"/>
      <c r="R3221" s="11"/>
      <c r="S3221" s="13"/>
      <c r="T3221" s="12"/>
      <c r="U3221" s="13"/>
      <c r="V3221"/>
    </row>
    <row r="3222" spans="1:22" x14ac:dyDescent="0.2">
      <c r="A3222" s="32"/>
      <c r="B3222"/>
      <c r="C3222" s="20"/>
      <c r="D3222" s="20"/>
      <c r="E3222"/>
      <c r="F3222"/>
      <c r="G3222" s="19"/>
      <c r="H3222"/>
      <c r="I3222"/>
      <c r="J3222"/>
      <c r="K3222" s="9"/>
      <c r="L3222"/>
      <c r="M3222" s="36"/>
      <c r="N3222"/>
      <c r="O3222"/>
      <c r="P3222" s="38"/>
      <c r="Q3222" s="10"/>
      <c r="R3222" s="11"/>
      <c r="S3222" s="13"/>
      <c r="T3222" s="12"/>
      <c r="U3222" s="13"/>
      <c r="V3222"/>
    </row>
    <row r="3223" spans="1:22" x14ac:dyDescent="0.2">
      <c r="A3223" s="32"/>
      <c r="B3223"/>
      <c r="C3223" s="20"/>
      <c r="D3223" s="20"/>
      <c r="E3223"/>
      <c r="F3223"/>
      <c r="G3223" s="19"/>
      <c r="H3223"/>
      <c r="I3223"/>
      <c r="J3223"/>
      <c r="K3223" s="9"/>
      <c r="L3223"/>
      <c r="M3223" s="36"/>
      <c r="N3223"/>
      <c r="O3223"/>
      <c r="P3223" s="38"/>
      <c r="Q3223" s="10"/>
      <c r="R3223" s="11"/>
      <c r="S3223" s="13"/>
      <c r="T3223" s="12"/>
      <c r="U3223" s="13"/>
      <c r="V3223"/>
    </row>
    <row r="3224" spans="1:22" x14ac:dyDescent="0.2">
      <c r="A3224" s="32"/>
      <c r="B3224"/>
      <c r="C3224" s="20"/>
      <c r="D3224" s="20"/>
      <c r="E3224"/>
      <c r="F3224"/>
      <c r="G3224" s="19"/>
      <c r="H3224"/>
      <c r="I3224"/>
      <c r="J3224"/>
      <c r="K3224" s="9"/>
      <c r="L3224"/>
      <c r="M3224" s="36"/>
      <c r="N3224"/>
      <c r="O3224"/>
      <c r="P3224" s="38"/>
      <c r="Q3224" s="10"/>
      <c r="R3224" s="11"/>
      <c r="S3224" s="13"/>
      <c r="T3224" s="12"/>
      <c r="U3224" s="13"/>
      <c r="V3224"/>
    </row>
    <row r="3225" spans="1:22" x14ac:dyDescent="0.2">
      <c r="A3225" s="32"/>
      <c r="B3225"/>
      <c r="C3225" s="20"/>
      <c r="D3225" s="20"/>
      <c r="E3225"/>
      <c r="F3225"/>
      <c r="G3225" s="19"/>
      <c r="H3225"/>
      <c r="I3225"/>
      <c r="J3225"/>
      <c r="K3225" s="9"/>
      <c r="L3225"/>
      <c r="M3225" s="36"/>
      <c r="N3225"/>
      <c r="O3225"/>
      <c r="P3225" s="38"/>
      <c r="Q3225" s="10"/>
      <c r="R3225" s="11"/>
      <c r="S3225" s="13"/>
      <c r="T3225" s="12"/>
      <c r="U3225" s="13"/>
      <c r="V3225"/>
    </row>
    <row r="3226" spans="1:22" x14ac:dyDescent="0.2">
      <c r="A3226" s="32"/>
      <c r="B3226"/>
      <c r="C3226" s="20"/>
      <c r="D3226" s="20"/>
      <c r="E3226"/>
      <c r="F3226"/>
      <c r="G3226" s="19"/>
      <c r="H3226"/>
      <c r="I3226"/>
      <c r="J3226"/>
      <c r="K3226" s="9"/>
      <c r="L3226"/>
      <c r="M3226" s="36"/>
      <c r="N3226"/>
      <c r="O3226"/>
      <c r="P3226" s="38"/>
      <c r="Q3226" s="10"/>
      <c r="R3226" s="11"/>
      <c r="S3226" s="13"/>
      <c r="T3226" s="12"/>
      <c r="U3226" s="13"/>
      <c r="V3226"/>
    </row>
    <row r="3227" spans="1:22" x14ac:dyDescent="0.2">
      <c r="A3227" s="32"/>
      <c r="B3227"/>
      <c r="C3227" s="20"/>
      <c r="D3227" s="20"/>
      <c r="E3227"/>
      <c r="F3227"/>
      <c r="G3227" s="19"/>
      <c r="H3227"/>
      <c r="I3227"/>
      <c r="J3227"/>
      <c r="K3227" s="9"/>
      <c r="L3227"/>
      <c r="M3227" s="36"/>
      <c r="N3227"/>
      <c r="O3227"/>
      <c r="P3227" s="38"/>
      <c r="Q3227" s="10"/>
      <c r="R3227" s="11"/>
      <c r="S3227" s="13"/>
      <c r="T3227" s="12"/>
      <c r="U3227" s="13"/>
      <c r="V3227"/>
    </row>
    <row r="3228" spans="1:22" x14ac:dyDescent="0.2">
      <c r="A3228" s="32"/>
      <c r="B3228"/>
      <c r="C3228" s="20"/>
      <c r="D3228" s="20"/>
      <c r="E3228"/>
      <c r="F3228"/>
      <c r="G3228" s="19"/>
      <c r="H3228"/>
      <c r="I3228"/>
      <c r="J3228"/>
      <c r="K3228" s="9"/>
      <c r="L3228"/>
      <c r="M3228" s="36"/>
      <c r="N3228"/>
      <c r="O3228"/>
      <c r="P3228" s="38"/>
      <c r="Q3228" s="10"/>
      <c r="R3228" s="11"/>
      <c r="S3228" s="13"/>
      <c r="T3228" s="12"/>
      <c r="U3228" s="13"/>
      <c r="V3228"/>
    </row>
    <row r="3229" spans="1:22" x14ac:dyDescent="0.2">
      <c r="A3229" s="32"/>
      <c r="B3229"/>
      <c r="C3229" s="20"/>
      <c r="D3229" s="20"/>
      <c r="E3229"/>
      <c r="F3229"/>
      <c r="G3229" s="19"/>
      <c r="H3229"/>
      <c r="I3229"/>
      <c r="J3229"/>
      <c r="K3229" s="9"/>
      <c r="L3229"/>
      <c r="M3229" s="36"/>
      <c r="N3229"/>
      <c r="O3229"/>
      <c r="P3229" s="38"/>
      <c r="Q3229" s="10"/>
      <c r="R3229" s="11"/>
      <c r="S3229" s="13"/>
      <c r="T3229" s="12"/>
      <c r="U3229" s="13"/>
      <c r="V3229"/>
    </row>
    <row r="3230" spans="1:22" x14ac:dyDescent="0.2">
      <c r="A3230" s="32"/>
      <c r="B3230"/>
      <c r="C3230" s="20"/>
      <c r="D3230" s="20"/>
      <c r="E3230"/>
      <c r="F3230"/>
      <c r="G3230" s="19"/>
      <c r="H3230"/>
      <c r="I3230"/>
      <c r="J3230"/>
      <c r="K3230" s="9"/>
      <c r="L3230"/>
      <c r="M3230" s="36"/>
      <c r="N3230"/>
      <c r="O3230"/>
      <c r="P3230" s="38"/>
      <c r="Q3230" s="10"/>
      <c r="R3230" s="11"/>
      <c r="S3230" s="13"/>
      <c r="T3230" s="12"/>
      <c r="U3230" s="13"/>
      <c r="V3230"/>
    </row>
    <row r="3231" spans="1:22" x14ac:dyDescent="0.2">
      <c r="A3231" s="32"/>
      <c r="B3231"/>
      <c r="C3231" s="20"/>
      <c r="D3231" s="20"/>
      <c r="E3231"/>
      <c r="F3231"/>
      <c r="G3231" s="19"/>
      <c r="H3231"/>
      <c r="I3231"/>
      <c r="J3231"/>
      <c r="K3231" s="9"/>
      <c r="L3231"/>
      <c r="M3231" s="36"/>
      <c r="N3231"/>
      <c r="O3231"/>
      <c r="P3231" s="38"/>
      <c r="Q3231" s="10"/>
      <c r="R3231" s="11"/>
      <c r="S3231" s="13"/>
      <c r="T3231" s="12"/>
      <c r="U3231" s="13"/>
      <c r="V3231"/>
    </row>
    <row r="3232" spans="1:22" x14ac:dyDescent="0.2">
      <c r="A3232" s="32"/>
      <c r="B3232"/>
      <c r="C3232" s="20"/>
      <c r="D3232" s="20"/>
      <c r="E3232"/>
      <c r="F3232"/>
      <c r="G3232" s="19"/>
      <c r="H3232"/>
      <c r="I3232"/>
      <c r="J3232"/>
      <c r="K3232" s="9"/>
      <c r="L3232"/>
      <c r="M3232" s="36"/>
      <c r="N3232"/>
      <c r="O3232"/>
      <c r="P3232" s="38"/>
      <c r="Q3232" s="10"/>
      <c r="R3232" s="11"/>
      <c r="S3232" s="13"/>
      <c r="T3232" s="12"/>
      <c r="U3232" s="13"/>
      <c r="V3232"/>
    </row>
    <row r="3233" spans="1:22" x14ac:dyDescent="0.2">
      <c r="A3233" s="32"/>
      <c r="B3233"/>
      <c r="C3233" s="20"/>
      <c r="D3233" s="20"/>
      <c r="E3233"/>
      <c r="F3233"/>
      <c r="G3233" s="19"/>
      <c r="H3233"/>
      <c r="I3233"/>
      <c r="J3233"/>
      <c r="K3233" s="9"/>
      <c r="L3233"/>
      <c r="M3233" s="36"/>
      <c r="N3233"/>
      <c r="O3233"/>
      <c r="P3233" s="38"/>
      <c r="Q3233" s="10"/>
      <c r="R3233" s="11"/>
      <c r="S3233" s="13"/>
      <c r="T3233" s="12"/>
      <c r="U3233" s="13"/>
      <c r="V3233"/>
    </row>
    <row r="3234" spans="1:22" x14ac:dyDescent="0.2">
      <c r="A3234" s="32"/>
      <c r="B3234"/>
      <c r="C3234" s="20"/>
      <c r="D3234" s="20"/>
      <c r="E3234"/>
      <c r="F3234"/>
      <c r="G3234" s="19"/>
      <c r="H3234"/>
      <c r="I3234"/>
      <c r="J3234"/>
      <c r="K3234" s="9"/>
      <c r="L3234"/>
      <c r="M3234" s="36"/>
      <c r="N3234"/>
      <c r="O3234"/>
      <c r="P3234" s="38"/>
      <c r="Q3234" s="10"/>
      <c r="R3234" s="11"/>
      <c r="S3234" s="13"/>
      <c r="T3234" s="12"/>
      <c r="U3234" s="13"/>
      <c r="V3234"/>
    </row>
    <row r="3235" spans="1:22" x14ac:dyDescent="0.2">
      <c r="A3235" s="32"/>
      <c r="B3235"/>
      <c r="C3235" s="20"/>
      <c r="D3235" s="20"/>
      <c r="E3235"/>
      <c r="F3235"/>
      <c r="G3235" s="19"/>
      <c r="H3235"/>
      <c r="I3235"/>
      <c r="J3235"/>
      <c r="K3235" s="9"/>
      <c r="L3235"/>
      <c r="M3235" s="36"/>
      <c r="N3235"/>
      <c r="O3235"/>
      <c r="P3235" s="38"/>
      <c r="Q3235" s="10"/>
      <c r="R3235" s="11"/>
      <c r="S3235" s="13"/>
      <c r="T3235" s="12"/>
      <c r="U3235" s="13"/>
      <c r="V3235"/>
    </row>
    <row r="3236" spans="1:22" x14ac:dyDescent="0.2">
      <c r="A3236" s="32"/>
      <c r="B3236"/>
      <c r="C3236" s="20"/>
      <c r="D3236" s="20"/>
      <c r="E3236"/>
      <c r="F3236"/>
      <c r="G3236" s="19"/>
      <c r="H3236"/>
      <c r="I3236"/>
      <c r="J3236"/>
      <c r="K3236" s="9"/>
      <c r="L3236"/>
      <c r="M3236" s="36"/>
      <c r="N3236"/>
      <c r="O3236"/>
      <c r="P3236" s="38"/>
      <c r="Q3236" s="10"/>
      <c r="R3236" s="11"/>
      <c r="S3236" s="13"/>
      <c r="T3236" s="12"/>
      <c r="U3236" s="13"/>
      <c r="V3236"/>
    </row>
    <row r="3237" spans="1:22" x14ac:dyDescent="0.2">
      <c r="A3237" s="32"/>
      <c r="B3237"/>
      <c r="C3237" s="20"/>
      <c r="D3237" s="20"/>
      <c r="E3237"/>
      <c r="F3237"/>
      <c r="G3237" s="19"/>
      <c r="H3237"/>
      <c r="I3237"/>
      <c r="J3237"/>
      <c r="K3237" s="9"/>
      <c r="L3237"/>
      <c r="M3237" s="36"/>
      <c r="N3237"/>
      <c r="O3237"/>
      <c r="P3237" s="38"/>
      <c r="Q3237" s="10"/>
      <c r="R3237" s="11"/>
      <c r="S3237" s="13"/>
      <c r="T3237" s="12"/>
      <c r="U3237" s="13"/>
      <c r="V3237"/>
    </row>
    <row r="3238" spans="1:22" x14ac:dyDescent="0.2">
      <c r="A3238" s="32"/>
      <c r="B3238"/>
      <c r="C3238" s="20"/>
      <c r="D3238" s="20"/>
      <c r="E3238"/>
      <c r="F3238"/>
      <c r="G3238" s="19"/>
      <c r="H3238"/>
      <c r="I3238"/>
      <c r="J3238"/>
      <c r="K3238" s="9"/>
      <c r="L3238"/>
      <c r="M3238" s="36"/>
      <c r="N3238"/>
      <c r="O3238"/>
      <c r="P3238" s="38"/>
      <c r="Q3238" s="10"/>
      <c r="R3238" s="11"/>
      <c r="S3238" s="13"/>
      <c r="T3238" s="12"/>
      <c r="U3238" s="13"/>
      <c r="V3238"/>
    </row>
    <row r="3239" spans="1:22" x14ac:dyDescent="0.2">
      <c r="A3239" s="32"/>
      <c r="B3239"/>
      <c r="C3239" s="20"/>
      <c r="D3239" s="20"/>
      <c r="E3239"/>
      <c r="F3239"/>
      <c r="G3239" s="19"/>
      <c r="H3239"/>
      <c r="I3239"/>
      <c r="J3239"/>
      <c r="K3239" s="9"/>
      <c r="L3239"/>
      <c r="M3239" s="36"/>
      <c r="N3239"/>
      <c r="O3239"/>
      <c r="P3239" s="38"/>
      <c r="Q3239" s="10"/>
      <c r="R3239" s="11"/>
      <c r="S3239" s="13"/>
      <c r="T3239" s="12"/>
      <c r="U3239" s="13"/>
      <c r="V3239"/>
    </row>
    <row r="3240" spans="1:22" x14ac:dyDescent="0.2">
      <c r="A3240" s="32"/>
      <c r="B3240"/>
      <c r="C3240" s="20"/>
      <c r="D3240" s="20"/>
      <c r="E3240"/>
      <c r="F3240"/>
      <c r="G3240" s="19"/>
      <c r="H3240"/>
      <c r="I3240"/>
      <c r="J3240"/>
      <c r="K3240" s="9"/>
      <c r="L3240"/>
      <c r="M3240" s="36"/>
      <c r="N3240"/>
      <c r="O3240"/>
      <c r="P3240" s="38"/>
      <c r="Q3240" s="10"/>
      <c r="R3240" s="11"/>
      <c r="S3240" s="13"/>
      <c r="T3240" s="12"/>
      <c r="U3240" s="13"/>
      <c r="V3240"/>
    </row>
    <row r="3241" spans="1:22" x14ac:dyDescent="0.2">
      <c r="A3241" s="32"/>
      <c r="B3241"/>
      <c r="C3241" s="20"/>
      <c r="D3241" s="20"/>
      <c r="E3241"/>
      <c r="F3241"/>
      <c r="G3241" s="19"/>
      <c r="H3241"/>
      <c r="I3241"/>
      <c r="J3241"/>
      <c r="K3241" s="9"/>
      <c r="L3241"/>
      <c r="M3241" s="36"/>
      <c r="N3241"/>
      <c r="O3241"/>
      <c r="P3241" s="38"/>
      <c r="Q3241" s="10"/>
      <c r="R3241" s="11"/>
      <c r="S3241" s="13"/>
      <c r="T3241" s="12"/>
      <c r="U3241" s="13"/>
      <c r="V3241"/>
    </row>
    <row r="3242" spans="1:22" x14ac:dyDescent="0.2">
      <c r="A3242" s="32"/>
      <c r="B3242"/>
      <c r="C3242" s="20"/>
      <c r="D3242" s="20"/>
      <c r="E3242"/>
      <c r="F3242"/>
      <c r="G3242" s="19"/>
      <c r="H3242"/>
      <c r="I3242"/>
      <c r="J3242"/>
      <c r="K3242" s="9"/>
      <c r="L3242"/>
      <c r="M3242" s="36"/>
      <c r="N3242"/>
      <c r="O3242"/>
      <c r="P3242" s="38"/>
      <c r="Q3242" s="10"/>
      <c r="R3242" s="11"/>
      <c r="S3242" s="13"/>
      <c r="T3242" s="12"/>
      <c r="U3242" s="13"/>
      <c r="V3242"/>
    </row>
    <row r="3243" spans="1:22" x14ac:dyDescent="0.2">
      <c r="A3243" s="32"/>
      <c r="B3243"/>
      <c r="C3243" s="20"/>
      <c r="D3243" s="20"/>
      <c r="E3243"/>
      <c r="F3243"/>
      <c r="G3243" s="19"/>
      <c r="H3243"/>
      <c r="I3243"/>
      <c r="J3243"/>
      <c r="K3243" s="9"/>
      <c r="L3243"/>
      <c r="M3243" s="36"/>
      <c r="N3243"/>
      <c r="O3243"/>
      <c r="P3243" s="38"/>
      <c r="Q3243" s="10"/>
      <c r="R3243" s="11"/>
      <c r="S3243" s="13"/>
      <c r="T3243" s="12"/>
      <c r="U3243" s="13"/>
      <c r="V3243"/>
    </row>
    <row r="3244" spans="1:22" x14ac:dyDescent="0.2">
      <c r="A3244" s="32"/>
      <c r="B3244"/>
      <c r="C3244" s="20"/>
      <c r="D3244" s="20"/>
      <c r="E3244"/>
      <c r="F3244"/>
      <c r="G3244" s="19"/>
      <c r="H3244"/>
      <c r="I3244"/>
      <c r="J3244"/>
      <c r="K3244" s="9"/>
      <c r="L3244"/>
      <c r="M3244" s="36"/>
      <c r="N3244"/>
      <c r="O3244"/>
      <c r="P3244" s="38"/>
      <c r="Q3244" s="10"/>
      <c r="R3244" s="11"/>
      <c r="S3244" s="13"/>
      <c r="T3244" s="12"/>
      <c r="U3244" s="13"/>
      <c r="V3244"/>
    </row>
    <row r="3245" spans="1:22" x14ac:dyDescent="0.2">
      <c r="A3245" s="32"/>
      <c r="B3245"/>
      <c r="C3245" s="20"/>
      <c r="D3245" s="20"/>
      <c r="E3245"/>
      <c r="F3245"/>
      <c r="G3245" s="19"/>
      <c r="H3245"/>
      <c r="I3245"/>
      <c r="J3245"/>
      <c r="K3245" s="9"/>
      <c r="L3245"/>
      <c r="M3245" s="36"/>
      <c r="N3245"/>
      <c r="O3245"/>
      <c r="P3245" s="38"/>
      <c r="Q3245" s="10"/>
      <c r="R3245" s="11"/>
      <c r="S3245" s="13"/>
      <c r="T3245" s="12"/>
      <c r="U3245" s="13"/>
      <c r="V3245"/>
    </row>
    <row r="3246" spans="1:22" x14ac:dyDescent="0.2">
      <c r="A3246" s="32"/>
      <c r="B3246"/>
      <c r="C3246" s="20"/>
      <c r="D3246" s="20"/>
      <c r="E3246"/>
      <c r="F3246"/>
      <c r="G3246" s="19"/>
      <c r="H3246"/>
      <c r="I3246"/>
      <c r="J3246"/>
      <c r="K3246" s="9"/>
      <c r="L3246"/>
      <c r="M3246" s="36"/>
      <c r="N3246"/>
      <c r="O3246"/>
      <c r="P3246" s="38"/>
      <c r="Q3246" s="10"/>
      <c r="R3246" s="11"/>
      <c r="S3246" s="13"/>
      <c r="T3246" s="12"/>
      <c r="U3246" s="13"/>
      <c r="V3246"/>
    </row>
    <row r="3247" spans="1:22" x14ac:dyDescent="0.2">
      <c r="A3247" s="32"/>
      <c r="B3247"/>
      <c r="C3247" s="20"/>
      <c r="D3247" s="20"/>
      <c r="E3247"/>
      <c r="F3247"/>
      <c r="G3247" s="19"/>
      <c r="H3247"/>
      <c r="I3247"/>
      <c r="J3247"/>
      <c r="K3247" s="9"/>
      <c r="L3247"/>
      <c r="M3247" s="36"/>
      <c r="N3247"/>
      <c r="O3247"/>
      <c r="P3247" s="38"/>
      <c r="Q3247" s="10"/>
      <c r="R3247" s="11"/>
      <c r="S3247" s="13"/>
      <c r="T3247" s="12"/>
      <c r="U3247" s="13"/>
      <c r="V3247"/>
    </row>
    <row r="3248" spans="1:22" x14ac:dyDescent="0.2">
      <c r="A3248" s="32"/>
      <c r="B3248"/>
      <c r="C3248" s="20"/>
      <c r="D3248" s="20"/>
      <c r="E3248"/>
      <c r="F3248"/>
      <c r="G3248" s="19"/>
      <c r="H3248"/>
      <c r="I3248"/>
      <c r="J3248"/>
      <c r="K3248" s="9"/>
      <c r="L3248"/>
      <c r="M3248" s="36"/>
      <c r="N3248"/>
      <c r="O3248"/>
      <c r="P3248" s="38"/>
      <c r="Q3248" s="10"/>
      <c r="R3248" s="11"/>
      <c r="S3248" s="13"/>
      <c r="T3248" s="12"/>
      <c r="U3248" s="13"/>
      <c r="V3248"/>
    </row>
    <row r="3249" spans="1:22" x14ac:dyDescent="0.2">
      <c r="A3249" s="32"/>
      <c r="B3249"/>
      <c r="C3249" s="20"/>
      <c r="D3249" s="20"/>
      <c r="E3249"/>
      <c r="F3249"/>
      <c r="G3249" s="19"/>
      <c r="H3249"/>
      <c r="I3249"/>
      <c r="J3249"/>
      <c r="K3249" s="9"/>
      <c r="L3249"/>
      <c r="M3249" s="36"/>
      <c r="N3249"/>
      <c r="O3249"/>
      <c r="P3249" s="38"/>
      <c r="Q3249" s="10"/>
      <c r="R3249" s="11"/>
      <c r="S3249" s="13"/>
      <c r="T3249" s="12"/>
      <c r="U3249" s="13"/>
      <c r="V3249"/>
    </row>
    <row r="3250" spans="1:22" x14ac:dyDescent="0.2">
      <c r="A3250" s="32"/>
      <c r="B3250"/>
      <c r="C3250" s="20"/>
      <c r="D3250" s="20"/>
      <c r="E3250"/>
      <c r="F3250"/>
      <c r="G3250" s="19"/>
      <c r="H3250"/>
      <c r="I3250"/>
      <c r="J3250"/>
      <c r="K3250" s="9"/>
      <c r="L3250"/>
      <c r="M3250" s="36"/>
      <c r="N3250"/>
      <c r="O3250"/>
      <c r="P3250" s="38"/>
      <c r="Q3250" s="10"/>
      <c r="R3250" s="11"/>
      <c r="S3250" s="13"/>
      <c r="T3250" s="12"/>
      <c r="U3250" s="13"/>
      <c r="V3250"/>
    </row>
    <row r="3251" spans="1:22" x14ac:dyDescent="0.2">
      <c r="A3251" s="32"/>
      <c r="B3251"/>
      <c r="C3251" s="20"/>
      <c r="D3251" s="20"/>
      <c r="E3251"/>
      <c r="F3251"/>
      <c r="G3251" s="19"/>
      <c r="H3251"/>
      <c r="I3251"/>
      <c r="J3251"/>
      <c r="K3251" s="9"/>
      <c r="L3251"/>
      <c r="M3251" s="36"/>
      <c r="N3251"/>
      <c r="O3251"/>
      <c r="P3251" s="38"/>
      <c r="Q3251" s="10"/>
      <c r="R3251" s="11"/>
      <c r="S3251" s="13"/>
      <c r="T3251" s="12"/>
      <c r="U3251" s="13"/>
      <c r="V3251"/>
    </row>
    <row r="3252" spans="1:22" x14ac:dyDescent="0.2">
      <c r="A3252" s="32"/>
      <c r="B3252"/>
      <c r="C3252" s="20"/>
      <c r="D3252" s="20"/>
      <c r="E3252"/>
      <c r="F3252"/>
      <c r="G3252" s="19"/>
      <c r="H3252"/>
      <c r="I3252"/>
      <c r="J3252"/>
      <c r="K3252" s="9"/>
      <c r="L3252"/>
      <c r="M3252" s="36"/>
      <c r="N3252"/>
      <c r="O3252"/>
      <c r="P3252" s="38"/>
      <c r="Q3252" s="10"/>
      <c r="R3252" s="11"/>
      <c r="S3252" s="13"/>
      <c r="T3252" s="12"/>
      <c r="U3252" s="13"/>
      <c r="V3252"/>
    </row>
    <row r="3253" spans="1:22" x14ac:dyDescent="0.2">
      <c r="A3253" s="32"/>
      <c r="B3253"/>
      <c r="C3253" s="20"/>
      <c r="D3253" s="20"/>
      <c r="E3253"/>
      <c r="F3253"/>
      <c r="G3253" s="19"/>
      <c r="H3253"/>
      <c r="I3253"/>
      <c r="J3253"/>
      <c r="K3253" s="9"/>
      <c r="L3253"/>
      <c r="M3253" s="36"/>
      <c r="N3253"/>
      <c r="O3253"/>
      <c r="P3253" s="38"/>
      <c r="Q3253" s="10"/>
      <c r="R3253" s="11"/>
      <c r="S3253" s="13"/>
      <c r="T3253" s="12"/>
      <c r="U3253" s="13"/>
      <c r="V3253"/>
    </row>
    <row r="3254" spans="1:22" x14ac:dyDescent="0.2">
      <c r="A3254" s="32"/>
      <c r="B3254"/>
      <c r="C3254" s="20"/>
      <c r="D3254" s="20"/>
      <c r="E3254"/>
      <c r="F3254"/>
      <c r="G3254" s="19"/>
      <c r="H3254"/>
      <c r="I3254"/>
      <c r="J3254"/>
      <c r="K3254" s="9"/>
      <c r="L3254"/>
      <c r="M3254" s="36"/>
      <c r="N3254"/>
      <c r="O3254"/>
      <c r="P3254" s="38"/>
      <c r="Q3254" s="10"/>
      <c r="R3254" s="11"/>
      <c r="S3254" s="13"/>
      <c r="T3254" s="12"/>
      <c r="U3254" s="13"/>
      <c r="V3254"/>
    </row>
    <row r="3255" spans="1:22" x14ac:dyDescent="0.2">
      <c r="A3255" s="32"/>
      <c r="B3255"/>
      <c r="C3255" s="20"/>
      <c r="D3255" s="20"/>
      <c r="E3255"/>
      <c r="F3255"/>
      <c r="G3255" s="19"/>
      <c r="H3255"/>
      <c r="I3255"/>
      <c r="J3255"/>
      <c r="K3255" s="9"/>
      <c r="L3255"/>
      <c r="M3255" s="36"/>
      <c r="N3255"/>
      <c r="O3255"/>
      <c r="P3255" s="38"/>
      <c r="Q3255" s="10"/>
      <c r="R3255" s="11"/>
      <c r="S3255" s="13"/>
      <c r="T3255" s="12"/>
      <c r="U3255" s="13"/>
      <c r="V3255"/>
    </row>
    <row r="3256" spans="1:22" x14ac:dyDescent="0.2">
      <c r="A3256" s="32"/>
      <c r="B3256"/>
      <c r="C3256" s="20"/>
      <c r="D3256" s="20"/>
      <c r="E3256"/>
      <c r="F3256"/>
      <c r="G3256" s="19"/>
      <c r="H3256"/>
      <c r="I3256"/>
      <c r="J3256"/>
      <c r="K3256" s="9"/>
      <c r="L3256"/>
      <c r="M3256" s="36"/>
      <c r="N3256"/>
      <c r="O3256"/>
      <c r="P3256" s="38"/>
      <c r="Q3256" s="10"/>
      <c r="R3256" s="11"/>
      <c r="S3256" s="13"/>
      <c r="T3256" s="12"/>
      <c r="U3256" s="13"/>
      <c r="V3256"/>
    </row>
    <row r="3257" spans="1:22" x14ac:dyDescent="0.2">
      <c r="A3257" s="32"/>
      <c r="B3257"/>
      <c r="C3257" s="20"/>
      <c r="D3257" s="20"/>
      <c r="E3257"/>
      <c r="F3257"/>
      <c r="G3257" s="19"/>
      <c r="H3257"/>
      <c r="I3257"/>
      <c r="J3257"/>
      <c r="K3257" s="9"/>
      <c r="L3257"/>
      <c r="M3257" s="36"/>
      <c r="N3257"/>
      <c r="O3257"/>
      <c r="P3257" s="38"/>
      <c r="Q3257" s="10"/>
      <c r="R3257" s="11"/>
      <c r="S3257" s="13"/>
      <c r="T3257" s="12"/>
      <c r="U3257" s="13"/>
      <c r="V3257"/>
    </row>
    <row r="3258" spans="1:22" x14ac:dyDescent="0.2">
      <c r="A3258" s="32"/>
      <c r="B3258"/>
      <c r="C3258" s="20"/>
      <c r="D3258" s="20"/>
      <c r="E3258"/>
      <c r="F3258"/>
      <c r="G3258" s="19"/>
      <c r="H3258"/>
      <c r="I3258"/>
      <c r="J3258"/>
      <c r="K3258" s="9"/>
      <c r="L3258"/>
      <c r="M3258" s="36"/>
      <c r="N3258"/>
      <c r="O3258"/>
      <c r="P3258" s="38"/>
      <c r="Q3258" s="10"/>
      <c r="R3258" s="11"/>
      <c r="S3258" s="13"/>
      <c r="T3258" s="12"/>
      <c r="U3258" s="13"/>
      <c r="V3258"/>
    </row>
    <row r="3259" spans="1:22" x14ac:dyDescent="0.2">
      <c r="A3259" s="32"/>
      <c r="B3259"/>
      <c r="C3259" s="20"/>
      <c r="D3259" s="20"/>
      <c r="E3259"/>
      <c r="F3259"/>
      <c r="G3259" s="19"/>
      <c r="H3259"/>
      <c r="I3259"/>
      <c r="J3259"/>
      <c r="K3259" s="9"/>
      <c r="L3259"/>
      <c r="M3259" s="36"/>
      <c r="N3259"/>
      <c r="O3259"/>
      <c r="P3259" s="38"/>
      <c r="Q3259" s="10"/>
      <c r="R3259" s="11"/>
      <c r="S3259" s="13"/>
      <c r="T3259" s="12"/>
      <c r="U3259" s="13"/>
      <c r="V3259"/>
    </row>
    <row r="3260" spans="1:22" x14ac:dyDescent="0.2">
      <c r="A3260" s="32"/>
      <c r="B3260"/>
      <c r="C3260" s="20"/>
      <c r="D3260" s="20"/>
      <c r="E3260"/>
      <c r="F3260"/>
      <c r="G3260" s="19"/>
      <c r="H3260"/>
      <c r="I3260"/>
      <c r="J3260"/>
      <c r="K3260" s="9"/>
      <c r="L3260"/>
      <c r="M3260" s="36"/>
      <c r="N3260"/>
      <c r="O3260"/>
      <c r="P3260" s="38"/>
      <c r="Q3260" s="10"/>
      <c r="R3260" s="11"/>
      <c r="S3260" s="13"/>
      <c r="T3260" s="12"/>
      <c r="U3260" s="13"/>
      <c r="V3260"/>
    </row>
    <row r="3261" spans="1:22" x14ac:dyDescent="0.2">
      <c r="A3261" s="32"/>
      <c r="B3261"/>
      <c r="C3261" s="20"/>
      <c r="D3261" s="20"/>
      <c r="E3261"/>
      <c r="F3261"/>
      <c r="G3261" s="19"/>
      <c r="H3261"/>
      <c r="I3261"/>
      <c r="J3261"/>
      <c r="K3261" s="9"/>
      <c r="L3261"/>
      <c r="M3261" s="36"/>
      <c r="N3261"/>
      <c r="O3261"/>
      <c r="P3261" s="38"/>
      <c r="Q3261" s="10"/>
      <c r="R3261" s="11"/>
      <c r="S3261" s="13"/>
      <c r="T3261" s="12"/>
      <c r="U3261" s="13"/>
      <c r="V3261"/>
    </row>
    <row r="3262" spans="1:22" x14ac:dyDescent="0.2">
      <c r="A3262" s="32"/>
      <c r="B3262"/>
      <c r="C3262" s="20"/>
      <c r="D3262" s="20"/>
      <c r="E3262"/>
      <c r="F3262"/>
      <c r="G3262" s="19"/>
      <c r="H3262"/>
      <c r="I3262"/>
      <c r="J3262"/>
      <c r="K3262" s="9"/>
      <c r="L3262"/>
      <c r="M3262" s="36"/>
      <c r="N3262"/>
      <c r="O3262"/>
      <c r="P3262" s="38"/>
      <c r="Q3262" s="10"/>
      <c r="R3262" s="11"/>
      <c r="S3262" s="13"/>
      <c r="T3262" s="12"/>
      <c r="U3262" s="13"/>
      <c r="V3262"/>
    </row>
    <row r="3263" spans="1:22" x14ac:dyDescent="0.2">
      <c r="A3263" s="32"/>
      <c r="B3263"/>
      <c r="C3263" s="20"/>
      <c r="D3263" s="20"/>
      <c r="E3263"/>
      <c r="F3263"/>
      <c r="G3263" s="19"/>
      <c r="H3263"/>
      <c r="I3263"/>
      <c r="J3263"/>
      <c r="K3263" s="9"/>
      <c r="L3263"/>
      <c r="M3263" s="36"/>
      <c r="N3263"/>
      <c r="O3263"/>
      <c r="P3263" s="38"/>
      <c r="Q3263" s="10"/>
      <c r="R3263" s="11"/>
      <c r="S3263" s="13"/>
      <c r="T3263" s="12"/>
      <c r="U3263" s="13"/>
      <c r="V3263"/>
    </row>
    <row r="3264" spans="1:22" x14ac:dyDescent="0.2">
      <c r="A3264" s="32"/>
      <c r="B3264"/>
      <c r="C3264" s="20"/>
      <c r="D3264" s="20"/>
      <c r="E3264"/>
      <c r="F3264"/>
      <c r="G3264" s="19"/>
      <c r="H3264"/>
      <c r="I3264"/>
      <c r="J3264"/>
      <c r="K3264" s="9"/>
      <c r="L3264"/>
      <c r="M3264" s="36"/>
      <c r="N3264"/>
      <c r="O3264"/>
      <c r="P3264" s="38"/>
      <c r="Q3264" s="10"/>
      <c r="R3264" s="11"/>
      <c r="S3264" s="13"/>
      <c r="T3264" s="12"/>
      <c r="U3264" s="13"/>
      <c r="V3264"/>
    </row>
    <row r="3265" spans="1:22" x14ac:dyDescent="0.2">
      <c r="A3265" s="32"/>
      <c r="B3265"/>
      <c r="C3265" s="20"/>
      <c r="D3265" s="20"/>
      <c r="E3265"/>
      <c r="F3265"/>
      <c r="G3265" s="19"/>
      <c r="H3265"/>
      <c r="I3265"/>
      <c r="J3265"/>
      <c r="K3265" s="9"/>
      <c r="L3265"/>
      <c r="M3265" s="36"/>
      <c r="N3265"/>
      <c r="O3265"/>
      <c r="P3265" s="38"/>
      <c r="Q3265" s="10"/>
      <c r="R3265" s="11"/>
      <c r="S3265" s="13"/>
      <c r="T3265" s="12"/>
      <c r="U3265" s="13"/>
      <c r="V3265"/>
    </row>
    <row r="3266" spans="1:22" x14ac:dyDescent="0.2">
      <c r="A3266" s="32"/>
      <c r="B3266"/>
      <c r="C3266" s="20"/>
      <c r="D3266" s="20"/>
      <c r="E3266"/>
      <c r="F3266"/>
      <c r="G3266" s="19"/>
      <c r="H3266"/>
      <c r="I3266"/>
      <c r="J3266"/>
      <c r="K3266" s="9"/>
      <c r="L3266"/>
      <c r="M3266" s="36"/>
      <c r="N3266"/>
      <c r="O3266"/>
      <c r="P3266" s="38"/>
      <c r="Q3266" s="10"/>
      <c r="R3266" s="11"/>
      <c r="S3266" s="13"/>
      <c r="T3266" s="12"/>
      <c r="U3266" s="13"/>
      <c r="V3266"/>
    </row>
    <row r="3267" spans="1:22" x14ac:dyDescent="0.2">
      <c r="A3267" s="32"/>
      <c r="B3267"/>
      <c r="C3267" s="20"/>
      <c r="D3267" s="20"/>
      <c r="E3267"/>
      <c r="F3267"/>
      <c r="G3267" s="19"/>
      <c r="H3267"/>
      <c r="I3267"/>
      <c r="J3267"/>
      <c r="K3267" s="9"/>
      <c r="L3267"/>
      <c r="M3267" s="36"/>
      <c r="N3267"/>
      <c r="O3267"/>
      <c r="P3267" s="38"/>
      <c r="Q3267" s="10"/>
      <c r="R3267" s="11"/>
      <c r="S3267" s="13"/>
      <c r="T3267" s="12"/>
      <c r="U3267" s="13"/>
      <c r="V3267"/>
    </row>
    <row r="3268" spans="1:22" x14ac:dyDescent="0.2">
      <c r="A3268" s="32"/>
      <c r="B3268"/>
      <c r="C3268" s="20"/>
      <c r="D3268" s="20"/>
      <c r="E3268"/>
      <c r="F3268"/>
      <c r="G3268" s="19"/>
      <c r="H3268"/>
      <c r="I3268"/>
      <c r="J3268"/>
      <c r="K3268" s="9"/>
      <c r="L3268"/>
      <c r="M3268" s="36"/>
      <c r="N3268"/>
      <c r="O3268"/>
      <c r="P3268" s="38"/>
      <c r="Q3268" s="10"/>
      <c r="R3268" s="11"/>
      <c r="S3268" s="13"/>
      <c r="T3268" s="12"/>
      <c r="U3268" s="13"/>
      <c r="V3268"/>
    </row>
    <row r="3269" spans="1:22" x14ac:dyDescent="0.2">
      <c r="A3269" s="32"/>
      <c r="B3269"/>
      <c r="C3269" s="20"/>
      <c r="D3269" s="20"/>
      <c r="E3269"/>
      <c r="F3269"/>
      <c r="G3269" s="19"/>
      <c r="H3269"/>
      <c r="I3269"/>
      <c r="J3269"/>
      <c r="K3269" s="9"/>
      <c r="L3269"/>
      <c r="M3269" s="36"/>
      <c r="N3269"/>
      <c r="O3269"/>
      <c r="P3269" s="38"/>
      <c r="Q3269" s="10"/>
      <c r="R3269" s="11"/>
      <c r="S3269" s="13"/>
      <c r="T3269" s="12"/>
      <c r="U3269" s="13"/>
      <c r="V3269"/>
    </row>
    <row r="3270" spans="1:22" x14ac:dyDescent="0.2">
      <c r="A3270" s="32"/>
      <c r="B3270"/>
      <c r="C3270" s="20"/>
      <c r="D3270" s="20"/>
      <c r="E3270"/>
      <c r="F3270"/>
      <c r="G3270" s="19"/>
      <c r="H3270"/>
      <c r="I3270"/>
      <c r="J3270"/>
      <c r="K3270" s="9"/>
      <c r="L3270"/>
      <c r="M3270" s="36"/>
      <c r="N3270"/>
      <c r="O3270"/>
      <c r="P3270" s="38"/>
      <c r="Q3270" s="10"/>
      <c r="R3270" s="11"/>
      <c r="S3270" s="13"/>
      <c r="T3270" s="12"/>
      <c r="U3270" s="13"/>
      <c r="V3270"/>
    </row>
    <row r="3271" spans="1:22" x14ac:dyDescent="0.2">
      <c r="A3271" s="32"/>
      <c r="B3271"/>
      <c r="C3271" s="20"/>
      <c r="D3271" s="20"/>
      <c r="E3271"/>
      <c r="F3271"/>
      <c r="G3271" s="19"/>
      <c r="H3271"/>
      <c r="I3271"/>
      <c r="J3271"/>
      <c r="K3271" s="9"/>
      <c r="L3271"/>
      <c r="M3271" s="36"/>
      <c r="N3271"/>
      <c r="O3271"/>
      <c r="P3271" s="38"/>
      <c r="Q3271" s="10"/>
      <c r="R3271" s="11"/>
      <c r="S3271" s="13"/>
      <c r="T3271" s="12"/>
      <c r="U3271" s="13"/>
      <c r="V3271"/>
    </row>
    <row r="3272" spans="1:22" x14ac:dyDescent="0.2">
      <c r="A3272" s="32"/>
      <c r="B3272"/>
      <c r="C3272" s="20"/>
      <c r="D3272" s="20"/>
      <c r="E3272"/>
      <c r="F3272"/>
      <c r="G3272" s="19"/>
      <c r="H3272"/>
      <c r="I3272"/>
      <c r="J3272"/>
      <c r="K3272" s="9"/>
      <c r="L3272"/>
      <c r="M3272" s="36"/>
      <c r="N3272"/>
      <c r="O3272"/>
      <c r="P3272" s="38"/>
      <c r="Q3272" s="10"/>
      <c r="R3272" s="11"/>
      <c r="S3272" s="13"/>
      <c r="T3272" s="12"/>
      <c r="U3272" s="13"/>
      <c r="V3272"/>
    </row>
    <row r="3273" spans="1:22" x14ac:dyDescent="0.2">
      <c r="A3273" s="32"/>
      <c r="B3273"/>
      <c r="C3273" s="20"/>
      <c r="D3273" s="20"/>
      <c r="E3273"/>
      <c r="F3273"/>
      <c r="G3273" s="19"/>
      <c r="H3273"/>
      <c r="I3273"/>
      <c r="J3273"/>
      <c r="K3273" s="9"/>
      <c r="L3273"/>
      <c r="M3273" s="36"/>
      <c r="N3273"/>
      <c r="O3273"/>
      <c r="P3273" s="38"/>
      <c r="Q3273" s="10"/>
      <c r="R3273" s="11"/>
      <c r="S3273" s="13"/>
      <c r="T3273" s="12"/>
      <c r="U3273" s="13"/>
      <c r="V3273"/>
    </row>
    <row r="3274" spans="1:22" x14ac:dyDescent="0.2">
      <c r="A3274" s="32"/>
      <c r="B3274"/>
      <c r="C3274" s="20"/>
      <c r="D3274" s="20"/>
      <c r="E3274"/>
      <c r="F3274"/>
      <c r="G3274" s="19"/>
      <c r="H3274"/>
      <c r="I3274"/>
      <c r="J3274"/>
      <c r="K3274" s="9"/>
      <c r="L3274"/>
      <c r="M3274" s="36"/>
      <c r="N3274"/>
      <c r="O3274"/>
      <c r="P3274" s="38"/>
      <c r="Q3274" s="10"/>
      <c r="R3274" s="11"/>
      <c r="S3274" s="13"/>
      <c r="T3274" s="12"/>
      <c r="U3274" s="13"/>
      <c r="V3274"/>
    </row>
    <row r="3275" spans="1:22" x14ac:dyDescent="0.2">
      <c r="A3275" s="32"/>
      <c r="B3275"/>
      <c r="C3275" s="20"/>
      <c r="D3275" s="20"/>
      <c r="E3275"/>
      <c r="F3275"/>
      <c r="G3275" s="19"/>
      <c r="H3275"/>
      <c r="I3275"/>
      <c r="J3275"/>
      <c r="K3275" s="9"/>
      <c r="L3275"/>
      <c r="M3275" s="36"/>
      <c r="N3275"/>
      <c r="O3275"/>
      <c r="P3275" s="38"/>
      <c r="Q3275" s="10"/>
      <c r="R3275" s="11"/>
      <c r="S3275" s="13"/>
      <c r="T3275" s="12"/>
      <c r="U3275" s="13"/>
      <c r="V3275"/>
    </row>
    <row r="3276" spans="1:22" x14ac:dyDescent="0.2">
      <c r="A3276" s="32"/>
      <c r="B3276"/>
      <c r="C3276" s="20"/>
      <c r="D3276" s="20"/>
      <c r="E3276"/>
      <c r="F3276"/>
      <c r="G3276" s="19"/>
      <c r="H3276"/>
      <c r="I3276"/>
      <c r="J3276"/>
      <c r="K3276" s="9"/>
      <c r="L3276"/>
      <c r="M3276" s="36"/>
      <c r="N3276"/>
      <c r="O3276"/>
      <c r="P3276" s="38"/>
      <c r="Q3276" s="10"/>
      <c r="R3276" s="11"/>
      <c r="S3276" s="13"/>
      <c r="T3276" s="12"/>
      <c r="U3276" s="13"/>
      <c r="V3276"/>
    </row>
    <row r="3277" spans="1:22" x14ac:dyDescent="0.2">
      <c r="A3277" s="32"/>
      <c r="B3277"/>
      <c r="C3277" s="20"/>
      <c r="D3277" s="20"/>
      <c r="E3277"/>
      <c r="F3277"/>
      <c r="G3277" s="19"/>
      <c r="H3277"/>
      <c r="I3277"/>
      <c r="J3277"/>
      <c r="K3277" s="9"/>
      <c r="L3277"/>
      <c r="M3277" s="36"/>
      <c r="N3277"/>
      <c r="O3277"/>
      <c r="P3277" s="38"/>
      <c r="Q3277" s="10"/>
      <c r="R3277" s="11"/>
      <c r="S3277" s="13"/>
      <c r="T3277" s="12"/>
      <c r="U3277" s="13"/>
      <c r="V3277"/>
    </row>
    <row r="3278" spans="1:22" x14ac:dyDescent="0.2">
      <c r="A3278" s="32"/>
      <c r="B3278"/>
      <c r="C3278" s="20"/>
      <c r="D3278" s="20"/>
      <c r="E3278"/>
      <c r="F3278"/>
      <c r="G3278" s="19"/>
      <c r="H3278"/>
      <c r="I3278"/>
      <c r="J3278"/>
      <c r="K3278" s="9"/>
      <c r="L3278"/>
      <c r="M3278" s="36"/>
      <c r="N3278"/>
      <c r="O3278"/>
      <c r="P3278" s="38"/>
      <c r="Q3278" s="10"/>
      <c r="R3278" s="11"/>
      <c r="S3278" s="13"/>
      <c r="T3278" s="12"/>
      <c r="U3278" s="13"/>
      <c r="V3278"/>
    </row>
    <row r="3279" spans="1:22" x14ac:dyDescent="0.2">
      <c r="A3279" s="32"/>
      <c r="B3279"/>
      <c r="C3279" s="20"/>
      <c r="D3279" s="20"/>
      <c r="E3279"/>
      <c r="F3279"/>
      <c r="G3279" s="19"/>
      <c r="H3279"/>
      <c r="I3279"/>
      <c r="J3279"/>
      <c r="K3279" s="9"/>
      <c r="L3279"/>
      <c r="M3279" s="36"/>
      <c r="N3279"/>
      <c r="O3279"/>
      <c r="P3279" s="38"/>
      <c r="Q3279" s="10"/>
      <c r="R3279" s="11"/>
      <c r="S3279" s="13"/>
      <c r="T3279" s="12"/>
      <c r="U3279" s="13"/>
      <c r="V3279"/>
    </row>
    <row r="3280" spans="1:22" x14ac:dyDescent="0.2">
      <c r="A3280" s="32"/>
      <c r="B3280"/>
      <c r="C3280" s="20"/>
      <c r="D3280" s="20"/>
      <c r="E3280"/>
      <c r="F3280"/>
      <c r="G3280" s="19"/>
      <c r="H3280"/>
      <c r="I3280"/>
      <c r="J3280"/>
      <c r="K3280" s="9"/>
      <c r="L3280"/>
      <c r="M3280" s="36"/>
      <c r="N3280"/>
      <c r="O3280"/>
      <c r="P3280" s="38"/>
      <c r="Q3280" s="10"/>
      <c r="R3280" s="11"/>
      <c r="S3280" s="13"/>
      <c r="T3280" s="12"/>
      <c r="U3280" s="13"/>
      <c r="V3280"/>
    </row>
    <row r="3281" spans="1:22" x14ac:dyDescent="0.2">
      <c r="A3281" s="32"/>
      <c r="B3281"/>
      <c r="C3281" s="20"/>
      <c r="D3281" s="20"/>
      <c r="E3281"/>
      <c r="F3281"/>
      <c r="G3281" s="19"/>
      <c r="H3281"/>
      <c r="I3281"/>
      <c r="J3281"/>
      <c r="K3281" s="9"/>
      <c r="L3281"/>
      <c r="M3281" s="36"/>
      <c r="N3281"/>
      <c r="O3281"/>
      <c r="P3281" s="38"/>
      <c r="Q3281" s="10"/>
      <c r="R3281" s="11"/>
      <c r="S3281" s="13"/>
      <c r="T3281" s="12"/>
      <c r="U3281" s="13"/>
      <c r="V3281"/>
    </row>
    <row r="3282" spans="1:22" x14ac:dyDescent="0.2">
      <c r="A3282" s="32"/>
      <c r="B3282"/>
      <c r="C3282" s="20"/>
      <c r="D3282" s="20"/>
      <c r="E3282"/>
      <c r="F3282"/>
      <c r="G3282" s="19"/>
      <c r="H3282"/>
      <c r="I3282"/>
      <c r="J3282"/>
      <c r="K3282" s="9"/>
      <c r="L3282"/>
      <c r="M3282" s="36"/>
      <c r="N3282"/>
      <c r="O3282"/>
      <c r="P3282" s="38"/>
      <c r="Q3282" s="10"/>
      <c r="R3282" s="11"/>
      <c r="S3282" s="13"/>
      <c r="T3282" s="12"/>
      <c r="U3282" s="13"/>
      <c r="V3282"/>
    </row>
    <row r="3283" spans="1:22" x14ac:dyDescent="0.2">
      <c r="A3283" s="32"/>
      <c r="B3283"/>
      <c r="C3283" s="20"/>
      <c r="D3283" s="20"/>
      <c r="E3283"/>
      <c r="F3283"/>
      <c r="G3283" s="19"/>
      <c r="H3283"/>
      <c r="I3283"/>
      <c r="J3283"/>
      <c r="K3283" s="9"/>
      <c r="L3283"/>
      <c r="M3283" s="36"/>
      <c r="N3283"/>
      <c r="O3283"/>
      <c r="P3283" s="38"/>
      <c r="Q3283" s="10"/>
      <c r="R3283" s="11"/>
      <c r="S3283" s="13"/>
      <c r="T3283" s="12"/>
      <c r="U3283" s="13"/>
      <c r="V3283"/>
    </row>
    <row r="3284" spans="1:22" x14ac:dyDescent="0.2">
      <c r="A3284" s="32"/>
      <c r="B3284"/>
      <c r="C3284" s="20"/>
      <c r="D3284" s="20"/>
      <c r="E3284"/>
      <c r="F3284"/>
      <c r="G3284" s="19"/>
      <c r="H3284"/>
      <c r="I3284"/>
      <c r="J3284"/>
      <c r="K3284" s="9"/>
      <c r="L3284"/>
      <c r="M3284" s="36"/>
      <c r="N3284"/>
      <c r="O3284"/>
      <c r="P3284" s="38"/>
      <c r="Q3284" s="10"/>
      <c r="R3284" s="11"/>
      <c r="S3284" s="13"/>
      <c r="T3284" s="12"/>
      <c r="U3284" s="13"/>
      <c r="V3284"/>
    </row>
    <row r="3285" spans="1:22" x14ac:dyDescent="0.2">
      <c r="A3285" s="32"/>
      <c r="B3285"/>
      <c r="C3285" s="20"/>
      <c r="D3285" s="20"/>
      <c r="E3285"/>
      <c r="F3285"/>
      <c r="G3285" s="19"/>
      <c r="H3285"/>
      <c r="I3285"/>
      <c r="J3285"/>
      <c r="K3285" s="9"/>
      <c r="L3285"/>
      <c r="M3285" s="36"/>
      <c r="N3285"/>
      <c r="O3285"/>
      <c r="P3285" s="38"/>
      <c r="Q3285" s="10"/>
      <c r="R3285" s="11"/>
      <c r="S3285" s="13"/>
      <c r="T3285" s="12"/>
      <c r="U3285" s="13"/>
      <c r="V3285"/>
    </row>
    <row r="3286" spans="1:22" x14ac:dyDescent="0.2">
      <c r="A3286" s="32"/>
      <c r="B3286"/>
      <c r="C3286" s="20"/>
      <c r="D3286" s="20"/>
      <c r="E3286"/>
      <c r="F3286"/>
      <c r="G3286" s="19"/>
      <c r="H3286"/>
      <c r="I3286"/>
      <c r="J3286"/>
      <c r="K3286" s="9"/>
      <c r="L3286"/>
      <c r="M3286" s="36"/>
      <c r="N3286"/>
      <c r="O3286"/>
      <c r="P3286" s="38"/>
      <c r="Q3286" s="10"/>
      <c r="R3286" s="11"/>
      <c r="S3286" s="13"/>
      <c r="T3286" s="12"/>
      <c r="U3286" s="13"/>
      <c r="V3286"/>
    </row>
    <row r="3287" spans="1:22" x14ac:dyDescent="0.2">
      <c r="A3287" s="32"/>
      <c r="B3287"/>
      <c r="C3287" s="20"/>
      <c r="D3287" s="20"/>
      <c r="E3287"/>
      <c r="F3287"/>
      <c r="G3287" s="19"/>
      <c r="H3287"/>
      <c r="I3287"/>
      <c r="J3287"/>
      <c r="K3287" s="9"/>
      <c r="L3287"/>
      <c r="M3287" s="36"/>
      <c r="N3287"/>
      <c r="O3287"/>
      <c r="P3287" s="38"/>
      <c r="Q3287" s="10"/>
      <c r="R3287" s="11"/>
      <c r="S3287" s="13"/>
      <c r="T3287" s="12"/>
      <c r="U3287" s="13"/>
      <c r="V3287"/>
    </row>
    <row r="3288" spans="1:22" x14ac:dyDescent="0.2">
      <c r="A3288" s="32"/>
      <c r="B3288"/>
      <c r="C3288" s="20"/>
      <c r="D3288" s="20"/>
      <c r="E3288"/>
      <c r="F3288"/>
      <c r="G3288" s="19"/>
      <c r="H3288"/>
      <c r="I3288"/>
      <c r="J3288"/>
      <c r="K3288" s="9"/>
      <c r="L3288"/>
      <c r="M3288" s="36"/>
      <c r="N3288"/>
      <c r="O3288"/>
      <c r="P3288" s="38"/>
      <c r="Q3288" s="10"/>
      <c r="R3288" s="11"/>
      <c r="S3288" s="13"/>
      <c r="T3288" s="12"/>
      <c r="U3288" s="13"/>
      <c r="V3288"/>
    </row>
    <row r="3289" spans="1:22" x14ac:dyDescent="0.2">
      <c r="A3289" s="32"/>
      <c r="B3289"/>
      <c r="C3289" s="20"/>
      <c r="D3289" s="20"/>
      <c r="E3289"/>
      <c r="F3289"/>
      <c r="G3289" s="19"/>
      <c r="H3289"/>
      <c r="I3289"/>
      <c r="J3289"/>
      <c r="K3289" s="9"/>
      <c r="L3289"/>
      <c r="M3289" s="36"/>
      <c r="N3289"/>
      <c r="O3289"/>
      <c r="P3289" s="38"/>
      <c r="Q3289" s="10"/>
      <c r="R3289" s="11"/>
      <c r="S3289" s="13"/>
      <c r="T3289" s="12"/>
      <c r="U3289" s="13"/>
      <c r="V3289"/>
    </row>
    <row r="3290" spans="1:22" x14ac:dyDescent="0.2">
      <c r="A3290" s="32"/>
      <c r="B3290"/>
      <c r="C3290" s="20"/>
      <c r="D3290" s="20"/>
      <c r="E3290"/>
      <c r="F3290"/>
      <c r="G3290" s="19"/>
      <c r="H3290"/>
      <c r="I3290"/>
      <c r="J3290"/>
      <c r="K3290" s="9"/>
      <c r="L3290"/>
      <c r="M3290" s="36"/>
      <c r="N3290"/>
      <c r="O3290"/>
      <c r="P3290" s="38"/>
      <c r="Q3290" s="10"/>
      <c r="R3290" s="11"/>
      <c r="S3290" s="13"/>
      <c r="T3290" s="12"/>
      <c r="U3290" s="13"/>
      <c r="V3290"/>
    </row>
    <row r="3291" spans="1:22" x14ac:dyDescent="0.2">
      <c r="A3291" s="32"/>
      <c r="B3291"/>
      <c r="C3291" s="20"/>
      <c r="D3291" s="20"/>
      <c r="E3291"/>
      <c r="F3291"/>
      <c r="G3291" s="19"/>
      <c r="H3291"/>
      <c r="I3291"/>
      <c r="J3291"/>
      <c r="K3291" s="9"/>
      <c r="L3291"/>
      <c r="M3291" s="36"/>
      <c r="N3291"/>
      <c r="O3291"/>
      <c r="P3291" s="38"/>
      <c r="Q3291" s="10"/>
      <c r="R3291" s="11"/>
      <c r="S3291" s="13"/>
      <c r="T3291" s="12"/>
      <c r="U3291" s="13"/>
      <c r="V3291"/>
    </row>
    <row r="3292" spans="1:22" x14ac:dyDescent="0.2">
      <c r="A3292" s="32"/>
      <c r="B3292"/>
      <c r="C3292" s="20"/>
      <c r="D3292" s="20"/>
      <c r="E3292"/>
      <c r="F3292"/>
      <c r="G3292" s="19"/>
      <c r="H3292"/>
      <c r="I3292"/>
      <c r="J3292"/>
      <c r="K3292" s="9"/>
      <c r="L3292"/>
      <c r="M3292" s="36"/>
      <c r="N3292"/>
      <c r="O3292"/>
      <c r="P3292" s="38"/>
      <c r="Q3292" s="10"/>
      <c r="R3292" s="11"/>
      <c r="S3292" s="13"/>
      <c r="T3292" s="12"/>
      <c r="U3292" s="13"/>
      <c r="V3292"/>
    </row>
    <row r="3293" spans="1:22" x14ac:dyDescent="0.2">
      <c r="A3293" s="32"/>
      <c r="B3293"/>
      <c r="C3293" s="20"/>
      <c r="D3293" s="20"/>
      <c r="E3293"/>
      <c r="F3293"/>
      <c r="G3293" s="19"/>
      <c r="H3293"/>
      <c r="I3293"/>
      <c r="J3293"/>
      <c r="K3293" s="9"/>
      <c r="L3293"/>
      <c r="M3293" s="36"/>
      <c r="N3293"/>
      <c r="O3293"/>
      <c r="P3293" s="38"/>
      <c r="Q3293" s="10"/>
      <c r="R3293" s="11"/>
      <c r="S3293" s="13"/>
      <c r="T3293" s="12"/>
      <c r="U3293" s="13"/>
      <c r="V3293"/>
    </row>
    <row r="3294" spans="1:22" x14ac:dyDescent="0.2">
      <c r="A3294" s="32"/>
      <c r="B3294"/>
      <c r="C3294" s="20"/>
      <c r="D3294" s="20"/>
      <c r="E3294"/>
      <c r="F3294"/>
      <c r="G3294" s="19"/>
      <c r="H3294"/>
      <c r="I3294"/>
      <c r="J3294"/>
      <c r="K3294" s="9"/>
      <c r="L3294"/>
      <c r="M3294" s="36"/>
      <c r="N3294"/>
      <c r="O3294"/>
      <c r="P3294" s="38"/>
      <c r="Q3294" s="10"/>
      <c r="R3294" s="11"/>
      <c r="S3294" s="13"/>
      <c r="T3294" s="12"/>
      <c r="U3294" s="13"/>
      <c r="V3294"/>
    </row>
    <row r="3295" spans="1:22" x14ac:dyDescent="0.2">
      <c r="A3295" s="32"/>
      <c r="B3295"/>
      <c r="C3295" s="20"/>
      <c r="D3295" s="20"/>
      <c r="E3295"/>
      <c r="F3295"/>
      <c r="G3295" s="19"/>
      <c r="H3295"/>
      <c r="I3295"/>
      <c r="J3295"/>
      <c r="K3295" s="9"/>
      <c r="L3295"/>
      <c r="M3295" s="36"/>
      <c r="N3295"/>
      <c r="O3295"/>
      <c r="P3295" s="38"/>
      <c r="Q3295" s="10"/>
      <c r="R3295" s="11"/>
      <c r="S3295" s="13"/>
      <c r="T3295" s="12"/>
      <c r="U3295" s="13"/>
      <c r="V3295"/>
    </row>
    <row r="3296" spans="1:22" x14ac:dyDescent="0.2">
      <c r="A3296" s="32"/>
      <c r="B3296"/>
      <c r="C3296" s="20"/>
      <c r="D3296" s="20"/>
      <c r="E3296"/>
      <c r="F3296"/>
      <c r="G3296" s="19"/>
      <c r="H3296"/>
      <c r="I3296"/>
      <c r="J3296"/>
      <c r="K3296" s="9"/>
      <c r="L3296"/>
      <c r="M3296" s="36"/>
      <c r="N3296"/>
      <c r="O3296"/>
      <c r="P3296" s="38"/>
      <c r="Q3296" s="10"/>
      <c r="R3296" s="11"/>
      <c r="S3296" s="13"/>
      <c r="T3296" s="12"/>
      <c r="U3296" s="13"/>
      <c r="V3296"/>
    </row>
    <row r="3297" spans="1:22" x14ac:dyDescent="0.2">
      <c r="A3297" s="32"/>
      <c r="B3297"/>
      <c r="C3297" s="20"/>
      <c r="D3297" s="20"/>
      <c r="E3297"/>
      <c r="F3297"/>
      <c r="G3297" s="19"/>
      <c r="H3297"/>
      <c r="I3297"/>
      <c r="J3297"/>
      <c r="K3297" s="9"/>
      <c r="L3297"/>
      <c r="M3297" s="36"/>
      <c r="N3297"/>
      <c r="O3297"/>
      <c r="P3297" s="38"/>
      <c r="Q3297" s="10"/>
      <c r="R3297" s="11"/>
      <c r="S3297" s="13"/>
      <c r="T3297" s="12"/>
      <c r="U3297" s="13"/>
      <c r="V3297"/>
    </row>
    <row r="3298" spans="1:22" x14ac:dyDescent="0.2">
      <c r="A3298" s="32"/>
      <c r="B3298"/>
      <c r="C3298" s="20"/>
      <c r="D3298" s="20"/>
      <c r="E3298"/>
      <c r="F3298"/>
      <c r="G3298" s="19"/>
      <c r="H3298"/>
      <c r="I3298"/>
      <c r="J3298"/>
      <c r="K3298" s="9"/>
      <c r="L3298"/>
      <c r="M3298" s="36"/>
      <c r="N3298"/>
      <c r="O3298"/>
      <c r="P3298" s="38"/>
      <c r="Q3298" s="10"/>
      <c r="R3298" s="11"/>
      <c r="S3298" s="13"/>
      <c r="T3298" s="12"/>
      <c r="U3298" s="13"/>
      <c r="V3298"/>
    </row>
    <row r="3299" spans="1:22" x14ac:dyDescent="0.2">
      <c r="A3299" s="32"/>
      <c r="B3299"/>
      <c r="C3299" s="20"/>
      <c r="D3299" s="20"/>
      <c r="E3299"/>
      <c r="F3299"/>
      <c r="G3299" s="19"/>
      <c r="H3299"/>
      <c r="I3299"/>
      <c r="J3299"/>
      <c r="K3299" s="9"/>
      <c r="L3299"/>
      <c r="M3299" s="36"/>
      <c r="N3299"/>
      <c r="O3299"/>
      <c r="P3299" s="38"/>
      <c r="Q3299" s="10"/>
      <c r="R3299" s="11"/>
      <c r="S3299" s="13"/>
      <c r="T3299" s="12"/>
      <c r="U3299" s="13"/>
      <c r="V3299"/>
    </row>
    <row r="3300" spans="1:22" x14ac:dyDescent="0.2">
      <c r="A3300" s="32"/>
      <c r="B3300"/>
      <c r="C3300" s="20"/>
      <c r="D3300" s="20"/>
      <c r="E3300"/>
      <c r="F3300"/>
      <c r="G3300" s="19"/>
      <c r="H3300"/>
      <c r="I3300"/>
      <c r="J3300"/>
      <c r="K3300" s="9"/>
      <c r="L3300"/>
      <c r="M3300" s="36"/>
      <c r="N3300"/>
      <c r="O3300"/>
      <c r="P3300" s="38"/>
      <c r="Q3300" s="10"/>
      <c r="R3300" s="11"/>
      <c r="S3300" s="13"/>
      <c r="T3300" s="12"/>
      <c r="U3300" s="13"/>
      <c r="V3300"/>
    </row>
    <row r="3301" spans="1:22" x14ac:dyDescent="0.2">
      <c r="A3301" s="32"/>
      <c r="B3301"/>
      <c r="C3301" s="20"/>
      <c r="D3301" s="20"/>
      <c r="E3301"/>
      <c r="F3301"/>
      <c r="G3301" s="19"/>
      <c r="H3301"/>
      <c r="I3301"/>
      <c r="J3301"/>
      <c r="K3301" s="9"/>
      <c r="L3301"/>
      <c r="M3301" s="36"/>
      <c r="N3301"/>
      <c r="O3301"/>
      <c r="P3301" s="38"/>
      <c r="Q3301" s="10"/>
      <c r="R3301" s="11"/>
      <c r="S3301" s="13"/>
      <c r="T3301" s="12"/>
      <c r="U3301" s="13"/>
      <c r="V3301"/>
    </row>
    <row r="3302" spans="1:22" x14ac:dyDescent="0.2">
      <c r="A3302" s="32"/>
      <c r="B3302"/>
      <c r="C3302" s="20"/>
      <c r="D3302" s="20"/>
      <c r="E3302"/>
      <c r="F3302"/>
      <c r="G3302" s="19"/>
      <c r="H3302"/>
      <c r="I3302"/>
      <c r="J3302"/>
      <c r="K3302" s="9"/>
      <c r="L3302"/>
      <c r="M3302" s="36"/>
      <c r="N3302"/>
      <c r="O3302"/>
      <c r="P3302" s="38"/>
      <c r="Q3302" s="10"/>
      <c r="R3302" s="11"/>
      <c r="S3302" s="13"/>
      <c r="T3302" s="12"/>
      <c r="U3302" s="13"/>
      <c r="V3302"/>
    </row>
    <row r="3303" spans="1:22" x14ac:dyDescent="0.2">
      <c r="A3303" s="32"/>
      <c r="B3303"/>
      <c r="C3303" s="20"/>
      <c r="D3303" s="20"/>
      <c r="E3303"/>
      <c r="F3303"/>
      <c r="G3303" s="19"/>
      <c r="H3303"/>
      <c r="I3303"/>
      <c r="J3303"/>
      <c r="K3303" s="9"/>
      <c r="L3303"/>
      <c r="M3303" s="36"/>
      <c r="N3303"/>
      <c r="O3303"/>
      <c r="P3303" s="38"/>
      <c r="Q3303" s="10"/>
      <c r="R3303" s="11"/>
      <c r="S3303" s="13"/>
      <c r="T3303" s="12"/>
      <c r="U3303" s="13"/>
      <c r="V3303"/>
    </row>
    <row r="3304" spans="1:22" x14ac:dyDescent="0.2">
      <c r="A3304" s="32"/>
      <c r="B3304"/>
      <c r="C3304" s="20"/>
      <c r="D3304" s="20"/>
      <c r="E3304"/>
      <c r="F3304"/>
      <c r="G3304" s="19"/>
      <c r="H3304"/>
      <c r="I3304"/>
      <c r="J3304"/>
      <c r="K3304" s="9"/>
      <c r="L3304"/>
      <c r="M3304" s="36"/>
      <c r="N3304"/>
      <c r="O3304"/>
      <c r="P3304" s="38"/>
      <c r="Q3304" s="10"/>
      <c r="R3304" s="11"/>
      <c r="S3304" s="13"/>
      <c r="T3304" s="12"/>
      <c r="U3304" s="13"/>
      <c r="V3304"/>
    </row>
    <row r="3305" spans="1:22" x14ac:dyDescent="0.2">
      <c r="A3305" s="32"/>
      <c r="B3305"/>
      <c r="C3305" s="20"/>
      <c r="D3305" s="20"/>
      <c r="E3305"/>
      <c r="F3305"/>
      <c r="G3305" s="19"/>
      <c r="H3305"/>
      <c r="I3305"/>
      <c r="J3305"/>
      <c r="K3305" s="9"/>
      <c r="L3305"/>
      <c r="M3305" s="36"/>
      <c r="N3305"/>
      <c r="O3305"/>
      <c r="P3305" s="38"/>
      <c r="Q3305" s="10"/>
      <c r="R3305" s="11"/>
      <c r="S3305" s="13"/>
      <c r="T3305" s="12"/>
      <c r="U3305" s="13"/>
      <c r="V3305"/>
    </row>
    <row r="3306" spans="1:22" x14ac:dyDescent="0.2">
      <c r="A3306" s="32"/>
      <c r="B3306"/>
      <c r="C3306" s="20"/>
      <c r="D3306" s="20"/>
      <c r="E3306"/>
      <c r="F3306"/>
      <c r="G3306" s="19"/>
      <c r="H3306"/>
      <c r="I3306"/>
      <c r="J3306"/>
      <c r="K3306" s="9"/>
      <c r="L3306"/>
      <c r="M3306" s="36"/>
      <c r="N3306"/>
      <c r="O3306"/>
      <c r="P3306" s="38"/>
      <c r="Q3306" s="10"/>
      <c r="R3306" s="11"/>
      <c r="S3306" s="13"/>
      <c r="T3306" s="12"/>
      <c r="U3306" s="13"/>
      <c r="V3306"/>
    </row>
    <row r="3307" spans="1:22" x14ac:dyDescent="0.2">
      <c r="A3307" s="32"/>
      <c r="B3307"/>
      <c r="C3307" s="20"/>
      <c r="D3307" s="20"/>
      <c r="E3307"/>
      <c r="F3307"/>
      <c r="G3307" s="19"/>
      <c r="H3307"/>
      <c r="I3307"/>
      <c r="J3307"/>
      <c r="K3307" s="9"/>
      <c r="L3307"/>
      <c r="M3307" s="36"/>
      <c r="N3307"/>
      <c r="O3307"/>
      <c r="P3307" s="38"/>
      <c r="Q3307" s="10"/>
      <c r="R3307" s="11"/>
      <c r="S3307" s="13"/>
      <c r="T3307" s="12"/>
      <c r="U3307" s="13"/>
      <c r="V3307"/>
    </row>
    <row r="3308" spans="1:22" x14ac:dyDescent="0.2">
      <c r="A3308" s="32"/>
      <c r="B3308"/>
      <c r="C3308" s="20"/>
      <c r="D3308" s="20"/>
      <c r="E3308"/>
      <c r="F3308"/>
      <c r="G3308" s="19"/>
      <c r="H3308"/>
      <c r="I3308"/>
      <c r="J3308"/>
      <c r="K3308" s="9"/>
      <c r="L3308"/>
      <c r="M3308" s="36"/>
      <c r="N3308"/>
      <c r="O3308"/>
      <c r="P3308" s="38"/>
      <c r="Q3308" s="10"/>
      <c r="R3308" s="11"/>
      <c r="S3308" s="13"/>
      <c r="T3308" s="12"/>
      <c r="U3308" s="13"/>
      <c r="V3308"/>
    </row>
    <row r="3309" spans="1:22" x14ac:dyDescent="0.2">
      <c r="A3309" s="32"/>
      <c r="B3309"/>
      <c r="C3309" s="20"/>
      <c r="D3309" s="20"/>
      <c r="E3309"/>
      <c r="F3309"/>
      <c r="G3309" s="19"/>
      <c r="H3309"/>
      <c r="I3309"/>
      <c r="J3309"/>
      <c r="K3309" s="9"/>
      <c r="L3309"/>
      <c r="M3309" s="36"/>
      <c r="N3309"/>
      <c r="O3309"/>
      <c r="P3309" s="38"/>
      <c r="Q3309" s="10"/>
      <c r="R3309" s="11"/>
      <c r="S3309" s="13"/>
      <c r="T3309" s="12"/>
      <c r="U3309" s="13"/>
      <c r="V3309"/>
    </row>
    <row r="3310" spans="1:22" x14ac:dyDescent="0.2">
      <c r="A3310" s="32"/>
      <c r="B3310"/>
      <c r="C3310" s="20"/>
      <c r="D3310" s="20"/>
      <c r="E3310"/>
      <c r="F3310"/>
      <c r="G3310" s="19"/>
      <c r="H3310"/>
      <c r="I3310"/>
      <c r="J3310"/>
      <c r="K3310" s="9"/>
      <c r="L3310"/>
      <c r="M3310" s="36"/>
      <c r="N3310"/>
      <c r="O3310"/>
      <c r="P3310" s="38"/>
      <c r="Q3310" s="10"/>
      <c r="R3310" s="11"/>
      <c r="S3310" s="13"/>
      <c r="T3310" s="12"/>
      <c r="U3310" s="13"/>
      <c r="V3310"/>
    </row>
    <row r="3311" spans="1:22" x14ac:dyDescent="0.2">
      <c r="A3311" s="32"/>
      <c r="B3311"/>
      <c r="C3311" s="20"/>
      <c r="D3311" s="20"/>
      <c r="E3311"/>
      <c r="F3311"/>
      <c r="G3311" s="19"/>
      <c r="H3311"/>
      <c r="I3311"/>
      <c r="J3311"/>
      <c r="K3311" s="9"/>
      <c r="L3311"/>
      <c r="M3311" s="36"/>
      <c r="N3311"/>
      <c r="O3311"/>
      <c r="P3311" s="38"/>
      <c r="Q3311" s="10"/>
      <c r="R3311" s="11"/>
      <c r="S3311" s="13"/>
      <c r="T3311" s="12"/>
      <c r="U3311" s="13"/>
      <c r="V3311"/>
    </row>
    <row r="3312" spans="1:22" x14ac:dyDescent="0.2">
      <c r="A3312" s="32"/>
      <c r="B3312"/>
      <c r="C3312" s="20"/>
      <c r="D3312" s="20"/>
      <c r="E3312"/>
      <c r="F3312"/>
      <c r="G3312" s="19"/>
      <c r="H3312"/>
      <c r="I3312"/>
      <c r="J3312"/>
      <c r="K3312" s="9"/>
      <c r="L3312"/>
      <c r="M3312" s="36"/>
      <c r="N3312"/>
      <c r="O3312"/>
      <c r="P3312" s="38"/>
      <c r="Q3312" s="10"/>
      <c r="R3312" s="11"/>
      <c r="S3312" s="13"/>
      <c r="T3312" s="12"/>
      <c r="U3312" s="13"/>
      <c r="V3312"/>
    </row>
    <row r="3313" spans="1:22" x14ac:dyDescent="0.2">
      <c r="A3313" s="32"/>
      <c r="B3313"/>
      <c r="C3313" s="20"/>
      <c r="D3313" s="20"/>
      <c r="E3313"/>
      <c r="F3313"/>
      <c r="G3313" s="19"/>
      <c r="H3313"/>
      <c r="I3313"/>
      <c r="J3313"/>
      <c r="K3313" s="9"/>
      <c r="L3313"/>
      <c r="M3313" s="36"/>
      <c r="N3313"/>
      <c r="O3313"/>
      <c r="P3313" s="38"/>
      <c r="Q3313" s="10"/>
      <c r="R3313" s="11"/>
      <c r="S3313" s="13"/>
      <c r="T3313" s="12"/>
      <c r="U3313" s="13"/>
      <c r="V3313"/>
    </row>
    <row r="3314" spans="1:22" x14ac:dyDescent="0.2">
      <c r="A3314" s="32"/>
      <c r="B3314"/>
      <c r="C3314" s="20"/>
      <c r="D3314" s="20"/>
      <c r="E3314"/>
      <c r="F3314"/>
      <c r="G3314" s="19"/>
      <c r="H3314"/>
      <c r="I3314"/>
      <c r="J3314"/>
      <c r="K3314" s="9"/>
      <c r="L3314"/>
      <c r="M3314" s="36"/>
      <c r="N3314"/>
      <c r="O3314"/>
      <c r="P3314" s="38"/>
      <c r="Q3314" s="10"/>
      <c r="R3314" s="11"/>
      <c r="S3314" s="13"/>
      <c r="T3314" s="12"/>
      <c r="U3314" s="13"/>
      <c r="V3314"/>
    </row>
    <row r="3315" spans="1:22" x14ac:dyDescent="0.2">
      <c r="A3315" s="32"/>
      <c r="B3315"/>
      <c r="C3315" s="20"/>
      <c r="D3315" s="20"/>
      <c r="E3315"/>
      <c r="F3315"/>
      <c r="G3315" s="19"/>
      <c r="H3315"/>
      <c r="I3315"/>
      <c r="J3315"/>
      <c r="K3315" s="9"/>
      <c r="L3315"/>
      <c r="M3315" s="36"/>
      <c r="N3315"/>
      <c r="O3315"/>
      <c r="P3315" s="38"/>
      <c r="Q3315" s="10"/>
      <c r="R3315" s="11"/>
      <c r="S3315" s="13"/>
      <c r="T3315" s="12"/>
      <c r="U3315" s="13"/>
      <c r="V3315"/>
    </row>
    <row r="3316" spans="1:22" x14ac:dyDescent="0.2">
      <c r="A3316" s="32"/>
      <c r="B3316"/>
      <c r="C3316" s="20"/>
      <c r="D3316" s="20"/>
      <c r="E3316"/>
      <c r="F3316"/>
      <c r="G3316" s="19"/>
      <c r="H3316"/>
      <c r="I3316"/>
      <c r="J3316"/>
      <c r="K3316" s="9"/>
      <c r="L3316"/>
      <c r="M3316" s="36"/>
      <c r="N3316"/>
      <c r="O3316"/>
      <c r="P3316" s="38"/>
      <c r="Q3316" s="10"/>
      <c r="R3316" s="11"/>
      <c r="S3316" s="13"/>
      <c r="T3316" s="12"/>
      <c r="U3316" s="13"/>
      <c r="V3316"/>
    </row>
    <row r="3317" spans="1:22" x14ac:dyDescent="0.2">
      <c r="A3317" s="32"/>
      <c r="B3317"/>
      <c r="C3317" s="20"/>
      <c r="D3317" s="20"/>
      <c r="E3317"/>
      <c r="F3317"/>
      <c r="G3317" s="19"/>
      <c r="H3317"/>
      <c r="I3317"/>
      <c r="J3317"/>
      <c r="K3317" s="9"/>
      <c r="L3317"/>
      <c r="M3317" s="36"/>
      <c r="N3317"/>
      <c r="O3317"/>
      <c r="P3317" s="38"/>
      <c r="Q3317" s="10"/>
      <c r="R3317" s="11"/>
      <c r="S3317" s="13"/>
      <c r="T3317" s="12"/>
      <c r="U3317" s="13"/>
      <c r="V3317"/>
    </row>
    <row r="3318" spans="1:22" x14ac:dyDescent="0.2">
      <c r="A3318" s="32"/>
      <c r="B3318"/>
      <c r="C3318" s="20"/>
      <c r="D3318" s="20"/>
      <c r="E3318"/>
      <c r="F3318"/>
      <c r="G3318" s="19"/>
      <c r="H3318"/>
      <c r="I3318"/>
      <c r="J3318"/>
      <c r="K3318" s="9"/>
      <c r="L3318"/>
      <c r="M3318" s="36"/>
      <c r="N3318"/>
      <c r="O3318"/>
      <c r="P3318" s="38"/>
      <c r="Q3318" s="10"/>
      <c r="R3318" s="11"/>
      <c r="S3318" s="13"/>
      <c r="T3318" s="12"/>
      <c r="U3318" s="13"/>
      <c r="V3318"/>
    </row>
    <row r="3319" spans="1:22" x14ac:dyDescent="0.2">
      <c r="A3319" s="32"/>
      <c r="B3319"/>
      <c r="C3319" s="20"/>
      <c r="D3319" s="20"/>
      <c r="E3319"/>
      <c r="F3319"/>
      <c r="G3319" s="19"/>
      <c r="H3319"/>
      <c r="I3319"/>
      <c r="J3319"/>
      <c r="K3319" s="9"/>
      <c r="L3319"/>
      <c r="M3319" s="36"/>
      <c r="N3319"/>
      <c r="O3319"/>
      <c r="P3319" s="38"/>
      <c r="Q3319" s="10"/>
      <c r="R3319" s="11"/>
      <c r="S3319" s="13"/>
      <c r="T3319" s="12"/>
      <c r="U3319" s="13"/>
      <c r="V3319"/>
    </row>
    <row r="3320" spans="1:22" x14ac:dyDescent="0.2">
      <c r="A3320" s="32"/>
      <c r="B3320"/>
      <c r="C3320" s="20"/>
      <c r="D3320" s="20"/>
      <c r="E3320"/>
      <c r="F3320"/>
      <c r="G3320" s="19"/>
      <c r="H3320"/>
      <c r="I3320"/>
      <c r="J3320"/>
      <c r="K3320" s="9"/>
      <c r="L3320"/>
      <c r="M3320" s="36"/>
      <c r="N3320"/>
      <c r="O3320"/>
      <c r="P3320" s="38"/>
      <c r="Q3320" s="10"/>
      <c r="R3320" s="11"/>
      <c r="S3320" s="13"/>
      <c r="T3320" s="12"/>
      <c r="U3320" s="13"/>
      <c r="V3320"/>
    </row>
    <row r="3321" spans="1:22" x14ac:dyDescent="0.2">
      <c r="A3321" s="32"/>
      <c r="B3321"/>
      <c r="C3321" s="20"/>
      <c r="D3321" s="20"/>
      <c r="E3321"/>
      <c r="F3321"/>
      <c r="G3321" s="19"/>
      <c r="H3321"/>
      <c r="I3321"/>
      <c r="J3321"/>
      <c r="K3321" s="9"/>
      <c r="L3321"/>
      <c r="M3321" s="36"/>
      <c r="N3321"/>
      <c r="O3321"/>
      <c r="P3321" s="38"/>
      <c r="Q3321" s="10"/>
      <c r="R3321" s="11"/>
      <c r="S3321" s="13"/>
      <c r="T3321" s="12"/>
      <c r="U3321" s="13"/>
      <c r="V3321"/>
    </row>
    <row r="3322" spans="1:22" x14ac:dyDescent="0.2">
      <c r="A3322" s="32"/>
      <c r="B3322"/>
      <c r="C3322" s="20"/>
      <c r="D3322" s="20"/>
      <c r="E3322"/>
      <c r="F3322"/>
      <c r="G3322" s="19"/>
      <c r="H3322"/>
      <c r="I3322"/>
      <c r="J3322"/>
      <c r="K3322" s="9"/>
      <c r="L3322"/>
      <c r="M3322" s="36"/>
      <c r="N3322"/>
      <c r="O3322"/>
      <c r="P3322" s="38"/>
      <c r="Q3322" s="10"/>
      <c r="R3322" s="11"/>
      <c r="S3322" s="13"/>
      <c r="T3322" s="12"/>
      <c r="U3322" s="13"/>
      <c r="V3322"/>
    </row>
    <row r="3323" spans="1:22" x14ac:dyDescent="0.2">
      <c r="A3323" s="32"/>
      <c r="B3323"/>
      <c r="C3323" s="20"/>
      <c r="D3323" s="20"/>
      <c r="E3323"/>
      <c r="F3323"/>
      <c r="G3323" s="19"/>
      <c r="H3323"/>
      <c r="I3323"/>
      <c r="J3323"/>
      <c r="K3323" s="9"/>
      <c r="L3323"/>
      <c r="M3323" s="36"/>
      <c r="N3323"/>
      <c r="O3323"/>
      <c r="P3323" s="38"/>
      <c r="Q3323" s="10"/>
      <c r="R3323" s="11"/>
      <c r="S3323" s="13"/>
      <c r="T3323" s="12"/>
      <c r="U3323" s="13"/>
      <c r="V3323"/>
    </row>
    <row r="3324" spans="1:22" x14ac:dyDescent="0.2">
      <c r="A3324" s="32"/>
      <c r="B3324"/>
      <c r="C3324" s="20"/>
      <c r="D3324" s="20"/>
      <c r="E3324"/>
      <c r="F3324"/>
      <c r="G3324" s="19"/>
      <c r="H3324"/>
      <c r="I3324"/>
      <c r="J3324"/>
      <c r="K3324" s="9"/>
      <c r="L3324"/>
      <c r="M3324" s="36"/>
      <c r="N3324"/>
      <c r="O3324"/>
      <c r="P3324" s="38"/>
      <c r="Q3324" s="10"/>
      <c r="R3324" s="11"/>
      <c r="S3324" s="13"/>
      <c r="T3324" s="12"/>
      <c r="U3324" s="13"/>
      <c r="V3324"/>
    </row>
    <row r="3325" spans="1:22" x14ac:dyDescent="0.2">
      <c r="A3325" s="32"/>
      <c r="B3325"/>
      <c r="C3325" s="20"/>
      <c r="D3325" s="20"/>
      <c r="E3325"/>
      <c r="F3325"/>
      <c r="G3325" s="19"/>
      <c r="H3325"/>
      <c r="I3325"/>
      <c r="J3325"/>
      <c r="K3325" s="9"/>
      <c r="L3325"/>
      <c r="M3325" s="36"/>
      <c r="N3325"/>
      <c r="O3325"/>
      <c r="P3325" s="38"/>
      <c r="Q3325" s="10"/>
      <c r="R3325" s="11"/>
      <c r="S3325" s="13"/>
      <c r="T3325" s="12"/>
      <c r="U3325" s="13"/>
      <c r="V3325"/>
    </row>
    <row r="3326" spans="1:22" x14ac:dyDescent="0.2">
      <c r="A3326" s="32"/>
      <c r="B3326"/>
      <c r="C3326" s="20"/>
      <c r="D3326" s="20"/>
      <c r="E3326"/>
      <c r="F3326"/>
      <c r="G3326" s="19"/>
      <c r="H3326"/>
      <c r="I3326"/>
      <c r="J3326"/>
      <c r="K3326" s="9"/>
      <c r="L3326"/>
      <c r="M3326" s="36"/>
      <c r="N3326"/>
      <c r="O3326"/>
      <c r="P3326" s="38"/>
      <c r="Q3326" s="10"/>
      <c r="R3326" s="11"/>
      <c r="S3326" s="13"/>
      <c r="T3326" s="12"/>
      <c r="U3326" s="13"/>
      <c r="V3326"/>
    </row>
    <row r="3327" spans="1:22" x14ac:dyDescent="0.2">
      <c r="A3327" s="32"/>
      <c r="B3327"/>
      <c r="C3327" s="20"/>
      <c r="D3327" s="20"/>
      <c r="E3327"/>
      <c r="F3327"/>
      <c r="G3327" s="19"/>
      <c r="H3327"/>
      <c r="I3327"/>
      <c r="J3327"/>
      <c r="K3327" s="9"/>
      <c r="L3327"/>
      <c r="M3327" s="36"/>
      <c r="N3327"/>
      <c r="O3327"/>
      <c r="P3327" s="38"/>
      <c r="Q3327" s="10"/>
      <c r="R3327" s="11"/>
      <c r="S3327" s="13"/>
      <c r="T3327" s="12"/>
      <c r="U3327" s="13"/>
      <c r="V3327"/>
    </row>
    <row r="3328" spans="1:22" x14ac:dyDescent="0.2">
      <c r="A3328" s="32"/>
      <c r="B3328"/>
      <c r="C3328" s="20"/>
      <c r="D3328" s="20"/>
      <c r="E3328"/>
      <c r="F3328"/>
      <c r="G3328" s="19"/>
      <c r="H3328"/>
      <c r="I3328"/>
      <c r="J3328"/>
      <c r="K3328" s="9"/>
      <c r="L3328"/>
      <c r="M3328" s="36"/>
      <c r="N3328"/>
      <c r="O3328"/>
      <c r="P3328" s="38"/>
      <c r="Q3328" s="10"/>
      <c r="R3328" s="11"/>
      <c r="S3328" s="13"/>
      <c r="T3328" s="12"/>
      <c r="U3328" s="13"/>
      <c r="V3328"/>
    </row>
    <row r="3329" spans="1:22" x14ac:dyDescent="0.2">
      <c r="A3329" s="32"/>
      <c r="B3329"/>
      <c r="C3329" s="20"/>
      <c r="D3329" s="20"/>
      <c r="E3329"/>
      <c r="F3329"/>
      <c r="G3329" s="19"/>
      <c r="H3329"/>
      <c r="I3329"/>
      <c r="J3329"/>
      <c r="K3329" s="9"/>
      <c r="L3329"/>
      <c r="M3329" s="36"/>
      <c r="N3329"/>
      <c r="O3329"/>
      <c r="P3329" s="38"/>
      <c r="Q3329" s="10"/>
      <c r="R3329" s="11"/>
      <c r="S3329" s="13"/>
      <c r="T3329" s="12"/>
      <c r="U3329" s="13"/>
      <c r="V3329"/>
    </row>
    <row r="3330" spans="1:22" x14ac:dyDescent="0.2">
      <c r="A3330" s="32"/>
      <c r="B3330"/>
      <c r="C3330" s="20"/>
      <c r="D3330" s="20"/>
      <c r="E3330"/>
      <c r="F3330"/>
      <c r="G3330" s="19"/>
      <c r="H3330"/>
      <c r="I3330"/>
      <c r="J3330"/>
      <c r="K3330" s="9"/>
      <c r="L3330"/>
      <c r="M3330" s="36"/>
      <c r="N3330"/>
      <c r="O3330"/>
      <c r="P3330" s="38"/>
      <c r="Q3330" s="10"/>
      <c r="R3330" s="11"/>
      <c r="S3330" s="13"/>
      <c r="T3330" s="12"/>
      <c r="U3330" s="13"/>
      <c r="V3330"/>
    </row>
    <row r="3331" spans="1:22" x14ac:dyDescent="0.2">
      <c r="A3331" s="32"/>
      <c r="B3331"/>
      <c r="C3331" s="20"/>
      <c r="D3331" s="20"/>
      <c r="E3331"/>
      <c r="F3331"/>
      <c r="G3331" s="19"/>
      <c r="H3331"/>
      <c r="I3331"/>
      <c r="J3331"/>
      <c r="K3331" s="9"/>
      <c r="L3331"/>
      <c r="M3331" s="36"/>
      <c r="N3331"/>
      <c r="O3331"/>
      <c r="P3331" s="38"/>
      <c r="Q3331" s="10"/>
      <c r="R3331" s="11"/>
      <c r="S3331" s="13"/>
      <c r="T3331" s="12"/>
      <c r="U3331" s="13"/>
      <c r="V3331"/>
    </row>
    <row r="3332" spans="1:22" x14ac:dyDescent="0.2">
      <c r="A3332" s="32"/>
      <c r="B3332"/>
      <c r="C3332" s="20"/>
      <c r="D3332" s="20"/>
      <c r="E3332"/>
      <c r="F3332"/>
      <c r="G3332" s="19"/>
      <c r="H3332"/>
      <c r="I3332"/>
      <c r="J3332"/>
      <c r="K3332" s="9"/>
      <c r="L3332"/>
      <c r="M3332" s="36"/>
      <c r="N3332"/>
      <c r="O3332"/>
      <c r="P3332" s="38"/>
      <c r="Q3332" s="10"/>
      <c r="R3332" s="11"/>
      <c r="S3332" s="13"/>
      <c r="T3332" s="12"/>
      <c r="U3332" s="13"/>
      <c r="V3332"/>
    </row>
    <row r="3333" spans="1:22" x14ac:dyDescent="0.2">
      <c r="A3333" s="32"/>
      <c r="B3333"/>
      <c r="C3333" s="20"/>
      <c r="D3333" s="20"/>
      <c r="E3333"/>
      <c r="F3333"/>
      <c r="G3333" s="19"/>
      <c r="H3333"/>
      <c r="I3333"/>
      <c r="J3333"/>
      <c r="K3333" s="9"/>
      <c r="L3333"/>
      <c r="M3333" s="36"/>
      <c r="N3333"/>
      <c r="O3333"/>
      <c r="P3333" s="38"/>
      <c r="Q3333" s="10"/>
      <c r="R3333" s="11"/>
      <c r="S3333" s="13"/>
      <c r="T3333" s="12"/>
      <c r="U3333" s="13"/>
      <c r="V3333"/>
    </row>
    <row r="3334" spans="1:22" x14ac:dyDescent="0.2">
      <c r="A3334" s="32"/>
      <c r="B3334"/>
      <c r="C3334" s="20"/>
      <c r="D3334" s="20"/>
      <c r="E3334"/>
      <c r="F3334"/>
      <c r="G3334" s="19"/>
      <c r="H3334"/>
      <c r="I3334"/>
      <c r="J3334"/>
      <c r="K3334" s="9"/>
      <c r="L3334"/>
      <c r="M3334" s="36"/>
      <c r="N3334"/>
      <c r="O3334"/>
      <c r="P3334" s="38"/>
      <c r="Q3334" s="10"/>
      <c r="R3334" s="11"/>
      <c r="S3334" s="13"/>
      <c r="T3334" s="12"/>
      <c r="U3334" s="13"/>
      <c r="V3334"/>
    </row>
    <row r="3335" spans="1:22" x14ac:dyDescent="0.2">
      <c r="A3335" s="32"/>
      <c r="B3335"/>
      <c r="C3335" s="20"/>
      <c r="D3335" s="20"/>
      <c r="E3335"/>
      <c r="F3335"/>
      <c r="G3335" s="19"/>
      <c r="H3335"/>
      <c r="I3335"/>
      <c r="J3335"/>
      <c r="K3335" s="9"/>
      <c r="L3335"/>
      <c r="M3335" s="36"/>
      <c r="N3335"/>
      <c r="O3335"/>
      <c r="P3335" s="38"/>
      <c r="Q3335" s="10"/>
      <c r="R3335" s="11"/>
      <c r="S3335" s="13"/>
      <c r="T3335" s="12"/>
      <c r="U3335" s="13"/>
      <c r="V3335"/>
    </row>
    <row r="3336" spans="1:22" x14ac:dyDescent="0.2">
      <c r="A3336" s="32"/>
      <c r="B3336"/>
      <c r="C3336" s="20"/>
      <c r="D3336" s="20"/>
      <c r="E3336"/>
      <c r="F3336"/>
      <c r="G3336" s="19"/>
      <c r="H3336"/>
      <c r="I3336"/>
      <c r="J3336"/>
      <c r="K3336" s="9"/>
      <c r="L3336"/>
      <c r="M3336" s="36"/>
      <c r="N3336"/>
      <c r="O3336"/>
      <c r="P3336" s="38"/>
      <c r="Q3336" s="10"/>
      <c r="R3336" s="11"/>
      <c r="S3336" s="13"/>
      <c r="T3336" s="12"/>
      <c r="U3336" s="13"/>
      <c r="V3336"/>
    </row>
    <row r="3337" spans="1:22" x14ac:dyDescent="0.2">
      <c r="A3337" s="32"/>
      <c r="B3337"/>
      <c r="C3337" s="20"/>
      <c r="D3337" s="20"/>
      <c r="E3337"/>
      <c r="F3337"/>
      <c r="G3337" s="19"/>
      <c r="H3337"/>
      <c r="I3337"/>
      <c r="J3337"/>
      <c r="K3337" s="9"/>
      <c r="L3337"/>
      <c r="M3337" s="36"/>
      <c r="N3337"/>
      <c r="O3337"/>
      <c r="P3337" s="38"/>
      <c r="Q3337" s="10"/>
      <c r="R3337" s="11"/>
      <c r="S3337" s="13"/>
      <c r="T3337" s="12"/>
      <c r="U3337" s="13"/>
      <c r="V3337"/>
    </row>
    <row r="3338" spans="1:22" x14ac:dyDescent="0.2">
      <c r="A3338" s="32"/>
      <c r="B3338"/>
      <c r="C3338" s="20"/>
      <c r="D3338" s="20"/>
      <c r="E3338"/>
      <c r="F3338"/>
      <c r="G3338" s="19"/>
      <c r="H3338"/>
      <c r="I3338"/>
      <c r="J3338"/>
      <c r="K3338" s="9"/>
      <c r="L3338"/>
      <c r="M3338" s="36"/>
      <c r="N3338"/>
      <c r="O3338"/>
      <c r="P3338" s="38"/>
      <c r="Q3338" s="10"/>
      <c r="R3338" s="11"/>
      <c r="S3338" s="13"/>
      <c r="T3338" s="12"/>
      <c r="U3338" s="13"/>
      <c r="V3338"/>
    </row>
    <row r="3339" spans="1:22" x14ac:dyDescent="0.2">
      <c r="A3339" s="32"/>
      <c r="B3339"/>
      <c r="C3339" s="20"/>
      <c r="D3339" s="20"/>
      <c r="E3339"/>
      <c r="F3339"/>
      <c r="G3339" s="19"/>
      <c r="H3339"/>
      <c r="I3339"/>
      <c r="J3339"/>
      <c r="K3339" s="9"/>
      <c r="L3339"/>
      <c r="M3339" s="36"/>
      <c r="N3339"/>
      <c r="O3339"/>
      <c r="P3339" s="38"/>
      <c r="Q3339" s="10"/>
      <c r="R3339" s="11"/>
      <c r="S3339" s="13"/>
      <c r="T3339" s="12"/>
      <c r="U3339" s="13"/>
      <c r="V3339"/>
    </row>
    <row r="3340" spans="1:22" x14ac:dyDescent="0.2">
      <c r="A3340" s="32"/>
      <c r="B3340"/>
      <c r="C3340" s="20"/>
      <c r="D3340" s="20"/>
      <c r="E3340"/>
      <c r="F3340"/>
      <c r="G3340" s="19"/>
      <c r="H3340"/>
      <c r="I3340"/>
      <c r="J3340"/>
      <c r="K3340" s="9"/>
      <c r="L3340"/>
      <c r="M3340" s="36"/>
      <c r="N3340"/>
      <c r="O3340"/>
      <c r="P3340" s="38"/>
      <c r="Q3340" s="10"/>
      <c r="R3340" s="11"/>
      <c r="S3340" s="13"/>
      <c r="T3340" s="12"/>
      <c r="U3340" s="13"/>
      <c r="V3340"/>
    </row>
    <row r="3341" spans="1:22" x14ac:dyDescent="0.2">
      <c r="A3341" s="32"/>
      <c r="B3341"/>
      <c r="C3341" s="20"/>
      <c r="D3341" s="20"/>
      <c r="E3341"/>
      <c r="F3341"/>
      <c r="G3341" s="19"/>
      <c r="H3341"/>
      <c r="I3341"/>
      <c r="J3341"/>
      <c r="K3341" s="9"/>
      <c r="L3341"/>
      <c r="M3341" s="36"/>
      <c r="N3341"/>
      <c r="O3341"/>
      <c r="P3341" s="38"/>
      <c r="Q3341" s="10"/>
      <c r="R3341" s="11"/>
      <c r="S3341" s="13"/>
      <c r="T3341" s="12"/>
      <c r="U3341" s="13"/>
      <c r="V3341"/>
    </row>
    <row r="3342" spans="1:22" x14ac:dyDescent="0.2">
      <c r="A3342" s="32"/>
      <c r="B3342"/>
      <c r="C3342" s="20"/>
      <c r="D3342" s="20"/>
      <c r="E3342"/>
      <c r="F3342"/>
      <c r="G3342" s="19"/>
      <c r="H3342"/>
      <c r="I3342"/>
      <c r="J3342"/>
      <c r="K3342" s="9"/>
      <c r="L3342"/>
      <c r="M3342" s="36"/>
      <c r="N3342"/>
      <c r="O3342"/>
      <c r="P3342" s="38"/>
      <c r="Q3342" s="10"/>
      <c r="R3342" s="11"/>
      <c r="S3342" s="13"/>
      <c r="T3342" s="12"/>
      <c r="U3342" s="13"/>
      <c r="V3342"/>
    </row>
    <row r="3343" spans="1:22" x14ac:dyDescent="0.2">
      <c r="A3343" s="32"/>
      <c r="B3343"/>
      <c r="C3343" s="20"/>
      <c r="D3343" s="20"/>
      <c r="E3343"/>
      <c r="F3343"/>
      <c r="G3343" s="19"/>
      <c r="H3343"/>
      <c r="I3343"/>
      <c r="J3343"/>
      <c r="K3343" s="9"/>
      <c r="L3343"/>
      <c r="M3343" s="36"/>
      <c r="N3343"/>
      <c r="O3343"/>
      <c r="P3343" s="38"/>
      <c r="Q3343" s="10"/>
      <c r="R3343" s="11"/>
      <c r="S3343" s="13"/>
      <c r="T3343" s="12"/>
      <c r="U3343" s="13"/>
      <c r="V3343"/>
    </row>
    <row r="3344" spans="1:22" x14ac:dyDescent="0.2">
      <c r="A3344" s="32"/>
      <c r="B3344"/>
      <c r="C3344" s="20"/>
      <c r="D3344" s="20"/>
      <c r="E3344"/>
      <c r="F3344"/>
      <c r="G3344" s="19"/>
      <c r="H3344"/>
      <c r="I3344"/>
      <c r="J3344"/>
      <c r="K3344" s="9"/>
      <c r="L3344"/>
      <c r="M3344" s="36"/>
      <c r="N3344"/>
      <c r="O3344"/>
      <c r="P3344" s="38"/>
      <c r="Q3344" s="10"/>
      <c r="R3344" s="11"/>
      <c r="S3344" s="13"/>
      <c r="T3344" s="12"/>
      <c r="U3344" s="13"/>
      <c r="V3344"/>
    </row>
    <row r="3345" spans="1:22" x14ac:dyDescent="0.2">
      <c r="A3345" s="32"/>
      <c r="B3345"/>
      <c r="C3345" s="20"/>
      <c r="D3345" s="20"/>
      <c r="E3345"/>
      <c r="F3345"/>
      <c r="G3345" s="19"/>
      <c r="H3345"/>
      <c r="I3345"/>
      <c r="J3345"/>
      <c r="K3345" s="9"/>
      <c r="L3345"/>
      <c r="M3345" s="36"/>
      <c r="N3345"/>
      <c r="O3345"/>
      <c r="P3345" s="38"/>
      <c r="Q3345" s="10"/>
      <c r="R3345" s="11"/>
      <c r="S3345" s="13"/>
      <c r="T3345" s="12"/>
      <c r="U3345" s="13"/>
      <c r="V3345"/>
    </row>
    <row r="3346" spans="1:22" x14ac:dyDescent="0.2">
      <c r="A3346" s="32"/>
      <c r="B3346"/>
      <c r="C3346" s="20"/>
      <c r="D3346" s="20"/>
      <c r="E3346"/>
      <c r="F3346"/>
      <c r="G3346" s="19"/>
      <c r="H3346"/>
      <c r="I3346"/>
      <c r="J3346"/>
      <c r="K3346" s="9"/>
      <c r="L3346"/>
      <c r="M3346" s="36"/>
      <c r="N3346"/>
      <c r="O3346"/>
      <c r="P3346" s="38"/>
      <c r="Q3346" s="10"/>
      <c r="R3346" s="11"/>
      <c r="S3346" s="13"/>
      <c r="T3346" s="12"/>
      <c r="U3346" s="13"/>
      <c r="V3346"/>
    </row>
    <row r="3347" spans="1:22" x14ac:dyDescent="0.2">
      <c r="A3347" s="32"/>
      <c r="B3347"/>
      <c r="C3347" s="20"/>
      <c r="D3347" s="20"/>
      <c r="E3347"/>
      <c r="F3347"/>
      <c r="G3347" s="19"/>
      <c r="H3347"/>
      <c r="I3347"/>
      <c r="J3347"/>
      <c r="K3347" s="9"/>
      <c r="L3347"/>
      <c r="M3347" s="36"/>
      <c r="N3347"/>
      <c r="O3347"/>
      <c r="P3347" s="38"/>
      <c r="Q3347" s="10"/>
      <c r="R3347" s="11"/>
      <c r="S3347" s="13"/>
      <c r="T3347" s="12"/>
      <c r="U3347" s="13"/>
      <c r="V3347"/>
    </row>
    <row r="3348" spans="1:22" x14ac:dyDescent="0.2">
      <c r="A3348" s="32"/>
      <c r="B3348"/>
      <c r="C3348" s="20"/>
      <c r="D3348" s="20"/>
      <c r="E3348"/>
      <c r="F3348"/>
      <c r="G3348" s="19"/>
      <c r="H3348"/>
      <c r="I3348"/>
      <c r="J3348"/>
      <c r="K3348" s="9"/>
      <c r="L3348"/>
      <c r="M3348" s="36"/>
      <c r="N3348"/>
      <c r="O3348"/>
      <c r="P3348" s="38"/>
      <c r="Q3348" s="10"/>
      <c r="R3348" s="11"/>
      <c r="S3348" s="13"/>
      <c r="T3348" s="12"/>
      <c r="U3348" s="13"/>
      <c r="V3348"/>
    </row>
    <row r="3349" spans="1:22" x14ac:dyDescent="0.2">
      <c r="A3349" s="32"/>
      <c r="B3349"/>
      <c r="C3349" s="20"/>
      <c r="D3349" s="20"/>
      <c r="E3349"/>
      <c r="F3349"/>
      <c r="G3349" s="19"/>
      <c r="H3349"/>
      <c r="I3349"/>
      <c r="J3349"/>
      <c r="K3349" s="9"/>
      <c r="L3349"/>
      <c r="M3349" s="36"/>
      <c r="N3349"/>
      <c r="O3349"/>
      <c r="P3349" s="38"/>
      <c r="Q3349" s="10"/>
      <c r="R3349" s="11"/>
      <c r="S3349" s="13"/>
      <c r="T3349" s="12"/>
      <c r="U3349" s="13"/>
      <c r="V3349"/>
    </row>
    <row r="3350" spans="1:22" x14ac:dyDescent="0.2">
      <c r="A3350" s="32"/>
      <c r="B3350"/>
      <c r="C3350" s="20"/>
      <c r="D3350" s="20"/>
      <c r="E3350"/>
      <c r="F3350"/>
      <c r="G3350" s="19"/>
      <c r="H3350"/>
      <c r="I3350"/>
      <c r="J3350"/>
      <c r="K3350" s="9"/>
      <c r="L3350"/>
      <c r="M3350" s="36"/>
      <c r="N3350"/>
      <c r="O3350"/>
      <c r="P3350" s="38"/>
      <c r="Q3350" s="10"/>
      <c r="R3350" s="11"/>
      <c r="S3350" s="13"/>
      <c r="T3350" s="12"/>
      <c r="U3350" s="13"/>
      <c r="V3350"/>
    </row>
    <row r="3351" spans="1:22" x14ac:dyDescent="0.2">
      <c r="A3351" s="32"/>
      <c r="B3351"/>
      <c r="C3351" s="20"/>
      <c r="D3351" s="20"/>
      <c r="E3351"/>
      <c r="F3351"/>
      <c r="G3351" s="19"/>
      <c r="H3351"/>
      <c r="I3351"/>
      <c r="J3351"/>
      <c r="K3351" s="9"/>
      <c r="L3351"/>
      <c r="M3351" s="36"/>
      <c r="N3351"/>
      <c r="O3351"/>
      <c r="P3351" s="38"/>
      <c r="Q3351" s="10"/>
      <c r="R3351" s="11"/>
      <c r="S3351" s="13"/>
      <c r="T3351" s="12"/>
      <c r="U3351" s="13"/>
      <c r="V3351"/>
    </row>
    <row r="3352" spans="1:22" x14ac:dyDescent="0.2">
      <c r="A3352" s="32"/>
      <c r="B3352"/>
      <c r="C3352" s="20"/>
      <c r="D3352" s="20"/>
      <c r="E3352"/>
      <c r="F3352"/>
      <c r="G3352" s="19"/>
      <c r="H3352"/>
      <c r="I3352"/>
      <c r="J3352"/>
      <c r="K3352" s="9"/>
      <c r="L3352"/>
      <c r="M3352" s="36"/>
      <c r="N3352"/>
      <c r="O3352"/>
      <c r="P3352" s="38"/>
      <c r="Q3352" s="10"/>
      <c r="R3352" s="11"/>
      <c r="S3352" s="13"/>
      <c r="T3352" s="12"/>
      <c r="U3352" s="13"/>
      <c r="V3352"/>
    </row>
    <row r="3353" spans="1:22" x14ac:dyDescent="0.2">
      <c r="A3353" s="32"/>
      <c r="B3353"/>
      <c r="C3353" s="20"/>
      <c r="D3353" s="20"/>
      <c r="E3353"/>
      <c r="F3353"/>
      <c r="G3353" s="19"/>
      <c r="H3353"/>
      <c r="I3353"/>
      <c r="J3353"/>
      <c r="K3353" s="9"/>
      <c r="L3353"/>
      <c r="M3353" s="36"/>
      <c r="N3353"/>
      <c r="O3353"/>
      <c r="P3353" s="38"/>
      <c r="Q3353" s="10"/>
      <c r="R3353" s="11"/>
      <c r="S3353" s="13"/>
      <c r="T3353" s="12"/>
      <c r="U3353" s="13"/>
      <c r="V3353"/>
    </row>
    <row r="3354" spans="1:22" x14ac:dyDescent="0.2">
      <c r="A3354" s="32"/>
      <c r="B3354"/>
      <c r="C3354" s="20"/>
      <c r="D3354" s="20"/>
      <c r="E3354"/>
      <c r="F3354"/>
      <c r="G3354" s="19"/>
      <c r="H3354"/>
      <c r="I3354"/>
      <c r="J3354"/>
      <c r="K3354" s="9"/>
      <c r="L3354"/>
      <c r="M3354" s="36"/>
      <c r="N3354"/>
      <c r="O3354"/>
      <c r="P3354" s="38"/>
      <c r="Q3354" s="10"/>
      <c r="R3354" s="11"/>
      <c r="S3354" s="13"/>
      <c r="T3354" s="12"/>
      <c r="U3354" s="13"/>
      <c r="V3354"/>
    </row>
    <row r="3355" spans="1:22" x14ac:dyDescent="0.2">
      <c r="A3355" s="32"/>
      <c r="B3355"/>
      <c r="C3355" s="20"/>
      <c r="D3355" s="20"/>
      <c r="E3355"/>
      <c r="F3355"/>
      <c r="G3355" s="19"/>
      <c r="H3355"/>
      <c r="I3355"/>
      <c r="J3355"/>
      <c r="K3355" s="9"/>
      <c r="L3355"/>
      <c r="M3355" s="36"/>
      <c r="N3355"/>
      <c r="O3355"/>
      <c r="P3355" s="38"/>
      <c r="Q3355" s="10"/>
      <c r="R3355" s="11"/>
      <c r="S3355" s="13"/>
      <c r="T3355" s="12"/>
      <c r="U3355" s="13"/>
      <c r="V3355"/>
    </row>
    <row r="3356" spans="1:22" x14ac:dyDescent="0.2">
      <c r="A3356" s="32"/>
      <c r="B3356"/>
      <c r="C3356" s="20"/>
      <c r="D3356" s="20"/>
      <c r="E3356"/>
      <c r="F3356"/>
      <c r="G3356" s="19"/>
      <c r="H3356"/>
      <c r="I3356"/>
      <c r="J3356"/>
      <c r="K3356" s="9"/>
      <c r="L3356"/>
      <c r="M3356" s="36"/>
      <c r="N3356"/>
      <c r="O3356"/>
      <c r="P3356" s="38"/>
      <c r="Q3356" s="10"/>
      <c r="R3356" s="11"/>
      <c r="S3356" s="13"/>
      <c r="T3356" s="12"/>
      <c r="U3356" s="13"/>
      <c r="V3356"/>
    </row>
    <row r="3357" spans="1:22" x14ac:dyDescent="0.2">
      <c r="A3357" s="32"/>
      <c r="B3357"/>
      <c r="C3357" s="20"/>
      <c r="D3357" s="20"/>
      <c r="E3357"/>
      <c r="F3357"/>
      <c r="G3357" s="19"/>
      <c r="H3357"/>
      <c r="I3357"/>
      <c r="J3357"/>
      <c r="K3357" s="9"/>
      <c r="L3357"/>
      <c r="M3357" s="36"/>
      <c r="N3357"/>
      <c r="O3357"/>
      <c r="P3357" s="38"/>
      <c r="Q3357" s="10"/>
      <c r="R3357" s="11"/>
      <c r="S3357" s="13"/>
      <c r="T3357" s="12"/>
      <c r="U3357" s="13"/>
      <c r="V3357"/>
    </row>
    <row r="3358" spans="1:22" x14ac:dyDescent="0.2">
      <c r="A3358" s="32"/>
      <c r="B3358"/>
      <c r="C3358" s="20"/>
      <c r="D3358" s="20"/>
      <c r="E3358"/>
      <c r="F3358"/>
      <c r="G3358" s="19"/>
      <c r="H3358"/>
      <c r="I3358"/>
      <c r="J3358"/>
      <c r="K3358" s="9"/>
      <c r="L3358"/>
      <c r="M3358" s="36"/>
      <c r="N3358"/>
      <c r="O3358"/>
      <c r="P3358" s="38"/>
      <c r="Q3358" s="10"/>
      <c r="R3358" s="11"/>
      <c r="S3358" s="13"/>
      <c r="T3358" s="12"/>
      <c r="U3358" s="13"/>
      <c r="V3358"/>
    </row>
    <row r="3359" spans="1:22" x14ac:dyDescent="0.2">
      <c r="A3359" s="32"/>
      <c r="B3359"/>
      <c r="C3359" s="20"/>
      <c r="D3359" s="20"/>
      <c r="E3359"/>
      <c r="F3359"/>
      <c r="G3359" s="19"/>
      <c r="H3359"/>
      <c r="I3359"/>
      <c r="J3359"/>
      <c r="K3359" s="9"/>
      <c r="L3359"/>
      <c r="M3359" s="36"/>
      <c r="N3359"/>
      <c r="O3359"/>
      <c r="P3359" s="38"/>
      <c r="Q3359" s="10"/>
      <c r="R3359" s="11"/>
      <c r="S3359" s="13"/>
      <c r="T3359" s="12"/>
      <c r="U3359" s="13"/>
      <c r="V3359"/>
    </row>
    <row r="3360" spans="1:22" x14ac:dyDescent="0.2">
      <c r="A3360" s="32"/>
      <c r="B3360"/>
      <c r="C3360" s="20"/>
      <c r="D3360" s="20"/>
      <c r="E3360"/>
      <c r="F3360"/>
      <c r="G3360" s="19"/>
      <c r="H3360"/>
      <c r="I3360"/>
      <c r="J3360"/>
      <c r="K3360" s="9"/>
      <c r="L3360"/>
      <c r="M3360" s="36"/>
      <c r="N3360"/>
      <c r="O3360"/>
      <c r="P3360" s="38"/>
      <c r="Q3360" s="10"/>
      <c r="R3360" s="11"/>
      <c r="S3360" s="13"/>
      <c r="T3360" s="12"/>
      <c r="U3360" s="13"/>
      <c r="V3360"/>
    </row>
    <row r="3361" spans="1:22" x14ac:dyDescent="0.2">
      <c r="A3361" s="32"/>
      <c r="B3361"/>
      <c r="C3361" s="20"/>
      <c r="D3361" s="20"/>
      <c r="E3361"/>
      <c r="F3361"/>
      <c r="G3361" s="19"/>
      <c r="H3361"/>
      <c r="I3361"/>
      <c r="J3361"/>
      <c r="K3361" s="9"/>
      <c r="L3361"/>
      <c r="M3361" s="36"/>
      <c r="N3361"/>
      <c r="O3361"/>
      <c r="P3361" s="38"/>
      <c r="Q3361" s="10"/>
      <c r="R3361" s="11"/>
      <c r="S3361" s="13"/>
      <c r="T3361" s="12"/>
      <c r="U3361" s="13"/>
      <c r="V3361"/>
    </row>
    <row r="3362" spans="1:22" x14ac:dyDescent="0.2">
      <c r="A3362" s="32"/>
      <c r="B3362"/>
      <c r="C3362" s="20"/>
      <c r="D3362" s="20"/>
      <c r="E3362"/>
      <c r="F3362"/>
      <c r="G3362" s="19"/>
      <c r="H3362"/>
      <c r="I3362"/>
      <c r="J3362"/>
      <c r="K3362" s="9"/>
      <c r="L3362"/>
      <c r="M3362" s="36"/>
      <c r="N3362"/>
      <c r="O3362"/>
      <c r="P3362" s="38"/>
      <c r="Q3362" s="10"/>
      <c r="R3362" s="11"/>
      <c r="S3362" s="13"/>
      <c r="T3362" s="12"/>
      <c r="U3362" s="13"/>
      <c r="V3362"/>
    </row>
    <row r="3363" spans="1:22" x14ac:dyDescent="0.2">
      <c r="A3363" s="32"/>
      <c r="B3363"/>
      <c r="C3363" s="20"/>
      <c r="D3363" s="20"/>
      <c r="E3363"/>
      <c r="F3363"/>
      <c r="G3363" s="19"/>
      <c r="H3363"/>
      <c r="I3363"/>
      <c r="J3363"/>
      <c r="K3363" s="9"/>
      <c r="L3363"/>
      <c r="M3363" s="36"/>
      <c r="N3363"/>
      <c r="O3363"/>
      <c r="P3363" s="38"/>
      <c r="Q3363" s="10"/>
      <c r="R3363" s="11"/>
      <c r="S3363" s="13"/>
      <c r="T3363" s="12"/>
      <c r="U3363" s="13"/>
      <c r="V3363"/>
    </row>
    <row r="3364" spans="1:22" x14ac:dyDescent="0.2">
      <c r="A3364" s="32"/>
      <c r="B3364"/>
      <c r="C3364" s="20"/>
      <c r="D3364" s="20"/>
      <c r="E3364"/>
      <c r="F3364"/>
      <c r="G3364" s="19"/>
      <c r="H3364"/>
      <c r="I3364"/>
      <c r="J3364"/>
      <c r="K3364" s="9"/>
      <c r="L3364"/>
      <c r="M3364" s="36"/>
      <c r="N3364"/>
      <c r="O3364"/>
      <c r="P3364" s="38"/>
      <c r="Q3364" s="10"/>
      <c r="R3364" s="11"/>
      <c r="S3364" s="13"/>
      <c r="T3364" s="12"/>
      <c r="U3364" s="13"/>
      <c r="V3364"/>
    </row>
    <row r="3365" spans="1:22" x14ac:dyDescent="0.2">
      <c r="A3365" s="32"/>
      <c r="B3365"/>
      <c r="C3365" s="20"/>
      <c r="D3365" s="20"/>
      <c r="E3365"/>
      <c r="F3365"/>
      <c r="G3365" s="19"/>
      <c r="H3365"/>
      <c r="I3365"/>
      <c r="J3365"/>
      <c r="K3365" s="9"/>
      <c r="L3365"/>
      <c r="M3365" s="36"/>
      <c r="N3365"/>
      <c r="O3365"/>
      <c r="P3365" s="38"/>
      <c r="Q3365" s="10"/>
      <c r="R3365" s="11"/>
      <c r="S3365" s="13"/>
      <c r="T3365" s="12"/>
      <c r="U3365" s="13"/>
      <c r="V3365"/>
    </row>
    <row r="3366" spans="1:22" x14ac:dyDescent="0.2">
      <c r="A3366" s="32"/>
      <c r="B3366"/>
      <c r="C3366" s="20"/>
      <c r="D3366" s="20"/>
      <c r="E3366"/>
      <c r="F3366"/>
      <c r="G3366" s="19"/>
      <c r="H3366"/>
      <c r="I3366"/>
      <c r="J3366"/>
      <c r="K3366" s="9"/>
      <c r="L3366"/>
      <c r="M3366" s="36"/>
      <c r="N3366"/>
      <c r="O3366"/>
      <c r="P3366" s="38"/>
      <c r="Q3366" s="10"/>
      <c r="R3366" s="11"/>
      <c r="S3366" s="13"/>
      <c r="T3366" s="12"/>
      <c r="U3366" s="13"/>
      <c r="V3366"/>
    </row>
    <row r="3367" spans="1:22" x14ac:dyDescent="0.2">
      <c r="A3367" s="32"/>
      <c r="B3367"/>
      <c r="C3367" s="20"/>
      <c r="D3367" s="20"/>
      <c r="E3367"/>
      <c r="F3367"/>
      <c r="G3367" s="19"/>
      <c r="H3367"/>
      <c r="I3367"/>
      <c r="J3367"/>
      <c r="K3367" s="9"/>
      <c r="L3367"/>
      <c r="M3367" s="36"/>
      <c r="N3367"/>
      <c r="O3367"/>
      <c r="P3367" s="38"/>
      <c r="Q3367" s="10"/>
      <c r="R3367" s="11"/>
      <c r="S3367" s="13"/>
      <c r="T3367" s="12"/>
      <c r="U3367" s="13"/>
      <c r="V3367"/>
    </row>
    <row r="3368" spans="1:22" x14ac:dyDescent="0.2">
      <c r="A3368" s="32"/>
      <c r="B3368"/>
      <c r="C3368" s="20"/>
      <c r="D3368" s="20"/>
      <c r="E3368"/>
      <c r="F3368"/>
      <c r="G3368" s="19"/>
      <c r="H3368"/>
      <c r="I3368"/>
      <c r="J3368"/>
      <c r="K3368" s="9"/>
      <c r="L3368"/>
      <c r="M3368" s="36"/>
      <c r="N3368"/>
      <c r="O3368"/>
      <c r="P3368" s="38"/>
      <c r="Q3368" s="10"/>
      <c r="R3368" s="11"/>
      <c r="S3368" s="13"/>
      <c r="T3368" s="12"/>
      <c r="U3368" s="13"/>
      <c r="V3368"/>
    </row>
    <row r="3369" spans="1:22" x14ac:dyDescent="0.2">
      <c r="A3369" s="32"/>
      <c r="B3369"/>
      <c r="C3369" s="20"/>
      <c r="D3369" s="20"/>
      <c r="E3369"/>
      <c r="F3369"/>
      <c r="G3369" s="19"/>
      <c r="H3369"/>
      <c r="I3369"/>
      <c r="J3369"/>
      <c r="K3369" s="9"/>
      <c r="L3369"/>
      <c r="M3369" s="36"/>
      <c r="N3369"/>
      <c r="O3369"/>
      <c r="P3369" s="38"/>
      <c r="Q3369" s="10"/>
      <c r="R3369" s="11"/>
      <c r="S3369" s="13"/>
      <c r="T3369" s="12"/>
      <c r="U3369" s="13"/>
      <c r="V3369"/>
    </row>
    <row r="3370" spans="1:22" x14ac:dyDescent="0.2">
      <c r="A3370" s="32"/>
      <c r="B3370"/>
      <c r="C3370" s="20"/>
      <c r="D3370" s="20"/>
      <c r="E3370"/>
      <c r="F3370"/>
      <c r="G3370" s="19"/>
      <c r="H3370"/>
      <c r="I3370"/>
      <c r="J3370"/>
      <c r="K3370" s="9"/>
      <c r="L3370"/>
      <c r="M3370" s="36"/>
      <c r="N3370"/>
      <c r="O3370"/>
      <c r="P3370" s="38"/>
      <c r="Q3370" s="10"/>
      <c r="R3370" s="11"/>
      <c r="S3370" s="13"/>
      <c r="T3370" s="12"/>
      <c r="U3370" s="13"/>
      <c r="V3370"/>
    </row>
    <row r="3371" spans="1:22" x14ac:dyDescent="0.2">
      <c r="A3371" s="32"/>
      <c r="B3371"/>
      <c r="C3371" s="20"/>
      <c r="D3371" s="20"/>
      <c r="E3371"/>
      <c r="F3371"/>
      <c r="G3371" s="19"/>
      <c r="H3371"/>
      <c r="I3371"/>
      <c r="J3371"/>
      <c r="K3371" s="9"/>
      <c r="L3371"/>
      <c r="M3371" s="36"/>
      <c r="N3371"/>
      <c r="O3371"/>
      <c r="P3371" s="38"/>
      <c r="Q3371" s="10"/>
      <c r="R3371" s="11"/>
      <c r="S3371" s="13"/>
      <c r="T3371" s="12"/>
      <c r="U3371" s="13"/>
      <c r="V3371"/>
    </row>
    <row r="3372" spans="1:22" x14ac:dyDescent="0.2">
      <c r="A3372" s="32"/>
      <c r="B3372"/>
      <c r="C3372" s="20"/>
      <c r="D3372" s="20"/>
      <c r="E3372"/>
      <c r="F3372"/>
      <c r="G3372" s="19"/>
      <c r="H3372"/>
      <c r="I3372"/>
      <c r="J3372"/>
      <c r="K3372" s="9"/>
      <c r="L3372"/>
      <c r="M3372" s="36"/>
      <c r="N3372"/>
      <c r="O3372"/>
      <c r="P3372" s="38"/>
      <c r="Q3372" s="10"/>
      <c r="R3372" s="11"/>
      <c r="S3372" s="13"/>
      <c r="T3372" s="12"/>
      <c r="U3372" s="13"/>
      <c r="V3372"/>
    </row>
    <row r="3373" spans="1:22" x14ac:dyDescent="0.2">
      <c r="A3373" s="32"/>
      <c r="B3373"/>
      <c r="C3373" s="20"/>
      <c r="D3373" s="20"/>
      <c r="E3373"/>
      <c r="F3373"/>
      <c r="G3373" s="19"/>
      <c r="H3373"/>
      <c r="I3373"/>
      <c r="J3373"/>
      <c r="K3373" s="9"/>
      <c r="L3373"/>
      <c r="M3373" s="36"/>
      <c r="N3373"/>
      <c r="O3373"/>
      <c r="P3373" s="38"/>
      <c r="Q3373" s="10"/>
      <c r="R3373" s="11"/>
      <c r="S3373" s="13"/>
      <c r="T3373" s="12"/>
      <c r="U3373" s="13"/>
      <c r="V3373"/>
    </row>
    <row r="3374" spans="1:22" x14ac:dyDescent="0.2">
      <c r="A3374" s="32"/>
      <c r="B3374"/>
      <c r="C3374" s="20"/>
      <c r="D3374" s="20"/>
      <c r="E3374"/>
      <c r="F3374"/>
      <c r="G3374" s="19"/>
      <c r="H3374"/>
      <c r="I3374"/>
      <c r="J3374"/>
      <c r="K3374" s="9"/>
      <c r="L3374"/>
      <c r="M3374" s="36"/>
      <c r="N3374"/>
      <c r="O3374"/>
      <c r="P3374" s="38"/>
      <c r="Q3374" s="10"/>
      <c r="R3374" s="11"/>
      <c r="S3374" s="13"/>
      <c r="T3374" s="12"/>
      <c r="U3374" s="13"/>
      <c r="V3374"/>
    </row>
    <row r="3375" spans="1:22" x14ac:dyDescent="0.2">
      <c r="A3375" s="32"/>
      <c r="B3375"/>
      <c r="C3375" s="20"/>
      <c r="D3375" s="20"/>
      <c r="E3375"/>
      <c r="F3375"/>
      <c r="G3375" s="19"/>
      <c r="H3375"/>
      <c r="I3375"/>
      <c r="J3375"/>
      <c r="K3375" s="9"/>
      <c r="L3375"/>
      <c r="M3375" s="36"/>
      <c r="N3375"/>
      <c r="O3375"/>
      <c r="P3375" s="38"/>
      <c r="Q3375" s="10"/>
      <c r="R3375" s="11"/>
      <c r="S3375" s="13"/>
      <c r="T3375" s="12"/>
      <c r="U3375" s="13"/>
      <c r="V3375"/>
    </row>
    <row r="3376" spans="1:22" x14ac:dyDescent="0.2">
      <c r="A3376" s="32"/>
      <c r="B3376"/>
      <c r="C3376" s="20"/>
      <c r="D3376" s="20"/>
      <c r="E3376"/>
      <c r="F3376"/>
      <c r="G3376" s="19"/>
      <c r="H3376"/>
      <c r="I3376"/>
      <c r="J3376"/>
      <c r="K3376" s="9"/>
      <c r="L3376"/>
      <c r="M3376" s="36"/>
      <c r="N3376"/>
      <c r="O3376"/>
      <c r="P3376" s="38"/>
      <c r="Q3376" s="10"/>
      <c r="R3376" s="11"/>
      <c r="S3376" s="13"/>
      <c r="T3376" s="12"/>
      <c r="U3376" s="13"/>
      <c r="V3376"/>
    </row>
    <row r="3377" spans="1:22" x14ac:dyDescent="0.2">
      <c r="A3377" s="32"/>
      <c r="B3377"/>
      <c r="C3377" s="20"/>
      <c r="D3377" s="20"/>
      <c r="E3377"/>
      <c r="F3377"/>
      <c r="G3377" s="19"/>
      <c r="H3377"/>
      <c r="I3377"/>
      <c r="J3377"/>
      <c r="K3377" s="9"/>
      <c r="L3377"/>
      <c r="M3377" s="36"/>
      <c r="N3377"/>
      <c r="O3377"/>
      <c r="P3377" s="38"/>
      <c r="Q3377" s="10"/>
      <c r="R3377" s="11"/>
      <c r="S3377" s="13"/>
      <c r="T3377" s="12"/>
      <c r="U3377" s="13"/>
      <c r="V3377"/>
    </row>
    <row r="3378" spans="1:22" x14ac:dyDescent="0.2">
      <c r="A3378" s="32"/>
      <c r="B3378"/>
      <c r="C3378" s="20"/>
      <c r="D3378" s="20"/>
      <c r="E3378"/>
      <c r="F3378"/>
      <c r="G3378" s="19"/>
      <c r="H3378"/>
      <c r="I3378"/>
      <c r="J3378"/>
      <c r="K3378" s="9"/>
      <c r="L3378"/>
      <c r="M3378" s="36"/>
      <c r="N3378"/>
      <c r="O3378"/>
      <c r="P3378" s="38"/>
      <c r="Q3378" s="10"/>
      <c r="R3378" s="11"/>
      <c r="S3378" s="13"/>
      <c r="T3378" s="12"/>
      <c r="U3378" s="13"/>
      <c r="V3378"/>
    </row>
    <row r="3379" spans="1:22" x14ac:dyDescent="0.2">
      <c r="A3379" s="32"/>
      <c r="B3379"/>
      <c r="C3379" s="20"/>
      <c r="D3379" s="20"/>
      <c r="E3379"/>
      <c r="F3379"/>
      <c r="G3379" s="19"/>
      <c r="H3379"/>
      <c r="I3379"/>
      <c r="J3379"/>
      <c r="K3379" s="9"/>
      <c r="L3379"/>
      <c r="M3379" s="36"/>
      <c r="N3379"/>
      <c r="O3379"/>
      <c r="P3379" s="38"/>
      <c r="Q3379" s="10"/>
      <c r="R3379" s="11"/>
      <c r="S3379" s="13"/>
      <c r="T3379" s="12"/>
      <c r="U3379" s="13"/>
      <c r="V3379"/>
    </row>
    <row r="3380" spans="1:22" x14ac:dyDescent="0.2">
      <c r="A3380" s="32"/>
      <c r="B3380"/>
      <c r="C3380" s="20"/>
      <c r="D3380" s="20"/>
      <c r="E3380"/>
      <c r="F3380"/>
      <c r="G3380" s="19"/>
      <c r="H3380"/>
      <c r="I3380"/>
      <c r="J3380"/>
      <c r="K3380" s="9"/>
      <c r="L3380"/>
      <c r="M3380" s="36"/>
      <c r="N3380"/>
      <c r="O3380"/>
      <c r="P3380" s="38"/>
      <c r="Q3380" s="10"/>
      <c r="R3380" s="11"/>
      <c r="S3380" s="13"/>
      <c r="T3380" s="12"/>
      <c r="U3380" s="13"/>
      <c r="V3380"/>
    </row>
    <row r="3381" spans="1:22" x14ac:dyDescent="0.2">
      <c r="A3381" s="32"/>
      <c r="B3381"/>
      <c r="C3381" s="20"/>
      <c r="D3381" s="20"/>
      <c r="E3381"/>
      <c r="F3381"/>
      <c r="G3381" s="19"/>
      <c r="H3381"/>
      <c r="I3381"/>
      <c r="J3381"/>
      <c r="K3381" s="9"/>
      <c r="L3381"/>
      <c r="M3381" s="36"/>
      <c r="N3381"/>
      <c r="O3381"/>
      <c r="P3381" s="38"/>
      <c r="Q3381" s="10"/>
      <c r="R3381" s="11"/>
      <c r="S3381" s="13"/>
      <c r="T3381" s="12"/>
      <c r="U3381" s="13"/>
      <c r="V3381"/>
    </row>
    <row r="3382" spans="1:22" x14ac:dyDescent="0.2">
      <c r="A3382" s="32"/>
      <c r="B3382"/>
      <c r="C3382" s="20"/>
      <c r="D3382" s="20"/>
      <c r="E3382"/>
      <c r="F3382"/>
      <c r="G3382" s="19"/>
      <c r="H3382"/>
      <c r="I3382"/>
      <c r="J3382"/>
      <c r="K3382" s="9"/>
      <c r="L3382"/>
      <c r="M3382" s="36"/>
      <c r="N3382"/>
      <c r="O3382"/>
      <c r="P3382" s="38"/>
      <c r="Q3382" s="10"/>
      <c r="R3382" s="11"/>
      <c r="S3382" s="13"/>
      <c r="T3382" s="12"/>
      <c r="U3382" s="13"/>
      <c r="V3382"/>
    </row>
    <row r="3383" spans="1:22" x14ac:dyDescent="0.2">
      <c r="A3383" s="32"/>
      <c r="B3383"/>
      <c r="C3383" s="20"/>
      <c r="D3383" s="20"/>
      <c r="E3383"/>
      <c r="F3383"/>
      <c r="G3383" s="19"/>
      <c r="H3383"/>
      <c r="I3383"/>
      <c r="J3383"/>
      <c r="K3383" s="9"/>
      <c r="L3383"/>
      <c r="M3383" s="36"/>
      <c r="N3383"/>
      <c r="O3383"/>
      <c r="P3383" s="38"/>
      <c r="Q3383" s="10"/>
      <c r="R3383" s="11"/>
      <c r="S3383" s="13"/>
      <c r="T3383" s="12"/>
      <c r="U3383" s="13"/>
      <c r="V3383"/>
    </row>
    <row r="3384" spans="1:22" x14ac:dyDescent="0.2">
      <c r="A3384" s="32"/>
      <c r="B3384"/>
      <c r="C3384" s="20"/>
      <c r="D3384" s="20"/>
      <c r="E3384"/>
      <c r="F3384"/>
      <c r="G3384" s="19"/>
      <c r="H3384"/>
      <c r="I3384"/>
      <c r="J3384"/>
      <c r="K3384" s="9"/>
      <c r="L3384"/>
      <c r="M3384" s="36"/>
      <c r="N3384"/>
      <c r="O3384"/>
      <c r="P3384" s="38"/>
      <c r="Q3384" s="10"/>
      <c r="R3384" s="11"/>
      <c r="S3384" s="13"/>
      <c r="T3384" s="12"/>
      <c r="U3384" s="13"/>
      <c r="V3384"/>
    </row>
    <row r="3385" spans="1:22" x14ac:dyDescent="0.2">
      <c r="A3385" s="32"/>
      <c r="B3385"/>
      <c r="C3385" s="20"/>
      <c r="D3385" s="20"/>
      <c r="E3385"/>
      <c r="F3385"/>
      <c r="G3385" s="19"/>
      <c r="H3385"/>
      <c r="I3385"/>
      <c r="J3385"/>
      <c r="K3385" s="9"/>
      <c r="L3385"/>
      <c r="M3385" s="36"/>
      <c r="N3385"/>
      <c r="O3385"/>
      <c r="P3385" s="38"/>
      <c r="Q3385" s="10"/>
      <c r="R3385" s="11"/>
      <c r="S3385" s="13"/>
      <c r="T3385" s="12"/>
      <c r="U3385" s="13"/>
      <c r="V3385"/>
    </row>
    <row r="3386" spans="1:22" x14ac:dyDescent="0.2">
      <c r="A3386" s="32"/>
      <c r="B3386"/>
      <c r="C3386" s="20"/>
      <c r="D3386" s="20"/>
      <c r="E3386"/>
      <c r="F3386"/>
      <c r="G3386" s="19"/>
      <c r="H3386"/>
      <c r="I3386"/>
      <c r="J3386"/>
      <c r="K3386" s="9"/>
      <c r="L3386"/>
      <c r="M3386" s="36"/>
      <c r="N3386"/>
      <c r="O3386"/>
      <c r="P3386" s="38"/>
      <c r="Q3386" s="10"/>
      <c r="R3386" s="11"/>
      <c r="S3386" s="13"/>
      <c r="T3386" s="12"/>
      <c r="U3386" s="13"/>
      <c r="V3386"/>
    </row>
    <row r="3387" spans="1:22" x14ac:dyDescent="0.2">
      <c r="A3387" s="32"/>
      <c r="B3387"/>
      <c r="C3387" s="20"/>
      <c r="D3387" s="20"/>
      <c r="E3387"/>
      <c r="F3387"/>
      <c r="G3387" s="19"/>
      <c r="H3387"/>
      <c r="I3387"/>
      <c r="J3387"/>
      <c r="K3387" s="9"/>
      <c r="L3387"/>
      <c r="M3387" s="36"/>
      <c r="N3387"/>
      <c r="O3387"/>
      <c r="P3387" s="38"/>
      <c r="Q3387" s="10"/>
      <c r="R3387" s="11"/>
      <c r="S3387" s="13"/>
      <c r="T3387" s="12"/>
      <c r="U3387" s="13"/>
      <c r="V3387"/>
    </row>
    <row r="3388" spans="1:22" x14ac:dyDescent="0.2">
      <c r="A3388" s="32"/>
      <c r="B3388"/>
      <c r="C3388" s="20"/>
      <c r="D3388" s="20"/>
      <c r="E3388"/>
      <c r="F3388"/>
      <c r="G3388" s="19"/>
      <c r="H3388"/>
      <c r="I3388"/>
      <c r="J3388"/>
      <c r="K3388" s="9"/>
      <c r="L3388"/>
      <c r="M3388" s="36"/>
      <c r="N3388"/>
      <c r="O3388"/>
      <c r="P3388" s="38"/>
      <c r="Q3388" s="10"/>
      <c r="R3388" s="11"/>
      <c r="S3388" s="13"/>
      <c r="T3388" s="12"/>
      <c r="U3388" s="13"/>
      <c r="V3388"/>
    </row>
    <row r="3389" spans="1:22" x14ac:dyDescent="0.2">
      <c r="A3389" s="32"/>
      <c r="B3389"/>
      <c r="C3389" s="20"/>
      <c r="D3389" s="20"/>
      <c r="E3389"/>
      <c r="F3389"/>
      <c r="G3389" s="19"/>
      <c r="H3389"/>
      <c r="I3389"/>
      <c r="J3389"/>
      <c r="K3389" s="9"/>
      <c r="L3389"/>
      <c r="M3389" s="36"/>
      <c r="N3389"/>
      <c r="O3389"/>
      <c r="P3389" s="38"/>
      <c r="Q3389" s="10"/>
      <c r="R3389" s="11"/>
      <c r="S3389" s="13"/>
      <c r="T3389" s="12"/>
      <c r="U3389" s="13"/>
      <c r="V3389"/>
    </row>
    <row r="3390" spans="1:22" x14ac:dyDescent="0.2">
      <c r="A3390" s="32"/>
      <c r="B3390"/>
      <c r="C3390" s="20"/>
      <c r="D3390" s="20"/>
      <c r="E3390"/>
      <c r="F3390"/>
      <c r="G3390" s="19"/>
      <c r="H3390"/>
      <c r="I3390"/>
      <c r="J3390"/>
      <c r="K3390" s="9"/>
      <c r="L3390"/>
      <c r="M3390" s="36"/>
      <c r="N3390"/>
      <c r="O3390"/>
      <c r="P3390" s="38"/>
      <c r="Q3390" s="10"/>
      <c r="R3390" s="11"/>
      <c r="S3390" s="13"/>
      <c r="T3390" s="12"/>
      <c r="U3390" s="13"/>
      <c r="V3390"/>
    </row>
    <row r="3391" spans="1:22" x14ac:dyDescent="0.2">
      <c r="A3391" s="32"/>
      <c r="B3391"/>
      <c r="C3391" s="20"/>
      <c r="D3391" s="20"/>
      <c r="E3391"/>
      <c r="F3391"/>
      <c r="G3391" s="19"/>
      <c r="H3391"/>
      <c r="I3391"/>
      <c r="J3391"/>
      <c r="K3391" s="9"/>
      <c r="L3391"/>
      <c r="M3391" s="36"/>
      <c r="N3391"/>
      <c r="O3391"/>
      <c r="P3391" s="38"/>
      <c r="Q3391" s="10"/>
      <c r="R3391" s="11"/>
      <c r="S3391" s="13"/>
      <c r="T3391" s="12"/>
      <c r="U3391" s="13"/>
      <c r="V3391"/>
    </row>
    <row r="3392" spans="1:22" x14ac:dyDescent="0.2">
      <c r="A3392" s="32"/>
      <c r="B3392"/>
      <c r="C3392" s="20"/>
      <c r="D3392" s="20"/>
      <c r="E3392"/>
      <c r="F3392"/>
      <c r="G3392" s="19"/>
      <c r="H3392"/>
      <c r="I3392"/>
      <c r="J3392"/>
      <c r="K3392" s="9"/>
      <c r="L3392"/>
      <c r="M3392" s="36"/>
      <c r="N3392"/>
      <c r="O3392"/>
      <c r="P3392" s="38"/>
      <c r="Q3392" s="10"/>
      <c r="R3392" s="11"/>
      <c r="S3392" s="13"/>
      <c r="T3392" s="12"/>
      <c r="U3392" s="13"/>
      <c r="V3392"/>
    </row>
    <row r="3393" spans="1:22" x14ac:dyDescent="0.2">
      <c r="A3393" s="32"/>
      <c r="B3393"/>
      <c r="C3393" s="20"/>
      <c r="D3393" s="20"/>
      <c r="E3393"/>
      <c r="F3393"/>
      <c r="G3393" s="19"/>
      <c r="H3393"/>
      <c r="I3393"/>
      <c r="J3393"/>
      <c r="K3393" s="9"/>
      <c r="L3393"/>
      <c r="M3393" s="36"/>
      <c r="N3393"/>
      <c r="O3393"/>
      <c r="P3393" s="38"/>
      <c r="Q3393" s="10"/>
      <c r="R3393" s="11"/>
      <c r="S3393" s="13"/>
      <c r="T3393" s="12"/>
      <c r="U3393" s="13"/>
      <c r="V3393"/>
    </row>
    <row r="3394" spans="1:22" x14ac:dyDescent="0.2">
      <c r="A3394" s="32"/>
      <c r="B3394"/>
      <c r="C3394" s="20"/>
      <c r="D3394" s="20"/>
      <c r="E3394"/>
      <c r="F3394"/>
      <c r="G3394" s="19"/>
      <c r="H3394"/>
      <c r="I3394"/>
      <c r="J3394"/>
      <c r="K3394" s="9"/>
      <c r="L3394"/>
      <c r="M3394" s="36"/>
      <c r="N3394"/>
      <c r="O3394"/>
      <c r="P3394" s="38"/>
      <c r="Q3394" s="10"/>
      <c r="R3394" s="11"/>
      <c r="S3394" s="13"/>
      <c r="T3394" s="12"/>
      <c r="U3394" s="13"/>
      <c r="V3394"/>
    </row>
    <row r="3395" spans="1:22" x14ac:dyDescent="0.2">
      <c r="A3395" s="32"/>
      <c r="B3395"/>
      <c r="C3395" s="20"/>
      <c r="D3395" s="20"/>
      <c r="E3395"/>
      <c r="F3395"/>
      <c r="G3395" s="19"/>
      <c r="H3395"/>
      <c r="I3395"/>
      <c r="J3395"/>
      <c r="K3395" s="9"/>
      <c r="L3395"/>
      <c r="M3395" s="36"/>
      <c r="N3395"/>
      <c r="O3395"/>
      <c r="P3395" s="38"/>
      <c r="Q3395" s="10"/>
      <c r="R3395" s="11"/>
      <c r="S3395" s="13"/>
      <c r="T3395" s="12"/>
      <c r="U3395" s="13"/>
      <c r="V3395"/>
    </row>
    <row r="3396" spans="1:22" x14ac:dyDescent="0.2">
      <c r="A3396" s="32"/>
      <c r="B3396"/>
      <c r="C3396" s="20"/>
      <c r="D3396" s="20"/>
      <c r="E3396"/>
      <c r="F3396"/>
      <c r="G3396" s="19"/>
      <c r="H3396"/>
      <c r="I3396"/>
      <c r="J3396"/>
      <c r="K3396" s="9"/>
      <c r="L3396"/>
      <c r="M3396" s="36"/>
      <c r="N3396"/>
      <c r="O3396"/>
      <c r="P3396" s="38"/>
      <c r="Q3396" s="10"/>
      <c r="R3396" s="11"/>
      <c r="S3396" s="13"/>
      <c r="T3396" s="12"/>
      <c r="U3396" s="13"/>
      <c r="V3396"/>
    </row>
    <row r="3397" spans="1:22" x14ac:dyDescent="0.2">
      <c r="A3397" s="32"/>
      <c r="B3397"/>
      <c r="C3397" s="20"/>
      <c r="D3397" s="20"/>
      <c r="E3397"/>
      <c r="F3397"/>
      <c r="G3397" s="19"/>
      <c r="H3397"/>
      <c r="I3397"/>
      <c r="J3397"/>
      <c r="K3397" s="9"/>
      <c r="L3397"/>
      <c r="M3397" s="36"/>
      <c r="N3397"/>
      <c r="O3397"/>
      <c r="P3397" s="38"/>
      <c r="Q3397" s="10"/>
      <c r="R3397" s="11"/>
      <c r="S3397" s="13"/>
      <c r="T3397" s="12"/>
      <c r="U3397" s="13"/>
      <c r="V3397"/>
    </row>
    <row r="3398" spans="1:22" x14ac:dyDescent="0.2">
      <c r="A3398" s="32"/>
      <c r="B3398"/>
      <c r="C3398" s="20"/>
      <c r="D3398" s="20"/>
      <c r="E3398"/>
      <c r="F3398"/>
      <c r="G3398" s="19"/>
      <c r="H3398"/>
      <c r="I3398"/>
      <c r="J3398"/>
      <c r="K3398" s="9"/>
      <c r="L3398"/>
      <c r="M3398" s="36"/>
      <c r="N3398"/>
      <c r="O3398"/>
      <c r="P3398" s="38"/>
      <c r="Q3398" s="10"/>
      <c r="R3398" s="11"/>
      <c r="S3398" s="13"/>
      <c r="T3398" s="12"/>
      <c r="U3398" s="13"/>
      <c r="V3398"/>
    </row>
    <row r="3399" spans="1:22" x14ac:dyDescent="0.2">
      <c r="A3399" s="32"/>
      <c r="B3399"/>
      <c r="C3399" s="20"/>
      <c r="D3399" s="20"/>
      <c r="E3399"/>
      <c r="F3399"/>
      <c r="G3399" s="19"/>
      <c r="H3399"/>
      <c r="I3399"/>
      <c r="J3399"/>
      <c r="K3399" s="9"/>
      <c r="L3399"/>
      <c r="M3399" s="36"/>
      <c r="N3399"/>
      <c r="O3399"/>
      <c r="P3399" s="38"/>
      <c r="Q3399" s="10"/>
      <c r="R3399" s="11"/>
      <c r="S3399" s="13"/>
      <c r="T3399" s="12"/>
      <c r="U3399" s="13"/>
      <c r="V3399"/>
    </row>
    <row r="3400" spans="1:22" x14ac:dyDescent="0.2">
      <c r="A3400" s="32"/>
      <c r="B3400"/>
      <c r="C3400" s="20"/>
      <c r="D3400" s="20"/>
      <c r="E3400"/>
      <c r="F3400"/>
      <c r="G3400" s="19"/>
      <c r="H3400"/>
      <c r="I3400"/>
      <c r="J3400"/>
      <c r="K3400" s="9"/>
      <c r="L3400"/>
      <c r="M3400" s="36"/>
      <c r="N3400"/>
      <c r="O3400"/>
      <c r="P3400" s="38"/>
      <c r="Q3400" s="10"/>
      <c r="R3400" s="11"/>
      <c r="S3400" s="13"/>
      <c r="T3400" s="12"/>
      <c r="U3400" s="13"/>
      <c r="V3400"/>
    </row>
    <row r="3401" spans="1:22" x14ac:dyDescent="0.2">
      <c r="A3401" s="32"/>
      <c r="B3401"/>
      <c r="C3401" s="20"/>
      <c r="D3401" s="20"/>
      <c r="E3401"/>
      <c r="F3401"/>
      <c r="G3401" s="19"/>
      <c r="H3401"/>
      <c r="I3401"/>
      <c r="J3401"/>
      <c r="K3401" s="9"/>
      <c r="L3401"/>
      <c r="M3401" s="36"/>
      <c r="N3401"/>
      <c r="O3401"/>
      <c r="P3401" s="38"/>
      <c r="Q3401" s="10"/>
      <c r="R3401" s="11"/>
      <c r="S3401" s="13"/>
      <c r="T3401" s="12"/>
      <c r="U3401" s="13"/>
      <c r="V3401"/>
    </row>
    <row r="3402" spans="1:22" x14ac:dyDescent="0.2">
      <c r="A3402" s="32"/>
      <c r="B3402"/>
      <c r="C3402" s="20"/>
      <c r="D3402" s="20"/>
      <c r="E3402"/>
      <c r="F3402"/>
      <c r="G3402" s="19"/>
      <c r="H3402"/>
      <c r="I3402"/>
      <c r="J3402"/>
      <c r="K3402" s="9"/>
      <c r="L3402"/>
      <c r="M3402" s="36"/>
      <c r="N3402"/>
      <c r="O3402"/>
      <c r="P3402" s="38"/>
      <c r="Q3402" s="10"/>
      <c r="R3402" s="11"/>
      <c r="S3402" s="13"/>
      <c r="T3402" s="12"/>
      <c r="U3402" s="13"/>
      <c r="V3402"/>
    </row>
    <row r="3403" spans="1:22" x14ac:dyDescent="0.2">
      <c r="A3403" s="32"/>
      <c r="B3403"/>
      <c r="C3403" s="20"/>
      <c r="D3403" s="20"/>
      <c r="E3403"/>
      <c r="F3403"/>
      <c r="G3403" s="19"/>
      <c r="H3403"/>
      <c r="I3403"/>
      <c r="J3403"/>
      <c r="K3403" s="9"/>
      <c r="L3403"/>
      <c r="M3403" s="36"/>
      <c r="N3403"/>
      <c r="O3403"/>
      <c r="P3403" s="38"/>
      <c r="Q3403" s="10"/>
      <c r="R3403" s="11"/>
      <c r="S3403" s="13"/>
      <c r="T3403" s="12"/>
      <c r="U3403" s="13"/>
      <c r="V3403"/>
    </row>
    <row r="3404" spans="1:22" x14ac:dyDescent="0.2">
      <c r="A3404" s="32"/>
      <c r="B3404"/>
      <c r="C3404" s="20"/>
      <c r="D3404" s="20"/>
      <c r="E3404"/>
      <c r="F3404"/>
      <c r="G3404" s="19"/>
      <c r="H3404"/>
      <c r="I3404"/>
      <c r="J3404"/>
      <c r="K3404" s="9"/>
      <c r="L3404"/>
      <c r="M3404" s="36"/>
      <c r="N3404"/>
      <c r="O3404"/>
      <c r="P3404" s="38"/>
      <c r="Q3404" s="10"/>
      <c r="R3404" s="11"/>
      <c r="S3404" s="13"/>
      <c r="T3404" s="12"/>
      <c r="U3404" s="13"/>
      <c r="V3404"/>
    </row>
    <row r="3405" spans="1:22" x14ac:dyDescent="0.2">
      <c r="A3405" s="32"/>
      <c r="B3405"/>
      <c r="C3405" s="20"/>
      <c r="D3405" s="20"/>
      <c r="E3405"/>
      <c r="F3405"/>
      <c r="G3405" s="19"/>
      <c r="H3405"/>
      <c r="I3405"/>
      <c r="J3405"/>
      <c r="K3405" s="9"/>
      <c r="L3405"/>
      <c r="M3405" s="36"/>
      <c r="N3405"/>
      <c r="O3405"/>
      <c r="P3405" s="38"/>
      <c r="Q3405" s="10"/>
      <c r="R3405" s="11"/>
      <c r="S3405" s="13"/>
      <c r="T3405" s="12"/>
      <c r="U3405" s="13"/>
      <c r="V3405"/>
    </row>
    <row r="3406" spans="1:22" x14ac:dyDescent="0.2">
      <c r="A3406" s="32"/>
      <c r="B3406"/>
      <c r="C3406" s="20"/>
      <c r="D3406" s="20"/>
      <c r="E3406"/>
      <c r="F3406"/>
      <c r="G3406" s="19"/>
      <c r="H3406"/>
      <c r="I3406"/>
      <c r="J3406"/>
      <c r="K3406" s="9"/>
      <c r="L3406"/>
      <c r="M3406" s="36"/>
      <c r="N3406"/>
      <c r="O3406"/>
      <c r="P3406" s="38"/>
      <c r="Q3406" s="10"/>
      <c r="R3406" s="11"/>
      <c r="S3406" s="13"/>
      <c r="T3406" s="12"/>
      <c r="U3406" s="13"/>
      <c r="V3406"/>
    </row>
    <row r="3407" spans="1:22" x14ac:dyDescent="0.2">
      <c r="A3407" s="32"/>
      <c r="B3407"/>
      <c r="C3407" s="20"/>
      <c r="D3407" s="20"/>
      <c r="E3407"/>
      <c r="F3407"/>
      <c r="G3407" s="19"/>
      <c r="H3407"/>
      <c r="I3407"/>
      <c r="J3407"/>
      <c r="K3407" s="9"/>
      <c r="L3407"/>
      <c r="M3407" s="36"/>
      <c r="N3407"/>
      <c r="O3407"/>
      <c r="P3407" s="38"/>
      <c r="Q3407" s="10"/>
      <c r="R3407" s="11"/>
      <c r="S3407" s="13"/>
      <c r="T3407" s="12"/>
      <c r="U3407" s="13"/>
      <c r="V3407"/>
    </row>
    <row r="3408" spans="1:22" x14ac:dyDescent="0.2">
      <c r="A3408" s="32"/>
      <c r="B3408"/>
      <c r="C3408" s="20"/>
      <c r="D3408" s="20"/>
      <c r="E3408"/>
      <c r="F3408"/>
      <c r="G3408" s="19"/>
      <c r="H3408"/>
      <c r="I3408"/>
      <c r="J3408"/>
      <c r="K3408" s="9"/>
      <c r="L3408"/>
      <c r="M3408" s="36"/>
      <c r="N3408"/>
      <c r="O3408"/>
      <c r="P3408" s="38"/>
      <c r="Q3408" s="10"/>
      <c r="R3408" s="11"/>
      <c r="S3408" s="13"/>
      <c r="T3408" s="12"/>
      <c r="U3408" s="13"/>
      <c r="V3408"/>
    </row>
    <row r="3409" spans="1:22" x14ac:dyDescent="0.2">
      <c r="A3409" s="32"/>
      <c r="B3409"/>
      <c r="C3409" s="20"/>
      <c r="D3409" s="20"/>
      <c r="E3409"/>
      <c r="F3409"/>
      <c r="G3409" s="19"/>
      <c r="H3409"/>
      <c r="I3409"/>
      <c r="J3409"/>
      <c r="K3409" s="9"/>
      <c r="L3409"/>
      <c r="M3409" s="36"/>
      <c r="N3409"/>
      <c r="O3409"/>
      <c r="P3409" s="38"/>
      <c r="Q3409" s="10"/>
      <c r="R3409" s="11"/>
      <c r="S3409" s="13"/>
      <c r="T3409" s="12"/>
      <c r="U3409" s="13"/>
      <c r="V3409"/>
    </row>
    <row r="3410" spans="1:22" x14ac:dyDescent="0.2">
      <c r="A3410" s="32"/>
      <c r="B3410"/>
      <c r="C3410" s="20"/>
      <c r="D3410" s="20"/>
      <c r="E3410"/>
      <c r="F3410"/>
      <c r="G3410" s="19"/>
      <c r="H3410"/>
      <c r="I3410"/>
      <c r="J3410"/>
      <c r="K3410" s="9"/>
      <c r="L3410"/>
      <c r="M3410" s="36"/>
      <c r="N3410"/>
      <c r="O3410"/>
      <c r="P3410" s="38"/>
      <c r="Q3410" s="10"/>
      <c r="R3410" s="11"/>
      <c r="S3410" s="13"/>
      <c r="T3410" s="12"/>
      <c r="U3410" s="13"/>
      <c r="V3410"/>
    </row>
    <row r="3411" spans="1:22" x14ac:dyDescent="0.2">
      <c r="A3411" s="32"/>
      <c r="B3411"/>
      <c r="C3411" s="20"/>
      <c r="D3411" s="20"/>
      <c r="E3411"/>
      <c r="F3411"/>
      <c r="G3411" s="19"/>
      <c r="H3411"/>
      <c r="I3411"/>
      <c r="J3411"/>
      <c r="K3411" s="9"/>
      <c r="L3411"/>
      <c r="M3411" s="36"/>
      <c r="N3411"/>
      <c r="O3411"/>
      <c r="P3411" s="38"/>
      <c r="Q3411" s="10"/>
      <c r="R3411" s="11"/>
      <c r="S3411" s="13"/>
      <c r="T3411" s="12"/>
      <c r="U3411" s="13"/>
      <c r="V3411"/>
    </row>
    <row r="3412" spans="1:22" x14ac:dyDescent="0.2">
      <c r="A3412" s="32"/>
      <c r="B3412"/>
      <c r="C3412" s="20"/>
      <c r="D3412" s="20"/>
      <c r="E3412"/>
      <c r="F3412"/>
      <c r="G3412" s="19"/>
      <c r="H3412"/>
      <c r="I3412"/>
      <c r="J3412"/>
      <c r="K3412" s="9"/>
      <c r="L3412"/>
      <c r="M3412" s="36"/>
      <c r="N3412"/>
      <c r="O3412"/>
      <c r="P3412" s="38"/>
      <c r="Q3412" s="10"/>
      <c r="R3412" s="11"/>
      <c r="S3412" s="13"/>
      <c r="T3412" s="12"/>
      <c r="U3412" s="13"/>
      <c r="V3412"/>
    </row>
    <row r="3413" spans="1:22" x14ac:dyDescent="0.2">
      <c r="A3413" s="32"/>
      <c r="B3413"/>
      <c r="C3413" s="20"/>
      <c r="D3413" s="20"/>
      <c r="E3413"/>
      <c r="F3413"/>
      <c r="G3413" s="19"/>
      <c r="H3413"/>
      <c r="I3413"/>
      <c r="J3413"/>
      <c r="K3413" s="9"/>
      <c r="L3413"/>
      <c r="M3413" s="36"/>
      <c r="N3413"/>
      <c r="O3413"/>
      <c r="P3413" s="38"/>
      <c r="Q3413" s="10"/>
      <c r="R3413" s="11"/>
      <c r="S3413" s="13"/>
      <c r="T3413" s="12"/>
      <c r="U3413" s="13"/>
      <c r="V3413"/>
    </row>
    <row r="3414" spans="1:22" x14ac:dyDescent="0.2">
      <c r="A3414" s="32"/>
      <c r="B3414"/>
      <c r="C3414" s="20"/>
      <c r="D3414" s="20"/>
      <c r="E3414"/>
      <c r="F3414"/>
      <c r="G3414" s="19"/>
      <c r="H3414"/>
      <c r="I3414"/>
      <c r="J3414"/>
      <c r="K3414" s="9"/>
      <c r="L3414"/>
      <c r="M3414" s="36"/>
      <c r="N3414"/>
      <c r="O3414"/>
      <c r="P3414" s="38"/>
      <c r="Q3414" s="10"/>
      <c r="R3414" s="11"/>
      <c r="S3414" s="13"/>
      <c r="T3414" s="12"/>
      <c r="U3414" s="13"/>
      <c r="V3414"/>
    </row>
    <row r="3415" spans="1:22" x14ac:dyDescent="0.2">
      <c r="A3415" s="32"/>
      <c r="B3415"/>
      <c r="C3415" s="20"/>
      <c r="D3415" s="20"/>
      <c r="E3415"/>
      <c r="F3415"/>
      <c r="G3415" s="19"/>
      <c r="H3415"/>
      <c r="I3415"/>
      <c r="J3415"/>
      <c r="K3415" s="9"/>
      <c r="L3415"/>
      <c r="M3415" s="36"/>
      <c r="N3415"/>
      <c r="O3415"/>
      <c r="P3415" s="38"/>
      <c r="Q3415" s="10"/>
      <c r="R3415" s="11"/>
      <c r="S3415" s="13"/>
      <c r="T3415" s="12"/>
      <c r="U3415" s="13"/>
      <c r="V3415"/>
    </row>
    <row r="3416" spans="1:22" x14ac:dyDescent="0.2">
      <c r="A3416" s="32"/>
      <c r="B3416"/>
      <c r="C3416" s="20"/>
      <c r="D3416" s="20"/>
      <c r="E3416"/>
      <c r="F3416"/>
      <c r="G3416" s="19"/>
      <c r="H3416"/>
      <c r="I3416"/>
      <c r="J3416"/>
      <c r="K3416" s="9"/>
      <c r="L3416"/>
      <c r="M3416" s="36"/>
      <c r="N3416"/>
      <c r="O3416"/>
      <c r="P3416" s="38"/>
      <c r="Q3416" s="10"/>
      <c r="R3416" s="11"/>
      <c r="S3416" s="13"/>
      <c r="T3416" s="12"/>
      <c r="U3416" s="13"/>
      <c r="V3416"/>
    </row>
    <row r="3417" spans="1:22" x14ac:dyDescent="0.2">
      <c r="A3417" s="32"/>
      <c r="B3417"/>
      <c r="C3417" s="20"/>
      <c r="D3417" s="20"/>
      <c r="E3417"/>
      <c r="F3417"/>
      <c r="G3417" s="19"/>
      <c r="H3417"/>
      <c r="I3417"/>
      <c r="J3417"/>
      <c r="K3417" s="9"/>
      <c r="L3417"/>
      <c r="M3417" s="36"/>
      <c r="N3417"/>
      <c r="O3417"/>
      <c r="P3417" s="38"/>
      <c r="Q3417" s="10"/>
      <c r="R3417" s="11"/>
      <c r="S3417" s="13"/>
      <c r="T3417" s="12"/>
      <c r="U3417" s="13"/>
      <c r="V3417"/>
    </row>
    <row r="3418" spans="1:22" x14ac:dyDescent="0.2">
      <c r="A3418" s="32"/>
      <c r="B3418"/>
      <c r="C3418" s="20"/>
      <c r="D3418" s="20"/>
      <c r="E3418"/>
      <c r="F3418"/>
      <c r="G3418" s="19"/>
      <c r="H3418"/>
      <c r="I3418"/>
      <c r="J3418"/>
      <c r="K3418" s="9"/>
      <c r="L3418"/>
      <c r="M3418" s="36"/>
      <c r="N3418"/>
      <c r="O3418"/>
      <c r="P3418" s="38"/>
      <c r="Q3418" s="10"/>
      <c r="R3418" s="11"/>
      <c r="S3418" s="13"/>
      <c r="T3418" s="12"/>
      <c r="U3418" s="13"/>
      <c r="V3418"/>
    </row>
    <row r="3419" spans="1:22" x14ac:dyDescent="0.2">
      <c r="A3419" s="32"/>
      <c r="B3419"/>
      <c r="C3419" s="20"/>
      <c r="D3419" s="20"/>
      <c r="E3419"/>
      <c r="F3419"/>
      <c r="G3419" s="19"/>
      <c r="H3419"/>
      <c r="I3419"/>
      <c r="J3419"/>
      <c r="K3419" s="9"/>
      <c r="L3419"/>
      <c r="M3419" s="36"/>
      <c r="N3419"/>
      <c r="O3419"/>
      <c r="P3419" s="38"/>
      <c r="Q3419" s="10"/>
      <c r="R3419" s="11"/>
      <c r="S3419" s="13"/>
      <c r="T3419" s="12"/>
      <c r="U3419" s="13"/>
      <c r="V3419"/>
    </row>
    <row r="3420" spans="1:22" x14ac:dyDescent="0.2">
      <c r="A3420" s="32"/>
      <c r="B3420"/>
      <c r="C3420" s="20"/>
      <c r="D3420" s="20"/>
      <c r="E3420"/>
      <c r="F3420"/>
      <c r="G3420" s="19"/>
      <c r="H3420"/>
      <c r="I3420"/>
      <c r="J3420"/>
      <c r="K3420" s="9"/>
      <c r="L3420"/>
      <c r="M3420" s="36"/>
      <c r="N3420"/>
      <c r="O3420"/>
      <c r="P3420" s="38"/>
      <c r="Q3420" s="10"/>
      <c r="R3420" s="11"/>
      <c r="S3420" s="13"/>
      <c r="T3420" s="12"/>
      <c r="U3420" s="13"/>
      <c r="V3420"/>
    </row>
    <row r="3421" spans="1:22" x14ac:dyDescent="0.2">
      <c r="A3421" s="32"/>
      <c r="B3421"/>
      <c r="C3421" s="20"/>
      <c r="D3421" s="20"/>
      <c r="E3421"/>
      <c r="F3421"/>
      <c r="G3421" s="19"/>
      <c r="H3421"/>
      <c r="I3421"/>
      <c r="J3421"/>
      <c r="K3421" s="9"/>
      <c r="L3421"/>
      <c r="M3421" s="36"/>
      <c r="N3421"/>
      <c r="O3421"/>
      <c r="P3421" s="38"/>
      <c r="Q3421" s="10"/>
      <c r="R3421" s="11"/>
      <c r="S3421" s="13"/>
      <c r="T3421" s="12"/>
      <c r="U3421" s="13"/>
      <c r="V3421"/>
    </row>
    <row r="3422" spans="1:22" x14ac:dyDescent="0.2">
      <c r="A3422" s="32"/>
      <c r="B3422"/>
      <c r="C3422" s="20"/>
      <c r="D3422" s="20"/>
      <c r="E3422"/>
      <c r="F3422"/>
      <c r="G3422" s="19"/>
      <c r="H3422"/>
      <c r="I3422"/>
      <c r="J3422"/>
      <c r="K3422" s="9"/>
      <c r="L3422"/>
      <c r="M3422" s="36"/>
      <c r="N3422"/>
      <c r="O3422"/>
      <c r="P3422" s="38"/>
      <c r="Q3422" s="10"/>
      <c r="R3422" s="11"/>
      <c r="S3422" s="13"/>
      <c r="T3422" s="12"/>
      <c r="U3422" s="13"/>
      <c r="V3422"/>
    </row>
    <row r="3423" spans="1:22" x14ac:dyDescent="0.2">
      <c r="A3423" s="32"/>
      <c r="B3423"/>
      <c r="C3423" s="20"/>
      <c r="D3423" s="20"/>
      <c r="E3423"/>
      <c r="F3423"/>
      <c r="G3423" s="19"/>
      <c r="H3423"/>
      <c r="I3423"/>
      <c r="J3423"/>
      <c r="K3423" s="9"/>
      <c r="L3423"/>
      <c r="M3423" s="36"/>
      <c r="N3423"/>
      <c r="O3423"/>
      <c r="P3423" s="38"/>
      <c r="Q3423" s="10"/>
      <c r="R3423" s="11"/>
      <c r="S3423" s="13"/>
      <c r="T3423" s="12"/>
      <c r="U3423" s="13"/>
      <c r="V3423"/>
    </row>
    <row r="3424" spans="1:22" x14ac:dyDescent="0.2">
      <c r="A3424" s="32"/>
      <c r="B3424"/>
      <c r="C3424" s="20"/>
      <c r="D3424" s="20"/>
      <c r="E3424"/>
      <c r="F3424"/>
      <c r="G3424" s="19"/>
      <c r="H3424"/>
      <c r="I3424"/>
      <c r="J3424"/>
      <c r="K3424" s="9"/>
      <c r="L3424"/>
      <c r="M3424" s="36"/>
      <c r="N3424"/>
      <c r="O3424"/>
      <c r="P3424" s="38"/>
      <c r="Q3424" s="10"/>
      <c r="R3424" s="11"/>
      <c r="S3424" s="13"/>
      <c r="T3424" s="12"/>
      <c r="U3424" s="13"/>
      <c r="V3424"/>
    </row>
    <row r="3425" spans="1:22" x14ac:dyDescent="0.2">
      <c r="A3425" s="32"/>
      <c r="B3425"/>
      <c r="C3425" s="20"/>
      <c r="D3425" s="20"/>
      <c r="E3425"/>
      <c r="F3425"/>
      <c r="G3425" s="19"/>
      <c r="H3425"/>
      <c r="I3425"/>
      <c r="J3425"/>
      <c r="K3425" s="9"/>
      <c r="L3425"/>
      <c r="M3425" s="36"/>
      <c r="N3425"/>
      <c r="O3425"/>
      <c r="P3425" s="38"/>
      <c r="Q3425" s="10"/>
      <c r="R3425" s="11"/>
      <c r="S3425" s="13"/>
      <c r="T3425" s="12"/>
      <c r="U3425" s="13"/>
      <c r="V3425"/>
    </row>
    <row r="3426" spans="1:22" x14ac:dyDescent="0.2">
      <c r="A3426" s="32"/>
      <c r="B3426"/>
      <c r="C3426" s="20"/>
      <c r="D3426" s="20"/>
      <c r="E3426"/>
      <c r="F3426"/>
      <c r="G3426" s="19"/>
      <c r="H3426"/>
      <c r="I3426"/>
      <c r="J3426"/>
      <c r="K3426" s="9"/>
      <c r="L3426"/>
      <c r="M3426" s="36"/>
      <c r="N3426"/>
      <c r="O3426"/>
      <c r="P3426" s="38"/>
      <c r="Q3426" s="10"/>
      <c r="R3426" s="11"/>
      <c r="S3426" s="13"/>
      <c r="T3426" s="12"/>
      <c r="U3426" s="13"/>
      <c r="V3426"/>
    </row>
    <row r="3427" spans="1:22" x14ac:dyDescent="0.2">
      <c r="A3427" s="32"/>
      <c r="B3427"/>
      <c r="C3427" s="20"/>
      <c r="D3427" s="20"/>
      <c r="E3427"/>
      <c r="F3427"/>
      <c r="G3427" s="19"/>
      <c r="H3427"/>
      <c r="I3427"/>
      <c r="J3427"/>
      <c r="K3427" s="9"/>
      <c r="L3427"/>
      <c r="M3427" s="36"/>
      <c r="N3427"/>
      <c r="O3427"/>
      <c r="P3427" s="38"/>
      <c r="Q3427" s="10"/>
      <c r="R3427" s="11"/>
      <c r="S3427" s="13"/>
      <c r="T3427" s="12"/>
      <c r="U3427" s="13"/>
      <c r="V3427"/>
    </row>
    <row r="3428" spans="1:22" x14ac:dyDescent="0.2">
      <c r="A3428" s="32"/>
      <c r="B3428"/>
      <c r="C3428" s="20"/>
      <c r="D3428" s="20"/>
      <c r="E3428"/>
      <c r="F3428"/>
      <c r="G3428" s="19"/>
      <c r="H3428"/>
      <c r="I3428"/>
      <c r="J3428"/>
      <c r="K3428" s="9"/>
      <c r="L3428"/>
      <c r="M3428" s="36"/>
      <c r="N3428"/>
      <c r="O3428"/>
      <c r="P3428" s="38"/>
      <c r="Q3428" s="10"/>
      <c r="R3428" s="11"/>
      <c r="S3428" s="13"/>
      <c r="T3428" s="12"/>
      <c r="U3428" s="13"/>
      <c r="V3428"/>
    </row>
    <row r="3429" spans="1:22" x14ac:dyDescent="0.2">
      <c r="A3429" s="32"/>
      <c r="B3429"/>
      <c r="C3429" s="20"/>
      <c r="D3429" s="20"/>
      <c r="E3429"/>
      <c r="F3429"/>
      <c r="G3429" s="19"/>
      <c r="H3429"/>
      <c r="I3429"/>
      <c r="J3429"/>
      <c r="K3429" s="9"/>
      <c r="L3429"/>
      <c r="M3429" s="36"/>
      <c r="N3429"/>
      <c r="O3429"/>
      <c r="P3429" s="38"/>
      <c r="Q3429" s="10"/>
      <c r="R3429" s="11"/>
      <c r="S3429" s="13"/>
      <c r="T3429" s="12"/>
      <c r="U3429" s="13"/>
      <c r="V3429"/>
    </row>
    <row r="3430" spans="1:22" x14ac:dyDescent="0.2">
      <c r="A3430" s="32"/>
      <c r="B3430"/>
      <c r="C3430" s="20"/>
      <c r="D3430" s="20"/>
      <c r="E3430"/>
      <c r="F3430"/>
      <c r="G3430" s="19"/>
      <c r="H3430"/>
      <c r="I3430"/>
      <c r="J3430"/>
      <c r="K3430" s="9"/>
      <c r="L3430"/>
      <c r="M3430" s="36"/>
      <c r="N3430"/>
      <c r="O3430"/>
      <c r="P3430" s="38"/>
      <c r="Q3430" s="10"/>
      <c r="R3430" s="11"/>
      <c r="S3430" s="13"/>
      <c r="T3430" s="12"/>
      <c r="U3430" s="13"/>
      <c r="V3430"/>
    </row>
    <row r="3431" spans="1:22" x14ac:dyDescent="0.2">
      <c r="A3431" s="32"/>
      <c r="B3431"/>
      <c r="C3431" s="20"/>
      <c r="D3431" s="20"/>
      <c r="E3431"/>
      <c r="F3431"/>
      <c r="G3431" s="19"/>
      <c r="H3431"/>
      <c r="I3431"/>
      <c r="J3431"/>
      <c r="K3431" s="9"/>
      <c r="L3431"/>
      <c r="M3431" s="36"/>
      <c r="N3431"/>
      <c r="O3431"/>
      <c r="P3431" s="38"/>
      <c r="Q3431" s="10"/>
      <c r="R3431" s="11"/>
      <c r="S3431" s="13"/>
      <c r="T3431" s="12"/>
      <c r="U3431" s="13"/>
      <c r="V3431"/>
    </row>
    <row r="3432" spans="1:22" x14ac:dyDescent="0.2">
      <c r="A3432" s="32"/>
      <c r="B3432"/>
      <c r="C3432" s="20"/>
      <c r="D3432" s="20"/>
      <c r="E3432"/>
      <c r="F3432"/>
      <c r="G3432" s="19"/>
      <c r="H3432"/>
      <c r="I3432"/>
      <c r="J3432"/>
      <c r="K3432" s="9"/>
      <c r="L3432"/>
      <c r="M3432" s="36"/>
      <c r="N3432"/>
      <c r="O3432"/>
      <c r="P3432" s="38"/>
      <c r="Q3432" s="10"/>
      <c r="R3432" s="11"/>
      <c r="S3432" s="13"/>
      <c r="T3432" s="12"/>
      <c r="U3432" s="13"/>
      <c r="V3432"/>
    </row>
    <row r="3433" spans="1:22" x14ac:dyDescent="0.2">
      <c r="A3433" s="32"/>
      <c r="B3433"/>
      <c r="C3433" s="20"/>
      <c r="D3433" s="20"/>
      <c r="E3433"/>
      <c r="F3433"/>
      <c r="G3433" s="19"/>
      <c r="H3433"/>
      <c r="I3433"/>
      <c r="J3433"/>
      <c r="K3433" s="9"/>
      <c r="L3433"/>
      <c r="M3433" s="36"/>
      <c r="N3433"/>
      <c r="O3433"/>
      <c r="P3433" s="38"/>
      <c r="Q3433" s="10"/>
      <c r="R3433" s="11"/>
      <c r="S3433" s="13"/>
      <c r="T3433" s="12"/>
      <c r="U3433" s="13"/>
      <c r="V3433"/>
    </row>
    <row r="3434" spans="1:22" x14ac:dyDescent="0.2">
      <c r="A3434" s="32"/>
      <c r="B3434"/>
      <c r="C3434" s="20"/>
      <c r="D3434" s="20"/>
      <c r="E3434"/>
      <c r="F3434"/>
      <c r="G3434" s="19"/>
      <c r="H3434"/>
      <c r="I3434"/>
      <c r="J3434"/>
      <c r="K3434" s="9"/>
      <c r="L3434"/>
      <c r="M3434" s="36"/>
      <c r="N3434"/>
      <c r="O3434"/>
      <c r="P3434" s="38"/>
      <c r="Q3434" s="10"/>
      <c r="R3434" s="11"/>
      <c r="S3434" s="13"/>
      <c r="T3434" s="12"/>
      <c r="U3434" s="13"/>
      <c r="V3434"/>
    </row>
    <row r="3435" spans="1:22" x14ac:dyDescent="0.2">
      <c r="A3435" s="32"/>
      <c r="B3435"/>
      <c r="C3435" s="20"/>
      <c r="D3435" s="20"/>
      <c r="E3435"/>
      <c r="F3435"/>
      <c r="G3435" s="19"/>
      <c r="H3435"/>
      <c r="I3435"/>
      <c r="J3435"/>
      <c r="K3435" s="9"/>
      <c r="L3435"/>
      <c r="M3435" s="36"/>
      <c r="N3435"/>
      <c r="O3435"/>
      <c r="P3435" s="38"/>
      <c r="Q3435" s="10"/>
      <c r="R3435" s="11"/>
      <c r="S3435" s="13"/>
      <c r="T3435" s="12"/>
      <c r="U3435" s="13"/>
      <c r="V3435"/>
    </row>
    <row r="3436" spans="1:22" x14ac:dyDescent="0.2">
      <c r="A3436" s="32"/>
      <c r="B3436"/>
      <c r="C3436" s="20"/>
      <c r="D3436" s="20"/>
      <c r="E3436"/>
      <c r="F3436"/>
      <c r="G3436" s="19"/>
      <c r="H3436"/>
      <c r="I3436"/>
      <c r="J3436"/>
      <c r="K3436" s="9"/>
      <c r="L3436"/>
      <c r="M3436" s="36"/>
      <c r="N3436"/>
      <c r="O3436"/>
      <c r="P3436" s="38"/>
      <c r="Q3436" s="10"/>
      <c r="R3436" s="11"/>
      <c r="S3436" s="13"/>
      <c r="T3436" s="12"/>
      <c r="U3436" s="13"/>
      <c r="V3436"/>
    </row>
    <row r="3437" spans="1:22" x14ac:dyDescent="0.2">
      <c r="A3437" s="32"/>
      <c r="B3437"/>
      <c r="C3437" s="20"/>
      <c r="D3437" s="20"/>
      <c r="E3437"/>
      <c r="F3437"/>
      <c r="G3437" s="19"/>
      <c r="H3437"/>
      <c r="I3437"/>
      <c r="J3437"/>
      <c r="K3437" s="9"/>
      <c r="L3437"/>
      <c r="M3437" s="36"/>
      <c r="N3437"/>
      <c r="O3437"/>
      <c r="P3437" s="38"/>
      <c r="Q3437" s="10"/>
      <c r="R3437" s="11"/>
      <c r="S3437" s="13"/>
      <c r="T3437" s="12"/>
      <c r="U3437" s="13"/>
      <c r="V3437"/>
    </row>
    <row r="3438" spans="1:22" x14ac:dyDescent="0.2">
      <c r="A3438" s="32"/>
      <c r="B3438"/>
      <c r="C3438" s="20"/>
      <c r="D3438" s="20"/>
      <c r="E3438"/>
      <c r="F3438"/>
      <c r="G3438" s="19"/>
      <c r="H3438"/>
      <c r="I3438"/>
      <c r="J3438"/>
      <c r="K3438" s="9"/>
      <c r="L3438"/>
      <c r="M3438" s="36"/>
      <c r="N3438"/>
      <c r="O3438"/>
      <c r="P3438" s="38"/>
      <c r="Q3438" s="10"/>
      <c r="R3438" s="11"/>
      <c r="S3438" s="13"/>
      <c r="T3438" s="12"/>
      <c r="U3438" s="13"/>
      <c r="V3438"/>
    </row>
    <row r="3439" spans="1:22" x14ac:dyDescent="0.2">
      <c r="A3439" s="32"/>
      <c r="B3439"/>
      <c r="C3439" s="20"/>
      <c r="D3439" s="20"/>
      <c r="E3439"/>
      <c r="F3439"/>
      <c r="G3439" s="19"/>
      <c r="H3439"/>
      <c r="I3439"/>
      <c r="J3439"/>
      <c r="K3439" s="9"/>
      <c r="L3439"/>
      <c r="M3439" s="36"/>
      <c r="N3439"/>
      <c r="O3439"/>
      <c r="P3439" s="38"/>
      <c r="Q3439" s="10"/>
      <c r="R3439" s="11"/>
      <c r="S3439" s="13"/>
      <c r="T3439" s="12"/>
      <c r="U3439" s="13"/>
      <c r="V3439"/>
    </row>
    <row r="3440" spans="1:22" x14ac:dyDescent="0.2">
      <c r="A3440" s="32"/>
      <c r="B3440"/>
      <c r="C3440" s="20"/>
      <c r="D3440" s="20"/>
      <c r="E3440"/>
      <c r="F3440"/>
      <c r="G3440" s="19"/>
      <c r="H3440"/>
      <c r="I3440"/>
      <c r="J3440"/>
      <c r="K3440" s="9"/>
      <c r="L3440"/>
      <c r="M3440" s="36"/>
      <c r="N3440"/>
      <c r="O3440"/>
      <c r="P3440" s="38"/>
      <c r="Q3440" s="10"/>
      <c r="R3440" s="11"/>
      <c r="S3440" s="13"/>
      <c r="T3440" s="12"/>
      <c r="U3440" s="13"/>
      <c r="V3440"/>
    </row>
    <row r="3441" spans="1:22" x14ac:dyDescent="0.2">
      <c r="A3441" s="32"/>
      <c r="B3441"/>
      <c r="C3441" s="20"/>
      <c r="D3441" s="20"/>
      <c r="E3441"/>
      <c r="F3441"/>
      <c r="G3441" s="19"/>
      <c r="H3441"/>
      <c r="I3441"/>
      <c r="J3441"/>
      <c r="K3441" s="9"/>
      <c r="L3441"/>
      <c r="M3441" s="36"/>
      <c r="N3441"/>
      <c r="O3441"/>
      <c r="P3441" s="38"/>
      <c r="Q3441" s="10"/>
      <c r="R3441" s="11"/>
      <c r="S3441" s="13"/>
      <c r="T3441" s="12"/>
      <c r="U3441" s="13"/>
      <c r="V3441"/>
    </row>
    <row r="3442" spans="1:22" x14ac:dyDescent="0.2">
      <c r="A3442" s="32"/>
      <c r="B3442"/>
      <c r="C3442" s="20"/>
      <c r="D3442" s="20"/>
      <c r="E3442"/>
      <c r="F3442"/>
      <c r="G3442" s="19"/>
      <c r="H3442"/>
      <c r="I3442"/>
      <c r="J3442"/>
      <c r="K3442" s="9"/>
      <c r="L3442"/>
      <c r="M3442" s="36"/>
      <c r="N3442"/>
      <c r="O3442"/>
      <c r="P3442" s="38"/>
      <c r="Q3442" s="10"/>
      <c r="R3442" s="11"/>
      <c r="S3442" s="13"/>
      <c r="T3442" s="12"/>
      <c r="U3442" s="13"/>
      <c r="V3442"/>
    </row>
    <row r="3443" spans="1:22" x14ac:dyDescent="0.2">
      <c r="A3443" s="32"/>
      <c r="B3443"/>
      <c r="C3443" s="20"/>
      <c r="D3443" s="20"/>
      <c r="E3443"/>
      <c r="F3443"/>
      <c r="G3443" s="19"/>
      <c r="H3443"/>
      <c r="I3443"/>
      <c r="J3443"/>
      <c r="K3443" s="9"/>
      <c r="L3443"/>
      <c r="M3443" s="36"/>
      <c r="N3443"/>
      <c r="O3443"/>
      <c r="P3443" s="38"/>
      <c r="Q3443" s="10"/>
      <c r="R3443" s="11"/>
      <c r="S3443" s="13"/>
      <c r="T3443" s="12"/>
      <c r="U3443" s="13"/>
      <c r="V3443"/>
    </row>
    <row r="3444" spans="1:22" x14ac:dyDescent="0.2">
      <c r="A3444" s="32"/>
      <c r="B3444"/>
      <c r="C3444" s="20"/>
      <c r="D3444" s="20"/>
      <c r="E3444"/>
      <c r="F3444"/>
      <c r="G3444" s="19"/>
      <c r="H3444"/>
      <c r="I3444"/>
      <c r="J3444"/>
      <c r="K3444" s="9"/>
      <c r="L3444"/>
      <c r="M3444" s="36"/>
      <c r="N3444"/>
      <c r="O3444"/>
      <c r="P3444" s="38"/>
      <c r="Q3444" s="10"/>
      <c r="R3444" s="11"/>
      <c r="S3444" s="13"/>
      <c r="T3444" s="12"/>
      <c r="U3444" s="13"/>
      <c r="V3444"/>
    </row>
    <row r="3445" spans="1:22" x14ac:dyDescent="0.2">
      <c r="A3445" s="32"/>
      <c r="B3445"/>
      <c r="C3445" s="20"/>
      <c r="D3445" s="20"/>
      <c r="E3445"/>
      <c r="F3445"/>
      <c r="G3445" s="19"/>
      <c r="H3445"/>
      <c r="I3445"/>
      <c r="J3445"/>
      <c r="K3445" s="9"/>
      <c r="L3445"/>
      <c r="M3445" s="36"/>
      <c r="N3445"/>
      <c r="O3445"/>
      <c r="P3445" s="38"/>
      <c r="Q3445" s="10"/>
      <c r="R3445" s="11"/>
      <c r="S3445" s="13"/>
      <c r="T3445" s="12"/>
      <c r="U3445" s="13"/>
      <c r="V3445"/>
    </row>
    <row r="3446" spans="1:22" x14ac:dyDescent="0.2">
      <c r="A3446" s="32"/>
      <c r="B3446"/>
      <c r="C3446" s="20"/>
      <c r="D3446" s="20"/>
      <c r="E3446"/>
      <c r="F3446"/>
      <c r="G3446" s="19"/>
      <c r="H3446"/>
      <c r="I3446"/>
      <c r="J3446"/>
      <c r="K3446" s="9"/>
      <c r="L3446"/>
      <c r="M3446" s="36"/>
      <c r="N3446"/>
      <c r="O3446"/>
      <c r="P3446" s="38"/>
      <c r="Q3446" s="10"/>
      <c r="R3446" s="11"/>
      <c r="S3446" s="13"/>
      <c r="T3446" s="12"/>
      <c r="U3446" s="13"/>
      <c r="V3446"/>
    </row>
    <row r="3447" spans="1:22" x14ac:dyDescent="0.2">
      <c r="A3447" s="32"/>
      <c r="B3447"/>
      <c r="C3447" s="20"/>
      <c r="D3447" s="20"/>
      <c r="E3447"/>
      <c r="F3447"/>
      <c r="G3447" s="19"/>
      <c r="H3447"/>
      <c r="I3447"/>
      <c r="J3447"/>
      <c r="K3447" s="9"/>
      <c r="L3447"/>
      <c r="M3447" s="36"/>
      <c r="N3447"/>
      <c r="O3447"/>
      <c r="P3447" s="38"/>
      <c r="Q3447" s="10"/>
      <c r="R3447" s="11"/>
      <c r="S3447" s="13"/>
      <c r="T3447" s="12"/>
      <c r="U3447" s="13"/>
      <c r="V3447"/>
    </row>
    <row r="3448" spans="1:22" x14ac:dyDescent="0.2">
      <c r="A3448" s="32"/>
      <c r="B3448"/>
      <c r="C3448" s="20"/>
      <c r="D3448" s="20"/>
      <c r="E3448"/>
      <c r="F3448"/>
      <c r="G3448" s="19"/>
      <c r="H3448"/>
      <c r="I3448"/>
      <c r="J3448"/>
      <c r="K3448" s="9"/>
      <c r="L3448"/>
      <c r="M3448" s="36"/>
      <c r="N3448"/>
      <c r="O3448"/>
      <c r="P3448" s="38"/>
      <c r="Q3448" s="10"/>
      <c r="R3448" s="11"/>
      <c r="S3448" s="13"/>
      <c r="T3448" s="12"/>
      <c r="U3448" s="13"/>
      <c r="V3448"/>
    </row>
    <row r="3449" spans="1:22" x14ac:dyDescent="0.2">
      <c r="A3449" s="32"/>
      <c r="B3449"/>
      <c r="C3449" s="20"/>
      <c r="D3449" s="20"/>
      <c r="E3449"/>
      <c r="F3449"/>
      <c r="G3449" s="19"/>
      <c r="H3449"/>
      <c r="I3449"/>
      <c r="J3449"/>
      <c r="K3449" s="9"/>
      <c r="L3449"/>
      <c r="M3449" s="36"/>
      <c r="N3449"/>
      <c r="O3449"/>
      <c r="P3449" s="38"/>
      <c r="Q3449" s="10"/>
      <c r="R3449" s="11"/>
      <c r="S3449" s="13"/>
      <c r="T3449" s="12"/>
      <c r="U3449" s="13"/>
      <c r="V3449"/>
    </row>
    <row r="3450" spans="1:22" x14ac:dyDescent="0.2">
      <c r="A3450" s="32"/>
      <c r="B3450"/>
      <c r="C3450" s="20"/>
      <c r="D3450" s="20"/>
      <c r="E3450"/>
      <c r="F3450"/>
      <c r="G3450" s="19"/>
      <c r="H3450"/>
      <c r="I3450"/>
      <c r="J3450"/>
      <c r="K3450" s="9"/>
      <c r="L3450"/>
      <c r="M3450" s="36"/>
      <c r="N3450"/>
      <c r="O3450"/>
      <c r="P3450" s="38"/>
      <c r="Q3450" s="10"/>
      <c r="R3450" s="11"/>
      <c r="S3450" s="13"/>
      <c r="T3450" s="12"/>
      <c r="U3450" s="13"/>
      <c r="V3450"/>
    </row>
    <row r="3451" spans="1:22" x14ac:dyDescent="0.2">
      <c r="A3451" s="32"/>
      <c r="B3451"/>
      <c r="C3451" s="20"/>
      <c r="D3451" s="20"/>
      <c r="E3451"/>
      <c r="F3451"/>
      <c r="G3451" s="19"/>
      <c r="H3451"/>
      <c r="I3451"/>
      <c r="J3451"/>
      <c r="K3451" s="9"/>
      <c r="L3451"/>
      <c r="M3451" s="36"/>
      <c r="N3451"/>
      <c r="O3451"/>
      <c r="P3451" s="38"/>
      <c r="Q3451" s="10"/>
      <c r="R3451" s="11"/>
      <c r="S3451" s="13"/>
      <c r="T3451" s="12"/>
      <c r="U3451" s="13"/>
      <c r="V3451"/>
    </row>
    <row r="3452" spans="1:22" x14ac:dyDescent="0.2">
      <c r="A3452" s="32"/>
      <c r="B3452"/>
      <c r="C3452" s="20"/>
      <c r="D3452" s="20"/>
      <c r="E3452"/>
      <c r="F3452"/>
      <c r="G3452" s="19"/>
      <c r="H3452"/>
      <c r="I3452"/>
      <c r="J3452"/>
      <c r="K3452" s="9"/>
      <c r="L3452"/>
      <c r="M3452" s="36"/>
      <c r="N3452"/>
      <c r="O3452"/>
      <c r="P3452" s="38"/>
      <c r="Q3452" s="10"/>
      <c r="R3452" s="11"/>
      <c r="S3452" s="13"/>
      <c r="T3452" s="12"/>
      <c r="U3452" s="13"/>
      <c r="V3452"/>
    </row>
    <row r="3453" spans="1:22" x14ac:dyDescent="0.2">
      <c r="A3453" s="32"/>
      <c r="B3453"/>
      <c r="C3453" s="20"/>
      <c r="D3453" s="20"/>
      <c r="E3453"/>
      <c r="F3453"/>
      <c r="G3453" s="19"/>
      <c r="H3453"/>
      <c r="I3453"/>
      <c r="J3453"/>
      <c r="K3453" s="9"/>
      <c r="L3453"/>
      <c r="M3453" s="36"/>
      <c r="N3453"/>
      <c r="O3453"/>
      <c r="P3453" s="38"/>
      <c r="Q3453" s="10"/>
      <c r="R3453" s="11"/>
      <c r="S3453" s="13"/>
      <c r="T3453" s="12"/>
      <c r="U3453" s="13"/>
      <c r="V3453"/>
    </row>
    <row r="3454" spans="1:22" x14ac:dyDescent="0.2">
      <c r="A3454" s="32"/>
      <c r="B3454"/>
      <c r="C3454" s="20"/>
      <c r="D3454" s="20"/>
      <c r="E3454"/>
      <c r="F3454"/>
      <c r="G3454" s="19"/>
      <c r="H3454"/>
      <c r="I3454"/>
      <c r="J3454"/>
      <c r="K3454" s="9"/>
      <c r="L3454"/>
      <c r="M3454" s="36"/>
      <c r="N3454"/>
      <c r="O3454"/>
      <c r="P3454" s="38"/>
      <c r="Q3454" s="10"/>
      <c r="R3454" s="11"/>
      <c r="S3454" s="13"/>
      <c r="T3454" s="12"/>
      <c r="U3454" s="13"/>
      <c r="V3454"/>
    </row>
    <row r="3455" spans="1:22" x14ac:dyDescent="0.2">
      <c r="A3455" s="32"/>
      <c r="B3455"/>
      <c r="C3455" s="20"/>
      <c r="D3455" s="20"/>
      <c r="E3455"/>
      <c r="F3455"/>
      <c r="G3455" s="19"/>
      <c r="H3455"/>
      <c r="I3455"/>
      <c r="J3455"/>
      <c r="K3455" s="9"/>
      <c r="L3455"/>
      <c r="M3455" s="36"/>
      <c r="N3455"/>
      <c r="O3455"/>
      <c r="P3455" s="38"/>
      <c r="Q3455" s="10"/>
      <c r="R3455" s="11"/>
      <c r="S3455" s="13"/>
      <c r="T3455" s="12"/>
      <c r="U3455" s="13"/>
      <c r="V3455"/>
    </row>
    <row r="3456" spans="1:22" x14ac:dyDescent="0.2">
      <c r="A3456" s="32"/>
      <c r="B3456"/>
      <c r="C3456" s="20"/>
      <c r="D3456" s="20"/>
      <c r="E3456"/>
      <c r="F3456"/>
      <c r="G3456" s="19"/>
      <c r="H3456"/>
      <c r="I3456"/>
      <c r="J3456"/>
      <c r="K3456" s="9"/>
      <c r="L3456"/>
      <c r="M3456" s="36"/>
      <c r="N3456"/>
      <c r="O3456"/>
      <c r="P3456" s="38"/>
      <c r="Q3456" s="10"/>
      <c r="R3456" s="11"/>
      <c r="S3456" s="13"/>
      <c r="T3456" s="12"/>
      <c r="U3456" s="13"/>
      <c r="V3456"/>
    </row>
    <row r="3457" spans="1:22" x14ac:dyDescent="0.2">
      <c r="A3457" s="32"/>
      <c r="B3457"/>
      <c r="C3457" s="20"/>
      <c r="D3457" s="20"/>
      <c r="E3457"/>
      <c r="F3457"/>
      <c r="G3457" s="19"/>
      <c r="H3457"/>
      <c r="I3457"/>
      <c r="J3457"/>
      <c r="K3457" s="9"/>
      <c r="L3457"/>
      <c r="M3457" s="36"/>
      <c r="N3457"/>
      <c r="O3457"/>
      <c r="P3457" s="38"/>
      <c r="Q3457" s="10"/>
      <c r="R3457" s="11"/>
      <c r="S3457" s="13"/>
      <c r="T3457" s="12"/>
      <c r="U3457" s="13"/>
      <c r="V3457"/>
    </row>
    <row r="3458" spans="1:22" x14ac:dyDescent="0.2">
      <c r="A3458" s="32"/>
      <c r="B3458"/>
      <c r="C3458" s="20"/>
      <c r="D3458" s="20"/>
      <c r="E3458"/>
      <c r="F3458"/>
      <c r="G3458" s="19"/>
      <c r="H3458"/>
      <c r="I3458"/>
      <c r="J3458"/>
      <c r="K3458" s="9"/>
      <c r="L3458"/>
      <c r="M3458" s="36"/>
      <c r="N3458"/>
      <c r="O3458"/>
      <c r="P3458" s="38"/>
      <c r="Q3458" s="10"/>
      <c r="R3458" s="11"/>
      <c r="S3458" s="13"/>
      <c r="T3458" s="12"/>
      <c r="U3458" s="13"/>
      <c r="V3458"/>
    </row>
    <row r="3459" spans="1:22" x14ac:dyDescent="0.2">
      <c r="A3459" s="32"/>
      <c r="B3459"/>
      <c r="C3459" s="20"/>
      <c r="D3459" s="20"/>
      <c r="E3459"/>
      <c r="F3459"/>
      <c r="G3459" s="19"/>
      <c r="H3459"/>
      <c r="I3459"/>
      <c r="J3459"/>
      <c r="K3459" s="9"/>
      <c r="L3459"/>
      <c r="M3459" s="36"/>
      <c r="N3459"/>
      <c r="O3459"/>
      <c r="P3459" s="38"/>
      <c r="Q3459" s="10"/>
      <c r="R3459" s="11"/>
      <c r="S3459" s="13"/>
      <c r="T3459" s="12"/>
      <c r="U3459" s="13"/>
      <c r="V3459"/>
    </row>
    <row r="3460" spans="1:22" x14ac:dyDescent="0.2">
      <c r="A3460" s="32"/>
      <c r="B3460"/>
      <c r="C3460" s="20"/>
      <c r="D3460" s="20"/>
      <c r="E3460"/>
      <c r="F3460"/>
      <c r="G3460" s="19"/>
      <c r="H3460"/>
      <c r="I3460"/>
      <c r="J3460"/>
      <c r="K3460" s="9"/>
      <c r="L3460"/>
      <c r="M3460" s="36"/>
      <c r="N3460"/>
      <c r="O3460"/>
      <c r="P3460" s="38"/>
      <c r="Q3460" s="10"/>
      <c r="R3460" s="11"/>
      <c r="S3460" s="13"/>
      <c r="T3460" s="12"/>
      <c r="U3460" s="13"/>
      <c r="V3460"/>
    </row>
    <row r="3461" spans="1:22" x14ac:dyDescent="0.2">
      <c r="A3461" s="32"/>
      <c r="B3461"/>
      <c r="C3461" s="20"/>
      <c r="D3461" s="20"/>
      <c r="E3461"/>
      <c r="F3461"/>
      <c r="G3461" s="19"/>
      <c r="H3461"/>
      <c r="I3461"/>
      <c r="J3461"/>
      <c r="K3461" s="9"/>
      <c r="L3461"/>
      <c r="M3461" s="36"/>
      <c r="N3461"/>
      <c r="O3461"/>
      <c r="P3461" s="38"/>
      <c r="Q3461" s="10"/>
      <c r="R3461" s="11"/>
      <c r="S3461" s="13"/>
      <c r="T3461" s="12"/>
      <c r="U3461" s="13"/>
      <c r="V3461"/>
    </row>
    <row r="3462" spans="1:22" x14ac:dyDescent="0.2">
      <c r="A3462" s="32"/>
      <c r="B3462"/>
      <c r="C3462" s="20"/>
      <c r="D3462" s="20"/>
      <c r="E3462"/>
      <c r="F3462"/>
      <c r="G3462" s="19"/>
      <c r="H3462"/>
      <c r="I3462"/>
      <c r="J3462"/>
      <c r="K3462" s="9"/>
      <c r="L3462"/>
      <c r="M3462" s="36"/>
      <c r="N3462"/>
      <c r="O3462"/>
      <c r="P3462" s="38"/>
      <c r="Q3462" s="10"/>
      <c r="R3462" s="11"/>
      <c r="S3462" s="13"/>
      <c r="T3462" s="12"/>
      <c r="U3462" s="13"/>
      <c r="V3462"/>
    </row>
    <row r="3463" spans="1:22" x14ac:dyDescent="0.2">
      <c r="A3463" s="32"/>
      <c r="B3463"/>
      <c r="C3463" s="20"/>
      <c r="D3463" s="20"/>
      <c r="E3463"/>
      <c r="F3463"/>
      <c r="G3463" s="19"/>
      <c r="H3463"/>
      <c r="I3463"/>
      <c r="J3463"/>
      <c r="K3463" s="9"/>
      <c r="L3463"/>
      <c r="M3463" s="36"/>
      <c r="N3463"/>
      <c r="O3463"/>
      <c r="P3463" s="38"/>
      <c r="Q3463" s="10"/>
      <c r="R3463" s="11"/>
      <c r="S3463" s="13"/>
      <c r="T3463" s="12"/>
      <c r="U3463" s="13"/>
      <c r="V3463"/>
    </row>
    <row r="3464" spans="1:22" x14ac:dyDescent="0.2">
      <c r="A3464" s="32"/>
      <c r="B3464"/>
      <c r="C3464" s="20"/>
      <c r="D3464" s="20"/>
      <c r="E3464"/>
      <c r="F3464"/>
      <c r="G3464" s="19"/>
      <c r="H3464"/>
      <c r="I3464"/>
      <c r="J3464"/>
      <c r="K3464" s="9"/>
      <c r="L3464"/>
      <c r="M3464" s="36"/>
      <c r="N3464"/>
      <c r="O3464"/>
      <c r="P3464" s="38"/>
      <c r="Q3464" s="10"/>
      <c r="R3464" s="11"/>
      <c r="S3464" s="13"/>
      <c r="T3464" s="12"/>
      <c r="U3464" s="13"/>
      <c r="V3464"/>
    </row>
    <row r="3465" spans="1:22" x14ac:dyDescent="0.2">
      <c r="A3465" s="32"/>
      <c r="B3465"/>
      <c r="C3465" s="20"/>
      <c r="D3465" s="20"/>
      <c r="E3465"/>
      <c r="F3465"/>
      <c r="G3465" s="19"/>
      <c r="H3465"/>
      <c r="I3465"/>
      <c r="J3465"/>
      <c r="K3465" s="9"/>
      <c r="L3465"/>
      <c r="M3465" s="36"/>
      <c r="N3465"/>
      <c r="O3465"/>
      <c r="P3465" s="38"/>
      <c r="Q3465" s="10"/>
      <c r="R3465" s="11"/>
      <c r="S3465" s="13"/>
      <c r="T3465" s="12"/>
      <c r="U3465" s="13"/>
      <c r="V3465"/>
    </row>
    <row r="3466" spans="1:22" x14ac:dyDescent="0.2">
      <c r="A3466" s="32"/>
      <c r="B3466"/>
      <c r="C3466" s="20"/>
      <c r="D3466" s="20"/>
      <c r="E3466"/>
      <c r="F3466"/>
      <c r="G3466" s="19"/>
      <c r="H3466"/>
      <c r="I3466"/>
      <c r="J3466"/>
      <c r="K3466" s="9"/>
      <c r="L3466"/>
      <c r="M3466" s="36"/>
      <c r="N3466"/>
      <c r="O3466"/>
      <c r="P3466" s="38"/>
      <c r="Q3466" s="10"/>
      <c r="R3466" s="11"/>
      <c r="S3466" s="13"/>
      <c r="T3466" s="12"/>
      <c r="U3466" s="13"/>
      <c r="V3466"/>
    </row>
    <row r="3467" spans="1:22" x14ac:dyDescent="0.2">
      <c r="A3467" s="32"/>
      <c r="B3467"/>
      <c r="C3467" s="20"/>
      <c r="D3467" s="20"/>
      <c r="E3467"/>
      <c r="F3467"/>
      <c r="G3467" s="19"/>
      <c r="H3467"/>
      <c r="I3467"/>
      <c r="J3467"/>
      <c r="K3467" s="9"/>
      <c r="L3467"/>
      <c r="M3467" s="36"/>
      <c r="N3467"/>
      <c r="O3467"/>
      <c r="P3467" s="38"/>
      <c r="Q3467" s="10"/>
      <c r="R3467" s="11"/>
      <c r="S3467" s="13"/>
      <c r="T3467" s="12"/>
      <c r="U3467" s="13"/>
      <c r="V3467"/>
    </row>
    <row r="3468" spans="1:22" x14ac:dyDescent="0.2">
      <c r="A3468" s="32"/>
      <c r="B3468"/>
      <c r="C3468" s="20"/>
      <c r="D3468" s="20"/>
      <c r="E3468"/>
      <c r="F3468"/>
      <c r="G3468" s="19"/>
      <c r="H3468"/>
      <c r="I3468"/>
      <c r="J3468"/>
      <c r="K3468" s="9"/>
      <c r="L3468"/>
      <c r="M3468" s="36"/>
      <c r="N3468"/>
      <c r="O3468"/>
      <c r="P3468" s="38"/>
      <c r="Q3468" s="10"/>
      <c r="R3468" s="11"/>
      <c r="S3468" s="13"/>
      <c r="T3468" s="12"/>
      <c r="U3468" s="13"/>
      <c r="V3468"/>
    </row>
    <row r="3469" spans="1:22" x14ac:dyDescent="0.2">
      <c r="A3469" s="32"/>
      <c r="B3469"/>
      <c r="C3469" s="20"/>
      <c r="D3469" s="20"/>
      <c r="E3469"/>
      <c r="F3469"/>
      <c r="G3469" s="19"/>
      <c r="H3469"/>
      <c r="I3469"/>
      <c r="J3469"/>
      <c r="K3469" s="9"/>
      <c r="L3469"/>
      <c r="M3469" s="36"/>
      <c r="N3469"/>
      <c r="O3469"/>
      <c r="P3469" s="38"/>
      <c r="Q3469" s="10"/>
      <c r="R3469" s="11"/>
      <c r="S3469" s="13"/>
      <c r="T3469" s="12"/>
      <c r="U3469" s="13"/>
      <c r="V3469"/>
    </row>
    <row r="3470" spans="1:22" x14ac:dyDescent="0.2">
      <c r="A3470" s="32"/>
      <c r="B3470"/>
      <c r="C3470" s="20"/>
      <c r="D3470" s="20"/>
      <c r="E3470"/>
      <c r="F3470"/>
      <c r="G3470" s="19"/>
      <c r="H3470"/>
      <c r="I3470"/>
      <c r="J3470"/>
      <c r="K3470" s="9"/>
      <c r="L3470"/>
      <c r="M3470" s="36"/>
      <c r="N3470"/>
      <c r="O3470"/>
      <c r="P3470" s="38"/>
      <c r="Q3470" s="10"/>
      <c r="R3470" s="11"/>
      <c r="S3470" s="13"/>
      <c r="T3470" s="12"/>
      <c r="U3470" s="13"/>
      <c r="V3470"/>
    </row>
    <row r="3471" spans="1:22" x14ac:dyDescent="0.2">
      <c r="A3471" s="32"/>
      <c r="B3471"/>
      <c r="C3471" s="20"/>
      <c r="D3471" s="20"/>
      <c r="E3471"/>
      <c r="F3471"/>
      <c r="G3471" s="19"/>
      <c r="H3471"/>
      <c r="I3471"/>
      <c r="J3471"/>
      <c r="K3471" s="9"/>
      <c r="L3471"/>
      <c r="M3471" s="36"/>
      <c r="N3471"/>
      <c r="O3471"/>
      <c r="P3471" s="38"/>
      <c r="Q3471" s="10"/>
      <c r="R3471" s="11"/>
      <c r="S3471" s="13"/>
      <c r="T3471" s="12"/>
      <c r="U3471" s="13"/>
      <c r="V3471"/>
    </row>
    <row r="3472" spans="1:22" x14ac:dyDescent="0.2">
      <c r="A3472" s="32"/>
      <c r="B3472"/>
      <c r="C3472" s="20"/>
      <c r="D3472" s="20"/>
      <c r="E3472"/>
      <c r="F3472"/>
      <c r="G3472" s="19"/>
      <c r="H3472"/>
      <c r="I3472"/>
      <c r="J3472"/>
      <c r="K3472" s="9"/>
      <c r="L3472"/>
      <c r="M3472" s="36"/>
      <c r="N3472"/>
      <c r="O3472"/>
      <c r="P3472" s="38"/>
      <c r="Q3472" s="10"/>
      <c r="R3472" s="11"/>
      <c r="S3472" s="13"/>
      <c r="T3472" s="12"/>
      <c r="U3472" s="13"/>
      <c r="V3472"/>
    </row>
    <row r="3473" spans="1:22" x14ac:dyDescent="0.2">
      <c r="A3473" s="32"/>
      <c r="B3473"/>
      <c r="C3473" s="20"/>
      <c r="D3473" s="20"/>
      <c r="E3473"/>
      <c r="F3473"/>
      <c r="G3473" s="19"/>
      <c r="H3473"/>
      <c r="I3473"/>
      <c r="J3473"/>
      <c r="K3473" s="9"/>
      <c r="L3473"/>
      <c r="M3473" s="36"/>
      <c r="N3473"/>
      <c r="O3473"/>
      <c r="P3473" s="38"/>
      <c r="Q3473" s="10"/>
      <c r="R3473" s="11"/>
      <c r="S3473" s="13"/>
      <c r="T3473" s="12"/>
      <c r="U3473" s="13"/>
      <c r="V3473"/>
    </row>
    <row r="3474" spans="1:22" x14ac:dyDescent="0.2">
      <c r="A3474" s="32"/>
      <c r="B3474"/>
      <c r="C3474" s="20"/>
      <c r="D3474" s="20"/>
      <c r="E3474"/>
      <c r="F3474"/>
      <c r="G3474" s="19"/>
      <c r="H3474"/>
      <c r="I3474"/>
      <c r="J3474"/>
      <c r="K3474" s="9"/>
      <c r="L3474"/>
      <c r="M3474" s="36"/>
      <c r="N3474"/>
      <c r="O3474"/>
      <c r="P3474" s="38"/>
      <c r="Q3474" s="10"/>
      <c r="R3474" s="11"/>
      <c r="S3474" s="13"/>
      <c r="T3474" s="12"/>
      <c r="U3474" s="13"/>
      <c r="V3474"/>
    </row>
    <row r="3475" spans="1:22" x14ac:dyDescent="0.2">
      <c r="A3475" s="32"/>
      <c r="B3475"/>
      <c r="C3475" s="20"/>
      <c r="D3475" s="20"/>
      <c r="E3475"/>
      <c r="F3475"/>
      <c r="G3475" s="19"/>
      <c r="H3475"/>
      <c r="I3475"/>
      <c r="J3475"/>
      <c r="K3475" s="9"/>
      <c r="L3475"/>
      <c r="M3475" s="36"/>
      <c r="N3475"/>
      <c r="O3475"/>
      <c r="P3475" s="38"/>
      <c r="Q3475" s="10"/>
      <c r="R3475" s="11"/>
      <c r="S3475" s="13"/>
      <c r="T3475" s="12"/>
      <c r="U3475" s="13"/>
      <c r="V3475"/>
    </row>
    <row r="3476" spans="1:22" x14ac:dyDescent="0.2">
      <c r="A3476" s="32"/>
      <c r="B3476"/>
      <c r="C3476" s="20"/>
      <c r="D3476" s="20"/>
      <c r="E3476"/>
      <c r="F3476"/>
      <c r="G3476" s="19"/>
      <c r="H3476"/>
      <c r="I3476"/>
      <c r="J3476"/>
      <c r="K3476" s="9"/>
      <c r="L3476"/>
      <c r="M3476" s="36"/>
      <c r="N3476"/>
      <c r="O3476"/>
      <c r="P3476" s="38"/>
      <c r="Q3476" s="10"/>
      <c r="R3476" s="11"/>
      <c r="S3476" s="13"/>
      <c r="T3476" s="12"/>
      <c r="U3476" s="13"/>
      <c r="V3476"/>
    </row>
    <row r="3477" spans="1:22" x14ac:dyDescent="0.2">
      <c r="A3477" s="32"/>
      <c r="B3477"/>
      <c r="C3477" s="20"/>
      <c r="D3477" s="20"/>
      <c r="E3477"/>
      <c r="F3477"/>
      <c r="G3477" s="19"/>
      <c r="H3477"/>
      <c r="I3477"/>
      <c r="J3477"/>
      <c r="K3477" s="9"/>
      <c r="L3477"/>
      <c r="M3477" s="36"/>
      <c r="N3477"/>
      <c r="O3477"/>
      <c r="P3477" s="38"/>
      <c r="Q3477" s="10"/>
      <c r="R3477" s="11"/>
      <c r="S3477" s="13"/>
      <c r="T3477" s="12"/>
      <c r="U3477" s="13"/>
      <c r="V3477"/>
    </row>
    <row r="3478" spans="1:22" x14ac:dyDescent="0.2">
      <c r="A3478" s="32"/>
      <c r="B3478"/>
      <c r="C3478" s="20"/>
      <c r="D3478" s="20"/>
      <c r="E3478"/>
      <c r="F3478"/>
      <c r="G3478" s="19"/>
      <c r="H3478"/>
      <c r="I3478"/>
      <c r="J3478"/>
      <c r="K3478" s="9"/>
      <c r="L3478"/>
      <c r="M3478" s="36"/>
      <c r="N3478"/>
      <c r="O3478"/>
      <c r="P3478" s="38"/>
      <c r="Q3478" s="10"/>
      <c r="R3478" s="11"/>
      <c r="S3478" s="13"/>
      <c r="T3478" s="12"/>
      <c r="U3478" s="13"/>
      <c r="V3478"/>
    </row>
    <row r="3479" spans="1:22" x14ac:dyDescent="0.2">
      <c r="A3479" s="32"/>
      <c r="B3479"/>
      <c r="C3479" s="20"/>
      <c r="D3479" s="20"/>
      <c r="E3479"/>
      <c r="F3479"/>
      <c r="G3479" s="19"/>
      <c r="H3479"/>
      <c r="I3479"/>
      <c r="J3479"/>
      <c r="K3479" s="9"/>
      <c r="L3479"/>
      <c r="M3479" s="36"/>
      <c r="N3479"/>
      <c r="O3479"/>
      <c r="P3479" s="38"/>
      <c r="Q3479" s="10"/>
      <c r="R3479" s="11"/>
      <c r="S3479" s="13"/>
      <c r="T3479" s="12"/>
      <c r="U3479" s="13"/>
      <c r="V3479"/>
    </row>
    <row r="3480" spans="1:22" x14ac:dyDescent="0.2">
      <c r="A3480" s="32"/>
      <c r="B3480"/>
      <c r="C3480" s="20"/>
      <c r="D3480" s="20"/>
      <c r="E3480"/>
      <c r="F3480"/>
      <c r="G3480" s="19"/>
      <c r="H3480"/>
      <c r="I3480"/>
      <c r="J3480"/>
      <c r="K3480" s="9"/>
      <c r="L3480"/>
      <c r="M3480" s="36"/>
      <c r="N3480"/>
      <c r="O3480"/>
      <c r="P3480" s="38"/>
      <c r="Q3480" s="10"/>
      <c r="R3480" s="11"/>
      <c r="S3480" s="13"/>
      <c r="T3480" s="12"/>
      <c r="U3480" s="13"/>
      <c r="V3480"/>
    </row>
    <row r="3481" spans="1:22" x14ac:dyDescent="0.2">
      <c r="A3481" s="32"/>
      <c r="B3481"/>
      <c r="C3481" s="20"/>
      <c r="D3481" s="20"/>
      <c r="E3481"/>
      <c r="F3481"/>
      <c r="G3481" s="19"/>
      <c r="H3481"/>
      <c r="I3481"/>
      <c r="J3481"/>
      <c r="K3481" s="9"/>
      <c r="L3481"/>
      <c r="M3481" s="36"/>
      <c r="N3481"/>
      <c r="O3481"/>
      <c r="P3481" s="38"/>
      <c r="Q3481" s="10"/>
      <c r="R3481" s="11"/>
      <c r="S3481" s="13"/>
      <c r="T3481" s="12"/>
      <c r="U3481" s="13"/>
      <c r="V3481"/>
    </row>
    <row r="3482" spans="1:22" x14ac:dyDescent="0.2">
      <c r="A3482" s="32"/>
      <c r="B3482"/>
      <c r="C3482" s="20"/>
      <c r="D3482" s="20"/>
      <c r="E3482"/>
      <c r="F3482"/>
      <c r="G3482" s="19"/>
      <c r="H3482"/>
      <c r="I3482"/>
      <c r="J3482"/>
      <c r="K3482" s="9"/>
      <c r="L3482"/>
      <c r="M3482" s="36"/>
      <c r="N3482"/>
      <c r="O3482"/>
      <c r="P3482" s="38"/>
      <c r="Q3482" s="10"/>
      <c r="R3482" s="11"/>
      <c r="S3482" s="13"/>
      <c r="T3482" s="12"/>
      <c r="U3482" s="13"/>
      <c r="V3482"/>
    </row>
    <row r="3483" spans="1:22" x14ac:dyDescent="0.2">
      <c r="A3483" s="32"/>
      <c r="B3483"/>
      <c r="C3483" s="20"/>
      <c r="D3483" s="20"/>
      <c r="E3483"/>
      <c r="F3483"/>
      <c r="G3483" s="19"/>
      <c r="H3483"/>
      <c r="I3483"/>
      <c r="J3483"/>
      <c r="K3483" s="9"/>
      <c r="L3483"/>
      <c r="M3483" s="36"/>
      <c r="N3483"/>
      <c r="O3483"/>
      <c r="P3483" s="38"/>
      <c r="Q3483" s="10"/>
      <c r="R3483" s="11"/>
      <c r="S3483" s="13"/>
      <c r="T3483" s="12"/>
      <c r="U3483" s="13"/>
      <c r="V3483"/>
    </row>
    <row r="3484" spans="1:22" x14ac:dyDescent="0.2">
      <c r="A3484" s="32"/>
      <c r="B3484"/>
      <c r="C3484" s="20"/>
      <c r="D3484" s="20"/>
      <c r="E3484"/>
      <c r="F3484"/>
      <c r="G3484" s="19"/>
      <c r="H3484"/>
      <c r="I3484"/>
      <c r="J3484"/>
      <c r="K3484" s="9"/>
      <c r="L3484"/>
      <c r="M3484" s="36"/>
      <c r="N3484"/>
      <c r="O3484"/>
      <c r="P3484" s="38"/>
      <c r="Q3484" s="10"/>
      <c r="R3484" s="11"/>
      <c r="S3484" s="13"/>
      <c r="T3484" s="12"/>
      <c r="U3484" s="13"/>
      <c r="V3484"/>
    </row>
    <row r="3485" spans="1:22" x14ac:dyDescent="0.2">
      <c r="A3485" s="32"/>
      <c r="B3485"/>
      <c r="C3485" s="20"/>
      <c r="D3485" s="20"/>
      <c r="E3485"/>
      <c r="F3485"/>
      <c r="G3485" s="19"/>
      <c r="H3485"/>
      <c r="I3485"/>
      <c r="J3485"/>
      <c r="K3485" s="9"/>
      <c r="L3485"/>
      <c r="M3485" s="36"/>
      <c r="N3485"/>
      <c r="O3485"/>
      <c r="P3485" s="38"/>
      <c r="Q3485" s="10"/>
      <c r="R3485" s="11"/>
      <c r="S3485" s="13"/>
      <c r="T3485" s="12"/>
      <c r="U3485" s="13"/>
      <c r="V3485"/>
    </row>
    <row r="3486" spans="1:22" x14ac:dyDescent="0.2">
      <c r="A3486" s="32"/>
      <c r="B3486"/>
      <c r="C3486" s="20"/>
      <c r="D3486" s="20"/>
      <c r="E3486"/>
      <c r="F3486"/>
      <c r="G3486" s="19"/>
      <c r="H3486"/>
      <c r="I3486"/>
      <c r="J3486"/>
      <c r="K3486" s="9"/>
      <c r="L3486"/>
      <c r="M3486" s="36"/>
      <c r="N3486"/>
      <c r="O3486"/>
      <c r="P3486" s="38"/>
      <c r="Q3486" s="10"/>
      <c r="R3486" s="11"/>
      <c r="S3486" s="13"/>
      <c r="T3486" s="12"/>
      <c r="U3486" s="13"/>
      <c r="V3486"/>
    </row>
    <row r="3487" spans="1:22" x14ac:dyDescent="0.2">
      <c r="A3487" s="32"/>
      <c r="B3487"/>
      <c r="C3487" s="20"/>
      <c r="D3487" s="20"/>
      <c r="E3487"/>
      <c r="F3487"/>
      <c r="G3487" s="19"/>
      <c r="H3487"/>
      <c r="I3487"/>
      <c r="J3487"/>
      <c r="K3487" s="9"/>
      <c r="L3487"/>
      <c r="M3487" s="36"/>
      <c r="N3487"/>
      <c r="O3487"/>
      <c r="P3487" s="38"/>
      <c r="Q3487" s="10"/>
      <c r="R3487" s="11"/>
      <c r="S3487" s="13"/>
      <c r="T3487" s="12"/>
      <c r="U3487" s="13"/>
      <c r="V3487"/>
    </row>
    <row r="3488" spans="1:22" x14ac:dyDescent="0.2">
      <c r="A3488" s="32"/>
      <c r="B3488"/>
      <c r="C3488" s="20"/>
      <c r="D3488" s="20"/>
      <c r="E3488"/>
      <c r="F3488"/>
      <c r="G3488" s="19"/>
      <c r="H3488"/>
      <c r="I3488"/>
      <c r="J3488"/>
      <c r="K3488" s="9"/>
      <c r="L3488"/>
      <c r="M3488" s="36"/>
      <c r="N3488"/>
      <c r="O3488"/>
      <c r="P3488" s="38"/>
      <c r="Q3488" s="10"/>
      <c r="R3488" s="11"/>
      <c r="S3488" s="13"/>
      <c r="T3488" s="12"/>
      <c r="U3488" s="13"/>
      <c r="V3488"/>
    </row>
    <row r="3489" spans="1:22" x14ac:dyDescent="0.2">
      <c r="A3489" s="32"/>
      <c r="B3489"/>
      <c r="C3489" s="20"/>
      <c r="D3489" s="20"/>
      <c r="E3489"/>
      <c r="F3489"/>
      <c r="G3489" s="19"/>
      <c r="H3489"/>
      <c r="I3489"/>
      <c r="J3489"/>
      <c r="K3489" s="9"/>
      <c r="L3489"/>
      <c r="M3489" s="36"/>
      <c r="N3489"/>
      <c r="O3489"/>
      <c r="P3489" s="38"/>
      <c r="Q3489" s="10"/>
      <c r="R3489" s="11"/>
      <c r="S3489" s="13"/>
      <c r="T3489" s="12"/>
      <c r="U3489" s="13"/>
      <c r="V3489"/>
    </row>
    <row r="3490" spans="1:22" x14ac:dyDescent="0.2">
      <c r="A3490" s="32"/>
      <c r="B3490"/>
      <c r="C3490" s="20"/>
      <c r="D3490" s="20"/>
      <c r="E3490"/>
      <c r="F3490"/>
      <c r="G3490" s="19"/>
      <c r="H3490"/>
      <c r="I3490"/>
      <c r="J3490"/>
      <c r="K3490" s="9"/>
      <c r="L3490"/>
      <c r="M3490" s="36"/>
      <c r="N3490"/>
      <c r="O3490"/>
      <c r="P3490" s="38"/>
      <c r="Q3490" s="10"/>
      <c r="R3490" s="11"/>
      <c r="S3490" s="13"/>
      <c r="T3490" s="12"/>
      <c r="U3490" s="13"/>
      <c r="V3490"/>
    </row>
    <row r="3491" spans="1:22" x14ac:dyDescent="0.2">
      <c r="A3491" s="32"/>
      <c r="B3491"/>
      <c r="C3491" s="20"/>
      <c r="D3491" s="20"/>
      <c r="E3491"/>
      <c r="F3491"/>
      <c r="G3491" s="19"/>
      <c r="H3491"/>
      <c r="I3491"/>
      <c r="J3491"/>
      <c r="K3491" s="9"/>
      <c r="L3491"/>
      <c r="M3491" s="36"/>
      <c r="N3491"/>
      <c r="O3491"/>
      <c r="P3491" s="38"/>
      <c r="Q3491" s="10"/>
      <c r="R3491" s="11"/>
      <c r="S3491" s="13"/>
      <c r="T3491" s="12"/>
      <c r="U3491" s="13"/>
      <c r="V3491"/>
    </row>
    <row r="3492" spans="1:22" x14ac:dyDescent="0.2">
      <c r="A3492" s="32"/>
      <c r="B3492"/>
      <c r="C3492" s="20"/>
      <c r="D3492" s="20"/>
      <c r="E3492"/>
      <c r="F3492"/>
      <c r="G3492" s="19"/>
      <c r="H3492"/>
      <c r="I3492"/>
      <c r="J3492"/>
      <c r="K3492" s="9"/>
      <c r="L3492"/>
      <c r="M3492" s="36"/>
      <c r="N3492"/>
      <c r="O3492"/>
      <c r="P3492" s="38"/>
      <c r="Q3492" s="10"/>
      <c r="R3492" s="11"/>
      <c r="S3492" s="13"/>
      <c r="T3492" s="12"/>
      <c r="U3492" s="13"/>
      <c r="V3492"/>
    </row>
    <row r="3493" spans="1:22" x14ac:dyDescent="0.2">
      <c r="A3493" s="32"/>
      <c r="B3493"/>
      <c r="C3493" s="20"/>
      <c r="D3493" s="20"/>
      <c r="E3493"/>
      <c r="F3493"/>
      <c r="G3493" s="19"/>
      <c r="H3493"/>
      <c r="I3493"/>
      <c r="J3493"/>
      <c r="K3493" s="9"/>
      <c r="L3493"/>
      <c r="M3493" s="36"/>
      <c r="N3493"/>
      <c r="O3493"/>
      <c r="P3493" s="38"/>
      <c r="Q3493" s="10"/>
      <c r="R3493" s="11"/>
      <c r="S3493" s="13"/>
      <c r="T3493" s="12"/>
      <c r="U3493" s="13"/>
      <c r="V3493"/>
    </row>
    <row r="3494" spans="1:22" x14ac:dyDescent="0.2">
      <c r="A3494" s="32"/>
      <c r="B3494"/>
      <c r="C3494" s="20"/>
      <c r="D3494" s="20"/>
      <c r="E3494"/>
      <c r="F3494"/>
      <c r="G3494" s="19"/>
      <c r="H3494"/>
      <c r="I3494"/>
      <c r="J3494"/>
      <c r="K3494" s="9"/>
      <c r="L3494"/>
      <c r="M3494" s="36"/>
      <c r="N3494"/>
      <c r="O3494"/>
      <c r="P3494" s="38"/>
      <c r="Q3494" s="10"/>
      <c r="R3494" s="11"/>
      <c r="S3494" s="13"/>
      <c r="T3494" s="12"/>
      <c r="U3494" s="13"/>
      <c r="V3494"/>
    </row>
    <row r="3495" spans="1:22" x14ac:dyDescent="0.2">
      <c r="A3495" s="32"/>
      <c r="B3495"/>
      <c r="C3495" s="20"/>
      <c r="D3495" s="20"/>
      <c r="E3495"/>
      <c r="F3495"/>
      <c r="G3495" s="19"/>
      <c r="H3495"/>
      <c r="I3495"/>
      <c r="J3495"/>
      <c r="K3495" s="9"/>
      <c r="L3495"/>
      <c r="M3495" s="36"/>
      <c r="N3495"/>
      <c r="O3495"/>
      <c r="P3495" s="38"/>
      <c r="Q3495" s="10"/>
      <c r="R3495" s="11"/>
      <c r="S3495" s="13"/>
      <c r="T3495" s="12"/>
      <c r="U3495" s="13"/>
      <c r="V3495"/>
    </row>
    <row r="3496" spans="1:22" x14ac:dyDescent="0.2">
      <c r="A3496" s="32"/>
      <c r="B3496"/>
      <c r="C3496" s="20"/>
      <c r="D3496" s="20"/>
      <c r="E3496"/>
      <c r="F3496"/>
      <c r="G3496" s="19"/>
      <c r="H3496"/>
      <c r="I3496"/>
      <c r="J3496"/>
      <c r="K3496" s="9"/>
      <c r="L3496"/>
      <c r="M3496" s="36"/>
      <c r="N3496"/>
      <c r="O3496"/>
      <c r="P3496" s="38"/>
      <c r="Q3496" s="10"/>
      <c r="R3496" s="11"/>
      <c r="S3496" s="13"/>
      <c r="T3496" s="12"/>
      <c r="U3496" s="13"/>
      <c r="V3496"/>
    </row>
    <row r="3497" spans="1:22" x14ac:dyDescent="0.2">
      <c r="A3497" s="32"/>
      <c r="B3497"/>
      <c r="C3497" s="20"/>
      <c r="D3497" s="20"/>
      <c r="E3497"/>
      <c r="F3497"/>
      <c r="G3497" s="19"/>
      <c r="H3497"/>
      <c r="I3497"/>
      <c r="J3497"/>
      <c r="K3497" s="9"/>
      <c r="L3497"/>
      <c r="M3497" s="36"/>
      <c r="N3497"/>
      <c r="O3497"/>
      <c r="P3497" s="38"/>
      <c r="Q3497" s="10"/>
      <c r="R3497" s="11"/>
      <c r="S3497" s="13"/>
      <c r="T3497" s="12"/>
      <c r="U3497" s="13"/>
      <c r="V3497"/>
    </row>
    <row r="3498" spans="1:22" x14ac:dyDescent="0.2">
      <c r="A3498" s="32"/>
      <c r="B3498"/>
      <c r="C3498" s="20"/>
      <c r="D3498" s="20"/>
      <c r="E3498"/>
      <c r="F3498"/>
      <c r="G3498" s="19"/>
      <c r="H3498"/>
      <c r="I3498"/>
      <c r="J3498"/>
      <c r="K3498" s="9"/>
      <c r="L3498"/>
      <c r="M3498" s="36"/>
      <c r="N3498"/>
      <c r="O3498"/>
      <c r="P3498" s="38"/>
      <c r="Q3498" s="10"/>
      <c r="R3498" s="11"/>
      <c r="S3498" s="13"/>
      <c r="T3498" s="12"/>
      <c r="U3498" s="13"/>
      <c r="V3498"/>
    </row>
    <row r="3499" spans="1:22" x14ac:dyDescent="0.2">
      <c r="A3499" s="32"/>
      <c r="B3499"/>
      <c r="C3499" s="20"/>
      <c r="D3499" s="20"/>
      <c r="E3499"/>
      <c r="F3499"/>
      <c r="G3499" s="19"/>
      <c r="H3499"/>
      <c r="I3499"/>
      <c r="J3499"/>
      <c r="K3499" s="9"/>
      <c r="L3499"/>
      <c r="M3499" s="36"/>
      <c r="N3499"/>
      <c r="O3499"/>
      <c r="P3499" s="38"/>
      <c r="Q3499" s="10"/>
      <c r="R3499" s="11"/>
      <c r="S3499" s="13"/>
      <c r="T3499" s="12"/>
      <c r="U3499" s="13"/>
      <c r="V3499"/>
    </row>
    <row r="3500" spans="1:22" x14ac:dyDescent="0.2">
      <c r="A3500" s="32"/>
      <c r="B3500"/>
      <c r="C3500" s="20"/>
      <c r="D3500" s="20"/>
      <c r="E3500"/>
      <c r="F3500"/>
      <c r="G3500" s="19"/>
      <c r="H3500"/>
      <c r="I3500"/>
      <c r="J3500"/>
      <c r="K3500" s="9"/>
      <c r="L3500"/>
      <c r="M3500" s="36"/>
      <c r="N3500"/>
      <c r="O3500"/>
      <c r="P3500" s="38"/>
      <c r="Q3500" s="10"/>
      <c r="R3500" s="11"/>
      <c r="S3500" s="13"/>
      <c r="T3500" s="12"/>
      <c r="U3500" s="13"/>
      <c r="V3500"/>
    </row>
    <row r="3501" spans="1:22" x14ac:dyDescent="0.2">
      <c r="A3501" s="32"/>
      <c r="B3501"/>
      <c r="C3501" s="20"/>
      <c r="D3501" s="20"/>
      <c r="E3501"/>
      <c r="F3501"/>
      <c r="G3501" s="19"/>
      <c r="H3501"/>
      <c r="I3501"/>
      <c r="J3501"/>
      <c r="K3501" s="9"/>
      <c r="L3501"/>
      <c r="M3501" s="36"/>
      <c r="N3501"/>
      <c r="O3501"/>
      <c r="P3501" s="38"/>
      <c r="Q3501" s="10"/>
      <c r="R3501" s="11"/>
      <c r="S3501" s="13"/>
      <c r="T3501" s="12"/>
      <c r="U3501" s="13"/>
      <c r="V3501"/>
    </row>
    <row r="3502" spans="1:22" x14ac:dyDescent="0.2">
      <c r="A3502" s="32"/>
      <c r="B3502"/>
      <c r="C3502" s="20"/>
      <c r="D3502" s="20"/>
      <c r="E3502"/>
      <c r="F3502"/>
      <c r="G3502" s="19"/>
      <c r="H3502"/>
      <c r="I3502"/>
      <c r="J3502"/>
      <c r="K3502" s="9"/>
      <c r="L3502"/>
      <c r="M3502" s="36"/>
      <c r="N3502"/>
      <c r="O3502"/>
      <c r="P3502" s="38"/>
      <c r="Q3502" s="10"/>
      <c r="R3502" s="11"/>
      <c r="S3502" s="13"/>
      <c r="T3502" s="12"/>
      <c r="U3502" s="13"/>
      <c r="V3502"/>
    </row>
    <row r="3503" spans="1:22" x14ac:dyDescent="0.2">
      <c r="A3503" s="32"/>
      <c r="B3503"/>
      <c r="C3503" s="20"/>
      <c r="D3503" s="20"/>
      <c r="E3503"/>
      <c r="F3503"/>
      <c r="G3503" s="19"/>
      <c r="H3503"/>
      <c r="I3503"/>
      <c r="J3503"/>
      <c r="K3503" s="9"/>
      <c r="L3503"/>
      <c r="M3503" s="36"/>
      <c r="N3503"/>
      <c r="O3503"/>
      <c r="P3503" s="38"/>
      <c r="Q3503" s="10"/>
      <c r="R3503" s="11"/>
      <c r="S3503" s="13"/>
      <c r="T3503" s="12"/>
      <c r="U3503" s="13"/>
      <c r="V3503"/>
    </row>
    <row r="3504" spans="1:22" x14ac:dyDescent="0.2">
      <c r="A3504" s="32"/>
      <c r="B3504"/>
      <c r="C3504" s="20"/>
      <c r="D3504" s="20"/>
      <c r="E3504"/>
      <c r="F3504"/>
      <c r="G3504" s="19"/>
      <c r="H3504"/>
      <c r="I3504"/>
      <c r="J3504"/>
      <c r="K3504" s="9"/>
      <c r="L3504"/>
      <c r="M3504" s="36"/>
      <c r="N3504"/>
      <c r="O3504"/>
      <c r="P3504" s="38"/>
      <c r="Q3504" s="10"/>
      <c r="R3504" s="11"/>
      <c r="S3504" s="13"/>
      <c r="T3504" s="12"/>
      <c r="U3504" s="13"/>
      <c r="V3504"/>
    </row>
    <row r="3505" spans="1:22" x14ac:dyDescent="0.2">
      <c r="A3505" s="32"/>
      <c r="B3505"/>
      <c r="C3505" s="20"/>
      <c r="D3505" s="20"/>
      <c r="E3505"/>
      <c r="F3505"/>
      <c r="G3505" s="19"/>
      <c r="H3505"/>
      <c r="I3505"/>
      <c r="J3505"/>
      <c r="K3505" s="9"/>
      <c r="L3505"/>
      <c r="M3505" s="36"/>
      <c r="N3505"/>
      <c r="O3505"/>
      <c r="P3505" s="38"/>
      <c r="Q3505" s="10"/>
      <c r="R3505" s="11"/>
      <c r="S3505" s="13"/>
      <c r="T3505" s="12"/>
      <c r="U3505" s="13"/>
      <c r="V3505"/>
    </row>
    <row r="3506" spans="1:22" x14ac:dyDescent="0.2">
      <c r="A3506" s="32"/>
      <c r="B3506"/>
      <c r="C3506" s="20"/>
      <c r="D3506" s="20"/>
      <c r="E3506"/>
      <c r="F3506"/>
      <c r="G3506" s="19"/>
      <c r="H3506"/>
      <c r="I3506"/>
      <c r="J3506"/>
      <c r="K3506" s="9"/>
      <c r="L3506"/>
      <c r="M3506" s="36"/>
      <c r="N3506"/>
      <c r="O3506"/>
      <c r="P3506" s="38"/>
      <c r="Q3506" s="10"/>
      <c r="R3506" s="11"/>
      <c r="S3506" s="13"/>
      <c r="T3506" s="12"/>
      <c r="U3506" s="13"/>
      <c r="V3506"/>
    </row>
    <row r="3507" spans="1:22" x14ac:dyDescent="0.2">
      <c r="A3507" s="32"/>
      <c r="B3507"/>
      <c r="C3507" s="20"/>
      <c r="D3507" s="20"/>
      <c r="E3507"/>
      <c r="F3507"/>
      <c r="G3507" s="19"/>
      <c r="H3507"/>
      <c r="I3507"/>
      <c r="J3507"/>
      <c r="K3507" s="9"/>
      <c r="L3507"/>
      <c r="M3507" s="36"/>
      <c r="N3507"/>
      <c r="O3507"/>
      <c r="P3507" s="38"/>
      <c r="Q3507" s="10"/>
      <c r="R3507" s="11"/>
      <c r="S3507" s="13"/>
      <c r="T3507" s="12"/>
      <c r="U3507" s="13"/>
      <c r="V3507"/>
    </row>
    <row r="3508" spans="1:22" x14ac:dyDescent="0.2">
      <c r="A3508" s="32"/>
      <c r="B3508"/>
      <c r="C3508" s="20"/>
      <c r="D3508" s="20"/>
      <c r="E3508"/>
      <c r="F3508"/>
      <c r="G3508" s="19"/>
      <c r="H3508"/>
      <c r="I3508"/>
      <c r="J3508"/>
      <c r="K3508" s="9"/>
      <c r="L3508"/>
      <c r="M3508" s="36"/>
      <c r="N3508"/>
      <c r="O3508"/>
      <c r="P3508" s="38"/>
      <c r="Q3508" s="10"/>
      <c r="R3508" s="11"/>
      <c r="S3508" s="13"/>
      <c r="T3508" s="12"/>
      <c r="U3508" s="13"/>
      <c r="V3508"/>
    </row>
    <row r="3509" spans="1:22" x14ac:dyDescent="0.2">
      <c r="A3509" s="32"/>
      <c r="B3509"/>
      <c r="C3509" s="20"/>
      <c r="D3509" s="20"/>
      <c r="E3509"/>
      <c r="F3509"/>
      <c r="G3509" s="19"/>
      <c r="H3509"/>
      <c r="I3509"/>
      <c r="J3509"/>
      <c r="K3509" s="9"/>
      <c r="L3509"/>
      <c r="M3509" s="36"/>
      <c r="N3509"/>
      <c r="O3509"/>
      <c r="P3509" s="38"/>
      <c r="Q3509" s="10"/>
      <c r="R3509" s="11"/>
      <c r="S3509" s="13"/>
      <c r="T3509" s="12"/>
      <c r="U3509" s="13"/>
      <c r="V3509"/>
    </row>
    <row r="3510" spans="1:22" x14ac:dyDescent="0.2">
      <c r="A3510" s="32"/>
      <c r="B3510"/>
      <c r="C3510" s="20"/>
      <c r="D3510" s="20"/>
      <c r="E3510"/>
      <c r="F3510"/>
      <c r="G3510" s="19"/>
      <c r="H3510"/>
      <c r="I3510"/>
      <c r="J3510"/>
      <c r="K3510" s="9"/>
      <c r="L3510"/>
      <c r="M3510" s="36"/>
      <c r="N3510"/>
      <c r="O3510"/>
      <c r="P3510" s="38"/>
      <c r="Q3510" s="10"/>
      <c r="R3510" s="11"/>
      <c r="S3510" s="13"/>
      <c r="T3510" s="12"/>
      <c r="U3510" s="13"/>
      <c r="V3510"/>
    </row>
    <row r="3511" spans="1:22" x14ac:dyDescent="0.2">
      <c r="A3511" s="32"/>
      <c r="B3511"/>
      <c r="C3511" s="20"/>
      <c r="D3511" s="20"/>
      <c r="E3511"/>
      <c r="F3511"/>
      <c r="G3511" s="19"/>
      <c r="H3511"/>
      <c r="I3511"/>
      <c r="J3511"/>
      <c r="K3511" s="9"/>
      <c r="L3511"/>
      <c r="M3511" s="36"/>
      <c r="N3511"/>
      <c r="O3511"/>
      <c r="P3511" s="38"/>
      <c r="Q3511" s="10"/>
      <c r="R3511" s="11"/>
      <c r="S3511" s="13"/>
      <c r="T3511" s="12"/>
      <c r="U3511" s="13"/>
      <c r="V3511"/>
    </row>
    <row r="3512" spans="1:22" x14ac:dyDescent="0.2">
      <c r="A3512" s="32"/>
      <c r="B3512"/>
      <c r="C3512" s="20"/>
      <c r="D3512" s="20"/>
      <c r="E3512"/>
      <c r="F3512"/>
      <c r="G3512" s="19"/>
      <c r="H3512"/>
      <c r="I3512"/>
      <c r="J3512"/>
      <c r="K3512" s="9"/>
      <c r="L3512"/>
      <c r="M3512" s="36"/>
      <c r="N3512"/>
      <c r="O3512"/>
      <c r="P3512" s="38"/>
      <c r="Q3512" s="10"/>
      <c r="R3512" s="11"/>
      <c r="S3512" s="13"/>
      <c r="T3512" s="12"/>
      <c r="U3512" s="13"/>
      <c r="V3512"/>
    </row>
    <row r="3513" spans="1:22" x14ac:dyDescent="0.2">
      <c r="A3513" s="32"/>
      <c r="B3513"/>
      <c r="C3513" s="20"/>
      <c r="D3513" s="20"/>
      <c r="E3513"/>
      <c r="F3513"/>
      <c r="G3513" s="19"/>
      <c r="H3513"/>
      <c r="I3513"/>
      <c r="J3513"/>
      <c r="K3513" s="9"/>
      <c r="L3513"/>
      <c r="M3513" s="36"/>
      <c r="N3513"/>
      <c r="O3513"/>
      <c r="P3513" s="38"/>
      <c r="Q3513" s="10"/>
      <c r="R3513" s="11"/>
      <c r="S3513" s="13"/>
      <c r="T3513" s="12"/>
      <c r="U3513" s="13"/>
      <c r="V3513"/>
    </row>
    <row r="3514" spans="1:22" x14ac:dyDescent="0.2">
      <c r="A3514" s="32"/>
      <c r="B3514"/>
      <c r="C3514" s="20"/>
      <c r="D3514" s="20"/>
      <c r="E3514"/>
      <c r="F3514"/>
      <c r="G3514" s="19"/>
      <c r="H3514"/>
      <c r="I3514"/>
      <c r="J3514"/>
      <c r="K3514" s="9"/>
      <c r="L3514"/>
      <c r="M3514" s="36"/>
      <c r="N3514"/>
      <c r="O3514"/>
      <c r="P3514" s="38"/>
      <c r="Q3514" s="10"/>
      <c r="R3514" s="11"/>
      <c r="S3514" s="13"/>
      <c r="T3514" s="12"/>
      <c r="U3514" s="13"/>
      <c r="V3514"/>
    </row>
    <row r="3515" spans="1:22" x14ac:dyDescent="0.2">
      <c r="A3515" s="32"/>
      <c r="B3515"/>
      <c r="C3515" s="20"/>
      <c r="D3515" s="20"/>
      <c r="E3515"/>
      <c r="F3515"/>
      <c r="G3515" s="19"/>
      <c r="H3515"/>
      <c r="I3515"/>
      <c r="J3515"/>
      <c r="K3515" s="9"/>
      <c r="L3515"/>
      <c r="M3515" s="36"/>
      <c r="N3515"/>
      <c r="O3515"/>
      <c r="P3515" s="38"/>
      <c r="Q3515" s="10"/>
      <c r="R3515" s="11"/>
      <c r="S3515" s="13"/>
      <c r="T3515" s="12"/>
      <c r="U3515" s="13"/>
      <c r="V3515"/>
    </row>
    <row r="3516" spans="1:22" x14ac:dyDescent="0.2">
      <c r="A3516" s="32"/>
      <c r="B3516"/>
      <c r="C3516" s="20"/>
      <c r="D3516" s="20"/>
      <c r="E3516"/>
      <c r="F3516"/>
      <c r="G3516" s="19"/>
      <c r="H3516"/>
      <c r="I3516"/>
      <c r="J3516"/>
      <c r="K3516" s="9"/>
      <c r="L3516"/>
      <c r="M3516" s="36"/>
      <c r="N3516"/>
      <c r="O3516"/>
      <c r="P3516" s="38"/>
      <c r="Q3516" s="10"/>
      <c r="R3516" s="11"/>
      <c r="S3516" s="13"/>
      <c r="T3516" s="12"/>
      <c r="U3516" s="13"/>
      <c r="V3516"/>
    </row>
    <row r="3517" spans="1:22" x14ac:dyDescent="0.2">
      <c r="A3517" s="32"/>
      <c r="B3517"/>
      <c r="C3517" s="20"/>
      <c r="D3517" s="20"/>
      <c r="E3517"/>
      <c r="F3517"/>
      <c r="G3517" s="19"/>
      <c r="H3517"/>
      <c r="I3517"/>
      <c r="J3517"/>
      <c r="K3517" s="9"/>
      <c r="L3517"/>
      <c r="M3517" s="36"/>
      <c r="N3517"/>
      <c r="O3517"/>
      <c r="P3517" s="38"/>
      <c r="Q3517" s="10"/>
      <c r="R3517" s="11"/>
      <c r="S3517" s="13"/>
      <c r="T3517" s="12"/>
      <c r="U3517" s="13"/>
      <c r="V3517"/>
    </row>
    <row r="3518" spans="1:22" x14ac:dyDescent="0.2">
      <c r="A3518" s="32"/>
      <c r="B3518"/>
      <c r="C3518" s="20"/>
      <c r="D3518" s="20"/>
      <c r="E3518"/>
      <c r="F3518"/>
      <c r="G3518" s="19"/>
      <c r="H3518"/>
      <c r="I3518"/>
      <c r="J3518"/>
      <c r="K3518" s="9"/>
      <c r="L3518"/>
      <c r="M3518" s="36"/>
      <c r="N3518"/>
      <c r="O3518"/>
      <c r="P3518" s="38"/>
      <c r="Q3518" s="10"/>
      <c r="R3518" s="11"/>
      <c r="S3518" s="13"/>
      <c r="T3518" s="12"/>
      <c r="U3518" s="13"/>
      <c r="V3518"/>
    </row>
    <row r="3519" spans="1:22" x14ac:dyDescent="0.2">
      <c r="A3519" s="32"/>
      <c r="B3519"/>
      <c r="C3519" s="20"/>
      <c r="D3519" s="20"/>
      <c r="E3519"/>
      <c r="F3519"/>
      <c r="G3519" s="19"/>
      <c r="H3519"/>
      <c r="I3519"/>
      <c r="J3519"/>
      <c r="K3519" s="9"/>
      <c r="L3519"/>
      <c r="M3519" s="36"/>
      <c r="N3519"/>
      <c r="O3519"/>
      <c r="P3519" s="38"/>
      <c r="Q3519" s="10"/>
      <c r="R3519" s="11"/>
      <c r="S3519" s="13"/>
      <c r="T3519" s="12"/>
      <c r="U3519" s="13"/>
      <c r="V3519"/>
    </row>
    <row r="3520" spans="1:22" x14ac:dyDescent="0.2">
      <c r="A3520" s="32"/>
      <c r="B3520"/>
      <c r="C3520" s="20"/>
      <c r="D3520" s="20"/>
      <c r="E3520"/>
      <c r="F3520"/>
      <c r="G3520" s="19"/>
      <c r="H3520"/>
      <c r="I3520"/>
      <c r="J3520"/>
      <c r="K3520" s="9"/>
      <c r="L3520"/>
      <c r="M3520" s="36"/>
      <c r="N3520"/>
      <c r="O3520"/>
      <c r="P3520" s="38"/>
      <c r="Q3520" s="10"/>
      <c r="R3520" s="11"/>
      <c r="S3520" s="13"/>
      <c r="T3520" s="12"/>
      <c r="U3520" s="13"/>
      <c r="V3520"/>
    </row>
    <row r="3521" spans="1:22" x14ac:dyDescent="0.2">
      <c r="A3521" s="32"/>
      <c r="B3521"/>
      <c r="C3521" s="20"/>
      <c r="D3521" s="20"/>
      <c r="E3521"/>
      <c r="F3521"/>
      <c r="G3521" s="19"/>
      <c r="H3521"/>
      <c r="I3521"/>
      <c r="J3521"/>
      <c r="K3521" s="9"/>
      <c r="L3521"/>
      <c r="M3521" s="36"/>
      <c r="N3521"/>
      <c r="O3521"/>
      <c r="P3521" s="38"/>
      <c r="Q3521" s="10"/>
      <c r="R3521" s="11"/>
      <c r="S3521" s="13"/>
      <c r="T3521" s="12"/>
      <c r="U3521" s="13"/>
      <c r="V3521"/>
    </row>
    <row r="3522" spans="1:22" x14ac:dyDescent="0.2">
      <c r="A3522" s="32"/>
      <c r="B3522"/>
      <c r="C3522" s="20"/>
      <c r="D3522" s="20"/>
      <c r="E3522"/>
      <c r="F3522"/>
      <c r="G3522" s="19"/>
      <c r="H3522"/>
      <c r="I3522"/>
      <c r="J3522"/>
      <c r="K3522" s="9"/>
      <c r="L3522"/>
      <c r="M3522" s="36"/>
      <c r="N3522"/>
      <c r="O3522"/>
      <c r="P3522" s="38"/>
      <c r="Q3522" s="10"/>
      <c r="R3522" s="11"/>
      <c r="S3522" s="13"/>
      <c r="T3522" s="12"/>
      <c r="U3522" s="13"/>
      <c r="V3522"/>
    </row>
    <row r="3523" spans="1:22" x14ac:dyDescent="0.2">
      <c r="A3523" s="32"/>
      <c r="B3523"/>
      <c r="C3523" s="20"/>
      <c r="D3523" s="20"/>
      <c r="E3523"/>
      <c r="F3523"/>
      <c r="G3523" s="19"/>
      <c r="H3523"/>
      <c r="I3523"/>
      <c r="J3523"/>
      <c r="K3523" s="9"/>
      <c r="L3523"/>
      <c r="M3523" s="36"/>
      <c r="N3523"/>
      <c r="O3523"/>
      <c r="P3523" s="38"/>
      <c r="Q3523" s="10"/>
      <c r="R3523" s="11"/>
      <c r="S3523" s="13"/>
      <c r="T3523" s="12"/>
      <c r="U3523" s="13"/>
      <c r="V3523"/>
    </row>
    <row r="3524" spans="1:22" x14ac:dyDescent="0.2">
      <c r="A3524" s="32"/>
      <c r="B3524"/>
      <c r="C3524" s="20"/>
      <c r="D3524" s="20"/>
      <c r="E3524"/>
      <c r="F3524"/>
      <c r="G3524" s="19"/>
      <c r="H3524"/>
      <c r="I3524"/>
      <c r="J3524"/>
      <c r="K3524" s="9"/>
      <c r="L3524"/>
      <c r="M3524" s="36"/>
      <c r="N3524"/>
      <c r="O3524"/>
      <c r="P3524" s="38"/>
      <c r="Q3524" s="10"/>
      <c r="R3524" s="11"/>
      <c r="S3524" s="13"/>
      <c r="T3524" s="12"/>
      <c r="U3524" s="13"/>
      <c r="V3524"/>
    </row>
    <row r="3525" spans="1:22" x14ac:dyDescent="0.2">
      <c r="A3525" s="32"/>
      <c r="B3525"/>
      <c r="C3525" s="20"/>
      <c r="D3525" s="20"/>
      <c r="E3525"/>
      <c r="F3525"/>
      <c r="G3525" s="19"/>
      <c r="H3525"/>
      <c r="I3525"/>
      <c r="J3525"/>
      <c r="K3525" s="9"/>
      <c r="L3525"/>
      <c r="M3525" s="36"/>
      <c r="N3525"/>
      <c r="O3525"/>
      <c r="P3525" s="38"/>
      <c r="Q3525" s="10"/>
      <c r="R3525" s="11"/>
      <c r="S3525" s="13"/>
      <c r="T3525" s="12"/>
      <c r="U3525" s="13"/>
      <c r="V3525"/>
    </row>
    <row r="3526" spans="1:22" x14ac:dyDescent="0.2">
      <c r="A3526" s="32"/>
      <c r="B3526"/>
      <c r="C3526" s="20"/>
      <c r="D3526" s="20"/>
      <c r="E3526"/>
      <c r="F3526"/>
      <c r="G3526" s="19"/>
      <c r="H3526"/>
      <c r="I3526"/>
      <c r="J3526"/>
      <c r="K3526" s="9"/>
      <c r="L3526"/>
      <c r="M3526" s="36"/>
      <c r="N3526"/>
      <c r="O3526"/>
      <c r="P3526" s="38"/>
      <c r="Q3526" s="10"/>
      <c r="R3526" s="11"/>
      <c r="S3526" s="13"/>
      <c r="T3526" s="12"/>
      <c r="U3526" s="13"/>
      <c r="V3526"/>
    </row>
    <row r="3527" spans="1:22" x14ac:dyDescent="0.2">
      <c r="A3527" s="32"/>
      <c r="B3527"/>
      <c r="C3527" s="20"/>
      <c r="D3527" s="20"/>
      <c r="E3527"/>
      <c r="F3527"/>
      <c r="G3527" s="19"/>
      <c r="H3527"/>
      <c r="I3527"/>
      <c r="J3527"/>
      <c r="K3527" s="9"/>
      <c r="L3527"/>
      <c r="M3527" s="36"/>
      <c r="N3527"/>
      <c r="O3527"/>
      <c r="P3527" s="38"/>
      <c r="Q3527" s="10"/>
      <c r="R3527" s="11"/>
      <c r="S3527" s="13"/>
      <c r="T3527" s="12"/>
      <c r="U3527" s="13"/>
      <c r="V3527"/>
    </row>
    <row r="3528" spans="1:22" x14ac:dyDescent="0.2">
      <c r="A3528" s="32"/>
      <c r="B3528"/>
      <c r="C3528" s="20"/>
      <c r="D3528" s="20"/>
      <c r="E3528"/>
      <c r="F3528"/>
      <c r="G3528" s="19"/>
      <c r="H3528"/>
      <c r="I3528"/>
      <c r="J3528"/>
      <c r="K3528" s="9"/>
      <c r="L3528"/>
      <c r="M3528" s="36"/>
      <c r="N3528"/>
      <c r="O3528"/>
      <c r="P3528" s="38"/>
      <c r="Q3528" s="10"/>
      <c r="R3528" s="11"/>
      <c r="S3528" s="13"/>
      <c r="T3528" s="12"/>
      <c r="U3528" s="13"/>
      <c r="V3528"/>
    </row>
    <row r="3529" spans="1:22" x14ac:dyDescent="0.2">
      <c r="A3529" s="32"/>
      <c r="B3529"/>
      <c r="C3529" s="20"/>
      <c r="D3529" s="20"/>
      <c r="E3529"/>
      <c r="F3529"/>
      <c r="G3529" s="19"/>
      <c r="H3529"/>
      <c r="I3529"/>
      <c r="J3529"/>
      <c r="K3529" s="9"/>
      <c r="L3529"/>
      <c r="M3529" s="36"/>
      <c r="N3529"/>
      <c r="O3529"/>
      <c r="P3529" s="38"/>
      <c r="Q3529" s="10"/>
      <c r="R3529" s="11"/>
      <c r="S3529" s="13"/>
      <c r="T3529" s="12"/>
      <c r="U3529" s="13"/>
      <c r="V3529"/>
    </row>
    <row r="3530" spans="1:22" x14ac:dyDescent="0.2">
      <c r="A3530" s="32"/>
      <c r="B3530"/>
      <c r="C3530" s="20"/>
      <c r="D3530" s="20"/>
      <c r="E3530"/>
      <c r="F3530"/>
      <c r="G3530" s="19"/>
      <c r="H3530"/>
      <c r="I3530"/>
      <c r="J3530"/>
      <c r="K3530" s="9"/>
      <c r="L3530"/>
      <c r="M3530" s="36"/>
      <c r="N3530"/>
      <c r="O3530"/>
      <c r="P3530" s="38"/>
      <c r="Q3530" s="10"/>
      <c r="R3530" s="11"/>
      <c r="S3530" s="13"/>
      <c r="T3530" s="12"/>
      <c r="U3530" s="13"/>
      <c r="V3530"/>
    </row>
    <row r="3531" spans="1:22" x14ac:dyDescent="0.2">
      <c r="A3531" s="32"/>
      <c r="B3531"/>
      <c r="C3531" s="20"/>
      <c r="D3531" s="20"/>
      <c r="E3531"/>
      <c r="F3531"/>
      <c r="G3531" s="19"/>
      <c r="H3531"/>
      <c r="I3531"/>
      <c r="J3531"/>
      <c r="K3531" s="9"/>
      <c r="L3531"/>
      <c r="M3531" s="36"/>
      <c r="N3531"/>
      <c r="O3531"/>
      <c r="P3531" s="38"/>
      <c r="Q3531" s="10"/>
      <c r="R3531" s="11"/>
      <c r="S3531" s="13"/>
      <c r="T3531" s="12"/>
      <c r="U3531" s="13"/>
      <c r="V3531"/>
    </row>
    <row r="3532" spans="1:22" x14ac:dyDescent="0.2">
      <c r="A3532" s="32"/>
      <c r="B3532"/>
      <c r="C3532" s="20"/>
      <c r="D3532" s="20"/>
      <c r="E3532"/>
      <c r="F3532"/>
      <c r="G3532" s="19"/>
      <c r="H3532"/>
      <c r="I3532"/>
      <c r="J3532"/>
      <c r="K3532" s="9"/>
      <c r="L3532"/>
      <c r="M3532" s="36"/>
      <c r="N3532"/>
      <c r="O3532"/>
      <c r="P3532" s="38"/>
      <c r="Q3532" s="10"/>
      <c r="R3532" s="11"/>
      <c r="S3532" s="13"/>
      <c r="T3532" s="12"/>
      <c r="U3532" s="13"/>
      <c r="V3532"/>
    </row>
    <row r="3533" spans="1:22" x14ac:dyDescent="0.2">
      <c r="A3533" s="32"/>
      <c r="B3533"/>
      <c r="C3533" s="20"/>
      <c r="D3533" s="20"/>
      <c r="E3533"/>
      <c r="F3533"/>
      <c r="G3533" s="19"/>
      <c r="H3533"/>
      <c r="I3533"/>
      <c r="J3533"/>
      <c r="K3533" s="9"/>
      <c r="L3533"/>
      <c r="M3533" s="36"/>
      <c r="N3533"/>
      <c r="O3533"/>
      <c r="P3533" s="38"/>
      <c r="Q3533" s="10"/>
      <c r="R3533" s="11"/>
      <c r="S3533" s="13"/>
      <c r="T3533" s="12"/>
      <c r="U3533" s="13"/>
      <c r="V3533"/>
    </row>
    <row r="3534" spans="1:22" x14ac:dyDescent="0.2">
      <c r="A3534" s="32"/>
      <c r="B3534"/>
      <c r="C3534" s="20"/>
      <c r="D3534" s="20"/>
      <c r="E3534"/>
      <c r="F3534"/>
      <c r="G3534" s="19"/>
      <c r="H3534"/>
      <c r="I3534"/>
      <c r="J3534"/>
      <c r="K3534" s="9"/>
      <c r="L3534"/>
      <c r="M3534" s="36"/>
      <c r="N3534"/>
      <c r="O3534"/>
      <c r="P3534" s="38"/>
      <c r="Q3534" s="10"/>
      <c r="R3534" s="11"/>
      <c r="S3534" s="13"/>
      <c r="T3534" s="12"/>
      <c r="U3534" s="13"/>
      <c r="V3534"/>
    </row>
    <row r="3535" spans="1:22" x14ac:dyDescent="0.2">
      <c r="A3535" s="32"/>
      <c r="B3535"/>
      <c r="C3535" s="20"/>
      <c r="D3535" s="20"/>
      <c r="E3535"/>
      <c r="F3535"/>
      <c r="G3535" s="19"/>
      <c r="H3535"/>
      <c r="I3535"/>
      <c r="J3535"/>
      <c r="K3535" s="9"/>
      <c r="L3535"/>
      <c r="M3535" s="36"/>
      <c r="N3535"/>
      <c r="O3535"/>
      <c r="P3535" s="38"/>
      <c r="Q3535" s="10"/>
      <c r="R3535" s="11"/>
      <c r="S3535" s="13"/>
      <c r="T3535" s="12"/>
      <c r="U3535" s="13"/>
      <c r="V3535"/>
    </row>
    <row r="3536" spans="1:22" x14ac:dyDescent="0.2">
      <c r="A3536" s="32"/>
      <c r="B3536"/>
      <c r="C3536" s="20"/>
      <c r="D3536" s="20"/>
      <c r="E3536"/>
      <c r="F3536"/>
      <c r="G3536" s="19"/>
      <c r="H3536"/>
      <c r="I3536"/>
      <c r="J3536"/>
      <c r="K3536" s="9"/>
      <c r="L3536"/>
      <c r="M3536" s="36"/>
      <c r="N3536"/>
      <c r="O3536"/>
      <c r="P3536" s="38"/>
      <c r="Q3536" s="10"/>
      <c r="R3536" s="11"/>
      <c r="S3536" s="13"/>
      <c r="T3536" s="12"/>
      <c r="U3536" s="13"/>
      <c r="V3536"/>
    </row>
    <row r="3537" spans="1:22" x14ac:dyDescent="0.2">
      <c r="A3537" s="32"/>
      <c r="B3537"/>
      <c r="C3537" s="20"/>
      <c r="D3537" s="20"/>
      <c r="E3537"/>
      <c r="F3537"/>
      <c r="G3537" s="19"/>
      <c r="H3537"/>
      <c r="I3537"/>
      <c r="J3537"/>
      <c r="K3537" s="9"/>
      <c r="L3537"/>
      <c r="M3537" s="36"/>
      <c r="N3537"/>
      <c r="O3537"/>
      <c r="P3537" s="38"/>
      <c r="Q3537" s="10"/>
      <c r="R3537" s="11"/>
      <c r="S3537" s="13"/>
      <c r="T3537" s="12"/>
      <c r="U3537" s="13"/>
      <c r="V3537"/>
    </row>
    <row r="3538" spans="1:22" x14ac:dyDescent="0.2">
      <c r="A3538" s="32"/>
      <c r="B3538"/>
      <c r="C3538" s="20"/>
      <c r="D3538" s="20"/>
      <c r="E3538"/>
      <c r="F3538"/>
      <c r="G3538" s="19"/>
      <c r="H3538"/>
      <c r="I3538"/>
      <c r="J3538"/>
      <c r="K3538" s="9"/>
      <c r="L3538"/>
      <c r="M3538" s="36"/>
      <c r="N3538"/>
      <c r="O3538"/>
      <c r="P3538" s="38"/>
      <c r="Q3538" s="10"/>
      <c r="R3538" s="11"/>
      <c r="S3538" s="13"/>
      <c r="T3538" s="12"/>
      <c r="U3538" s="13"/>
      <c r="V3538"/>
    </row>
    <row r="3539" spans="1:22" x14ac:dyDescent="0.2">
      <c r="A3539" s="32"/>
      <c r="B3539"/>
      <c r="C3539" s="20"/>
      <c r="D3539" s="20"/>
      <c r="E3539"/>
      <c r="F3539"/>
      <c r="G3539" s="19"/>
      <c r="H3539"/>
      <c r="I3539"/>
      <c r="J3539"/>
      <c r="K3539" s="9"/>
      <c r="L3539"/>
      <c r="M3539" s="36"/>
      <c r="N3539"/>
      <c r="O3539"/>
      <c r="P3539" s="38"/>
      <c r="Q3539" s="10"/>
      <c r="R3539" s="11"/>
      <c r="S3539" s="13"/>
      <c r="T3539" s="12"/>
      <c r="U3539" s="13"/>
      <c r="V3539"/>
    </row>
    <row r="3540" spans="1:22" x14ac:dyDescent="0.2">
      <c r="A3540" s="32"/>
      <c r="B3540"/>
      <c r="C3540" s="20"/>
      <c r="D3540" s="20"/>
      <c r="E3540"/>
      <c r="F3540"/>
      <c r="G3540" s="19"/>
      <c r="H3540"/>
      <c r="I3540"/>
      <c r="J3540"/>
      <c r="K3540" s="9"/>
      <c r="L3540"/>
      <c r="M3540" s="36"/>
      <c r="N3540"/>
      <c r="O3540"/>
      <c r="P3540" s="38"/>
      <c r="Q3540" s="10"/>
      <c r="R3540" s="11"/>
      <c r="S3540" s="13"/>
      <c r="T3540" s="12"/>
      <c r="U3540" s="13"/>
      <c r="V3540"/>
    </row>
    <row r="3541" spans="1:22" x14ac:dyDescent="0.2">
      <c r="A3541" s="32"/>
      <c r="B3541"/>
      <c r="C3541" s="20"/>
      <c r="D3541" s="20"/>
      <c r="E3541"/>
      <c r="F3541"/>
      <c r="G3541" s="19"/>
      <c r="H3541"/>
      <c r="I3541"/>
      <c r="J3541"/>
      <c r="K3541" s="9"/>
      <c r="L3541"/>
      <c r="M3541" s="36"/>
      <c r="N3541"/>
      <c r="O3541"/>
      <c r="P3541" s="38"/>
      <c r="Q3541" s="10"/>
      <c r="R3541" s="11"/>
      <c r="S3541" s="13"/>
      <c r="T3541" s="12"/>
      <c r="U3541" s="13"/>
      <c r="V3541"/>
    </row>
    <row r="3542" spans="1:22" x14ac:dyDescent="0.2">
      <c r="A3542" s="32"/>
      <c r="B3542"/>
      <c r="C3542" s="20"/>
      <c r="D3542" s="20"/>
      <c r="E3542"/>
      <c r="F3542"/>
      <c r="G3542" s="19"/>
      <c r="H3542"/>
      <c r="I3542"/>
      <c r="J3542"/>
      <c r="K3542" s="9"/>
      <c r="L3542"/>
      <c r="M3542" s="36"/>
      <c r="N3542"/>
      <c r="O3542"/>
      <c r="P3542" s="38"/>
      <c r="Q3542" s="10"/>
      <c r="R3542" s="11"/>
      <c r="S3542" s="13"/>
      <c r="T3542" s="12"/>
      <c r="U3542" s="13"/>
      <c r="V3542"/>
    </row>
    <row r="3543" spans="1:22" x14ac:dyDescent="0.2">
      <c r="A3543" s="32"/>
      <c r="B3543"/>
      <c r="C3543" s="20"/>
      <c r="D3543" s="20"/>
      <c r="E3543"/>
      <c r="F3543"/>
      <c r="G3543" s="19"/>
      <c r="H3543"/>
      <c r="I3543"/>
      <c r="J3543"/>
      <c r="K3543" s="9"/>
      <c r="L3543"/>
      <c r="M3543" s="36"/>
      <c r="N3543"/>
      <c r="O3543"/>
      <c r="P3543" s="38"/>
      <c r="Q3543" s="10"/>
      <c r="R3543" s="11"/>
      <c r="S3543" s="13"/>
      <c r="T3543" s="12"/>
      <c r="U3543" s="13"/>
      <c r="V3543"/>
    </row>
    <row r="3544" spans="1:22" x14ac:dyDescent="0.2">
      <c r="A3544" s="32"/>
      <c r="B3544"/>
      <c r="C3544" s="20"/>
      <c r="D3544" s="20"/>
      <c r="E3544"/>
      <c r="F3544"/>
      <c r="G3544" s="19"/>
      <c r="H3544"/>
      <c r="I3544"/>
      <c r="J3544"/>
      <c r="K3544" s="9"/>
      <c r="L3544"/>
      <c r="M3544" s="36"/>
      <c r="N3544"/>
      <c r="O3544"/>
      <c r="P3544" s="38"/>
      <c r="Q3544" s="10"/>
      <c r="R3544" s="11"/>
      <c r="S3544" s="13"/>
      <c r="T3544" s="12"/>
      <c r="U3544" s="13"/>
      <c r="V3544"/>
    </row>
    <row r="3545" spans="1:22" x14ac:dyDescent="0.2">
      <c r="A3545" s="32"/>
      <c r="B3545"/>
      <c r="C3545" s="20"/>
      <c r="D3545" s="20"/>
      <c r="E3545"/>
      <c r="F3545"/>
      <c r="G3545" s="19"/>
      <c r="H3545"/>
      <c r="I3545"/>
      <c r="J3545"/>
      <c r="K3545" s="9"/>
      <c r="L3545"/>
      <c r="M3545" s="36"/>
      <c r="N3545"/>
      <c r="O3545"/>
      <c r="P3545" s="38"/>
      <c r="Q3545" s="10"/>
      <c r="R3545" s="11"/>
      <c r="S3545" s="13"/>
      <c r="T3545" s="12"/>
      <c r="U3545" s="13"/>
      <c r="V3545"/>
    </row>
    <row r="3546" spans="1:22" x14ac:dyDescent="0.2">
      <c r="A3546" s="32"/>
      <c r="B3546"/>
      <c r="C3546" s="20"/>
      <c r="D3546" s="20"/>
      <c r="E3546"/>
      <c r="F3546"/>
      <c r="G3546" s="19"/>
      <c r="H3546"/>
      <c r="I3546"/>
      <c r="J3546"/>
      <c r="K3546" s="9"/>
      <c r="L3546"/>
      <c r="M3546" s="36"/>
      <c r="N3546"/>
      <c r="O3546"/>
      <c r="P3546" s="38"/>
      <c r="Q3546" s="10"/>
      <c r="R3546" s="11"/>
      <c r="S3546" s="13"/>
      <c r="T3546" s="12"/>
      <c r="U3546" s="13"/>
      <c r="V3546"/>
    </row>
    <row r="3547" spans="1:22" x14ac:dyDescent="0.2">
      <c r="A3547" s="32"/>
      <c r="B3547"/>
      <c r="C3547" s="20"/>
      <c r="D3547" s="20"/>
      <c r="E3547"/>
      <c r="F3547"/>
      <c r="G3547" s="19"/>
      <c r="H3547"/>
      <c r="I3547"/>
      <c r="J3547"/>
      <c r="K3547" s="9"/>
      <c r="L3547"/>
      <c r="M3547" s="36"/>
      <c r="N3547"/>
      <c r="O3547"/>
      <c r="P3547" s="38"/>
      <c r="Q3547" s="10"/>
      <c r="R3547" s="11"/>
      <c r="S3547" s="13"/>
      <c r="T3547" s="12"/>
      <c r="U3547" s="13"/>
      <c r="V3547"/>
    </row>
    <row r="3548" spans="1:22" x14ac:dyDescent="0.2">
      <c r="A3548" s="32"/>
      <c r="B3548"/>
      <c r="C3548" s="20"/>
      <c r="D3548" s="20"/>
      <c r="E3548"/>
      <c r="F3548"/>
      <c r="G3548" s="19"/>
      <c r="H3548"/>
      <c r="I3548"/>
      <c r="J3548"/>
      <c r="K3548" s="9"/>
      <c r="L3548"/>
      <c r="M3548" s="36"/>
      <c r="N3548"/>
      <c r="O3548"/>
      <c r="P3548" s="38"/>
      <c r="Q3548" s="10"/>
      <c r="R3548" s="11"/>
      <c r="S3548" s="13"/>
      <c r="T3548" s="12"/>
      <c r="U3548" s="13"/>
      <c r="V3548"/>
    </row>
    <row r="3549" spans="1:22" x14ac:dyDescent="0.2">
      <c r="A3549" s="32"/>
      <c r="B3549"/>
      <c r="C3549" s="20"/>
      <c r="D3549" s="20"/>
      <c r="E3549"/>
      <c r="F3549"/>
      <c r="G3549" s="19"/>
      <c r="H3549"/>
      <c r="I3549"/>
      <c r="J3549"/>
      <c r="K3549" s="9"/>
      <c r="L3549"/>
      <c r="M3549" s="36"/>
      <c r="N3549"/>
      <c r="O3549"/>
      <c r="P3549" s="38"/>
      <c r="Q3549" s="10"/>
      <c r="R3549" s="11"/>
      <c r="S3549" s="13"/>
      <c r="T3549" s="12"/>
      <c r="U3549" s="13"/>
      <c r="V3549"/>
    </row>
    <row r="3550" spans="1:22" x14ac:dyDescent="0.2">
      <c r="A3550" s="32"/>
      <c r="B3550"/>
      <c r="C3550" s="20"/>
      <c r="D3550" s="20"/>
      <c r="E3550"/>
      <c r="F3550"/>
      <c r="G3550" s="19"/>
      <c r="H3550"/>
      <c r="I3550"/>
      <c r="J3550"/>
      <c r="K3550" s="9"/>
      <c r="L3550"/>
      <c r="M3550" s="36"/>
      <c r="N3550"/>
      <c r="O3550"/>
      <c r="P3550" s="38"/>
      <c r="Q3550" s="10"/>
      <c r="R3550" s="11"/>
      <c r="S3550" s="13"/>
      <c r="T3550" s="12"/>
      <c r="U3550" s="13"/>
      <c r="V3550"/>
    </row>
    <row r="3551" spans="1:22" x14ac:dyDescent="0.2">
      <c r="A3551" s="32"/>
      <c r="B3551"/>
      <c r="C3551" s="20"/>
      <c r="D3551" s="20"/>
      <c r="E3551"/>
      <c r="F3551"/>
      <c r="G3551" s="19"/>
      <c r="H3551"/>
      <c r="I3551"/>
      <c r="J3551"/>
      <c r="K3551" s="9"/>
      <c r="L3551"/>
      <c r="M3551" s="36"/>
      <c r="N3551"/>
      <c r="O3551"/>
      <c r="P3551" s="38"/>
      <c r="Q3551" s="10"/>
      <c r="R3551" s="11"/>
      <c r="S3551" s="13"/>
      <c r="T3551" s="12"/>
      <c r="U3551" s="13"/>
      <c r="V3551"/>
    </row>
    <row r="3552" spans="1:22" x14ac:dyDescent="0.2">
      <c r="A3552" s="32"/>
      <c r="B3552"/>
      <c r="C3552" s="20"/>
      <c r="D3552" s="20"/>
      <c r="E3552"/>
      <c r="F3552"/>
      <c r="G3552" s="19"/>
      <c r="H3552"/>
      <c r="I3552"/>
      <c r="J3552"/>
      <c r="K3552" s="9"/>
      <c r="L3552"/>
      <c r="M3552" s="36"/>
      <c r="N3552"/>
      <c r="O3552"/>
      <c r="P3552" s="38"/>
      <c r="Q3552" s="10"/>
      <c r="R3552" s="11"/>
      <c r="S3552" s="13"/>
      <c r="T3552" s="12"/>
      <c r="U3552" s="13"/>
      <c r="V3552"/>
    </row>
    <row r="3553" spans="1:22" x14ac:dyDescent="0.2">
      <c r="A3553" s="32"/>
      <c r="B3553"/>
      <c r="C3553" s="20"/>
      <c r="D3553" s="20"/>
      <c r="E3553"/>
      <c r="F3553"/>
      <c r="G3553" s="19"/>
      <c r="H3553"/>
      <c r="I3553"/>
      <c r="J3553"/>
      <c r="K3553" s="9"/>
      <c r="L3553"/>
      <c r="M3553" s="36"/>
      <c r="N3553"/>
      <c r="O3553"/>
      <c r="P3553" s="38"/>
      <c r="Q3553" s="10"/>
      <c r="R3553" s="11"/>
      <c r="S3553" s="13"/>
      <c r="T3553" s="12"/>
      <c r="U3553" s="13"/>
      <c r="V3553"/>
    </row>
    <row r="3554" spans="1:22" x14ac:dyDescent="0.2">
      <c r="A3554" s="32"/>
      <c r="B3554"/>
      <c r="C3554" s="20"/>
      <c r="D3554" s="20"/>
      <c r="E3554"/>
      <c r="F3554"/>
      <c r="G3554" s="19"/>
      <c r="H3554"/>
      <c r="I3554"/>
      <c r="J3554"/>
      <c r="K3554" s="9"/>
      <c r="L3554"/>
      <c r="M3554" s="36"/>
      <c r="N3554"/>
      <c r="O3554"/>
      <c r="P3554" s="38"/>
      <c r="Q3554" s="10"/>
      <c r="R3554" s="11"/>
      <c r="S3554" s="13"/>
      <c r="T3554" s="12"/>
      <c r="U3554" s="13"/>
      <c r="V3554"/>
    </row>
    <row r="3555" spans="1:22" x14ac:dyDescent="0.2">
      <c r="A3555" s="32"/>
      <c r="B3555"/>
      <c r="C3555" s="20"/>
      <c r="D3555" s="20"/>
      <c r="E3555"/>
      <c r="F3555"/>
      <c r="G3555" s="19"/>
      <c r="H3555"/>
      <c r="I3555"/>
      <c r="J3555"/>
      <c r="K3555" s="9"/>
      <c r="L3555"/>
      <c r="M3555" s="36"/>
      <c r="N3555"/>
      <c r="O3555"/>
      <c r="P3555" s="38"/>
      <c r="Q3555" s="10"/>
      <c r="R3555" s="11"/>
      <c r="S3555" s="13"/>
      <c r="T3555" s="12"/>
      <c r="U3555" s="13"/>
      <c r="V3555"/>
    </row>
    <row r="3556" spans="1:22" x14ac:dyDescent="0.2">
      <c r="A3556" s="32"/>
      <c r="B3556"/>
      <c r="C3556" s="20"/>
      <c r="D3556" s="20"/>
      <c r="E3556"/>
      <c r="F3556"/>
      <c r="G3556" s="19"/>
      <c r="H3556"/>
      <c r="I3556"/>
      <c r="J3556"/>
      <c r="K3556" s="9"/>
      <c r="L3556"/>
      <c r="M3556" s="36"/>
      <c r="N3556"/>
      <c r="O3556"/>
      <c r="P3556" s="38"/>
      <c r="Q3556" s="10"/>
      <c r="R3556" s="11"/>
      <c r="S3556" s="13"/>
      <c r="T3556" s="12"/>
      <c r="U3556" s="13"/>
      <c r="V3556"/>
    </row>
    <row r="3557" spans="1:22" x14ac:dyDescent="0.2">
      <c r="A3557" s="32"/>
      <c r="B3557"/>
      <c r="C3557" s="20"/>
      <c r="D3557" s="20"/>
      <c r="E3557"/>
      <c r="F3557"/>
      <c r="G3557" s="19"/>
      <c r="H3557"/>
      <c r="I3557"/>
      <c r="J3557"/>
      <c r="K3557" s="9"/>
      <c r="L3557"/>
      <c r="M3557" s="36"/>
      <c r="N3557"/>
      <c r="O3557"/>
      <c r="P3557" s="38"/>
      <c r="Q3557" s="10"/>
      <c r="R3557" s="11"/>
      <c r="S3557" s="13"/>
      <c r="T3557" s="12"/>
      <c r="U3557" s="13"/>
      <c r="V3557"/>
    </row>
    <row r="3558" spans="1:22" x14ac:dyDescent="0.2">
      <c r="A3558" s="32"/>
      <c r="B3558"/>
      <c r="C3558" s="20"/>
      <c r="D3558" s="20"/>
      <c r="E3558"/>
      <c r="F3558"/>
      <c r="G3558" s="19"/>
      <c r="H3558"/>
      <c r="I3558"/>
      <c r="J3558"/>
      <c r="K3558" s="9"/>
      <c r="L3558"/>
      <c r="M3558" s="36"/>
      <c r="N3558"/>
      <c r="O3558"/>
      <c r="P3558" s="38"/>
      <c r="Q3558" s="10"/>
      <c r="R3558" s="11"/>
      <c r="S3558" s="13"/>
      <c r="T3558" s="12"/>
      <c r="U3558" s="13"/>
      <c r="V3558"/>
    </row>
    <row r="3559" spans="1:22" x14ac:dyDescent="0.2">
      <c r="A3559" s="32"/>
      <c r="B3559"/>
      <c r="C3559" s="20"/>
      <c r="D3559" s="20"/>
      <c r="E3559"/>
      <c r="F3559"/>
      <c r="G3559" s="19"/>
      <c r="H3559"/>
      <c r="I3559"/>
      <c r="J3559"/>
      <c r="K3559" s="9"/>
      <c r="L3559"/>
      <c r="M3559" s="36"/>
      <c r="N3559"/>
      <c r="O3559"/>
      <c r="P3559" s="38"/>
      <c r="Q3559" s="10"/>
      <c r="R3559" s="11"/>
      <c r="S3559" s="13"/>
      <c r="T3559" s="12"/>
      <c r="U3559" s="13"/>
      <c r="V3559"/>
    </row>
    <row r="3560" spans="1:22" x14ac:dyDescent="0.2">
      <c r="A3560" s="32"/>
      <c r="B3560"/>
      <c r="C3560" s="20"/>
      <c r="D3560" s="20"/>
      <c r="E3560"/>
      <c r="F3560"/>
      <c r="G3560" s="19"/>
      <c r="H3560"/>
      <c r="I3560"/>
      <c r="J3560"/>
      <c r="K3560" s="9"/>
      <c r="L3560"/>
      <c r="M3560" s="36"/>
      <c r="N3560"/>
      <c r="O3560"/>
      <c r="P3560" s="38"/>
      <c r="Q3560" s="10"/>
      <c r="R3560" s="11"/>
      <c r="S3560" s="13"/>
      <c r="T3560" s="12"/>
      <c r="U3560" s="13"/>
      <c r="V3560"/>
    </row>
    <row r="3561" spans="1:22" x14ac:dyDescent="0.2">
      <c r="A3561" s="32"/>
      <c r="B3561"/>
      <c r="C3561" s="20"/>
      <c r="D3561" s="20"/>
      <c r="E3561"/>
      <c r="F3561"/>
      <c r="G3561" s="19"/>
      <c r="H3561"/>
      <c r="I3561"/>
      <c r="J3561"/>
      <c r="K3561" s="9"/>
      <c r="L3561"/>
      <c r="M3561" s="36"/>
      <c r="N3561"/>
      <c r="O3561"/>
      <c r="P3561" s="38"/>
      <c r="Q3561" s="10"/>
      <c r="R3561" s="11"/>
      <c r="S3561" s="13"/>
      <c r="T3561" s="12"/>
      <c r="U3561" s="13"/>
      <c r="V3561"/>
    </row>
    <row r="3562" spans="1:22" x14ac:dyDescent="0.2">
      <c r="A3562" s="32"/>
      <c r="B3562"/>
      <c r="C3562" s="20"/>
      <c r="D3562" s="20"/>
      <c r="E3562"/>
      <c r="F3562"/>
      <c r="G3562" s="19"/>
      <c r="H3562"/>
      <c r="I3562"/>
      <c r="J3562"/>
      <c r="K3562" s="9"/>
      <c r="L3562"/>
      <c r="M3562" s="36"/>
      <c r="N3562"/>
      <c r="O3562"/>
      <c r="P3562" s="38"/>
      <c r="Q3562" s="10"/>
      <c r="R3562" s="11"/>
      <c r="S3562" s="13"/>
      <c r="T3562" s="12"/>
      <c r="U3562" s="13"/>
      <c r="V3562"/>
    </row>
    <row r="3563" spans="1:22" x14ac:dyDescent="0.2">
      <c r="A3563" s="32"/>
      <c r="B3563"/>
      <c r="C3563" s="20"/>
      <c r="D3563" s="20"/>
      <c r="E3563"/>
      <c r="F3563"/>
      <c r="G3563" s="19"/>
      <c r="H3563"/>
      <c r="I3563"/>
      <c r="J3563"/>
      <c r="K3563" s="9"/>
      <c r="L3563"/>
      <c r="M3563" s="36"/>
      <c r="N3563"/>
      <c r="O3563"/>
      <c r="P3563" s="38"/>
      <c r="Q3563" s="10"/>
      <c r="R3563" s="11"/>
      <c r="S3563" s="13"/>
      <c r="T3563" s="12"/>
      <c r="U3563" s="13"/>
      <c r="V3563"/>
    </row>
    <row r="3564" spans="1:22" x14ac:dyDescent="0.2">
      <c r="A3564" s="32"/>
      <c r="B3564"/>
      <c r="C3564" s="20"/>
      <c r="D3564" s="20"/>
      <c r="E3564"/>
      <c r="F3564"/>
      <c r="G3564" s="19"/>
      <c r="H3564"/>
      <c r="I3564"/>
      <c r="J3564"/>
      <c r="K3564" s="9"/>
      <c r="L3564"/>
      <c r="M3564" s="36"/>
      <c r="N3564"/>
      <c r="O3564"/>
      <c r="P3564" s="38"/>
      <c r="Q3564" s="10"/>
      <c r="R3564" s="11"/>
      <c r="S3564" s="13"/>
      <c r="T3564" s="12"/>
      <c r="U3564" s="13"/>
      <c r="V3564"/>
    </row>
    <row r="3565" spans="1:22" x14ac:dyDescent="0.2">
      <c r="A3565" s="32"/>
      <c r="B3565"/>
      <c r="C3565" s="20"/>
      <c r="D3565" s="20"/>
      <c r="E3565"/>
      <c r="F3565"/>
      <c r="G3565" s="19"/>
      <c r="H3565"/>
      <c r="I3565"/>
      <c r="J3565"/>
      <c r="K3565" s="9"/>
      <c r="L3565"/>
      <c r="M3565" s="36"/>
      <c r="N3565"/>
      <c r="O3565"/>
      <c r="P3565" s="38"/>
      <c r="Q3565" s="10"/>
      <c r="R3565" s="11"/>
      <c r="S3565" s="13"/>
      <c r="T3565" s="12"/>
      <c r="U3565" s="13"/>
      <c r="V3565"/>
    </row>
    <row r="3566" spans="1:22" x14ac:dyDescent="0.2">
      <c r="A3566" s="32"/>
      <c r="B3566"/>
      <c r="C3566" s="20"/>
      <c r="D3566" s="20"/>
      <c r="E3566"/>
      <c r="F3566"/>
      <c r="G3566" s="19"/>
      <c r="H3566"/>
      <c r="I3566"/>
      <c r="J3566"/>
      <c r="K3566" s="9"/>
      <c r="L3566"/>
      <c r="M3566" s="36"/>
      <c r="N3566"/>
      <c r="O3566"/>
      <c r="P3566" s="38"/>
      <c r="Q3566" s="10"/>
      <c r="R3566" s="11"/>
      <c r="S3566" s="13"/>
      <c r="T3566" s="12"/>
      <c r="U3566" s="13"/>
      <c r="V3566"/>
    </row>
    <row r="3567" spans="1:22" x14ac:dyDescent="0.2">
      <c r="A3567" s="32"/>
      <c r="B3567"/>
      <c r="C3567" s="20"/>
      <c r="D3567" s="20"/>
      <c r="E3567"/>
      <c r="F3567"/>
      <c r="G3567" s="19"/>
      <c r="H3567"/>
      <c r="I3567"/>
      <c r="J3567"/>
      <c r="K3567" s="9"/>
      <c r="L3567"/>
      <c r="M3567" s="36"/>
      <c r="N3567"/>
      <c r="O3567"/>
      <c r="P3567" s="38"/>
      <c r="Q3567" s="10"/>
      <c r="R3567" s="11"/>
      <c r="S3567" s="13"/>
      <c r="T3567" s="12"/>
      <c r="U3567" s="13"/>
      <c r="V3567"/>
    </row>
    <row r="3568" spans="1:22" x14ac:dyDescent="0.2">
      <c r="A3568" s="32"/>
      <c r="B3568"/>
      <c r="C3568" s="20"/>
      <c r="D3568" s="20"/>
      <c r="E3568"/>
      <c r="F3568"/>
      <c r="G3568" s="19"/>
      <c r="H3568"/>
      <c r="I3568"/>
      <c r="J3568"/>
      <c r="K3568" s="9"/>
      <c r="L3568"/>
      <c r="M3568" s="36"/>
      <c r="N3568"/>
      <c r="O3568"/>
      <c r="P3568" s="38"/>
      <c r="Q3568" s="10"/>
      <c r="R3568" s="11"/>
      <c r="S3568" s="13"/>
      <c r="T3568" s="12"/>
      <c r="U3568" s="13"/>
      <c r="V3568"/>
    </row>
    <row r="3569" spans="1:22" x14ac:dyDescent="0.2">
      <c r="A3569" s="32"/>
      <c r="B3569"/>
      <c r="C3569" s="20"/>
      <c r="D3569" s="20"/>
      <c r="E3569"/>
      <c r="F3569"/>
      <c r="G3569" s="19"/>
      <c r="H3569"/>
      <c r="I3569"/>
      <c r="J3569"/>
      <c r="K3569" s="9"/>
      <c r="L3569"/>
      <c r="M3569" s="36"/>
      <c r="N3569"/>
      <c r="O3569"/>
      <c r="P3569" s="38"/>
      <c r="Q3569" s="10"/>
      <c r="R3569" s="11"/>
      <c r="S3569" s="13"/>
      <c r="T3569" s="12"/>
      <c r="U3569" s="13"/>
      <c r="V3569"/>
    </row>
    <row r="3570" spans="1:22" x14ac:dyDescent="0.2">
      <c r="A3570" s="32"/>
      <c r="B3570"/>
      <c r="C3570" s="20"/>
      <c r="D3570" s="20"/>
      <c r="E3570"/>
      <c r="F3570"/>
      <c r="G3570" s="19"/>
      <c r="H3570"/>
      <c r="I3570"/>
      <c r="J3570"/>
      <c r="K3570" s="9"/>
      <c r="L3570"/>
      <c r="M3570" s="36"/>
      <c r="N3570"/>
      <c r="O3570"/>
      <c r="P3570" s="38"/>
      <c r="Q3570" s="10"/>
      <c r="R3570" s="11"/>
      <c r="S3570" s="13"/>
      <c r="T3570" s="12"/>
      <c r="U3570" s="13"/>
      <c r="V3570"/>
    </row>
    <row r="3571" spans="1:22" x14ac:dyDescent="0.2">
      <c r="A3571" s="32"/>
      <c r="B3571"/>
      <c r="C3571" s="20"/>
      <c r="D3571" s="20"/>
      <c r="E3571"/>
      <c r="F3571"/>
      <c r="G3571" s="19"/>
      <c r="H3571"/>
      <c r="I3571"/>
      <c r="J3571"/>
      <c r="K3571" s="9"/>
      <c r="L3571"/>
      <c r="M3571" s="36"/>
      <c r="N3571"/>
      <c r="O3571"/>
      <c r="P3571" s="38"/>
      <c r="Q3571" s="10"/>
      <c r="R3571" s="11"/>
      <c r="S3571" s="13"/>
      <c r="T3571" s="12"/>
      <c r="U3571" s="13"/>
      <c r="V3571"/>
    </row>
    <row r="3572" spans="1:22" x14ac:dyDescent="0.2">
      <c r="A3572" s="32"/>
      <c r="B3572"/>
      <c r="C3572" s="20"/>
      <c r="D3572" s="20"/>
      <c r="E3572"/>
      <c r="F3572"/>
      <c r="G3572" s="19"/>
      <c r="H3572"/>
      <c r="I3572"/>
      <c r="J3572"/>
      <c r="K3572" s="9"/>
      <c r="L3572"/>
      <c r="M3572" s="36"/>
      <c r="N3572"/>
      <c r="O3572"/>
      <c r="P3572" s="38"/>
      <c r="Q3572" s="10"/>
      <c r="R3572" s="11"/>
      <c r="S3572" s="13"/>
      <c r="T3572" s="12"/>
      <c r="U3572" s="13"/>
      <c r="V3572"/>
    </row>
    <row r="3573" spans="1:22" x14ac:dyDescent="0.2">
      <c r="A3573" s="32"/>
      <c r="B3573"/>
      <c r="C3573" s="20"/>
      <c r="D3573" s="20"/>
      <c r="E3573"/>
      <c r="F3573"/>
      <c r="G3573" s="19"/>
      <c r="H3573"/>
      <c r="I3573"/>
      <c r="J3573"/>
      <c r="K3573" s="9"/>
      <c r="L3573"/>
      <c r="M3573" s="36"/>
      <c r="N3573"/>
      <c r="O3573"/>
      <c r="P3573" s="38"/>
      <c r="Q3573" s="10"/>
      <c r="R3573" s="11"/>
      <c r="S3573" s="13"/>
      <c r="T3573" s="12"/>
      <c r="U3573" s="13"/>
      <c r="V3573"/>
    </row>
    <row r="3574" spans="1:22" x14ac:dyDescent="0.2">
      <c r="A3574" s="32"/>
      <c r="B3574"/>
      <c r="C3574" s="20"/>
      <c r="D3574" s="20"/>
      <c r="E3574"/>
      <c r="F3574"/>
      <c r="G3574" s="19"/>
      <c r="H3574"/>
      <c r="I3574"/>
      <c r="J3574"/>
      <c r="K3574" s="9"/>
      <c r="L3574"/>
      <c r="M3574" s="36"/>
      <c r="N3574"/>
      <c r="O3574"/>
      <c r="P3574" s="38"/>
      <c r="Q3574" s="10"/>
      <c r="R3574" s="11"/>
      <c r="S3574" s="13"/>
      <c r="T3574" s="12"/>
      <c r="U3574" s="13"/>
      <c r="V3574"/>
    </row>
    <row r="3575" spans="1:22" x14ac:dyDescent="0.2">
      <c r="A3575" s="32"/>
      <c r="B3575"/>
      <c r="C3575" s="20"/>
      <c r="D3575" s="20"/>
      <c r="E3575"/>
      <c r="F3575"/>
      <c r="G3575" s="19"/>
      <c r="H3575"/>
      <c r="I3575"/>
      <c r="J3575"/>
      <c r="K3575" s="9"/>
      <c r="L3575"/>
      <c r="M3575" s="36"/>
      <c r="N3575"/>
      <c r="O3575"/>
      <c r="P3575" s="38"/>
      <c r="Q3575" s="10"/>
      <c r="R3575" s="11"/>
      <c r="S3575" s="13"/>
      <c r="T3575" s="12"/>
      <c r="U3575" s="13"/>
      <c r="V3575"/>
    </row>
    <row r="3576" spans="1:22" x14ac:dyDescent="0.2">
      <c r="A3576" s="32"/>
      <c r="B3576"/>
      <c r="C3576" s="20"/>
      <c r="D3576" s="20"/>
      <c r="E3576"/>
      <c r="F3576"/>
      <c r="G3576" s="19"/>
      <c r="H3576"/>
      <c r="I3576"/>
      <c r="J3576"/>
      <c r="K3576" s="9"/>
      <c r="L3576"/>
      <c r="M3576" s="36"/>
      <c r="N3576"/>
      <c r="O3576"/>
      <c r="P3576" s="38"/>
      <c r="Q3576" s="10"/>
      <c r="R3576" s="11"/>
      <c r="S3576" s="13"/>
      <c r="T3576" s="12"/>
      <c r="U3576" s="13"/>
      <c r="V3576"/>
    </row>
    <row r="3577" spans="1:22" x14ac:dyDescent="0.2">
      <c r="A3577" s="32"/>
      <c r="B3577"/>
      <c r="C3577" s="20"/>
      <c r="D3577" s="20"/>
      <c r="E3577"/>
      <c r="F3577"/>
      <c r="G3577" s="19"/>
      <c r="H3577"/>
      <c r="I3577"/>
      <c r="J3577"/>
      <c r="K3577" s="9"/>
      <c r="L3577"/>
      <c r="M3577" s="36"/>
      <c r="N3577"/>
      <c r="O3577"/>
      <c r="P3577" s="38"/>
      <c r="Q3577" s="10"/>
      <c r="R3577" s="11"/>
      <c r="S3577" s="13"/>
      <c r="T3577" s="12"/>
      <c r="U3577" s="13"/>
      <c r="V3577"/>
    </row>
    <row r="3578" spans="1:22" x14ac:dyDescent="0.2">
      <c r="A3578" s="32"/>
      <c r="B3578"/>
      <c r="C3578" s="20"/>
      <c r="D3578" s="20"/>
      <c r="E3578"/>
      <c r="F3578"/>
      <c r="G3578" s="19"/>
      <c r="H3578"/>
      <c r="I3578"/>
      <c r="J3578"/>
      <c r="K3578" s="9"/>
      <c r="L3578"/>
      <c r="M3578" s="36"/>
      <c r="N3578"/>
      <c r="O3578"/>
      <c r="P3578" s="38"/>
      <c r="Q3578" s="10"/>
      <c r="R3578" s="11"/>
      <c r="S3578" s="13"/>
      <c r="T3578" s="12"/>
      <c r="U3578" s="13"/>
      <c r="V3578"/>
    </row>
    <row r="3579" spans="1:22" x14ac:dyDescent="0.2">
      <c r="A3579" s="32"/>
      <c r="B3579"/>
      <c r="C3579" s="20"/>
      <c r="D3579" s="20"/>
      <c r="E3579"/>
      <c r="F3579"/>
      <c r="G3579" s="19"/>
      <c r="H3579"/>
      <c r="I3579"/>
      <c r="J3579"/>
      <c r="K3579" s="9"/>
      <c r="L3579"/>
      <c r="M3579" s="36"/>
      <c r="N3579"/>
      <c r="O3579"/>
      <c r="P3579" s="38"/>
      <c r="Q3579" s="10"/>
      <c r="R3579" s="11"/>
      <c r="S3579" s="13"/>
      <c r="T3579" s="12"/>
      <c r="U3579" s="13"/>
      <c r="V3579"/>
    </row>
    <row r="3580" spans="1:22" x14ac:dyDescent="0.2">
      <c r="A3580" s="32"/>
      <c r="B3580"/>
      <c r="C3580" s="20"/>
      <c r="D3580" s="20"/>
      <c r="E3580"/>
      <c r="F3580"/>
      <c r="G3580" s="19"/>
      <c r="H3580"/>
      <c r="I3580"/>
      <c r="J3580"/>
      <c r="K3580" s="9"/>
      <c r="L3580"/>
      <c r="M3580" s="36"/>
      <c r="N3580"/>
      <c r="O3580"/>
      <c r="P3580" s="38"/>
      <c r="Q3580" s="10"/>
      <c r="R3580" s="11"/>
      <c r="S3580" s="13"/>
      <c r="T3580" s="12"/>
      <c r="U3580" s="13"/>
      <c r="V3580"/>
    </row>
    <row r="3581" spans="1:22" x14ac:dyDescent="0.2">
      <c r="A3581" s="32"/>
      <c r="B3581"/>
      <c r="C3581" s="20"/>
      <c r="D3581" s="20"/>
      <c r="E3581"/>
      <c r="F3581"/>
      <c r="G3581" s="19"/>
      <c r="H3581"/>
      <c r="I3581"/>
      <c r="J3581"/>
      <c r="K3581" s="9"/>
      <c r="L3581"/>
      <c r="M3581" s="36"/>
      <c r="N3581"/>
      <c r="O3581"/>
      <c r="P3581" s="38"/>
      <c r="Q3581" s="10"/>
      <c r="R3581" s="11"/>
      <c r="S3581" s="13"/>
      <c r="T3581" s="12"/>
      <c r="U3581" s="13"/>
      <c r="V3581"/>
    </row>
    <row r="3582" spans="1:22" x14ac:dyDescent="0.2">
      <c r="A3582" s="32"/>
      <c r="B3582"/>
      <c r="C3582" s="20"/>
      <c r="D3582" s="20"/>
      <c r="E3582"/>
      <c r="F3582"/>
      <c r="G3582" s="19"/>
      <c r="H3582"/>
      <c r="I3582"/>
      <c r="J3582"/>
      <c r="K3582" s="9"/>
      <c r="L3582"/>
      <c r="M3582" s="36"/>
      <c r="N3582"/>
      <c r="O3582"/>
      <c r="P3582" s="38"/>
      <c r="Q3582" s="10"/>
      <c r="R3582" s="11"/>
      <c r="S3582" s="13"/>
      <c r="T3582" s="12"/>
      <c r="U3582" s="13"/>
      <c r="V3582"/>
    </row>
    <row r="3583" spans="1:22" x14ac:dyDescent="0.2">
      <c r="A3583" s="32"/>
      <c r="B3583"/>
      <c r="C3583" s="20"/>
      <c r="D3583" s="20"/>
      <c r="E3583"/>
      <c r="F3583"/>
      <c r="G3583" s="19"/>
      <c r="H3583"/>
      <c r="I3583"/>
      <c r="J3583"/>
      <c r="K3583" s="9"/>
      <c r="L3583"/>
      <c r="M3583" s="36"/>
      <c r="N3583"/>
      <c r="O3583"/>
      <c r="P3583" s="38"/>
      <c r="Q3583" s="10"/>
      <c r="R3583" s="11"/>
      <c r="S3583" s="13"/>
      <c r="T3583" s="12"/>
      <c r="U3583" s="13"/>
      <c r="V3583"/>
    </row>
    <row r="3584" spans="1:22" x14ac:dyDescent="0.2">
      <c r="A3584" s="32"/>
      <c r="B3584"/>
      <c r="C3584" s="20"/>
      <c r="D3584" s="20"/>
      <c r="E3584"/>
      <c r="F3584"/>
      <c r="G3584" s="19"/>
      <c r="H3584"/>
      <c r="I3584"/>
      <c r="J3584"/>
      <c r="K3584" s="9"/>
      <c r="L3584"/>
      <c r="M3584" s="36"/>
      <c r="N3584"/>
      <c r="O3584"/>
      <c r="P3584" s="38"/>
      <c r="Q3584" s="10"/>
      <c r="R3584" s="11"/>
      <c r="S3584" s="13"/>
      <c r="T3584" s="12"/>
      <c r="U3584" s="13"/>
      <c r="V3584"/>
    </row>
    <row r="3585" spans="1:22" x14ac:dyDescent="0.2">
      <c r="A3585" s="32"/>
      <c r="B3585"/>
      <c r="C3585" s="20"/>
      <c r="D3585" s="20"/>
      <c r="E3585"/>
      <c r="F3585"/>
      <c r="G3585" s="19"/>
      <c r="H3585"/>
      <c r="I3585"/>
      <c r="J3585"/>
      <c r="K3585" s="9"/>
      <c r="L3585"/>
      <c r="M3585" s="36"/>
      <c r="N3585"/>
      <c r="O3585"/>
      <c r="P3585" s="38"/>
      <c r="Q3585" s="10"/>
      <c r="R3585" s="11"/>
      <c r="S3585" s="13"/>
      <c r="T3585" s="12"/>
      <c r="U3585" s="13"/>
      <c r="V3585"/>
    </row>
    <row r="3586" spans="1:22" x14ac:dyDescent="0.2">
      <c r="A3586" s="32"/>
      <c r="B3586"/>
      <c r="C3586" s="20"/>
      <c r="D3586" s="20"/>
      <c r="E3586"/>
      <c r="F3586"/>
      <c r="G3586" s="19"/>
      <c r="H3586"/>
      <c r="I3586"/>
      <c r="J3586"/>
      <c r="K3586" s="9"/>
      <c r="L3586"/>
      <c r="M3586" s="36"/>
      <c r="N3586"/>
      <c r="O3586"/>
      <c r="P3586" s="38"/>
      <c r="Q3586" s="10"/>
      <c r="R3586" s="11"/>
      <c r="S3586" s="13"/>
      <c r="T3586" s="12"/>
      <c r="U3586" s="13"/>
      <c r="V3586"/>
    </row>
    <row r="3587" spans="1:22" x14ac:dyDescent="0.2">
      <c r="A3587" s="32"/>
      <c r="B3587"/>
      <c r="C3587" s="20"/>
      <c r="D3587" s="20"/>
      <c r="E3587"/>
      <c r="F3587"/>
      <c r="G3587" s="19"/>
      <c r="H3587"/>
      <c r="I3587"/>
      <c r="J3587"/>
      <c r="K3587" s="9"/>
      <c r="L3587"/>
      <c r="M3587" s="36"/>
      <c r="N3587"/>
      <c r="O3587"/>
      <c r="P3587" s="38"/>
      <c r="Q3587" s="10"/>
      <c r="R3587" s="11"/>
      <c r="S3587" s="13"/>
      <c r="T3587" s="12"/>
      <c r="U3587" s="13"/>
      <c r="V3587"/>
    </row>
    <row r="3588" spans="1:22" x14ac:dyDescent="0.2">
      <c r="A3588" s="32"/>
      <c r="B3588"/>
      <c r="C3588" s="20"/>
      <c r="D3588" s="20"/>
      <c r="E3588"/>
      <c r="F3588"/>
      <c r="G3588" s="19"/>
      <c r="H3588"/>
      <c r="I3588"/>
      <c r="J3588"/>
      <c r="K3588" s="9"/>
      <c r="L3588"/>
      <c r="M3588" s="36"/>
      <c r="N3588"/>
      <c r="O3588"/>
      <c r="P3588" s="38"/>
      <c r="Q3588" s="10"/>
      <c r="R3588" s="11"/>
      <c r="S3588" s="13"/>
      <c r="T3588" s="12"/>
      <c r="U3588" s="13"/>
      <c r="V3588"/>
    </row>
    <row r="3589" spans="1:22" x14ac:dyDescent="0.2">
      <c r="A3589" s="32"/>
      <c r="B3589"/>
      <c r="C3589" s="20"/>
      <c r="D3589" s="20"/>
      <c r="E3589"/>
      <c r="F3589"/>
      <c r="G3589" s="19"/>
      <c r="H3589"/>
      <c r="I3589"/>
      <c r="J3589"/>
      <c r="K3589" s="9"/>
      <c r="L3589"/>
      <c r="M3589" s="36"/>
      <c r="N3589"/>
      <c r="O3589"/>
      <c r="P3589" s="38"/>
      <c r="Q3589" s="10"/>
      <c r="R3589" s="11"/>
      <c r="S3589" s="13"/>
      <c r="T3589" s="12"/>
      <c r="U3589" s="13"/>
      <c r="V3589"/>
    </row>
    <row r="3590" spans="1:22" x14ac:dyDescent="0.2">
      <c r="A3590" s="32"/>
      <c r="B3590"/>
      <c r="C3590" s="20"/>
      <c r="D3590" s="20"/>
      <c r="E3590"/>
      <c r="F3590"/>
      <c r="G3590" s="19"/>
      <c r="H3590"/>
      <c r="I3590"/>
      <c r="J3590"/>
      <c r="K3590" s="9"/>
      <c r="L3590"/>
      <c r="M3590" s="36"/>
      <c r="N3590"/>
      <c r="O3590"/>
      <c r="P3590" s="38"/>
      <c r="Q3590" s="10"/>
      <c r="R3590" s="11"/>
      <c r="S3590" s="13"/>
      <c r="T3590" s="12"/>
      <c r="U3590" s="13"/>
      <c r="V3590"/>
    </row>
    <row r="3591" spans="1:22" x14ac:dyDescent="0.2">
      <c r="A3591" s="32"/>
      <c r="B3591"/>
      <c r="C3591" s="20"/>
      <c r="D3591" s="20"/>
      <c r="E3591"/>
      <c r="F3591"/>
      <c r="G3591" s="19"/>
      <c r="H3591"/>
      <c r="I3591"/>
      <c r="J3591"/>
      <c r="K3591" s="9"/>
      <c r="L3591"/>
      <c r="M3591" s="36"/>
      <c r="N3591"/>
      <c r="O3591"/>
      <c r="P3591" s="38"/>
      <c r="Q3591" s="10"/>
      <c r="R3591" s="11"/>
      <c r="S3591" s="13"/>
      <c r="T3591" s="12"/>
      <c r="U3591" s="13"/>
      <c r="V3591"/>
    </row>
    <row r="3592" spans="1:22" x14ac:dyDescent="0.2">
      <c r="A3592" s="32"/>
      <c r="B3592"/>
      <c r="C3592" s="20"/>
      <c r="D3592" s="20"/>
      <c r="E3592"/>
      <c r="F3592"/>
      <c r="G3592" s="19"/>
      <c r="H3592"/>
      <c r="I3592"/>
      <c r="J3592"/>
      <c r="K3592" s="9"/>
      <c r="L3592"/>
      <c r="M3592" s="36"/>
      <c r="N3592"/>
      <c r="O3592"/>
      <c r="P3592" s="38"/>
      <c r="Q3592" s="10"/>
      <c r="R3592" s="11"/>
      <c r="S3592" s="13"/>
      <c r="T3592" s="12"/>
      <c r="U3592" s="13"/>
      <c r="V3592"/>
    </row>
    <row r="3593" spans="1:22" x14ac:dyDescent="0.2">
      <c r="A3593" s="32"/>
      <c r="B3593"/>
      <c r="C3593" s="20"/>
      <c r="D3593" s="20"/>
      <c r="E3593"/>
      <c r="F3593"/>
      <c r="G3593" s="19"/>
      <c r="H3593"/>
      <c r="I3593"/>
      <c r="J3593"/>
      <c r="K3593" s="9"/>
      <c r="L3593"/>
      <c r="M3593" s="36"/>
      <c r="N3593"/>
      <c r="O3593"/>
      <c r="P3593" s="38"/>
      <c r="Q3593" s="10"/>
      <c r="R3593" s="11"/>
      <c r="S3593" s="13"/>
      <c r="T3593" s="12"/>
      <c r="U3593" s="13"/>
      <c r="V3593"/>
    </row>
    <row r="3594" spans="1:22" x14ac:dyDescent="0.2">
      <c r="A3594" s="32"/>
      <c r="B3594"/>
      <c r="C3594" s="20"/>
      <c r="D3594" s="20"/>
      <c r="E3594"/>
      <c r="F3594"/>
      <c r="G3594" s="19"/>
      <c r="H3594"/>
      <c r="I3594"/>
      <c r="J3594"/>
      <c r="K3594" s="9"/>
      <c r="L3594"/>
      <c r="M3594" s="36"/>
      <c r="N3594"/>
      <c r="O3594"/>
      <c r="P3594" s="38"/>
      <c r="Q3594" s="10"/>
      <c r="R3594" s="11"/>
      <c r="S3594" s="13"/>
      <c r="T3594" s="12"/>
      <c r="U3594" s="13"/>
      <c r="V3594"/>
    </row>
    <row r="3595" spans="1:22" x14ac:dyDescent="0.2">
      <c r="A3595" s="32"/>
      <c r="B3595"/>
      <c r="C3595" s="20"/>
      <c r="D3595" s="20"/>
      <c r="E3595"/>
      <c r="F3595"/>
      <c r="G3595" s="19"/>
      <c r="H3595"/>
      <c r="I3595"/>
      <c r="J3595"/>
      <c r="K3595" s="9"/>
      <c r="L3595"/>
      <c r="M3595" s="36"/>
      <c r="N3595"/>
      <c r="O3595"/>
      <c r="P3595" s="38"/>
      <c r="Q3595" s="10"/>
      <c r="R3595" s="11"/>
      <c r="S3595" s="13"/>
      <c r="T3595" s="12"/>
      <c r="U3595" s="13"/>
      <c r="V3595"/>
    </row>
    <row r="3596" spans="1:22" x14ac:dyDescent="0.2">
      <c r="A3596" s="32"/>
      <c r="B3596"/>
      <c r="C3596" s="20"/>
      <c r="D3596" s="20"/>
      <c r="E3596"/>
      <c r="F3596"/>
      <c r="G3596" s="19"/>
      <c r="H3596"/>
      <c r="I3596"/>
      <c r="J3596"/>
      <c r="K3596" s="9"/>
      <c r="L3596"/>
      <c r="M3596" s="36"/>
      <c r="N3596"/>
      <c r="O3596"/>
      <c r="P3596" s="38"/>
      <c r="Q3596" s="10"/>
      <c r="R3596" s="11"/>
      <c r="S3596" s="13"/>
      <c r="T3596" s="12"/>
      <c r="U3596" s="13"/>
      <c r="V3596"/>
    </row>
    <row r="3597" spans="1:22" x14ac:dyDescent="0.2">
      <c r="A3597" s="32"/>
      <c r="B3597"/>
      <c r="C3597" s="20"/>
      <c r="D3597" s="20"/>
      <c r="E3597"/>
      <c r="F3597"/>
      <c r="G3597" s="19"/>
      <c r="H3597"/>
      <c r="I3597"/>
      <c r="J3597"/>
      <c r="K3597" s="9"/>
      <c r="L3597"/>
      <c r="M3597" s="36"/>
      <c r="N3597"/>
      <c r="O3597"/>
      <c r="P3597" s="38"/>
      <c r="Q3597" s="10"/>
      <c r="R3597" s="11"/>
      <c r="S3597" s="13"/>
      <c r="T3597" s="12"/>
      <c r="U3597" s="13"/>
      <c r="V3597"/>
    </row>
    <row r="3598" spans="1:22" x14ac:dyDescent="0.2">
      <c r="A3598" s="32"/>
      <c r="B3598"/>
      <c r="C3598" s="20"/>
      <c r="D3598" s="20"/>
      <c r="E3598"/>
      <c r="F3598"/>
      <c r="G3598" s="19"/>
      <c r="H3598"/>
      <c r="I3598"/>
      <c r="J3598"/>
      <c r="K3598" s="9"/>
      <c r="L3598"/>
      <c r="M3598" s="36"/>
      <c r="N3598"/>
      <c r="O3598"/>
      <c r="P3598" s="38"/>
      <c r="Q3598" s="10"/>
      <c r="R3598" s="11"/>
      <c r="S3598" s="13"/>
      <c r="T3598" s="12"/>
      <c r="U3598" s="13"/>
      <c r="V3598"/>
    </row>
    <row r="3599" spans="1:22" x14ac:dyDescent="0.2">
      <c r="A3599" s="32"/>
      <c r="B3599"/>
      <c r="C3599" s="20"/>
      <c r="D3599" s="20"/>
      <c r="E3599"/>
      <c r="F3599"/>
      <c r="G3599" s="19"/>
      <c r="H3599"/>
      <c r="I3599"/>
      <c r="J3599"/>
      <c r="K3599" s="9"/>
      <c r="L3599"/>
      <c r="M3599" s="36"/>
      <c r="N3599"/>
      <c r="O3599"/>
      <c r="P3599" s="38"/>
      <c r="Q3599" s="10"/>
      <c r="R3599" s="11"/>
      <c r="S3599" s="13"/>
      <c r="T3599" s="12"/>
      <c r="U3599" s="13"/>
      <c r="V3599"/>
    </row>
    <row r="3600" spans="1:22" x14ac:dyDescent="0.2">
      <c r="A3600" s="32"/>
      <c r="B3600"/>
      <c r="C3600" s="20"/>
      <c r="D3600" s="20"/>
      <c r="E3600"/>
      <c r="F3600"/>
      <c r="G3600" s="19"/>
      <c r="H3600"/>
      <c r="I3600"/>
      <c r="J3600"/>
      <c r="K3600" s="9"/>
      <c r="L3600"/>
      <c r="M3600" s="36"/>
      <c r="N3600"/>
      <c r="O3600"/>
      <c r="P3600" s="38"/>
      <c r="Q3600" s="10"/>
      <c r="R3600" s="11"/>
      <c r="S3600" s="13"/>
      <c r="T3600" s="12"/>
      <c r="U3600" s="13"/>
      <c r="V3600"/>
    </row>
    <row r="3601" spans="1:22" x14ac:dyDescent="0.2">
      <c r="A3601" s="32"/>
      <c r="B3601"/>
      <c r="C3601" s="20"/>
      <c r="D3601" s="20"/>
      <c r="E3601"/>
      <c r="F3601"/>
      <c r="G3601" s="19"/>
      <c r="H3601"/>
      <c r="I3601"/>
      <c r="J3601"/>
      <c r="K3601" s="9"/>
      <c r="L3601"/>
      <c r="M3601" s="36"/>
      <c r="N3601"/>
      <c r="O3601"/>
      <c r="P3601" s="38"/>
      <c r="Q3601" s="10"/>
      <c r="R3601" s="11"/>
      <c r="S3601" s="13"/>
      <c r="T3601" s="12"/>
      <c r="U3601" s="13"/>
      <c r="V3601"/>
    </row>
    <row r="3602" spans="1:22" x14ac:dyDescent="0.2">
      <c r="A3602" s="32"/>
      <c r="B3602"/>
      <c r="C3602" s="20"/>
      <c r="D3602" s="20"/>
      <c r="E3602"/>
      <c r="F3602"/>
      <c r="G3602" s="19"/>
      <c r="H3602"/>
      <c r="I3602"/>
      <c r="J3602"/>
      <c r="K3602" s="9"/>
      <c r="L3602"/>
      <c r="M3602" s="36"/>
      <c r="N3602"/>
      <c r="O3602"/>
      <c r="P3602" s="38"/>
      <c r="Q3602" s="10"/>
      <c r="R3602" s="11"/>
      <c r="S3602" s="13"/>
      <c r="T3602" s="12"/>
      <c r="U3602" s="13"/>
      <c r="V3602"/>
    </row>
    <row r="3603" spans="1:22" x14ac:dyDescent="0.2">
      <c r="A3603" s="32"/>
      <c r="B3603"/>
      <c r="C3603" s="20"/>
      <c r="D3603" s="20"/>
      <c r="E3603"/>
      <c r="F3603"/>
      <c r="G3603" s="19"/>
      <c r="H3603"/>
      <c r="I3603"/>
      <c r="J3603"/>
      <c r="K3603" s="9"/>
      <c r="L3603"/>
      <c r="M3603" s="36"/>
      <c r="N3603"/>
      <c r="O3603"/>
      <c r="P3603" s="38"/>
      <c r="Q3603" s="10"/>
      <c r="R3603" s="11"/>
      <c r="S3603" s="13"/>
      <c r="T3603" s="12"/>
      <c r="U3603" s="13"/>
      <c r="V3603"/>
    </row>
    <row r="3604" spans="1:22" x14ac:dyDescent="0.2">
      <c r="A3604" s="32"/>
      <c r="B3604"/>
      <c r="C3604" s="20"/>
      <c r="D3604" s="20"/>
      <c r="E3604"/>
      <c r="F3604"/>
      <c r="G3604" s="19"/>
      <c r="H3604"/>
      <c r="I3604"/>
      <c r="J3604"/>
      <c r="K3604" s="9"/>
      <c r="L3604"/>
      <c r="M3604" s="36"/>
      <c r="N3604"/>
      <c r="O3604"/>
      <c r="P3604" s="38"/>
      <c r="Q3604" s="10"/>
      <c r="R3604" s="11"/>
      <c r="S3604" s="13"/>
      <c r="T3604" s="12"/>
      <c r="U3604" s="13"/>
      <c r="V3604"/>
    </row>
    <row r="3605" spans="1:22" x14ac:dyDescent="0.2">
      <c r="A3605" s="32"/>
      <c r="B3605"/>
      <c r="C3605" s="20"/>
      <c r="D3605" s="20"/>
      <c r="E3605"/>
      <c r="F3605"/>
      <c r="G3605" s="19"/>
      <c r="H3605"/>
      <c r="I3605"/>
      <c r="J3605"/>
      <c r="K3605" s="9"/>
      <c r="L3605"/>
      <c r="M3605" s="36"/>
      <c r="N3605"/>
      <c r="O3605"/>
      <c r="P3605" s="38"/>
      <c r="Q3605" s="10"/>
      <c r="R3605" s="11"/>
      <c r="S3605" s="13"/>
      <c r="T3605" s="12"/>
      <c r="U3605" s="13"/>
      <c r="V3605"/>
    </row>
    <row r="3606" spans="1:22" x14ac:dyDescent="0.2">
      <c r="A3606" s="32"/>
      <c r="B3606"/>
      <c r="C3606" s="20"/>
      <c r="D3606" s="20"/>
      <c r="E3606"/>
      <c r="F3606"/>
      <c r="G3606" s="19"/>
      <c r="H3606"/>
      <c r="I3606"/>
      <c r="J3606"/>
      <c r="K3606" s="9"/>
      <c r="L3606"/>
      <c r="M3606" s="36"/>
      <c r="N3606"/>
      <c r="O3606"/>
      <c r="P3606" s="38"/>
      <c r="Q3606" s="10"/>
      <c r="R3606" s="11"/>
      <c r="S3606" s="13"/>
      <c r="T3606" s="12"/>
      <c r="U3606" s="13"/>
      <c r="V3606"/>
    </row>
    <row r="3607" spans="1:22" x14ac:dyDescent="0.2">
      <c r="A3607" s="32"/>
      <c r="B3607"/>
      <c r="C3607" s="20"/>
      <c r="D3607" s="20"/>
      <c r="E3607"/>
      <c r="F3607"/>
      <c r="G3607" s="19"/>
      <c r="H3607"/>
      <c r="I3607"/>
      <c r="J3607"/>
      <c r="K3607" s="9"/>
      <c r="L3607"/>
      <c r="M3607" s="36"/>
      <c r="N3607"/>
      <c r="O3607"/>
      <c r="P3607" s="38"/>
      <c r="Q3607" s="10"/>
      <c r="R3607" s="11"/>
      <c r="S3607" s="13"/>
      <c r="T3607" s="12"/>
      <c r="U3607" s="13"/>
      <c r="V3607"/>
    </row>
    <row r="3608" spans="1:22" x14ac:dyDescent="0.2">
      <c r="A3608" s="32"/>
      <c r="B3608"/>
      <c r="C3608" s="20"/>
      <c r="D3608" s="20"/>
      <c r="E3608"/>
      <c r="F3608"/>
      <c r="G3608" s="19"/>
      <c r="H3608"/>
      <c r="I3608"/>
      <c r="J3608"/>
      <c r="K3608" s="9"/>
      <c r="L3608"/>
      <c r="M3608" s="36"/>
      <c r="N3608"/>
      <c r="O3608"/>
      <c r="P3608" s="38"/>
      <c r="Q3608" s="10"/>
      <c r="R3608" s="11"/>
      <c r="S3608" s="13"/>
      <c r="T3608" s="12"/>
      <c r="U3608" s="13"/>
      <c r="V3608"/>
    </row>
    <row r="3609" spans="1:22" x14ac:dyDescent="0.2">
      <c r="A3609" s="32"/>
      <c r="B3609"/>
      <c r="C3609" s="20"/>
      <c r="D3609" s="20"/>
      <c r="E3609"/>
      <c r="F3609"/>
      <c r="G3609" s="19"/>
      <c r="H3609"/>
      <c r="I3609"/>
      <c r="J3609"/>
      <c r="K3609" s="9"/>
      <c r="L3609"/>
      <c r="M3609" s="36"/>
      <c r="N3609"/>
      <c r="O3609"/>
      <c r="P3609" s="38"/>
      <c r="Q3609" s="10"/>
      <c r="R3609" s="11"/>
      <c r="S3609" s="13"/>
      <c r="T3609" s="12"/>
      <c r="U3609" s="13"/>
      <c r="V3609"/>
    </row>
    <row r="3610" spans="1:22" x14ac:dyDescent="0.2">
      <c r="A3610" s="32"/>
      <c r="B3610"/>
      <c r="C3610" s="20"/>
      <c r="D3610" s="20"/>
      <c r="E3610"/>
      <c r="F3610"/>
      <c r="G3610" s="19"/>
      <c r="H3610"/>
      <c r="I3610"/>
      <c r="J3610"/>
      <c r="K3610" s="9"/>
      <c r="L3610"/>
      <c r="M3610" s="36"/>
      <c r="N3610"/>
      <c r="O3610"/>
      <c r="P3610" s="38"/>
      <c r="Q3610" s="10"/>
      <c r="R3610" s="11"/>
      <c r="S3610" s="13"/>
      <c r="T3610" s="12"/>
      <c r="U3610" s="13"/>
      <c r="V3610"/>
    </row>
    <row r="3611" spans="1:22" x14ac:dyDescent="0.2">
      <c r="A3611" s="32"/>
      <c r="B3611"/>
      <c r="C3611" s="20"/>
      <c r="D3611" s="20"/>
      <c r="E3611"/>
      <c r="F3611"/>
      <c r="G3611" s="19"/>
      <c r="H3611"/>
      <c r="I3611"/>
      <c r="J3611"/>
      <c r="K3611" s="9"/>
      <c r="L3611"/>
      <c r="M3611" s="36"/>
      <c r="N3611"/>
      <c r="O3611"/>
      <c r="P3611" s="38"/>
      <c r="Q3611" s="10"/>
      <c r="R3611" s="11"/>
      <c r="S3611" s="13"/>
      <c r="T3611" s="12"/>
      <c r="U3611" s="13"/>
      <c r="V3611"/>
    </row>
    <row r="3612" spans="1:22" x14ac:dyDescent="0.2">
      <c r="A3612" s="32"/>
      <c r="B3612"/>
      <c r="C3612" s="20"/>
      <c r="D3612" s="20"/>
      <c r="E3612"/>
      <c r="F3612"/>
      <c r="G3612" s="19"/>
      <c r="H3612"/>
      <c r="I3612"/>
      <c r="J3612"/>
      <c r="K3612" s="9"/>
      <c r="L3612"/>
      <c r="M3612" s="36"/>
      <c r="N3612"/>
      <c r="O3612"/>
      <c r="P3612" s="38"/>
      <c r="Q3612" s="10"/>
      <c r="R3612" s="11"/>
      <c r="S3612" s="13"/>
      <c r="T3612" s="12"/>
      <c r="U3612" s="13"/>
      <c r="V3612"/>
    </row>
    <row r="3613" spans="1:22" x14ac:dyDescent="0.2">
      <c r="A3613" s="32"/>
      <c r="B3613"/>
      <c r="C3613" s="20"/>
      <c r="D3613" s="20"/>
      <c r="E3613"/>
      <c r="F3613"/>
      <c r="G3613" s="19"/>
      <c r="H3613"/>
      <c r="I3613"/>
      <c r="J3613"/>
      <c r="K3613" s="9"/>
      <c r="L3613"/>
      <c r="M3613" s="36"/>
      <c r="N3613"/>
      <c r="O3613"/>
      <c r="P3613" s="38"/>
      <c r="Q3613" s="10"/>
      <c r="R3613" s="11"/>
      <c r="S3613" s="13"/>
      <c r="T3613" s="12"/>
      <c r="U3613" s="13"/>
      <c r="V3613"/>
    </row>
    <row r="3614" spans="1:22" x14ac:dyDescent="0.2">
      <c r="A3614" s="32"/>
      <c r="B3614"/>
      <c r="C3614" s="20"/>
      <c r="D3614" s="20"/>
      <c r="E3614"/>
      <c r="F3614"/>
      <c r="G3614" s="19"/>
      <c r="H3614"/>
      <c r="I3614"/>
      <c r="J3614"/>
      <c r="K3614" s="9"/>
      <c r="L3614"/>
      <c r="M3614" s="36"/>
      <c r="N3614"/>
      <c r="O3614"/>
      <c r="P3614" s="38"/>
      <c r="Q3614" s="10"/>
      <c r="R3614" s="11"/>
      <c r="S3614" s="13"/>
      <c r="T3614" s="12"/>
      <c r="U3614" s="13"/>
      <c r="V3614"/>
    </row>
    <row r="3615" spans="1:22" x14ac:dyDescent="0.2">
      <c r="A3615" s="32"/>
      <c r="B3615"/>
      <c r="C3615" s="20"/>
      <c r="D3615" s="20"/>
      <c r="E3615"/>
      <c r="F3615"/>
      <c r="G3615" s="19"/>
      <c r="H3615"/>
      <c r="I3615"/>
      <c r="J3615"/>
      <c r="K3615" s="9"/>
      <c r="L3615"/>
      <c r="M3615" s="36"/>
      <c r="N3615"/>
      <c r="O3615"/>
      <c r="P3615" s="38"/>
      <c r="Q3615" s="10"/>
      <c r="R3615" s="11"/>
      <c r="S3615" s="13"/>
      <c r="T3615" s="12"/>
      <c r="U3615" s="13"/>
      <c r="V3615"/>
    </row>
    <row r="3616" spans="1:22" x14ac:dyDescent="0.2">
      <c r="A3616" s="32"/>
      <c r="B3616"/>
      <c r="C3616" s="20"/>
      <c r="D3616" s="20"/>
      <c r="E3616"/>
      <c r="F3616"/>
      <c r="G3616" s="19"/>
      <c r="H3616"/>
      <c r="I3616"/>
      <c r="J3616"/>
      <c r="K3616" s="9"/>
      <c r="L3616"/>
      <c r="M3616" s="36"/>
      <c r="N3616"/>
      <c r="O3616"/>
      <c r="P3616" s="38"/>
      <c r="Q3616" s="10"/>
      <c r="R3616" s="11"/>
      <c r="S3616" s="13"/>
      <c r="T3616" s="12"/>
      <c r="U3616" s="13"/>
      <c r="V3616"/>
    </row>
    <row r="3617" spans="1:22" x14ac:dyDescent="0.2">
      <c r="A3617" s="32"/>
      <c r="B3617"/>
      <c r="C3617" s="20"/>
      <c r="D3617" s="20"/>
      <c r="E3617"/>
      <c r="F3617"/>
      <c r="G3617" s="19"/>
      <c r="H3617"/>
      <c r="I3617"/>
      <c r="J3617"/>
      <c r="K3617" s="9"/>
      <c r="L3617"/>
      <c r="M3617" s="36"/>
      <c r="N3617"/>
      <c r="O3617"/>
      <c r="P3617" s="38"/>
      <c r="Q3617" s="10"/>
      <c r="R3617" s="11"/>
      <c r="S3617" s="13"/>
      <c r="T3617" s="12"/>
      <c r="U3617" s="13"/>
      <c r="V3617"/>
    </row>
    <row r="3618" spans="1:22" x14ac:dyDescent="0.2">
      <c r="A3618" s="32"/>
      <c r="B3618"/>
      <c r="C3618" s="20"/>
      <c r="D3618" s="20"/>
      <c r="E3618"/>
      <c r="F3618"/>
      <c r="G3618" s="19"/>
      <c r="H3618"/>
      <c r="I3618"/>
      <c r="J3618"/>
      <c r="K3618" s="9"/>
      <c r="L3618"/>
      <c r="M3618" s="36"/>
      <c r="N3618"/>
      <c r="O3618"/>
      <c r="P3618" s="38"/>
      <c r="Q3618" s="10"/>
      <c r="R3618" s="11"/>
      <c r="S3618" s="13"/>
      <c r="T3618" s="12"/>
      <c r="U3618" s="13"/>
      <c r="V3618"/>
    </row>
    <row r="3619" spans="1:22" x14ac:dyDescent="0.2">
      <c r="A3619" s="32"/>
      <c r="B3619"/>
      <c r="C3619" s="20"/>
      <c r="D3619" s="20"/>
      <c r="E3619"/>
      <c r="F3619"/>
      <c r="G3619" s="19"/>
      <c r="H3619"/>
      <c r="I3619"/>
      <c r="J3619"/>
      <c r="K3619" s="9"/>
      <c r="L3619"/>
      <c r="M3619" s="36"/>
      <c r="N3619"/>
      <c r="O3619"/>
      <c r="P3619" s="38"/>
      <c r="Q3619" s="10"/>
      <c r="R3619" s="11"/>
      <c r="S3619" s="13"/>
      <c r="T3619" s="12"/>
      <c r="U3619" s="13"/>
      <c r="V3619"/>
    </row>
    <row r="3620" spans="1:22" x14ac:dyDescent="0.2">
      <c r="A3620" s="32"/>
      <c r="B3620"/>
      <c r="C3620" s="20"/>
      <c r="D3620" s="20"/>
      <c r="E3620"/>
      <c r="F3620"/>
      <c r="G3620" s="19"/>
      <c r="H3620"/>
      <c r="I3620"/>
      <c r="J3620"/>
      <c r="K3620" s="9"/>
      <c r="L3620"/>
      <c r="M3620" s="36"/>
      <c r="N3620"/>
      <c r="O3620"/>
      <c r="P3620" s="38"/>
      <c r="Q3620" s="10"/>
      <c r="R3620" s="11"/>
      <c r="S3620" s="13"/>
      <c r="T3620" s="12"/>
      <c r="U3620" s="13"/>
      <c r="V3620"/>
    </row>
    <row r="3621" spans="1:22" x14ac:dyDescent="0.2">
      <c r="A3621" s="32"/>
      <c r="B3621"/>
      <c r="C3621" s="20"/>
      <c r="D3621" s="20"/>
      <c r="E3621"/>
      <c r="F3621"/>
      <c r="G3621" s="19"/>
      <c r="H3621"/>
      <c r="I3621"/>
      <c r="J3621"/>
      <c r="K3621" s="9"/>
      <c r="L3621"/>
      <c r="M3621" s="36"/>
      <c r="N3621"/>
      <c r="O3621"/>
      <c r="P3621" s="38"/>
      <c r="Q3621" s="10"/>
      <c r="R3621" s="11"/>
      <c r="S3621" s="13"/>
      <c r="T3621" s="12"/>
      <c r="U3621" s="13"/>
      <c r="V3621"/>
    </row>
    <row r="3622" spans="1:22" x14ac:dyDescent="0.2">
      <c r="A3622" s="32"/>
      <c r="B3622"/>
      <c r="C3622" s="20"/>
      <c r="D3622" s="20"/>
      <c r="E3622"/>
      <c r="F3622"/>
      <c r="G3622" s="19"/>
      <c r="H3622"/>
      <c r="I3622"/>
      <c r="J3622"/>
      <c r="K3622" s="9"/>
      <c r="L3622"/>
      <c r="M3622" s="36"/>
      <c r="N3622"/>
      <c r="O3622"/>
      <c r="P3622" s="38"/>
      <c r="Q3622" s="10"/>
      <c r="R3622" s="11"/>
      <c r="S3622" s="13"/>
      <c r="T3622" s="12"/>
      <c r="U3622" s="13"/>
      <c r="V3622"/>
    </row>
    <row r="3623" spans="1:22" x14ac:dyDescent="0.2">
      <c r="A3623" s="32"/>
      <c r="B3623"/>
      <c r="C3623" s="20"/>
      <c r="D3623" s="20"/>
      <c r="E3623"/>
      <c r="F3623"/>
      <c r="G3623" s="19"/>
      <c r="H3623"/>
      <c r="I3623"/>
      <c r="J3623"/>
      <c r="K3623" s="9"/>
      <c r="L3623"/>
      <c r="M3623" s="36"/>
      <c r="N3623"/>
      <c r="O3623"/>
      <c r="P3623" s="38"/>
      <c r="Q3623" s="10"/>
      <c r="R3623" s="11"/>
      <c r="S3623" s="13"/>
      <c r="T3623" s="12"/>
      <c r="U3623" s="13"/>
      <c r="V3623"/>
    </row>
    <row r="3624" spans="1:22" x14ac:dyDescent="0.2">
      <c r="A3624" s="32"/>
      <c r="B3624"/>
      <c r="C3624" s="20"/>
      <c r="D3624" s="20"/>
      <c r="E3624"/>
      <c r="F3624"/>
      <c r="G3624" s="19"/>
      <c r="H3624"/>
      <c r="I3624"/>
      <c r="J3624"/>
      <c r="K3624" s="9"/>
      <c r="L3624"/>
      <c r="M3624" s="36"/>
      <c r="N3624"/>
      <c r="O3624"/>
      <c r="P3624" s="38"/>
      <c r="Q3624" s="10"/>
      <c r="R3624" s="11"/>
      <c r="S3624" s="13"/>
      <c r="T3624" s="12"/>
      <c r="U3624" s="13"/>
      <c r="V3624"/>
    </row>
    <row r="3625" spans="1:22" x14ac:dyDescent="0.2">
      <c r="A3625" s="32"/>
      <c r="B3625"/>
      <c r="C3625" s="20"/>
      <c r="D3625" s="20"/>
      <c r="E3625"/>
      <c r="F3625"/>
      <c r="G3625" s="19"/>
      <c r="H3625"/>
      <c r="I3625"/>
      <c r="J3625"/>
      <c r="K3625" s="9"/>
      <c r="L3625"/>
      <c r="M3625" s="36"/>
      <c r="N3625"/>
      <c r="O3625"/>
      <c r="P3625" s="38"/>
      <c r="Q3625" s="10"/>
      <c r="R3625" s="11"/>
      <c r="S3625" s="13"/>
      <c r="T3625" s="12"/>
      <c r="U3625" s="13"/>
      <c r="V3625"/>
    </row>
    <row r="3626" spans="1:22" x14ac:dyDescent="0.2">
      <c r="A3626" s="32"/>
      <c r="B3626"/>
      <c r="C3626" s="20"/>
      <c r="D3626" s="20"/>
      <c r="E3626"/>
      <c r="F3626"/>
      <c r="G3626" s="19"/>
      <c r="H3626"/>
      <c r="I3626"/>
      <c r="J3626"/>
      <c r="K3626" s="9"/>
      <c r="L3626"/>
      <c r="M3626" s="36"/>
      <c r="N3626"/>
      <c r="O3626"/>
      <c r="P3626" s="38"/>
      <c r="Q3626" s="10"/>
      <c r="R3626" s="11"/>
      <c r="S3626" s="13"/>
      <c r="T3626" s="12"/>
      <c r="U3626" s="13"/>
      <c r="V3626"/>
    </row>
    <row r="3627" spans="1:22" x14ac:dyDescent="0.2">
      <c r="A3627" s="32"/>
      <c r="B3627"/>
      <c r="C3627" s="20"/>
      <c r="D3627" s="20"/>
      <c r="E3627"/>
      <c r="F3627"/>
      <c r="G3627" s="19"/>
      <c r="H3627"/>
      <c r="I3627"/>
      <c r="J3627"/>
      <c r="K3627" s="9"/>
      <c r="L3627"/>
      <c r="M3627" s="36"/>
      <c r="N3627"/>
      <c r="O3627"/>
      <c r="P3627" s="38"/>
      <c r="Q3627" s="10"/>
      <c r="R3627" s="11"/>
      <c r="S3627" s="13"/>
      <c r="T3627" s="12"/>
      <c r="U3627" s="13"/>
      <c r="V3627"/>
    </row>
    <row r="3628" spans="1:22" x14ac:dyDescent="0.2">
      <c r="A3628" s="32"/>
      <c r="B3628"/>
      <c r="C3628" s="20"/>
      <c r="D3628" s="20"/>
      <c r="E3628"/>
      <c r="F3628"/>
      <c r="G3628" s="19"/>
      <c r="H3628"/>
      <c r="I3628"/>
      <c r="J3628"/>
      <c r="K3628" s="9"/>
      <c r="L3628"/>
      <c r="M3628" s="36"/>
      <c r="N3628"/>
      <c r="O3628"/>
      <c r="P3628" s="38"/>
      <c r="Q3628" s="10"/>
      <c r="R3628" s="11"/>
      <c r="S3628" s="13"/>
      <c r="T3628" s="12"/>
      <c r="U3628" s="13"/>
      <c r="V3628"/>
    </row>
    <row r="3629" spans="1:22" x14ac:dyDescent="0.2">
      <c r="A3629" s="32"/>
      <c r="B3629"/>
      <c r="C3629" s="20"/>
      <c r="D3629" s="20"/>
      <c r="E3629"/>
      <c r="F3629"/>
      <c r="G3629" s="19"/>
      <c r="H3629"/>
      <c r="I3629"/>
      <c r="J3629"/>
      <c r="K3629" s="9"/>
      <c r="L3629"/>
      <c r="M3629" s="36"/>
      <c r="N3629"/>
      <c r="O3629"/>
      <c r="P3629" s="38"/>
      <c r="Q3629" s="10"/>
      <c r="R3629" s="11"/>
      <c r="S3629" s="13"/>
      <c r="T3629" s="12"/>
      <c r="U3629" s="13"/>
      <c r="V3629"/>
    </row>
    <row r="3630" spans="1:22" x14ac:dyDescent="0.2">
      <c r="A3630" s="32"/>
      <c r="B3630"/>
      <c r="C3630" s="20"/>
      <c r="D3630" s="20"/>
      <c r="E3630"/>
      <c r="F3630"/>
      <c r="G3630" s="19"/>
      <c r="H3630"/>
      <c r="I3630"/>
      <c r="J3630"/>
      <c r="K3630" s="9"/>
      <c r="L3630"/>
      <c r="M3630" s="36"/>
      <c r="N3630"/>
      <c r="O3630"/>
      <c r="P3630" s="38"/>
      <c r="Q3630" s="10"/>
      <c r="R3630" s="11"/>
      <c r="S3630" s="13"/>
      <c r="T3630" s="12"/>
      <c r="U3630" s="13"/>
      <c r="V3630"/>
    </row>
    <row r="3631" spans="1:22" x14ac:dyDescent="0.2">
      <c r="A3631" s="32"/>
      <c r="B3631"/>
      <c r="C3631" s="20"/>
      <c r="D3631" s="20"/>
      <c r="E3631"/>
      <c r="F3631"/>
      <c r="G3631" s="19"/>
      <c r="H3631"/>
      <c r="I3631"/>
      <c r="J3631"/>
      <c r="K3631" s="9"/>
      <c r="L3631"/>
      <c r="M3631" s="36"/>
      <c r="N3631"/>
      <c r="O3631"/>
      <c r="P3631" s="38"/>
      <c r="Q3631" s="10"/>
      <c r="R3631" s="11"/>
      <c r="S3631" s="13"/>
      <c r="T3631" s="12"/>
      <c r="U3631" s="13"/>
      <c r="V3631"/>
    </row>
    <row r="3632" spans="1:22" x14ac:dyDescent="0.2">
      <c r="A3632" s="32"/>
      <c r="B3632"/>
      <c r="C3632" s="20"/>
      <c r="D3632" s="20"/>
      <c r="E3632"/>
      <c r="F3632"/>
      <c r="G3632" s="19"/>
      <c r="H3632"/>
      <c r="I3632"/>
      <c r="J3632"/>
      <c r="K3632" s="9"/>
      <c r="L3632"/>
      <c r="M3632" s="36"/>
      <c r="N3632"/>
      <c r="O3632"/>
      <c r="P3632" s="38"/>
      <c r="Q3632" s="10"/>
      <c r="R3632" s="11"/>
      <c r="S3632" s="13"/>
      <c r="T3632" s="12"/>
      <c r="U3632" s="13"/>
      <c r="V3632"/>
    </row>
    <row r="3633" spans="1:22" x14ac:dyDescent="0.2">
      <c r="A3633" s="32"/>
      <c r="B3633"/>
      <c r="C3633" s="20"/>
      <c r="D3633" s="20"/>
      <c r="E3633"/>
      <c r="F3633"/>
      <c r="G3633" s="19"/>
      <c r="H3633"/>
      <c r="I3633"/>
      <c r="J3633"/>
      <c r="K3633" s="9"/>
      <c r="L3633"/>
      <c r="M3633" s="36"/>
      <c r="N3633"/>
      <c r="O3633"/>
      <c r="P3633" s="38"/>
      <c r="Q3633" s="10"/>
      <c r="R3633" s="11"/>
      <c r="S3633" s="13"/>
      <c r="T3633" s="12"/>
      <c r="U3633" s="13"/>
      <c r="V3633"/>
    </row>
    <row r="3634" spans="1:22" x14ac:dyDescent="0.2">
      <c r="A3634" s="32"/>
      <c r="B3634"/>
      <c r="C3634" s="20"/>
      <c r="D3634" s="20"/>
      <c r="E3634"/>
      <c r="F3634"/>
      <c r="G3634" s="19"/>
      <c r="H3634"/>
      <c r="I3634"/>
      <c r="J3634"/>
      <c r="K3634" s="9"/>
      <c r="L3634"/>
      <c r="M3634" s="36"/>
      <c r="N3634"/>
      <c r="O3634"/>
      <c r="P3634" s="38"/>
      <c r="Q3634" s="10"/>
      <c r="R3634" s="11"/>
      <c r="S3634" s="13"/>
      <c r="T3634" s="12"/>
      <c r="U3634" s="13"/>
      <c r="V3634"/>
    </row>
    <row r="3635" spans="1:22" x14ac:dyDescent="0.2">
      <c r="A3635" s="32"/>
      <c r="B3635"/>
      <c r="C3635" s="20"/>
      <c r="D3635" s="20"/>
      <c r="E3635"/>
      <c r="F3635"/>
      <c r="G3635" s="19"/>
      <c r="H3635"/>
      <c r="I3635"/>
      <c r="J3635"/>
      <c r="K3635" s="9"/>
      <c r="L3635"/>
      <c r="M3635" s="36"/>
      <c r="N3635"/>
      <c r="O3635"/>
      <c r="P3635" s="38"/>
      <c r="Q3635" s="10"/>
      <c r="R3635" s="11"/>
      <c r="S3635" s="13"/>
      <c r="T3635" s="12"/>
      <c r="U3635" s="13"/>
      <c r="V3635"/>
    </row>
    <row r="3636" spans="1:22" x14ac:dyDescent="0.2">
      <c r="A3636" s="32"/>
      <c r="B3636"/>
      <c r="C3636" s="20"/>
      <c r="D3636" s="20"/>
      <c r="E3636"/>
      <c r="F3636"/>
      <c r="G3636" s="19"/>
      <c r="H3636"/>
      <c r="I3636"/>
      <c r="J3636"/>
      <c r="K3636" s="9"/>
      <c r="L3636"/>
      <c r="M3636" s="36"/>
      <c r="N3636"/>
      <c r="O3636"/>
      <c r="P3636" s="38"/>
      <c r="Q3636" s="10"/>
      <c r="R3636" s="11"/>
      <c r="S3636" s="13"/>
      <c r="T3636" s="12"/>
      <c r="U3636" s="13"/>
      <c r="V3636"/>
    </row>
    <row r="3637" spans="1:22" x14ac:dyDescent="0.2">
      <c r="A3637" s="32"/>
      <c r="B3637"/>
      <c r="C3637" s="20"/>
      <c r="D3637" s="20"/>
      <c r="E3637"/>
      <c r="F3637"/>
      <c r="G3637" s="19"/>
      <c r="H3637"/>
      <c r="I3637"/>
      <c r="J3637"/>
      <c r="K3637" s="9"/>
      <c r="L3637"/>
      <c r="M3637" s="36"/>
      <c r="N3637"/>
      <c r="O3637"/>
      <c r="P3637" s="38"/>
      <c r="Q3637" s="10"/>
      <c r="R3637" s="11"/>
      <c r="S3637" s="13"/>
      <c r="T3637" s="12"/>
      <c r="U3637" s="13"/>
      <c r="V3637"/>
    </row>
    <row r="3638" spans="1:22" x14ac:dyDescent="0.2">
      <c r="A3638" s="32"/>
      <c r="B3638"/>
      <c r="C3638" s="20"/>
      <c r="D3638" s="20"/>
      <c r="E3638"/>
      <c r="F3638"/>
      <c r="G3638" s="19"/>
      <c r="H3638"/>
      <c r="I3638"/>
      <c r="J3638"/>
      <c r="K3638" s="9"/>
      <c r="L3638"/>
      <c r="M3638" s="36"/>
      <c r="N3638"/>
      <c r="O3638"/>
      <c r="P3638" s="38"/>
      <c r="Q3638" s="10"/>
      <c r="R3638" s="11"/>
      <c r="S3638" s="13"/>
      <c r="T3638" s="12"/>
      <c r="U3638" s="13"/>
      <c r="V3638"/>
    </row>
    <row r="3639" spans="1:22" x14ac:dyDescent="0.2">
      <c r="A3639" s="32"/>
      <c r="B3639"/>
      <c r="C3639" s="20"/>
      <c r="D3639" s="20"/>
      <c r="E3639"/>
      <c r="F3639"/>
      <c r="G3639" s="19"/>
      <c r="H3639"/>
      <c r="I3639"/>
      <c r="J3639"/>
      <c r="K3639" s="9"/>
      <c r="L3639"/>
      <c r="M3639" s="36"/>
      <c r="N3639"/>
      <c r="O3639"/>
      <c r="P3639" s="38"/>
      <c r="Q3639" s="10"/>
      <c r="R3639" s="11"/>
      <c r="S3639" s="13"/>
      <c r="T3639" s="12"/>
      <c r="U3639" s="13"/>
      <c r="V3639"/>
    </row>
    <row r="3640" spans="1:22" x14ac:dyDescent="0.2">
      <c r="A3640" s="32"/>
      <c r="B3640"/>
      <c r="C3640" s="20"/>
      <c r="D3640" s="20"/>
      <c r="E3640"/>
      <c r="F3640"/>
      <c r="G3640" s="19"/>
      <c r="H3640"/>
      <c r="I3640"/>
      <c r="J3640"/>
      <c r="K3640" s="9"/>
      <c r="L3640"/>
      <c r="M3640" s="36"/>
      <c r="N3640"/>
      <c r="O3640"/>
      <c r="P3640" s="38"/>
      <c r="Q3640" s="10"/>
      <c r="R3640" s="11"/>
      <c r="S3640" s="13"/>
      <c r="T3640" s="12"/>
      <c r="U3640" s="13"/>
      <c r="V3640"/>
    </row>
    <row r="3641" spans="1:22" x14ac:dyDescent="0.2">
      <c r="A3641" s="32"/>
      <c r="B3641"/>
      <c r="C3641" s="20"/>
      <c r="D3641" s="20"/>
      <c r="E3641"/>
      <c r="F3641"/>
      <c r="G3641" s="19"/>
      <c r="H3641"/>
      <c r="I3641"/>
      <c r="J3641"/>
      <c r="K3641" s="9"/>
      <c r="L3641"/>
      <c r="M3641" s="36"/>
      <c r="N3641"/>
      <c r="O3641"/>
      <c r="P3641" s="38"/>
      <c r="Q3641" s="10"/>
      <c r="R3641" s="11"/>
      <c r="S3641" s="13"/>
      <c r="T3641" s="12"/>
      <c r="U3641" s="13"/>
      <c r="V3641"/>
    </row>
    <row r="3642" spans="1:22" x14ac:dyDescent="0.2">
      <c r="A3642" s="32"/>
      <c r="B3642"/>
      <c r="C3642" s="20"/>
      <c r="D3642" s="20"/>
      <c r="E3642"/>
      <c r="F3642"/>
      <c r="G3642" s="19"/>
      <c r="H3642"/>
      <c r="I3642"/>
      <c r="J3642"/>
      <c r="K3642" s="9"/>
      <c r="L3642"/>
      <c r="M3642" s="36"/>
      <c r="N3642"/>
      <c r="O3642"/>
      <c r="P3642" s="38"/>
      <c r="Q3642" s="10"/>
      <c r="R3642" s="11"/>
      <c r="S3642" s="13"/>
      <c r="T3642" s="12"/>
      <c r="U3642" s="13"/>
      <c r="V3642"/>
    </row>
    <row r="3643" spans="1:22" x14ac:dyDescent="0.2">
      <c r="A3643" s="32"/>
      <c r="B3643"/>
      <c r="C3643" s="20"/>
      <c r="D3643" s="20"/>
      <c r="E3643"/>
      <c r="F3643"/>
      <c r="G3643" s="19"/>
      <c r="H3643"/>
      <c r="I3643"/>
      <c r="J3643"/>
      <c r="K3643" s="9"/>
      <c r="L3643"/>
      <c r="M3643" s="36"/>
      <c r="N3643"/>
      <c r="O3643"/>
      <c r="P3643" s="38"/>
      <c r="Q3643" s="10"/>
      <c r="R3643" s="11"/>
      <c r="S3643" s="13"/>
      <c r="T3643" s="12"/>
      <c r="U3643" s="13"/>
      <c r="V3643"/>
    </row>
    <row r="3644" spans="1:22" x14ac:dyDescent="0.2">
      <c r="A3644" s="32"/>
      <c r="B3644"/>
      <c r="C3644" s="20"/>
      <c r="D3644" s="20"/>
      <c r="E3644"/>
      <c r="F3644"/>
      <c r="G3644" s="19"/>
      <c r="H3644"/>
      <c r="I3644"/>
      <c r="J3644"/>
      <c r="K3644" s="9"/>
      <c r="L3644"/>
      <c r="M3644" s="36"/>
      <c r="N3644"/>
      <c r="O3644"/>
      <c r="P3644" s="38"/>
      <c r="Q3644" s="10"/>
      <c r="R3644" s="11"/>
      <c r="S3644" s="13"/>
      <c r="T3644" s="12"/>
      <c r="U3644" s="13"/>
      <c r="V3644"/>
    </row>
    <row r="3645" spans="1:22" x14ac:dyDescent="0.2">
      <c r="A3645" s="32"/>
      <c r="B3645"/>
      <c r="C3645" s="20"/>
      <c r="D3645" s="20"/>
      <c r="E3645"/>
      <c r="F3645"/>
      <c r="G3645" s="19"/>
      <c r="H3645"/>
      <c r="I3645"/>
      <c r="J3645"/>
      <c r="K3645" s="9"/>
      <c r="L3645"/>
      <c r="M3645" s="36"/>
      <c r="N3645"/>
      <c r="O3645"/>
      <c r="P3645" s="38"/>
      <c r="Q3645" s="10"/>
      <c r="R3645" s="11"/>
      <c r="S3645" s="13"/>
      <c r="T3645" s="12"/>
      <c r="U3645" s="13"/>
      <c r="V3645"/>
    </row>
    <row r="3646" spans="1:22" x14ac:dyDescent="0.2">
      <c r="A3646" s="32"/>
      <c r="B3646"/>
      <c r="C3646" s="20"/>
      <c r="D3646" s="20"/>
      <c r="E3646"/>
      <c r="F3646"/>
      <c r="G3646" s="19"/>
      <c r="H3646"/>
      <c r="I3646"/>
      <c r="J3646"/>
      <c r="K3646" s="9"/>
      <c r="L3646"/>
      <c r="M3646" s="36"/>
      <c r="N3646"/>
      <c r="O3646"/>
      <c r="P3646" s="38"/>
      <c r="Q3646" s="10"/>
      <c r="R3646" s="11"/>
      <c r="S3646" s="13"/>
      <c r="T3646" s="12"/>
      <c r="U3646" s="13"/>
      <c r="V3646"/>
    </row>
    <row r="3647" spans="1:22" x14ac:dyDescent="0.2">
      <c r="A3647" s="32"/>
      <c r="B3647"/>
      <c r="C3647" s="20"/>
      <c r="D3647" s="20"/>
      <c r="E3647"/>
      <c r="F3647"/>
      <c r="G3647" s="19"/>
      <c r="H3647"/>
      <c r="I3647"/>
      <c r="J3647"/>
      <c r="K3647" s="9"/>
      <c r="L3647"/>
      <c r="M3647" s="36"/>
      <c r="N3647"/>
      <c r="O3647"/>
      <c r="P3647" s="38"/>
      <c r="Q3647" s="10"/>
      <c r="R3647" s="11"/>
      <c r="S3647" s="13"/>
      <c r="T3647" s="12"/>
      <c r="U3647" s="13"/>
      <c r="V3647"/>
    </row>
    <row r="3648" spans="1:22" x14ac:dyDescent="0.2">
      <c r="A3648" s="32"/>
      <c r="B3648"/>
      <c r="C3648" s="20"/>
      <c r="D3648" s="20"/>
      <c r="E3648"/>
      <c r="F3648"/>
      <c r="G3648" s="19"/>
      <c r="H3648"/>
      <c r="I3648"/>
      <c r="J3648"/>
      <c r="K3648" s="9"/>
      <c r="L3648"/>
      <c r="M3648" s="36"/>
      <c r="N3648"/>
      <c r="O3648"/>
      <c r="P3648" s="38"/>
      <c r="Q3648" s="10"/>
      <c r="R3648" s="11"/>
      <c r="S3648" s="13"/>
      <c r="T3648" s="12"/>
      <c r="U3648" s="13"/>
      <c r="V3648"/>
    </row>
    <row r="3649" spans="1:22" x14ac:dyDescent="0.2">
      <c r="A3649" s="32"/>
      <c r="B3649"/>
      <c r="C3649" s="20"/>
      <c r="D3649" s="20"/>
      <c r="E3649"/>
      <c r="F3649"/>
      <c r="G3649" s="19"/>
      <c r="H3649"/>
      <c r="I3649"/>
      <c r="J3649"/>
      <c r="K3649" s="9"/>
      <c r="L3649"/>
      <c r="M3649" s="36"/>
      <c r="N3649"/>
      <c r="O3649"/>
      <c r="P3649" s="38"/>
      <c r="Q3649" s="10"/>
      <c r="R3649" s="11"/>
      <c r="S3649" s="13"/>
      <c r="T3649" s="12"/>
      <c r="U3649" s="13"/>
      <c r="V3649"/>
    </row>
    <row r="3650" spans="1:22" x14ac:dyDescent="0.2">
      <c r="A3650" s="32"/>
      <c r="B3650"/>
      <c r="C3650" s="20"/>
      <c r="D3650" s="20"/>
      <c r="E3650"/>
      <c r="F3650"/>
      <c r="G3650" s="19"/>
      <c r="H3650"/>
      <c r="I3650"/>
      <c r="J3650"/>
      <c r="K3650" s="9"/>
      <c r="L3650"/>
      <c r="M3650" s="36"/>
      <c r="N3650"/>
      <c r="O3650"/>
      <c r="P3650" s="38"/>
      <c r="Q3650" s="10"/>
      <c r="R3650" s="11"/>
      <c r="S3650" s="13"/>
      <c r="T3650" s="12"/>
      <c r="U3650" s="13"/>
      <c r="V3650"/>
    </row>
    <row r="3651" spans="1:22" x14ac:dyDescent="0.2">
      <c r="A3651" s="32"/>
      <c r="B3651"/>
      <c r="C3651" s="20"/>
      <c r="D3651" s="20"/>
      <c r="E3651"/>
      <c r="F3651"/>
      <c r="G3651" s="19"/>
      <c r="H3651"/>
      <c r="I3651"/>
      <c r="J3651"/>
      <c r="K3651" s="9"/>
      <c r="L3651"/>
      <c r="M3651" s="36"/>
      <c r="N3651"/>
      <c r="O3651"/>
      <c r="P3651" s="38"/>
      <c r="Q3651" s="10"/>
      <c r="R3651" s="11"/>
      <c r="S3651" s="13"/>
      <c r="T3651" s="12"/>
      <c r="U3651" s="13"/>
      <c r="V3651"/>
    </row>
    <row r="3652" spans="1:22" x14ac:dyDescent="0.2">
      <c r="A3652" s="32"/>
      <c r="B3652"/>
      <c r="C3652" s="20"/>
      <c r="D3652" s="20"/>
      <c r="E3652"/>
      <c r="F3652"/>
      <c r="G3652" s="19"/>
      <c r="H3652"/>
      <c r="I3652"/>
      <c r="J3652"/>
      <c r="K3652" s="9"/>
      <c r="L3652"/>
      <c r="M3652" s="36"/>
      <c r="N3652"/>
      <c r="O3652"/>
      <c r="P3652" s="38"/>
      <c r="Q3652" s="10"/>
      <c r="R3652" s="11"/>
      <c r="S3652" s="13"/>
      <c r="T3652" s="12"/>
      <c r="U3652" s="13"/>
      <c r="V3652"/>
    </row>
    <row r="3653" spans="1:22" x14ac:dyDescent="0.2">
      <c r="A3653" s="32"/>
      <c r="B3653"/>
      <c r="C3653" s="20"/>
      <c r="D3653" s="20"/>
      <c r="E3653"/>
      <c r="F3653"/>
      <c r="G3653" s="19"/>
      <c r="H3653"/>
      <c r="I3653"/>
      <c r="J3653"/>
      <c r="K3653" s="9"/>
      <c r="L3653"/>
      <c r="M3653" s="36"/>
      <c r="N3653"/>
      <c r="O3653"/>
      <c r="P3653" s="38"/>
      <c r="Q3653" s="10"/>
      <c r="R3653" s="11"/>
      <c r="S3653" s="13"/>
      <c r="T3653" s="12"/>
      <c r="U3653" s="13"/>
      <c r="V3653"/>
    </row>
    <row r="3654" spans="1:22" x14ac:dyDescent="0.2">
      <c r="A3654" s="32"/>
      <c r="B3654"/>
      <c r="C3654" s="20"/>
      <c r="D3654" s="20"/>
      <c r="E3654"/>
      <c r="F3654"/>
      <c r="G3654" s="19"/>
      <c r="H3654"/>
      <c r="I3654"/>
      <c r="J3654"/>
      <c r="K3654" s="9"/>
      <c r="L3654"/>
      <c r="M3654" s="36"/>
      <c r="N3654"/>
      <c r="O3654"/>
      <c r="P3654" s="38"/>
      <c r="Q3654" s="10"/>
      <c r="R3654" s="11"/>
      <c r="S3654" s="13"/>
      <c r="T3654" s="12"/>
      <c r="U3654" s="13"/>
      <c r="V3654"/>
    </row>
    <row r="3655" spans="1:22" x14ac:dyDescent="0.2">
      <c r="A3655" s="32"/>
      <c r="B3655"/>
      <c r="C3655" s="20"/>
      <c r="D3655" s="20"/>
      <c r="E3655"/>
      <c r="F3655"/>
      <c r="G3655" s="19"/>
      <c r="H3655"/>
      <c r="I3655"/>
      <c r="J3655"/>
      <c r="K3655" s="9"/>
      <c r="L3655"/>
      <c r="M3655" s="36"/>
      <c r="N3655"/>
      <c r="O3655"/>
      <c r="P3655" s="38"/>
      <c r="Q3655" s="10"/>
      <c r="R3655" s="11"/>
      <c r="S3655" s="13"/>
      <c r="T3655" s="12"/>
      <c r="U3655" s="13"/>
      <c r="V3655"/>
    </row>
    <row r="3656" spans="1:22" x14ac:dyDescent="0.2">
      <c r="A3656" s="32"/>
      <c r="B3656"/>
      <c r="C3656" s="20"/>
      <c r="D3656" s="20"/>
      <c r="E3656"/>
      <c r="F3656"/>
      <c r="G3656" s="19"/>
      <c r="H3656"/>
      <c r="I3656"/>
      <c r="J3656"/>
      <c r="K3656" s="9"/>
      <c r="L3656"/>
      <c r="M3656" s="36"/>
      <c r="N3656"/>
      <c r="O3656"/>
      <c r="P3656" s="38"/>
      <c r="Q3656" s="10"/>
      <c r="R3656" s="11"/>
      <c r="S3656" s="13"/>
      <c r="T3656" s="12"/>
      <c r="U3656" s="13"/>
      <c r="V3656"/>
    </row>
    <row r="3657" spans="1:22" x14ac:dyDescent="0.2">
      <c r="A3657" s="32"/>
      <c r="B3657"/>
      <c r="C3657" s="20"/>
      <c r="D3657" s="20"/>
      <c r="E3657"/>
      <c r="F3657"/>
      <c r="G3657" s="19"/>
      <c r="H3657"/>
      <c r="I3657"/>
      <c r="J3657"/>
      <c r="K3657" s="9"/>
      <c r="L3657"/>
      <c r="M3657" s="36"/>
      <c r="N3657"/>
      <c r="O3657"/>
      <c r="P3657" s="38"/>
      <c r="Q3657" s="10"/>
      <c r="R3657" s="11"/>
      <c r="S3657" s="13"/>
      <c r="T3657" s="12"/>
      <c r="U3657" s="13"/>
      <c r="V3657"/>
    </row>
    <row r="3658" spans="1:22" x14ac:dyDescent="0.2">
      <c r="A3658" s="32"/>
      <c r="B3658"/>
      <c r="C3658" s="20"/>
      <c r="D3658" s="20"/>
      <c r="E3658"/>
      <c r="F3658"/>
      <c r="G3658" s="19"/>
      <c r="H3658"/>
      <c r="I3658"/>
      <c r="J3658"/>
      <c r="K3658" s="9"/>
      <c r="L3658"/>
      <c r="M3658" s="36"/>
      <c r="N3658"/>
      <c r="O3658"/>
      <c r="P3658" s="38"/>
      <c r="Q3658" s="10"/>
      <c r="R3658" s="11"/>
      <c r="S3658" s="13"/>
      <c r="T3658" s="12"/>
      <c r="U3658" s="13"/>
      <c r="V3658"/>
    </row>
    <row r="3659" spans="1:22" x14ac:dyDescent="0.2">
      <c r="A3659" s="32"/>
      <c r="B3659"/>
      <c r="C3659" s="20"/>
      <c r="D3659" s="20"/>
      <c r="E3659"/>
      <c r="F3659"/>
      <c r="G3659" s="19"/>
      <c r="H3659"/>
      <c r="I3659"/>
      <c r="J3659"/>
      <c r="K3659" s="9"/>
      <c r="L3659"/>
      <c r="M3659" s="36"/>
      <c r="N3659"/>
      <c r="O3659"/>
      <c r="P3659" s="38"/>
      <c r="Q3659" s="10"/>
      <c r="R3659" s="11"/>
      <c r="S3659" s="13"/>
      <c r="T3659" s="12"/>
      <c r="U3659" s="13"/>
      <c r="V3659"/>
    </row>
    <row r="3660" spans="1:22" x14ac:dyDescent="0.2">
      <c r="A3660" s="32"/>
      <c r="B3660"/>
      <c r="C3660" s="20"/>
      <c r="D3660" s="20"/>
      <c r="E3660"/>
      <c r="F3660"/>
      <c r="G3660" s="19"/>
      <c r="H3660"/>
      <c r="I3660"/>
      <c r="J3660"/>
      <c r="K3660" s="9"/>
      <c r="L3660"/>
      <c r="M3660" s="36"/>
      <c r="N3660"/>
      <c r="O3660"/>
      <c r="P3660" s="38"/>
      <c r="Q3660" s="10"/>
      <c r="R3660" s="11"/>
      <c r="S3660" s="13"/>
      <c r="T3660" s="12"/>
      <c r="U3660" s="13"/>
      <c r="V3660"/>
    </row>
    <row r="3661" spans="1:22" x14ac:dyDescent="0.2">
      <c r="A3661" s="32"/>
      <c r="B3661"/>
      <c r="C3661" s="20"/>
      <c r="D3661" s="20"/>
      <c r="E3661"/>
      <c r="F3661"/>
      <c r="G3661" s="19"/>
      <c r="H3661"/>
      <c r="I3661"/>
      <c r="J3661"/>
      <c r="K3661" s="9"/>
      <c r="L3661"/>
      <c r="M3661" s="36"/>
      <c r="N3661"/>
      <c r="O3661"/>
      <c r="P3661" s="38"/>
      <c r="Q3661" s="10"/>
      <c r="R3661" s="11"/>
      <c r="S3661" s="13"/>
      <c r="T3661" s="12"/>
      <c r="U3661" s="13"/>
      <c r="V3661"/>
    </row>
    <row r="3662" spans="1:22" x14ac:dyDescent="0.2">
      <c r="A3662" s="32"/>
      <c r="B3662"/>
      <c r="C3662" s="20"/>
      <c r="D3662" s="20"/>
      <c r="E3662"/>
      <c r="F3662"/>
      <c r="G3662" s="19"/>
      <c r="H3662"/>
      <c r="I3662"/>
      <c r="J3662"/>
      <c r="K3662" s="9"/>
      <c r="L3662"/>
      <c r="M3662" s="36"/>
      <c r="N3662"/>
      <c r="O3662"/>
      <c r="P3662" s="38"/>
      <c r="Q3662" s="10"/>
      <c r="R3662" s="11"/>
      <c r="S3662" s="13"/>
      <c r="T3662" s="12"/>
      <c r="U3662" s="13"/>
      <c r="V3662"/>
    </row>
    <row r="3663" spans="1:22" x14ac:dyDescent="0.2">
      <c r="A3663" s="32"/>
      <c r="B3663"/>
      <c r="C3663" s="20"/>
      <c r="D3663" s="20"/>
      <c r="E3663"/>
      <c r="F3663"/>
      <c r="G3663" s="19"/>
      <c r="H3663"/>
      <c r="I3663"/>
      <c r="J3663"/>
      <c r="K3663" s="9"/>
      <c r="L3663"/>
      <c r="M3663" s="36"/>
      <c r="N3663"/>
      <c r="O3663"/>
      <c r="P3663" s="38"/>
      <c r="Q3663" s="10"/>
      <c r="R3663" s="11"/>
      <c r="S3663" s="13"/>
      <c r="T3663" s="12"/>
      <c r="U3663" s="13"/>
      <c r="V3663"/>
    </row>
    <row r="3664" spans="1:22" x14ac:dyDescent="0.2">
      <c r="A3664" s="32"/>
      <c r="B3664"/>
      <c r="C3664" s="20"/>
      <c r="D3664" s="20"/>
      <c r="E3664"/>
      <c r="F3664"/>
      <c r="G3664" s="19"/>
      <c r="H3664"/>
      <c r="I3664"/>
      <c r="J3664"/>
      <c r="K3664" s="9"/>
      <c r="L3664"/>
      <c r="M3664" s="36"/>
      <c r="N3664"/>
      <c r="O3664"/>
      <c r="P3664" s="38"/>
      <c r="Q3664" s="10"/>
      <c r="R3664" s="11"/>
      <c r="S3664" s="13"/>
      <c r="T3664" s="12"/>
      <c r="U3664" s="13"/>
      <c r="V3664"/>
    </row>
    <row r="3665" spans="1:22" x14ac:dyDescent="0.2">
      <c r="A3665" s="32"/>
      <c r="B3665"/>
      <c r="C3665" s="20"/>
      <c r="D3665" s="20"/>
      <c r="E3665"/>
      <c r="F3665"/>
      <c r="G3665" s="19"/>
      <c r="H3665"/>
      <c r="I3665"/>
      <c r="J3665"/>
      <c r="K3665" s="9"/>
      <c r="L3665"/>
      <c r="M3665" s="36"/>
      <c r="N3665"/>
      <c r="O3665"/>
      <c r="P3665" s="38"/>
      <c r="Q3665" s="10"/>
      <c r="R3665" s="11"/>
      <c r="S3665" s="13"/>
      <c r="T3665" s="12"/>
      <c r="U3665" s="13"/>
      <c r="V3665"/>
    </row>
    <row r="3666" spans="1:22" x14ac:dyDescent="0.2">
      <c r="A3666" s="32"/>
      <c r="B3666"/>
      <c r="C3666" s="20"/>
      <c r="D3666" s="20"/>
      <c r="E3666"/>
      <c r="F3666"/>
      <c r="G3666" s="19"/>
      <c r="H3666"/>
      <c r="I3666"/>
      <c r="J3666"/>
      <c r="K3666" s="9"/>
      <c r="L3666"/>
      <c r="M3666" s="36"/>
      <c r="N3666"/>
      <c r="O3666"/>
      <c r="P3666" s="38"/>
      <c r="Q3666" s="10"/>
      <c r="R3666" s="11"/>
      <c r="S3666" s="13"/>
      <c r="T3666" s="12"/>
      <c r="U3666" s="13"/>
      <c r="V3666"/>
    </row>
    <row r="3667" spans="1:22" x14ac:dyDescent="0.2">
      <c r="A3667" s="32"/>
      <c r="B3667"/>
      <c r="C3667" s="20"/>
      <c r="D3667" s="20"/>
      <c r="E3667"/>
      <c r="F3667"/>
      <c r="G3667" s="19"/>
      <c r="H3667"/>
      <c r="I3667"/>
      <c r="J3667"/>
      <c r="K3667" s="9"/>
      <c r="L3667"/>
      <c r="M3667" s="36"/>
      <c r="N3667"/>
      <c r="O3667"/>
      <c r="P3667" s="38"/>
      <c r="Q3667" s="10"/>
      <c r="R3667" s="11"/>
      <c r="S3667" s="13"/>
      <c r="T3667" s="12"/>
      <c r="U3667" s="13"/>
      <c r="V3667"/>
    </row>
    <row r="3668" spans="1:22" x14ac:dyDescent="0.2">
      <c r="A3668" s="32"/>
      <c r="B3668"/>
      <c r="C3668" s="20"/>
      <c r="D3668" s="20"/>
      <c r="E3668"/>
      <c r="F3668"/>
      <c r="G3668" s="19"/>
      <c r="H3668"/>
      <c r="I3668"/>
      <c r="J3668"/>
      <c r="K3668" s="9"/>
      <c r="L3668"/>
      <c r="M3668" s="36"/>
      <c r="N3668"/>
      <c r="O3668"/>
      <c r="P3668" s="38"/>
      <c r="Q3668" s="10"/>
      <c r="R3668" s="11"/>
      <c r="S3668" s="13"/>
      <c r="T3668" s="12"/>
      <c r="U3668" s="13"/>
      <c r="V3668"/>
    </row>
    <row r="3669" spans="1:22" x14ac:dyDescent="0.2">
      <c r="A3669" s="32"/>
      <c r="B3669"/>
      <c r="C3669" s="20"/>
      <c r="D3669" s="20"/>
      <c r="E3669"/>
      <c r="F3669"/>
      <c r="G3669" s="19"/>
      <c r="H3669"/>
      <c r="I3669"/>
      <c r="J3669"/>
      <c r="K3669" s="9"/>
      <c r="L3669"/>
      <c r="M3669" s="36"/>
      <c r="N3669"/>
      <c r="O3669"/>
      <c r="P3669" s="38"/>
      <c r="Q3669" s="10"/>
      <c r="R3669" s="11"/>
      <c r="S3669" s="13"/>
      <c r="T3669" s="12"/>
      <c r="U3669" s="13"/>
      <c r="V3669"/>
    </row>
    <row r="3670" spans="1:22" x14ac:dyDescent="0.2">
      <c r="A3670" s="32"/>
      <c r="B3670"/>
      <c r="C3670" s="20"/>
      <c r="D3670" s="20"/>
      <c r="E3670"/>
      <c r="F3670"/>
      <c r="G3670" s="19"/>
      <c r="H3670"/>
      <c r="I3670"/>
      <c r="J3670"/>
      <c r="K3670" s="9"/>
      <c r="L3670"/>
      <c r="M3670" s="36"/>
      <c r="N3670"/>
      <c r="O3670"/>
      <c r="P3670" s="38"/>
      <c r="Q3670" s="10"/>
      <c r="R3670" s="11"/>
      <c r="S3670" s="13"/>
      <c r="T3670" s="12"/>
      <c r="U3670" s="13"/>
      <c r="V3670"/>
    </row>
    <row r="3671" spans="1:22" x14ac:dyDescent="0.2">
      <c r="A3671" s="32"/>
      <c r="B3671"/>
      <c r="C3671" s="20"/>
      <c r="D3671" s="20"/>
      <c r="E3671"/>
      <c r="F3671"/>
      <c r="G3671" s="19"/>
      <c r="H3671"/>
      <c r="I3671"/>
      <c r="J3671"/>
      <c r="K3671" s="9"/>
      <c r="L3671"/>
      <c r="M3671" s="36"/>
      <c r="N3671"/>
      <c r="O3671"/>
      <c r="P3671" s="38"/>
      <c r="Q3671" s="10"/>
      <c r="R3671" s="11"/>
      <c r="S3671" s="13"/>
      <c r="T3671" s="12"/>
      <c r="U3671" s="13"/>
      <c r="V3671"/>
    </row>
    <row r="3672" spans="1:22" x14ac:dyDescent="0.2">
      <c r="A3672" s="32"/>
      <c r="B3672"/>
      <c r="C3672" s="20"/>
      <c r="D3672" s="20"/>
      <c r="E3672"/>
      <c r="F3672"/>
      <c r="G3672" s="19"/>
      <c r="H3672"/>
      <c r="I3672"/>
      <c r="J3672"/>
      <c r="K3672" s="9"/>
      <c r="L3672"/>
      <c r="M3672" s="36"/>
      <c r="N3672"/>
      <c r="O3672"/>
      <c r="P3672" s="38"/>
      <c r="Q3672" s="10"/>
      <c r="R3672" s="11"/>
      <c r="S3672" s="13"/>
      <c r="T3672" s="12"/>
      <c r="U3672" s="13"/>
      <c r="V3672"/>
    </row>
    <row r="3673" spans="1:22" x14ac:dyDescent="0.2">
      <c r="A3673" s="32"/>
      <c r="B3673"/>
      <c r="C3673" s="20"/>
      <c r="D3673" s="20"/>
      <c r="E3673"/>
      <c r="F3673"/>
      <c r="G3673" s="19"/>
      <c r="H3673"/>
      <c r="I3673"/>
      <c r="J3673"/>
      <c r="K3673" s="9"/>
      <c r="L3673"/>
      <c r="M3673" s="36"/>
      <c r="N3673"/>
      <c r="O3673"/>
      <c r="P3673" s="38"/>
      <c r="Q3673" s="10"/>
      <c r="R3673" s="11"/>
      <c r="S3673" s="13"/>
      <c r="T3673" s="12"/>
      <c r="U3673" s="13"/>
      <c r="V3673"/>
    </row>
    <row r="3674" spans="1:22" x14ac:dyDescent="0.2">
      <c r="A3674" s="32"/>
      <c r="B3674"/>
      <c r="C3674" s="20"/>
      <c r="D3674" s="20"/>
      <c r="E3674"/>
      <c r="F3674"/>
      <c r="G3674" s="19"/>
      <c r="H3674"/>
      <c r="I3674"/>
      <c r="J3674"/>
      <c r="K3674" s="9"/>
      <c r="L3674"/>
      <c r="M3674" s="36"/>
      <c r="N3674"/>
      <c r="O3674"/>
      <c r="P3674" s="38"/>
      <c r="Q3674" s="10"/>
      <c r="R3674" s="11"/>
      <c r="S3674" s="13"/>
      <c r="T3674" s="12"/>
      <c r="U3674" s="13"/>
      <c r="V3674"/>
    </row>
    <row r="3675" spans="1:22" x14ac:dyDescent="0.2">
      <c r="A3675" s="32"/>
      <c r="B3675"/>
      <c r="C3675" s="20"/>
      <c r="D3675" s="20"/>
      <c r="E3675"/>
      <c r="F3675"/>
      <c r="G3675" s="19"/>
      <c r="H3675"/>
      <c r="I3675"/>
      <c r="J3675"/>
      <c r="K3675" s="9"/>
      <c r="L3675"/>
      <c r="M3675" s="36"/>
      <c r="N3675"/>
      <c r="O3675"/>
      <c r="P3675" s="38"/>
      <c r="Q3675" s="10"/>
      <c r="R3675" s="11"/>
      <c r="S3675" s="13"/>
      <c r="T3675" s="12"/>
      <c r="U3675" s="13"/>
      <c r="V3675"/>
    </row>
    <row r="3676" spans="1:22" x14ac:dyDescent="0.2">
      <c r="A3676" s="32"/>
      <c r="B3676"/>
      <c r="C3676" s="20"/>
      <c r="D3676" s="20"/>
      <c r="E3676"/>
      <c r="F3676"/>
      <c r="G3676" s="19"/>
      <c r="H3676"/>
      <c r="I3676"/>
      <c r="J3676"/>
      <c r="K3676" s="9"/>
      <c r="L3676"/>
      <c r="M3676" s="36"/>
      <c r="N3676"/>
      <c r="O3676"/>
      <c r="P3676" s="38"/>
      <c r="Q3676" s="10"/>
      <c r="R3676" s="11"/>
      <c r="S3676" s="13"/>
      <c r="T3676" s="12"/>
      <c r="U3676" s="13"/>
      <c r="V3676"/>
    </row>
    <row r="3677" spans="1:22" x14ac:dyDescent="0.2">
      <c r="A3677" s="32"/>
      <c r="B3677"/>
      <c r="C3677" s="20"/>
      <c r="D3677" s="20"/>
      <c r="E3677"/>
      <c r="F3677"/>
      <c r="G3677" s="19"/>
      <c r="H3677"/>
      <c r="I3677"/>
      <c r="J3677"/>
      <c r="K3677" s="9"/>
      <c r="L3677"/>
      <c r="M3677" s="36"/>
      <c r="N3677"/>
      <c r="O3677"/>
      <c r="P3677" s="38"/>
      <c r="Q3677" s="10"/>
      <c r="R3677" s="11"/>
      <c r="S3677" s="13"/>
      <c r="T3677" s="12"/>
      <c r="U3677" s="13"/>
      <c r="V3677"/>
    </row>
    <row r="3678" spans="1:22" x14ac:dyDescent="0.2">
      <c r="A3678" s="32"/>
      <c r="B3678"/>
      <c r="C3678" s="20"/>
      <c r="D3678" s="20"/>
      <c r="E3678"/>
      <c r="F3678"/>
      <c r="G3678" s="19"/>
      <c r="H3678"/>
      <c r="I3678"/>
      <c r="J3678"/>
      <c r="K3678" s="9"/>
      <c r="L3678"/>
      <c r="M3678" s="36"/>
      <c r="N3678"/>
      <c r="O3678"/>
      <c r="P3678" s="38"/>
      <c r="Q3678" s="10"/>
      <c r="R3678" s="11"/>
      <c r="S3678" s="13"/>
      <c r="T3678" s="12"/>
      <c r="U3678" s="13"/>
      <c r="V3678"/>
    </row>
    <row r="3679" spans="1:22" x14ac:dyDescent="0.2">
      <c r="A3679" s="32"/>
      <c r="B3679"/>
      <c r="C3679" s="20"/>
      <c r="D3679" s="20"/>
      <c r="E3679"/>
      <c r="F3679"/>
      <c r="G3679" s="19"/>
      <c r="H3679"/>
      <c r="I3679"/>
      <c r="J3679"/>
      <c r="K3679" s="9"/>
      <c r="L3679"/>
      <c r="M3679" s="36"/>
      <c r="N3679"/>
      <c r="O3679"/>
      <c r="P3679" s="38"/>
      <c r="Q3679" s="10"/>
      <c r="R3679" s="11"/>
      <c r="S3679" s="13"/>
      <c r="T3679" s="12"/>
      <c r="U3679" s="13"/>
      <c r="V3679"/>
    </row>
    <row r="3680" spans="1:22" x14ac:dyDescent="0.2">
      <c r="A3680" s="32"/>
      <c r="B3680"/>
      <c r="C3680" s="20"/>
      <c r="D3680" s="20"/>
      <c r="E3680"/>
      <c r="F3680"/>
      <c r="G3680" s="19"/>
      <c r="H3680"/>
      <c r="I3680"/>
      <c r="J3680"/>
      <c r="K3680" s="9"/>
      <c r="L3680"/>
      <c r="M3680" s="36"/>
      <c r="N3680"/>
      <c r="O3680"/>
      <c r="P3680" s="38"/>
      <c r="Q3680" s="10"/>
      <c r="R3680" s="11"/>
      <c r="S3680" s="13"/>
      <c r="T3680" s="12"/>
      <c r="U3680" s="13"/>
      <c r="V3680"/>
    </row>
    <row r="3681" spans="1:22" x14ac:dyDescent="0.2">
      <c r="A3681" s="32"/>
      <c r="B3681"/>
      <c r="C3681" s="20"/>
      <c r="D3681" s="20"/>
      <c r="E3681"/>
      <c r="F3681"/>
      <c r="G3681" s="19"/>
      <c r="H3681"/>
      <c r="I3681"/>
      <c r="J3681"/>
      <c r="K3681" s="9"/>
      <c r="L3681"/>
      <c r="M3681" s="36"/>
      <c r="N3681"/>
      <c r="O3681"/>
      <c r="P3681" s="38"/>
      <c r="Q3681" s="10"/>
      <c r="R3681" s="11"/>
      <c r="S3681" s="13"/>
      <c r="T3681" s="12"/>
      <c r="U3681" s="13"/>
      <c r="V3681"/>
    </row>
    <row r="3682" spans="1:22" x14ac:dyDescent="0.2">
      <c r="A3682" s="32"/>
      <c r="B3682"/>
      <c r="C3682" s="20"/>
      <c r="D3682" s="20"/>
      <c r="E3682"/>
      <c r="F3682"/>
      <c r="G3682" s="19"/>
      <c r="H3682"/>
      <c r="I3682"/>
      <c r="J3682"/>
      <c r="K3682" s="9"/>
      <c r="L3682"/>
      <c r="M3682" s="36"/>
      <c r="N3682"/>
      <c r="O3682"/>
      <c r="P3682" s="38"/>
      <c r="Q3682" s="10"/>
      <c r="R3682" s="11"/>
      <c r="S3682" s="13"/>
      <c r="T3682" s="12"/>
      <c r="U3682" s="13"/>
      <c r="V3682"/>
    </row>
    <row r="3683" spans="1:22" x14ac:dyDescent="0.2">
      <c r="A3683" s="32"/>
      <c r="B3683"/>
      <c r="C3683" s="20"/>
      <c r="D3683" s="20"/>
      <c r="E3683"/>
      <c r="F3683"/>
      <c r="G3683" s="19"/>
      <c r="H3683"/>
      <c r="I3683"/>
      <c r="J3683"/>
      <c r="K3683" s="9"/>
      <c r="L3683"/>
      <c r="M3683" s="36"/>
      <c r="N3683"/>
      <c r="O3683"/>
      <c r="P3683" s="38"/>
      <c r="Q3683" s="10"/>
      <c r="R3683" s="11"/>
      <c r="S3683" s="13"/>
      <c r="T3683" s="12"/>
      <c r="U3683" s="13"/>
      <c r="V3683"/>
    </row>
    <row r="3684" spans="1:22" x14ac:dyDescent="0.2">
      <c r="A3684" s="32"/>
      <c r="B3684"/>
      <c r="C3684" s="20"/>
      <c r="D3684" s="20"/>
      <c r="E3684"/>
      <c r="F3684"/>
      <c r="G3684" s="19"/>
      <c r="H3684"/>
      <c r="I3684"/>
      <c r="J3684"/>
      <c r="K3684" s="9"/>
      <c r="L3684"/>
      <c r="M3684" s="36"/>
      <c r="N3684"/>
      <c r="O3684"/>
      <c r="P3684" s="38"/>
      <c r="Q3684" s="10"/>
      <c r="R3684" s="11"/>
      <c r="S3684" s="13"/>
      <c r="T3684" s="12"/>
      <c r="U3684" s="13"/>
      <c r="V3684"/>
    </row>
    <row r="3685" spans="1:22" x14ac:dyDescent="0.2">
      <c r="A3685" s="32"/>
      <c r="B3685"/>
      <c r="C3685" s="20"/>
      <c r="D3685" s="20"/>
      <c r="E3685"/>
      <c r="F3685"/>
      <c r="G3685" s="19"/>
      <c r="H3685"/>
      <c r="I3685"/>
      <c r="J3685"/>
      <c r="K3685" s="9"/>
      <c r="L3685"/>
      <c r="M3685" s="36"/>
      <c r="N3685"/>
      <c r="O3685"/>
      <c r="P3685" s="38"/>
      <c r="Q3685" s="10"/>
      <c r="R3685" s="11"/>
      <c r="S3685" s="13"/>
      <c r="T3685" s="12"/>
      <c r="U3685" s="13"/>
      <c r="V3685"/>
    </row>
    <row r="3686" spans="1:22" x14ac:dyDescent="0.2">
      <c r="A3686" s="32"/>
      <c r="B3686"/>
      <c r="C3686" s="20"/>
      <c r="D3686" s="20"/>
      <c r="E3686"/>
      <c r="F3686"/>
      <c r="G3686" s="19"/>
      <c r="H3686"/>
      <c r="I3686"/>
      <c r="J3686"/>
      <c r="K3686" s="9"/>
      <c r="L3686"/>
      <c r="M3686" s="36"/>
      <c r="N3686"/>
      <c r="O3686"/>
      <c r="P3686" s="38"/>
      <c r="Q3686" s="10"/>
      <c r="R3686" s="11"/>
      <c r="S3686" s="13"/>
      <c r="T3686" s="12"/>
      <c r="U3686" s="13"/>
      <c r="V3686"/>
    </row>
    <row r="3687" spans="1:22" x14ac:dyDescent="0.2">
      <c r="A3687" s="32"/>
      <c r="B3687"/>
      <c r="C3687" s="20"/>
      <c r="D3687" s="20"/>
      <c r="E3687"/>
      <c r="F3687"/>
      <c r="G3687" s="19"/>
      <c r="H3687"/>
      <c r="I3687"/>
      <c r="J3687"/>
      <c r="K3687" s="9"/>
      <c r="L3687"/>
      <c r="M3687" s="36"/>
      <c r="N3687"/>
      <c r="O3687"/>
      <c r="P3687" s="38"/>
      <c r="Q3687" s="10"/>
      <c r="R3687" s="11"/>
      <c r="S3687" s="13"/>
      <c r="T3687" s="12"/>
      <c r="U3687" s="13"/>
      <c r="V3687"/>
    </row>
    <row r="3688" spans="1:22" x14ac:dyDescent="0.2">
      <c r="A3688" s="32"/>
      <c r="B3688"/>
      <c r="C3688" s="20"/>
      <c r="D3688" s="20"/>
      <c r="E3688"/>
      <c r="F3688"/>
      <c r="G3688" s="19"/>
      <c r="H3688"/>
      <c r="I3688"/>
      <c r="J3688"/>
      <c r="K3688" s="9"/>
      <c r="L3688"/>
      <c r="M3688" s="36"/>
      <c r="N3688"/>
      <c r="O3688"/>
      <c r="P3688" s="38"/>
      <c r="Q3688" s="10"/>
      <c r="R3688" s="11"/>
      <c r="S3688" s="13"/>
      <c r="T3688" s="12"/>
      <c r="U3688" s="13"/>
      <c r="V3688"/>
    </row>
    <row r="3689" spans="1:22" x14ac:dyDescent="0.2">
      <c r="A3689" s="32"/>
      <c r="B3689"/>
      <c r="C3689" s="20"/>
      <c r="D3689" s="20"/>
      <c r="E3689"/>
      <c r="F3689"/>
      <c r="G3689" s="19"/>
      <c r="H3689"/>
      <c r="I3689"/>
      <c r="J3689"/>
      <c r="K3689" s="9"/>
      <c r="L3689"/>
      <c r="M3689" s="36"/>
      <c r="N3689"/>
      <c r="O3689"/>
      <c r="P3689" s="38"/>
      <c r="Q3689" s="10"/>
      <c r="R3689" s="11"/>
      <c r="S3689" s="13"/>
      <c r="T3689" s="12"/>
      <c r="U3689" s="13"/>
      <c r="V3689"/>
    </row>
    <row r="3690" spans="1:22" x14ac:dyDescent="0.2">
      <c r="A3690" s="32"/>
      <c r="B3690"/>
      <c r="C3690" s="20"/>
      <c r="D3690" s="20"/>
      <c r="E3690"/>
      <c r="F3690"/>
      <c r="G3690" s="19"/>
      <c r="H3690"/>
      <c r="I3690"/>
      <c r="J3690"/>
      <c r="K3690" s="9"/>
      <c r="L3690"/>
      <c r="M3690" s="36"/>
      <c r="N3690"/>
      <c r="O3690"/>
      <c r="P3690" s="38"/>
      <c r="Q3690" s="10"/>
      <c r="R3690" s="11"/>
      <c r="S3690" s="13"/>
      <c r="T3690" s="12"/>
      <c r="U3690" s="13"/>
      <c r="V3690"/>
    </row>
    <row r="3691" spans="1:22" x14ac:dyDescent="0.2">
      <c r="A3691" s="32"/>
      <c r="B3691"/>
      <c r="C3691" s="20"/>
      <c r="D3691" s="20"/>
      <c r="E3691"/>
      <c r="F3691"/>
      <c r="G3691" s="19"/>
      <c r="H3691"/>
      <c r="I3691"/>
      <c r="J3691"/>
      <c r="K3691" s="9"/>
      <c r="L3691"/>
      <c r="M3691" s="36"/>
      <c r="N3691"/>
      <c r="O3691"/>
      <c r="P3691" s="38"/>
      <c r="Q3691" s="10"/>
      <c r="R3691" s="11"/>
      <c r="S3691" s="13"/>
      <c r="T3691" s="12"/>
      <c r="U3691" s="13"/>
      <c r="V3691"/>
    </row>
    <row r="3692" spans="1:22" x14ac:dyDescent="0.2">
      <c r="A3692" s="32"/>
      <c r="B3692"/>
      <c r="C3692" s="20"/>
      <c r="D3692" s="20"/>
      <c r="E3692"/>
      <c r="F3692"/>
      <c r="G3692" s="19"/>
      <c r="H3692"/>
      <c r="I3692"/>
      <c r="J3692"/>
      <c r="K3692" s="9"/>
      <c r="L3692"/>
      <c r="M3692" s="36"/>
      <c r="N3692"/>
      <c r="O3692"/>
      <c r="P3692" s="38"/>
      <c r="Q3692" s="10"/>
      <c r="R3692" s="11"/>
      <c r="S3692" s="13"/>
      <c r="T3692" s="12"/>
      <c r="U3692" s="13"/>
      <c r="V3692"/>
    </row>
    <row r="3693" spans="1:22" x14ac:dyDescent="0.2">
      <c r="A3693" s="32"/>
      <c r="B3693"/>
      <c r="C3693" s="20"/>
      <c r="D3693" s="20"/>
      <c r="E3693"/>
      <c r="F3693"/>
      <c r="G3693" s="19"/>
      <c r="H3693"/>
      <c r="I3693"/>
      <c r="J3693"/>
      <c r="K3693" s="9"/>
      <c r="L3693"/>
      <c r="M3693" s="36"/>
      <c r="N3693"/>
      <c r="O3693"/>
      <c r="P3693" s="38"/>
      <c r="Q3693" s="10"/>
      <c r="R3693" s="11"/>
      <c r="S3693" s="13"/>
      <c r="T3693" s="12"/>
      <c r="U3693" s="13"/>
      <c r="V3693"/>
    </row>
    <row r="3694" spans="1:22" x14ac:dyDescent="0.2">
      <c r="A3694" s="32"/>
      <c r="B3694"/>
      <c r="C3694" s="20"/>
      <c r="D3694" s="20"/>
      <c r="E3694"/>
      <c r="F3694"/>
      <c r="G3694" s="19"/>
      <c r="H3694"/>
      <c r="I3694"/>
      <c r="J3694"/>
      <c r="K3694" s="9"/>
      <c r="L3694"/>
      <c r="M3694" s="36"/>
      <c r="N3694"/>
      <c r="O3694"/>
      <c r="P3694" s="38"/>
      <c r="Q3694" s="10"/>
      <c r="R3694" s="11"/>
      <c r="S3694" s="13"/>
      <c r="T3694" s="12"/>
      <c r="U3694" s="13"/>
      <c r="V3694"/>
    </row>
    <row r="3695" spans="1:22" x14ac:dyDescent="0.2">
      <c r="A3695" s="32"/>
      <c r="B3695"/>
      <c r="C3695" s="20"/>
      <c r="D3695" s="20"/>
      <c r="E3695"/>
      <c r="F3695"/>
      <c r="G3695" s="19"/>
      <c r="H3695"/>
      <c r="I3695"/>
      <c r="J3695"/>
      <c r="K3695" s="9"/>
      <c r="L3695"/>
      <c r="M3695" s="36"/>
      <c r="N3695"/>
      <c r="O3695"/>
      <c r="P3695" s="38"/>
      <c r="Q3695" s="10"/>
      <c r="R3695" s="11"/>
      <c r="S3695" s="13"/>
      <c r="T3695" s="12"/>
      <c r="U3695" s="13"/>
      <c r="V3695"/>
    </row>
    <row r="3696" spans="1:22" x14ac:dyDescent="0.2">
      <c r="A3696" s="32"/>
      <c r="B3696"/>
      <c r="C3696" s="20"/>
      <c r="D3696" s="20"/>
      <c r="E3696"/>
      <c r="F3696"/>
      <c r="G3696" s="19"/>
      <c r="H3696"/>
      <c r="I3696"/>
      <c r="J3696"/>
      <c r="K3696" s="9"/>
      <c r="L3696"/>
      <c r="M3696" s="36"/>
      <c r="N3696"/>
      <c r="O3696"/>
      <c r="P3696" s="38"/>
      <c r="Q3696" s="10"/>
      <c r="R3696" s="11"/>
      <c r="S3696" s="13"/>
      <c r="T3696" s="12"/>
      <c r="U3696" s="13"/>
      <c r="V3696"/>
    </row>
    <row r="3697" spans="1:22" x14ac:dyDescent="0.2">
      <c r="A3697" s="32"/>
      <c r="B3697"/>
      <c r="C3697" s="20"/>
      <c r="D3697" s="20"/>
      <c r="E3697"/>
      <c r="F3697"/>
      <c r="G3697" s="19"/>
      <c r="H3697"/>
      <c r="I3697"/>
      <c r="J3697"/>
      <c r="K3697" s="9"/>
      <c r="L3697"/>
      <c r="M3697" s="36"/>
      <c r="N3697"/>
      <c r="O3697"/>
      <c r="P3697" s="38"/>
      <c r="Q3697" s="10"/>
      <c r="R3697" s="11"/>
      <c r="S3697" s="13"/>
      <c r="T3697" s="12"/>
      <c r="U3697" s="13"/>
      <c r="V3697"/>
    </row>
    <row r="3698" spans="1:22" x14ac:dyDescent="0.2">
      <c r="A3698" s="32"/>
      <c r="B3698"/>
      <c r="C3698" s="20"/>
      <c r="D3698" s="20"/>
      <c r="E3698"/>
      <c r="F3698"/>
      <c r="G3698" s="19"/>
      <c r="H3698"/>
      <c r="I3698"/>
      <c r="J3698"/>
      <c r="K3698" s="9"/>
      <c r="L3698"/>
      <c r="M3698" s="36"/>
      <c r="N3698"/>
      <c r="O3698"/>
      <c r="P3698" s="38"/>
      <c r="Q3698" s="10"/>
      <c r="R3698" s="11"/>
      <c r="S3698" s="13"/>
      <c r="T3698" s="12"/>
      <c r="U3698" s="13"/>
      <c r="V3698"/>
    </row>
    <row r="3699" spans="1:22" x14ac:dyDescent="0.2">
      <c r="A3699" s="32"/>
      <c r="B3699"/>
      <c r="C3699" s="20"/>
      <c r="D3699" s="20"/>
      <c r="E3699"/>
      <c r="F3699"/>
      <c r="G3699" s="19"/>
      <c r="H3699"/>
      <c r="I3699"/>
      <c r="J3699"/>
      <c r="K3699" s="9"/>
      <c r="L3699"/>
      <c r="M3699" s="36"/>
      <c r="N3699"/>
      <c r="O3699"/>
      <c r="P3699" s="38"/>
      <c r="Q3699" s="10"/>
      <c r="R3699" s="11"/>
      <c r="S3699" s="13"/>
      <c r="T3699" s="12"/>
      <c r="U3699" s="13"/>
      <c r="V3699"/>
    </row>
    <row r="3700" spans="1:22" x14ac:dyDescent="0.2">
      <c r="A3700" s="32"/>
      <c r="B3700"/>
      <c r="C3700" s="20"/>
      <c r="D3700" s="20"/>
      <c r="E3700"/>
      <c r="F3700"/>
      <c r="G3700" s="19"/>
      <c r="H3700"/>
      <c r="I3700"/>
      <c r="J3700"/>
      <c r="K3700" s="9"/>
      <c r="L3700"/>
      <c r="M3700" s="36"/>
      <c r="N3700"/>
      <c r="O3700"/>
      <c r="P3700" s="38"/>
      <c r="Q3700" s="10"/>
      <c r="R3700" s="11"/>
      <c r="S3700" s="13"/>
      <c r="T3700" s="12"/>
      <c r="U3700" s="13"/>
      <c r="V3700"/>
    </row>
    <row r="3701" spans="1:22" x14ac:dyDescent="0.2">
      <c r="A3701" s="32"/>
      <c r="B3701"/>
      <c r="C3701" s="20"/>
      <c r="D3701" s="20"/>
      <c r="E3701"/>
      <c r="F3701"/>
      <c r="G3701" s="19"/>
      <c r="H3701"/>
      <c r="I3701"/>
      <c r="J3701"/>
      <c r="K3701" s="9"/>
      <c r="L3701"/>
      <c r="M3701" s="36"/>
      <c r="N3701"/>
      <c r="O3701"/>
      <c r="P3701" s="38"/>
      <c r="Q3701" s="10"/>
      <c r="R3701" s="11"/>
      <c r="S3701" s="13"/>
      <c r="T3701" s="12"/>
      <c r="U3701" s="13"/>
      <c r="V3701"/>
    </row>
    <row r="3702" spans="1:22" x14ac:dyDescent="0.2">
      <c r="A3702" s="32"/>
      <c r="B3702"/>
      <c r="C3702" s="20"/>
      <c r="D3702" s="20"/>
      <c r="E3702"/>
      <c r="F3702"/>
      <c r="G3702" s="19"/>
      <c r="H3702"/>
      <c r="I3702"/>
      <c r="J3702"/>
      <c r="K3702" s="9"/>
      <c r="L3702"/>
      <c r="M3702" s="36"/>
      <c r="N3702"/>
      <c r="O3702"/>
      <c r="P3702" s="38"/>
      <c r="Q3702" s="10"/>
      <c r="R3702" s="11"/>
      <c r="S3702" s="13"/>
      <c r="T3702" s="12"/>
      <c r="U3702" s="13"/>
      <c r="V3702"/>
    </row>
    <row r="3703" spans="1:22" x14ac:dyDescent="0.2">
      <c r="A3703" s="32"/>
      <c r="B3703"/>
      <c r="C3703" s="20"/>
      <c r="D3703" s="20"/>
      <c r="E3703"/>
      <c r="F3703"/>
      <c r="G3703" s="19"/>
      <c r="H3703"/>
      <c r="I3703"/>
      <c r="J3703"/>
      <c r="K3703" s="9"/>
      <c r="L3703"/>
      <c r="M3703" s="36"/>
      <c r="N3703"/>
      <c r="O3703"/>
      <c r="P3703" s="38"/>
      <c r="Q3703" s="10"/>
      <c r="R3703" s="11"/>
      <c r="S3703" s="13"/>
      <c r="T3703" s="12"/>
      <c r="U3703" s="13"/>
      <c r="V3703"/>
    </row>
    <row r="3704" spans="1:22" x14ac:dyDescent="0.2">
      <c r="A3704" s="32"/>
      <c r="B3704"/>
      <c r="C3704" s="20"/>
      <c r="D3704" s="20"/>
      <c r="E3704"/>
      <c r="F3704"/>
      <c r="G3704" s="19"/>
      <c r="H3704"/>
      <c r="I3704"/>
      <c r="J3704"/>
      <c r="K3704" s="9"/>
      <c r="L3704"/>
      <c r="M3704" s="36"/>
      <c r="N3704"/>
      <c r="O3704"/>
      <c r="P3704" s="38"/>
      <c r="Q3704" s="10"/>
      <c r="R3704" s="11"/>
      <c r="S3704" s="13"/>
      <c r="T3704" s="12"/>
      <c r="U3704" s="13"/>
      <c r="V3704"/>
    </row>
    <row r="3705" spans="1:22" x14ac:dyDescent="0.2">
      <c r="A3705" s="32"/>
      <c r="B3705"/>
      <c r="C3705" s="20"/>
      <c r="D3705" s="20"/>
      <c r="E3705"/>
      <c r="F3705"/>
      <c r="G3705" s="19"/>
      <c r="H3705"/>
      <c r="I3705"/>
      <c r="J3705"/>
      <c r="K3705" s="9"/>
      <c r="L3705"/>
      <c r="M3705" s="36"/>
      <c r="N3705"/>
      <c r="O3705"/>
      <c r="P3705" s="38"/>
      <c r="Q3705" s="10"/>
      <c r="R3705" s="11"/>
      <c r="S3705" s="13"/>
      <c r="T3705" s="12"/>
      <c r="U3705" s="13"/>
      <c r="V3705"/>
    </row>
    <row r="3706" spans="1:22" x14ac:dyDescent="0.2">
      <c r="A3706" s="32"/>
      <c r="B3706"/>
      <c r="C3706" s="20"/>
      <c r="D3706" s="20"/>
      <c r="E3706"/>
      <c r="F3706"/>
      <c r="G3706" s="19"/>
      <c r="H3706"/>
      <c r="I3706"/>
      <c r="J3706"/>
      <c r="K3706" s="9"/>
      <c r="L3706"/>
      <c r="M3706" s="36"/>
      <c r="N3706"/>
      <c r="O3706"/>
      <c r="P3706" s="38"/>
      <c r="Q3706" s="10"/>
      <c r="R3706" s="11"/>
      <c r="S3706" s="13"/>
      <c r="T3706" s="12"/>
      <c r="U3706" s="13"/>
      <c r="V3706"/>
    </row>
    <row r="3707" spans="1:22" x14ac:dyDescent="0.2">
      <c r="A3707" s="32"/>
      <c r="B3707"/>
      <c r="C3707" s="20"/>
      <c r="D3707" s="20"/>
      <c r="E3707"/>
      <c r="F3707"/>
      <c r="G3707" s="19"/>
      <c r="H3707"/>
      <c r="I3707"/>
      <c r="J3707"/>
      <c r="K3707" s="9"/>
      <c r="L3707"/>
      <c r="M3707" s="36"/>
      <c r="N3707"/>
      <c r="O3707"/>
      <c r="P3707" s="38"/>
      <c r="Q3707" s="10"/>
      <c r="R3707" s="11"/>
      <c r="S3707" s="13"/>
      <c r="T3707" s="12"/>
      <c r="U3707" s="13"/>
      <c r="V3707"/>
    </row>
    <row r="3708" spans="1:22" x14ac:dyDescent="0.2">
      <c r="A3708" s="32"/>
      <c r="B3708"/>
      <c r="C3708" s="20"/>
      <c r="D3708" s="20"/>
      <c r="E3708"/>
      <c r="F3708"/>
      <c r="G3708" s="19"/>
      <c r="H3708"/>
      <c r="I3708"/>
      <c r="J3708"/>
      <c r="K3708" s="9"/>
      <c r="L3708"/>
      <c r="M3708" s="36"/>
      <c r="N3708"/>
      <c r="O3708"/>
      <c r="P3708" s="38"/>
      <c r="Q3708" s="10"/>
      <c r="R3708" s="11"/>
      <c r="S3708" s="13"/>
      <c r="T3708" s="12"/>
      <c r="U3708" s="13"/>
      <c r="V3708"/>
    </row>
    <row r="3709" spans="1:22" x14ac:dyDescent="0.2">
      <c r="A3709" s="32"/>
      <c r="B3709"/>
      <c r="C3709" s="20"/>
      <c r="D3709" s="20"/>
      <c r="E3709"/>
      <c r="F3709"/>
      <c r="G3709" s="19"/>
      <c r="H3709"/>
      <c r="I3709"/>
      <c r="J3709"/>
      <c r="K3709" s="9"/>
      <c r="L3709"/>
      <c r="M3709" s="36"/>
      <c r="N3709"/>
      <c r="O3709"/>
      <c r="P3709" s="38"/>
      <c r="Q3709" s="10"/>
      <c r="R3709" s="11"/>
      <c r="S3709" s="13"/>
      <c r="T3709" s="12"/>
      <c r="U3709" s="13"/>
      <c r="V3709"/>
    </row>
    <row r="3710" spans="1:22" x14ac:dyDescent="0.2">
      <c r="A3710" s="32"/>
      <c r="B3710"/>
      <c r="C3710" s="20"/>
      <c r="D3710" s="20"/>
      <c r="E3710"/>
      <c r="F3710"/>
      <c r="G3710" s="19"/>
      <c r="H3710"/>
      <c r="I3710"/>
      <c r="J3710"/>
      <c r="K3710" s="9"/>
      <c r="L3710"/>
      <c r="M3710" s="36"/>
      <c r="N3710"/>
      <c r="O3710"/>
      <c r="P3710" s="38"/>
      <c r="Q3710" s="10"/>
      <c r="R3710" s="11"/>
      <c r="S3710" s="13"/>
      <c r="T3710" s="12"/>
      <c r="U3710" s="13"/>
      <c r="V3710"/>
    </row>
    <row r="3711" spans="1:22" x14ac:dyDescent="0.2">
      <c r="A3711" s="32"/>
      <c r="B3711"/>
      <c r="C3711" s="20"/>
      <c r="D3711" s="20"/>
      <c r="E3711"/>
      <c r="F3711"/>
      <c r="G3711" s="19"/>
      <c r="H3711"/>
      <c r="I3711"/>
      <c r="J3711"/>
      <c r="K3711" s="9"/>
      <c r="L3711"/>
      <c r="M3711" s="36"/>
      <c r="N3711"/>
      <c r="O3711"/>
      <c r="P3711" s="38"/>
      <c r="Q3711" s="10"/>
      <c r="R3711" s="11"/>
      <c r="S3711" s="13"/>
      <c r="T3711" s="12"/>
      <c r="U3711" s="13"/>
      <c r="V3711"/>
    </row>
    <row r="3712" spans="1:22" x14ac:dyDescent="0.2">
      <c r="A3712" s="32"/>
      <c r="B3712"/>
      <c r="C3712" s="20"/>
      <c r="D3712" s="20"/>
      <c r="E3712"/>
      <c r="F3712"/>
      <c r="G3712" s="19"/>
      <c r="H3712"/>
      <c r="I3712"/>
      <c r="J3712"/>
      <c r="K3712" s="9"/>
      <c r="L3712"/>
      <c r="M3712" s="36"/>
      <c r="N3712"/>
      <c r="O3712"/>
      <c r="P3712" s="38"/>
      <c r="Q3712" s="10"/>
      <c r="R3712" s="11"/>
      <c r="S3712" s="13"/>
      <c r="T3712" s="12"/>
      <c r="U3712" s="13"/>
      <c r="V3712"/>
    </row>
    <row r="3713" spans="1:22" x14ac:dyDescent="0.2">
      <c r="A3713" s="32"/>
      <c r="B3713"/>
      <c r="C3713" s="20"/>
      <c r="D3713" s="20"/>
      <c r="E3713"/>
      <c r="F3713"/>
      <c r="G3713" s="19"/>
      <c r="H3713"/>
      <c r="I3713"/>
      <c r="J3713"/>
      <c r="K3713" s="9"/>
      <c r="L3713"/>
      <c r="M3713" s="36"/>
      <c r="N3713"/>
      <c r="O3713"/>
      <c r="P3713" s="38"/>
      <c r="Q3713" s="10"/>
      <c r="R3713" s="11"/>
      <c r="S3713" s="13"/>
      <c r="T3713" s="12"/>
      <c r="U3713" s="13"/>
      <c r="V3713"/>
    </row>
    <row r="3714" spans="1:22" x14ac:dyDescent="0.2">
      <c r="A3714" s="32"/>
      <c r="B3714"/>
      <c r="C3714" s="20"/>
      <c r="D3714" s="20"/>
      <c r="E3714"/>
      <c r="F3714"/>
      <c r="G3714" s="19"/>
      <c r="H3714"/>
      <c r="I3714"/>
      <c r="J3714"/>
      <c r="K3714" s="9"/>
      <c r="L3714"/>
      <c r="M3714" s="36"/>
      <c r="N3714"/>
      <c r="O3714"/>
      <c r="P3714" s="38"/>
      <c r="Q3714" s="10"/>
      <c r="R3714" s="11"/>
      <c r="S3714" s="13"/>
      <c r="T3714" s="12"/>
      <c r="U3714" s="13"/>
      <c r="V3714"/>
    </row>
    <row r="3715" spans="1:22" x14ac:dyDescent="0.2">
      <c r="A3715" s="32"/>
      <c r="B3715"/>
      <c r="C3715" s="20"/>
      <c r="D3715" s="20"/>
      <c r="E3715"/>
      <c r="F3715"/>
      <c r="G3715" s="19"/>
      <c r="H3715"/>
      <c r="I3715"/>
      <c r="J3715"/>
      <c r="K3715" s="9"/>
      <c r="L3715"/>
      <c r="M3715" s="36"/>
      <c r="N3715"/>
      <c r="O3715"/>
      <c r="P3715" s="38"/>
      <c r="Q3715" s="10"/>
      <c r="R3715" s="11"/>
      <c r="S3715" s="13"/>
      <c r="T3715" s="12"/>
      <c r="U3715" s="13"/>
      <c r="V3715"/>
    </row>
    <row r="3716" spans="1:22" x14ac:dyDescent="0.2">
      <c r="A3716" s="32"/>
      <c r="B3716"/>
      <c r="C3716" s="20"/>
      <c r="D3716" s="20"/>
      <c r="E3716"/>
      <c r="F3716"/>
      <c r="G3716" s="19"/>
      <c r="H3716"/>
      <c r="I3716"/>
      <c r="J3716"/>
      <c r="K3716" s="9"/>
      <c r="L3716"/>
      <c r="M3716" s="36"/>
      <c r="N3716"/>
      <c r="O3716"/>
      <c r="P3716" s="38"/>
      <c r="Q3716" s="10"/>
      <c r="R3716" s="11"/>
      <c r="S3716" s="13"/>
      <c r="T3716" s="12"/>
      <c r="U3716" s="13"/>
      <c r="V3716"/>
    </row>
    <row r="3717" spans="1:22" x14ac:dyDescent="0.2">
      <c r="A3717" s="32"/>
      <c r="B3717"/>
      <c r="C3717" s="20"/>
      <c r="D3717" s="20"/>
      <c r="E3717"/>
      <c r="F3717"/>
      <c r="G3717" s="19"/>
      <c r="H3717"/>
      <c r="I3717"/>
      <c r="J3717"/>
      <c r="K3717" s="9"/>
      <c r="L3717"/>
      <c r="M3717" s="36"/>
      <c r="N3717"/>
      <c r="O3717"/>
      <c r="P3717" s="38"/>
      <c r="Q3717" s="10"/>
      <c r="R3717" s="11"/>
      <c r="S3717" s="13"/>
      <c r="T3717" s="12"/>
      <c r="U3717" s="13"/>
      <c r="V3717"/>
    </row>
    <row r="3718" spans="1:22" x14ac:dyDescent="0.2">
      <c r="A3718" s="32"/>
      <c r="B3718"/>
      <c r="C3718" s="20"/>
      <c r="D3718" s="20"/>
      <c r="E3718"/>
      <c r="F3718"/>
      <c r="G3718" s="19"/>
      <c r="H3718"/>
      <c r="I3718"/>
      <c r="J3718"/>
      <c r="K3718" s="9"/>
      <c r="L3718"/>
      <c r="M3718" s="36"/>
      <c r="N3718"/>
      <c r="O3718"/>
      <c r="P3718" s="38"/>
      <c r="Q3718" s="10"/>
      <c r="R3718" s="11"/>
      <c r="S3718" s="13"/>
      <c r="T3718" s="12"/>
      <c r="U3718" s="13"/>
      <c r="V3718"/>
    </row>
    <row r="3719" spans="1:22" x14ac:dyDescent="0.2">
      <c r="A3719" s="32"/>
      <c r="B3719"/>
      <c r="C3719" s="20"/>
      <c r="D3719" s="20"/>
      <c r="E3719"/>
      <c r="F3719"/>
      <c r="G3719" s="19"/>
      <c r="H3719"/>
      <c r="I3719"/>
      <c r="J3719"/>
      <c r="K3719" s="9"/>
      <c r="L3719"/>
      <c r="M3719" s="36"/>
      <c r="N3719"/>
      <c r="O3719"/>
      <c r="P3719" s="38"/>
      <c r="Q3719" s="10"/>
      <c r="R3719" s="11"/>
      <c r="S3719" s="13"/>
      <c r="T3719" s="12"/>
      <c r="U3719" s="13"/>
      <c r="V3719"/>
    </row>
    <row r="3720" spans="1:22" x14ac:dyDescent="0.2">
      <c r="A3720" s="32"/>
      <c r="B3720"/>
      <c r="C3720" s="20"/>
      <c r="D3720" s="20"/>
      <c r="E3720"/>
      <c r="F3720"/>
      <c r="G3720" s="19"/>
      <c r="H3720"/>
      <c r="I3720"/>
      <c r="J3720"/>
      <c r="K3720" s="9"/>
      <c r="L3720"/>
      <c r="M3720" s="36"/>
      <c r="N3720"/>
      <c r="O3720"/>
      <c r="P3720" s="38"/>
      <c r="Q3720" s="10"/>
      <c r="R3720" s="11"/>
      <c r="S3720" s="13"/>
      <c r="T3720" s="12"/>
      <c r="U3720" s="13"/>
      <c r="V3720"/>
    </row>
    <row r="3721" spans="1:22" x14ac:dyDescent="0.2">
      <c r="A3721" s="32"/>
      <c r="B3721"/>
      <c r="C3721" s="20"/>
      <c r="D3721" s="20"/>
      <c r="E3721"/>
      <c r="F3721"/>
      <c r="G3721" s="19"/>
      <c r="H3721"/>
      <c r="I3721"/>
      <c r="J3721"/>
      <c r="K3721" s="9"/>
      <c r="L3721"/>
      <c r="M3721" s="36"/>
      <c r="N3721"/>
      <c r="O3721"/>
      <c r="P3721" s="38"/>
      <c r="Q3721" s="10"/>
      <c r="R3721" s="11"/>
      <c r="S3721" s="13"/>
      <c r="T3721" s="12"/>
      <c r="U3721" s="13"/>
      <c r="V3721"/>
    </row>
    <row r="3722" spans="1:22" x14ac:dyDescent="0.2">
      <c r="A3722" s="32"/>
      <c r="B3722"/>
      <c r="C3722" s="20"/>
      <c r="D3722" s="20"/>
      <c r="E3722"/>
      <c r="F3722"/>
      <c r="G3722" s="19"/>
      <c r="H3722"/>
      <c r="I3722"/>
      <c r="J3722"/>
      <c r="K3722" s="9"/>
      <c r="L3722"/>
      <c r="M3722" s="36"/>
      <c r="N3722"/>
      <c r="O3722"/>
      <c r="P3722" s="38"/>
      <c r="Q3722" s="10"/>
      <c r="R3722" s="11"/>
      <c r="S3722" s="13"/>
      <c r="T3722" s="12"/>
      <c r="U3722" s="13"/>
      <c r="V3722"/>
    </row>
    <row r="3723" spans="1:22" x14ac:dyDescent="0.2">
      <c r="A3723" s="32"/>
      <c r="B3723"/>
      <c r="C3723" s="20"/>
      <c r="D3723" s="20"/>
      <c r="E3723"/>
      <c r="F3723"/>
      <c r="G3723" s="19"/>
      <c r="H3723"/>
      <c r="I3723"/>
      <c r="J3723"/>
      <c r="K3723" s="9"/>
      <c r="L3723"/>
      <c r="M3723" s="36"/>
      <c r="N3723"/>
      <c r="O3723"/>
      <c r="P3723" s="38"/>
      <c r="Q3723" s="10"/>
      <c r="R3723" s="11"/>
      <c r="S3723" s="13"/>
      <c r="T3723" s="12"/>
      <c r="U3723" s="13"/>
      <c r="V3723"/>
    </row>
    <row r="3724" spans="1:22" x14ac:dyDescent="0.2">
      <c r="A3724" s="32"/>
      <c r="B3724"/>
      <c r="C3724" s="20"/>
      <c r="D3724" s="20"/>
      <c r="E3724"/>
      <c r="F3724"/>
      <c r="G3724" s="19"/>
      <c r="H3724"/>
      <c r="I3724"/>
      <c r="J3724"/>
      <c r="K3724" s="9"/>
      <c r="L3724"/>
      <c r="M3724" s="36"/>
      <c r="N3724"/>
      <c r="O3724"/>
      <c r="P3724" s="38"/>
      <c r="Q3724" s="10"/>
      <c r="R3724" s="11"/>
      <c r="S3724" s="13"/>
      <c r="T3724" s="12"/>
      <c r="U3724" s="13"/>
      <c r="V3724"/>
    </row>
    <row r="3725" spans="1:22" x14ac:dyDescent="0.2">
      <c r="A3725" s="32"/>
      <c r="B3725"/>
      <c r="C3725" s="20"/>
      <c r="D3725" s="20"/>
      <c r="E3725"/>
      <c r="F3725"/>
      <c r="G3725" s="19"/>
      <c r="H3725"/>
      <c r="I3725"/>
      <c r="J3725"/>
      <c r="K3725" s="9"/>
      <c r="L3725"/>
      <c r="M3725" s="36"/>
      <c r="N3725"/>
      <c r="O3725"/>
      <c r="P3725" s="38"/>
      <c r="Q3725" s="10"/>
      <c r="R3725" s="11"/>
      <c r="S3725" s="13"/>
      <c r="T3725" s="12"/>
      <c r="U3725" s="13"/>
      <c r="V3725"/>
    </row>
    <row r="3726" spans="1:22" x14ac:dyDescent="0.2">
      <c r="A3726" s="32"/>
      <c r="B3726"/>
      <c r="C3726" s="20"/>
      <c r="D3726" s="20"/>
      <c r="E3726"/>
      <c r="F3726"/>
      <c r="G3726" s="19"/>
      <c r="H3726"/>
      <c r="I3726"/>
      <c r="J3726"/>
      <c r="K3726" s="9"/>
      <c r="L3726"/>
      <c r="M3726" s="36"/>
      <c r="N3726"/>
      <c r="O3726"/>
      <c r="P3726" s="38"/>
      <c r="Q3726" s="10"/>
      <c r="R3726" s="11"/>
      <c r="S3726" s="13"/>
      <c r="T3726" s="12"/>
      <c r="U3726" s="13"/>
      <c r="V3726"/>
    </row>
    <row r="3727" spans="1:22" x14ac:dyDescent="0.2">
      <c r="A3727" s="32"/>
      <c r="B3727"/>
      <c r="C3727" s="20"/>
      <c r="D3727" s="20"/>
      <c r="E3727"/>
      <c r="F3727"/>
      <c r="G3727" s="19"/>
      <c r="H3727"/>
      <c r="I3727"/>
      <c r="J3727"/>
      <c r="K3727" s="9"/>
      <c r="L3727"/>
      <c r="M3727" s="36"/>
      <c r="N3727"/>
      <c r="O3727"/>
      <c r="P3727" s="38"/>
      <c r="Q3727" s="10"/>
      <c r="R3727" s="11"/>
      <c r="S3727" s="13"/>
      <c r="T3727" s="12"/>
      <c r="U3727" s="13"/>
      <c r="V3727"/>
    </row>
    <row r="3728" spans="1:22" x14ac:dyDescent="0.2">
      <c r="A3728" s="32"/>
      <c r="B3728"/>
      <c r="C3728" s="20"/>
      <c r="D3728" s="20"/>
      <c r="E3728"/>
      <c r="F3728"/>
      <c r="G3728" s="19"/>
      <c r="H3728"/>
      <c r="I3728"/>
      <c r="J3728"/>
      <c r="K3728" s="9"/>
      <c r="L3728"/>
      <c r="M3728" s="36"/>
      <c r="N3728"/>
      <c r="O3728"/>
      <c r="P3728" s="38"/>
      <c r="Q3728" s="10"/>
      <c r="R3728" s="11"/>
      <c r="S3728" s="13"/>
      <c r="T3728" s="12"/>
      <c r="U3728" s="13"/>
      <c r="V3728"/>
    </row>
    <row r="3729" spans="1:22" x14ac:dyDescent="0.2">
      <c r="A3729" s="32"/>
      <c r="B3729"/>
      <c r="C3729" s="20"/>
      <c r="D3729" s="20"/>
      <c r="E3729"/>
      <c r="F3729"/>
      <c r="G3729" s="19"/>
      <c r="H3729"/>
      <c r="I3729"/>
      <c r="J3729"/>
      <c r="K3729" s="9"/>
      <c r="L3729"/>
      <c r="M3729" s="36"/>
      <c r="N3729"/>
      <c r="O3729"/>
      <c r="P3729" s="38"/>
      <c r="Q3729" s="10"/>
      <c r="R3729" s="11"/>
      <c r="S3729" s="13"/>
      <c r="T3729" s="12"/>
      <c r="U3729" s="13"/>
      <c r="V3729"/>
    </row>
    <row r="3730" spans="1:22" x14ac:dyDescent="0.2">
      <c r="A3730" s="32"/>
      <c r="B3730"/>
      <c r="C3730" s="20"/>
      <c r="D3730" s="20"/>
      <c r="E3730"/>
      <c r="F3730"/>
      <c r="G3730" s="19"/>
      <c r="H3730"/>
      <c r="I3730"/>
      <c r="J3730"/>
      <c r="K3730" s="9"/>
      <c r="L3730"/>
      <c r="M3730" s="36"/>
      <c r="N3730"/>
      <c r="O3730"/>
      <c r="P3730" s="38"/>
      <c r="Q3730" s="10"/>
      <c r="R3730" s="11"/>
      <c r="S3730" s="13"/>
      <c r="T3730" s="12"/>
      <c r="U3730" s="13"/>
      <c r="V3730"/>
    </row>
    <row r="3731" spans="1:22" x14ac:dyDescent="0.2">
      <c r="A3731" s="32"/>
      <c r="B3731"/>
      <c r="C3731" s="20"/>
      <c r="D3731" s="20"/>
      <c r="E3731"/>
      <c r="F3731"/>
      <c r="G3731" s="19"/>
      <c r="H3731"/>
      <c r="I3731"/>
      <c r="J3731"/>
      <c r="K3731" s="9"/>
      <c r="L3731"/>
      <c r="M3731" s="36"/>
      <c r="N3731"/>
      <c r="O3731"/>
      <c r="P3731" s="38"/>
      <c r="Q3731" s="10"/>
      <c r="R3731" s="11"/>
      <c r="S3731" s="13"/>
      <c r="T3731" s="12"/>
      <c r="U3731" s="13"/>
      <c r="V3731"/>
    </row>
    <row r="3732" spans="1:22" x14ac:dyDescent="0.2">
      <c r="A3732" s="32"/>
      <c r="B3732"/>
      <c r="C3732" s="20"/>
      <c r="D3732" s="20"/>
      <c r="E3732"/>
      <c r="F3732"/>
      <c r="G3732" s="19"/>
      <c r="H3732"/>
      <c r="I3732"/>
      <c r="J3732"/>
      <c r="K3732" s="9"/>
      <c r="L3732"/>
      <c r="M3732" s="36"/>
      <c r="N3732"/>
      <c r="O3732"/>
      <c r="P3732" s="38"/>
      <c r="Q3732" s="10"/>
      <c r="R3732" s="11"/>
      <c r="S3732" s="13"/>
      <c r="T3732" s="12"/>
      <c r="U3732" s="13"/>
      <c r="V3732"/>
    </row>
    <row r="3733" spans="1:22" x14ac:dyDescent="0.2">
      <c r="A3733" s="32"/>
      <c r="B3733"/>
      <c r="C3733" s="20"/>
      <c r="D3733" s="20"/>
      <c r="E3733"/>
      <c r="F3733"/>
      <c r="G3733" s="19"/>
      <c r="H3733"/>
      <c r="I3733"/>
      <c r="J3733"/>
      <c r="K3733" s="9"/>
      <c r="L3733"/>
      <c r="M3733" s="36"/>
      <c r="N3733"/>
      <c r="O3733"/>
      <c r="P3733" s="38"/>
      <c r="Q3733" s="10"/>
      <c r="R3733" s="11"/>
      <c r="S3733" s="13"/>
      <c r="T3733" s="12"/>
      <c r="U3733" s="13"/>
      <c r="V3733"/>
    </row>
    <row r="3734" spans="1:22" x14ac:dyDescent="0.2">
      <c r="A3734" s="32"/>
      <c r="B3734"/>
      <c r="C3734" s="20"/>
      <c r="D3734" s="20"/>
      <c r="E3734"/>
      <c r="F3734"/>
      <c r="G3734" s="19"/>
      <c r="H3734"/>
      <c r="I3734"/>
      <c r="J3734"/>
      <c r="K3734" s="9"/>
      <c r="L3734"/>
      <c r="M3734" s="36"/>
      <c r="N3734"/>
      <c r="O3734"/>
      <c r="P3734" s="38"/>
      <c r="Q3734" s="10"/>
      <c r="R3734" s="11"/>
      <c r="S3734" s="13"/>
      <c r="T3734" s="12"/>
      <c r="U3734" s="13"/>
      <c r="V3734"/>
    </row>
    <row r="3735" spans="1:22" x14ac:dyDescent="0.2">
      <c r="A3735" s="32"/>
      <c r="B3735"/>
      <c r="C3735" s="20"/>
      <c r="D3735" s="20"/>
      <c r="E3735"/>
      <c r="F3735"/>
      <c r="G3735" s="19"/>
      <c r="H3735"/>
      <c r="I3735"/>
      <c r="J3735"/>
      <c r="K3735" s="9"/>
      <c r="L3735"/>
      <c r="M3735" s="36"/>
      <c r="N3735"/>
      <c r="O3735"/>
      <c r="P3735" s="38"/>
      <c r="Q3735" s="10"/>
      <c r="R3735" s="11"/>
      <c r="S3735" s="13"/>
      <c r="T3735" s="12"/>
      <c r="U3735" s="13"/>
      <c r="V3735"/>
    </row>
    <row r="3736" spans="1:22" x14ac:dyDescent="0.2">
      <c r="A3736" s="32"/>
      <c r="B3736"/>
      <c r="C3736" s="20"/>
      <c r="D3736" s="20"/>
      <c r="E3736"/>
      <c r="F3736"/>
      <c r="G3736" s="19"/>
      <c r="H3736"/>
      <c r="I3736"/>
      <c r="J3736"/>
      <c r="K3736" s="9"/>
      <c r="L3736"/>
      <c r="M3736" s="36"/>
      <c r="N3736"/>
      <c r="O3736"/>
      <c r="P3736" s="38"/>
      <c r="Q3736" s="10"/>
      <c r="R3736" s="11"/>
      <c r="S3736" s="13"/>
      <c r="T3736" s="12"/>
      <c r="U3736" s="13"/>
      <c r="V3736"/>
    </row>
    <row r="3737" spans="1:22" x14ac:dyDescent="0.2">
      <c r="A3737" s="32"/>
      <c r="B3737"/>
      <c r="C3737" s="20"/>
      <c r="D3737" s="20"/>
      <c r="E3737"/>
      <c r="F3737"/>
      <c r="G3737" s="19"/>
      <c r="H3737"/>
      <c r="I3737"/>
      <c r="J3737"/>
      <c r="K3737" s="9"/>
      <c r="L3737"/>
      <c r="M3737" s="36"/>
      <c r="N3737"/>
      <c r="O3737"/>
      <c r="P3737" s="38"/>
      <c r="Q3737" s="10"/>
      <c r="R3737" s="11"/>
      <c r="S3737" s="13"/>
      <c r="T3737" s="12"/>
      <c r="U3737" s="13"/>
      <c r="V3737"/>
    </row>
    <row r="3738" spans="1:22" x14ac:dyDescent="0.2">
      <c r="A3738" s="32"/>
      <c r="B3738"/>
      <c r="C3738" s="20"/>
      <c r="D3738" s="20"/>
      <c r="E3738"/>
      <c r="F3738"/>
      <c r="G3738" s="19"/>
      <c r="H3738"/>
      <c r="I3738"/>
      <c r="J3738"/>
      <c r="K3738" s="9"/>
      <c r="L3738"/>
      <c r="M3738" s="36"/>
      <c r="N3738"/>
      <c r="O3738"/>
      <c r="P3738" s="38"/>
      <c r="Q3738" s="10"/>
      <c r="R3738" s="11"/>
      <c r="S3738" s="13"/>
      <c r="T3738" s="12"/>
      <c r="U3738" s="13"/>
      <c r="V3738"/>
    </row>
    <row r="3739" spans="1:22" x14ac:dyDescent="0.2">
      <c r="A3739" s="32"/>
      <c r="B3739"/>
      <c r="C3739" s="20"/>
      <c r="D3739" s="20"/>
      <c r="E3739"/>
      <c r="F3739"/>
      <c r="G3739" s="19"/>
      <c r="H3739"/>
      <c r="I3739"/>
      <c r="J3739"/>
      <c r="K3739" s="9"/>
      <c r="L3739"/>
      <c r="M3739" s="36"/>
      <c r="N3739"/>
      <c r="O3739"/>
      <c r="P3739" s="38"/>
      <c r="Q3739" s="10"/>
      <c r="R3739" s="11"/>
      <c r="S3739" s="13"/>
      <c r="T3739" s="12"/>
      <c r="U3739" s="13"/>
      <c r="V3739"/>
    </row>
    <row r="3740" spans="1:22" x14ac:dyDescent="0.2">
      <c r="A3740" s="32"/>
      <c r="B3740"/>
      <c r="C3740" s="20"/>
      <c r="D3740" s="20"/>
      <c r="E3740"/>
      <c r="F3740"/>
      <c r="G3740" s="19"/>
      <c r="H3740"/>
      <c r="I3740"/>
      <c r="J3740"/>
      <c r="K3740" s="9"/>
      <c r="L3740"/>
      <c r="M3740" s="36"/>
      <c r="N3740"/>
      <c r="O3740"/>
      <c r="P3740" s="38"/>
      <c r="Q3740" s="10"/>
      <c r="R3740" s="11"/>
      <c r="S3740" s="13"/>
      <c r="T3740" s="12"/>
      <c r="U3740" s="13"/>
      <c r="V3740"/>
    </row>
    <row r="3741" spans="1:22" x14ac:dyDescent="0.2">
      <c r="A3741" s="32"/>
      <c r="B3741"/>
      <c r="C3741" s="20"/>
      <c r="D3741" s="20"/>
      <c r="E3741"/>
      <c r="F3741"/>
      <c r="G3741" s="19"/>
      <c r="H3741"/>
      <c r="I3741"/>
      <c r="J3741"/>
      <c r="K3741" s="9"/>
      <c r="L3741"/>
      <c r="M3741" s="36"/>
      <c r="N3741"/>
      <c r="O3741"/>
      <c r="P3741" s="38"/>
      <c r="Q3741" s="10"/>
      <c r="R3741" s="11"/>
      <c r="S3741" s="13"/>
      <c r="T3741" s="12"/>
      <c r="U3741" s="13"/>
      <c r="V3741"/>
    </row>
    <row r="3742" spans="1:22" x14ac:dyDescent="0.2">
      <c r="A3742" s="32"/>
      <c r="B3742"/>
      <c r="C3742" s="20"/>
      <c r="D3742" s="20"/>
      <c r="E3742"/>
      <c r="F3742"/>
      <c r="G3742" s="19"/>
      <c r="H3742"/>
      <c r="I3742"/>
      <c r="J3742"/>
      <c r="K3742" s="9"/>
      <c r="L3742"/>
      <c r="M3742" s="36"/>
      <c r="N3742"/>
      <c r="O3742"/>
      <c r="P3742" s="38"/>
      <c r="Q3742" s="10"/>
      <c r="R3742" s="11"/>
      <c r="S3742" s="13"/>
      <c r="T3742" s="12"/>
      <c r="U3742" s="13"/>
      <c r="V3742"/>
    </row>
    <row r="3743" spans="1:22" x14ac:dyDescent="0.2">
      <c r="A3743" s="32"/>
      <c r="B3743"/>
      <c r="C3743" s="20"/>
      <c r="D3743" s="20"/>
      <c r="E3743"/>
      <c r="F3743"/>
      <c r="G3743" s="19"/>
      <c r="H3743"/>
      <c r="I3743"/>
      <c r="J3743"/>
      <c r="K3743" s="9"/>
      <c r="L3743"/>
      <c r="M3743" s="36"/>
      <c r="N3743"/>
      <c r="O3743"/>
      <c r="P3743" s="38"/>
      <c r="Q3743" s="10"/>
      <c r="R3743" s="11"/>
      <c r="S3743" s="13"/>
      <c r="T3743" s="12"/>
      <c r="U3743" s="13"/>
      <c r="V3743"/>
    </row>
    <row r="3744" spans="1:22" x14ac:dyDescent="0.2">
      <c r="A3744" s="32"/>
      <c r="B3744"/>
      <c r="C3744" s="20"/>
      <c r="D3744" s="20"/>
      <c r="E3744"/>
      <c r="F3744"/>
      <c r="G3744" s="19"/>
      <c r="H3744"/>
      <c r="I3744"/>
      <c r="J3744"/>
      <c r="K3744" s="9"/>
      <c r="L3744"/>
      <c r="M3744" s="36"/>
      <c r="N3744"/>
      <c r="O3744"/>
      <c r="P3744" s="38"/>
      <c r="Q3744" s="10"/>
      <c r="R3744" s="11"/>
      <c r="S3744" s="13"/>
      <c r="T3744" s="12"/>
      <c r="U3744" s="13"/>
      <c r="V3744"/>
    </row>
    <row r="3745" spans="1:22" x14ac:dyDescent="0.2">
      <c r="A3745" s="32"/>
      <c r="B3745"/>
      <c r="C3745" s="20"/>
      <c r="D3745" s="20"/>
      <c r="E3745"/>
      <c r="F3745"/>
      <c r="G3745" s="19"/>
      <c r="H3745"/>
      <c r="I3745"/>
      <c r="J3745"/>
      <c r="K3745" s="9"/>
      <c r="L3745"/>
      <c r="M3745" s="36"/>
      <c r="N3745"/>
      <c r="O3745"/>
      <c r="P3745" s="38"/>
      <c r="Q3745" s="10"/>
      <c r="R3745" s="11"/>
      <c r="S3745" s="13"/>
      <c r="T3745" s="12"/>
      <c r="U3745" s="13"/>
      <c r="V3745"/>
    </row>
    <row r="3746" spans="1:22" x14ac:dyDescent="0.2">
      <c r="A3746" s="32"/>
      <c r="B3746"/>
      <c r="C3746" s="20"/>
      <c r="D3746" s="20"/>
      <c r="E3746"/>
      <c r="F3746"/>
      <c r="G3746" s="19"/>
      <c r="H3746"/>
      <c r="I3746"/>
      <c r="J3746"/>
      <c r="K3746" s="9"/>
      <c r="L3746"/>
      <c r="M3746" s="36"/>
      <c r="N3746"/>
      <c r="O3746"/>
      <c r="P3746" s="38"/>
      <c r="Q3746" s="10"/>
      <c r="R3746" s="11"/>
      <c r="S3746" s="13"/>
      <c r="T3746" s="12"/>
      <c r="U3746" s="13"/>
      <c r="V3746"/>
    </row>
    <row r="3747" spans="1:22" x14ac:dyDescent="0.2">
      <c r="A3747" s="32"/>
      <c r="B3747"/>
      <c r="C3747" s="20"/>
      <c r="D3747" s="20"/>
      <c r="E3747"/>
      <c r="F3747"/>
      <c r="G3747" s="19"/>
      <c r="H3747"/>
      <c r="I3747"/>
      <c r="J3747"/>
      <c r="K3747" s="9"/>
      <c r="L3747"/>
      <c r="M3747" s="36"/>
      <c r="N3747"/>
      <c r="O3747"/>
      <c r="P3747" s="38"/>
      <c r="Q3747" s="10"/>
      <c r="R3747" s="11"/>
      <c r="S3747" s="13"/>
      <c r="T3747" s="12"/>
      <c r="U3747" s="13"/>
      <c r="V3747"/>
    </row>
    <row r="3748" spans="1:22" x14ac:dyDescent="0.2">
      <c r="A3748" s="32"/>
      <c r="B3748"/>
      <c r="C3748" s="20"/>
      <c r="D3748" s="20"/>
      <c r="E3748"/>
      <c r="F3748"/>
      <c r="G3748" s="19"/>
      <c r="H3748"/>
      <c r="I3748"/>
      <c r="J3748"/>
      <c r="K3748" s="9"/>
      <c r="L3748"/>
      <c r="M3748" s="36"/>
      <c r="N3748"/>
      <c r="O3748"/>
      <c r="P3748" s="38"/>
      <c r="Q3748" s="10"/>
      <c r="R3748" s="11"/>
      <c r="S3748" s="13"/>
      <c r="T3748" s="12"/>
      <c r="U3748" s="13"/>
      <c r="V3748"/>
    </row>
    <row r="3749" spans="1:22" x14ac:dyDescent="0.2">
      <c r="A3749" s="32"/>
      <c r="B3749"/>
      <c r="C3749" s="20"/>
      <c r="D3749" s="20"/>
      <c r="E3749"/>
      <c r="F3749"/>
      <c r="G3749" s="19"/>
      <c r="H3749"/>
      <c r="I3749"/>
      <c r="J3749"/>
      <c r="K3749" s="9"/>
      <c r="L3749"/>
      <c r="M3749" s="36"/>
      <c r="N3749"/>
      <c r="O3749"/>
      <c r="P3749" s="38"/>
      <c r="Q3749" s="10"/>
      <c r="R3749" s="11"/>
      <c r="S3749" s="13"/>
      <c r="T3749" s="12"/>
      <c r="U3749" s="13"/>
      <c r="V3749"/>
    </row>
    <row r="3750" spans="1:22" x14ac:dyDescent="0.2">
      <c r="A3750" s="32"/>
      <c r="B3750"/>
      <c r="C3750" s="20"/>
      <c r="D3750" s="20"/>
      <c r="E3750"/>
      <c r="F3750"/>
      <c r="G3750" s="19"/>
      <c r="H3750"/>
      <c r="I3750"/>
      <c r="J3750"/>
      <c r="K3750" s="9"/>
      <c r="L3750"/>
      <c r="M3750" s="36"/>
      <c r="N3750"/>
      <c r="O3750"/>
      <c r="P3750" s="38"/>
      <c r="Q3750" s="10"/>
      <c r="R3750" s="11"/>
      <c r="S3750" s="13"/>
      <c r="T3750" s="12"/>
      <c r="U3750" s="13"/>
      <c r="V3750"/>
    </row>
    <row r="3751" spans="1:22" x14ac:dyDescent="0.2">
      <c r="A3751" s="32"/>
      <c r="B3751"/>
      <c r="C3751" s="20"/>
      <c r="D3751" s="20"/>
      <c r="E3751"/>
      <c r="F3751"/>
      <c r="G3751" s="19"/>
      <c r="H3751"/>
      <c r="I3751"/>
      <c r="J3751"/>
      <c r="K3751" s="9"/>
      <c r="L3751"/>
      <c r="M3751" s="36"/>
      <c r="N3751"/>
      <c r="O3751"/>
      <c r="P3751" s="38"/>
      <c r="Q3751" s="10"/>
      <c r="R3751" s="11"/>
      <c r="S3751" s="13"/>
      <c r="T3751" s="12"/>
      <c r="U3751" s="13"/>
      <c r="V3751"/>
    </row>
    <row r="3752" spans="1:22" x14ac:dyDescent="0.2">
      <c r="A3752" s="32"/>
      <c r="B3752"/>
      <c r="C3752" s="20"/>
      <c r="D3752" s="20"/>
      <c r="E3752"/>
      <c r="F3752"/>
      <c r="G3752" s="19"/>
      <c r="H3752"/>
      <c r="I3752"/>
      <c r="J3752"/>
      <c r="K3752" s="9"/>
      <c r="L3752"/>
      <c r="M3752" s="36"/>
      <c r="N3752"/>
      <c r="O3752"/>
      <c r="P3752" s="38"/>
      <c r="Q3752" s="10"/>
      <c r="R3752" s="11"/>
      <c r="S3752" s="13"/>
      <c r="T3752" s="12"/>
      <c r="U3752" s="13"/>
      <c r="V3752"/>
    </row>
    <row r="3753" spans="1:22" x14ac:dyDescent="0.2">
      <c r="A3753" s="32"/>
      <c r="B3753"/>
      <c r="C3753" s="20"/>
      <c r="D3753" s="20"/>
      <c r="E3753"/>
      <c r="F3753"/>
      <c r="G3753" s="19"/>
      <c r="H3753"/>
      <c r="I3753"/>
      <c r="J3753"/>
      <c r="K3753" s="9"/>
      <c r="L3753"/>
      <c r="M3753" s="36"/>
      <c r="N3753"/>
      <c r="O3753"/>
      <c r="P3753" s="38"/>
      <c r="Q3753" s="10"/>
      <c r="R3753" s="11"/>
      <c r="S3753" s="13"/>
      <c r="T3753" s="12"/>
      <c r="U3753" s="13"/>
      <c r="V3753"/>
    </row>
    <row r="3754" spans="1:22" x14ac:dyDescent="0.2">
      <c r="A3754" s="32"/>
      <c r="B3754"/>
      <c r="C3754" s="20"/>
      <c r="D3754" s="20"/>
      <c r="E3754"/>
      <c r="F3754"/>
      <c r="G3754" s="19"/>
      <c r="H3754"/>
      <c r="I3754"/>
      <c r="J3754"/>
      <c r="K3754" s="9"/>
      <c r="L3754"/>
      <c r="M3754" s="36"/>
      <c r="N3754"/>
      <c r="O3754"/>
      <c r="P3754" s="38"/>
      <c r="Q3754" s="10"/>
      <c r="R3754" s="11"/>
      <c r="S3754" s="13"/>
      <c r="T3754" s="12"/>
      <c r="U3754" s="13"/>
      <c r="V3754"/>
    </row>
    <row r="3755" spans="1:22" x14ac:dyDescent="0.2">
      <c r="A3755" s="32"/>
      <c r="B3755"/>
      <c r="C3755" s="20"/>
      <c r="D3755" s="20"/>
      <c r="E3755"/>
      <c r="F3755"/>
      <c r="G3755" s="19"/>
      <c r="H3755"/>
      <c r="I3755"/>
      <c r="J3755"/>
      <c r="K3755" s="9"/>
      <c r="L3755"/>
      <c r="M3755" s="36"/>
      <c r="N3755"/>
      <c r="O3755"/>
      <c r="P3755" s="38"/>
      <c r="Q3755" s="10"/>
      <c r="R3755" s="11"/>
      <c r="S3755" s="13"/>
      <c r="T3755" s="12"/>
      <c r="U3755" s="13"/>
      <c r="V3755"/>
    </row>
    <row r="3756" spans="1:22" x14ac:dyDescent="0.2">
      <c r="A3756" s="32"/>
      <c r="B3756"/>
      <c r="C3756" s="20"/>
      <c r="D3756" s="20"/>
      <c r="E3756"/>
      <c r="F3756"/>
      <c r="G3756" s="19"/>
      <c r="H3756"/>
      <c r="I3756"/>
      <c r="J3756"/>
      <c r="K3756" s="9"/>
      <c r="L3756"/>
      <c r="M3756" s="36"/>
      <c r="N3756"/>
      <c r="O3756"/>
      <c r="P3756" s="38"/>
      <c r="Q3756" s="10"/>
      <c r="R3756" s="11"/>
      <c r="S3756" s="13"/>
      <c r="T3756" s="12"/>
      <c r="U3756" s="13"/>
      <c r="V3756"/>
    </row>
    <row r="3757" spans="1:22" x14ac:dyDescent="0.2">
      <c r="A3757" s="32"/>
      <c r="B3757"/>
      <c r="C3757" s="20"/>
      <c r="D3757" s="20"/>
      <c r="E3757"/>
      <c r="F3757"/>
      <c r="G3757" s="19"/>
      <c r="H3757"/>
      <c r="I3757"/>
      <c r="J3757"/>
      <c r="K3757" s="9"/>
      <c r="L3757"/>
      <c r="M3757" s="36"/>
      <c r="N3757"/>
      <c r="O3757"/>
      <c r="P3757" s="38"/>
      <c r="Q3757" s="10"/>
      <c r="R3757" s="11"/>
      <c r="S3757" s="13"/>
      <c r="T3757" s="12"/>
      <c r="U3757" s="13"/>
      <c r="V3757"/>
    </row>
    <row r="3758" spans="1:22" x14ac:dyDescent="0.2">
      <c r="A3758" s="32"/>
      <c r="B3758"/>
      <c r="C3758" s="20"/>
      <c r="D3758" s="20"/>
      <c r="E3758"/>
      <c r="F3758"/>
      <c r="G3758" s="19"/>
      <c r="H3758"/>
      <c r="I3758"/>
      <c r="J3758"/>
      <c r="K3758" s="9"/>
      <c r="L3758"/>
      <c r="M3758" s="36"/>
      <c r="N3758"/>
      <c r="O3758"/>
      <c r="P3758" s="38"/>
      <c r="Q3758" s="10"/>
      <c r="R3758" s="11"/>
      <c r="S3758" s="13"/>
      <c r="T3758" s="12"/>
      <c r="U3758" s="13"/>
      <c r="V3758"/>
    </row>
    <row r="3759" spans="1:22" x14ac:dyDescent="0.2">
      <c r="A3759" s="32"/>
      <c r="B3759"/>
      <c r="C3759" s="20"/>
      <c r="D3759" s="20"/>
      <c r="E3759"/>
      <c r="F3759"/>
      <c r="G3759" s="19"/>
      <c r="H3759"/>
      <c r="I3759"/>
      <c r="J3759"/>
      <c r="K3759" s="9"/>
      <c r="L3759"/>
      <c r="M3759" s="36"/>
      <c r="N3759"/>
      <c r="O3759"/>
      <c r="P3759" s="38"/>
      <c r="Q3759" s="10"/>
      <c r="R3759" s="11"/>
      <c r="S3759" s="13"/>
      <c r="T3759" s="12"/>
      <c r="U3759" s="13"/>
      <c r="V3759"/>
    </row>
    <row r="3760" spans="1:22" x14ac:dyDescent="0.2">
      <c r="A3760" s="32"/>
      <c r="B3760"/>
      <c r="C3760" s="20"/>
      <c r="D3760" s="20"/>
      <c r="E3760"/>
      <c r="F3760"/>
      <c r="G3760" s="19"/>
      <c r="H3760"/>
      <c r="I3760"/>
      <c r="J3760"/>
      <c r="K3760" s="9"/>
      <c r="L3760"/>
      <c r="M3760" s="36"/>
      <c r="N3760"/>
      <c r="O3760"/>
      <c r="P3760" s="38"/>
      <c r="Q3760" s="10"/>
      <c r="R3760" s="11"/>
      <c r="S3760" s="13"/>
      <c r="T3760" s="12"/>
      <c r="U3760" s="13"/>
      <c r="V3760"/>
    </row>
    <row r="3761" spans="1:22" x14ac:dyDescent="0.2">
      <c r="A3761" s="32"/>
      <c r="B3761"/>
      <c r="C3761" s="20"/>
      <c r="D3761" s="20"/>
      <c r="E3761"/>
      <c r="F3761"/>
      <c r="G3761" s="19"/>
      <c r="H3761"/>
      <c r="I3761"/>
      <c r="J3761"/>
      <c r="K3761" s="9"/>
      <c r="L3761"/>
      <c r="M3761" s="36"/>
      <c r="N3761"/>
      <c r="O3761"/>
      <c r="P3761" s="38"/>
      <c r="Q3761" s="10"/>
      <c r="R3761" s="11"/>
      <c r="S3761" s="13"/>
      <c r="T3761" s="12"/>
      <c r="U3761" s="13"/>
      <c r="V3761"/>
    </row>
    <row r="3762" spans="1:22" x14ac:dyDescent="0.2">
      <c r="A3762" s="32"/>
      <c r="B3762"/>
      <c r="C3762" s="20"/>
      <c r="D3762" s="20"/>
      <c r="E3762"/>
      <c r="F3762"/>
      <c r="G3762" s="19"/>
      <c r="H3762"/>
      <c r="I3762"/>
      <c r="J3762"/>
      <c r="K3762" s="9"/>
      <c r="L3762"/>
      <c r="M3762" s="36"/>
      <c r="N3762"/>
      <c r="O3762"/>
      <c r="P3762" s="38"/>
      <c r="Q3762" s="10"/>
      <c r="R3762" s="11"/>
      <c r="S3762" s="13"/>
      <c r="T3762" s="12"/>
      <c r="U3762" s="13"/>
      <c r="V3762"/>
    </row>
    <row r="3763" spans="1:22" x14ac:dyDescent="0.2">
      <c r="A3763" s="32"/>
      <c r="B3763"/>
      <c r="C3763" s="20"/>
      <c r="D3763" s="20"/>
      <c r="E3763"/>
      <c r="F3763"/>
      <c r="G3763" s="19"/>
      <c r="H3763"/>
      <c r="I3763"/>
      <c r="J3763"/>
      <c r="K3763" s="9"/>
      <c r="L3763"/>
      <c r="M3763" s="36"/>
      <c r="N3763"/>
      <c r="O3763"/>
      <c r="P3763" s="38"/>
      <c r="Q3763" s="10"/>
      <c r="R3763" s="11"/>
      <c r="S3763" s="13"/>
      <c r="T3763" s="12"/>
      <c r="U3763" s="13"/>
      <c r="V3763"/>
    </row>
    <row r="3764" spans="1:22" x14ac:dyDescent="0.2">
      <c r="A3764" s="32"/>
      <c r="B3764"/>
      <c r="C3764" s="20"/>
      <c r="D3764" s="20"/>
      <c r="E3764"/>
      <c r="F3764"/>
      <c r="G3764" s="19"/>
      <c r="H3764"/>
      <c r="I3764"/>
      <c r="J3764"/>
      <c r="K3764" s="9"/>
      <c r="L3764"/>
      <c r="M3764" s="36"/>
      <c r="N3764"/>
      <c r="O3764"/>
      <c r="P3764" s="38"/>
      <c r="Q3764" s="10"/>
      <c r="R3764" s="11"/>
      <c r="S3764" s="13"/>
      <c r="T3764" s="12"/>
      <c r="U3764" s="13"/>
      <c r="V3764"/>
    </row>
    <row r="3765" spans="1:22" x14ac:dyDescent="0.2">
      <c r="A3765" s="32"/>
      <c r="B3765"/>
      <c r="C3765" s="20"/>
      <c r="D3765" s="20"/>
      <c r="E3765"/>
      <c r="F3765"/>
      <c r="G3765" s="19"/>
      <c r="H3765"/>
      <c r="I3765"/>
      <c r="J3765"/>
      <c r="K3765" s="9"/>
      <c r="L3765"/>
      <c r="M3765" s="36"/>
      <c r="N3765"/>
      <c r="O3765"/>
      <c r="P3765" s="38"/>
      <c r="Q3765" s="10"/>
      <c r="R3765" s="11"/>
      <c r="S3765" s="13"/>
      <c r="T3765" s="12"/>
      <c r="U3765" s="13"/>
      <c r="V3765"/>
    </row>
    <row r="3766" spans="1:22" x14ac:dyDescent="0.2">
      <c r="A3766" s="32"/>
      <c r="B3766"/>
      <c r="C3766" s="20"/>
      <c r="D3766" s="20"/>
      <c r="E3766"/>
      <c r="F3766"/>
      <c r="G3766" s="19"/>
      <c r="H3766"/>
      <c r="I3766"/>
      <c r="J3766"/>
      <c r="K3766" s="9"/>
      <c r="L3766"/>
      <c r="M3766" s="36"/>
      <c r="N3766"/>
      <c r="O3766"/>
      <c r="P3766" s="38"/>
      <c r="Q3766" s="10"/>
      <c r="R3766" s="11"/>
      <c r="S3766" s="13"/>
      <c r="T3766" s="12"/>
      <c r="U3766" s="13"/>
      <c r="V3766"/>
    </row>
    <row r="3767" spans="1:22" x14ac:dyDescent="0.2">
      <c r="A3767" s="32"/>
      <c r="B3767"/>
      <c r="C3767" s="20"/>
      <c r="D3767" s="20"/>
      <c r="E3767"/>
      <c r="F3767"/>
      <c r="G3767" s="19"/>
      <c r="H3767"/>
      <c r="I3767"/>
      <c r="J3767"/>
      <c r="K3767" s="9"/>
      <c r="L3767"/>
      <c r="M3767" s="36"/>
      <c r="N3767"/>
      <c r="O3767"/>
      <c r="P3767" s="38"/>
      <c r="Q3767" s="10"/>
      <c r="R3767" s="11"/>
      <c r="S3767" s="13"/>
      <c r="T3767" s="12"/>
      <c r="U3767" s="13"/>
      <c r="V3767"/>
    </row>
    <row r="3768" spans="1:22" x14ac:dyDescent="0.2">
      <c r="A3768" s="32"/>
      <c r="B3768"/>
      <c r="C3768" s="20"/>
      <c r="D3768" s="20"/>
      <c r="E3768"/>
      <c r="F3768"/>
      <c r="G3768" s="19"/>
      <c r="H3768"/>
      <c r="I3768"/>
      <c r="J3768"/>
      <c r="K3768" s="9"/>
      <c r="L3768"/>
      <c r="M3768" s="36"/>
      <c r="N3768"/>
      <c r="O3768"/>
      <c r="P3768" s="38"/>
      <c r="Q3768" s="10"/>
      <c r="R3768" s="11"/>
      <c r="S3768" s="13"/>
      <c r="T3768" s="12"/>
      <c r="U3768" s="13"/>
      <c r="V3768"/>
    </row>
    <row r="3769" spans="1:22" x14ac:dyDescent="0.2">
      <c r="A3769" s="32"/>
      <c r="B3769"/>
      <c r="C3769" s="20"/>
      <c r="D3769" s="20"/>
      <c r="E3769"/>
      <c r="F3769"/>
      <c r="G3769" s="19"/>
      <c r="H3769"/>
      <c r="I3769"/>
      <c r="J3769"/>
      <c r="K3769" s="9"/>
      <c r="L3769"/>
      <c r="M3769" s="36"/>
      <c r="N3769"/>
      <c r="O3769"/>
      <c r="P3769" s="38"/>
      <c r="Q3769" s="10"/>
      <c r="R3769" s="11"/>
      <c r="S3769" s="13"/>
      <c r="T3769" s="12"/>
      <c r="U3769" s="13"/>
      <c r="V3769"/>
    </row>
    <row r="3770" spans="1:22" x14ac:dyDescent="0.2">
      <c r="A3770" s="32"/>
      <c r="B3770"/>
      <c r="C3770" s="20"/>
      <c r="D3770" s="20"/>
      <c r="E3770"/>
      <c r="F3770"/>
      <c r="G3770" s="19"/>
      <c r="H3770"/>
      <c r="I3770"/>
      <c r="J3770"/>
      <c r="K3770" s="9"/>
      <c r="L3770"/>
      <c r="M3770" s="36"/>
      <c r="N3770"/>
      <c r="O3770"/>
      <c r="P3770" s="38"/>
      <c r="Q3770" s="10"/>
      <c r="R3770" s="11"/>
      <c r="S3770" s="13"/>
      <c r="T3770" s="12"/>
      <c r="U3770" s="13"/>
      <c r="V3770"/>
    </row>
    <row r="3771" spans="1:22" x14ac:dyDescent="0.2">
      <c r="A3771" s="32"/>
      <c r="B3771"/>
      <c r="C3771" s="20"/>
      <c r="D3771" s="20"/>
      <c r="E3771"/>
      <c r="F3771"/>
      <c r="G3771" s="19"/>
      <c r="H3771"/>
      <c r="I3771"/>
      <c r="J3771"/>
      <c r="K3771" s="9"/>
      <c r="L3771"/>
      <c r="M3771" s="36"/>
      <c r="N3771"/>
      <c r="O3771"/>
      <c r="P3771" s="38"/>
      <c r="Q3771" s="10"/>
      <c r="R3771" s="11"/>
      <c r="S3771" s="13"/>
      <c r="T3771" s="12"/>
      <c r="U3771" s="13"/>
      <c r="V3771"/>
    </row>
    <row r="3772" spans="1:22" x14ac:dyDescent="0.2">
      <c r="A3772" s="32"/>
      <c r="B3772"/>
      <c r="C3772" s="20"/>
      <c r="D3772" s="20"/>
      <c r="E3772"/>
      <c r="F3772"/>
      <c r="G3772" s="19"/>
      <c r="H3772"/>
      <c r="I3772"/>
      <c r="J3772"/>
      <c r="K3772" s="9"/>
      <c r="L3772"/>
      <c r="M3772" s="36"/>
      <c r="N3772"/>
      <c r="O3772"/>
      <c r="P3772" s="38"/>
      <c r="Q3772" s="10"/>
      <c r="R3772" s="11"/>
      <c r="S3772" s="13"/>
      <c r="T3772" s="12"/>
      <c r="U3772" s="13"/>
      <c r="V3772"/>
    </row>
    <row r="3773" spans="1:22" x14ac:dyDescent="0.2">
      <c r="A3773" s="32"/>
      <c r="B3773"/>
      <c r="C3773" s="20"/>
      <c r="D3773" s="20"/>
      <c r="E3773"/>
      <c r="F3773"/>
      <c r="G3773" s="19"/>
      <c r="H3773"/>
      <c r="I3773"/>
      <c r="J3773"/>
      <c r="K3773" s="9"/>
      <c r="L3773"/>
      <c r="M3773" s="36"/>
      <c r="N3773"/>
      <c r="O3773"/>
      <c r="P3773" s="38"/>
      <c r="Q3773" s="10"/>
      <c r="R3773" s="11"/>
      <c r="S3773" s="13"/>
      <c r="T3773" s="12"/>
      <c r="U3773" s="13"/>
      <c r="V3773"/>
    </row>
    <row r="3774" spans="1:22" x14ac:dyDescent="0.2">
      <c r="A3774" s="32"/>
      <c r="B3774"/>
      <c r="C3774" s="20"/>
      <c r="D3774" s="20"/>
      <c r="E3774"/>
      <c r="F3774"/>
      <c r="G3774" s="19"/>
      <c r="H3774"/>
      <c r="I3774"/>
      <c r="J3774"/>
      <c r="K3774" s="9"/>
      <c r="L3774"/>
      <c r="M3774" s="36"/>
      <c r="N3774"/>
      <c r="O3774"/>
      <c r="P3774" s="38"/>
      <c r="Q3774" s="10"/>
      <c r="R3774" s="11"/>
      <c r="S3774" s="13"/>
      <c r="T3774" s="12"/>
      <c r="U3774" s="13"/>
      <c r="V3774"/>
    </row>
    <row r="3775" spans="1:22" x14ac:dyDescent="0.2">
      <c r="A3775" s="32"/>
      <c r="B3775"/>
      <c r="C3775" s="20"/>
      <c r="D3775" s="20"/>
      <c r="E3775"/>
      <c r="F3775"/>
      <c r="G3775" s="19"/>
      <c r="H3775"/>
      <c r="I3775"/>
      <c r="J3775"/>
      <c r="K3775" s="9"/>
      <c r="L3775"/>
      <c r="M3775" s="36"/>
      <c r="N3775"/>
      <c r="O3775"/>
      <c r="P3775" s="38"/>
      <c r="Q3775" s="10"/>
      <c r="R3775" s="11"/>
      <c r="S3775" s="13"/>
      <c r="T3775" s="12"/>
      <c r="U3775" s="13"/>
      <c r="V3775"/>
    </row>
    <row r="3776" spans="1:22" x14ac:dyDescent="0.2">
      <c r="A3776" s="32"/>
      <c r="B3776"/>
      <c r="C3776" s="20"/>
      <c r="D3776" s="20"/>
      <c r="E3776"/>
      <c r="F3776"/>
      <c r="G3776" s="19"/>
      <c r="H3776"/>
      <c r="I3776"/>
      <c r="J3776"/>
      <c r="K3776" s="9"/>
      <c r="L3776"/>
      <c r="M3776" s="36"/>
      <c r="N3776"/>
      <c r="O3776"/>
      <c r="P3776" s="38"/>
      <c r="Q3776" s="10"/>
      <c r="R3776" s="11"/>
      <c r="S3776" s="13"/>
      <c r="T3776" s="12"/>
      <c r="U3776" s="13"/>
      <c r="V3776"/>
    </row>
    <row r="3777" spans="1:22" x14ac:dyDescent="0.2">
      <c r="A3777" s="32"/>
      <c r="B3777"/>
      <c r="C3777" s="20"/>
      <c r="D3777" s="20"/>
      <c r="E3777"/>
      <c r="F3777"/>
      <c r="G3777" s="19"/>
      <c r="H3777"/>
      <c r="I3777"/>
      <c r="J3777"/>
      <c r="K3777" s="9"/>
      <c r="L3777"/>
      <c r="M3777" s="36"/>
      <c r="N3777"/>
      <c r="O3777"/>
      <c r="P3777" s="38"/>
      <c r="Q3777" s="10"/>
      <c r="R3777" s="11"/>
      <c r="S3777" s="13"/>
      <c r="T3777" s="12"/>
      <c r="U3777" s="13"/>
      <c r="V3777"/>
    </row>
    <row r="3778" spans="1:22" x14ac:dyDescent="0.2">
      <c r="A3778" s="32"/>
      <c r="B3778"/>
      <c r="C3778" s="20"/>
      <c r="D3778" s="20"/>
      <c r="E3778"/>
      <c r="F3778"/>
      <c r="G3778" s="19"/>
      <c r="H3778"/>
      <c r="I3778"/>
      <c r="J3778"/>
      <c r="K3778" s="9"/>
      <c r="L3778"/>
      <c r="M3778" s="36"/>
      <c r="N3778"/>
      <c r="O3778"/>
      <c r="P3778" s="38"/>
      <c r="Q3778" s="10"/>
      <c r="R3778" s="11"/>
      <c r="S3778" s="13"/>
      <c r="T3778" s="12"/>
      <c r="U3778" s="13"/>
      <c r="V3778"/>
    </row>
    <row r="3779" spans="1:22" x14ac:dyDescent="0.2">
      <c r="A3779" s="32"/>
      <c r="B3779"/>
      <c r="C3779" s="20"/>
      <c r="D3779" s="20"/>
      <c r="E3779"/>
      <c r="F3779"/>
      <c r="G3779" s="19"/>
      <c r="H3779"/>
      <c r="I3779"/>
      <c r="J3779"/>
      <c r="K3779" s="9"/>
      <c r="L3779"/>
      <c r="M3779" s="36"/>
      <c r="N3779"/>
      <c r="O3779"/>
      <c r="P3779" s="38"/>
      <c r="Q3779" s="10"/>
      <c r="R3779" s="11"/>
      <c r="S3779" s="13"/>
      <c r="T3779" s="12"/>
      <c r="U3779" s="13"/>
      <c r="V3779"/>
    </row>
    <row r="3780" spans="1:22" x14ac:dyDescent="0.2">
      <c r="A3780" s="32"/>
      <c r="B3780"/>
      <c r="C3780" s="20"/>
      <c r="D3780" s="20"/>
      <c r="E3780"/>
      <c r="F3780"/>
      <c r="G3780" s="19"/>
      <c r="H3780"/>
      <c r="I3780"/>
      <c r="J3780"/>
      <c r="K3780" s="9"/>
      <c r="L3780"/>
      <c r="M3780" s="36"/>
      <c r="N3780"/>
      <c r="O3780"/>
      <c r="P3780" s="38"/>
      <c r="Q3780" s="10"/>
      <c r="R3780" s="11"/>
      <c r="S3780" s="13"/>
      <c r="T3780" s="12"/>
      <c r="U3780" s="13"/>
      <c r="V3780"/>
    </row>
    <row r="3781" spans="1:22" x14ac:dyDescent="0.2">
      <c r="A3781" s="32"/>
      <c r="B3781"/>
      <c r="C3781" s="20"/>
      <c r="D3781" s="20"/>
      <c r="E3781"/>
      <c r="F3781"/>
      <c r="G3781" s="19"/>
      <c r="H3781"/>
      <c r="I3781"/>
      <c r="J3781"/>
      <c r="K3781" s="9"/>
      <c r="L3781"/>
      <c r="M3781" s="36"/>
      <c r="N3781"/>
      <c r="O3781"/>
      <c r="P3781" s="38"/>
      <c r="Q3781" s="10"/>
      <c r="R3781" s="11"/>
      <c r="S3781" s="13"/>
      <c r="T3781" s="12"/>
      <c r="U3781" s="13"/>
      <c r="V3781"/>
    </row>
    <row r="3782" spans="1:22" x14ac:dyDescent="0.2">
      <c r="A3782" s="32"/>
      <c r="B3782"/>
      <c r="C3782" s="20"/>
      <c r="D3782" s="20"/>
      <c r="E3782"/>
      <c r="F3782"/>
      <c r="G3782" s="19"/>
      <c r="H3782"/>
      <c r="I3782"/>
      <c r="J3782"/>
      <c r="K3782" s="9"/>
      <c r="L3782"/>
      <c r="M3782" s="36"/>
      <c r="N3782"/>
      <c r="O3782"/>
      <c r="P3782" s="38"/>
      <c r="Q3782" s="10"/>
      <c r="R3782" s="11"/>
      <c r="S3782" s="13"/>
      <c r="T3782" s="12"/>
      <c r="U3782" s="13"/>
      <c r="V3782"/>
    </row>
    <row r="3783" spans="1:22" x14ac:dyDescent="0.2">
      <c r="A3783" s="32"/>
      <c r="B3783"/>
      <c r="C3783" s="20"/>
      <c r="D3783" s="20"/>
      <c r="E3783"/>
      <c r="F3783"/>
      <c r="G3783" s="19"/>
      <c r="H3783"/>
      <c r="I3783"/>
      <c r="J3783"/>
      <c r="K3783" s="9"/>
      <c r="L3783"/>
      <c r="M3783" s="36"/>
      <c r="N3783"/>
      <c r="O3783"/>
      <c r="P3783" s="38"/>
      <c r="Q3783" s="10"/>
      <c r="R3783" s="11"/>
      <c r="S3783" s="13"/>
      <c r="T3783" s="12"/>
      <c r="U3783" s="13"/>
      <c r="V3783"/>
    </row>
    <row r="3784" spans="1:22" x14ac:dyDescent="0.2">
      <c r="A3784" s="32"/>
      <c r="B3784"/>
      <c r="C3784" s="20"/>
      <c r="D3784" s="20"/>
      <c r="E3784"/>
      <c r="F3784"/>
      <c r="G3784" s="19"/>
      <c r="H3784"/>
      <c r="I3784"/>
      <c r="J3784"/>
      <c r="K3784" s="9"/>
      <c r="L3784"/>
      <c r="M3784" s="36"/>
      <c r="N3784"/>
      <c r="O3784"/>
      <c r="P3784" s="38"/>
      <c r="Q3784" s="10"/>
      <c r="R3784" s="11"/>
      <c r="S3784" s="13"/>
      <c r="T3784" s="12"/>
      <c r="U3784" s="13"/>
      <c r="V3784"/>
    </row>
    <row r="3785" spans="1:22" x14ac:dyDescent="0.2">
      <c r="A3785" s="32"/>
      <c r="B3785"/>
      <c r="C3785" s="20"/>
      <c r="D3785" s="20"/>
      <c r="E3785"/>
      <c r="F3785"/>
      <c r="G3785" s="19"/>
      <c r="H3785"/>
      <c r="I3785"/>
      <c r="J3785"/>
      <c r="K3785" s="9"/>
      <c r="L3785"/>
      <c r="M3785" s="36"/>
      <c r="N3785"/>
      <c r="O3785"/>
      <c r="P3785" s="38"/>
      <c r="Q3785" s="10"/>
      <c r="R3785" s="11"/>
      <c r="S3785" s="13"/>
      <c r="T3785" s="12"/>
      <c r="U3785" s="13"/>
      <c r="V3785"/>
    </row>
    <row r="3786" spans="1:22" x14ac:dyDescent="0.2">
      <c r="A3786" s="32"/>
      <c r="B3786"/>
      <c r="C3786" s="20"/>
      <c r="D3786" s="20"/>
      <c r="E3786"/>
      <c r="F3786"/>
      <c r="G3786" s="19"/>
      <c r="H3786"/>
      <c r="I3786"/>
      <c r="J3786"/>
      <c r="K3786" s="9"/>
      <c r="L3786"/>
      <c r="M3786" s="36"/>
      <c r="N3786"/>
      <c r="O3786"/>
      <c r="P3786" s="38"/>
      <c r="Q3786" s="10"/>
      <c r="R3786" s="11"/>
      <c r="S3786" s="13"/>
      <c r="T3786" s="12"/>
      <c r="U3786" s="13"/>
      <c r="V3786"/>
    </row>
    <row r="3787" spans="1:22" x14ac:dyDescent="0.2">
      <c r="A3787" s="32"/>
      <c r="B3787"/>
      <c r="C3787" s="20"/>
      <c r="D3787" s="20"/>
      <c r="E3787"/>
      <c r="F3787"/>
      <c r="G3787" s="19"/>
      <c r="H3787"/>
      <c r="I3787"/>
      <c r="J3787"/>
      <c r="K3787" s="9"/>
      <c r="L3787"/>
      <c r="M3787" s="36"/>
      <c r="N3787"/>
      <c r="O3787"/>
      <c r="P3787" s="38"/>
      <c r="Q3787" s="10"/>
      <c r="R3787" s="11"/>
      <c r="S3787" s="13"/>
      <c r="T3787" s="12"/>
      <c r="U3787" s="13"/>
      <c r="V3787"/>
    </row>
    <row r="3788" spans="1:22" x14ac:dyDescent="0.2">
      <c r="A3788" s="32"/>
      <c r="B3788"/>
      <c r="C3788" s="20"/>
      <c r="D3788" s="20"/>
      <c r="E3788"/>
      <c r="F3788"/>
      <c r="G3788" s="19"/>
      <c r="H3788"/>
      <c r="I3788"/>
      <c r="J3788"/>
      <c r="K3788" s="9"/>
      <c r="L3788"/>
      <c r="M3788" s="36"/>
      <c r="N3788"/>
      <c r="O3788"/>
      <c r="P3788" s="38"/>
      <c r="Q3788" s="10"/>
      <c r="R3788" s="11"/>
      <c r="S3788" s="13"/>
      <c r="T3788" s="12"/>
      <c r="U3788" s="13"/>
      <c r="V3788"/>
    </row>
    <row r="3789" spans="1:22" x14ac:dyDescent="0.2">
      <c r="A3789" s="32"/>
      <c r="B3789"/>
      <c r="C3789" s="20"/>
      <c r="D3789" s="20"/>
      <c r="E3789"/>
      <c r="F3789"/>
      <c r="G3789" s="19"/>
      <c r="H3789"/>
      <c r="I3789"/>
      <c r="J3789"/>
      <c r="K3789" s="9"/>
      <c r="L3789"/>
      <c r="M3789" s="36"/>
      <c r="N3789"/>
      <c r="O3789"/>
      <c r="P3789" s="38"/>
      <c r="Q3789" s="10"/>
      <c r="R3789" s="11"/>
      <c r="S3789" s="13"/>
      <c r="T3789" s="12"/>
      <c r="U3789" s="13"/>
      <c r="V3789"/>
    </row>
    <row r="3790" spans="1:22" x14ac:dyDescent="0.2">
      <c r="A3790" s="32"/>
      <c r="B3790"/>
      <c r="C3790" s="20"/>
      <c r="D3790" s="20"/>
      <c r="E3790"/>
      <c r="F3790"/>
      <c r="G3790" s="19"/>
      <c r="H3790"/>
      <c r="I3790"/>
      <c r="J3790"/>
      <c r="K3790" s="9"/>
      <c r="L3790"/>
      <c r="M3790" s="36"/>
      <c r="N3790"/>
      <c r="O3790"/>
      <c r="P3790" s="38"/>
      <c r="Q3790" s="10"/>
      <c r="R3790" s="11"/>
      <c r="S3790" s="13"/>
      <c r="T3790" s="12"/>
      <c r="U3790" s="13"/>
      <c r="V3790"/>
    </row>
    <row r="3791" spans="1:22" x14ac:dyDescent="0.2">
      <c r="A3791" s="32"/>
      <c r="B3791"/>
      <c r="C3791" s="20"/>
      <c r="D3791" s="20"/>
      <c r="E3791"/>
      <c r="F3791"/>
      <c r="G3791" s="19"/>
      <c r="H3791"/>
      <c r="I3791"/>
      <c r="J3791"/>
      <c r="K3791" s="9"/>
      <c r="L3791"/>
      <c r="M3791" s="36"/>
      <c r="N3791"/>
      <c r="O3791"/>
      <c r="P3791" s="38"/>
      <c r="Q3791" s="10"/>
      <c r="R3791" s="11"/>
      <c r="S3791" s="13"/>
      <c r="T3791" s="12"/>
      <c r="U3791" s="13"/>
      <c r="V3791"/>
    </row>
    <row r="3792" spans="1:22" x14ac:dyDescent="0.2">
      <c r="A3792" s="32"/>
      <c r="B3792"/>
      <c r="C3792" s="20"/>
      <c r="D3792" s="20"/>
      <c r="E3792"/>
      <c r="F3792"/>
      <c r="G3792" s="19"/>
      <c r="H3792"/>
      <c r="I3792"/>
      <c r="J3792"/>
      <c r="K3792" s="9"/>
      <c r="L3792"/>
      <c r="M3792" s="36"/>
      <c r="N3792"/>
      <c r="O3792"/>
      <c r="P3792" s="38"/>
      <c r="Q3792" s="10"/>
      <c r="R3792" s="11"/>
      <c r="S3792" s="13"/>
      <c r="T3792" s="12"/>
      <c r="U3792" s="13"/>
      <c r="V3792"/>
    </row>
    <row r="3793" spans="1:22" x14ac:dyDescent="0.2">
      <c r="A3793" s="32"/>
      <c r="B3793"/>
      <c r="C3793" s="20"/>
      <c r="D3793" s="20"/>
      <c r="E3793"/>
      <c r="F3793"/>
      <c r="G3793" s="19"/>
      <c r="H3793"/>
      <c r="I3793"/>
      <c r="J3793"/>
      <c r="K3793" s="9"/>
      <c r="L3793"/>
      <c r="M3793" s="36"/>
      <c r="N3793"/>
      <c r="O3793"/>
      <c r="P3793" s="38"/>
      <c r="Q3793" s="10"/>
      <c r="R3793" s="11"/>
      <c r="S3793" s="13"/>
      <c r="T3793" s="12"/>
      <c r="U3793" s="13"/>
      <c r="V3793"/>
    </row>
    <row r="3794" spans="1:22" x14ac:dyDescent="0.2">
      <c r="A3794" s="32"/>
      <c r="B3794"/>
      <c r="C3794" s="20"/>
      <c r="D3794" s="20"/>
      <c r="E3794"/>
      <c r="F3794"/>
      <c r="G3794" s="19"/>
      <c r="H3794"/>
      <c r="I3794"/>
      <c r="J3794"/>
      <c r="K3794" s="9"/>
      <c r="L3794"/>
      <c r="M3794" s="36"/>
      <c r="N3794"/>
      <c r="O3794"/>
      <c r="P3794" s="38"/>
      <c r="Q3794" s="10"/>
      <c r="R3794" s="11"/>
      <c r="S3794" s="13"/>
      <c r="T3794" s="12"/>
      <c r="U3794" s="13"/>
      <c r="V3794"/>
    </row>
    <row r="3795" spans="1:22" x14ac:dyDescent="0.2">
      <c r="A3795" s="32"/>
      <c r="B3795"/>
      <c r="C3795" s="20"/>
      <c r="D3795" s="20"/>
      <c r="E3795"/>
      <c r="F3795"/>
      <c r="G3795" s="19"/>
      <c r="H3795"/>
      <c r="I3795"/>
      <c r="J3795"/>
      <c r="K3795" s="9"/>
      <c r="L3795"/>
      <c r="M3795" s="36"/>
      <c r="N3795"/>
      <c r="O3795"/>
      <c r="P3795" s="38"/>
      <c r="Q3795" s="10"/>
      <c r="R3795" s="11"/>
      <c r="S3795" s="13"/>
      <c r="T3795" s="12"/>
      <c r="U3795" s="13"/>
      <c r="V3795"/>
    </row>
    <row r="3796" spans="1:22" x14ac:dyDescent="0.2">
      <c r="A3796" s="32"/>
      <c r="B3796"/>
      <c r="C3796" s="20"/>
      <c r="D3796" s="20"/>
      <c r="E3796"/>
      <c r="F3796"/>
      <c r="G3796" s="19"/>
      <c r="H3796"/>
      <c r="I3796"/>
      <c r="J3796"/>
      <c r="K3796" s="9"/>
      <c r="L3796"/>
      <c r="M3796" s="36"/>
      <c r="N3796"/>
      <c r="O3796"/>
      <c r="P3796" s="38"/>
      <c r="Q3796" s="10"/>
      <c r="R3796" s="11"/>
      <c r="S3796" s="13"/>
      <c r="T3796" s="12"/>
      <c r="U3796" s="13"/>
      <c r="V3796"/>
    </row>
    <row r="3797" spans="1:22" x14ac:dyDescent="0.2">
      <c r="A3797" s="32"/>
      <c r="B3797"/>
      <c r="C3797" s="20"/>
      <c r="D3797" s="20"/>
      <c r="E3797"/>
      <c r="F3797"/>
      <c r="G3797" s="19"/>
      <c r="H3797"/>
      <c r="I3797"/>
      <c r="J3797"/>
      <c r="K3797" s="9"/>
      <c r="L3797"/>
      <c r="M3797" s="36"/>
      <c r="N3797"/>
      <c r="O3797"/>
      <c r="P3797" s="38"/>
      <c r="Q3797" s="10"/>
      <c r="R3797" s="11"/>
      <c r="S3797" s="13"/>
      <c r="T3797" s="12"/>
      <c r="U3797" s="13"/>
      <c r="V3797"/>
    </row>
    <row r="3798" spans="1:22" x14ac:dyDescent="0.2">
      <c r="A3798" s="32"/>
      <c r="B3798"/>
      <c r="C3798" s="20"/>
      <c r="D3798" s="20"/>
      <c r="E3798"/>
      <c r="F3798"/>
      <c r="G3798" s="19"/>
      <c r="H3798"/>
      <c r="I3798"/>
      <c r="J3798"/>
      <c r="K3798" s="9"/>
      <c r="L3798"/>
      <c r="M3798" s="36"/>
      <c r="N3798"/>
      <c r="O3798"/>
      <c r="P3798" s="38"/>
      <c r="Q3798" s="10"/>
      <c r="R3798" s="11"/>
      <c r="S3798" s="13"/>
      <c r="T3798" s="12"/>
      <c r="U3798" s="13"/>
      <c r="V3798"/>
    </row>
    <row r="3799" spans="1:22" x14ac:dyDescent="0.2">
      <c r="A3799" s="32"/>
      <c r="B3799"/>
      <c r="C3799" s="20"/>
      <c r="D3799" s="20"/>
      <c r="E3799"/>
      <c r="F3799"/>
      <c r="G3799" s="19"/>
      <c r="H3799"/>
      <c r="I3799"/>
      <c r="J3799"/>
      <c r="K3799" s="9"/>
      <c r="L3799"/>
      <c r="M3799" s="36"/>
      <c r="N3799"/>
      <c r="O3799"/>
      <c r="P3799" s="38"/>
      <c r="Q3799" s="10"/>
      <c r="R3799" s="11"/>
      <c r="S3799" s="13"/>
      <c r="T3799" s="12"/>
      <c r="U3799" s="13"/>
      <c r="V3799"/>
    </row>
    <row r="3800" spans="1:22" x14ac:dyDescent="0.2">
      <c r="A3800" s="32"/>
      <c r="B3800"/>
      <c r="C3800" s="20"/>
      <c r="D3800" s="20"/>
      <c r="E3800"/>
      <c r="F3800"/>
      <c r="G3800" s="19"/>
      <c r="H3800"/>
      <c r="I3800"/>
      <c r="J3800"/>
      <c r="K3800" s="9"/>
      <c r="L3800"/>
      <c r="M3800" s="36"/>
      <c r="N3800"/>
      <c r="O3800"/>
      <c r="P3800" s="38"/>
      <c r="Q3800" s="10"/>
      <c r="R3800" s="11"/>
      <c r="S3800" s="13"/>
      <c r="T3800" s="12"/>
      <c r="U3800" s="13"/>
      <c r="V3800"/>
    </row>
    <row r="3801" spans="1:22" x14ac:dyDescent="0.2">
      <c r="A3801" s="32"/>
      <c r="B3801"/>
      <c r="C3801" s="20"/>
      <c r="D3801" s="20"/>
      <c r="E3801"/>
      <c r="F3801"/>
      <c r="G3801" s="19"/>
      <c r="H3801"/>
      <c r="I3801"/>
      <c r="J3801"/>
      <c r="K3801" s="9"/>
      <c r="L3801"/>
      <c r="M3801" s="36"/>
      <c r="N3801"/>
      <c r="O3801"/>
      <c r="P3801" s="38"/>
      <c r="Q3801" s="10"/>
      <c r="R3801" s="11"/>
      <c r="S3801" s="13"/>
      <c r="T3801" s="12"/>
      <c r="U3801" s="13"/>
      <c r="V3801"/>
    </row>
    <row r="3802" spans="1:22" x14ac:dyDescent="0.2">
      <c r="A3802" s="32"/>
      <c r="B3802"/>
      <c r="C3802" s="20"/>
      <c r="D3802" s="20"/>
      <c r="E3802"/>
      <c r="F3802"/>
      <c r="G3802" s="19"/>
      <c r="H3802"/>
      <c r="I3802"/>
      <c r="J3802"/>
      <c r="K3802" s="9"/>
      <c r="L3802"/>
      <c r="M3802" s="36"/>
      <c r="N3802"/>
      <c r="O3802"/>
      <c r="P3802" s="38"/>
      <c r="Q3802" s="10"/>
      <c r="R3802" s="11"/>
      <c r="S3802" s="13"/>
      <c r="T3802" s="12"/>
      <c r="U3802" s="13"/>
      <c r="V3802"/>
    </row>
    <row r="3803" spans="1:22" x14ac:dyDescent="0.2">
      <c r="A3803" s="32"/>
      <c r="B3803"/>
      <c r="C3803" s="20"/>
      <c r="D3803" s="20"/>
      <c r="E3803"/>
      <c r="F3803"/>
      <c r="G3803" s="19"/>
      <c r="H3803"/>
      <c r="I3803"/>
      <c r="J3803"/>
      <c r="K3803" s="9"/>
      <c r="L3803"/>
      <c r="M3803" s="36"/>
      <c r="N3803"/>
      <c r="O3803"/>
      <c r="P3803" s="38"/>
      <c r="Q3803" s="10"/>
      <c r="R3803" s="11"/>
      <c r="S3803" s="13"/>
      <c r="T3803" s="12"/>
      <c r="U3803" s="13"/>
      <c r="V3803"/>
    </row>
    <row r="3804" spans="1:22" x14ac:dyDescent="0.2">
      <c r="A3804" s="32"/>
      <c r="B3804"/>
      <c r="C3804" s="20"/>
      <c r="D3804" s="20"/>
      <c r="E3804"/>
      <c r="F3804"/>
      <c r="G3804" s="19"/>
      <c r="H3804"/>
      <c r="I3804"/>
      <c r="J3804"/>
      <c r="K3804" s="9"/>
      <c r="L3804"/>
      <c r="M3804" s="36"/>
      <c r="N3804"/>
      <c r="O3804"/>
      <c r="P3804" s="38"/>
      <c r="Q3804" s="10"/>
      <c r="R3804" s="11"/>
      <c r="S3804" s="13"/>
      <c r="T3804" s="12"/>
      <c r="U3804" s="13"/>
      <c r="V3804"/>
    </row>
    <row r="3805" spans="1:22" x14ac:dyDescent="0.2">
      <c r="A3805" s="32"/>
      <c r="B3805"/>
      <c r="C3805" s="20"/>
      <c r="D3805" s="20"/>
      <c r="E3805"/>
      <c r="F3805"/>
      <c r="G3805" s="19"/>
      <c r="H3805"/>
      <c r="I3805"/>
      <c r="J3805"/>
      <c r="K3805" s="9"/>
      <c r="L3805"/>
      <c r="M3805" s="36"/>
      <c r="N3805"/>
      <c r="O3805"/>
      <c r="P3805" s="38"/>
      <c r="Q3805" s="10"/>
      <c r="R3805" s="11"/>
      <c r="S3805" s="13"/>
      <c r="T3805" s="12"/>
      <c r="U3805" s="13"/>
      <c r="V3805"/>
    </row>
    <row r="3806" spans="1:22" x14ac:dyDescent="0.2">
      <c r="A3806" s="32"/>
      <c r="B3806"/>
      <c r="C3806" s="20"/>
      <c r="D3806" s="20"/>
      <c r="E3806"/>
      <c r="F3806"/>
      <c r="G3806" s="19"/>
      <c r="H3806"/>
      <c r="I3806"/>
      <c r="J3806"/>
      <c r="K3806" s="9"/>
      <c r="L3806"/>
      <c r="M3806" s="36"/>
      <c r="N3806"/>
      <c r="O3806"/>
      <c r="P3806" s="38"/>
      <c r="Q3806" s="10"/>
      <c r="R3806" s="11"/>
      <c r="S3806" s="13"/>
      <c r="T3806" s="12"/>
      <c r="U3806" s="13"/>
      <c r="V3806"/>
    </row>
    <row r="3807" spans="1:22" x14ac:dyDescent="0.2">
      <c r="A3807" s="32"/>
      <c r="B3807"/>
      <c r="C3807" s="20"/>
      <c r="D3807" s="20"/>
      <c r="E3807"/>
      <c r="F3807"/>
      <c r="G3807" s="19"/>
      <c r="H3807"/>
      <c r="I3807"/>
      <c r="J3807"/>
      <c r="K3807" s="9"/>
      <c r="L3807"/>
      <c r="M3807" s="36"/>
      <c r="N3807"/>
      <c r="O3807"/>
      <c r="P3807" s="38"/>
      <c r="Q3807" s="10"/>
      <c r="R3807" s="11"/>
      <c r="S3807" s="13"/>
      <c r="T3807" s="12"/>
      <c r="U3807" s="13"/>
      <c r="V3807"/>
    </row>
    <row r="3808" spans="1:22" x14ac:dyDescent="0.2">
      <c r="A3808" s="32"/>
      <c r="B3808"/>
      <c r="C3808" s="20"/>
      <c r="D3808" s="20"/>
      <c r="E3808"/>
      <c r="F3808"/>
      <c r="G3808" s="19"/>
      <c r="H3808"/>
      <c r="I3808"/>
      <c r="J3808"/>
      <c r="K3808" s="9"/>
      <c r="L3808"/>
      <c r="M3808" s="36"/>
      <c r="N3808"/>
      <c r="O3808"/>
      <c r="P3808" s="38"/>
      <c r="Q3808" s="10"/>
      <c r="R3808" s="11"/>
      <c r="S3808" s="13"/>
      <c r="T3808" s="12"/>
      <c r="U3808" s="13"/>
      <c r="V3808"/>
    </row>
    <row r="3809" spans="1:22" x14ac:dyDescent="0.2">
      <c r="A3809" s="32"/>
      <c r="B3809"/>
      <c r="C3809" s="20"/>
      <c r="D3809" s="20"/>
      <c r="E3809"/>
      <c r="F3809"/>
      <c r="G3809" s="19"/>
      <c r="H3809"/>
      <c r="I3809"/>
      <c r="J3809"/>
      <c r="K3809" s="9"/>
      <c r="L3809"/>
      <c r="M3809" s="36"/>
      <c r="N3809"/>
      <c r="O3809"/>
      <c r="P3809" s="38"/>
      <c r="Q3809" s="10"/>
      <c r="R3809" s="11"/>
      <c r="S3809" s="13"/>
      <c r="T3809" s="12"/>
      <c r="U3809" s="13"/>
      <c r="V3809"/>
    </row>
    <row r="3810" spans="1:22" x14ac:dyDescent="0.2">
      <c r="A3810" s="32"/>
      <c r="B3810"/>
      <c r="C3810" s="20"/>
      <c r="D3810" s="20"/>
      <c r="E3810"/>
      <c r="F3810"/>
      <c r="G3810" s="19"/>
      <c r="H3810"/>
      <c r="I3810"/>
      <c r="J3810"/>
      <c r="K3810" s="9"/>
      <c r="L3810"/>
      <c r="M3810" s="36"/>
      <c r="N3810"/>
      <c r="O3810"/>
      <c r="P3810" s="38"/>
      <c r="Q3810" s="10"/>
      <c r="R3810" s="11"/>
      <c r="S3810" s="13"/>
      <c r="T3810" s="12"/>
      <c r="U3810" s="13"/>
      <c r="V3810"/>
    </row>
    <row r="3811" spans="1:22" x14ac:dyDescent="0.2">
      <c r="A3811" s="32"/>
      <c r="B3811"/>
      <c r="C3811" s="20"/>
      <c r="D3811" s="20"/>
      <c r="E3811"/>
      <c r="F3811"/>
      <c r="G3811" s="19"/>
      <c r="H3811"/>
      <c r="I3811"/>
      <c r="J3811"/>
      <c r="K3811" s="9"/>
      <c r="L3811"/>
      <c r="M3811" s="36"/>
      <c r="N3811"/>
      <c r="O3811"/>
      <c r="P3811" s="38"/>
      <c r="Q3811" s="10"/>
      <c r="R3811" s="11"/>
      <c r="S3811" s="13"/>
      <c r="T3811" s="12"/>
      <c r="U3811" s="13"/>
      <c r="V3811"/>
    </row>
    <row r="3812" spans="1:22" x14ac:dyDescent="0.2">
      <c r="A3812" s="32"/>
      <c r="B3812"/>
      <c r="C3812" s="20"/>
      <c r="D3812" s="20"/>
      <c r="E3812"/>
      <c r="F3812"/>
      <c r="G3812" s="19"/>
      <c r="H3812"/>
      <c r="I3812"/>
      <c r="J3812"/>
      <c r="K3812" s="9"/>
      <c r="L3812"/>
      <c r="M3812" s="36"/>
      <c r="N3812"/>
      <c r="O3812"/>
      <c r="P3812" s="38"/>
      <c r="Q3812" s="10"/>
      <c r="R3812" s="11"/>
      <c r="S3812" s="13"/>
      <c r="T3812" s="12"/>
      <c r="U3812" s="13"/>
      <c r="V3812"/>
    </row>
    <row r="3813" spans="1:22" x14ac:dyDescent="0.2">
      <c r="A3813" s="32"/>
      <c r="B3813"/>
      <c r="C3813" s="20"/>
      <c r="D3813" s="20"/>
      <c r="E3813"/>
      <c r="F3813"/>
      <c r="G3813" s="19"/>
      <c r="H3813"/>
      <c r="I3813"/>
      <c r="J3813"/>
      <c r="K3813" s="9"/>
      <c r="L3813"/>
      <c r="M3813" s="36"/>
      <c r="N3813"/>
      <c r="O3813"/>
      <c r="P3813" s="38"/>
      <c r="Q3813" s="10"/>
      <c r="R3813" s="11"/>
      <c r="S3813" s="13"/>
      <c r="T3813" s="12"/>
      <c r="U3813" s="13"/>
      <c r="V3813"/>
    </row>
    <row r="3814" spans="1:22" x14ac:dyDescent="0.2">
      <c r="A3814" s="32"/>
      <c r="B3814"/>
      <c r="C3814" s="20"/>
      <c r="D3814" s="20"/>
      <c r="E3814"/>
      <c r="F3814"/>
      <c r="G3814" s="19"/>
      <c r="H3814"/>
      <c r="I3814"/>
      <c r="J3814"/>
      <c r="K3814" s="9"/>
      <c r="L3814"/>
      <c r="M3814" s="36"/>
      <c r="N3814"/>
      <c r="O3814"/>
      <c r="P3814" s="38"/>
      <c r="Q3814" s="10"/>
      <c r="R3814" s="11"/>
      <c r="S3814" s="13"/>
      <c r="T3814" s="12"/>
      <c r="U3814" s="13"/>
      <c r="V3814"/>
    </row>
    <row r="3815" spans="1:22" x14ac:dyDescent="0.2">
      <c r="A3815" s="32"/>
      <c r="B3815"/>
      <c r="C3815" s="20"/>
      <c r="D3815" s="20"/>
      <c r="E3815"/>
      <c r="F3815"/>
      <c r="G3815" s="19"/>
      <c r="H3815"/>
      <c r="I3815"/>
      <c r="J3815"/>
      <c r="K3815" s="9"/>
      <c r="L3815"/>
      <c r="M3815" s="36"/>
      <c r="N3815"/>
      <c r="O3815"/>
      <c r="P3815" s="38"/>
      <c r="Q3815" s="10"/>
      <c r="R3815" s="11"/>
      <c r="S3815" s="13"/>
      <c r="T3815" s="12"/>
      <c r="U3815" s="13"/>
      <c r="V3815"/>
    </row>
    <row r="3816" spans="1:22" x14ac:dyDescent="0.2">
      <c r="A3816" s="32"/>
      <c r="B3816"/>
      <c r="C3816" s="20"/>
      <c r="D3816" s="20"/>
      <c r="E3816"/>
      <c r="F3816"/>
      <c r="G3816" s="19"/>
      <c r="H3816"/>
      <c r="I3816"/>
      <c r="J3816"/>
      <c r="K3816" s="9"/>
      <c r="L3816"/>
      <c r="M3816" s="36"/>
      <c r="N3816"/>
      <c r="O3816"/>
      <c r="P3816" s="38"/>
      <c r="Q3816" s="10"/>
      <c r="R3816" s="11"/>
      <c r="S3816" s="13"/>
      <c r="T3816" s="12"/>
      <c r="U3816" s="13"/>
      <c r="V3816"/>
    </row>
    <row r="3817" spans="1:22" x14ac:dyDescent="0.2">
      <c r="A3817" s="32"/>
      <c r="B3817"/>
      <c r="C3817" s="20"/>
      <c r="D3817" s="20"/>
      <c r="E3817"/>
      <c r="F3817"/>
      <c r="G3817" s="19"/>
      <c r="H3817"/>
      <c r="I3817"/>
      <c r="J3817"/>
      <c r="K3817" s="9"/>
      <c r="L3817"/>
      <c r="M3817" s="36"/>
      <c r="N3817"/>
      <c r="O3817"/>
      <c r="P3817" s="38"/>
      <c r="Q3817" s="10"/>
      <c r="R3817" s="11"/>
      <c r="S3817" s="13"/>
      <c r="T3817" s="12"/>
      <c r="U3817" s="13"/>
      <c r="V3817"/>
    </row>
    <row r="3818" spans="1:22" x14ac:dyDescent="0.2">
      <c r="A3818" s="32"/>
      <c r="B3818"/>
      <c r="C3818" s="20"/>
      <c r="D3818" s="20"/>
      <c r="E3818"/>
      <c r="F3818"/>
      <c r="G3818" s="19"/>
      <c r="H3818"/>
      <c r="I3818"/>
      <c r="J3818"/>
      <c r="K3818" s="9"/>
      <c r="L3818"/>
      <c r="M3818" s="36"/>
      <c r="N3818"/>
      <c r="O3818"/>
      <c r="P3818" s="38"/>
      <c r="Q3818" s="10"/>
      <c r="R3818" s="11"/>
      <c r="S3818" s="13"/>
      <c r="T3818" s="12"/>
      <c r="U3818" s="13"/>
      <c r="V3818"/>
    </row>
    <row r="3819" spans="1:22" x14ac:dyDescent="0.2">
      <c r="A3819" s="32"/>
      <c r="B3819"/>
      <c r="C3819" s="20"/>
      <c r="D3819" s="20"/>
      <c r="E3819"/>
      <c r="F3819"/>
      <c r="G3819" s="19"/>
      <c r="H3819"/>
      <c r="I3819"/>
      <c r="J3819"/>
      <c r="K3819" s="9"/>
      <c r="L3819"/>
      <c r="M3819" s="36"/>
      <c r="N3819"/>
      <c r="O3819"/>
      <c r="P3819" s="38"/>
      <c r="Q3819" s="10"/>
      <c r="R3819" s="11"/>
      <c r="S3819" s="13"/>
      <c r="T3819" s="12"/>
      <c r="U3819" s="13"/>
      <c r="V3819"/>
    </row>
    <row r="3820" spans="1:22" x14ac:dyDescent="0.2">
      <c r="A3820" s="32"/>
      <c r="B3820"/>
      <c r="C3820" s="20"/>
      <c r="D3820" s="20"/>
      <c r="E3820"/>
      <c r="F3820"/>
      <c r="G3820" s="19"/>
      <c r="H3820"/>
      <c r="I3820"/>
      <c r="J3820"/>
      <c r="K3820" s="9"/>
      <c r="L3820"/>
      <c r="M3820" s="36"/>
      <c r="N3820"/>
      <c r="O3820"/>
      <c r="P3820" s="38"/>
      <c r="Q3820" s="10"/>
      <c r="R3820" s="11"/>
      <c r="S3820" s="13"/>
      <c r="T3820" s="12"/>
      <c r="U3820" s="13"/>
      <c r="V3820"/>
    </row>
    <row r="3821" spans="1:22" x14ac:dyDescent="0.2">
      <c r="A3821" s="32"/>
      <c r="B3821"/>
      <c r="C3821" s="20"/>
      <c r="D3821" s="20"/>
      <c r="E3821"/>
      <c r="F3821"/>
      <c r="G3821" s="19"/>
      <c r="H3821"/>
      <c r="I3821"/>
      <c r="J3821"/>
      <c r="K3821" s="9"/>
      <c r="L3821"/>
      <c r="M3821" s="36"/>
      <c r="N3821"/>
      <c r="O3821"/>
      <c r="P3821" s="38"/>
      <c r="Q3821" s="10"/>
      <c r="R3821" s="11"/>
      <c r="S3821" s="13"/>
      <c r="T3821" s="12"/>
      <c r="U3821" s="13"/>
      <c r="V3821"/>
    </row>
    <row r="3822" spans="1:22" x14ac:dyDescent="0.2">
      <c r="A3822" s="32"/>
      <c r="B3822"/>
      <c r="C3822" s="20"/>
      <c r="D3822" s="20"/>
      <c r="E3822"/>
      <c r="F3822"/>
      <c r="G3822" s="19"/>
      <c r="H3822"/>
      <c r="I3822"/>
      <c r="J3822"/>
      <c r="K3822" s="9"/>
      <c r="L3822"/>
      <c r="M3822" s="36"/>
      <c r="N3822"/>
      <c r="O3822"/>
      <c r="P3822" s="38"/>
      <c r="Q3822" s="10"/>
      <c r="R3822" s="11"/>
      <c r="S3822" s="13"/>
      <c r="T3822" s="12"/>
      <c r="U3822" s="13"/>
      <c r="V3822"/>
    </row>
    <row r="3823" spans="1:22" x14ac:dyDescent="0.2">
      <c r="A3823" s="32"/>
      <c r="B3823"/>
      <c r="C3823" s="20"/>
      <c r="D3823" s="20"/>
      <c r="E3823"/>
      <c r="F3823"/>
      <c r="G3823" s="19"/>
      <c r="H3823"/>
      <c r="I3823"/>
      <c r="J3823"/>
      <c r="K3823" s="9"/>
      <c r="L3823"/>
      <c r="M3823" s="36"/>
      <c r="N3823"/>
      <c r="O3823"/>
      <c r="P3823" s="38"/>
      <c r="Q3823" s="10"/>
      <c r="R3823" s="11"/>
      <c r="S3823" s="13"/>
      <c r="T3823" s="12"/>
      <c r="U3823" s="13"/>
      <c r="V3823"/>
    </row>
    <row r="3824" spans="1:22" x14ac:dyDescent="0.2">
      <c r="A3824" s="32"/>
      <c r="B3824"/>
      <c r="C3824" s="20"/>
      <c r="D3824" s="20"/>
      <c r="E3824"/>
      <c r="F3824"/>
      <c r="G3824" s="19"/>
      <c r="H3824"/>
      <c r="I3824"/>
      <c r="J3824"/>
      <c r="K3824" s="9"/>
      <c r="L3824"/>
      <c r="M3824" s="36"/>
      <c r="N3824"/>
      <c r="O3824"/>
      <c r="P3824" s="38"/>
      <c r="Q3824" s="10"/>
      <c r="R3824" s="11"/>
      <c r="S3824" s="13"/>
      <c r="T3824" s="12"/>
      <c r="U3824" s="13"/>
      <c r="V3824"/>
    </row>
    <row r="3825" spans="1:22" x14ac:dyDescent="0.2">
      <c r="A3825" s="32"/>
      <c r="B3825"/>
      <c r="C3825" s="20"/>
      <c r="D3825" s="20"/>
      <c r="E3825"/>
      <c r="F3825"/>
      <c r="G3825" s="19"/>
      <c r="H3825"/>
      <c r="I3825"/>
      <c r="J3825"/>
      <c r="K3825" s="9"/>
      <c r="L3825"/>
      <c r="M3825" s="36"/>
      <c r="N3825"/>
      <c r="O3825"/>
      <c r="P3825" s="38"/>
      <c r="Q3825" s="10"/>
      <c r="R3825" s="11"/>
      <c r="S3825" s="13"/>
      <c r="T3825" s="12"/>
      <c r="U3825" s="13"/>
      <c r="V3825"/>
    </row>
    <row r="3826" spans="1:22" x14ac:dyDescent="0.2">
      <c r="A3826" s="32"/>
      <c r="B3826"/>
      <c r="C3826" s="20"/>
      <c r="D3826" s="20"/>
      <c r="E3826"/>
      <c r="F3826"/>
      <c r="G3826" s="19"/>
      <c r="H3826"/>
      <c r="I3826"/>
      <c r="J3826"/>
      <c r="K3826" s="9"/>
      <c r="L3826"/>
      <c r="M3826" s="36"/>
      <c r="N3826"/>
      <c r="O3826"/>
      <c r="P3826" s="38"/>
      <c r="Q3826" s="10"/>
      <c r="R3826" s="11"/>
      <c r="S3826" s="13"/>
      <c r="T3826" s="12"/>
      <c r="U3826" s="13"/>
      <c r="V3826"/>
    </row>
    <row r="3827" spans="1:22" x14ac:dyDescent="0.2">
      <c r="A3827" s="32"/>
      <c r="B3827"/>
      <c r="C3827" s="20"/>
      <c r="D3827" s="20"/>
      <c r="E3827"/>
      <c r="F3827"/>
      <c r="G3827" s="19"/>
      <c r="H3827"/>
      <c r="I3827"/>
      <c r="J3827"/>
      <c r="K3827" s="9"/>
      <c r="L3827"/>
      <c r="M3827" s="36"/>
      <c r="N3827"/>
      <c r="O3827"/>
      <c r="P3827" s="38"/>
      <c r="Q3827" s="10"/>
      <c r="R3827" s="11"/>
      <c r="S3827" s="13"/>
      <c r="T3827" s="12"/>
      <c r="U3827" s="13"/>
      <c r="V3827"/>
    </row>
    <row r="3828" spans="1:22" x14ac:dyDescent="0.2">
      <c r="A3828" s="32"/>
      <c r="B3828"/>
      <c r="C3828" s="20"/>
      <c r="D3828" s="20"/>
      <c r="E3828"/>
      <c r="F3828"/>
      <c r="G3828" s="19"/>
      <c r="H3828"/>
      <c r="I3828"/>
      <c r="J3828"/>
      <c r="K3828" s="9"/>
      <c r="L3828"/>
      <c r="M3828" s="36"/>
      <c r="N3828"/>
      <c r="O3828"/>
      <c r="P3828" s="38"/>
      <c r="Q3828" s="10"/>
      <c r="R3828" s="11"/>
      <c r="S3828" s="13"/>
      <c r="T3828" s="12"/>
      <c r="U3828" s="13"/>
      <c r="V3828"/>
    </row>
    <row r="3829" spans="1:22" x14ac:dyDescent="0.2">
      <c r="A3829" s="32"/>
      <c r="B3829"/>
      <c r="C3829" s="20"/>
      <c r="D3829" s="20"/>
      <c r="E3829"/>
      <c r="F3829"/>
      <c r="G3829" s="19"/>
      <c r="H3829"/>
      <c r="I3829"/>
      <c r="J3829"/>
      <c r="K3829" s="9"/>
      <c r="L3829"/>
      <c r="M3829" s="36"/>
      <c r="N3829"/>
      <c r="O3829"/>
      <c r="P3829" s="38"/>
      <c r="Q3829" s="10"/>
      <c r="R3829" s="11"/>
      <c r="S3829" s="13"/>
      <c r="T3829" s="12"/>
      <c r="U3829" s="13"/>
      <c r="V3829"/>
    </row>
    <row r="3830" spans="1:22" x14ac:dyDescent="0.2">
      <c r="A3830" s="32"/>
      <c r="B3830"/>
      <c r="C3830" s="20"/>
      <c r="D3830" s="20"/>
      <c r="E3830"/>
      <c r="F3830"/>
      <c r="G3830" s="19"/>
      <c r="H3830"/>
      <c r="I3830"/>
      <c r="J3830"/>
      <c r="K3830" s="9"/>
      <c r="L3830"/>
      <c r="M3830" s="36"/>
      <c r="N3830"/>
      <c r="O3830"/>
      <c r="P3830" s="38"/>
      <c r="Q3830" s="10"/>
      <c r="R3830" s="11"/>
      <c r="S3830" s="13"/>
      <c r="T3830" s="12"/>
      <c r="U3830" s="13"/>
      <c r="V3830"/>
    </row>
    <row r="3831" spans="1:22" x14ac:dyDescent="0.2">
      <c r="A3831" s="32"/>
      <c r="B3831"/>
      <c r="C3831" s="20"/>
      <c r="D3831" s="20"/>
      <c r="E3831"/>
      <c r="F3831"/>
      <c r="G3831" s="19"/>
      <c r="H3831"/>
      <c r="I3831"/>
      <c r="J3831"/>
      <c r="K3831" s="9"/>
      <c r="L3831"/>
      <c r="M3831" s="36"/>
      <c r="N3831"/>
      <c r="O3831"/>
      <c r="P3831" s="38"/>
      <c r="Q3831" s="10"/>
      <c r="R3831" s="11"/>
      <c r="S3831" s="13"/>
      <c r="T3831" s="12"/>
      <c r="U3831" s="13"/>
      <c r="V3831"/>
    </row>
    <row r="3832" spans="1:22" x14ac:dyDescent="0.2">
      <c r="A3832" s="32"/>
      <c r="B3832"/>
      <c r="C3832" s="20"/>
      <c r="D3832" s="20"/>
      <c r="E3832"/>
      <c r="F3832"/>
      <c r="G3832" s="19"/>
      <c r="H3832"/>
      <c r="I3832"/>
      <c r="J3832"/>
      <c r="K3832" s="9"/>
      <c r="L3832"/>
      <c r="M3832" s="36"/>
      <c r="N3832"/>
      <c r="O3832"/>
      <c r="P3832" s="38"/>
      <c r="Q3832" s="10"/>
      <c r="R3832" s="11"/>
      <c r="S3832" s="13"/>
      <c r="T3832" s="12"/>
      <c r="U3832" s="13"/>
      <c r="V3832"/>
    </row>
    <row r="3833" spans="1:22" x14ac:dyDescent="0.2">
      <c r="A3833" s="32"/>
      <c r="B3833"/>
      <c r="C3833" s="20"/>
      <c r="D3833" s="20"/>
      <c r="E3833"/>
      <c r="F3833"/>
      <c r="G3833" s="19"/>
      <c r="H3833"/>
      <c r="I3833"/>
      <c r="J3833"/>
      <c r="K3833" s="9"/>
      <c r="L3833"/>
      <c r="M3833" s="36"/>
      <c r="N3833"/>
      <c r="O3833"/>
      <c r="P3833" s="38"/>
      <c r="Q3833" s="10"/>
      <c r="R3833" s="11"/>
      <c r="S3833" s="13"/>
      <c r="T3833" s="12"/>
      <c r="U3833" s="13"/>
      <c r="V3833"/>
    </row>
    <row r="3834" spans="1:22" x14ac:dyDescent="0.2">
      <c r="A3834" s="32"/>
      <c r="B3834"/>
      <c r="C3834" s="20"/>
      <c r="D3834" s="20"/>
      <c r="E3834"/>
      <c r="F3834"/>
      <c r="G3834" s="19"/>
      <c r="H3834"/>
      <c r="I3834"/>
      <c r="J3834"/>
      <c r="K3834" s="9"/>
      <c r="L3834"/>
      <c r="M3834" s="36"/>
      <c r="N3834"/>
      <c r="O3834"/>
      <c r="P3834" s="38"/>
      <c r="Q3834" s="10"/>
      <c r="R3834" s="11"/>
      <c r="S3834" s="13"/>
      <c r="T3834" s="12"/>
      <c r="U3834" s="13"/>
      <c r="V3834"/>
    </row>
    <row r="3835" spans="1:22" x14ac:dyDescent="0.2">
      <c r="A3835" s="32"/>
      <c r="B3835"/>
      <c r="C3835" s="20"/>
      <c r="D3835" s="20"/>
      <c r="E3835"/>
      <c r="F3835"/>
      <c r="G3835" s="19"/>
      <c r="H3835"/>
      <c r="I3835"/>
      <c r="J3835"/>
      <c r="K3835" s="9"/>
      <c r="L3835"/>
      <c r="M3835" s="36"/>
      <c r="N3835"/>
      <c r="O3835"/>
      <c r="P3835" s="38"/>
      <c r="Q3835" s="10"/>
      <c r="R3835" s="11"/>
      <c r="S3835" s="13"/>
      <c r="T3835" s="12"/>
      <c r="U3835" s="13"/>
      <c r="V3835"/>
    </row>
    <row r="3836" spans="1:22" x14ac:dyDescent="0.2">
      <c r="A3836" s="32"/>
      <c r="B3836"/>
      <c r="C3836" s="20"/>
      <c r="D3836" s="20"/>
      <c r="E3836"/>
      <c r="F3836"/>
      <c r="G3836" s="19"/>
      <c r="H3836"/>
      <c r="I3836"/>
      <c r="J3836"/>
      <c r="K3836" s="9"/>
      <c r="L3836"/>
      <c r="M3836" s="36"/>
      <c r="N3836"/>
      <c r="O3836"/>
      <c r="P3836" s="38"/>
      <c r="Q3836" s="10"/>
      <c r="R3836" s="11"/>
      <c r="S3836" s="13"/>
      <c r="T3836" s="12"/>
      <c r="U3836" s="13"/>
      <c r="V3836"/>
    </row>
    <row r="3837" spans="1:22" x14ac:dyDescent="0.2">
      <c r="A3837" s="32"/>
      <c r="B3837"/>
      <c r="C3837" s="20"/>
      <c r="D3837" s="20"/>
      <c r="E3837"/>
      <c r="F3837"/>
      <c r="G3837" s="19"/>
      <c r="H3837"/>
      <c r="I3837"/>
      <c r="J3837"/>
      <c r="K3837" s="9"/>
      <c r="L3837"/>
      <c r="M3837" s="36"/>
      <c r="N3837"/>
      <c r="O3837"/>
      <c r="P3837" s="38"/>
      <c r="Q3837" s="10"/>
      <c r="R3837" s="11"/>
      <c r="S3837" s="13"/>
      <c r="T3837" s="12"/>
      <c r="U3837" s="13"/>
      <c r="V3837"/>
    </row>
    <row r="3838" spans="1:22" x14ac:dyDescent="0.2">
      <c r="A3838" s="32"/>
      <c r="B3838"/>
      <c r="C3838" s="20"/>
      <c r="D3838" s="20"/>
      <c r="E3838"/>
      <c r="F3838"/>
      <c r="G3838" s="19"/>
      <c r="H3838"/>
      <c r="I3838"/>
      <c r="J3838"/>
      <c r="K3838" s="9"/>
      <c r="L3838"/>
      <c r="M3838" s="36"/>
      <c r="N3838"/>
      <c r="O3838"/>
      <c r="P3838" s="38"/>
      <c r="Q3838" s="10"/>
      <c r="R3838" s="11"/>
      <c r="S3838" s="13"/>
      <c r="T3838" s="12"/>
      <c r="U3838" s="13"/>
      <c r="V3838"/>
    </row>
    <row r="3839" spans="1:22" x14ac:dyDescent="0.2">
      <c r="A3839" s="32"/>
      <c r="B3839"/>
      <c r="C3839" s="20"/>
      <c r="D3839" s="20"/>
      <c r="E3839"/>
      <c r="F3839"/>
      <c r="G3839" s="19"/>
      <c r="H3839"/>
      <c r="I3839"/>
      <c r="J3839"/>
      <c r="K3839" s="9"/>
      <c r="L3839"/>
      <c r="M3839" s="36"/>
      <c r="N3839"/>
      <c r="O3839"/>
      <c r="P3839" s="38"/>
      <c r="Q3839" s="10"/>
      <c r="R3839" s="11"/>
      <c r="S3839" s="13"/>
      <c r="T3839" s="12"/>
      <c r="U3839" s="13"/>
      <c r="V3839"/>
    </row>
    <row r="3840" spans="1:22" x14ac:dyDescent="0.2">
      <c r="A3840" s="32"/>
      <c r="B3840"/>
      <c r="C3840" s="20"/>
      <c r="D3840" s="20"/>
      <c r="E3840"/>
      <c r="F3840"/>
      <c r="G3840" s="19"/>
      <c r="H3840"/>
      <c r="I3840"/>
      <c r="J3840"/>
      <c r="K3840" s="9"/>
      <c r="L3840"/>
      <c r="M3840" s="36"/>
      <c r="N3840"/>
      <c r="O3840"/>
      <c r="P3840" s="38"/>
      <c r="Q3840" s="10"/>
      <c r="R3840" s="11"/>
      <c r="S3840" s="13"/>
      <c r="T3840" s="12"/>
      <c r="U3840" s="13"/>
      <c r="V3840"/>
    </row>
    <row r="3841" spans="1:22" x14ac:dyDescent="0.2">
      <c r="A3841" s="32"/>
      <c r="B3841"/>
      <c r="C3841" s="20"/>
      <c r="D3841" s="20"/>
      <c r="E3841"/>
      <c r="F3841"/>
      <c r="G3841" s="19"/>
      <c r="H3841"/>
      <c r="I3841"/>
      <c r="J3841"/>
      <c r="K3841" s="9"/>
      <c r="L3841"/>
      <c r="M3841" s="36"/>
      <c r="N3841"/>
      <c r="O3841"/>
      <c r="P3841" s="38"/>
      <c r="Q3841" s="10"/>
      <c r="R3841" s="11"/>
      <c r="S3841" s="13"/>
      <c r="T3841" s="12"/>
      <c r="U3841" s="13"/>
      <c r="V3841"/>
    </row>
    <row r="3842" spans="1:22" x14ac:dyDescent="0.2">
      <c r="A3842" s="32"/>
      <c r="B3842"/>
      <c r="C3842" s="20"/>
      <c r="D3842" s="20"/>
      <c r="E3842"/>
      <c r="F3842"/>
      <c r="G3842" s="19"/>
      <c r="H3842"/>
      <c r="I3842"/>
      <c r="J3842"/>
      <c r="K3842" s="9"/>
      <c r="L3842"/>
      <c r="M3842" s="36"/>
      <c r="N3842"/>
      <c r="O3842"/>
      <c r="P3842" s="38"/>
      <c r="Q3842" s="10"/>
      <c r="R3842" s="11"/>
      <c r="S3842" s="13"/>
      <c r="T3842" s="12"/>
      <c r="U3842" s="13"/>
      <c r="V3842"/>
    </row>
    <row r="3843" spans="1:22" x14ac:dyDescent="0.2">
      <c r="A3843" s="32"/>
      <c r="B3843"/>
      <c r="C3843" s="20"/>
      <c r="D3843" s="20"/>
      <c r="E3843"/>
      <c r="F3843"/>
      <c r="G3843" s="19"/>
      <c r="H3843"/>
      <c r="I3843"/>
      <c r="J3843"/>
      <c r="K3843" s="9"/>
      <c r="L3843"/>
      <c r="M3843" s="36"/>
      <c r="N3843"/>
      <c r="O3843"/>
      <c r="P3843" s="38"/>
      <c r="Q3843" s="10"/>
      <c r="R3843" s="11"/>
      <c r="S3843" s="13"/>
      <c r="T3843" s="12"/>
      <c r="U3843" s="13"/>
      <c r="V3843"/>
    </row>
    <row r="3844" spans="1:22" x14ac:dyDescent="0.2">
      <c r="A3844" s="32"/>
      <c r="B3844"/>
      <c r="C3844" s="20"/>
      <c r="D3844" s="20"/>
      <c r="E3844"/>
      <c r="F3844"/>
      <c r="G3844" s="19"/>
      <c r="H3844"/>
      <c r="I3844"/>
      <c r="J3844"/>
      <c r="K3844" s="9"/>
      <c r="L3844"/>
      <c r="M3844" s="36"/>
      <c r="N3844"/>
      <c r="O3844"/>
      <c r="P3844" s="38"/>
      <c r="Q3844" s="10"/>
      <c r="R3844" s="11"/>
      <c r="S3844" s="13"/>
      <c r="T3844" s="12"/>
      <c r="U3844" s="13"/>
      <c r="V3844"/>
    </row>
    <row r="3845" spans="1:22" x14ac:dyDescent="0.2">
      <c r="A3845" s="32"/>
      <c r="B3845"/>
      <c r="C3845" s="20"/>
      <c r="D3845" s="20"/>
      <c r="E3845"/>
      <c r="F3845"/>
      <c r="G3845" s="19"/>
      <c r="H3845"/>
      <c r="I3845"/>
      <c r="J3845"/>
      <c r="K3845" s="9"/>
      <c r="L3845"/>
      <c r="M3845" s="36"/>
      <c r="N3845"/>
      <c r="O3845"/>
      <c r="P3845" s="38"/>
      <c r="Q3845" s="10"/>
      <c r="R3845" s="11"/>
      <c r="S3845" s="13"/>
      <c r="T3845" s="12"/>
      <c r="U3845" s="13"/>
      <c r="V3845"/>
    </row>
    <row r="3846" spans="1:22" x14ac:dyDescent="0.2">
      <c r="A3846" s="32"/>
      <c r="B3846"/>
      <c r="C3846" s="20"/>
      <c r="D3846" s="20"/>
      <c r="E3846"/>
      <c r="F3846"/>
      <c r="G3846" s="19"/>
      <c r="H3846"/>
      <c r="I3846"/>
      <c r="J3846"/>
      <c r="K3846" s="9"/>
      <c r="L3846"/>
      <c r="M3846" s="36"/>
      <c r="N3846"/>
      <c r="O3846"/>
      <c r="P3846" s="38"/>
      <c r="Q3846" s="10"/>
      <c r="R3846" s="11"/>
      <c r="S3846" s="13"/>
      <c r="T3846" s="12"/>
      <c r="U3846" s="13"/>
      <c r="V3846"/>
    </row>
    <row r="3847" spans="1:22" x14ac:dyDescent="0.2">
      <c r="A3847" s="32"/>
      <c r="B3847"/>
      <c r="C3847" s="20"/>
      <c r="D3847" s="20"/>
      <c r="E3847"/>
      <c r="F3847"/>
      <c r="G3847" s="19"/>
      <c r="H3847"/>
      <c r="I3847"/>
      <c r="J3847"/>
      <c r="K3847" s="9"/>
      <c r="L3847"/>
      <c r="M3847" s="36"/>
      <c r="N3847"/>
      <c r="O3847"/>
      <c r="P3847" s="38"/>
      <c r="Q3847" s="10"/>
      <c r="R3847" s="11"/>
      <c r="S3847" s="13"/>
      <c r="T3847" s="12"/>
      <c r="U3847" s="13"/>
      <c r="V3847"/>
    </row>
    <row r="3848" spans="1:22" x14ac:dyDescent="0.2">
      <c r="A3848" s="32"/>
      <c r="B3848"/>
      <c r="C3848" s="20"/>
      <c r="D3848" s="20"/>
      <c r="E3848"/>
      <c r="F3848"/>
      <c r="G3848" s="19"/>
      <c r="H3848"/>
      <c r="I3848"/>
      <c r="J3848"/>
      <c r="K3848" s="9"/>
      <c r="L3848"/>
      <c r="M3848" s="36"/>
      <c r="N3848"/>
      <c r="O3848"/>
      <c r="P3848" s="38"/>
      <c r="Q3848" s="10"/>
      <c r="R3848" s="11"/>
      <c r="S3848" s="13"/>
      <c r="T3848" s="12"/>
      <c r="U3848" s="13"/>
      <c r="V3848"/>
    </row>
    <row r="3849" spans="1:22" x14ac:dyDescent="0.2">
      <c r="A3849" s="32"/>
      <c r="B3849"/>
      <c r="C3849" s="20"/>
      <c r="D3849" s="20"/>
      <c r="E3849"/>
      <c r="F3849"/>
      <c r="G3849" s="19"/>
      <c r="H3849"/>
      <c r="I3849"/>
      <c r="J3849"/>
      <c r="K3849" s="9"/>
      <c r="L3849"/>
      <c r="M3849" s="36"/>
      <c r="N3849"/>
      <c r="O3849"/>
      <c r="P3849" s="38"/>
      <c r="Q3849" s="10"/>
      <c r="R3849" s="11"/>
      <c r="S3849" s="13"/>
      <c r="T3849" s="12"/>
      <c r="U3849" s="13"/>
      <c r="V3849"/>
    </row>
    <row r="3850" spans="1:22" x14ac:dyDescent="0.2">
      <c r="A3850" s="32"/>
      <c r="B3850"/>
      <c r="C3850" s="20"/>
      <c r="D3850" s="20"/>
      <c r="E3850"/>
      <c r="F3850"/>
      <c r="G3850" s="19"/>
      <c r="H3850"/>
      <c r="I3850"/>
      <c r="J3850"/>
      <c r="K3850" s="9"/>
      <c r="L3850"/>
      <c r="M3850" s="36"/>
      <c r="N3850"/>
      <c r="O3850"/>
      <c r="P3850" s="38"/>
      <c r="Q3850" s="10"/>
      <c r="R3850" s="11"/>
      <c r="S3850" s="13"/>
      <c r="T3850" s="12"/>
      <c r="U3850" s="13"/>
      <c r="V3850"/>
    </row>
    <row r="3851" spans="1:22" x14ac:dyDescent="0.2">
      <c r="A3851" s="32"/>
      <c r="B3851"/>
      <c r="C3851" s="20"/>
      <c r="D3851" s="20"/>
      <c r="E3851"/>
      <c r="F3851"/>
      <c r="G3851" s="19"/>
      <c r="H3851"/>
      <c r="I3851"/>
      <c r="J3851"/>
      <c r="K3851" s="9"/>
      <c r="L3851"/>
      <c r="M3851" s="36"/>
      <c r="N3851"/>
      <c r="O3851"/>
      <c r="P3851" s="38"/>
      <c r="Q3851" s="10"/>
      <c r="R3851" s="11"/>
      <c r="S3851" s="13"/>
      <c r="T3851" s="12"/>
      <c r="U3851" s="13"/>
      <c r="V3851"/>
    </row>
    <row r="3852" spans="1:22" x14ac:dyDescent="0.2">
      <c r="A3852" s="32"/>
      <c r="B3852"/>
      <c r="C3852" s="20"/>
      <c r="D3852" s="20"/>
      <c r="E3852"/>
      <c r="F3852"/>
      <c r="G3852" s="19"/>
      <c r="H3852"/>
      <c r="I3852"/>
      <c r="J3852"/>
      <c r="K3852" s="9"/>
      <c r="L3852"/>
      <c r="M3852" s="36"/>
      <c r="N3852"/>
      <c r="O3852"/>
      <c r="P3852" s="38"/>
      <c r="Q3852" s="10"/>
      <c r="R3852" s="11"/>
      <c r="S3852" s="13"/>
      <c r="T3852" s="12"/>
      <c r="U3852" s="13"/>
      <c r="V3852"/>
    </row>
    <row r="3853" spans="1:22" x14ac:dyDescent="0.2">
      <c r="A3853" s="32"/>
      <c r="B3853"/>
      <c r="C3853" s="20"/>
      <c r="D3853" s="20"/>
      <c r="E3853"/>
      <c r="F3853"/>
      <c r="G3853" s="19"/>
      <c r="H3853"/>
      <c r="I3853"/>
      <c r="J3853"/>
      <c r="K3853" s="9"/>
      <c r="L3853"/>
      <c r="M3853" s="36"/>
      <c r="N3853"/>
      <c r="O3853"/>
      <c r="P3853" s="38"/>
      <c r="Q3853" s="10"/>
      <c r="R3853" s="11"/>
      <c r="S3853" s="13"/>
      <c r="T3853" s="12"/>
      <c r="U3853" s="13"/>
      <c r="V3853"/>
    </row>
    <row r="3854" spans="1:22" x14ac:dyDescent="0.2">
      <c r="A3854" s="32"/>
      <c r="B3854"/>
      <c r="C3854" s="20"/>
      <c r="D3854" s="20"/>
      <c r="E3854"/>
      <c r="F3854"/>
      <c r="G3854" s="19"/>
      <c r="H3854"/>
      <c r="I3854"/>
      <c r="J3854"/>
      <c r="K3854" s="9"/>
      <c r="L3854"/>
      <c r="M3854" s="36"/>
      <c r="N3854"/>
      <c r="O3854"/>
      <c r="P3854" s="38"/>
      <c r="Q3854" s="10"/>
      <c r="R3854" s="11"/>
      <c r="S3854" s="13"/>
      <c r="T3854" s="12"/>
      <c r="U3854" s="13"/>
      <c r="V3854"/>
    </row>
    <row r="3855" spans="1:22" x14ac:dyDescent="0.2">
      <c r="A3855" s="32"/>
      <c r="B3855"/>
      <c r="C3855" s="20"/>
      <c r="D3855" s="20"/>
      <c r="E3855"/>
      <c r="F3855"/>
      <c r="G3855" s="19"/>
      <c r="H3855"/>
      <c r="I3855"/>
      <c r="J3855"/>
      <c r="K3855" s="9"/>
      <c r="L3855"/>
      <c r="M3855" s="36"/>
      <c r="N3855"/>
      <c r="O3855"/>
      <c r="P3855" s="38"/>
      <c r="Q3855" s="10"/>
      <c r="R3855" s="11"/>
      <c r="S3855" s="13"/>
      <c r="T3855" s="12"/>
      <c r="U3855" s="13"/>
      <c r="V3855"/>
    </row>
    <row r="3856" spans="1:22" x14ac:dyDescent="0.2">
      <c r="A3856" s="32"/>
      <c r="B3856"/>
      <c r="C3856" s="20"/>
      <c r="D3856" s="20"/>
      <c r="E3856"/>
      <c r="F3856"/>
      <c r="G3856" s="19"/>
      <c r="H3856"/>
      <c r="I3856"/>
      <c r="J3856"/>
      <c r="K3856" s="9"/>
      <c r="L3856"/>
      <c r="M3856" s="36"/>
      <c r="N3856"/>
      <c r="O3856"/>
      <c r="P3856" s="38"/>
      <c r="Q3856" s="10"/>
      <c r="R3856" s="11"/>
      <c r="S3856" s="13"/>
      <c r="T3856" s="12"/>
      <c r="U3856" s="13"/>
      <c r="V3856"/>
    </row>
    <row r="3857" spans="1:22" x14ac:dyDescent="0.2">
      <c r="A3857" s="32"/>
      <c r="B3857"/>
      <c r="C3857" s="20"/>
      <c r="D3857" s="20"/>
      <c r="E3857"/>
      <c r="F3857"/>
      <c r="G3857" s="19"/>
      <c r="H3857"/>
      <c r="I3857"/>
      <c r="J3857"/>
      <c r="K3857" s="9"/>
      <c r="L3857"/>
      <c r="M3857" s="36"/>
      <c r="N3857"/>
      <c r="O3857"/>
      <c r="P3857" s="38"/>
      <c r="Q3857" s="10"/>
      <c r="R3857" s="11"/>
      <c r="S3857" s="13"/>
      <c r="T3857" s="12"/>
      <c r="U3857" s="13"/>
      <c r="V3857"/>
    </row>
    <row r="3858" spans="1:22" x14ac:dyDescent="0.2">
      <c r="A3858" s="32"/>
      <c r="B3858"/>
      <c r="C3858" s="20"/>
      <c r="D3858" s="20"/>
      <c r="E3858"/>
      <c r="F3858"/>
      <c r="G3858" s="19"/>
      <c r="H3858"/>
      <c r="I3858"/>
      <c r="J3858"/>
      <c r="K3858" s="9"/>
      <c r="L3858"/>
      <c r="M3858" s="36"/>
      <c r="N3858"/>
      <c r="O3858"/>
      <c r="P3858" s="38"/>
      <c r="Q3858" s="10"/>
      <c r="R3858" s="11"/>
      <c r="S3858" s="13"/>
      <c r="T3858" s="12"/>
      <c r="U3858" s="13"/>
      <c r="V3858"/>
    </row>
    <row r="3859" spans="1:22" x14ac:dyDescent="0.2">
      <c r="A3859" s="32"/>
      <c r="B3859"/>
      <c r="C3859" s="20"/>
      <c r="D3859" s="20"/>
      <c r="E3859"/>
      <c r="F3859"/>
      <c r="G3859" s="19"/>
      <c r="H3859"/>
      <c r="I3859"/>
      <c r="J3859"/>
      <c r="K3859" s="9"/>
      <c r="L3859"/>
      <c r="M3859" s="36"/>
      <c r="N3859"/>
      <c r="O3859"/>
      <c r="P3859" s="38"/>
      <c r="Q3859" s="10"/>
      <c r="R3859" s="11"/>
      <c r="S3859" s="13"/>
      <c r="T3859" s="12"/>
      <c r="U3859" s="13"/>
      <c r="V3859"/>
    </row>
    <row r="3860" spans="1:22" x14ac:dyDescent="0.2">
      <c r="A3860" s="32"/>
      <c r="B3860"/>
      <c r="C3860" s="20"/>
      <c r="D3860" s="20"/>
      <c r="E3860"/>
      <c r="F3860"/>
      <c r="G3860" s="19"/>
      <c r="H3860"/>
      <c r="I3860"/>
      <c r="J3860"/>
      <c r="K3860" s="9"/>
      <c r="L3860"/>
      <c r="M3860" s="36"/>
      <c r="N3860"/>
      <c r="O3860"/>
      <c r="P3860" s="38"/>
      <c r="Q3860" s="10"/>
      <c r="R3860" s="11"/>
      <c r="S3860" s="13"/>
      <c r="T3860" s="12"/>
      <c r="U3860" s="13"/>
      <c r="V3860"/>
    </row>
    <row r="3861" spans="1:22" x14ac:dyDescent="0.2">
      <c r="A3861" s="32"/>
      <c r="B3861"/>
      <c r="C3861" s="20"/>
      <c r="D3861" s="20"/>
      <c r="E3861"/>
      <c r="F3861"/>
      <c r="G3861" s="19"/>
      <c r="H3861"/>
      <c r="I3861"/>
      <c r="J3861"/>
      <c r="K3861" s="9"/>
      <c r="L3861"/>
      <c r="M3861" s="36"/>
      <c r="N3861"/>
      <c r="O3861"/>
      <c r="P3861" s="38"/>
      <c r="Q3861" s="10"/>
      <c r="R3861" s="11"/>
      <c r="S3861" s="13"/>
      <c r="T3861" s="12"/>
      <c r="U3861" s="13"/>
      <c r="V3861"/>
    </row>
    <row r="3862" spans="1:22" x14ac:dyDescent="0.2">
      <c r="A3862" s="32"/>
      <c r="B3862"/>
      <c r="C3862" s="20"/>
      <c r="D3862" s="20"/>
      <c r="E3862"/>
      <c r="F3862"/>
      <c r="G3862" s="19"/>
      <c r="H3862"/>
      <c r="I3862"/>
      <c r="J3862"/>
      <c r="K3862" s="9"/>
      <c r="L3862"/>
      <c r="M3862" s="36"/>
      <c r="N3862"/>
      <c r="O3862"/>
      <c r="P3862" s="38"/>
      <c r="Q3862" s="10"/>
      <c r="R3862" s="11"/>
      <c r="S3862" s="13"/>
      <c r="T3862" s="12"/>
      <c r="U3862" s="13"/>
      <c r="V3862"/>
    </row>
    <row r="3863" spans="1:22" x14ac:dyDescent="0.2">
      <c r="A3863" s="32"/>
      <c r="B3863"/>
      <c r="C3863" s="20"/>
      <c r="D3863" s="20"/>
      <c r="E3863"/>
      <c r="F3863"/>
      <c r="G3863" s="19"/>
      <c r="H3863"/>
      <c r="I3863"/>
      <c r="J3863"/>
      <c r="K3863" s="9"/>
      <c r="L3863"/>
      <c r="M3863" s="36"/>
      <c r="N3863"/>
      <c r="O3863"/>
      <c r="P3863" s="38"/>
      <c r="Q3863" s="10"/>
      <c r="R3863" s="11"/>
      <c r="S3863" s="13"/>
      <c r="T3863" s="12"/>
      <c r="U3863" s="13"/>
      <c r="V3863"/>
    </row>
    <row r="3864" spans="1:22" x14ac:dyDescent="0.2">
      <c r="A3864" s="32"/>
      <c r="B3864"/>
      <c r="C3864" s="20"/>
      <c r="D3864" s="20"/>
      <c r="E3864"/>
      <c r="F3864"/>
      <c r="G3864" s="19"/>
      <c r="H3864"/>
      <c r="I3864"/>
      <c r="J3864"/>
      <c r="K3864" s="9"/>
      <c r="L3864"/>
      <c r="M3864" s="36"/>
      <c r="N3864"/>
      <c r="O3864"/>
      <c r="P3864" s="38"/>
      <c r="Q3864" s="10"/>
      <c r="R3864" s="11"/>
      <c r="S3864" s="13"/>
      <c r="T3864" s="12"/>
      <c r="U3864" s="13"/>
      <c r="V3864"/>
    </row>
    <row r="3865" spans="1:22" x14ac:dyDescent="0.2">
      <c r="A3865" s="32"/>
      <c r="B3865"/>
      <c r="C3865" s="20"/>
      <c r="D3865" s="20"/>
      <c r="E3865"/>
      <c r="F3865"/>
      <c r="G3865" s="19"/>
      <c r="H3865"/>
      <c r="I3865"/>
      <c r="J3865"/>
      <c r="K3865" s="9"/>
      <c r="L3865"/>
      <c r="M3865" s="36"/>
      <c r="N3865"/>
      <c r="O3865"/>
      <c r="P3865" s="38"/>
      <c r="Q3865" s="10"/>
      <c r="R3865" s="11"/>
      <c r="S3865" s="13"/>
      <c r="T3865" s="12"/>
      <c r="U3865" s="13"/>
      <c r="V3865"/>
    </row>
    <row r="3866" spans="1:22" x14ac:dyDescent="0.2">
      <c r="A3866" s="32"/>
      <c r="B3866"/>
      <c r="C3866" s="20"/>
      <c r="D3866" s="20"/>
      <c r="E3866"/>
      <c r="F3866"/>
      <c r="G3866" s="19"/>
      <c r="H3866"/>
      <c r="I3866"/>
      <c r="J3866"/>
      <c r="K3866" s="9"/>
      <c r="L3866"/>
      <c r="M3866" s="36"/>
      <c r="N3866"/>
      <c r="O3866"/>
      <c r="P3866" s="38"/>
      <c r="Q3866" s="10"/>
      <c r="R3866" s="11"/>
      <c r="S3866" s="13"/>
      <c r="T3866" s="12"/>
      <c r="U3866" s="13"/>
      <c r="V3866"/>
    </row>
    <row r="3867" spans="1:22" x14ac:dyDescent="0.2">
      <c r="A3867" s="32"/>
      <c r="B3867"/>
      <c r="C3867" s="20"/>
      <c r="D3867" s="20"/>
      <c r="E3867"/>
      <c r="F3867"/>
      <c r="G3867" s="19"/>
      <c r="H3867"/>
      <c r="I3867"/>
      <c r="J3867"/>
      <c r="K3867" s="9"/>
      <c r="L3867"/>
      <c r="M3867" s="36"/>
      <c r="N3867"/>
      <c r="O3867"/>
      <c r="P3867" s="38"/>
      <c r="Q3867" s="10"/>
      <c r="R3867" s="11"/>
      <c r="S3867" s="13"/>
      <c r="T3867" s="12"/>
      <c r="U3867" s="13"/>
      <c r="V3867"/>
    </row>
    <row r="3868" spans="1:22" x14ac:dyDescent="0.2">
      <c r="A3868" s="32"/>
      <c r="B3868"/>
      <c r="C3868" s="20"/>
      <c r="D3868" s="20"/>
      <c r="E3868"/>
      <c r="F3868"/>
      <c r="G3868" s="19"/>
      <c r="H3868"/>
      <c r="I3868"/>
      <c r="J3868"/>
      <c r="K3868" s="9"/>
      <c r="L3868"/>
      <c r="M3868" s="36"/>
      <c r="N3868"/>
      <c r="O3868"/>
      <c r="P3868" s="38"/>
      <c r="Q3868" s="10"/>
      <c r="R3868" s="11"/>
      <c r="S3868" s="13"/>
      <c r="T3868" s="12"/>
      <c r="U3868" s="13"/>
      <c r="V3868"/>
    </row>
    <row r="3869" spans="1:22" x14ac:dyDescent="0.2">
      <c r="A3869" s="32"/>
      <c r="B3869"/>
      <c r="C3869" s="20"/>
      <c r="D3869" s="20"/>
      <c r="E3869"/>
      <c r="F3869"/>
      <c r="G3869" s="19"/>
      <c r="H3869"/>
      <c r="I3869"/>
      <c r="J3869"/>
      <c r="K3869" s="9"/>
      <c r="L3869"/>
      <c r="M3869" s="36"/>
      <c r="N3869"/>
      <c r="O3869"/>
      <c r="P3869" s="38"/>
      <c r="Q3869" s="10"/>
      <c r="R3869" s="11"/>
      <c r="S3869" s="13"/>
      <c r="T3869" s="12"/>
      <c r="U3869" s="13"/>
      <c r="V3869"/>
    </row>
    <row r="3870" spans="1:22" x14ac:dyDescent="0.2">
      <c r="A3870" s="32"/>
      <c r="B3870"/>
      <c r="C3870" s="20"/>
      <c r="D3870" s="20"/>
      <c r="E3870"/>
      <c r="F3870"/>
      <c r="G3870" s="19"/>
      <c r="H3870"/>
      <c r="I3870"/>
      <c r="J3870"/>
      <c r="K3870" s="9"/>
      <c r="L3870"/>
      <c r="M3870" s="36"/>
      <c r="N3870"/>
      <c r="O3870"/>
      <c r="P3870" s="38"/>
      <c r="Q3870" s="10"/>
      <c r="R3870" s="11"/>
      <c r="S3870" s="13"/>
      <c r="T3870" s="12"/>
      <c r="U3870" s="13"/>
      <c r="V3870"/>
    </row>
    <row r="3871" spans="1:22" x14ac:dyDescent="0.2">
      <c r="A3871" s="32"/>
      <c r="B3871"/>
      <c r="C3871" s="20"/>
      <c r="D3871" s="20"/>
      <c r="E3871"/>
      <c r="F3871"/>
      <c r="G3871" s="19"/>
      <c r="H3871"/>
      <c r="I3871"/>
      <c r="J3871"/>
      <c r="K3871" s="9"/>
      <c r="L3871"/>
      <c r="M3871" s="36"/>
      <c r="N3871"/>
      <c r="O3871"/>
      <c r="P3871" s="38"/>
      <c r="Q3871" s="10"/>
      <c r="R3871" s="11"/>
      <c r="S3871" s="13"/>
      <c r="T3871" s="12"/>
      <c r="U3871" s="13"/>
      <c r="V3871"/>
    </row>
    <row r="3872" spans="1:22" x14ac:dyDescent="0.2">
      <c r="A3872" s="32"/>
      <c r="B3872"/>
      <c r="C3872" s="20"/>
      <c r="D3872" s="20"/>
      <c r="E3872"/>
      <c r="F3872"/>
      <c r="G3872" s="19"/>
      <c r="H3872"/>
      <c r="I3872"/>
      <c r="J3872"/>
      <c r="K3872" s="9"/>
      <c r="L3872"/>
      <c r="M3872" s="36"/>
      <c r="N3872"/>
      <c r="O3872"/>
      <c r="P3872" s="38"/>
      <c r="Q3872" s="10"/>
      <c r="R3872" s="11"/>
      <c r="S3872" s="13"/>
      <c r="T3872" s="12"/>
      <c r="U3872" s="13"/>
      <c r="V3872"/>
    </row>
    <row r="3873" spans="1:22" x14ac:dyDescent="0.2">
      <c r="A3873" s="32"/>
      <c r="B3873"/>
      <c r="C3873" s="20"/>
      <c r="D3873" s="20"/>
      <c r="E3873"/>
      <c r="F3873"/>
      <c r="G3873" s="19"/>
      <c r="H3873"/>
      <c r="I3873"/>
      <c r="J3873"/>
      <c r="K3873" s="9"/>
      <c r="L3873"/>
      <c r="M3873" s="36"/>
      <c r="N3873"/>
      <c r="O3873"/>
      <c r="P3873" s="38"/>
      <c r="Q3873" s="10"/>
      <c r="R3873" s="11"/>
      <c r="S3873" s="13"/>
      <c r="T3873" s="12"/>
      <c r="U3873" s="13"/>
      <c r="V3873"/>
    </row>
    <row r="3874" spans="1:22" x14ac:dyDescent="0.2">
      <c r="A3874" s="32"/>
      <c r="B3874"/>
      <c r="C3874" s="20"/>
      <c r="D3874" s="20"/>
      <c r="E3874"/>
      <c r="F3874"/>
      <c r="G3874" s="19"/>
      <c r="H3874"/>
      <c r="I3874"/>
      <c r="J3874"/>
      <c r="K3874" s="9"/>
      <c r="L3874"/>
      <c r="M3874" s="36"/>
      <c r="N3874"/>
      <c r="O3874"/>
      <c r="P3874" s="38"/>
      <c r="Q3874" s="10"/>
      <c r="R3874" s="11"/>
      <c r="S3874" s="13"/>
      <c r="T3874" s="12"/>
      <c r="U3874" s="13"/>
      <c r="V3874"/>
    </row>
    <row r="3875" spans="1:22" x14ac:dyDescent="0.2">
      <c r="A3875" s="32"/>
      <c r="B3875"/>
      <c r="C3875" s="20"/>
      <c r="D3875" s="20"/>
      <c r="E3875"/>
      <c r="F3875"/>
      <c r="G3875" s="19"/>
      <c r="H3875"/>
      <c r="I3875"/>
      <c r="J3875"/>
      <c r="K3875" s="9"/>
      <c r="L3875"/>
      <c r="M3875" s="36"/>
      <c r="N3875"/>
      <c r="O3875"/>
      <c r="P3875" s="38"/>
      <c r="Q3875" s="10"/>
      <c r="R3875" s="11"/>
      <c r="S3875" s="13"/>
      <c r="T3875" s="12"/>
      <c r="U3875" s="13"/>
      <c r="V3875"/>
    </row>
    <row r="3876" spans="1:22" x14ac:dyDescent="0.2">
      <c r="A3876" s="32"/>
      <c r="B3876"/>
      <c r="C3876" s="20"/>
      <c r="D3876" s="20"/>
      <c r="E3876"/>
      <c r="F3876"/>
      <c r="G3876" s="19"/>
      <c r="H3876"/>
      <c r="I3876"/>
      <c r="J3876"/>
      <c r="K3876" s="9"/>
      <c r="L3876"/>
      <c r="M3876" s="36"/>
      <c r="N3876"/>
      <c r="O3876"/>
      <c r="P3876" s="38"/>
      <c r="Q3876" s="10"/>
      <c r="R3876" s="11"/>
      <c r="S3876" s="13"/>
      <c r="T3876" s="12"/>
      <c r="U3876" s="13"/>
      <c r="V3876"/>
    </row>
    <row r="3877" spans="1:22" x14ac:dyDescent="0.2">
      <c r="A3877" s="32"/>
      <c r="B3877"/>
      <c r="C3877" s="20"/>
      <c r="D3877" s="20"/>
      <c r="E3877"/>
      <c r="F3877"/>
      <c r="G3877" s="19"/>
      <c r="H3877"/>
      <c r="I3877"/>
      <c r="J3877"/>
      <c r="K3877" s="9"/>
      <c r="L3877"/>
      <c r="M3877" s="36"/>
      <c r="N3877"/>
      <c r="O3877"/>
      <c r="P3877" s="38"/>
      <c r="Q3877" s="10"/>
      <c r="R3877" s="11"/>
      <c r="S3877" s="13"/>
      <c r="T3877" s="12"/>
      <c r="U3877" s="13"/>
      <c r="V3877"/>
    </row>
    <row r="3878" spans="1:22" x14ac:dyDescent="0.2">
      <c r="A3878" s="32"/>
      <c r="B3878"/>
      <c r="C3878" s="20"/>
      <c r="D3878" s="20"/>
      <c r="E3878"/>
      <c r="F3878"/>
      <c r="G3878" s="19"/>
      <c r="H3878"/>
      <c r="I3878"/>
      <c r="J3878"/>
      <c r="K3878" s="9"/>
      <c r="L3878"/>
      <c r="M3878" s="36"/>
      <c r="N3878"/>
      <c r="O3878"/>
      <c r="P3878" s="38"/>
      <c r="Q3878" s="10"/>
      <c r="R3878" s="11"/>
      <c r="S3878" s="13"/>
      <c r="T3878" s="12"/>
      <c r="U3878" s="13"/>
      <c r="V3878"/>
    </row>
    <row r="3879" spans="1:22" x14ac:dyDescent="0.2">
      <c r="A3879" s="32"/>
      <c r="B3879"/>
      <c r="C3879" s="20"/>
      <c r="D3879" s="20"/>
      <c r="E3879"/>
      <c r="F3879"/>
      <c r="G3879" s="19"/>
      <c r="H3879"/>
      <c r="I3879"/>
      <c r="J3879"/>
      <c r="K3879" s="9"/>
      <c r="L3879"/>
      <c r="M3879" s="36"/>
      <c r="N3879"/>
      <c r="O3879"/>
      <c r="P3879" s="38"/>
      <c r="Q3879" s="10"/>
      <c r="R3879" s="11"/>
      <c r="S3879" s="13"/>
      <c r="T3879" s="12"/>
      <c r="U3879" s="13"/>
      <c r="V3879"/>
    </row>
    <row r="3880" spans="1:22" x14ac:dyDescent="0.2">
      <c r="A3880" s="32"/>
      <c r="B3880"/>
      <c r="C3880" s="20"/>
      <c r="D3880" s="20"/>
      <c r="E3880"/>
      <c r="F3880"/>
      <c r="G3880" s="19"/>
      <c r="H3880"/>
      <c r="I3880"/>
      <c r="J3880"/>
      <c r="K3880" s="9"/>
      <c r="L3880"/>
      <c r="M3880" s="36"/>
      <c r="N3880"/>
      <c r="O3880"/>
      <c r="P3880" s="38"/>
      <c r="Q3880" s="10"/>
      <c r="R3880" s="11"/>
      <c r="S3880" s="13"/>
      <c r="T3880" s="12"/>
      <c r="U3880" s="13"/>
      <c r="V3880"/>
    </row>
    <row r="3881" spans="1:22" x14ac:dyDescent="0.2">
      <c r="A3881" s="32"/>
      <c r="B3881"/>
      <c r="C3881" s="20"/>
      <c r="D3881" s="20"/>
      <c r="E3881"/>
      <c r="F3881"/>
      <c r="G3881" s="19"/>
      <c r="H3881"/>
      <c r="I3881"/>
      <c r="J3881"/>
      <c r="K3881" s="9"/>
      <c r="L3881"/>
      <c r="M3881" s="36"/>
      <c r="N3881"/>
      <c r="O3881"/>
      <c r="P3881" s="38"/>
      <c r="Q3881" s="10"/>
      <c r="R3881" s="11"/>
      <c r="S3881" s="13"/>
      <c r="T3881" s="12"/>
      <c r="U3881" s="13"/>
      <c r="V3881"/>
    </row>
    <row r="3882" spans="1:22" x14ac:dyDescent="0.2">
      <c r="A3882" s="32"/>
      <c r="B3882"/>
      <c r="C3882" s="20"/>
      <c r="D3882" s="20"/>
      <c r="E3882"/>
      <c r="F3882"/>
      <c r="G3882" s="19"/>
      <c r="H3882"/>
      <c r="I3882"/>
      <c r="J3882"/>
      <c r="K3882" s="9"/>
      <c r="L3882"/>
      <c r="M3882" s="36"/>
      <c r="N3882"/>
      <c r="O3882"/>
      <c r="P3882" s="38"/>
      <c r="Q3882" s="10"/>
      <c r="R3882" s="11"/>
      <c r="S3882" s="13"/>
      <c r="T3882" s="12"/>
      <c r="U3882" s="13"/>
      <c r="V3882"/>
    </row>
    <row r="3883" spans="1:22" x14ac:dyDescent="0.2">
      <c r="A3883" s="32"/>
      <c r="B3883"/>
      <c r="C3883" s="20"/>
      <c r="D3883" s="20"/>
      <c r="E3883"/>
      <c r="F3883"/>
      <c r="G3883" s="19"/>
      <c r="H3883"/>
      <c r="I3883"/>
      <c r="J3883"/>
      <c r="K3883" s="9"/>
      <c r="L3883"/>
      <c r="M3883" s="36"/>
      <c r="N3883"/>
      <c r="O3883"/>
      <c r="P3883" s="38"/>
      <c r="Q3883" s="10"/>
      <c r="R3883" s="11"/>
      <c r="S3883" s="13"/>
      <c r="T3883" s="12"/>
      <c r="U3883" s="13"/>
      <c r="V3883"/>
    </row>
    <row r="3884" spans="1:22" x14ac:dyDescent="0.2">
      <c r="A3884" s="32"/>
      <c r="B3884"/>
      <c r="C3884" s="20"/>
      <c r="D3884" s="20"/>
      <c r="E3884"/>
      <c r="F3884"/>
      <c r="G3884" s="19"/>
      <c r="H3884"/>
      <c r="I3884"/>
      <c r="J3884"/>
      <c r="K3884" s="9"/>
      <c r="L3884"/>
      <c r="M3884" s="36"/>
      <c r="N3884"/>
      <c r="O3884"/>
      <c r="P3884" s="38"/>
      <c r="Q3884" s="10"/>
      <c r="R3884" s="11"/>
      <c r="S3884" s="13"/>
      <c r="T3884" s="12"/>
      <c r="U3884" s="13"/>
      <c r="V3884"/>
    </row>
    <row r="3885" spans="1:22" x14ac:dyDescent="0.2">
      <c r="A3885" s="32"/>
      <c r="B3885"/>
      <c r="C3885" s="20"/>
      <c r="D3885" s="20"/>
      <c r="E3885"/>
      <c r="F3885"/>
      <c r="G3885" s="19"/>
      <c r="H3885"/>
      <c r="I3885"/>
      <c r="J3885"/>
      <c r="K3885" s="9"/>
      <c r="L3885"/>
      <c r="M3885" s="36"/>
      <c r="N3885"/>
      <c r="O3885"/>
      <c r="P3885" s="38"/>
      <c r="Q3885" s="10"/>
      <c r="R3885" s="11"/>
      <c r="S3885" s="13"/>
      <c r="T3885" s="12"/>
      <c r="U3885" s="13"/>
      <c r="V3885"/>
    </row>
    <row r="3886" spans="1:22" x14ac:dyDescent="0.2">
      <c r="A3886" s="32"/>
      <c r="B3886"/>
      <c r="C3886" s="20"/>
      <c r="D3886" s="20"/>
      <c r="E3886"/>
      <c r="F3886"/>
      <c r="G3886" s="19"/>
      <c r="H3886"/>
      <c r="I3886"/>
      <c r="J3886"/>
      <c r="K3886" s="9"/>
      <c r="L3886"/>
      <c r="M3886" s="36"/>
      <c r="N3886"/>
      <c r="O3886"/>
      <c r="P3886" s="38"/>
      <c r="Q3886" s="10"/>
      <c r="R3886" s="11"/>
      <c r="S3886" s="13"/>
      <c r="T3886" s="12"/>
      <c r="U3886" s="13"/>
      <c r="V3886"/>
    </row>
    <row r="3887" spans="1:22" x14ac:dyDescent="0.2">
      <c r="A3887" s="32"/>
      <c r="B3887"/>
      <c r="C3887" s="20"/>
      <c r="D3887" s="20"/>
      <c r="E3887"/>
      <c r="F3887"/>
      <c r="G3887" s="19"/>
      <c r="H3887"/>
      <c r="I3887"/>
      <c r="J3887"/>
      <c r="K3887" s="9"/>
      <c r="L3887"/>
      <c r="M3887" s="36"/>
      <c r="N3887"/>
      <c r="O3887"/>
      <c r="P3887" s="38"/>
      <c r="Q3887" s="10"/>
      <c r="R3887" s="11"/>
      <c r="S3887" s="13"/>
      <c r="T3887" s="12"/>
      <c r="U3887" s="13"/>
      <c r="V3887"/>
    </row>
    <row r="3888" spans="1:22" x14ac:dyDescent="0.2">
      <c r="A3888" s="32"/>
      <c r="B3888"/>
      <c r="C3888" s="20"/>
      <c r="D3888" s="20"/>
      <c r="E3888"/>
      <c r="F3888"/>
      <c r="G3888" s="19"/>
      <c r="H3888"/>
      <c r="I3888"/>
      <c r="J3888"/>
      <c r="K3888" s="9"/>
      <c r="L3888"/>
      <c r="M3888" s="36"/>
      <c r="N3888"/>
      <c r="O3888"/>
      <c r="P3888" s="38"/>
      <c r="Q3888" s="10"/>
      <c r="R3888" s="11"/>
      <c r="S3888" s="13"/>
      <c r="T3888" s="12"/>
      <c r="U3888" s="13"/>
      <c r="V3888"/>
    </row>
    <row r="3889" spans="1:22" x14ac:dyDescent="0.2">
      <c r="A3889" s="32"/>
      <c r="B3889"/>
      <c r="C3889" s="20"/>
      <c r="D3889" s="20"/>
      <c r="E3889"/>
      <c r="F3889"/>
      <c r="G3889" s="19"/>
      <c r="H3889"/>
      <c r="I3889"/>
      <c r="J3889"/>
      <c r="K3889" s="9"/>
      <c r="L3889"/>
      <c r="M3889" s="36"/>
      <c r="N3889"/>
      <c r="O3889"/>
      <c r="P3889" s="38"/>
      <c r="Q3889" s="10"/>
      <c r="R3889" s="11"/>
      <c r="S3889" s="13"/>
      <c r="T3889" s="12"/>
      <c r="U3889" s="13"/>
      <c r="V3889"/>
    </row>
    <row r="3890" spans="1:22" x14ac:dyDescent="0.2">
      <c r="A3890" s="32"/>
      <c r="B3890"/>
      <c r="C3890" s="20"/>
      <c r="D3890" s="20"/>
      <c r="E3890"/>
      <c r="F3890"/>
      <c r="G3890" s="19"/>
      <c r="H3890"/>
      <c r="I3890"/>
      <c r="J3890"/>
      <c r="K3890" s="9"/>
      <c r="L3890"/>
      <c r="M3890" s="36"/>
      <c r="N3890"/>
      <c r="O3890"/>
      <c r="P3890" s="38"/>
      <c r="Q3890" s="10"/>
      <c r="R3890" s="11"/>
      <c r="S3890" s="13"/>
      <c r="T3890" s="12"/>
      <c r="U3890" s="13"/>
      <c r="V3890"/>
    </row>
    <row r="3891" spans="1:22" x14ac:dyDescent="0.2">
      <c r="A3891" s="32"/>
      <c r="B3891"/>
      <c r="C3891" s="20"/>
      <c r="D3891" s="20"/>
      <c r="E3891"/>
      <c r="F3891"/>
      <c r="G3891" s="19"/>
      <c r="H3891"/>
      <c r="I3891"/>
      <c r="J3891"/>
      <c r="K3891" s="9"/>
      <c r="L3891"/>
      <c r="M3891" s="36"/>
      <c r="N3891"/>
      <c r="O3891"/>
      <c r="P3891" s="38"/>
      <c r="Q3891" s="10"/>
      <c r="R3891" s="11"/>
      <c r="S3891" s="13"/>
      <c r="T3891" s="12"/>
      <c r="U3891" s="13"/>
      <c r="V3891"/>
    </row>
    <row r="3892" spans="1:22" x14ac:dyDescent="0.2">
      <c r="A3892" s="32"/>
      <c r="B3892"/>
      <c r="C3892" s="20"/>
      <c r="D3892" s="20"/>
      <c r="E3892"/>
      <c r="F3892"/>
      <c r="G3892" s="19"/>
      <c r="H3892"/>
      <c r="I3892"/>
      <c r="J3892"/>
      <c r="K3892" s="9"/>
      <c r="L3892"/>
      <c r="M3892" s="36"/>
      <c r="N3892"/>
      <c r="O3892"/>
      <c r="P3892" s="38"/>
      <c r="Q3892" s="10"/>
      <c r="R3892" s="11"/>
      <c r="S3892" s="13"/>
      <c r="T3892" s="12"/>
      <c r="U3892" s="13"/>
      <c r="V3892"/>
    </row>
    <row r="3893" spans="1:22" x14ac:dyDescent="0.2">
      <c r="A3893" s="32"/>
      <c r="B3893"/>
      <c r="C3893" s="20"/>
      <c r="D3893" s="20"/>
      <c r="E3893"/>
      <c r="F3893"/>
      <c r="G3893" s="19"/>
      <c r="H3893"/>
      <c r="I3893"/>
      <c r="J3893"/>
      <c r="K3893" s="9"/>
      <c r="L3893"/>
      <c r="M3893" s="36"/>
      <c r="N3893"/>
      <c r="O3893"/>
      <c r="P3893" s="38"/>
      <c r="Q3893" s="10"/>
      <c r="R3893" s="11"/>
      <c r="S3893" s="13"/>
      <c r="T3893" s="12"/>
      <c r="U3893" s="13"/>
      <c r="V3893"/>
    </row>
    <row r="3894" spans="1:22" x14ac:dyDescent="0.2">
      <c r="A3894" s="32"/>
      <c r="B3894"/>
      <c r="C3894" s="20"/>
      <c r="D3894" s="20"/>
      <c r="E3894"/>
      <c r="F3894"/>
      <c r="G3894" s="19"/>
      <c r="H3894"/>
      <c r="I3894"/>
      <c r="J3894"/>
      <c r="K3894" s="9"/>
      <c r="L3894"/>
      <c r="M3894" s="36"/>
      <c r="N3894"/>
      <c r="O3894"/>
      <c r="P3894" s="38"/>
      <c r="Q3894" s="10"/>
      <c r="R3894" s="11"/>
      <c r="S3894" s="13"/>
      <c r="T3894" s="12"/>
      <c r="U3894" s="13"/>
      <c r="V3894"/>
    </row>
    <row r="3895" spans="1:22" x14ac:dyDescent="0.2">
      <c r="A3895" s="32"/>
      <c r="B3895"/>
      <c r="C3895" s="20"/>
      <c r="D3895" s="20"/>
      <c r="E3895"/>
      <c r="F3895"/>
      <c r="G3895" s="19"/>
      <c r="H3895"/>
      <c r="I3895"/>
      <c r="J3895"/>
      <c r="K3895" s="9"/>
      <c r="L3895"/>
      <c r="M3895" s="36"/>
      <c r="N3895"/>
      <c r="O3895"/>
      <c r="P3895" s="38"/>
      <c r="Q3895" s="10"/>
      <c r="R3895" s="11"/>
      <c r="S3895" s="13"/>
      <c r="T3895" s="12"/>
      <c r="U3895" s="13"/>
      <c r="V3895"/>
    </row>
    <row r="3896" spans="1:22" x14ac:dyDescent="0.2">
      <c r="A3896" s="32"/>
      <c r="B3896"/>
      <c r="C3896" s="20"/>
      <c r="D3896" s="20"/>
      <c r="E3896"/>
      <c r="F3896"/>
      <c r="G3896" s="19"/>
      <c r="H3896"/>
      <c r="I3896"/>
      <c r="J3896"/>
      <c r="K3896" s="9"/>
      <c r="L3896"/>
      <c r="M3896" s="36"/>
      <c r="N3896"/>
      <c r="O3896"/>
      <c r="P3896" s="38"/>
      <c r="Q3896" s="10"/>
      <c r="R3896" s="11"/>
      <c r="S3896" s="13"/>
      <c r="T3896" s="12"/>
      <c r="U3896" s="13"/>
      <c r="V3896"/>
    </row>
    <row r="3897" spans="1:22" x14ac:dyDescent="0.2">
      <c r="A3897" s="32"/>
      <c r="B3897"/>
      <c r="C3897" s="20"/>
      <c r="D3897" s="20"/>
      <c r="E3897"/>
      <c r="F3897"/>
      <c r="G3897" s="19"/>
      <c r="H3897"/>
      <c r="I3897"/>
      <c r="J3897"/>
      <c r="K3897" s="9"/>
      <c r="L3897"/>
      <c r="M3897" s="36"/>
      <c r="N3897"/>
      <c r="O3897"/>
      <c r="P3897" s="38"/>
      <c r="Q3897" s="10"/>
      <c r="R3897" s="11"/>
      <c r="S3897" s="13"/>
      <c r="T3897" s="12"/>
      <c r="U3897" s="13"/>
      <c r="V3897"/>
    </row>
    <row r="3898" spans="1:22" x14ac:dyDescent="0.2">
      <c r="A3898" s="32"/>
      <c r="B3898"/>
      <c r="C3898" s="20"/>
      <c r="D3898" s="20"/>
      <c r="E3898"/>
      <c r="F3898"/>
      <c r="G3898" s="19"/>
      <c r="H3898"/>
      <c r="I3898"/>
      <c r="J3898"/>
      <c r="K3898" s="9"/>
      <c r="L3898"/>
      <c r="M3898" s="36"/>
      <c r="N3898"/>
      <c r="O3898"/>
      <c r="P3898" s="38"/>
      <c r="Q3898" s="10"/>
      <c r="R3898" s="11"/>
      <c r="S3898" s="13"/>
      <c r="T3898" s="12"/>
      <c r="U3898" s="13"/>
      <c r="V3898"/>
    </row>
    <row r="3899" spans="1:22" x14ac:dyDescent="0.2">
      <c r="A3899" s="32"/>
      <c r="B3899"/>
      <c r="C3899" s="20"/>
      <c r="D3899" s="20"/>
      <c r="E3899"/>
      <c r="F3899"/>
      <c r="G3899" s="19"/>
      <c r="H3899"/>
      <c r="I3899"/>
      <c r="J3899"/>
      <c r="K3899" s="9"/>
      <c r="L3899"/>
      <c r="M3899" s="36"/>
      <c r="N3899"/>
      <c r="O3899"/>
      <c r="P3899" s="38"/>
      <c r="Q3899" s="10"/>
      <c r="R3899" s="11"/>
      <c r="S3899" s="13"/>
      <c r="T3899" s="12"/>
      <c r="U3899" s="13"/>
      <c r="V3899"/>
    </row>
    <row r="3900" spans="1:22" x14ac:dyDescent="0.2">
      <c r="A3900" s="32"/>
      <c r="B3900"/>
      <c r="C3900" s="20"/>
      <c r="D3900" s="20"/>
      <c r="E3900"/>
      <c r="F3900"/>
      <c r="G3900" s="19"/>
      <c r="H3900"/>
      <c r="I3900"/>
      <c r="J3900"/>
      <c r="K3900" s="9"/>
      <c r="L3900"/>
      <c r="M3900" s="36"/>
      <c r="N3900"/>
      <c r="O3900"/>
      <c r="P3900" s="38"/>
      <c r="Q3900" s="10"/>
      <c r="R3900" s="11"/>
      <c r="S3900" s="13"/>
      <c r="T3900" s="12"/>
      <c r="U3900" s="13"/>
      <c r="V3900"/>
    </row>
    <row r="3901" spans="1:22" x14ac:dyDescent="0.2">
      <c r="A3901" s="32"/>
      <c r="B3901"/>
      <c r="C3901" s="20"/>
      <c r="D3901" s="20"/>
      <c r="E3901"/>
      <c r="F3901"/>
      <c r="G3901" s="19"/>
      <c r="H3901"/>
      <c r="I3901"/>
      <c r="J3901"/>
      <c r="K3901" s="9"/>
      <c r="L3901"/>
      <c r="M3901" s="36"/>
      <c r="N3901"/>
      <c r="O3901"/>
      <c r="P3901" s="38"/>
      <c r="Q3901" s="10"/>
      <c r="R3901" s="11"/>
      <c r="S3901" s="13"/>
      <c r="T3901" s="12"/>
      <c r="U3901" s="13"/>
      <c r="V3901"/>
    </row>
    <row r="3902" spans="1:22" x14ac:dyDescent="0.2">
      <c r="A3902" s="32"/>
      <c r="B3902"/>
      <c r="C3902" s="20"/>
      <c r="D3902" s="20"/>
      <c r="E3902"/>
      <c r="F3902"/>
      <c r="G3902" s="19"/>
      <c r="H3902"/>
      <c r="I3902"/>
      <c r="J3902"/>
      <c r="K3902" s="9"/>
      <c r="L3902"/>
      <c r="M3902" s="36"/>
      <c r="N3902"/>
      <c r="O3902"/>
      <c r="P3902" s="38"/>
      <c r="Q3902" s="10"/>
      <c r="R3902" s="11"/>
      <c r="S3902" s="13"/>
      <c r="T3902" s="12"/>
      <c r="U3902" s="13"/>
      <c r="V3902"/>
    </row>
    <row r="3903" spans="1:22" x14ac:dyDescent="0.2">
      <c r="A3903" s="32"/>
      <c r="B3903"/>
      <c r="C3903" s="20"/>
      <c r="D3903" s="20"/>
      <c r="E3903"/>
      <c r="F3903"/>
      <c r="G3903" s="19"/>
      <c r="H3903"/>
      <c r="I3903"/>
      <c r="J3903"/>
      <c r="K3903" s="9"/>
      <c r="L3903"/>
      <c r="M3903" s="36"/>
      <c r="N3903"/>
      <c r="O3903"/>
      <c r="P3903" s="38"/>
      <c r="Q3903" s="10"/>
      <c r="R3903" s="11"/>
      <c r="S3903" s="13"/>
      <c r="T3903" s="12"/>
      <c r="U3903" s="13"/>
      <c r="V3903"/>
    </row>
    <row r="3904" spans="1:22" x14ac:dyDescent="0.2">
      <c r="A3904" s="32"/>
      <c r="B3904"/>
      <c r="C3904" s="20"/>
      <c r="D3904" s="20"/>
      <c r="E3904"/>
      <c r="F3904"/>
      <c r="G3904" s="19"/>
      <c r="H3904"/>
      <c r="I3904"/>
      <c r="J3904"/>
      <c r="K3904" s="9"/>
      <c r="L3904"/>
      <c r="M3904" s="36"/>
      <c r="N3904"/>
      <c r="O3904"/>
      <c r="P3904" s="38"/>
      <c r="Q3904" s="10"/>
      <c r="R3904" s="11"/>
      <c r="S3904" s="13"/>
      <c r="T3904" s="12"/>
      <c r="U3904" s="13"/>
      <c r="V3904"/>
    </row>
    <row r="3905" spans="1:22" x14ac:dyDescent="0.2">
      <c r="A3905" s="32"/>
      <c r="B3905"/>
      <c r="C3905" s="20"/>
      <c r="D3905" s="20"/>
      <c r="E3905"/>
      <c r="F3905"/>
      <c r="G3905" s="19"/>
      <c r="H3905"/>
      <c r="I3905"/>
      <c r="J3905"/>
      <c r="K3905" s="9"/>
      <c r="L3905"/>
      <c r="M3905" s="36"/>
      <c r="N3905"/>
      <c r="O3905"/>
      <c r="P3905" s="38"/>
      <c r="Q3905" s="10"/>
      <c r="R3905" s="11"/>
      <c r="S3905" s="13"/>
      <c r="T3905" s="12"/>
      <c r="U3905" s="13"/>
      <c r="V3905"/>
    </row>
    <row r="3906" spans="1:22" x14ac:dyDescent="0.2">
      <c r="A3906" s="32"/>
      <c r="B3906"/>
      <c r="C3906" s="20"/>
      <c r="D3906" s="20"/>
      <c r="E3906"/>
      <c r="F3906"/>
      <c r="G3906" s="19"/>
      <c r="H3906"/>
      <c r="I3906"/>
      <c r="J3906"/>
      <c r="K3906" s="9"/>
      <c r="L3906"/>
      <c r="M3906" s="36"/>
      <c r="N3906"/>
      <c r="O3906"/>
      <c r="P3906" s="38"/>
      <c r="Q3906" s="10"/>
      <c r="R3906" s="11"/>
      <c r="S3906" s="13"/>
      <c r="T3906" s="12"/>
      <c r="U3906" s="13"/>
      <c r="V3906"/>
    </row>
    <row r="3907" spans="1:22" x14ac:dyDescent="0.2">
      <c r="A3907" s="32"/>
      <c r="B3907"/>
      <c r="C3907" s="20"/>
      <c r="D3907" s="20"/>
      <c r="E3907"/>
      <c r="F3907"/>
      <c r="G3907" s="19"/>
      <c r="H3907"/>
      <c r="I3907"/>
      <c r="J3907"/>
      <c r="K3907" s="9"/>
      <c r="L3907"/>
      <c r="M3907" s="36"/>
      <c r="N3907"/>
      <c r="O3907"/>
      <c r="P3907" s="38"/>
      <c r="Q3907" s="10"/>
      <c r="R3907" s="11"/>
      <c r="S3907" s="13"/>
      <c r="T3907" s="12"/>
      <c r="U3907" s="13"/>
      <c r="V3907"/>
    </row>
    <row r="3908" spans="1:22" x14ac:dyDescent="0.2">
      <c r="A3908" s="32"/>
      <c r="B3908"/>
      <c r="C3908" s="20"/>
      <c r="D3908" s="20"/>
      <c r="E3908"/>
      <c r="F3908"/>
      <c r="G3908" s="19"/>
      <c r="H3908"/>
      <c r="I3908"/>
      <c r="J3908"/>
      <c r="K3908" s="9"/>
      <c r="L3908"/>
      <c r="M3908" s="36"/>
      <c r="N3908"/>
      <c r="O3908"/>
      <c r="P3908" s="38"/>
      <c r="Q3908" s="10"/>
      <c r="R3908" s="11"/>
      <c r="S3908" s="13"/>
      <c r="T3908" s="12"/>
      <c r="U3908" s="13"/>
      <c r="V3908"/>
    </row>
    <row r="3909" spans="1:22" x14ac:dyDescent="0.2">
      <c r="A3909" s="32"/>
      <c r="B3909"/>
      <c r="C3909" s="20"/>
      <c r="D3909" s="20"/>
      <c r="E3909"/>
      <c r="F3909"/>
      <c r="G3909" s="19"/>
      <c r="H3909"/>
      <c r="I3909"/>
      <c r="J3909"/>
      <c r="K3909" s="9"/>
      <c r="L3909"/>
      <c r="M3909" s="36"/>
      <c r="N3909"/>
      <c r="O3909"/>
      <c r="P3909" s="38"/>
      <c r="Q3909" s="10"/>
      <c r="R3909" s="11"/>
      <c r="S3909" s="13"/>
      <c r="T3909" s="12"/>
      <c r="U3909" s="13"/>
      <c r="V3909"/>
    </row>
    <row r="3910" spans="1:22" x14ac:dyDescent="0.2">
      <c r="A3910" s="32"/>
      <c r="B3910"/>
      <c r="C3910" s="20"/>
      <c r="D3910" s="20"/>
      <c r="E3910"/>
      <c r="F3910"/>
      <c r="G3910" s="19"/>
      <c r="H3910"/>
      <c r="I3910"/>
      <c r="J3910"/>
      <c r="K3910" s="9"/>
      <c r="L3910"/>
      <c r="M3910" s="36"/>
      <c r="N3910"/>
      <c r="O3910"/>
      <c r="P3910" s="38"/>
      <c r="Q3910" s="10"/>
      <c r="R3910" s="11"/>
      <c r="S3910" s="13"/>
      <c r="T3910" s="12"/>
      <c r="U3910" s="13"/>
      <c r="V3910"/>
    </row>
    <row r="3911" spans="1:22" x14ac:dyDescent="0.2">
      <c r="A3911" s="32"/>
      <c r="B3911"/>
      <c r="C3911" s="20"/>
      <c r="D3911" s="20"/>
      <c r="E3911"/>
      <c r="F3911"/>
      <c r="G3911" s="19"/>
      <c r="H3911"/>
      <c r="I3911"/>
      <c r="J3911"/>
      <c r="K3911" s="9"/>
      <c r="L3911"/>
      <c r="M3911" s="36"/>
      <c r="N3911"/>
      <c r="O3911"/>
      <c r="P3911" s="38"/>
      <c r="Q3911" s="10"/>
      <c r="R3911" s="11"/>
      <c r="S3911" s="13"/>
      <c r="T3911" s="12"/>
      <c r="U3911" s="13"/>
      <c r="V3911"/>
    </row>
    <row r="3912" spans="1:22" x14ac:dyDescent="0.2">
      <c r="A3912" s="32"/>
      <c r="B3912"/>
      <c r="C3912" s="20"/>
      <c r="D3912" s="20"/>
      <c r="E3912"/>
      <c r="F3912"/>
      <c r="G3912" s="19"/>
      <c r="H3912"/>
      <c r="I3912"/>
      <c r="J3912"/>
      <c r="K3912" s="9"/>
      <c r="L3912"/>
      <c r="M3912" s="36"/>
      <c r="N3912"/>
      <c r="O3912"/>
      <c r="P3912" s="38"/>
      <c r="Q3912" s="10"/>
      <c r="R3912" s="11"/>
      <c r="S3912" s="13"/>
      <c r="T3912" s="12"/>
      <c r="U3912" s="13"/>
      <c r="V3912"/>
    </row>
    <row r="3913" spans="1:22" x14ac:dyDescent="0.2">
      <c r="A3913" s="32"/>
      <c r="B3913"/>
      <c r="C3913" s="20"/>
      <c r="D3913" s="20"/>
      <c r="E3913"/>
      <c r="F3913"/>
      <c r="G3913" s="19"/>
      <c r="H3913"/>
      <c r="I3913"/>
      <c r="J3913"/>
      <c r="K3913" s="9"/>
      <c r="L3913"/>
      <c r="M3913" s="36"/>
      <c r="N3913"/>
      <c r="O3913"/>
      <c r="P3913" s="38"/>
      <c r="Q3913" s="10"/>
      <c r="R3913" s="11"/>
      <c r="S3913" s="13"/>
      <c r="T3913" s="12"/>
      <c r="U3913" s="13"/>
      <c r="V3913"/>
    </row>
    <row r="3914" spans="1:22" x14ac:dyDescent="0.2">
      <c r="A3914" s="32"/>
      <c r="B3914"/>
      <c r="C3914" s="20"/>
      <c r="D3914" s="20"/>
      <c r="E3914"/>
      <c r="F3914"/>
      <c r="G3914" s="19"/>
      <c r="H3914"/>
      <c r="I3914"/>
      <c r="J3914"/>
      <c r="K3914" s="9"/>
      <c r="L3914"/>
      <c r="M3914" s="36"/>
      <c r="N3914"/>
      <c r="O3914"/>
      <c r="P3914" s="38"/>
      <c r="Q3914" s="10"/>
      <c r="R3914" s="11"/>
      <c r="S3914" s="13"/>
      <c r="T3914" s="12"/>
      <c r="U3914" s="13"/>
      <c r="V3914"/>
    </row>
    <row r="3915" spans="1:22" x14ac:dyDescent="0.2">
      <c r="A3915" s="32"/>
      <c r="B3915"/>
      <c r="C3915" s="20"/>
      <c r="D3915" s="20"/>
      <c r="E3915"/>
      <c r="F3915"/>
      <c r="G3915" s="19"/>
      <c r="H3915"/>
      <c r="I3915"/>
      <c r="J3915"/>
      <c r="K3915" s="9"/>
      <c r="L3915"/>
      <c r="M3915" s="36"/>
      <c r="N3915"/>
      <c r="O3915"/>
      <c r="P3915" s="38"/>
      <c r="Q3915" s="10"/>
      <c r="R3915" s="11"/>
      <c r="S3915" s="13"/>
      <c r="T3915" s="12"/>
      <c r="U3915" s="13"/>
      <c r="V3915"/>
    </row>
    <row r="3916" spans="1:22" x14ac:dyDescent="0.2">
      <c r="A3916" s="32"/>
      <c r="B3916"/>
      <c r="C3916" s="20"/>
      <c r="D3916" s="20"/>
      <c r="E3916"/>
      <c r="F3916"/>
      <c r="G3916" s="19"/>
      <c r="H3916"/>
      <c r="I3916"/>
      <c r="J3916"/>
      <c r="K3916" s="9"/>
      <c r="L3916"/>
      <c r="M3916" s="36"/>
      <c r="N3916"/>
      <c r="O3916"/>
      <c r="P3916" s="38"/>
      <c r="Q3916" s="10"/>
      <c r="R3916" s="11"/>
      <c r="S3916" s="13"/>
      <c r="T3916" s="12"/>
      <c r="U3916" s="13"/>
      <c r="V3916"/>
    </row>
    <row r="3917" spans="1:22" x14ac:dyDescent="0.2">
      <c r="A3917" s="32"/>
      <c r="B3917"/>
      <c r="C3917" s="20"/>
      <c r="D3917" s="20"/>
      <c r="E3917"/>
      <c r="F3917"/>
      <c r="G3917" s="19"/>
      <c r="H3917"/>
      <c r="I3917"/>
      <c r="J3917"/>
      <c r="K3917" s="9"/>
      <c r="L3917"/>
      <c r="M3917" s="36"/>
      <c r="N3917"/>
      <c r="O3917"/>
      <c r="P3917" s="38"/>
      <c r="Q3917" s="10"/>
      <c r="R3917" s="11"/>
      <c r="S3917" s="13"/>
      <c r="T3917" s="12"/>
      <c r="U3917" s="13"/>
      <c r="V3917"/>
    </row>
    <row r="3918" spans="1:22" x14ac:dyDescent="0.2">
      <c r="A3918" s="32"/>
      <c r="B3918"/>
      <c r="C3918" s="20"/>
      <c r="D3918" s="20"/>
      <c r="E3918"/>
      <c r="F3918"/>
      <c r="G3918" s="19"/>
      <c r="H3918"/>
      <c r="I3918"/>
      <c r="J3918"/>
      <c r="K3918" s="9"/>
      <c r="L3918"/>
      <c r="M3918" s="36"/>
      <c r="N3918"/>
      <c r="O3918"/>
      <c r="P3918" s="38"/>
      <c r="Q3918" s="10"/>
      <c r="R3918" s="11"/>
      <c r="S3918" s="13"/>
      <c r="T3918" s="12"/>
      <c r="U3918" s="13"/>
      <c r="V3918"/>
    </row>
    <row r="3919" spans="1:22" x14ac:dyDescent="0.2">
      <c r="A3919" s="32"/>
      <c r="B3919"/>
      <c r="C3919" s="20"/>
      <c r="D3919" s="20"/>
      <c r="E3919"/>
      <c r="F3919"/>
      <c r="G3919" s="19"/>
      <c r="H3919"/>
      <c r="I3919"/>
      <c r="J3919"/>
      <c r="K3919" s="9"/>
      <c r="L3919"/>
      <c r="M3919" s="36"/>
      <c r="N3919"/>
      <c r="O3919"/>
      <c r="P3919" s="38"/>
      <c r="Q3919" s="10"/>
      <c r="R3919" s="11"/>
      <c r="S3919" s="13"/>
      <c r="T3919" s="12"/>
      <c r="U3919" s="13"/>
      <c r="V3919"/>
    </row>
    <row r="3920" spans="1:22" x14ac:dyDescent="0.2">
      <c r="A3920" s="32"/>
      <c r="B3920"/>
      <c r="C3920" s="20"/>
      <c r="D3920" s="20"/>
      <c r="E3920"/>
      <c r="F3920"/>
      <c r="G3920" s="19"/>
      <c r="H3920"/>
      <c r="I3920"/>
      <c r="J3920"/>
      <c r="K3920" s="9"/>
      <c r="L3920"/>
      <c r="M3920" s="36"/>
      <c r="N3920"/>
      <c r="O3920"/>
      <c r="P3920" s="38"/>
      <c r="Q3920" s="10"/>
      <c r="R3920" s="11"/>
      <c r="S3920" s="13"/>
      <c r="T3920" s="12"/>
      <c r="U3920" s="13"/>
      <c r="V3920"/>
    </row>
    <row r="3921" spans="1:22" x14ac:dyDescent="0.2">
      <c r="A3921" s="32"/>
      <c r="B3921"/>
      <c r="C3921" s="20"/>
      <c r="D3921" s="20"/>
      <c r="E3921"/>
      <c r="F3921"/>
      <c r="G3921" s="19"/>
      <c r="H3921"/>
      <c r="I3921"/>
      <c r="J3921"/>
      <c r="K3921" s="9"/>
      <c r="L3921"/>
      <c r="M3921" s="36"/>
      <c r="N3921"/>
      <c r="O3921"/>
      <c r="P3921" s="38"/>
      <c r="Q3921" s="10"/>
      <c r="R3921" s="11"/>
      <c r="S3921" s="13"/>
      <c r="T3921" s="12"/>
      <c r="U3921" s="13"/>
      <c r="V3921"/>
    </row>
    <row r="3922" spans="1:22" x14ac:dyDescent="0.2">
      <c r="A3922" s="32"/>
      <c r="B3922"/>
      <c r="C3922" s="20"/>
      <c r="D3922" s="20"/>
      <c r="E3922"/>
      <c r="F3922"/>
      <c r="G3922" s="19"/>
      <c r="H3922"/>
      <c r="I3922"/>
      <c r="J3922"/>
      <c r="K3922" s="9"/>
      <c r="L3922"/>
      <c r="M3922" s="36"/>
      <c r="N3922"/>
      <c r="O3922"/>
      <c r="P3922" s="38"/>
      <c r="Q3922" s="10"/>
      <c r="R3922" s="11"/>
      <c r="S3922" s="13"/>
      <c r="T3922" s="12"/>
      <c r="U3922" s="13"/>
      <c r="V3922"/>
    </row>
    <row r="3923" spans="1:22" x14ac:dyDescent="0.2">
      <c r="A3923" s="32"/>
      <c r="B3923"/>
      <c r="C3923" s="20"/>
      <c r="D3923" s="20"/>
      <c r="E3923"/>
      <c r="F3923"/>
      <c r="G3923" s="19"/>
      <c r="H3923"/>
      <c r="I3923"/>
      <c r="J3923"/>
      <c r="K3923" s="9"/>
      <c r="L3923"/>
      <c r="M3923" s="36"/>
      <c r="N3923"/>
      <c r="O3923"/>
      <c r="P3923" s="38"/>
      <c r="Q3923" s="10"/>
      <c r="R3923" s="11"/>
      <c r="S3923" s="13"/>
      <c r="T3923" s="12"/>
      <c r="U3923" s="13"/>
      <c r="V3923"/>
    </row>
    <row r="3924" spans="1:22" x14ac:dyDescent="0.2">
      <c r="A3924" s="32"/>
      <c r="B3924"/>
      <c r="C3924" s="20"/>
      <c r="D3924" s="20"/>
      <c r="E3924"/>
      <c r="F3924"/>
      <c r="G3924" s="19"/>
      <c r="H3924"/>
      <c r="I3924"/>
      <c r="J3924"/>
      <c r="K3924" s="9"/>
      <c r="L3924"/>
      <c r="M3924" s="36"/>
      <c r="N3924"/>
      <c r="O3924"/>
      <c r="P3924" s="38"/>
      <c r="Q3924" s="10"/>
      <c r="R3924" s="11"/>
      <c r="S3924" s="13"/>
      <c r="T3924" s="12"/>
      <c r="U3924" s="13"/>
      <c r="V3924"/>
    </row>
    <row r="3925" spans="1:22" x14ac:dyDescent="0.2">
      <c r="A3925" s="32"/>
      <c r="B3925"/>
      <c r="C3925" s="20"/>
      <c r="D3925" s="20"/>
      <c r="E3925"/>
      <c r="F3925"/>
      <c r="G3925" s="19"/>
      <c r="H3925"/>
      <c r="I3925"/>
      <c r="J3925"/>
      <c r="K3925" s="9"/>
      <c r="L3925"/>
      <c r="M3925" s="36"/>
      <c r="N3925"/>
      <c r="O3925"/>
      <c r="P3925" s="38"/>
      <c r="Q3925" s="10"/>
      <c r="R3925" s="11"/>
      <c r="S3925" s="13"/>
      <c r="T3925" s="12"/>
      <c r="U3925" s="13"/>
      <c r="V3925"/>
    </row>
    <row r="3926" spans="1:22" x14ac:dyDescent="0.2">
      <c r="A3926" s="32"/>
      <c r="B3926"/>
      <c r="C3926" s="20"/>
      <c r="D3926" s="20"/>
      <c r="E3926"/>
      <c r="F3926"/>
      <c r="G3926" s="19"/>
      <c r="H3926"/>
      <c r="I3926"/>
      <c r="J3926"/>
      <c r="K3926" s="9"/>
      <c r="L3926"/>
      <c r="M3926" s="36"/>
      <c r="N3926"/>
      <c r="O3926"/>
      <c r="P3926" s="38"/>
      <c r="Q3926" s="10"/>
      <c r="R3926" s="11"/>
      <c r="S3926" s="13"/>
      <c r="T3926" s="12"/>
      <c r="U3926" s="13"/>
      <c r="V3926"/>
    </row>
    <row r="3927" spans="1:22" x14ac:dyDescent="0.2">
      <c r="A3927" s="32"/>
      <c r="B3927"/>
      <c r="C3927" s="20"/>
      <c r="D3927" s="20"/>
      <c r="E3927"/>
      <c r="F3927"/>
      <c r="G3927" s="19"/>
      <c r="H3927"/>
      <c r="I3927"/>
      <c r="J3927"/>
      <c r="K3927" s="9"/>
      <c r="L3927"/>
      <c r="M3927" s="36"/>
      <c r="N3927"/>
      <c r="O3927"/>
      <c r="P3927" s="38"/>
      <c r="Q3927" s="10"/>
      <c r="R3927" s="11"/>
      <c r="S3927" s="13"/>
      <c r="T3927" s="12"/>
      <c r="U3927" s="13"/>
      <c r="V3927"/>
    </row>
    <row r="3928" spans="1:22" x14ac:dyDescent="0.2">
      <c r="A3928" s="32"/>
      <c r="B3928"/>
      <c r="C3928" s="20"/>
      <c r="D3928" s="20"/>
      <c r="E3928"/>
      <c r="F3928"/>
      <c r="G3928" s="19"/>
      <c r="H3928"/>
      <c r="I3928"/>
      <c r="J3928"/>
      <c r="K3928" s="9"/>
      <c r="L3928"/>
      <c r="M3928" s="36"/>
      <c r="N3928"/>
      <c r="O3928"/>
      <c r="P3928" s="38"/>
      <c r="Q3928" s="10"/>
      <c r="R3928" s="11"/>
      <c r="S3928" s="13"/>
      <c r="T3928" s="12"/>
      <c r="U3928" s="13"/>
      <c r="V3928"/>
    </row>
    <row r="3929" spans="1:22" x14ac:dyDescent="0.2">
      <c r="A3929" s="32"/>
      <c r="B3929"/>
      <c r="C3929" s="20"/>
      <c r="D3929" s="20"/>
      <c r="E3929"/>
      <c r="F3929"/>
      <c r="G3929" s="19"/>
      <c r="H3929"/>
      <c r="I3929"/>
      <c r="J3929"/>
      <c r="K3929" s="9"/>
      <c r="L3929"/>
      <c r="M3929" s="36"/>
      <c r="N3929"/>
      <c r="O3929"/>
      <c r="P3929" s="38"/>
      <c r="Q3929" s="10"/>
      <c r="R3929" s="11"/>
      <c r="S3929" s="13"/>
      <c r="T3929" s="12"/>
      <c r="U3929" s="13"/>
      <c r="V3929"/>
    </row>
    <row r="3930" spans="1:22" x14ac:dyDescent="0.2">
      <c r="A3930" s="32"/>
      <c r="B3930"/>
      <c r="C3930" s="20"/>
      <c r="D3930" s="20"/>
      <c r="E3930"/>
      <c r="F3930"/>
      <c r="G3930" s="19"/>
      <c r="H3930"/>
      <c r="I3930"/>
      <c r="J3930"/>
      <c r="K3930" s="9"/>
      <c r="L3930"/>
      <c r="M3930" s="36"/>
      <c r="N3930"/>
      <c r="O3930"/>
      <c r="P3930" s="38"/>
      <c r="Q3930" s="10"/>
      <c r="R3930" s="11"/>
      <c r="S3930" s="13"/>
      <c r="T3930" s="12"/>
      <c r="U3930" s="13"/>
      <c r="V3930"/>
    </row>
    <row r="3931" spans="1:22" x14ac:dyDescent="0.2">
      <c r="A3931" s="32"/>
      <c r="B3931"/>
      <c r="C3931" s="20"/>
      <c r="D3931" s="20"/>
      <c r="E3931"/>
      <c r="F3931"/>
      <c r="G3931" s="19"/>
      <c r="H3931"/>
      <c r="I3931"/>
      <c r="J3931"/>
      <c r="K3931" s="9"/>
      <c r="L3931"/>
      <c r="M3931" s="36"/>
      <c r="N3931"/>
      <c r="O3931"/>
      <c r="P3931" s="38"/>
      <c r="Q3931" s="10"/>
      <c r="R3931" s="11"/>
      <c r="S3931" s="13"/>
      <c r="T3931" s="12"/>
      <c r="U3931" s="13"/>
      <c r="V3931"/>
    </row>
    <row r="3932" spans="1:22" x14ac:dyDescent="0.2">
      <c r="A3932" s="32"/>
      <c r="B3932"/>
      <c r="C3932" s="20"/>
      <c r="D3932" s="20"/>
      <c r="E3932"/>
      <c r="F3932"/>
      <c r="G3932" s="19"/>
      <c r="H3932"/>
      <c r="I3932"/>
      <c r="J3932"/>
      <c r="K3932" s="9"/>
      <c r="L3932"/>
      <c r="M3932" s="36"/>
      <c r="N3932"/>
      <c r="O3932"/>
      <c r="P3932" s="38"/>
      <c r="Q3932" s="10"/>
      <c r="R3932" s="11"/>
      <c r="S3932" s="13"/>
      <c r="T3932" s="12"/>
      <c r="U3932" s="13"/>
      <c r="V3932"/>
    </row>
    <row r="3933" spans="1:22" x14ac:dyDescent="0.2">
      <c r="A3933" s="32"/>
      <c r="B3933"/>
      <c r="C3933" s="20"/>
      <c r="D3933" s="20"/>
      <c r="E3933"/>
      <c r="F3933"/>
      <c r="G3933" s="19"/>
      <c r="H3933"/>
      <c r="I3933"/>
      <c r="J3933"/>
      <c r="K3933" s="9"/>
      <c r="L3933"/>
      <c r="M3933" s="36"/>
      <c r="N3933"/>
      <c r="O3933"/>
      <c r="P3933" s="38"/>
      <c r="Q3933" s="10"/>
      <c r="R3933" s="11"/>
      <c r="S3933" s="13"/>
      <c r="T3933" s="12"/>
      <c r="U3933" s="13"/>
      <c r="V3933"/>
    </row>
    <row r="3934" spans="1:22" x14ac:dyDescent="0.2">
      <c r="A3934" s="32"/>
      <c r="B3934"/>
      <c r="C3934" s="20"/>
      <c r="D3934" s="20"/>
      <c r="E3934"/>
      <c r="F3934"/>
      <c r="G3934" s="19"/>
      <c r="H3934"/>
      <c r="I3934"/>
      <c r="J3934"/>
      <c r="K3934" s="9"/>
      <c r="L3934"/>
      <c r="M3934" s="36"/>
      <c r="N3934"/>
      <c r="O3934"/>
      <c r="P3934" s="38"/>
      <c r="Q3934" s="10"/>
      <c r="R3934" s="11"/>
      <c r="S3934" s="13"/>
      <c r="T3934" s="12"/>
      <c r="U3934" s="13"/>
      <c r="V3934"/>
    </row>
    <row r="3935" spans="1:22" x14ac:dyDescent="0.2">
      <c r="A3935" s="32"/>
      <c r="B3935"/>
      <c r="C3935" s="20"/>
      <c r="D3935" s="20"/>
      <c r="E3935"/>
      <c r="F3935"/>
      <c r="G3935" s="19"/>
      <c r="H3935"/>
      <c r="I3935"/>
      <c r="J3935"/>
      <c r="K3935" s="9"/>
      <c r="L3935"/>
      <c r="M3935" s="36"/>
      <c r="N3935"/>
      <c r="O3935"/>
      <c r="P3935" s="38"/>
      <c r="Q3935" s="10"/>
      <c r="R3935" s="11"/>
      <c r="S3935" s="13"/>
      <c r="T3935" s="12"/>
      <c r="U3935" s="13"/>
      <c r="V3935"/>
    </row>
    <row r="3936" spans="1:22" x14ac:dyDescent="0.2">
      <c r="A3936" s="32"/>
      <c r="B3936"/>
      <c r="C3936" s="20"/>
      <c r="D3936" s="20"/>
      <c r="E3936"/>
      <c r="F3936"/>
      <c r="G3936" s="19"/>
      <c r="H3936"/>
      <c r="I3936"/>
      <c r="J3936"/>
      <c r="K3936" s="9"/>
      <c r="L3936"/>
      <c r="M3936" s="36"/>
      <c r="N3936"/>
      <c r="O3936"/>
      <c r="P3936" s="38"/>
      <c r="Q3936" s="10"/>
      <c r="R3936" s="11"/>
      <c r="S3936" s="13"/>
      <c r="T3936" s="12"/>
      <c r="U3936" s="13"/>
      <c r="V3936"/>
    </row>
    <row r="3937" spans="1:22" x14ac:dyDescent="0.2">
      <c r="A3937" s="32"/>
      <c r="B3937"/>
      <c r="C3937" s="20"/>
      <c r="D3937" s="20"/>
      <c r="E3937"/>
      <c r="F3937"/>
      <c r="G3937" s="19"/>
      <c r="H3937"/>
      <c r="I3937"/>
      <c r="J3937"/>
      <c r="K3937" s="9"/>
      <c r="L3937"/>
      <c r="M3937" s="36"/>
      <c r="N3937"/>
      <c r="O3937"/>
      <c r="P3937" s="38"/>
      <c r="Q3937" s="10"/>
      <c r="R3937" s="11"/>
      <c r="S3937" s="13"/>
      <c r="T3937" s="12"/>
      <c r="U3937" s="13"/>
      <c r="V3937"/>
    </row>
    <row r="3938" spans="1:22" x14ac:dyDescent="0.2">
      <c r="A3938" s="32"/>
      <c r="B3938"/>
      <c r="C3938" s="20"/>
      <c r="D3938" s="20"/>
      <c r="E3938"/>
      <c r="F3938"/>
      <c r="G3938" s="19"/>
      <c r="H3938"/>
      <c r="I3938"/>
      <c r="J3938"/>
      <c r="K3938" s="9"/>
      <c r="L3938"/>
      <c r="M3938" s="36"/>
      <c r="N3938"/>
      <c r="O3938"/>
      <c r="P3938" s="38"/>
      <c r="Q3938" s="10"/>
      <c r="R3938" s="11"/>
      <c r="S3938" s="13"/>
      <c r="T3938" s="12"/>
      <c r="U3938" s="13"/>
      <c r="V3938"/>
    </row>
    <row r="3939" spans="1:22" x14ac:dyDescent="0.2">
      <c r="A3939" s="32"/>
      <c r="B3939"/>
      <c r="C3939" s="20"/>
      <c r="D3939" s="20"/>
      <c r="E3939"/>
      <c r="F3939"/>
      <c r="G3939" s="19"/>
      <c r="H3939"/>
      <c r="I3939"/>
      <c r="J3939"/>
      <c r="K3939" s="9"/>
      <c r="L3939"/>
      <c r="M3939" s="36"/>
      <c r="N3939"/>
      <c r="O3939"/>
      <c r="P3939" s="38"/>
      <c r="Q3939" s="10"/>
      <c r="R3939" s="11"/>
      <c r="S3939" s="13"/>
      <c r="T3939" s="12"/>
      <c r="U3939" s="13"/>
      <c r="V3939"/>
    </row>
    <row r="3940" spans="1:22" x14ac:dyDescent="0.2">
      <c r="A3940" s="32"/>
      <c r="B3940"/>
      <c r="C3940" s="20"/>
      <c r="D3940" s="20"/>
      <c r="E3940"/>
      <c r="F3940"/>
      <c r="G3940" s="19"/>
      <c r="H3940"/>
      <c r="I3940"/>
      <c r="J3940"/>
      <c r="K3940" s="9"/>
      <c r="L3940"/>
      <c r="M3940" s="36"/>
      <c r="N3940"/>
      <c r="O3940"/>
      <c r="P3940" s="38"/>
      <c r="Q3940" s="10"/>
      <c r="R3940" s="11"/>
      <c r="S3940" s="13"/>
      <c r="T3940" s="12"/>
      <c r="U3940" s="13"/>
      <c r="V3940"/>
    </row>
    <row r="3941" spans="1:22" x14ac:dyDescent="0.2">
      <c r="A3941" s="32"/>
      <c r="B3941"/>
      <c r="C3941" s="20"/>
      <c r="D3941" s="20"/>
      <c r="E3941"/>
      <c r="F3941"/>
      <c r="G3941" s="19"/>
      <c r="H3941"/>
      <c r="I3941"/>
      <c r="J3941"/>
      <c r="K3941" s="9"/>
      <c r="L3941"/>
      <c r="M3941" s="36"/>
      <c r="N3941"/>
      <c r="O3941"/>
      <c r="P3941" s="38"/>
      <c r="Q3941" s="10"/>
      <c r="R3941" s="11"/>
      <c r="S3941" s="13"/>
      <c r="T3941" s="12"/>
      <c r="U3941" s="13"/>
      <c r="V3941"/>
    </row>
    <row r="3942" spans="1:22" x14ac:dyDescent="0.2">
      <c r="A3942" s="32"/>
      <c r="B3942"/>
      <c r="C3942" s="20"/>
      <c r="D3942" s="20"/>
      <c r="E3942"/>
      <c r="F3942"/>
      <c r="G3942" s="19"/>
      <c r="H3942"/>
      <c r="I3942"/>
      <c r="J3942"/>
      <c r="K3942" s="9"/>
      <c r="L3942"/>
      <c r="M3942" s="36"/>
      <c r="N3942"/>
      <c r="O3942"/>
      <c r="P3942" s="38"/>
      <c r="Q3942" s="10"/>
      <c r="R3942" s="11"/>
      <c r="S3942" s="13"/>
      <c r="T3942" s="12"/>
      <c r="U3942" s="13"/>
      <c r="V3942"/>
    </row>
    <row r="3943" spans="1:22" x14ac:dyDescent="0.2">
      <c r="A3943" s="32"/>
      <c r="B3943"/>
      <c r="C3943" s="20"/>
      <c r="D3943" s="20"/>
      <c r="E3943"/>
      <c r="F3943"/>
      <c r="G3943" s="19"/>
      <c r="H3943"/>
      <c r="I3943"/>
      <c r="J3943"/>
      <c r="K3943" s="9"/>
      <c r="L3943"/>
      <c r="M3943" s="36"/>
      <c r="N3943"/>
      <c r="O3943"/>
      <c r="P3943" s="38"/>
      <c r="Q3943" s="10"/>
      <c r="R3943" s="11"/>
      <c r="S3943" s="13"/>
      <c r="T3943" s="12"/>
      <c r="U3943" s="13"/>
      <c r="V3943"/>
    </row>
    <row r="3944" spans="1:22" x14ac:dyDescent="0.2">
      <c r="A3944" s="32"/>
      <c r="B3944"/>
      <c r="C3944" s="20"/>
      <c r="D3944" s="20"/>
      <c r="E3944"/>
      <c r="F3944"/>
      <c r="G3944" s="19"/>
      <c r="H3944"/>
      <c r="I3944"/>
      <c r="J3944"/>
      <c r="K3944" s="9"/>
      <c r="L3944"/>
      <c r="M3944" s="36"/>
      <c r="N3944"/>
      <c r="O3944"/>
      <c r="P3944" s="38"/>
      <c r="Q3944" s="10"/>
      <c r="R3944" s="11"/>
      <c r="S3944" s="13"/>
      <c r="T3944" s="12"/>
      <c r="U3944" s="13"/>
      <c r="V3944"/>
    </row>
    <row r="3945" spans="1:22" x14ac:dyDescent="0.2">
      <c r="A3945" s="32"/>
      <c r="B3945"/>
      <c r="C3945" s="20"/>
      <c r="D3945" s="20"/>
      <c r="E3945"/>
      <c r="F3945"/>
      <c r="G3945" s="19"/>
      <c r="H3945"/>
      <c r="I3945"/>
      <c r="J3945"/>
      <c r="K3945" s="9"/>
      <c r="L3945"/>
      <c r="M3945" s="36"/>
      <c r="N3945"/>
      <c r="O3945"/>
      <c r="P3945" s="38"/>
      <c r="Q3945" s="10"/>
      <c r="R3945" s="11"/>
      <c r="S3945" s="13"/>
      <c r="T3945" s="12"/>
      <c r="U3945" s="13"/>
      <c r="V3945"/>
    </row>
    <row r="3946" spans="1:22" x14ac:dyDescent="0.2">
      <c r="A3946" s="32"/>
      <c r="B3946"/>
      <c r="C3946" s="20"/>
      <c r="D3946" s="20"/>
      <c r="E3946"/>
      <c r="F3946"/>
      <c r="G3946" s="19"/>
      <c r="H3946"/>
      <c r="I3946"/>
      <c r="J3946"/>
      <c r="K3946" s="9"/>
      <c r="L3946"/>
      <c r="M3946" s="36"/>
      <c r="N3946"/>
      <c r="O3946"/>
      <c r="P3946" s="38"/>
      <c r="Q3946" s="10"/>
      <c r="R3946" s="11"/>
      <c r="S3946" s="13"/>
      <c r="T3946" s="12"/>
      <c r="U3946" s="13"/>
      <c r="V3946"/>
    </row>
    <row r="3947" spans="1:22" x14ac:dyDescent="0.2">
      <c r="A3947" s="32"/>
      <c r="B3947"/>
      <c r="C3947" s="20"/>
      <c r="D3947" s="20"/>
      <c r="E3947"/>
      <c r="F3947"/>
      <c r="G3947" s="19"/>
      <c r="H3947"/>
      <c r="I3947"/>
      <c r="J3947"/>
      <c r="K3947" s="9"/>
      <c r="L3947"/>
      <c r="M3947" s="36"/>
      <c r="N3947"/>
      <c r="O3947"/>
      <c r="P3947" s="38"/>
      <c r="Q3947" s="10"/>
      <c r="R3947" s="11"/>
      <c r="S3947" s="13"/>
      <c r="T3947" s="12"/>
      <c r="U3947" s="13"/>
      <c r="V3947"/>
    </row>
    <row r="3948" spans="1:22" x14ac:dyDescent="0.2">
      <c r="A3948" s="32"/>
      <c r="B3948"/>
      <c r="C3948" s="20"/>
      <c r="D3948" s="20"/>
      <c r="E3948"/>
      <c r="F3948"/>
      <c r="G3948" s="19"/>
      <c r="H3948"/>
      <c r="I3948"/>
      <c r="J3948"/>
      <c r="K3948" s="9"/>
      <c r="L3948"/>
      <c r="M3948" s="36"/>
      <c r="N3948"/>
      <c r="O3948"/>
      <c r="P3948" s="38"/>
      <c r="Q3948" s="10"/>
      <c r="R3948" s="11"/>
      <c r="S3948" s="13"/>
      <c r="T3948" s="12"/>
      <c r="U3948" s="13"/>
      <c r="V3948"/>
    </row>
    <row r="3949" spans="1:22" x14ac:dyDescent="0.2">
      <c r="A3949" s="32"/>
      <c r="B3949"/>
      <c r="C3949" s="20"/>
      <c r="D3949" s="20"/>
      <c r="E3949"/>
      <c r="F3949"/>
      <c r="G3949" s="19"/>
      <c r="H3949"/>
      <c r="I3949"/>
      <c r="J3949"/>
      <c r="K3949" s="9"/>
      <c r="L3949"/>
      <c r="M3949" s="36"/>
      <c r="N3949"/>
      <c r="O3949"/>
      <c r="P3949" s="38"/>
      <c r="Q3949" s="10"/>
      <c r="R3949" s="11"/>
      <c r="S3949" s="13"/>
      <c r="T3949" s="12"/>
      <c r="U3949" s="13"/>
      <c r="V3949"/>
    </row>
    <row r="3950" spans="1:22" x14ac:dyDescent="0.2">
      <c r="A3950" s="32"/>
      <c r="B3950"/>
      <c r="C3950" s="20"/>
      <c r="D3950" s="20"/>
      <c r="E3950"/>
      <c r="F3950"/>
      <c r="G3950" s="19"/>
      <c r="H3950"/>
      <c r="I3950"/>
      <c r="J3950"/>
      <c r="K3950" s="9"/>
      <c r="L3950"/>
      <c r="M3950" s="36"/>
      <c r="N3950"/>
      <c r="O3950"/>
      <c r="P3950" s="38"/>
      <c r="Q3950" s="10"/>
      <c r="R3950" s="11"/>
      <c r="S3950" s="13"/>
      <c r="T3950" s="12"/>
      <c r="U3950" s="13"/>
      <c r="V3950"/>
    </row>
    <row r="3951" spans="1:22" x14ac:dyDescent="0.2">
      <c r="A3951" s="32"/>
      <c r="B3951"/>
      <c r="C3951" s="20"/>
      <c r="D3951" s="20"/>
      <c r="E3951"/>
      <c r="F3951"/>
      <c r="G3951" s="19"/>
      <c r="H3951"/>
      <c r="I3951"/>
      <c r="J3951"/>
      <c r="K3951" s="9"/>
      <c r="L3951"/>
      <c r="M3951" s="36"/>
      <c r="N3951"/>
      <c r="O3951"/>
      <c r="P3951" s="38"/>
      <c r="Q3951" s="10"/>
      <c r="R3951" s="11"/>
      <c r="S3951" s="13"/>
      <c r="T3951" s="12"/>
      <c r="U3951" s="13"/>
      <c r="V3951"/>
    </row>
    <row r="3952" spans="1:22" x14ac:dyDescent="0.2">
      <c r="A3952" s="32"/>
      <c r="B3952"/>
      <c r="C3952" s="20"/>
      <c r="D3952" s="20"/>
      <c r="E3952"/>
      <c r="F3952"/>
      <c r="G3952" s="19"/>
      <c r="H3952"/>
      <c r="I3952"/>
      <c r="J3952"/>
      <c r="K3952" s="9"/>
      <c r="L3952"/>
      <c r="M3952" s="36"/>
      <c r="N3952"/>
      <c r="O3952"/>
      <c r="P3952" s="38"/>
      <c r="Q3952" s="10"/>
      <c r="R3952" s="11"/>
      <c r="S3952" s="13"/>
      <c r="T3952" s="12"/>
      <c r="U3952" s="13"/>
      <c r="V3952"/>
    </row>
    <row r="3953" spans="1:22" x14ac:dyDescent="0.2">
      <c r="A3953" s="32"/>
      <c r="B3953"/>
      <c r="C3953" s="20"/>
      <c r="D3953" s="20"/>
      <c r="E3953"/>
      <c r="F3953"/>
      <c r="G3953" s="19"/>
      <c r="H3953"/>
      <c r="I3953"/>
      <c r="J3953"/>
      <c r="K3953" s="9"/>
      <c r="L3953"/>
      <c r="M3953" s="36"/>
      <c r="N3953"/>
      <c r="O3953"/>
      <c r="P3953" s="38"/>
      <c r="Q3953" s="10"/>
      <c r="R3953" s="11"/>
      <c r="S3953" s="13"/>
      <c r="T3953" s="12"/>
      <c r="U3953" s="13"/>
      <c r="V3953"/>
    </row>
    <row r="3954" spans="1:22" x14ac:dyDescent="0.2">
      <c r="A3954" s="32"/>
      <c r="B3954"/>
      <c r="C3954" s="20"/>
      <c r="D3954" s="20"/>
      <c r="E3954"/>
      <c r="F3954"/>
      <c r="G3954" s="19"/>
      <c r="H3954"/>
      <c r="I3954"/>
      <c r="J3954"/>
      <c r="K3954" s="9"/>
      <c r="L3954"/>
      <c r="M3954" s="36"/>
      <c r="N3954"/>
      <c r="O3954"/>
      <c r="P3954" s="38"/>
      <c r="Q3954" s="10"/>
      <c r="R3954" s="11"/>
      <c r="S3954" s="13"/>
      <c r="T3954" s="12"/>
      <c r="U3954" s="13"/>
      <c r="V3954"/>
    </row>
    <row r="3955" spans="1:22" x14ac:dyDescent="0.2">
      <c r="A3955" s="32"/>
      <c r="B3955"/>
      <c r="C3955" s="20"/>
      <c r="D3955" s="20"/>
      <c r="E3955"/>
      <c r="F3955"/>
      <c r="G3955" s="19"/>
      <c r="H3955"/>
      <c r="I3955"/>
      <c r="J3955"/>
      <c r="K3955" s="9"/>
      <c r="L3955"/>
      <c r="M3955" s="36"/>
      <c r="N3955"/>
      <c r="O3955"/>
      <c r="P3955" s="38"/>
      <c r="Q3955" s="10"/>
      <c r="R3955" s="11"/>
      <c r="S3955" s="13"/>
      <c r="T3955" s="12"/>
      <c r="U3955" s="13"/>
      <c r="V3955"/>
    </row>
    <row r="3956" spans="1:22" x14ac:dyDescent="0.2">
      <c r="A3956" s="32"/>
      <c r="B3956"/>
      <c r="C3956" s="20"/>
      <c r="D3956" s="20"/>
      <c r="E3956"/>
      <c r="F3956"/>
      <c r="G3956" s="19"/>
      <c r="H3956"/>
      <c r="I3956"/>
      <c r="J3956"/>
      <c r="K3956" s="9"/>
      <c r="L3956"/>
      <c r="M3956" s="36"/>
      <c r="N3956"/>
      <c r="O3956"/>
      <c r="P3956" s="38"/>
      <c r="Q3956" s="10"/>
      <c r="R3956" s="11"/>
      <c r="S3956" s="13"/>
      <c r="T3956" s="12"/>
      <c r="U3956" s="13"/>
      <c r="V3956"/>
    </row>
    <row r="3957" spans="1:22" x14ac:dyDescent="0.2">
      <c r="A3957" s="32"/>
      <c r="B3957"/>
      <c r="C3957" s="20"/>
      <c r="D3957" s="20"/>
      <c r="E3957"/>
      <c r="F3957"/>
      <c r="G3957" s="19"/>
      <c r="H3957"/>
      <c r="I3957"/>
      <c r="J3957"/>
      <c r="K3957" s="9"/>
      <c r="L3957"/>
      <c r="M3957" s="36"/>
      <c r="N3957"/>
      <c r="O3957"/>
      <c r="P3957" s="38"/>
      <c r="Q3957" s="10"/>
      <c r="R3957" s="11"/>
      <c r="S3957" s="13"/>
      <c r="T3957" s="12"/>
      <c r="U3957" s="13"/>
      <c r="V3957"/>
    </row>
    <row r="3958" spans="1:22" x14ac:dyDescent="0.2">
      <c r="A3958" s="32"/>
      <c r="B3958"/>
      <c r="C3958" s="20"/>
      <c r="D3958" s="20"/>
      <c r="E3958"/>
      <c r="F3958"/>
      <c r="G3958" s="19"/>
      <c r="H3958"/>
      <c r="I3958"/>
      <c r="J3958"/>
      <c r="K3958" s="9"/>
      <c r="L3958"/>
      <c r="M3958" s="36"/>
      <c r="N3958"/>
      <c r="O3958"/>
      <c r="P3958" s="38"/>
      <c r="Q3958" s="10"/>
      <c r="R3958" s="11"/>
      <c r="S3958" s="13"/>
      <c r="T3958" s="12"/>
      <c r="U3958" s="13"/>
      <c r="V3958"/>
    </row>
    <row r="3959" spans="1:22" x14ac:dyDescent="0.2">
      <c r="A3959" s="32"/>
      <c r="B3959"/>
      <c r="C3959" s="20"/>
      <c r="D3959" s="20"/>
      <c r="E3959"/>
      <c r="F3959"/>
      <c r="G3959" s="19"/>
      <c r="H3959"/>
      <c r="I3959"/>
      <c r="J3959"/>
      <c r="K3959" s="9"/>
      <c r="L3959"/>
      <c r="M3959" s="36"/>
      <c r="N3959"/>
      <c r="O3959"/>
      <c r="P3959" s="38"/>
      <c r="Q3959" s="10"/>
      <c r="R3959" s="11"/>
      <c r="S3959" s="13"/>
      <c r="T3959" s="12"/>
      <c r="U3959" s="13"/>
      <c r="V3959"/>
    </row>
    <row r="3960" spans="1:22" x14ac:dyDescent="0.2">
      <c r="A3960" s="32"/>
      <c r="B3960"/>
      <c r="C3960" s="20"/>
      <c r="D3960" s="20"/>
      <c r="E3960"/>
      <c r="F3960"/>
      <c r="G3960" s="19"/>
      <c r="H3960"/>
      <c r="I3960"/>
      <c r="J3960"/>
      <c r="K3960" s="9"/>
      <c r="L3960"/>
      <c r="M3960" s="36"/>
      <c r="N3960"/>
      <c r="O3960"/>
      <c r="P3960" s="38"/>
      <c r="Q3960" s="10"/>
      <c r="R3960" s="11"/>
      <c r="S3960" s="13"/>
      <c r="T3960" s="12"/>
      <c r="U3960" s="13"/>
      <c r="V3960"/>
    </row>
    <row r="3961" spans="1:22" x14ac:dyDescent="0.2">
      <c r="A3961" s="32"/>
      <c r="B3961"/>
      <c r="C3961" s="20"/>
      <c r="D3961" s="20"/>
      <c r="E3961"/>
      <c r="F3961"/>
      <c r="G3961" s="19"/>
      <c r="H3961"/>
      <c r="I3961"/>
      <c r="J3961"/>
      <c r="K3961" s="9"/>
      <c r="L3961"/>
      <c r="M3961" s="36"/>
      <c r="N3961"/>
      <c r="O3961"/>
      <c r="P3961" s="38"/>
      <c r="Q3961" s="10"/>
      <c r="R3961" s="11"/>
      <c r="S3961" s="13"/>
      <c r="T3961" s="12"/>
      <c r="U3961" s="13"/>
      <c r="V3961"/>
    </row>
    <row r="3962" spans="1:22" x14ac:dyDescent="0.2">
      <c r="A3962" s="32"/>
      <c r="B3962"/>
      <c r="C3962" s="20"/>
      <c r="D3962" s="20"/>
      <c r="E3962"/>
      <c r="F3962"/>
      <c r="G3962" s="19"/>
      <c r="H3962"/>
      <c r="I3962"/>
      <c r="J3962"/>
      <c r="K3962" s="9"/>
      <c r="L3962"/>
      <c r="M3962" s="36"/>
      <c r="N3962"/>
      <c r="O3962"/>
      <c r="P3962" s="38"/>
      <c r="Q3962" s="10"/>
      <c r="R3962" s="11"/>
      <c r="S3962" s="13"/>
      <c r="T3962" s="12"/>
      <c r="U3962" s="13"/>
      <c r="V3962"/>
    </row>
    <row r="3963" spans="1:22" x14ac:dyDescent="0.2">
      <c r="A3963" s="32"/>
      <c r="B3963"/>
      <c r="C3963" s="20"/>
      <c r="D3963" s="20"/>
      <c r="E3963"/>
      <c r="F3963"/>
      <c r="G3963" s="19"/>
      <c r="H3963"/>
      <c r="I3963"/>
      <c r="J3963"/>
      <c r="K3963" s="9"/>
      <c r="L3963"/>
      <c r="M3963" s="36"/>
      <c r="N3963"/>
      <c r="O3963"/>
      <c r="P3963" s="38"/>
      <c r="Q3963" s="10"/>
      <c r="R3963" s="11"/>
      <c r="S3963" s="13"/>
      <c r="T3963" s="12"/>
      <c r="U3963" s="13"/>
      <c r="V3963"/>
    </row>
    <row r="3964" spans="1:22" x14ac:dyDescent="0.2">
      <c r="A3964" s="32"/>
      <c r="B3964"/>
      <c r="C3964" s="20"/>
      <c r="D3964" s="20"/>
      <c r="E3964"/>
      <c r="F3964"/>
      <c r="G3964" s="19"/>
      <c r="H3964"/>
      <c r="I3964"/>
      <c r="J3964"/>
      <c r="K3964" s="9"/>
      <c r="L3964"/>
      <c r="M3964" s="36"/>
      <c r="N3964"/>
      <c r="O3964"/>
      <c r="P3964" s="38"/>
      <c r="Q3964" s="10"/>
      <c r="R3964" s="11"/>
      <c r="S3964" s="13"/>
      <c r="T3964" s="12"/>
      <c r="U3964" s="13"/>
      <c r="V3964"/>
    </row>
    <row r="3965" spans="1:22" x14ac:dyDescent="0.2">
      <c r="A3965" s="32"/>
      <c r="B3965"/>
      <c r="C3965" s="20"/>
      <c r="D3965" s="20"/>
      <c r="E3965"/>
      <c r="F3965"/>
      <c r="G3965" s="19"/>
      <c r="H3965"/>
      <c r="I3965"/>
      <c r="J3965"/>
      <c r="K3965" s="9"/>
      <c r="L3965"/>
      <c r="M3965" s="36"/>
      <c r="N3965"/>
      <c r="O3965"/>
      <c r="P3965" s="38"/>
      <c r="Q3965" s="10"/>
      <c r="R3965" s="11"/>
      <c r="S3965" s="13"/>
      <c r="T3965" s="12"/>
      <c r="U3965" s="13"/>
      <c r="V3965"/>
    </row>
    <row r="3966" spans="1:22" x14ac:dyDescent="0.2">
      <c r="A3966" s="32"/>
      <c r="B3966"/>
      <c r="C3966" s="20"/>
      <c r="D3966" s="20"/>
      <c r="E3966"/>
      <c r="F3966"/>
      <c r="G3966" s="19"/>
      <c r="H3966"/>
      <c r="I3966"/>
      <c r="J3966"/>
      <c r="K3966" s="9"/>
      <c r="L3966"/>
      <c r="M3966" s="36"/>
      <c r="N3966"/>
      <c r="O3966"/>
      <c r="P3966" s="38"/>
      <c r="Q3966" s="10"/>
      <c r="R3966" s="11"/>
      <c r="S3966" s="13"/>
      <c r="T3966" s="12"/>
      <c r="U3966" s="13"/>
      <c r="V3966"/>
    </row>
    <row r="3967" spans="1:22" x14ac:dyDescent="0.2">
      <c r="A3967" s="32"/>
      <c r="B3967"/>
      <c r="C3967" s="20"/>
      <c r="D3967" s="20"/>
      <c r="E3967"/>
      <c r="F3967"/>
      <c r="G3967" s="19"/>
      <c r="H3967"/>
      <c r="I3967"/>
      <c r="J3967"/>
      <c r="K3967" s="9"/>
      <c r="L3967"/>
      <c r="M3967" s="36"/>
      <c r="N3967"/>
      <c r="O3967"/>
      <c r="P3967" s="38"/>
      <c r="Q3967" s="10"/>
      <c r="R3967" s="11"/>
      <c r="S3967" s="13"/>
      <c r="T3967" s="12"/>
      <c r="U3967" s="13"/>
      <c r="V3967"/>
    </row>
    <row r="3968" spans="1:22" x14ac:dyDescent="0.2">
      <c r="A3968" s="32"/>
      <c r="B3968"/>
      <c r="C3968" s="20"/>
      <c r="D3968" s="20"/>
      <c r="E3968"/>
      <c r="F3968"/>
      <c r="G3968" s="19"/>
      <c r="H3968"/>
      <c r="I3968"/>
      <c r="J3968"/>
      <c r="K3968" s="9"/>
      <c r="L3968"/>
      <c r="M3968" s="36"/>
      <c r="N3968"/>
      <c r="O3968"/>
      <c r="P3968" s="38"/>
      <c r="Q3968" s="10"/>
      <c r="R3968" s="11"/>
      <c r="S3968" s="13"/>
      <c r="T3968" s="12"/>
      <c r="U3968" s="13"/>
      <c r="V3968"/>
    </row>
    <row r="3969" spans="1:22" x14ac:dyDescent="0.2">
      <c r="A3969" s="32"/>
      <c r="B3969"/>
      <c r="C3969" s="20"/>
      <c r="D3969" s="20"/>
      <c r="E3969"/>
      <c r="F3969"/>
      <c r="G3969" s="19"/>
      <c r="H3969"/>
      <c r="I3969"/>
      <c r="J3969"/>
      <c r="K3969" s="9"/>
      <c r="L3969"/>
      <c r="M3969" s="36"/>
      <c r="N3969"/>
      <c r="O3969"/>
      <c r="P3969" s="38"/>
      <c r="Q3969" s="10"/>
      <c r="R3969" s="11"/>
      <c r="S3969" s="13"/>
      <c r="T3969" s="12"/>
      <c r="U3969" s="13"/>
      <c r="V3969"/>
    </row>
    <row r="3970" spans="1:22" x14ac:dyDescent="0.2">
      <c r="A3970" s="32"/>
      <c r="B3970"/>
      <c r="C3970" s="20"/>
      <c r="D3970" s="20"/>
      <c r="E3970"/>
      <c r="F3970"/>
      <c r="G3970" s="19"/>
      <c r="H3970"/>
      <c r="I3970"/>
      <c r="J3970"/>
      <c r="K3970" s="9"/>
      <c r="L3970"/>
      <c r="M3970" s="36"/>
      <c r="N3970"/>
      <c r="O3970"/>
      <c r="P3970" s="38"/>
      <c r="Q3970" s="10"/>
      <c r="R3970" s="11"/>
      <c r="S3970" s="13"/>
      <c r="T3970" s="12"/>
      <c r="U3970" s="13"/>
      <c r="V3970"/>
    </row>
    <row r="3971" spans="1:22" x14ac:dyDescent="0.2">
      <c r="A3971" s="32"/>
      <c r="B3971"/>
      <c r="C3971" s="20"/>
      <c r="D3971" s="20"/>
      <c r="E3971"/>
      <c r="F3971"/>
      <c r="G3971" s="19"/>
      <c r="H3971"/>
      <c r="I3971"/>
      <c r="J3971"/>
      <c r="K3971" s="9"/>
      <c r="L3971"/>
      <c r="M3971" s="36"/>
      <c r="N3971"/>
      <c r="O3971"/>
      <c r="P3971" s="38"/>
      <c r="Q3971" s="10"/>
      <c r="R3971" s="11"/>
      <c r="S3971" s="13"/>
      <c r="T3971" s="12"/>
      <c r="U3971" s="13"/>
      <c r="V3971"/>
    </row>
    <row r="3972" spans="1:22" x14ac:dyDescent="0.2">
      <c r="A3972" s="32"/>
      <c r="B3972"/>
      <c r="C3972" s="20"/>
      <c r="D3972" s="20"/>
      <c r="E3972"/>
      <c r="F3972"/>
      <c r="G3972" s="19"/>
      <c r="H3972"/>
      <c r="I3972"/>
      <c r="J3972"/>
      <c r="K3972" s="9"/>
      <c r="L3972"/>
      <c r="M3972" s="36"/>
      <c r="N3972"/>
      <c r="O3972"/>
      <c r="P3972" s="38"/>
      <c r="Q3972" s="10"/>
      <c r="R3972" s="11"/>
      <c r="S3972" s="13"/>
      <c r="T3972" s="12"/>
      <c r="U3972" s="13"/>
      <c r="V3972"/>
    </row>
    <row r="3973" spans="1:22" x14ac:dyDescent="0.2">
      <c r="A3973" s="32"/>
      <c r="B3973"/>
      <c r="C3973" s="20"/>
      <c r="D3973" s="20"/>
      <c r="E3973"/>
      <c r="F3973"/>
      <c r="G3973" s="19"/>
      <c r="H3973"/>
      <c r="I3973"/>
      <c r="J3973"/>
      <c r="K3973" s="9"/>
      <c r="L3973"/>
      <c r="M3973" s="36"/>
      <c r="N3973"/>
      <c r="O3973"/>
      <c r="P3973" s="38"/>
      <c r="Q3973" s="10"/>
      <c r="R3973" s="11"/>
      <c r="S3973" s="13"/>
      <c r="T3973" s="12"/>
      <c r="U3973" s="13"/>
      <c r="V3973"/>
    </row>
    <row r="3974" spans="1:22" x14ac:dyDescent="0.2">
      <c r="A3974" s="32"/>
      <c r="B3974"/>
      <c r="C3974" s="20"/>
      <c r="D3974" s="20"/>
      <c r="E3974"/>
      <c r="F3974"/>
      <c r="G3974" s="19"/>
      <c r="H3974"/>
      <c r="I3974"/>
      <c r="J3974"/>
      <c r="K3974" s="9"/>
      <c r="L3974"/>
      <c r="M3974" s="36"/>
      <c r="N3974"/>
      <c r="O3974"/>
      <c r="P3974" s="38"/>
      <c r="Q3974" s="10"/>
      <c r="R3974" s="11"/>
      <c r="S3974" s="13"/>
      <c r="T3974" s="12"/>
      <c r="U3974" s="13"/>
      <c r="V3974"/>
    </row>
    <row r="3975" spans="1:22" x14ac:dyDescent="0.2">
      <c r="A3975" s="32"/>
      <c r="B3975"/>
      <c r="C3975" s="20"/>
      <c r="D3975" s="20"/>
      <c r="E3975"/>
      <c r="F3975"/>
      <c r="G3975" s="19"/>
      <c r="H3975"/>
      <c r="I3975"/>
      <c r="J3975"/>
      <c r="K3975" s="9"/>
      <c r="L3975"/>
      <c r="M3975" s="36"/>
      <c r="N3975"/>
      <c r="O3975"/>
      <c r="P3975" s="38"/>
      <c r="Q3975" s="10"/>
      <c r="R3975" s="11"/>
      <c r="S3975" s="13"/>
      <c r="T3975" s="12"/>
      <c r="U3975" s="13"/>
      <c r="V3975"/>
    </row>
    <row r="3976" spans="1:22" x14ac:dyDescent="0.2">
      <c r="A3976" s="32"/>
      <c r="B3976"/>
      <c r="C3976" s="20"/>
      <c r="D3976" s="20"/>
      <c r="E3976"/>
      <c r="F3976"/>
      <c r="G3976" s="19"/>
      <c r="H3976"/>
      <c r="I3976"/>
      <c r="J3976"/>
      <c r="K3976" s="9"/>
      <c r="L3976"/>
      <c r="M3976" s="36"/>
      <c r="N3976"/>
      <c r="O3976"/>
      <c r="P3976" s="38"/>
      <c r="Q3976" s="10"/>
      <c r="R3976" s="11"/>
      <c r="S3976" s="13"/>
      <c r="T3976" s="12"/>
      <c r="U3976" s="13"/>
      <c r="V3976"/>
    </row>
    <row r="3977" spans="1:22" x14ac:dyDescent="0.2">
      <c r="A3977" s="32"/>
      <c r="B3977"/>
      <c r="C3977" s="20"/>
      <c r="D3977" s="20"/>
      <c r="E3977"/>
      <c r="F3977"/>
      <c r="G3977" s="19"/>
      <c r="H3977"/>
      <c r="I3977"/>
      <c r="J3977"/>
      <c r="K3977" s="9"/>
      <c r="L3977"/>
      <c r="M3977" s="36"/>
      <c r="N3977"/>
      <c r="O3977"/>
      <c r="P3977" s="38"/>
      <c r="Q3977" s="10"/>
      <c r="R3977" s="11"/>
      <c r="S3977" s="13"/>
      <c r="T3977" s="12"/>
      <c r="U3977" s="13"/>
      <c r="V3977"/>
    </row>
    <row r="3978" spans="1:22" x14ac:dyDescent="0.2">
      <c r="A3978" s="32"/>
      <c r="B3978"/>
      <c r="C3978" s="20"/>
      <c r="D3978" s="20"/>
      <c r="E3978"/>
      <c r="F3978"/>
      <c r="G3978" s="19"/>
      <c r="H3978"/>
      <c r="I3978"/>
      <c r="J3978"/>
      <c r="K3978" s="9"/>
      <c r="L3978"/>
      <c r="M3978" s="36"/>
      <c r="N3978"/>
      <c r="O3978"/>
      <c r="P3978" s="38"/>
      <c r="Q3978" s="10"/>
      <c r="R3978" s="11"/>
      <c r="S3978" s="13"/>
      <c r="T3978" s="12"/>
      <c r="U3978" s="13"/>
      <c r="V3978"/>
    </row>
    <row r="3979" spans="1:22" x14ac:dyDescent="0.2">
      <c r="A3979" s="32"/>
      <c r="B3979"/>
      <c r="C3979" s="20"/>
      <c r="D3979" s="20"/>
      <c r="E3979"/>
      <c r="F3979"/>
      <c r="G3979" s="19"/>
      <c r="H3979"/>
      <c r="I3979"/>
      <c r="J3979"/>
      <c r="K3979" s="9"/>
      <c r="L3979"/>
      <c r="M3979" s="36"/>
      <c r="N3979"/>
      <c r="O3979"/>
      <c r="P3979" s="38"/>
      <c r="Q3979" s="10"/>
      <c r="R3979" s="11"/>
      <c r="S3979" s="13"/>
      <c r="T3979" s="12"/>
      <c r="U3979" s="13"/>
      <c r="V3979"/>
    </row>
    <row r="3980" spans="1:22" x14ac:dyDescent="0.2">
      <c r="A3980" s="32"/>
      <c r="B3980"/>
      <c r="C3980" s="20"/>
      <c r="D3980" s="20"/>
      <c r="E3980"/>
      <c r="F3980"/>
      <c r="G3980" s="19"/>
      <c r="H3980"/>
      <c r="I3980"/>
      <c r="J3980"/>
      <c r="K3980" s="9"/>
      <c r="L3980"/>
      <c r="M3980" s="36"/>
      <c r="N3980"/>
      <c r="O3980"/>
      <c r="P3980" s="38"/>
      <c r="Q3980" s="10"/>
      <c r="R3980" s="11"/>
      <c r="S3980" s="13"/>
      <c r="T3980" s="12"/>
      <c r="U3980" s="13"/>
      <c r="V3980"/>
    </row>
    <row r="3981" spans="1:22" x14ac:dyDescent="0.2">
      <c r="A3981" s="32"/>
      <c r="B3981"/>
      <c r="C3981" s="20"/>
      <c r="D3981" s="20"/>
      <c r="E3981"/>
      <c r="F3981"/>
      <c r="G3981" s="19"/>
      <c r="H3981"/>
      <c r="I3981"/>
      <c r="J3981"/>
      <c r="K3981" s="9"/>
      <c r="L3981"/>
      <c r="M3981" s="36"/>
      <c r="N3981"/>
      <c r="O3981"/>
      <c r="P3981" s="38"/>
      <c r="Q3981" s="10"/>
      <c r="R3981" s="11"/>
      <c r="S3981" s="13"/>
      <c r="T3981" s="12"/>
      <c r="U3981" s="13"/>
      <c r="V3981"/>
    </row>
    <row r="3982" spans="1:22" x14ac:dyDescent="0.2">
      <c r="A3982" s="32"/>
      <c r="B3982"/>
      <c r="C3982" s="20"/>
      <c r="D3982" s="20"/>
      <c r="E3982"/>
      <c r="F3982"/>
      <c r="G3982" s="19"/>
      <c r="H3982"/>
      <c r="I3982"/>
      <c r="J3982"/>
      <c r="K3982" s="9"/>
      <c r="L3982"/>
      <c r="M3982" s="36"/>
      <c r="N3982"/>
      <c r="O3982"/>
      <c r="P3982" s="38"/>
      <c r="Q3982" s="10"/>
      <c r="R3982" s="11"/>
      <c r="S3982" s="13"/>
      <c r="T3982" s="12"/>
      <c r="U3982" s="13"/>
      <c r="V3982"/>
    </row>
    <row r="3983" spans="1:22" x14ac:dyDescent="0.2">
      <c r="A3983" s="32"/>
      <c r="B3983"/>
      <c r="C3983" s="20"/>
      <c r="D3983" s="20"/>
      <c r="E3983"/>
      <c r="F3983"/>
      <c r="G3983" s="19"/>
      <c r="H3983"/>
      <c r="I3983"/>
      <c r="J3983"/>
      <c r="K3983" s="9"/>
      <c r="L3983"/>
      <c r="M3983" s="36"/>
      <c r="N3983"/>
      <c r="O3983"/>
      <c r="P3983" s="38"/>
      <c r="Q3983" s="10"/>
      <c r="R3983" s="11"/>
      <c r="S3983" s="13"/>
      <c r="T3983" s="12"/>
      <c r="U3983" s="13"/>
      <c r="V3983"/>
    </row>
    <row r="3984" spans="1:22" x14ac:dyDescent="0.2">
      <c r="A3984" s="32"/>
      <c r="B3984"/>
      <c r="C3984" s="20"/>
      <c r="D3984" s="20"/>
      <c r="E3984"/>
      <c r="F3984"/>
      <c r="G3984" s="19"/>
      <c r="H3984"/>
      <c r="I3984"/>
      <c r="J3984"/>
      <c r="K3984" s="9"/>
      <c r="L3984"/>
      <c r="M3984" s="36"/>
      <c r="N3984"/>
      <c r="O3984"/>
      <c r="P3984" s="38"/>
      <c r="Q3984" s="10"/>
      <c r="R3984" s="11"/>
      <c r="S3984" s="13"/>
      <c r="T3984" s="12"/>
      <c r="U3984" s="13"/>
      <c r="V3984"/>
    </row>
    <row r="3985" spans="1:22" x14ac:dyDescent="0.2">
      <c r="A3985" s="32"/>
      <c r="B3985"/>
      <c r="C3985" s="20"/>
      <c r="D3985" s="20"/>
      <c r="E3985"/>
      <c r="F3985"/>
      <c r="G3985" s="19"/>
      <c r="H3985"/>
      <c r="I3985"/>
      <c r="J3985"/>
      <c r="K3985" s="9"/>
      <c r="L3985"/>
      <c r="M3985" s="36"/>
      <c r="N3985"/>
      <c r="O3985"/>
      <c r="P3985" s="38"/>
      <c r="Q3985" s="10"/>
      <c r="R3985" s="11"/>
      <c r="S3985" s="13"/>
      <c r="T3985" s="12"/>
      <c r="U3985" s="13"/>
      <c r="V3985"/>
    </row>
    <row r="3986" spans="1:22" x14ac:dyDescent="0.2">
      <c r="A3986" s="32"/>
      <c r="B3986"/>
      <c r="C3986" s="20"/>
      <c r="D3986" s="20"/>
      <c r="E3986"/>
      <c r="F3986"/>
      <c r="G3986" s="19"/>
      <c r="H3986"/>
      <c r="I3986"/>
      <c r="J3986"/>
      <c r="K3986" s="9"/>
      <c r="L3986"/>
      <c r="M3986" s="36"/>
      <c r="N3986"/>
      <c r="O3986"/>
      <c r="P3986" s="38"/>
      <c r="Q3986" s="10"/>
      <c r="R3986" s="11"/>
      <c r="S3986" s="13"/>
      <c r="T3986" s="12"/>
      <c r="U3986" s="13"/>
      <c r="V3986"/>
    </row>
    <row r="3987" spans="1:22" x14ac:dyDescent="0.2">
      <c r="A3987" s="32"/>
      <c r="B3987"/>
      <c r="C3987" s="20"/>
      <c r="D3987" s="20"/>
      <c r="E3987"/>
      <c r="F3987"/>
      <c r="G3987" s="19"/>
      <c r="H3987"/>
      <c r="I3987"/>
      <c r="J3987"/>
      <c r="K3987" s="9"/>
      <c r="L3987"/>
      <c r="M3987" s="36"/>
      <c r="N3987"/>
      <c r="O3987"/>
      <c r="P3987" s="38"/>
      <c r="Q3987" s="10"/>
      <c r="R3987" s="11"/>
      <c r="S3987" s="13"/>
      <c r="T3987" s="12"/>
      <c r="U3987" s="13"/>
      <c r="V3987"/>
    </row>
    <row r="3988" spans="1:22" x14ac:dyDescent="0.2">
      <c r="A3988" s="32"/>
      <c r="B3988"/>
      <c r="C3988" s="20"/>
      <c r="D3988" s="20"/>
      <c r="E3988"/>
      <c r="F3988"/>
      <c r="G3988" s="19"/>
      <c r="H3988"/>
      <c r="I3988"/>
      <c r="J3988"/>
      <c r="K3988" s="9"/>
      <c r="L3988"/>
      <c r="M3988" s="36"/>
      <c r="N3988"/>
      <c r="O3988"/>
      <c r="P3988" s="38"/>
      <c r="Q3988" s="10"/>
      <c r="R3988" s="11"/>
      <c r="S3988" s="13"/>
      <c r="T3988" s="12"/>
      <c r="U3988" s="13"/>
      <c r="V3988"/>
    </row>
    <row r="3989" spans="1:22" x14ac:dyDescent="0.2">
      <c r="A3989" s="32"/>
      <c r="B3989"/>
      <c r="C3989" s="20"/>
      <c r="D3989" s="20"/>
      <c r="E3989"/>
      <c r="F3989"/>
      <c r="G3989" s="19"/>
      <c r="H3989"/>
      <c r="I3989"/>
      <c r="J3989"/>
      <c r="K3989" s="9"/>
      <c r="L3989"/>
      <c r="M3989" s="36"/>
      <c r="N3989"/>
      <c r="O3989"/>
      <c r="P3989" s="38"/>
      <c r="Q3989" s="10"/>
      <c r="R3989" s="11"/>
      <c r="S3989" s="13"/>
      <c r="T3989" s="12"/>
      <c r="U3989" s="13"/>
      <c r="V3989"/>
    </row>
    <row r="3990" spans="1:22" x14ac:dyDescent="0.2">
      <c r="A3990" s="32"/>
      <c r="B3990"/>
      <c r="C3990" s="20"/>
      <c r="D3990" s="20"/>
      <c r="E3990"/>
      <c r="F3990"/>
      <c r="G3990" s="19"/>
      <c r="H3990"/>
      <c r="I3990"/>
      <c r="J3990"/>
      <c r="K3990" s="9"/>
      <c r="L3990"/>
      <c r="M3990" s="36"/>
      <c r="N3990"/>
      <c r="O3990"/>
      <c r="P3990" s="38"/>
      <c r="Q3990" s="10"/>
      <c r="R3990" s="11"/>
      <c r="S3990" s="13"/>
      <c r="T3990" s="12"/>
      <c r="U3990" s="13"/>
      <c r="V3990"/>
    </row>
    <row r="3991" spans="1:22" x14ac:dyDescent="0.2">
      <c r="A3991" s="32"/>
      <c r="B3991"/>
      <c r="C3991" s="20"/>
      <c r="D3991" s="20"/>
      <c r="E3991"/>
      <c r="F3991"/>
      <c r="G3991" s="19"/>
      <c r="H3991"/>
      <c r="I3991"/>
      <c r="J3991"/>
      <c r="K3991" s="9"/>
      <c r="L3991"/>
      <c r="M3991" s="36"/>
      <c r="N3991"/>
      <c r="O3991"/>
      <c r="P3991" s="38"/>
      <c r="Q3991" s="10"/>
      <c r="R3991" s="11"/>
      <c r="S3991" s="13"/>
      <c r="T3991" s="12"/>
      <c r="U3991" s="13"/>
      <c r="V3991"/>
    </row>
    <row r="3992" spans="1:22" x14ac:dyDescent="0.2">
      <c r="A3992" s="32"/>
      <c r="B3992"/>
      <c r="C3992" s="20"/>
      <c r="D3992" s="20"/>
      <c r="E3992"/>
      <c r="F3992"/>
      <c r="G3992" s="19"/>
      <c r="H3992"/>
      <c r="I3992"/>
      <c r="J3992"/>
      <c r="K3992" s="9"/>
      <c r="L3992"/>
      <c r="M3992" s="36"/>
      <c r="N3992"/>
      <c r="O3992"/>
      <c r="P3992" s="38"/>
      <c r="Q3992" s="10"/>
      <c r="R3992" s="11"/>
      <c r="S3992" s="13"/>
      <c r="T3992" s="12"/>
      <c r="U3992" s="13"/>
      <c r="V3992"/>
    </row>
    <row r="3993" spans="1:22" x14ac:dyDescent="0.2">
      <c r="A3993" s="32"/>
      <c r="B3993"/>
      <c r="C3993" s="20"/>
      <c r="D3993" s="20"/>
      <c r="E3993"/>
      <c r="F3993"/>
      <c r="G3993" s="19"/>
      <c r="H3993"/>
      <c r="I3993"/>
      <c r="J3993"/>
      <c r="K3993" s="9"/>
      <c r="L3993"/>
      <c r="M3993" s="36"/>
      <c r="N3993"/>
      <c r="O3993"/>
      <c r="P3993" s="38"/>
      <c r="Q3993" s="10"/>
      <c r="R3993" s="11"/>
      <c r="S3993" s="13"/>
      <c r="T3993" s="12"/>
      <c r="U3993" s="13"/>
      <c r="V3993"/>
    </row>
    <row r="3994" spans="1:22" x14ac:dyDescent="0.2">
      <c r="A3994" s="32"/>
      <c r="B3994"/>
      <c r="C3994" s="20"/>
      <c r="D3994" s="20"/>
      <c r="E3994"/>
      <c r="F3994"/>
      <c r="G3994" s="19"/>
      <c r="H3994"/>
      <c r="I3994"/>
      <c r="J3994"/>
      <c r="K3994" s="9"/>
      <c r="L3994"/>
      <c r="M3994" s="36"/>
      <c r="N3994"/>
      <c r="O3994"/>
      <c r="P3994" s="38"/>
      <c r="Q3994" s="10"/>
      <c r="R3994" s="11"/>
      <c r="S3994" s="13"/>
      <c r="T3994" s="12"/>
      <c r="U3994" s="13"/>
      <c r="V3994"/>
    </row>
    <row r="3995" spans="1:22" x14ac:dyDescent="0.2">
      <c r="A3995" s="32"/>
      <c r="B3995"/>
      <c r="C3995" s="20"/>
      <c r="D3995" s="20"/>
      <c r="E3995"/>
      <c r="F3995"/>
      <c r="G3995" s="19"/>
      <c r="H3995"/>
      <c r="I3995"/>
      <c r="J3995"/>
      <c r="K3995" s="9"/>
      <c r="L3995"/>
      <c r="M3995" s="36"/>
      <c r="N3995"/>
      <c r="O3995"/>
      <c r="P3995" s="38"/>
      <c r="Q3995" s="10"/>
      <c r="R3995" s="11"/>
      <c r="S3995" s="13"/>
      <c r="T3995" s="12"/>
      <c r="U3995" s="13"/>
      <c r="V3995"/>
    </row>
    <row r="3996" spans="1:22" x14ac:dyDescent="0.2">
      <c r="A3996" s="32"/>
      <c r="B3996"/>
      <c r="C3996" s="20"/>
      <c r="D3996" s="20"/>
      <c r="E3996"/>
      <c r="F3996"/>
      <c r="G3996" s="19"/>
      <c r="H3996"/>
      <c r="I3996"/>
      <c r="J3996"/>
      <c r="K3996" s="9"/>
      <c r="L3996"/>
      <c r="M3996" s="36"/>
      <c r="N3996"/>
      <c r="O3996"/>
      <c r="P3996" s="38"/>
      <c r="Q3996" s="10"/>
      <c r="R3996" s="11"/>
      <c r="S3996" s="13"/>
      <c r="T3996" s="12"/>
      <c r="U3996" s="13"/>
      <c r="V3996"/>
    </row>
    <row r="3997" spans="1:22" x14ac:dyDescent="0.2">
      <c r="A3997" s="32"/>
      <c r="B3997"/>
      <c r="C3997" s="20"/>
      <c r="D3997" s="20"/>
      <c r="E3997"/>
      <c r="F3997"/>
      <c r="G3997" s="19"/>
      <c r="H3997"/>
      <c r="I3997"/>
      <c r="J3997"/>
      <c r="K3997" s="9"/>
      <c r="L3997"/>
      <c r="M3997" s="36"/>
      <c r="N3997"/>
      <c r="O3997"/>
      <c r="P3997" s="38"/>
      <c r="Q3997" s="10"/>
      <c r="R3997" s="11"/>
      <c r="S3997" s="13"/>
      <c r="T3997" s="12"/>
      <c r="U3997" s="13"/>
      <c r="V3997"/>
    </row>
    <row r="3998" spans="1:22" x14ac:dyDescent="0.2">
      <c r="A3998" s="32"/>
      <c r="B3998"/>
      <c r="C3998" s="20"/>
      <c r="D3998" s="20"/>
      <c r="E3998"/>
      <c r="F3998"/>
      <c r="G3998" s="19"/>
      <c r="H3998"/>
      <c r="I3998"/>
      <c r="J3998"/>
      <c r="K3998" s="9"/>
      <c r="L3998"/>
      <c r="M3998" s="36"/>
      <c r="N3998"/>
      <c r="O3998"/>
      <c r="P3998" s="38"/>
      <c r="Q3998" s="10"/>
      <c r="R3998" s="11"/>
      <c r="S3998" s="13"/>
      <c r="T3998" s="12"/>
      <c r="U3998" s="13"/>
      <c r="V3998"/>
    </row>
    <row r="3999" spans="1:22" x14ac:dyDescent="0.2">
      <c r="A3999" s="32"/>
      <c r="B3999"/>
      <c r="C3999" s="20"/>
      <c r="D3999" s="20"/>
      <c r="E3999"/>
      <c r="F3999"/>
      <c r="G3999" s="19"/>
      <c r="H3999"/>
      <c r="I3999"/>
      <c r="J3999"/>
      <c r="K3999" s="9"/>
      <c r="L3999"/>
      <c r="M3999" s="36"/>
      <c r="N3999"/>
      <c r="O3999"/>
      <c r="P3999" s="38"/>
      <c r="Q3999" s="10"/>
      <c r="R3999" s="11"/>
      <c r="S3999" s="13"/>
      <c r="T3999" s="12"/>
      <c r="U3999" s="13"/>
      <c r="V3999"/>
    </row>
    <row r="4000" spans="1:22" x14ac:dyDescent="0.2">
      <c r="A4000" s="32"/>
      <c r="B4000"/>
      <c r="C4000" s="20"/>
      <c r="D4000" s="20"/>
      <c r="E4000"/>
      <c r="F4000"/>
      <c r="G4000" s="19"/>
      <c r="H4000"/>
      <c r="I4000"/>
      <c r="J4000"/>
      <c r="K4000" s="9"/>
      <c r="L4000"/>
      <c r="M4000" s="36"/>
      <c r="N4000"/>
      <c r="O4000"/>
      <c r="P4000" s="38"/>
      <c r="Q4000" s="10"/>
      <c r="R4000" s="11"/>
      <c r="S4000" s="13"/>
      <c r="T4000" s="12"/>
      <c r="U4000" s="13"/>
      <c r="V4000"/>
    </row>
    <row r="4001" spans="1:22" x14ac:dyDescent="0.2">
      <c r="A4001" s="32"/>
      <c r="B4001"/>
      <c r="C4001" s="20"/>
      <c r="D4001" s="20"/>
      <c r="E4001"/>
      <c r="F4001"/>
      <c r="G4001" s="19"/>
      <c r="H4001"/>
      <c r="I4001"/>
      <c r="J4001"/>
      <c r="K4001" s="9"/>
      <c r="L4001"/>
      <c r="M4001" s="36"/>
      <c r="N4001"/>
      <c r="O4001"/>
      <c r="P4001" s="38"/>
      <c r="Q4001" s="10"/>
      <c r="R4001" s="11"/>
      <c r="S4001" s="13"/>
      <c r="T4001" s="12"/>
      <c r="U4001" s="13"/>
      <c r="V4001"/>
    </row>
    <row r="4002" spans="1:22" x14ac:dyDescent="0.2">
      <c r="A4002" s="32"/>
      <c r="B4002"/>
      <c r="C4002" s="20"/>
      <c r="D4002" s="20"/>
      <c r="E4002"/>
      <c r="F4002"/>
      <c r="G4002" s="19"/>
      <c r="H4002"/>
      <c r="I4002"/>
      <c r="J4002"/>
      <c r="K4002" s="9"/>
      <c r="L4002"/>
      <c r="M4002" s="36"/>
      <c r="N4002"/>
      <c r="O4002"/>
      <c r="P4002" s="38"/>
      <c r="Q4002" s="10"/>
      <c r="R4002" s="11"/>
      <c r="S4002" s="13"/>
      <c r="T4002" s="12"/>
      <c r="U4002" s="13"/>
      <c r="V4002"/>
    </row>
    <row r="4003" spans="1:22" x14ac:dyDescent="0.2">
      <c r="A4003" s="32"/>
      <c r="B4003"/>
      <c r="C4003" s="20"/>
      <c r="D4003" s="20"/>
      <c r="E4003"/>
      <c r="F4003"/>
      <c r="G4003" s="19"/>
      <c r="H4003"/>
      <c r="I4003"/>
      <c r="J4003"/>
      <c r="K4003" s="9"/>
      <c r="L4003"/>
      <c r="M4003" s="36"/>
      <c r="N4003"/>
      <c r="O4003"/>
      <c r="P4003" s="38"/>
      <c r="Q4003" s="10"/>
      <c r="R4003" s="11"/>
      <c r="S4003" s="13"/>
      <c r="T4003" s="12"/>
      <c r="U4003" s="13"/>
      <c r="V4003"/>
    </row>
    <row r="4004" spans="1:22" x14ac:dyDescent="0.2">
      <c r="A4004" s="32"/>
      <c r="B4004"/>
      <c r="C4004" s="20"/>
      <c r="D4004" s="20"/>
      <c r="E4004"/>
      <c r="F4004"/>
      <c r="G4004" s="19"/>
      <c r="H4004"/>
      <c r="I4004"/>
      <c r="J4004"/>
      <c r="K4004" s="9"/>
      <c r="L4004"/>
      <c r="M4004" s="36"/>
      <c r="N4004"/>
      <c r="O4004"/>
      <c r="P4004" s="38"/>
      <c r="Q4004" s="10"/>
      <c r="R4004" s="11"/>
      <c r="S4004" s="13"/>
      <c r="T4004" s="12"/>
      <c r="U4004" s="13"/>
      <c r="V4004"/>
    </row>
    <row r="4005" spans="1:22" x14ac:dyDescent="0.2">
      <c r="A4005" s="32"/>
      <c r="B4005"/>
      <c r="C4005" s="20"/>
      <c r="D4005" s="20"/>
      <c r="E4005"/>
      <c r="F4005"/>
      <c r="G4005" s="19"/>
      <c r="H4005"/>
      <c r="I4005"/>
      <c r="J4005"/>
      <c r="K4005" s="9"/>
      <c r="L4005"/>
      <c r="M4005" s="36"/>
      <c r="N4005"/>
      <c r="O4005"/>
      <c r="P4005" s="38"/>
      <c r="Q4005" s="10"/>
      <c r="R4005" s="11"/>
      <c r="S4005" s="13"/>
      <c r="T4005" s="12"/>
      <c r="U4005" s="13"/>
      <c r="V4005"/>
    </row>
    <row r="4006" spans="1:22" x14ac:dyDescent="0.2">
      <c r="A4006" s="32"/>
      <c r="B4006"/>
      <c r="C4006" s="20"/>
      <c r="D4006" s="20"/>
      <c r="E4006"/>
      <c r="F4006"/>
      <c r="G4006" s="19"/>
      <c r="H4006"/>
      <c r="I4006"/>
      <c r="J4006"/>
      <c r="K4006" s="9"/>
      <c r="L4006"/>
      <c r="M4006" s="36"/>
      <c r="N4006"/>
      <c r="O4006"/>
      <c r="P4006" s="38"/>
      <c r="Q4006" s="10"/>
      <c r="R4006" s="11"/>
      <c r="S4006" s="13"/>
      <c r="T4006" s="12"/>
      <c r="U4006" s="13"/>
      <c r="V4006"/>
    </row>
    <row r="4007" spans="1:22" x14ac:dyDescent="0.2">
      <c r="A4007" s="32"/>
      <c r="B4007"/>
      <c r="C4007" s="20"/>
      <c r="D4007" s="20"/>
      <c r="E4007"/>
      <c r="F4007"/>
      <c r="G4007" s="19"/>
      <c r="H4007"/>
      <c r="I4007"/>
      <c r="J4007"/>
      <c r="K4007" s="9"/>
      <c r="L4007"/>
      <c r="M4007" s="36"/>
      <c r="N4007"/>
      <c r="O4007"/>
      <c r="P4007" s="38"/>
      <c r="Q4007" s="10"/>
      <c r="R4007" s="11"/>
      <c r="S4007" s="13"/>
      <c r="T4007" s="12"/>
      <c r="U4007" s="13"/>
      <c r="V4007"/>
    </row>
    <row r="4008" spans="1:22" x14ac:dyDescent="0.2">
      <c r="A4008" s="32"/>
      <c r="B4008"/>
      <c r="C4008" s="20"/>
      <c r="D4008" s="20"/>
      <c r="E4008"/>
      <c r="F4008"/>
      <c r="G4008" s="19"/>
      <c r="H4008"/>
      <c r="I4008"/>
      <c r="J4008"/>
      <c r="K4008" s="9"/>
      <c r="L4008"/>
      <c r="M4008" s="36"/>
      <c r="N4008"/>
      <c r="O4008"/>
      <c r="P4008" s="38"/>
      <c r="Q4008" s="10"/>
      <c r="R4008" s="11"/>
      <c r="S4008" s="13"/>
      <c r="T4008" s="12"/>
      <c r="U4008" s="13"/>
      <c r="V4008"/>
    </row>
    <row r="4009" spans="1:22" x14ac:dyDescent="0.2">
      <c r="A4009" s="32"/>
      <c r="B4009"/>
      <c r="C4009" s="20"/>
      <c r="D4009" s="20"/>
      <c r="E4009"/>
      <c r="F4009"/>
      <c r="G4009" s="19"/>
      <c r="H4009"/>
      <c r="I4009"/>
      <c r="J4009"/>
      <c r="K4009" s="9"/>
      <c r="L4009"/>
      <c r="M4009" s="36"/>
      <c r="N4009"/>
      <c r="O4009"/>
      <c r="P4009" s="38"/>
      <c r="Q4009" s="10"/>
      <c r="R4009" s="11"/>
      <c r="S4009" s="13"/>
      <c r="T4009" s="12"/>
      <c r="U4009" s="13"/>
      <c r="V4009"/>
    </row>
    <row r="4010" spans="1:22" x14ac:dyDescent="0.2">
      <c r="A4010" s="32"/>
      <c r="B4010"/>
      <c r="C4010" s="20"/>
      <c r="D4010" s="20"/>
      <c r="E4010"/>
      <c r="F4010"/>
      <c r="G4010" s="19"/>
      <c r="H4010"/>
      <c r="I4010"/>
      <c r="J4010"/>
      <c r="K4010" s="9"/>
      <c r="L4010"/>
      <c r="M4010" s="36"/>
      <c r="N4010"/>
      <c r="O4010"/>
      <c r="P4010" s="38"/>
      <c r="Q4010" s="10"/>
      <c r="R4010" s="11"/>
      <c r="S4010" s="13"/>
      <c r="T4010" s="12"/>
      <c r="U4010" s="13"/>
      <c r="V4010"/>
    </row>
    <row r="4011" spans="1:22" x14ac:dyDescent="0.2">
      <c r="A4011" s="32"/>
      <c r="B4011"/>
      <c r="C4011" s="20"/>
      <c r="D4011" s="20"/>
      <c r="E4011"/>
      <c r="F4011"/>
      <c r="G4011" s="19"/>
      <c r="H4011"/>
      <c r="I4011"/>
      <c r="J4011"/>
      <c r="K4011" s="9"/>
      <c r="L4011"/>
      <c r="M4011" s="36"/>
      <c r="N4011"/>
      <c r="O4011"/>
      <c r="P4011" s="38"/>
      <c r="Q4011" s="10"/>
      <c r="R4011" s="11"/>
      <c r="S4011" s="13"/>
      <c r="T4011" s="12"/>
      <c r="U4011" s="13"/>
      <c r="V4011"/>
    </row>
    <row r="4012" spans="1:22" x14ac:dyDescent="0.2">
      <c r="A4012" s="32"/>
      <c r="B4012"/>
      <c r="C4012" s="20"/>
      <c r="D4012" s="20"/>
      <c r="E4012"/>
      <c r="F4012"/>
      <c r="G4012" s="19"/>
      <c r="H4012"/>
      <c r="I4012"/>
      <c r="J4012"/>
      <c r="K4012" s="9"/>
      <c r="L4012"/>
      <c r="M4012" s="36"/>
      <c r="N4012"/>
      <c r="O4012"/>
      <c r="P4012" s="38"/>
      <c r="Q4012" s="10"/>
      <c r="R4012" s="11"/>
      <c r="S4012" s="13"/>
      <c r="T4012" s="12"/>
      <c r="U4012" s="13"/>
      <c r="V4012"/>
    </row>
    <row r="4013" spans="1:22" x14ac:dyDescent="0.2">
      <c r="A4013" s="32"/>
      <c r="B4013"/>
      <c r="C4013" s="20"/>
      <c r="D4013" s="20"/>
      <c r="E4013"/>
      <c r="F4013"/>
      <c r="G4013" s="19"/>
      <c r="H4013"/>
      <c r="I4013"/>
      <c r="J4013"/>
      <c r="K4013" s="9"/>
      <c r="L4013"/>
      <c r="M4013" s="36"/>
      <c r="N4013"/>
      <c r="O4013"/>
      <c r="P4013" s="38"/>
      <c r="Q4013" s="10"/>
      <c r="R4013" s="11"/>
      <c r="S4013" s="13"/>
      <c r="T4013" s="12"/>
      <c r="U4013" s="13"/>
      <c r="V4013"/>
    </row>
    <row r="4014" spans="1:22" x14ac:dyDescent="0.2">
      <c r="A4014" s="32"/>
      <c r="B4014"/>
      <c r="C4014" s="20"/>
      <c r="D4014" s="20"/>
      <c r="E4014"/>
      <c r="F4014"/>
      <c r="G4014" s="19"/>
      <c r="H4014"/>
      <c r="I4014"/>
      <c r="J4014"/>
      <c r="K4014" s="9"/>
      <c r="L4014"/>
      <c r="M4014" s="36"/>
      <c r="N4014"/>
      <c r="O4014"/>
      <c r="P4014" s="38"/>
      <c r="Q4014" s="10"/>
      <c r="R4014" s="11"/>
      <c r="S4014" s="13"/>
      <c r="T4014" s="12"/>
      <c r="U4014" s="13"/>
      <c r="V4014"/>
    </row>
    <row r="4015" spans="1:22" x14ac:dyDescent="0.2">
      <c r="A4015" s="32"/>
      <c r="B4015"/>
      <c r="C4015" s="20"/>
      <c r="D4015" s="20"/>
      <c r="E4015"/>
      <c r="F4015"/>
      <c r="G4015" s="19"/>
      <c r="H4015"/>
      <c r="I4015"/>
      <c r="J4015"/>
      <c r="K4015" s="9"/>
      <c r="L4015"/>
      <c r="M4015" s="36"/>
      <c r="N4015"/>
      <c r="O4015"/>
      <c r="P4015" s="38"/>
      <c r="Q4015" s="10"/>
      <c r="R4015" s="11"/>
      <c r="S4015" s="13"/>
      <c r="T4015" s="12"/>
      <c r="U4015" s="13"/>
      <c r="V4015"/>
    </row>
    <row r="4016" spans="1:22" x14ac:dyDescent="0.2">
      <c r="A4016" s="32"/>
      <c r="B4016"/>
      <c r="C4016" s="20"/>
      <c r="D4016" s="20"/>
      <c r="E4016"/>
      <c r="F4016"/>
      <c r="G4016" s="19"/>
      <c r="H4016"/>
      <c r="I4016"/>
      <c r="J4016"/>
      <c r="K4016" s="9"/>
      <c r="L4016"/>
      <c r="M4016" s="36"/>
      <c r="N4016"/>
      <c r="O4016"/>
      <c r="P4016" s="38"/>
      <c r="Q4016" s="10"/>
      <c r="R4016" s="11"/>
      <c r="S4016" s="13"/>
      <c r="T4016" s="12"/>
      <c r="U4016" s="13"/>
      <c r="V4016"/>
    </row>
    <row r="4017" spans="1:22" x14ac:dyDescent="0.2">
      <c r="A4017" s="32"/>
      <c r="B4017"/>
      <c r="C4017" s="20"/>
      <c r="D4017" s="20"/>
      <c r="E4017"/>
      <c r="F4017"/>
      <c r="G4017" s="19"/>
      <c r="H4017"/>
      <c r="I4017"/>
      <c r="J4017"/>
      <c r="K4017" s="9"/>
      <c r="L4017"/>
      <c r="M4017" s="36"/>
      <c r="N4017"/>
      <c r="O4017"/>
      <c r="P4017" s="38"/>
      <c r="Q4017" s="10"/>
      <c r="R4017" s="11"/>
      <c r="S4017" s="13"/>
      <c r="T4017" s="12"/>
      <c r="U4017" s="13"/>
      <c r="V4017"/>
    </row>
    <row r="4018" spans="1:22" x14ac:dyDescent="0.2">
      <c r="A4018" s="32"/>
      <c r="B4018"/>
      <c r="C4018" s="20"/>
      <c r="D4018" s="20"/>
      <c r="E4018"/>
      <c r="F4018"/>
      <c r="G4018" s="19"/>
      <c r="H4018"/>
      <c r="I4018"/>
      <c r="J4018"/>
      <c r="K4018" s="9"/>
      <c r="L4018"/>
      <c r="M4018" s="36"/>
      <c r="N4018"/>
      <c r="O4018"/>
      <c r="P4018" s="38"/>
      <c r="Q4018" s="10"/>
      <c r="R4018" s="11"/>
      <c r="S4018" s="13"/>
      <c r="T4018" s="12"/>
      <c r="U4018" s="13"/>
      <c r="V4018"/>
    </row>
    <row r="4019" spans="1:22" x14ac:dyDescent="0.2">
      <c r="A4019" s="32"/>
      <c r="B4019"/>
      <c r="C4019" s="20"/>
      <c r="D4019" s="20"/>
      <c r="E4019"/>
      <c r="F4019"/>
      <c r="G4019" s="19"/>
      <c r="H4019"/>
      <c r="I4019"/>
      <c r="J4019"/>
      <c r="K4019" s="9"/>
      <c r="L4019"/>
      <c r="M4019" s="36"/>
      <c r="N4019"/>
      <c r="O4019"/>
      <c r="P4019" s="38"/>
      <c r="Q4019" s="10"/>
      <c r="R4019" s="11"/>
      <c r="S4019" s="13"/>
      <c r="T4019" s="12"/>
      <c r="U4019" s="13"/>
      <c r="V4019"/>
    </row>
    <row r="4020" spans="1:22" x14ac:dyDescent="0.2">
      <c r="A4020" s="32"/>
      <c r="B4020"/>
      <c r="C4020" s="20"/>
      <c r="D4020" s="20"/>
      <c r="E4020"/>
      <c r="F4020"/>
      <c r="G4020" s="19"/>
      <c r="H4020"/>
      <c r="I4020"/>
      <c r="J4020"/>
      <c r="K4020" s="9"/>
      <c r="L4020"/>
      <c r="M4020" s="36"/>
      <c r="N4020"/>
      <c r="O4020"/>
      <c r="P4020" s="38"/>
      <c r="Q4020" s="10"/>
      <c r="R4020" s="11"/>
      <c r="S4020" s="13"/>
      <c r="T4020" s="12"/>
      <c r="U4020" s="13"/>
      <c r="V4020"/>
    </row>
    <row r="4021" spans="1:22" x14ac:dyDescent="0.2">
      <c r="A4021" s="32"/>
      <c r="B4021"/>
      <c r="C4021" s="20"/>
      <c r="D4021" s="20"/>
      <c r="E4021"/>
      <c r="F4021"/>
      <c r="G4021" s="19"/>
      <c r="H4021"/>
      <c r="I4021"/>
      <c r="J4021"/>
      <c r="K4021" s="9"/>
      <c r="L4021"/>
      <c r="M4021" s="36"/>
      <c r="N4021"/>
      <c r="O4021"/>
      <c r="P4021" s="38"/>
      <c r="Q4021" s="10"/>
      <c r="R4021" s="11"/>
      <c r="S4021" s="13"/>
      <c r="T4021" s="12"/>
      <c r="U4021" s="13"/>
      <c r="V4021"/>
    </row>
    <row r="4022" spans="1:22" x14ac:dyDescent="0.2">
      <c r="A4022" s="32"/>
      <c r="B4022"/>
      <c r="C4022" s="20"/>
      <c r="D4022" s="20"/>
      <c r="E4022"/>
      <c r="F4022"/>
      <c r="G4022" s="19"/>
      <c r="H4022"/>
      <c r="I4022"/>
      <c r="J4022"/>
      <c r="K4022" s="9"/>
      <c r="L4022"/>
      <c r="M4022" s="36"/>
      <c r="N4022"/>
      <c r="O4022"/>
      <c r="P4022" s="38"/>
      <c r="Q4022" s="10"/>
      <c r="R4022" s="11"/>
      <c r="S4022" s="13"/>
      <c r="T4022" s="12"/>
      <c r="U4022" s="13"/>
      <c r="V4022"/>
    </row>
    <row r="4023" spans="1:22" x14ac:dyDescent="0.2">
      <c r="A4023" s="32"/>
      <c r="B4023"/>
      <c r="C4023" s="20"/>
      <c r="D4023" s="20"/>
      <c r="E4023"/>
      <c r="F4023"/>
      <c r="G4023" s="19"/>
      <c r="H4023"/>
      <c r="I4023"/>
      <c r="J4023"/>
      <c r="K4023" s="9"/>
      <c r="L4023"/>
      <c r="M4023" s="36"/>
      <c r="N4023"/>
      <c r="O4023"/>
      <c r="P4023" s="38"/>
      <c r="Q4023" s="10"/>
      <c r="R4023" s="11"/>
      <c r="S4023" s="13"/>
      <c r="T4023" s="12"/>
      <c r="U4023" s="13"/>
      <c r="V4023"/>
    </row>
    <row r="4024" spans="1:22" x14ac:dyDescent="0.2">
      <c r="A4024" s="32"/>
      <c r="B4024"/>
      <c r="C4024" s="20"/>
      <c r="D4024" s="20"/>
      <c r="E4024"/>
      <c r="F4024"/>
      <c r="G4024" s="19"/>
      <c r="H4024"/>
      <c r="I4024"/>
      <c r="J4024"/>
      <c r="K4024" s="9"/>
      <c r="L4024"/>
      <c r="M4024" s="36"/>
      <c r="N4024"/>
      <c r="O4024"/>
      <c r="P4024" s="38"/>
      <c r="Q4024" s="10"/>
      <c r="R4024" s="11"/>
      <c r="S4024" s="13"/>
      <c r="T4024" s="12"/>
      <c r="U4024" s="13"/>
      <c r="V4024"/>
    </row>
    <row r="4025" spans="1:22" x14ac:dyDescent="0.2">
      <c r="A4025" s="32"/>
      <c r="B4025"/>
      <c r="C4025" s="20"/>
      <c r="D4025" s="20"/>
      <c r="E4025"/>
      <c r="F4025"/>
      <c r="G4025" s="19"/>
      <c r="H4025"/>
      <c r="I4025"/>
      <c r="J4025"/>
      <c r="K4025" s="9"/>
      <c r="L4025"/>
      <c r="M4025" s="36"/>
      <c r="N4025"/>
      <c r="O4025"/>
      <c r="P4025" s="38"/>
      <c r="Q4025" s="10"/>
      <c r="R4025" s="11"/>
      <c r="S4025" s="13"/>
      <c r="T4025" s="12"/>
      <c r="U4025" s="13"/>
      <c r="V4025"/>
    </row>
    <row r="4026" spans="1:22" x14ac:dyDescent="0.2">
      <c r="A4026" s="32"/>
      <c r="B4026"/>
      <c r="C4026" s="20"/>
      <c r="D4026" s="20"/>
      <c r="E4026"/>
      <c r="F4026"/>
      <c r="G4026" s="19"/>
      <c r="H4026"/>
      <c r="I4026"/>
      <c r="J4026"/>
      <c r="K4026" s="9"/>
      <c r="L4026"/>
      <c r="M4026" s="36"/>
      <c r="N4026"/>
      <c r="O4026"/>
      <c r="P4026" s="38"/>
      <c r="Q4026" s="10"/>
      <c r="R4026" s="11"/>
      <c r="S4026" s="13"/>
      <c r="T4026" s="12"/>
      <c r="U4026" s="13"/>
      <c r="V4026"/>
    </row>
    <row r="4027" spans="1:22" x14ac:dyDescent="0.2">
      <c r="A4027" s="32"/>
      <c r="B4027"/>
      <c r="C4027" s="20"/>
      <c r="D4027" s="20"/>
      <c r="E4027"/>
      <c r="F4027"/>
      <c r="G4027" s="19"/>
      <c r="H4027"/>
      <c r="I4027"/>
      <c r="J4027"/>
      <c r="K4027" s="9"/>
      <c r="L4027"/>
      <c r="M4027" s="36"/>
      <c r="N4027"/>
      <c r="O4027"/>
      <c r="P4027" s="38"/>
      <c r="Q4027" s="10"/>
      <c r="R4027" s="11"/>
      <c r="S4027" s="13"/>
      <c r="T4027" s="12"/>
      <c r="U4027" s="13"/>
      <c r="V4027"/>
    </row>
    <row r="4028" spans="1:22" x14ac:dyDescent="0.2">
      <c r="A4028" s="32"/>
      <c r="B4028"/>
      <c r="C4028" s="20"/>
      <c r="D4028" s="20"/>
      <c r="E4028"/>
      <c r="F4028"/>
      <c r="G4028" s="19"/>
      <c r="H4028"/>
      <c r="I4028"/>
      <c r="J4028"/>
      <c r="K4028" s="9"/>
      <c r="L4028"/>
      <c r="M4028" s="36"/>
      <c r="N4028"/>
      <c r="O4028"/>
      <c r="P4028" s="38"/>
      <c r="Q4028" s="10"/>
      <c r="R4028" s="11"/>
      <c r="S4028" s="13"/>
      <c r="T4028" s="12"/>
      <c r="U4028" s="13"/>
      <c r="V4028"/>
    </row>
    <row r="4029" spans="1:22" x14ac:dyDescent="0.2">
      <c r="A4029" s="32"/>
      <c r="B4029"/>
      <c r="C4029" s="20"/>
      <c r="D4029" s="20"/>
      <c r="E4029"/>
      <c r="F4029"/>
      <c r="G4029" s="19"/>
      <c r="H4029"/>
      <c r="I4029"/>
      <c r="J4029"/>
      <c r="K4029" s="9"/>
      <c r="L4029"/>
      <c r="M4029" s="36"/>
      <c r="N4029"/>
      <c r="O4029"/>
      <c r="P4029" s="38"/>
      <c r="Q4029" s="10"/>
      <c r="R4029" s="11"/>
      <c r="S4029" s="13"/>
      <c r="T4029" s="12"/>
      <c r="U4029" s="13"/>
      <c r="V4029"/>
    </row>
    <row r="4030" spans="1:22" x14ac:dyDescent="0.2">
      <c r="A4030" s="32"/>
      <c r="B4030"/>
      <c r="C4030" s="20"/>
      <c r="D4030" s="20"/>
      <c r="E4030"/>
      <c r="F4030"/>
      <c r="G4030" s="19"/>
      <c r="H4030"/>
      <c r="I4030"/>
      <c r="J4030"/>
      <c r="K4030" s="9"/>
      <c r="L4030"/>
      <c r="M4030" s="36"/>
      <c r="N4030"/>
      <c r="O4030"/>
      <c r="P4030" s="38"/>
      <c r="Q4030" s="10"/>
      <c r="R4030" s="11"/>
      <c r="S4030" s="13"/>
      <c r="T4030" s="12"/>
      <c r="U4030" s="13"/>
      <c r="V4030"/>
    </row>
    <row r="4031" spans="1:22" x14ac:dyDescent="0.2">
      <c r="A4031" s="32"/>
      <c r="B4031"/>
      <c r="C4031" s="20"/>
      <c r="D4031" s="20"/>
      <c r="E4031"/>
      <c r="F4031"/>
      <c r="G4031" s="19"/>
      <c r="H4031"/>
      <c r="I4031"/>
      <c r="J4031"/>
      <c r="K4031" s="9"/>
      <c r="L4031"/>
      <c r="M4031" s="36"/>
      <c r="N4031"/>
      <c r="O4031"/>
      <c r="P4031" s="38"/>
      <c r="Q4031" s="10"/>
      <c r="R4031" s="11"/>
      <c r="S4031" s="13"/>
      <c r="T4031" s="12"/>
      <c r="U4031" s="13"/>
      <c r="V4031"/>
    </row>
    <row r="4032" spans="1:22" x14ac:dyDescent="0.2">
      <c r="A4032" s="32"/>
      <c r="B4032"/>
      <c r="C4032" s="20"/>
      <c r="D4032" s="20"/>
      <c r="E4032"/>
      <c r="F4032"/>
      <c r="G4032" s="19"/>
      <c r="H4032"/>
      <c r="I4032"/>
      <c r="J4032"/>
      <c r="K4032" s="9"/>
      <c r="L4032"/>
      <c r="M4032" s="36"/>
      <c r="N4032"/>
      <c r="O4032"/>
      <c r="P4032" s="38"/>
      <c r="Q4032" s="10"/>
      <c r="R4032" s="11"/>
      <c r="S4032" s="13"/>
      <c r="T4032" s="12"/>
      <c r="U4032" s="13"/>
      <c r="V4032"/>
    </row>
    <row r="4033" spans="1:22" x14ac:dyDescent="0.2">
      <c r="A4033" s="32"/>
      <c r="B4033"/>
      <c r="C4033" s="20"/>
      <c r="D4033" s="20"/>
      <c r="E4033"/>
      <c r="F4033"/>
      <c r="G4033" s="19"/>
      <c r="H4033"/>
      <c r="I4033"/>
      <c r="J4033"/>
      <c r="K4033" s="9"/>
      <c r="L4033"/>
      <c r="M4033" s="36"/>
      <c r="N4033"/>
      <c r="O4033"/>
      <c r="P4033" s="38"/>
      <c r="Q4033" s="10"/>
      <c r="R4033" s="11"/>
      <c r="S4033" s="13"/>
      <c r="T4033" s="12"/>
      <c r="U4033" s="13"/>
      <c r="V4033"/>
    </row>
    <row r="4034" spans="1:22" x14ac:dyDescent="0.2">
      <c r="A4034" s="32"/>
      <c r="B4034"/>
      <c r="C4034" s="20"/>
      <c r="D4034" s="20"/>
      <c r="E4034"/>
      <c r="F4034"/>
      <c r="G4034" s="19"/>
      <c r="H4034"/>
      <c r="I4034"/>
      <c r="J4034"/>
      <c r="K4034" s="9"/>
      <c r="L4034"/>
      <c r="M4034" s="36"/>
      <c r="N4034"/>
      <c r="O4034"/>
      <c r="P4034" s="38"/>
      <c r="Q4034" s="10"/>
      <c r="R4034" s="11"/>
      <c r="S4034" s="13"/>
      <c r="T4034" s="12"/>
      <c r="U4034" s="13"/>
      <c r="V4034"/>
    </row>
    <row r="4035" spans="1:22" x14ac:dyDescent="0.2">
      <c r="A4035" s="32"/>
      <c r="B4035"/>
      <c r="C4035" s="20"/>
      <c r="D4035" s="20"/>
      <c r="E4035"/>
      <c r="F4035"/>
      <c r="G4035" s="19"/>
      <c r="H4035"/>
      <c r="I4035"/>
      <c r="J4035"/>
      <c r="K4035" s="9"/>
      <c r="L4035"/>
      <c r="M4035" s="36"/>
      <c r="N4035"/>
      <c r="O4035"/>
      <c r="P4035" s="38"/>
      <c r="Q4035" s="10"/>
      <c r="R4035" s="11"/>
      <c r="S4035" s="13"/>
      <c r="T4035" s="12"/>
      <c r="U4035" s="13"/>
      <c r="V4035"/>
    </row>
    <row r="4036" spans="1:22" x14ac:dyDescent="0.2">
      <c r="A4036" s="32"/>
      <c r="B4036"/>
      <c r="C4036" s="20"/>
      <c r="D4036" s="20"/>
      <c r="E4036"/>
      <c r="F4036"/>
      <c r="G4036" s="19"/>
      <c r="H4036"/>
      <c r="I4036"/>
      <c r="J4036"/>
      <c r="K4036" s="9"/>
      <c r="L4036"/>
      <c r="M4036" s="36"/>
      <c r="N4036"/>
      <c r="O4036"/>
      <c r="P4036" s="38"/>
      <c r="Q4036" s="10"/>
      <c r="R4036" s="11"/>
      <c r="S4036" s="13"/>
      <c r="T4036" s="12"/>
      <c r="U4036" s="13"/>
      <c r="V4036"/>
    </row>
    <row r="4037" spans="1:22" x14ac:dyDescent="0.2">
      <c r="A4037" s="32"/>
      <c r="B4037"/>
      <c r="C4037" s="20"/>
      <c r="D4037" s="20"/>
      <c r="E4037"/>
      <c r="F4037"/>
      <c r="G4037" s="19"/>
      <c r="H4037"/>
      <c r="I4037"/>
      <c r="J4037"/>
      <c r="K4037" s="9"/>
      <c r="L4037"/>
      <c r="M4037" s="36"/>
      <c r="N4037"/>
      <c r="O4037"/>
      <c r="P4037" s="38"/>
      <c r="Q4037" s="10"/>
      <c r="R4037" s="11"/>
      <c r="S4037" s="13"/>
      <c r="T4037" s="12"/>
      <c r="U4037" s="13"/>
      <c r="V4037"/>
    </row>
    <row r="4038" spans="1:22" x14ac:dyDescent="0.2">
      <c r="A4038" s="32"/>
      <c r="B4038"/>
      <c r="C4038" s="20"/>
      <c r="D4038" s="20"/>
      <c r="E4038"/>
      <c r="F4038"/>
      <c r="G4038" s="19"/>
      <c r="H4038"/>
      <c r="I4038"/>
      <c r="J4038"/>
      <c r="K4038" s="9"/>
      <c r="L4038"/>
      <c r="M4038" s="36"/>
      <c r="N4038"/>
      <c r="O4038"/>
      <c r="P4038" s="38"/>
      <c r="Q4038" s="10"/>
      <c r="R4038" s="11"/>
      <c r="S4038" s="13"/>
      <c r="T4038" s="12"/>
      <c r="U4038" s="13"/>
      <c r="V4038"/>
    </row>
    <row r="4039" spans="1:22" x14ac:dyDescent="0.2">
      <c r="A4039" s="32"/>
      <c r="B4039"/>
      <c r="C4039" s="20"/>
      <c r="D4039" s="20"/>
      <c r="E4039"/>
      <c r="F4039"/>
      <c r="G4039" s="19"/>
      <c r="H4039"/>
      <c r="I4039"/>
      <c r="J4039"/>
      <c r="K4039" s="9"/>
      <c r="L4039"/>
      <c r="M4039" s="36"/>
      <c r="N4039"/>
      <c r="O4039"/>
      <c r="P4039" s="38"/>
      <c r="Q4039" s="10"/>
      <c r="R4039" s="11"/>
      <c r="S4039" s="13"/>
      <c r="T4039" s="12"/>
      <c r="U4039" s="13"/>
      <c r="V4039"/>
    </row>
    <row r="4040" spans="1:22" x14ac:dyDescent="0.2">
      <c r="A4040" s="32"/>
      <c r="B4040"/>
      <c r="C4040" s="20"/>
      <c r="D4040" s="20"/>
      <c r="E4040"/>
      <c r="F4040"/>
      <c r="G4040" s="19"/>
      <c r="H4040"/>
      <c r="I4040"/>
      <c r="J4040"/>
      <c r="K4040" s="9"/>
      <c r="L4040"/>
      <c r="M4040" s="36"/>
      <c r="N4040"/>
      <c r="O4040"/>
      <c r="P4040" s="38"/>
      <c r="Q4040" s="10"/>
      <c r="R4040" s="11"/>
      <c r="S4040" s="13"/>
      <c r="T4040" s="12"/>
      <c r="U4040" s="13"/>
      <c r="V4040"/>
    </row>
    <row r="4041" spans="1:22" x14ac:dyDescent="0.2">
      <c r="A4041" s="32"/>
      <c r="B4041"/>
      <c r="C4041" s="20"/>
      <c r="D4041" s="20"/>
      <c r="E4041"/>
      <c r="F4041"/>
      <c r="G4041" s="19"/>
      <c r="H4041"/>
      <c r="I4041"/>
      <c r="J4041"/>
      <c r="K4041" s="9"/>
      <c r="L4041"/>
      <c r="M4041" s="36"/>
      <c r="N4041"/>
      <c r="O4041"/>
      <c r="P4041" s="38"/>
      <c r="Q4041" s="10"/>
      <c r="R4041" s="11"/>
      <c r="S4041" s="13"/>
      <c r="T4041" s="12"/>
      <c r="U4041" s="13"/>
      <c r="V4041"/>
    </row>
    <row r="4042" spans="1:22" x14ac:dyDescent="0.2">
      <c r="A4042" s="32"/>
      <c r="B4042"/>
      <c r="C4042" s="20"/>
      <c r="D4042" s="20"/>
      <c r="E4042"/>
      <c r="F4042"/>
      <c r="G4042" s="19"/>
      <c r="H4042"/>
      <c r="I4042"/>
      <c r="J4042"/>
      <c r="K4042" s="9"/>
      <c r="L4042"/>
      <c r="M4042" s="36"/>
      <c r="N4042"/>
      <c r="O4042"/>
      <c r="P4042" s="38"/>
      <c r="Q4042" s="10"/>
      <c r="R4042" s="11"/>
      <c r="S4042" s="13"/>
      <c r="T4042" s="12"/>
      <c r="U4042" s="13"/>
      <c r="V4042"/>
    </row>
    <row r="4043" spans="1:22" x14ac:dyDescent="0.2">
      <c r="A4043" s="32"/>
      <c r="B4043"/>
      <c r="C4043" s="20"/>
      <c r="D4043" s="20"/>
      <c r="E4043"/>
      <c r="F4043"/>
      <c r="G4043" s="19"/>
      <c r="H4043"/>
      <c r="I4043"/>
      <c r="J4043"/>
      <c r="K4043" s="9"/>
      <c r="L4043"/>
      <c r="M4043" s="36"/>
      <c r="N4043"/>
      <c r="O4043"/>
      <c r="P4043" s="38"/>
      <c r="Q4043" s="10"/>
      <c r="R4043" s="11"/>
      <c r="S4043" s="13"/>
      <c r="T4043" s="12"/>
      <c r="U4043" s="13"/>
      <c r="V4043"/>
    </row>
    <row r="4044" spans="1:22" x14ac:dyDescent="0.2">
      <c r="A4044" s="32"/>
      <c r="B4044"/>
      <c r="C4044" s="20"/>
      <c r="D4044" s="20"/>
      <c r="E4044"/>
      <c r="F4044"/>
      <c r="G4044" s="19"/>
      <c r="H4044"/>
      <c r="I4044"/>
      <c r="J4044"/>
      <c r="K4044" s="9"/>
      <c r="L4044"/>
      <c r="M4044" s="36"/>
      <c r="N4044"/>
      <c r="O4044"/>
      <c r="P4044" s="38"/>
      <c r="Q4044" s="10"/>
      <c r="R4044" s="11"/>
      <c r="S4044" s="13"/>
      <c r="T4044" s="12"/>
      <c r="U4044" s="13"/>
      <c r="V4044"/>
    </row>
    <row r="4045" spans="1:22" x14ac:dyDescent="0.2">
      <c r="A4045" s="32"/>
      <c r="B4045"/>
      <c r="C4045" s="20"/>
      <c r="D4045" s="20"/>
      <c r="E4045"/>
      <c r="F4045"/>
      <c r="G4045" s="19"/>
      <c r="H4045"/>
      <c r="I4045"/>
      <c r="J4045"/>
      <c r="K4045" s="9"/>
      <c r="L4045"/>
      <c r="M4045" s="36"/>
      <c r="N4045"/>
      <c r="O4045"/>
      <c r="P4045" s="38"/>
      <c r="Q4045" s="10"/>
      <c r="R4045" s="11"/>
      <c r="S4045" s="13"/>
      <c r="T4045" s="12"/>
      <c r="U4045" s="13"/>
      <c r="V4045"/>
    </row>
    <row r="4046" spans="1:22" x14ac:dyDescent="0.2">
      <c r="A4046" s="32"/>
      <c r="B4046"/>
      <c r="C4046" s="20"/>
      <c r="D4046" s="20"/>
      <c r="E4046"/>
      <c r="F4046"/>
      <c r="G4046" s="19"/>
      <c r="H4046"/>
      <c r="I4046"/>
      <c r="J4046"/>
      <c r="K4046" s="9"/>
      <c r="L4046"/>
      <c r="M4046" s="36"/>
      <c r="N4046"/>
      <c r="O4046"/>
      <c r="P4046" s="38"/>
      <c r="Q4046" s="10"/>
      <c r="R4046" s="11"/>
      <c r="S4046" s="13"/>
      <c r="T4046" s="12"/>
      <c r="U4046" s="13"/>
      <c r="V4046"/>
    </row>
    <row r="4047" spans="1:22" x14ac:dyDescent="0.2">
      <c r="A4047" s="32"/>
      <c r="B4047"/>
      <c r="C4047" s="20"/>
      <c r="D4047" s="20"/>
      <c r="E4047"/>
      <c r="F4047"/>
      <c r="G4047" s="19"/>
      <c r="H4047"/>
      <c r="I4047"/>
      <c r="J4047"/>
      <c r="K4047" s="9"/>
      <c r="L4047"/>
      <c r="M4047" s="36"/>
      <c r="N4047"/>
      <c r="O4047"/>
      <c r="P4047" s="38"/>
      <c r="Q4047" s="10"/>
      <c r="R4047" s="11"/>
      <c r="S4047" s="13"/>
      <c r="T4047" s="12"/>
      <c r="U4047" s="13"/>
      <c r="V4047"/>
    </row>
    <row r="4048" spans="1:22" x14ac:dyDescent="0.2">
      <c r="A4048" s="32"/>
      <c r="B4048"/>
      <c r="C4048" s="20"/>
      <c r="D4048" s="20"/>
      <c r="E4048"/>
      <c r="F4048"/>
      <c r="G4048" s="19"/>
      <c r="H4048"/>
      <c r="I4048"/>
      <c r="J4048"/>
      <c r="K4048" s="9"/>
      <c r="L4048"/>
      <c r="M4048" s="36"/>
      <c r="N4048"/>
      <c r="O4048"/>
      <c r="P4048" s="38"/>
      <c r="Q4048" s="10"/>
      <c r="R4048" s="11"/>
      <c r="S4048" s="13"/>
      <c r="T4048" s="12"/>
      <c r="U4048" s="13"/>
      <c r="V4048"/>
    </row>
    <row r="4049" spans="1:22" x14ac:dyDescent="0.2">
      <c r="A4049" s="32"/>
      <c r="B4049"/>
      <c r="C4049" s="20"/>
      <c r="D4049" s="20"/>
      <c r="E4049"/>
      <c r="F4049"/>
      <c r="G4049" s="19"/>
      <c r="H4049"/>
      <c r="I4049"/>
      <c r="J4049"/>
      <c r="K4049" s="9"/>
      <c r="L4049"/>
      <c r="M4049" s="36"/>
      <c r="N4049"/>
      <c r="O4049"/>
      <c r="P4049" s="38"/>
      <c r="Q4049" s="10"/>
      <c r="R4049" s="11"/>
      <c r="S4049" s="13"/>
      <c r="T4049" s="12"/>
      <c r="U4049" s="13"/>
      <c r="V4049"/>
    </row>
    <row r="4050" spans="1:22" x14ac:dyDescent="0.2">
      <c r="A4050" s="32"/>
      <c r="B4050"/>
      <c r="C4050" s="20"/>
      <c r="D4050" s="20"/>
      <c r="E4050"/>
      <c r="F4050"/>
      <c r="G4050" s="19"/>
      <c r="H4050"/>
      <c r="I4050"/>
      <c r="J4050"/>
      <c r="K4050" s="9"/>
      <c r="L4050"/>
      <c r="M4050" s="36"/>
      <c r="N4050"/>
      <c r="O4050"/>
      <c r="P4050" s="38"/>
      <c r="Q4050" s="10"/>
      <c r="R4050" s="11"/>
      <c r="S4050" s="13"/>
      <c r="T4050" s="12"/>
      <c r="U4050" s="13"/>
      <c r="V4050"/>
    </row>
    <row r="4051" spans="1:22" x14ac:dyDescent="0.2">
      <c r="A4051" s="32"/>
      <c r="B4051"/>
      <c r="C4051" s="20"/>
      <c r="D4051" s="20"/>
      <c r="E4051"/>
      <c r="F4051"/>
      <c r="G4051" s="19"/>
      <c r="H4051"/>
      <c r="I4051"/>
      <c r="J4051"/>
      <c r="K4051" s="9"/>
      <c r="L4051"/>
      <c r="M4051" s="36"/>
      <c r="N4051"/>
      <c r="O4051"/>
      <c r="P4051" s="38"/>
      <c r="Q4051" s="10"/>
      <c r="R4051" s="11"/>
      <c r="S4051" s="13"/>
      <c r="T4051" s="12"/>
      <c r="U4051" s="13"/>
      <c r="V4051"/>
    </row>
    <row r="4052" spans="1:22" x14ac:dyDescent="0.2">
      <c r="A4052" s="32"/>
      <c r="B4052"/>
      <c r="C4052" s="20"/>
      <c r="D4052" s="20"/>
      <c r="E4052"/>
      <c r="F4052"/>
      <c r="G4052" s="19"/>
      <c r="H4052"/>
      <c r="I4052"/>
      <c r="J4052"/>
      <c r="K4052" s="9"/>
      <c r="L4052"/>
      <c r="M4052" s="36"/>
      <c r="N4052"/>
      <c r="O4052"/>
      <c r="P4052" s="38"/>
      <c r="Q4052" s="10"/>
      <c r="R4052" s="11"/>
      <c r="S4052" s="13"/>
      <c r="T4052" s="12"/>
      <c r="U4052" s="13"/>
      <c r="V4052"/>
    </row>
    <row r="4053" spans="1:22" x14ac:dyDescent="0.2">
      <c r="A4053" s="32"/>
      <c r="B4053"/>
      <c r="C4053" s="20"/>
      <c r="D4053" s="20"/>
      <c r="E4053"/>
      <c r="F4053"/>
      <c r="G4053" s="19"/>
      <c r="H4053"/>
      <c r="I4053"/>
      <c r="J4053"/>
      <c r="K4053" s="9"/>
      <c r="L4053"/>
      <c r="M4053" s="36"/>
      <c r="N4053"/>
      <c r="O4053"/>
      <c r="P4053" s="38"/>
      <c r="Q4053" s="10"/>
      <c r="R4053" s="11"/>
      <c r="S4053" s="13"/>
      <c r="T4053" s="12"/>
      <c r="U4053" s="13"/>
      <c r="V4053"/>
    </row>
    <row r="4054" spans="1:22" x14ac:dyDescent="0.2">
      <c r="A4054" s="32"/>
      <c r="B4054"/>
      <c r="C4054" s="20"/>
      <c r="D4054" s="20"/>
      <c r="E4054"/>
      <c r="F4054"/>
      <c r="G4054" s="19"/>
      <c r="H4054"/>
      <c r="I4054"/>
      <c r="J4054"/>
      <c r="K4054" s="9"/>
      <c r="L4054"/>
      <c r="M4054" s="36"/>
      <c r="N4054"/>
      <c r="O4054"/>
      <c r="P4054" s="38"/>
      <c r="Q4054" s="10"/>
      <c r="R4054" s="11"/>
      <c r="S4054" s="13"/>
      <c r="T4054" s="12"/>
      <c r="U4054" s="13"/>
      <c r="V4054"/>
    </row>
    <row r="4055" spans="1:22" x14ac:dyDescent="0.2">
      <c r="A4055" s="32"/>
      <c r="B4055"/>
      <c r="C4055" s="20"/>
      <c r="D4055" s="20"/>
      <c r="E4055"/>
      <c r="F4055"/>
      <c r="G4055" s="19"/>
      <c r="H4055"/>
      <c r="I4055"/>
      <c r="J4055"/>
      <c r="K4055" s="9"/>
      <c r="L4055"/>
      <c r="M4055" s="36"/>
      <c r="N4055"/>
      <c r="O4055"/>
      <c r="P4055" s="38"/>
      <c r="Q4055" s="10"/>
      <c r="R4055" s="11"/>
      <c r="S4055" s="13"/>
      <c r="T4055" s="12"/>
      <c r="U4055" s="13"/>
      <c r="V4055"/>
    </row>
    <row r="4056" spans="1:22" x14ac:dyDescent="0.2">
      <c r="A4056" s="32"/>
      <c r="B4056"/>
      <c r="C4056" s="20"/>
      <c r="D4056" s="20"/>
      <c r="E4056"/>
      <c r="F4056"/>
      <c r="G4056" s="19"/>
      <c r="H4056"/>
      <c r="I4056"/>
      <c r="J4056"/>
      <c r="K4056" s="9"/>
      <c r="L4056"/>
      <c r="M4056" s="36"/>
      <c r="N4056"/>
      <c r="O4056"/>
      <c r="P4056" s="38"/>
      <c r="Q4056" s="10"/>
      <c r="R4056" s="11"/>
      <c r="S4056" s="13"/>
      <c r="T4056" s="12"/>
      <c r="U4056" s="13"/>
      <c r="V4056"/>
    </row>
    <row r="4057" spans="1:22" x14ac:dyDescent="0.2">
      <c r="A4057" s="32"/>
      <c r="B4057"/>
      <c r="C4057" s="20"/>
      <c r="D4057" s="20"/>
      <c r="E4057"/>
      <c r="F4057"/>
      <c r="G4057" s="19"/>
      <c r="H4057"/>
      <c r="I4057"/>
      <c r="J4057"/>
      <c r="K4057" s="9"/>
      <c r="L4057"/>
      <c r="M4057" s="36"/>
      <c r="N4057"/>
      <c r="O4057"/>
      <c r="P4057" s="38"/>
      <c r="Q4057" s="10"/>
      <c r="R4057" s="11"/>
      <c r="S4057" s="13"/>
      <c r="T4057" s="12"/>
      <c r="U4057" s="13"/>
      <c r="V4057"/>
    </row>
    <row r="4058" spans="1:22" x14ac:dyDescent="0.2">
      <c r="A4058" s="32"/>
      <c r="B4058"/>
      <c r="C4058" s="20"/>
      <c r="D4058" s="20"/>
      <c r="E4058"/>
      <c r="F4058"/>
      <c r="G4058" s="19"/>
      <c r="H4058"/>
      <c r="I4058"/>
      <c r="J4058"/>
      <c r="K4058" s="9"/>
      <c r="L4058"/>
      <c r="M4058" s="36"/>
      <c r="N4058"/>
      <c r="O4058"/>
      <c r="P4058" s="38"/>
      <c r="Q4058" s="10"/>
      <c r="R4058" s="11"/>
      <c r="S4058" s="13"/>
      <c r="T4058" s="12"/>
      <c r="U4058" s="13"/>
      <c r="V4058"/>
    </row>
    <row r="4059" spans="1:22" x14ac:dyDescent="0.2">
      <c r="A4059" s="32"/>
      <c r="B4059"/>
      <c r="C4059" s="20"/>
      <c r="D4059" s="20"/>
      <c r="E4059"/>
      <c r="F4059"/>
      <c r="G4059" s="19"/>
      <c r="H4059"/>
      <c r="I4059"/>
      <c r="J4059"/>
      <c r="K4059" s="9"/>
      <c r="L4059"/>
      <c r="M4059" s="36"/>
      <c r="N4059"/>
      <c r="O4059"/>
      <c r="P4059" s="38"/>
      <c r="Q4059" s="10"/>
      <c r="R4059" s="11"/>
      <c r="S4059" s="13"/>
      <c r="T4059" s="12"/>
      <c r="U4059" s="13"/>
      <c r="V4059"/>
    </row>
    <row r="4060" spans="1:22" x14ac:dyDescent="0.2">
      <c r="A4060" s="32"/>
      <c r="B4060"/>
      <c r="C4060" s="20"/>
      <c r="D4060" s="20"/>
      <c r="E4060"/>
      <c r="F4060"/>
      <c r="G4060" s="19"/>
      <c r="H4060"/>
      <c r="I4060"/>
      <c r="J4060"/>
      <c r="K4060" s="9"/>
      <c r="L4060"/>
      <c r="M4060" s="36"/>
      <c r="N4060"/>
      <c r="O4060"/>
      <c r="P4060" s="38"/>
      <c r="Q4060" s="10"/>
      <c r="R4060" s="11"/>
      <c r="S4060" s="13"/>
      <c r="T4060" s="12"/>
      <c r="U4060" s="13"/>
      <c r="V4060"/>
    </row>
    <row r="4061" spans="1:22" x14ac:dyDescent="0.2">
      <c r="A4061" s="32"/>
      <c r="B4061"/>
      <c r="C4061" s="20"/>
      <c r="D4061" s="20"/>
      <c r="E4061"/>
      <c r="F4061"/>
      <c r="G4061" s="19"/>
      <c r="H4061"/>
      <c r="I4061"/>
      <c r="J4061"/>
      <c r="K4061" s="9"/>
      <c r="L4061"/>
      <c r="M4061" s="36"/>
      <c r="N4061"/>
      <c r="O4061"/>
      <c r="P4061" s="38"/>
      <c r="Q4061" s="10"/>
      <c r="R4061" s="11"/>
      <c r="S4061" s="13"/>
      <c r="T4061" s="12"/>
      <c r="U4061" s="13"/>
      <c r="V4061"/>
    </row>
    <row r="4062" spans="1:22" x14ac:dyDescent="0.2">
      <c r="A4062" s="32"/>
      <c r="B4062"/>
      <c r="C4062" s="20"/>
      <c r="D4062" s="20"/>
      <c r="E4062"/>
      <c r="F4062"/>
      <c r="G4062" s="19"/>
      <c r="H4062"/>
      <c r="I4062"/>
      <c r="J4062"/>
      <c r="K4062" s="9"/>
      <c r="L4062"/>
      <c r="M4062" s="36"/>
      <c r="N4062"/>
      <c r="O4062"/>
      <c r="P4062" s="38"/>
      <c r="Q4062" s="10"/>
      <c r="R4062" s="11"/>
      <c r="S4062" s="13"/>
      <c r="T4062" s="12"/>
      <c r="U4062" s="13"/>
      <c r="V4062"/>
    </row>
    <row r="4063" spans="1:22" x14ac:dyDescent="0.2">
      <c r="A4063" s="32"/>
      <c r="B4063"/>
      <c r="C4063" s="20"/>
      <c r="D4063" s="20"/>
      <c r="E4063"/>
      <c r="F4063"/>
      <c r="G4063" s="19"/>
      <c r="H4063"/>
      <c r="I4063"/>
      <c r="J4063"/>
      <c r="K4063" s="9"/>
      <c r="L4063"/>
      <c r="M4063" s="36"/>
      <c r="N4063"/>
      <c r="O4063"/>
      <c r="P4063" s="38"/>
      <c r="Q4063" s="10"/>
      <c r="R4063" s="11"/>
      <c r="S4063" s="13"/>
      <c r="T4063" s="12"/>
      <c r="U4063" s="13"/>
      <c r="V4063"/>
    </row>
    <row r="4064" spans="1:22" x14ac:dyDescent="0.2">
      <c r="A4064" s="32"/>
      <c r="B4064"/>
      <c r="C4064" s="20"/>
      <c r="D4064" s="20"/>
      <c r="E4064"/>
      <c r="F4064"/>
      <c r="G4064" s="19"/>
      <c r="H4064"/>
      <c r="I4064"/>
      <c r="J4064"/>
      <c r="K4064" s="9"/>
      <c r="L4064"/>
      <c r="M4064" s="36"/>
      <c r="N4064"/>
      <c r="O4064"/>
      <c r="P4064" s="38"/>
      <c r="Q4064" s="10"/>
      <c r="R4064" s="11"/>
      <c r="S4064" s="13"/>
      <c r="T4064" s="12"/>
      <c r="U4064" s="13"/>
      <c r="V4064"/>
    </row>
    <row r="4065" spans="1:22" x14ac:dyDescent="0.2">
      <c r="A4065" s="32"/>
      <c r="B4065"/>
      <c r="C4065" s="20"/>
      <c r="D4065" s="20"/>
      <c r="E4065"/>
      <c r="F4065"/>
      <c r="G4065" s="19"/>
      <c r="H4065"/>
      <c r="I4065"/>
      <c r="J4065"/>
      <c r="K4065" s="9"/>
      <c r="L4065"/>
      <c r="M4065" s="36"/>
      <c r="N4065"/>
      <c r="O4065"/>
      <c r="P4065" s="38"/>
      <c r="Q4065" s="10"/>
      <c r="R4065" s="11"/>
      <c r="S4065" s="13"/>
      <c r="T4065" s="12"/>
      <c r="U4065" s="13"/>
      <c r="V4065"/>
    </row>
    <row r="4066" spans="1:22" x14ac:dyDescent="0.2">
      <c r="A4066" s="32"/>
      <c r="B4066"/>
      <c r="C4066" s="20"/>
      <c r="D4066" s="20"/>
      <c r="E4066"/>
      <c r="F4066"/>
      <c r="G4066" s="19"/>
      <c r="H4066"/>
      <c r="I4066"/>
      <c r="J4066"/>
      <c r="K4066" s="9"/>
      <c r="L4066"/>
      <c r="M4066" s="36"/>
      <c r="N4066"/>
      <c r="O4066"/>
      <c r="P4066" s="38"/>
      <c r="Q4066" s="10"/>
      <c r="R4066" s="11"/>
      <c r="S4066" s="13"/>
      <c r="T4066" s="12"/>
      <c r="U4066" s="13"/>
      <c r="V4066"/>
    </row>
    <row r="4067" spans="1:22" x14ac:dyDescent="0.2">
      <c r="A4067" s="32"/>
      <c r="B4067"/>
      <c r="C4067" s="20"/>
      <c r="D4067" s="20"/>
      <c r="E4067"/>
      <c r="F4067"/>
      <c r="G4067" s="19"/>
      <c r="H4067"/>
      <c r="I4067"/>
      <c r="J4067"/>
      <c r="K4067" s="9"/>
      <c r="L4067"/>
      <c r="M4067" s="36"/>
      <c r="N4067"/>
      <c r="O4067"/>
      <c r="P4067" s="38"/>
      <c r="Q4067" s="10"/>
      <c r="R4067" s="11"/>
      <c r="S4067" s="13"/>
      <c r="T4067" s="12"/>
      <c r="U4067" s="13"/>
      <c r="V4067"/>
    </row>
    <row r="4068" spans="1:22" x14ac:dyDescent="0.2">
      <c r="A4068" s="32"/>
      <c r="B4068"/>
      <c r="C4068" s="20"/>
      <c r="D4068" s="20"/>
      <c r="E4068"/>
      <c r="F4068"/>
      <c r="G4068" s="19"/>
      <c r="H4068"/>
      <c r="I4068"/>
      <c r="J4068"/>
      <c r="K4068" s="9"/>
      <c r="L4068"/>
      <c r="M4068" s="36"/>
      <c r="N4068"/>
      <c r="O4068"/>
      <c r="P4068" s="38"/>
      <c r="Q4068" s="10"/>
      <c r="R4068" s="11"/>
      <c r="S4068" s="13"/>
      <c r="T4068" s="12"/>
      <c r="U4068" s="13"/>
      <c r="V4068"/>
    </row>
    <row r="4069" spans="1:22" x14ac:dyDescent="0.2">
      <c r="A4069" s="32"/>
      <c r="B4069"/>
      <c r="C4069" s="20"/>
      <c r="D4069" s="20"/>
      <c r="E4069"/>
      <c r="F4069"/>
      <c r="G4069" s="19"/>
      <c r="H4069"/>
      <c r="I4069"/>
      <c r="J4069"/>
      <c r="K4069" s="9"/>
      <c r="L4069"/>
      <c r="M4069" s="36"/>
      <c r="N4069"/>
      <c r="O4069"/>
      <c r="P4069" s="38"/>
      <c r="Q4069" s="10"/>
      <c r="R4069" s="11"/>
      <c r="S4069" s="13"/>
      <c r="T4069" s="12"/>
      <c r="U4069" s="13"/>
      <c r="V4069"/>
    </row>
    <row r="4070" spans="1:22" x14ac:dyDescent="0.2">
      <c r="A4070" s="32"/>
      <c r="B4070"/>
      <c r="C4070" s="20"/>
      <c r="D4070" s="20"/>
      <c r="E4070"/>
      <c r="F4070"/>
      <c r="G4070" s="19"/>
      <c r="H4070"/>
      <c r="I4070"/>
      <c r="J4070"/>
      <c r="K4070" s="9"/>
      <c r="L4070"/>
      <c r="M4070" s="36"/>
      <c r="N4070"/>
      <c r="O4070"/>
      <c r="P4070" s="38"/>
      <c r="Q4070" s="10"/>
      <c r="R4070" s="11"/>
      <c r="S4070" s="13"/>
      <c r="T4070" s="12"/>
      <c r="U4070" s="13"/>
      <c r="V4070"/>
    </row>
    <row r="4071" spans="1:22" x14ac:dyDescent="0.2">
      <c r="A4071" s="32"/>
      <c r="B4071"/>
      <c r="C4071" s="20"/>
      <c r="D4071" s="20"/>
      <c r="E4071"/>
      <c r="F4071"/>
      <c r="G4071" s="19"/>
      <c r="H4071"/>
      <c r="I4071"/>
      <c r="J4071"/>
      <c r="K4071" s="9"/>
      <c r="L4071"/>
      <c r="M4071" s="36"/>
      <c r="N4071"/>
      <c r="O4071"/>
      <c r="P4071" s="38"/>
      <c r="Q4071" s="10"/>
      <c r="R4071" s="11"/>
      <c r="S4071" s="13"/>
      <c r="T4071" s="12"/>
      <c r="U4071" s="13"/>
      <c r="V4071"/>
    </row>
    <row r="4072" spans="1:22" x14ac:dyDescent="0.2">
      <c r="A4072" s="32"/>
      <c r="B4072"/>
      <c r="C4072" s="20"/>
      <c r="D4072" s="20"/>
      <c r="E4072"/>
      <c r="F4072"/>
      <c r="G4072" s="19"/>
      <c r="H4072"/>
      <c r="I4072"/>
      <c r="J4072"/>
      <c r="K4072" s="9"/>
      <c r="L4072"/>
      <c r="M4072" s="36"/>
      <c r="N4072"/>
      <c r="O4072"/>
      <c r="P4072" s="38"/>
      <c r="Q4072" s="10"/>
      <c r="R4072" s="11"/>
      <c r="S4072" s="13"/>
      <c r="T4072" s="12"/>
      <c r="U4072" s="13"/>
      <c r="V4072"/>
    </row>
    <row r="4073" spans="1:22" x14ac:dyDescent="0.2">
      <c r="A4073" s="32"/>
      <c r="B4073"/>
      <c r="C4073" s="20"/>
      <c r="D4073" s="20"/>
      <c r="E4073"/>
      <c r="F4073"/>
      <c r="G4073" s="19"/>
      <c r="H4073"/>
      <c r="I4073"/>
      <c r="J4073"/>
      <c r="K4073" s="9"/>
      <c r="L4073"/>
      <c r="M4073" s="36"/>
      <c r="N4073"/>
      <c r="O4073"/>
      <c r="P4073" s="38"/>
      <c r="Q4073" s="10"/>
      <c r="R4073" s="11"/>
      <c r="S4073" s="13"/>
      <c r="T4073" s="12"/>
      <c r="U4073" s="13"/>
      <c r="V4073"/>
    </row>
    <row r="4074" spans="1:22" x14ac:dyDescent="0.2">
      <c r="A4074" s="32"/>
      <c r="B4074"/>
      <c r="C4074" s="20"/>
      <c r="D4074" s="20"/>
      <c r="E4074"/>
      <c r="F4074"/>
      <c r="G4074" s="19"/>
      <c r="H4074"/>
      <c r="I4074"/>
      <c r="J4074"/>
      <c r="K4074" s="9"/>
      <c r="L4074"/>
      <c r="M4074" s="36"/>
      <c r="N4074"/>
      <c r="O4074"/>
      <c r="P4074" s="38"/>
      <c r="Q4074" s="10"/>
      <c r="R4074" s="11"/>
      <c r="S4074" s="13"/>
      <c r="T4074" s="12"/>
      <c r="U4074" s="13"/>
      <c r="V4074"/>
    </row>
    <row r="4075" spans="1:22" x14ac:dyDescent="0.2">
      <c r="A4075" s="32"/>
      <c r="B4075"/>
      <c r="C4075" s="20"/>
      <c r="D4075" s="20"/>
      <c r="E4075"/>
      <c r="F4075"/>
      <c r="G4075" s="19"/>
      <c r="H4075"/>
      <c r="I4075"/>
      <c r="J4075"/>
      <c r="K4075" s="9"/>
      <c r="L4075"/>
      <c r="M4075" s="36"/>
      <c r="N4075"/>
      <c r="O4075"/>
      <c r="P4075" s="38"/>
      <c r="Q4075" s="10"/>
      <c r="R4075" s="11"/>
      <c r="S4075" s="13"/>
      <c r="T4075" s="12"/>
      <c r="U4075" s="13"/>
      <c r="V4075"/>
    </row>
    <row r="4076" spans="1:22" x14ac:dyDescent="0.2">
      <c r="A4076" s="32"/>
      <c r="B4076"/>
      <c r="C4076" s="20"/>
      <c r="D4076" s="20"/>
      <c r="E4076"/>
      <c r="F4076"/>
      <c r="G4076" s="19"/>
      <c r="H4076"/>
      <c r="I4076"/>
      <c r="J4076"/>
      <c r="K4076" s="9"/>
      <c r="L4076"/>
      <c r="M4076" s="36"/>
      <c r="N4076"/>
      <c r="O4076"/>
      <c r="P4076" s="48"/>
      <c r="Q4076" s="10"/>
      <c r="R4076" s="11"/>
      <c r="S4076" s="13"/>
      <c r="T4076" s="12"/>
      <c r="U4076" s="13"/>
      <c r="V4076"/>
    </row>
    <row r="4077" spans="1:22" x14ac:dyDescent="0.2">
      <c r="A4077" s="32"/>
      <c r="B4077"/>
      <c r="C4077" s="20"/>
      <c r="D4077" s="20"/>
      <c r="E4077"/>
      <c r="F4077"/>
      <c r="G4077" s="19"/>
      <c r="H4077"/>
      <c r="I4077"/>
      <c r="J4077"/>
      <c r="K4077" s="9"/>
      <c r="L4077"/>
      <c r="M4077" s="36"/>
      <c r="N4077"/>
      <c r="O4077"/>
      <c r="P4077" s="48"/>
      <c r="Q4077" s="10"/>
      <c r="R4077" s="11"/>
      <c r="S4077" s="13"/>
      <c r="T4077" s="12"/>
      <c r="U4077" s="13"/>
      <c r="V4077"/>
    </row>
    <row r="4078" spans="1:22" x14ac:dyDescent="0.2">
      <c r="A4078" s="32"/>
      <c r="B4078"/>
      <c r="C4078" s="20"/>
      <c r="D4078" s="20"/>
      <c r="E4078"/>
      <c r="F4078"/>
      <c r="G4078" s="19"/>
      <c r="H4078"/>
      <c r="I4078"/>
      <c r="J4078"/>
      <c r="K4078" s="9"/>
      <c r="L4078"/>
      <c r="M4078" s="36"/>
      <c r="N4078"/>
      <c r="O4078"/>
      <c r="P4078" s="48"/>
      <c r="Q4078" s="10"/>
      <c r="R4078" s="11"/>
      <c r="S4078" s="13"/>
      <c r="T4078" s="12"/>
      <c r="U4078" s="13"/>
      <c r="V4078"/>
    </row>
    <row r="4079" spans="1:22" x14ac:dyDescent="0.2">
      <c r="A4079" s="32"/>
      <c r="B4079"/>
      <c r="C4079" s="20"/>
      <c r="D4079" s="20"/>
      <c r="E4079"/>
      <c r="F4079"/>
      <c r="G4079" s="19"/>
      <c r="H4079"/>
      <c r="I4079"/>
      <c r="J4079"/>
      <c r="K4079" s="9"/>
      <c r="L4079"/>
      <c r="M4079" s="36"/>
      <c r="N4079"/>
      <c r="O4079"/>
      <c r="P4079" s="48"/>
      <c r="Q4079" s="10"/>
      <c r="R4079" s="11"/>
      <c r="S4079" s="13"/>
      <c r="T4079" s="12"/>
      <c r="U4079" s="13"/>
      <c r="V4079"/>
    </row>
    <row r="4080" spans="1:22" x14ac:dyDescent="0.2">
      <c r="A4080" s="32"/>
      <c r="B4080"/>
      <c r="C4080" s="20"/>
      <c r="D4080" s="20"/>
      <c r="E4080"/>
      <c r="F4080"/>
      <c r="G4080" s="19"/>
      <c r="H4080"/>
      <c r="I4080"/>
      <c r="J4080"/>
      <c r="K4080" s="9"/>
      <c r="L4080"/>
      <c r="M4080" s="36"/>
      <c r="N4080"/>
      <c r="O4080"/>
      <c r="P4080" s="48"/>
      <c r="Q4080" s="10"/>
      <c r="R4080" s="11"/>
      <c r="S4080" s="13"/>
      <c r="T4080" s="12"/>
      <c r="U4080" s="13"/>
      <c r="V4080"/>
    </row>
    <row r="4081" spans="1:22" x14ac:dyDescent="0.2">
      <c r="A4081" s="32"/>
      <c r="B4081"/>
      <c r="C4081" s="20"/>
      <c r="D4081" s="20"/>
      <c r="E4081"/>
      <c r="F4081"/>
      <c r="G4081" s="19"/>
      <c r="H4081"/>
      <c r="I4081"/>
      <c r="J4081"/>
      <c r="K4081" s="9"/>
      <c r="L4081"/>
      <c r="M4081" s="36"/>
      <c r="N4081"/>
      <c r="O4081"/>
      <c r="P4081" s="48"/>
      <c r="Q4081" s="10"/>
      <c r="R4081" s="11"/>
      <c r="S4081" s="13"/>
      <c r="T4081" s="12"/>
      <c r="U4081" s="13"/>
      <c r="V4081"/>
    </row>
    <row r="4082" spans="1:22" x14ac:dyDescent="0.2">
      <c r="A4082" s="32"/>
      <c r="B4082"/>
      <c r="C4082" s="20"/>
      <c r="D4082" s="20"/>
      <c r="E4082"/>
      <c r="F4082"/>
      <c r="G4082" s="19"/>
      <c r="H4082"/>
      <c r="I4082"/>
      <c r="J4082"/>
      <c r="K4082" s="9"/>
      <c r="L4082"/>
      <c r="M4082" s="36"/>
      <c r="N4082"/>
      <c r="O4082"/>
      <c r="P4082" s="48"/>
      <c r="Q4082" s="10"/>
      <c r="R4082" s="11"/>
      <c r="S4082" s="13"/>
      <c r="T4082" s="12"/>
      <c r="U4082" s="13"/>
      <c r="V4082"/>
    </row>
    <row r="4083" spans="1:22" x14ac:dyDescent="0.2">
      <c r="A4083" s="32"/>
      <c r="B4083"/>
      <c r="C4083" s="20"/>
      <c r="D4083" s="20"/>
      <c r="E4083"/>
      <c r="F4083"/>
      <c r="G4083" s="19"/>
      <c r="H4083"/>
      <c r="I4083"/>
      <c r="J4083"/>
      <c r="K4083" s="9"/>
      <c r="L4083"/>
      <c r="M4083" s="36"/>
      <c r="N4083"/>
      <c r="O4083"/>
      <c r="P4083" s="48"/>
      <c r="Q4083" s="10"/>
      <c r="R4083" s="11"/>
      <c r="S4083" s="13"/>
      <c r="T4083" s="12"/>
      <c r="U4083" s="13"/>
      <c r="V4083"/>
    </row>
    <row r="4084" spans="1:22" x14ac:dyDescent="0.2">
      <c r="A4084" s="32"/>
      <c r="B4084"/>
      <c r="C4084" s="20"/>
      <c r="D4084" s="20"/>
      <c r="E4084"/>
      <c r="F4084"/>
      <c r="G4084" s="19"/>
      <c r="H4084"/>
      <c r="I4084"/>
      <c r="J4084"/>
      <c r="K4084" s="9"/>
      <c r="L4084"/>
      <c r="M4084" s="36"/>
      <c r="N4084"/>
      <c r="O4084"/>
      <c r="P4084" s="48"/>
      <c r="Q4084" s="10"/>
      <c r="R4084" s="11"/>
      <c r="S4084" s="13"/>
      <c r="T4084" s="12"/>
      <c r="U4084" s="13"/>
      <c r="V4084"/>
    </row>
    <row r="4085" spans="1:22" x14ac:dyDescent="0.2">
      <c r="A4085" s="32"/>
      <c r="B4085"/>
      <c r="C4085" s="20"/>
      <c r="D4085" s="20"/>
      <c r="E4085"/>
      <c r="F4085"/>
      <c r="G4085" s="19"/>
      <c r="H4085"/>
      <c r="I4085"/>
      <c r="J4085"/>
      <c r="K4085" s="9"/>
      <c r="L4085"/>
      <c r="M4085" s="36"/>
      <c r="N4085"/>
      <c r="O4085"/>
      <c r="P4085" s="48"/>
      <c r="Q4085" s="10"/>
      <c r="R4085" s="11"/>
      <c r="S4085" s="13"/>
      <c r="T4085" s="12"/>
      <c r="U4085" s="13"/>
      <c r="V4085"/>
    </row>
    <row r="4086" spans="1:22" x14ac:dyDescent="0.2">
      <c r="A4086" s="32"/>
      <c r="B4086"/>
      <c r="C4086" s="20"/>
      <c r="D4086" s="20"/>
      <c r="E4086"/>
      <c r="F4086"/>
      <c r="G4086" s="19"/>
      <c r="H4086"/>
      <c r="I4086"/>
      <c r="J4086"/>
      <c r="K4086" s="9"/>
      <c r="L4086"/>
      <c r="M4086" s="36"/>
      <c r="N4086"/>
      <c r="O4086"/>
      <c r="P4086" s="48"/>
      <c r="Q4086" s="10"/>
      <c r="R4086" s="11"/>
      <c r="S4086" s="13"/>
      <c r="T4086" s="12"/>
      <c r="U4086" s="13"/>
      <c r="V4086"/>
    </row>
    <row r="4087" spans="1:22" x14ac:dyDescent="0.2">
      <c r="A4087" s="32"/>
      <c r="B4087"/>
      <c r="C4087" s="20"/>
      <c r="D4087" s="20"/>
      <c r="E4087"/>
      <c r="F4087"/>
      <c r="G4087" s="19"/>
      <c r="H4087"/>
      <c r="I4087"/>
      <c r="J4087"/>
      <c r="K4087" s="9"/>
      <c r="L4087"/>
      <c r="M4087" s="36"/>
      <c r="N4087"/>
      <c r="O4087"/>
      <c r="P4087" s="48"/>
      <c r="Q4087" s="10"/>
      <c r="R4087" s="11"/>
      <c r="S4087" s="13"/>
      <c r="T4087" s="12"/>
      <c r="U4087" s="13"/>
      <c r="V4087"/>
    </row>
    <row r="4088" spans="1:22" x14ac:dyDescent="0.2">
      <c r="A4088" s="32"/>
      <c r="B4088"/>
      <c r="C4088" s="20"/>
      <c r="D4088" s="20"/>
      <c r="E4088"/>
      <c r="F4088"/>
      <c r="G4088" s="19"/>
      <c r="H4088"/>
      <c r="I4088"/>
      <c r="J4088"/>
      <c r="K4088" s="9"/>
      <c r="L4088"/>
      <c r="M4088" s="36"/>
      <c r="N4088"/>
      <c r="O4088"/>
      <c r="P4088" s="48"/>
      <c r="Q4088" s="10"/>
      <c r="R4088" s="11"/>
      <c r="S4088" s="13"/>
      <c r="T4088" s="12"/>
      <c r="U4088" s="13"/>
      <c r="V4088"/>
    </row>
    <row r="4089" spans="1:22" x14ac:dyDescent="0.2">
      <c r="A4089" s="32"/>
      <c r="B4089"/>
      <c r="C4089" s="20"/>
      <c r="D4089" s="20"/>
      <c r="E4089"/>
      <c r="F4089"/>
      <c r="G4089" s="19"/>
      <c r="H4089"/>
      <c r="I4089"/>
      <c r="J4089"/>
      <c r="K4089" s="9"/>
      <c r="L4089"/>
      <c r="M4089" s="36"/>
      <c r="N4089"/>
      <c r="O4089"/>
      <c r="P4089" s="48"/>
      <c r="Q4089" s="10"/>
      <c r="R4089" s="11"/>
      <c r="S4089" s="13"/>
      <c r="T4089" s="12"/>
      <c r="U4089" s="13"/>
      <c r="V4089"/>
    </row>
    <row r="4090" spans="1:22" x14ac:dyDescent="0.2">
      <c r="A4090" s="32"/>
      <c r="B4090"/>
      <c r="C4090" s="20"/>
      <c r="D4090" s="20"/>
      <c r="E4090"/>
      <c r="F4090"/>
      <c r="G4090" s="19"/>
      <c r="H4090"/>
      <c r="I4090"/>
      <c r="J4090"/>
      <c r="K4090" s="9"/>
      <c r="L4090"/>
      <c r="M4090" s="36"/>
      <c r="N4090"/>
      <c r="O4090"/>
      <c r="P4090" s="48"/>
      <c r="Q4090" s="10"/>
      <c r="R4090" s="11"/>
      <c r="S4090" s="13"/>
      <c r="T4090" s="12"/>
      <c r="U4090" s="13"/>
      <c r="V4090"/>
    </row>
    <row r="4091" spans="1:22" x14ac:dyDescent="0.2">
      <c r="A4091" s="32"/>
      <c r="B4091"/>
      <c r="C4091" s="20"/>
      <c r="D4091" s="20"/>
      <c r="E4091"/>
      <c r="F4091"/>
      <c r="G4091" s="19"/>
      <c r="H4091"/>
      <c r="I4091"/>
      <c r="J4091"/>
      <c r="K4091" s="9"/>
      <c r="L4091"/>
      <c r="M4091" s="36"/>
      <c r="N4091"/>
      <c r="O4091"/>
      <c r="P4091" s="48"/>
      <c r="Q4091" s="10"/>
      <c r="R4091" s="11"/>
      <c r="S4091" s="13"/>
      <c r="T4091" s="12"/>
      <c r="U4091" s="13"/>
      <c r="V4091"/>
    </row>
    <row r="4092" spans="1:22" x14ac:dyDescent="0.2">
      <c r="A4092" s="32"/>
      <c r="B4092"/>
      <c r="C4092" s="20"/>
      <c r="D4092" s="20"/>
      <c r="E4092"/>
      <c r="F4092"/>
      <c r="G4092" s="19"/>
      <c r="H4092"/>
      <c r="I4092"/>
      <c r="J4092"/>
      <c r="K4092" s="9"/>
      <c r="L4092"/>
      <c r="M4092" s="36"/>
      <c r="N4092"/>
      <c r="O4092"/>
      <c r="P4092" s="48"/>
      <c r="Q4092" s="10"/>
      <c r="R4092" s="11"/>
      <c r="S4092" s="13"/>
      <c r="T4092" s="12"/>
      <c r="U4092" s="13"/>
      <c r="V4092"/>
    </row>
    <row r="4093" spans="1:22" x14ac:dyDescent="0.2">
      <c r="A4093" s="32"/>
      <c r="B4093"/>
      <c r="C4093" s="20"/>
      <c r="D4093" s="20"/>
      <c r="E4093"/>
      <c r="F4093"/>
      <c r="G4093" s="19"/>
      <c r="H4093"/>
      <c r="I4093"/>
      <c r="J4093"/>
      <c r="K4093" s="9"/>
      <c r="L4093"/>
      <c r="M4093" s="36"/>
      <c r="N4093"/>
      <c r="O4093"/>
      <c r="P4093" s="48"/>
      <c r="Q4093" s="10"/>
      <c r="R4093" s="11"/>
      <c r="S4093" s="13"/>
      <c r="T4093" s="12"/>
      <c r="U4093" s="13"/>
      <c r="V4093"/>
    </row>
    <row r="4094" spans="1:22" x14ac:dyDescent="0.2">
      <c r="A4094" s="32"/>
      <c r="B4094"/>
      <c r="C4094" s="20"/>
      <c r="D4094" s="20"/>
      <c r="E4094"/>
      <c r="F4094"/>
      <c r="G4094" s="19"/>
      <c r="H4094"/>
      <c r="I4094"/>
      <c r="J4094"/>
      <c r="K4094" s="9"/>
      <c r="L4094"/>
      <c r="M4094" s="36"/>
      <c r="N4094"/>
      <c r="O4094"/>
      <c r="P4094" s="48"/>
      <c r="Q4094" s="10"/>
      <c r="R4094" s="11"/>
      <c r="S4094" s="13"/>
      <c r="T4094" s="12"/>
      <c r="U4094" s="13"/>
      <c r="V4094"/>
    </row>
    <row r="4095" spans="1:22" x14ac:dyDescent="0.2">
      <c r="A4095" s="32"/>
      <c r="B4095"/>
      <c r="C4095" s="20"/>
      <c r="D4095" s="20"/>
      <c r="E4095"/>
      <c r="F4095"/>
      <c r="G4095" s="19"/>
      <c r="H4095"/>
      <c r="I4095"/>
      <c r="J4095"/>
      <c r="K4095" s="9"/>
      <c r="L4095"/>
      <c r="M4095" s="36"/>
      <c r="N4095"/>
      <c r="O4095"/>
      <c r="P4095" s="48"/>
      <c r="Q4095" s="10"/>
      <c r="R4095" s="11"/>
      <c r="S4095" s="13"/>
      <c r="T4095" s="12"/>
      <c r="U4095" s="13"/>
      <c r="V4095"/>
    </row>
    <row r="4096" spans="1:22" x14ac:dyDescent="0.2">
      <c r="A4096" s="32"/>
      <c r="B4096"/>
      <c r="C4096" s="20"/>
      <c r="D4096" s="20"/>
      <c r="E4096"/>
      <c r="F4096"/>
      <c r="G4096" s="19"/>
      <c r="H4096"/>
      <c r="I4096"/>
      <c r="J4096"/>
      <c r="K4096" s="9"/>
      <c r="L4096"/>
      <c r="M4096" s="36"/>
      <c r="N4096"/>
      <c r="O4096"/>
      <c r="P4096" s="48"/>
      <c r="Q4096" s="10"/>
      <c r="R4096" s="11"/>
      <c r="S4096" s="13"/>
      <c r="T4096" s="12"/>
      <c r="U4096" s="13"/>
      <c r="V4096"/>
    </row>
    <row r="4097" spans="1:22" x14ac:dyDescent="0.2">
      <c r="A4097" s="32"/>
      <c r="B4097"/>
      <c r="C4097" s="20"/>
      <c r="D4097" s="20"/>
      <c r="E4097"/>
      <c r="F4097"/>
      <c r="G4097" s="19"/>
      <c r="H4097"/>
      <c r="I4097"/>
      <c r="J4097"/>
      <c r="K4097" s="9"/>
      <c r="L4097"/>
      <c r="M4097" s="36"/>
      <c r="N4097"/>
      <c r="O4097"/>
      <c r="P4097" s="48"/>
      <c r="Q4097" s="10"/>
      <c r="R4097" s="11"/>
      <c r="S4097" s="13"/>
      <c r="T4097" s="12"/>
      <c r="U4097" s="13"/>
      <c r="V4097"/>
    </row>
    <row r="4098" spans="1:22" x14ac:dyDescent="0.2">
      <c r="A4098" s="32"/>
      <c r="B4098"/>
      <c r="C4098" s="20"/>
      <c r="D4098" s="20"/>
      <c r="E4098"/>
      <c r="F4098"/>
      <c r="G4098" s="19"/>
      <c r="H4098"/>
      <c r="I4098"/>
      <c r="J4098"/>
      <c r="K4098" s="9"/>
      <c r="L4098"/>
      <c r="M4098" s="36"/>
      <c r="N4098"/>
      <c r="O4098"/>
      <c r="P4098" s="48"/>
      <c r="Q4098" s="10"/>
      <c r="R4098" s="11"/>
      <c r="S4098" s="13"/>
      <c r="T4098" s="12"/>
      <c r="U4098" s="13"/>
      <c r="V4098"/>
    </row>
    <row r="4099" spans="1:22" x14ac:dyDescent="0.2">
      <c r="A4099" s="32"/>
      <c r="B4099"/>
      <c r="C4099" s="20"/>
      <c r="D4099" s="20"/>
      <c r="E4099"/>
      <c r="F4099"/>
      <c r="G4099" s="19"/>
      <c r="H4099"/>
      <c r="I4099"/>
      <c r="J4099"/>
      <c r="K4099" s="9"/>
      <c r="L4099"/>
      <c r="M4099" s="36"/>
      <c r="N4099"/>
      <c r="O4099"/>
      <c r="P4099" s="48"/>
      <c r="Q4099" s="10"/>
      <c r="R4099" s="11"/>
      <c r="S4099" s="13"/>
      <c r="T4099" s="12"/>
      <c r="U4099" s="13"/>
      <c r="V4099"/>
    </row>
    <row r="4100" spans="1:22" x14ac:dyDescent="0.2">
      <c r="A4100" s="32"/>
      <c r="B4100"/>
      <c r="C4100" s="20"/>
      <c r="D4100" s="20"/>
      <c r="E4100"/>
      <c r="F4100"/>
      <c r="G4100" s="19"/>
      <c r="H4100"/>
      <c r="I4100"/>
      <c r="J4100"/>
      <c r="K4100" s="9"/>
      <c r="L4100"/>
      <c r="M4100" s="36"/>
      <c r="N4100"/>
      <c r="O4100"/>
      <c r="P4100" s="48"/>
      <c r="Q4100" s="10"/>
      <c r="R4100" s="11"/>
      <c r="S4100" s="13"/>
      <c r="T4100" s="12"/>
      <c r="U4100" s="13"/>
      <c r="V4100"/>
    </row>
    <row r="4101" spans="1:22" x14ac:dyDescent="0.2">
      <c r="A4101" s="32"/>
      <c r="B4101"/>
      <c r="C4101" s="20"/>
      <c r="D4101" s="20"/>
      <c r="E4101"/>
      <c r="F4101"/>
      <c r="G4101" s="19"/>
      <c r="H4101"/>
      <c r="I4101"/>
      <c r="J4101"/>
      <c r="K4101" s="9"/>
      <c r="L4101"/>
      <c r="M4101" s="36"/>
      <c r="N4101"/>
      <c r="O4101"/>
      <c r="P4101" s="48"/>
      <c r="Q4101" s="10"/>
      <c r="R4101" s="11"/>
      <c r="S4101" s="13"/>
      <c r="T4101" s="12"/>
      <c r="U4101" s="13"/>
      <c r="V4101"/>
    </row>
    <row r="4102" spans="1:22" x14ac:dyDescent="0.2">
      <c r="A4102" s="32"/>
      <c r="B4102"/>
      <c r="C4102" s="20"/>
      <c r="D4102" s="20"/>
      <c r="E4102"/>
      <c r="F4102"/>
      <c r="G4102" s="19"/>
      <c r="H4102"/>
      <c r="I4102"/>
      <c r="J4102"/>
      <c r="K4102" s="9"/>
      <c r="L4102"/>
      <c r="M4102" s="36"/>
      <c r="N4102"/>
      <c r="O4102"/>
      <c r="P4102" s="48"/>
      <c r="Q4102" s="10"/>
      <c r="R4102" s="11"/>
      <c r="S4102" s="13"/>
      <c r="T4102" s="12"/>
      <c r="U4102" s="13"/>
      <c r="V4102"/>
    </row>
    <row r="4103" spans="1:22" x14ac:dyDescent="0.2">
      <c r="A4103" s="32"/>
      <c r="B4103"/>
      <c r="C4103" s="20"/>
      <c r="D4103" s="20"/>
      <c r="E4103"/>
      <c r="F4103"/>
      <c r="G4103" s="19"/>
      <c r="H4103"/>
      <c r="I4103"/>
      <c r="J4103"/>
      <c r="K4103" s="9"/>
      <c r="L4103"/>
      <c r="M4103" s="36"/>
      <c r="N4103"/>
      <c r="O4103"/>
      <c r="P4103" s="48"/>
      <c r="Q4103" s="10"/>
      <c r="R4103" s="11"/>
      <c r="S4103" s="13"/>
      <c r="T4103" s="12"/>
      <c r="U4103" s="13"/>
      <c r="V4103"/>
    </row>
    <row r="4104" spans="1:22" x14ac:dyDescent="0.2">
      <c r="A4104" s="32"/>
      <c r="B4104"/>
      <c r="C4104" s="20"/>
      <c r="D4104" s="20"/>
      <c r="E4104"/>
      <c r="F4104"/>
      <c r="G4104" s="19"/>
      <c r="H4104"/>
      <c r="I4104"/>
      <c r="J4104"/>
      <c r="K4104" s="9"/>
      <c r="L4104"/>
      <c r="M4104" s="36"/>
      <c r="N4104"/>
      <c r="O4104"/>
      <c r="P4104" s="48"/>
      <c r="Q4104" s="10"/>
      <c r="R4104" s="11"/>
      <c r="S4104" s="13"/>
      <c r="T4104" s="12"/>
      <c r="U4104" s="13"/>
      <c r="V4104"/>
    </row>
    <row r="4105" spans="1:22" x14ac:dyDescent="0.2">
      <c r="A4105" s="32"/>
      <c r="B4105"/>
      <c r="C4105" s="20"/>
      <c r="D4105" s="20"/>
      <c r="E4105"/>
      <c r="F4105"/>
      <c r="G4105" s="19"/>
      <c r="H4105"/>
      <c r="I4105"/>
      <c r="J4105"/>
      <c r="K4105" s="9"/>
      <c r="L4105"/>
      <c r="M4105" s="36"/>
      <c r="N4105"/>
      <c r="O4105"/>
      <c r="P4105" s="48"/>
      <c r="Q4105" s="10"/>
      <c r="R4105" s="11"/>
      <c r="S4105" s="13"/>
      <c r="T4105" s="12"/>
      <c r="U4105" s="13"/>
      <c r="V4105"/>
    </row>
    <row r="4106" spans="1:22" x14ac:dyDescent="0.2">
      <c r="A4106" s="32"/>
      <c r="B4106"/>
      <c r="C4106" s="20"/>
      <c r="D4106" s="20"/>
      <c r="E4106"/>
      <c r="F4106"/>
      <c r="G4106" s="19"/>
      <c r="H4106"/>
      <c r="I4106"/>
      <c r="J4106"/>
      <c r="K4106" s="9"/>
      <c r="L4106"/>
      <c r="M4106" s="36"/>
      <c r="N4106"/>
      <c r="O4106"/>
      <c r="P4106" s="48"/>
      <c r="Q4106" s="10"/>
      <c r="R4106" s="11"/>
      <c r="S4106" s="13"/>
      <c r="T4106" s="12"/>
      <c r="U4106" s="13"/>
      <c r="V4106"/>
    </row>
    <row r="4107" spans="1:22" x14ac:dyDescent="0.2">
      <c r="A4107" s="32"/>
      <c r="B4107"/>
      <c r="C4107" s="20"/>
      <c r="D4107" s="20"/>
      <c r="E4107"/>
      <c r="F4107"/>
      <c r="G4107" s="19"/>
      <c r="H4107"/>
      <c r="I4107"/>
      <c r="J4107"/>
      <c r="K4107" s="9"/>
      <c r="L4107"/>
      <c r="M4107" s="36"/>
      <c r="N4107"/>
      <c r="O4107"/>
      <c r="P4107" s="48"/>
      <c r="Q4107" s="10"/>
      <c r="R4107" s="11"/>
      <c r="S4107" s="13"/>
      <c r="T4107" s="12"/>
      <c r="U4107" s="13"/>
      <c r="V4107"/>
    </row>
    <row r="4108" spans="1:22" x14ac:dyDescent="0.2">
      <c r="A4108" s="32"/>
      <c r="B4108"/>
      <c r="C4108" s="20"/>
      <c r="D4108" s="20"/>
      <c r="E4108"/>
      <c r="F4108"/>
      <c r="G4108" s="19"/>
      <c r="H4108"/>
      <c r="I4108"/>
      <c r="J4108"/>
      <c r="K4108" s="9"/>
      <c r="L4108"/>
      <c r="M4108" s="36"/>
      <c r="N4108"/>
      <c r="O4108"/>
      <c r="P4108" s="48"/>
      <c r="Q4108" s="10"/>
      <c r="R4108" s="11"/>
      <c r="S4108" s="13"/>
      <c r="T4108" s="12"/>
      <c r="U4108" s="13"/>
      <c r="V4108"/>
    </row>
    <row r="4109" spans="1:22" x14ac:dyDescent="0.2">
      <c r="A4109" s="32"/>
      <c r="B4109"/>
      <c r="C4109" s="20"/>
      <c r="D4109" s="20"/>
      <c r="E4109"/>
      <c r="F4109"/>
      <c r="G4109" s="19"/>
      <c r="H4109"/>
      <c r="I4109"/>
      <c r="J4109"/>
      <c r="K4109" s="9"/>
      <c r="L4109"/>
      <c r="M4109" s="36"/>
      <c r="N4109"/>
      <c r="O4109"/>
      <c r="P4109" s="48"/>
      <c r="Q4109" s="10"/>
      <c r="R4109" s="11"/>
      <c r="S4109" s="13"/>
      <c r="T4109" s="12"/>
      <c r="U4109" s="13"/>
      <c r="V4109"/>
    </row>
    <row r="4110" spans="1:22" x14ac:dyDescent="0.2">
      <c r="A4110" s="32"/>
      <c r="B4110"/>
      <c r="C4110" s="20"/>
      <c r="D4110" s="20"/>
      <c r="E4110"/>
      <c r="F4110"/>
      <c r="G4110" s="19"/>
      <c r="H4110"/>
      <c r="I4110"/>
      <c r="J4110"/>
      <c r="K4110" s="9"/>
      <c r="L4110"/>
      <c r="M4110" s="36"/>
      <c r="N4110"/>
      <c r="O4110"/>
      <c r="P4110" s="48"/>
      <c r="Q4110" s="10"/>
      <c r="R4110" s="11"/>
      <c r="S4110" s="13"/>
      <c r="T4110" s="12"/>
      <c r="U4110" s="13"/>
      <c r="V4110"/>
    </row>
    <row r="4111" spans="1:22" x14ac:dyDescent="0.2">
      <c r="A4111" s="32"/>
      <c r="B4111"/>
      <c r="C4111" s="20"/>
      <c r="D4111" s="20"/>
      <c r="E4111"/>
      <c r="F4111"/>
      <c r="G4111" s="19"/>
      <c r="H4111"/>
      <c r="I4111"/>
      <c r="J4111"/>
      <c r="K4111" s="9"/>
      <c r="L4111"/>
      <c r="M4111" s="36"/>
      <c r="N4111"/>
      <c r="O4111"/>
      <c r="P4111" s="48"/>
      <c r="Q4111" s="10"/>
      <c r="R4111" s="11"/>
      <c r="S4111" s="13"/>
      <c r="T4111" s="12"/>
      <c r="U4111" s="13"/>
      <c r="V4111"/>
    </row>
    <row r="4112" spans="1:22" x14ac:dyDescent="0.2">
      <c r="A4112" s="32"/>
      <c r="B4112"/>
      <c r="C4112" s="20"/>
      <c r="D4112" s="20"/>
      <c r="E4112"/>
      <c r="F4112"/>
      <c r="G4112" s="19"/>
      <c r="H4112"/>
      <c r="I4112"/>
      <c r="J4112"/>
      <c r="K4112" s="9"/>
      <c r="L4112"/>
      <c r="M4112" s="36"/>
      <c r="N4112"/>
      <c r="O4112"/>
      <c r="P4112" s="48"/>
      <c r="Q4112" s="10"/>
      <c r="R4112" s="11"/>
      <c r="S4112" s="13"/>
      <c r="T4112" s="12"/>
      <c r="U4112" s="13"/>
      <c r="V4112"/>
    </row>
    <row r="4113" spans="1:22" x14ac:dyDescent="0.2">
      <c r="A4113" s="32"/>
      <c r="B4113"/>
      <c r="C4113" s="20"/>
      <c r="D4113" s="20"/>
      <c r="E4113"/>
      <c r="F4113"/>
      <c r="G4113" s="19"/>
      <c r="H4113"/>
      <c r="I4113"/>
      <c r="J4113"/>
      <c r="K4113" s="9"/>
      <c r="L4113"/>
      <c r="M4113" s="36"/>
      <c r="N4113"/>
      <c r="O4113"/>
      <c r="P4113" s="48"/>
      <c r="Q4113" s="10"/>
      <c r="R4113" s="11"/>
      <c r="S4113" s="13"/>
      <c r="T4113" s="12"/>
      <c r="U4113" s="13"/>
      <c r="V4113"/>
    </row>
    <row r="4114" spans="1:22" x14ac:dyDescent="0.2">
      <c r="A4114" s="32"/>
      <c r="B4114"/>
      <c r="C4114" s="20"/>
      <c r="D4114" s="20"/>
      <c r="E4114"/>
      <c r="F4114"/>
      <c r="G4114" s="19"/>
      <c r="H4114"/>
      <c r="I4114"/>
      <c r="J4114"/>
      <c r="K4114" s="9"/>
      <c r="L4114"/>
      <c r="M4114" s="36"/>
      <c r="N4114"/>
      <c r="O4114"/>
      <c r="P4114" s="48"/>
      <c r="Q4114" s="10"/>
      <c r="R4114" s="11"/>
      <c r="S4114" s="13"/>
      <c r="T4114" s="12"/>
      <c r="U4114" s="13"/>
      <c r="V4114"/>
    </row>
    <row r="4115" spans="1:22" x14ac:dyDescent="0.2">
      <c r="A4115" s="32"/>
      <c r="B4115"/>
      <c r="C4115" s="20"/>
      <c r="D4115" s="20"/>
      <c r="E4115"/>
      <c r="F4115"/>
      <c r="G4115" s="19"/>
      <c r="H4115"/>
      <c r="I4115"/>
      <c r="J4115"/>
      <c r="K4115" s="9"/>
      <c r="L4115"/>
      <c r="M4115" s="36"/>
      <c r="N4115"/>
      <c r="O4115"/>
      <c r="P4115" s="48"/>
      <c r="Q4115" s="10"/>
      <c r="R4115" s="11"/>
      <c r="S4115" s="13"/>
      <c r="T4115" s="12"/>
      <c r="U4115" s="13"/>
      <c r="V4115"/>
    </row>
    <row r="4116" spans="1:22" x14ac:dyDescent="0.2">
      <c r="A4116" s="32"/>
      <c r="B4116"/>
      <c r="C4116" s="20"/>
      <c r="D4116" s="20"/>
      <c r="E4116"/>
      <c r="F4116"/>
      <c r="G4116" s="19"/>
      <c r="H4116"/>
      <c r="I4116"/>
      <c r="J4116"/>
      <c r="K4116" s="9"/>
      <c r="L4116"/>
      <c r="M4116" s="36"/>
      <c r="N4116"/>
      <c r="O4116"/>
      <c r="P4116" s="48"/>
      <c r="Q4116" s="10"/>
      <c r="R4116" s="11"/>
      <c r="S4116" s="13"/>
      <c r="T4116" s="12"/>
      <c r="U4116" s="13"/>
      <c r="V4116"/>
    </row>
    <row r="4117" spans="1:22" x14ac:dyDescent="0.2">
      <c r="A4117" s="32"/>
      <c r="B4117"/>
      <c r="C4117" s="20"/>
      <c r="D4117" s="20"/>
      <c r="E4117"/>
      <c r="F4117"/>
      <c r="G4117" s="19"/>
      <c r="H4117"/>
      <c r="I4117"/>
      <c r="J4117"/>
      <c r="K4117" s="9"/>
      <c r="L4117"/>
      <c r="M4117" s="36"/>
      <c r="N4117"/>
      <c r="O4117"/>
      <c r="P4117" s="48"/>
      <c r="Q4117" s="10"/>
      <c r="R4117" s="11"/>
      <c r="S4117" s="13"/>
      <c r="T4117" s="12"/>
      <c r="U4117" s="13"/>
      <c r="V4117"/>
    </row>
    <row r="4118" spans="1:22" x14ac:dyDescent="0.2">
      <c r="A4118" s="32"/>
      <c r="B4118"/>
      <c r="C4118" s="20"/>
      <c r="D4118" s="20"/>
      <c r="E4118"/>
      <c r="F4118"/>
      <c r="G4118" s="19"/>
      <c r="H4118"/>
      <c r="I4118"/>
      <c r="J4118"/>
      <c r="K4118" s="9"/>
      <c r="L4118"/>
      <c r="M4118" s="36"/>
      <c r="N4118"/>
      <c r="O4118"/>
      <c r="P4118" s="48"/>
      <c r="Q4118" s="10"/>
      <c r="R4118" s="11"/>
      <c r="S4118" s="13"/>
      <c r="T4118" s="12"/>
      <c r="U4118" s="13"/>
      <c r="V4118"/>
    </row>
    <row r="4119" spans="1:22" x14ac:dyDescent="0.2">
      <c r="A4119" s="32"/>
      <c r="B4119"/>
      <c r="C4119" s="20"/>
      <c r="D4119" s="20"/>
      <c r="E4119"/>
      <c r="F4119"/>
      <c r="G4119" s="19"/>
      <c r="H4119"/>
      <c r="I4119"/>
      <c r="J4119"/>
      <c r="K4119" s="9"/>
      <c r="L4119"/>
      <c r="M4119" s="36"/>
      <c r="N4119"/>
      <c r="O4119"/>
      <c r="P4119" s="48"/>
      <c r="Q4119" s="10"/>
      <c r="R4119" s="11"/>
      <c r="S4119" s="13"/>
      <c r="T4119" s="12"/>
      <c r="U4119" s="13"/>
      <c r="V4119"/>
    </row>
    <row r="4120" spans="1:22" x14ac:dyDescent="0.2">
      <c r="A4120" s="32"/>
      <c r="B4120"/>
      <c r="C4120" s="20"/>
      <c r="D4120" s="20"/>
      <c r="E4120"/>
      <c r="F4120"/>
      <c r="G4120" s="19"/>
      <c r="H4120"/>
      <c r="I4120"/>
      <c r="J4120"/>
      <c r="K4120" s="9"/>
      <c r="L4120"/>
      <c r="M4120" s="36"/>
      <c r="N4120"/>
      <c r="O4120"/>
      <c r="P4120" s="48"/>
      <c r="Q4120" s="10"/>
      <c r="R4120" s="11"/>
      <c r="S4120" s="13"/>
      <c r="T4120" s="12"/>
      <c r="U4120" s="13"/>
      <c r="V4120"/>
    </row>
    <row r="4121" spans="1:22" x14ac:dyDescent="0.2">
      <c r="A4121" s="32"/>
      <c r="B4121"/>
      <c r="C4121" s="20"/>
      <c r="D4121" s="20"/>
      <c r="E4121"/>
      <c r="F4121"/>
      <c r="G4121" s="19"/>
      <c r="H4121"/>
      <c r="I4121"/>
      <c r="J4121"/>
      <c r="K4121" s="9"/>
      <c r="L4121"/>
      <c r="M4121" s="36"/>
      <c r="N4121"/>
      <c r="O4121"/>
      <c r="P4121" s="48"/>
      <c r="Q4121" s="10"/>
      <c r="R4121" s="11"/>
      <c r="S4121" s="13"/>
      <c r="T4121" s="12"/>
      <c r="U4121" s="13"/>
      <c r="V4121"/>
    </row>
    <row r="4122" spans="1:22" x14ac:dyDescent="0.2">
      <c r="A4122" s="32"/>
      <c r="B4122"/>
      <c r="C4122" s="20"/>
      <c r="D4122" s="20"/>
      <c r="E4122"/>
      <c r="F4122"/>
      <c r="G4122" s="19"/>
      <c r="H4122"/>
      <c r="I4122"/>
      <c r="J4122"/>
      <c r="K4122" s="9"/>
      <c r="L4122"/>
      <c r="M4122" s="36"/>
      <c r="N4122"/>
      <c r="O4122"/>
      <c r="P4122" s="48"/>
      <c r="Q4122" s="10"/>
      <c r="R4122" s="11"/>
      <c r="S4122" s="13"/>
      <c r="T4122" s="12"/>
      <c r="U4122" s="13"/>
      <c r="V4122"/>
    </row>
    <row r="4123" spans="1:22" x14ac:dyDescent="0.2">
      <c r="A4123" s="32"/>
      <c r="B4123"/>
      <c r="C4123" s="20"/>
      <c r="D4123" s="20"/>
      <c r="E4123"/>
      <c r="F4123"/>
      <c r="G4123" s="19"/>
      <c r="H4123"/>
      <c r="I4123"/>
      <c r="J4123"/>
      <c r="K4123" s="9"/>
      <c r="L4123"/>
      <c r="M4123" s="36"/>
      <c r="N4123"/>
      <c r="O4123"/>
      <c r="P4123" s="48"/>
      <c r="Q4123" s="10"/>
      <c r="R4123" s="11"/>
      <c r="S4123" s="13"/>
      <c r="T4123" s="12"/>
      <c r="U4123" s="13"/>
      <c r="V4123"/>
    </row>
    <row r="4124" spans="1:22" x14ac:dyDescent="0.2">
      <c r="A4124" s="32"/>
      <c r="B4124"/>
      <c r="C4124" s="20"/>
      <c r="D4124" s="20"/>
      <c r="E4124"/>
      <c r="F4124"/>
      <c r="G4124" s="19"/>
      <c r="H4124"/>
      <c r="I4124"/>
      <c r="J4124"/>
      <c r="K4124" s="9"/>
      <c r="L4124"/>
      <c r="M4124" s="36"/>
      <c r="N4124"/>
      <c r="O4124"/>
      <c r="P4124" s="48"/>
      <c r="Q4124" s="10"/>
      <c r="R4124" s="11"/>
      <c r="S4124" s="13"/>
      <c r="T4124" s="12"/>
      <c r="U4124" s="13"/>
      <c r="V4124"/>
    </row>
    <row r="4125" spans="1:22" x14ac:dyDescent="0.2">
      <c r="A4125" s="32"/>
      <c r="B4125"/>
      <c r="C4125" s="20"/>
      <c r="D4125" s="20"/>
      <c r="E4125"/>
      <c r="F4125"/>
      <c r="G4125" s="19"/>
      <c r="H4125"/>
      <c r="I4125"/>
      <c r="J4125"/>
      <c r="K4125" s="9"/>
      <c r="L4125"/>
      <c r="M4125" s="36"/>
      <c r="N4125"/>
      <c r="O4125"/>
      <c r="P4125" s="48"/>
      <c r="Q4125" s="10"/>
      <c r="R4125" s="11"/>
      <c r="S4125" s="13"/>
      <c r="T4125" s="12"/>
      <c r="U4125" s="13"/>
      <c r="V4125"/>
    </row>
    <row r="4126" spans="1:22" x14ac:dyDescent="0.2">
      <c r="A4126" s="32"/>
      <c r="B4126"/>
      <c r="C4126" s="20"/>
      <c r="D4126" s="20"/>
      <c r="E4126"/>
      <c r="F4126"/>
      <c r="G4126" s="19"/>
      <c r="H4126"/>
      <c r="I4126"/>
      <c r="J4126"/>
      <c r="K4126" s="9"/>
      <c r="L4126"/>
      <c r="M4126" s="36"/>
      <c r="N4126"/>
      <c r="O4126"/>
      <c r="P4126" s="48"/>
      <c r="Q4126" s="10"/>
      <c r="R4126" s="11"/>
      <c r="S4126" s="13"/>
      <c r="T4126" s="12"/>
      <c r="U4126" s="13"/>
      <c r="V4126"/>
    </row>
    <row r="4127" spans="1:22" x14ac:dyDescent="0.2">
      <c r="A4127" s="32"/>
      <c r="B4127"/>
      <c r="C4127" s="20"/>
      <c r="D4127" s="20"/>
      <c r="E4127"/>
      <c r="F4127"/>
      <c r="G4127" s="19"/>
      <c r="H4127"/>
      <c r="I4127"/>
      <c r="J4127"/>
      <c r="K4127" s="9"/>
      <c r="L4127"/>
      <c r="M4127" s="36"/>
      <c r="N4127"/>
      <c r="O4127"/>
      <c r="P4127" s="48"/>
      <c r="Q4127" s="10"/>
      <c r="R4127" s="11"/>
      <c r="S4127" s="13"/>
      <c r="T4127" s="12"/>
      <c r="U4127" s="13"/>
      <c r="V4127"/>
    </row>
    <row r="4128" spans="1:22" x14ac:dyDescent="0.2">
      <c r="A4128" s="32"/>
      <c r="B4128"/>
      <c r="C4128" s="20"/>
      <c r="D4128" s="20"/>
      <c r="E4128"/>
      <c r="F4128"/>
      <c r="G4128" s="19"/>
      <c r="H4128"/>
      <c r="I4128"/>
      <c r="J4128"/>
      <c r="K4128" s="9"/>
      <c r="L4128"/>
      <c r="M4128" s="36"/>
      <c r="N4128"/>
      <c r="O4128"/>
      <c r="P4128" s="48"/>
      <c r="Q4128" s="10"/>
      <c r="R4128" s="11"/>
      <c r="S4128" s="13"/>
      <c r="T4128" s="12"/>
      <c r="U4128" s="13"/>
      <c r="V4128"/>
    </row>
    <row r="4129" spans="1:22" x14ac:dyDescent="0.2">
      <c r="A4129" s="32"/>
      <c r="B4129"/>
      <c r="C4129" s="20"/>
      <c r="D4129" s="20"/>
      <c r="E4129"/>
      <c r="F4129"/>
      <c r="G4129" s="19"/>
      <c r="H4129"/>
      <c r="I4129"/>
      <c r="J4129"/>
      <c r="K4129" s="9"/>
      <c r="L4129"/>
      <c r="M4129" s="36"/>
      <c r="N4129"/>
      <c r="O4129"/>
      <c r="P4129" s="48"/>
      <c r="Q4129" s="10"/>
      <c r="R4129" s="11"/>
      <c r="S4129" s="13"/>
      <c r="T4129" s="12"/>
      <c r="U4129" s="13"/>
      <c r="V4129"/>
    </row>
    <row r="4130" spans="1:22" x14ac:dyDescent="0.2">
      <c r="A4130" s="32"/>
      <c r="B4130"/>
      <c r="C4130" s="20"/>
      <c r="D4130" s="20"/>
      <c r="E4130"/>
      <c r="F4130"/>
      <c r="G4130" s="19"/>
      <c r="H4130"/>
      <c r="I4130"/>
      <c r="J4130"/>
      <c r="K4130" s="9"/>
      <c r="L4130"/>
      <c r="M4130" s="36"/>
      <c r="N4130"/>
      <c r="O4130"/>
      <c r="P4130" s="48"/>
      <c r="Q4130" s="10"/>
      <c r="R4130" s="11"/>
      <c r="S4130" s="13"/>
      <c r="T4130" s="12"/>
      <c r="U4130" s="13"/>
      <c r="V4130"/>
    </row>
    <row r="4131" spans="1:22" x14ac:dyDescent="0.2">
      <c r="A4131" s="32"/>
      <c r="B4131"/>
      <c r="C4131" s="20"/>
      <c r="D4131" s="20"/>
      <c r="E4131"/>
      <c r="F4131"/>
      <c r="G4131" s="19"/>
      <c r="H4131"/>
      <c r="I4131"/>
      <c r="J4131"/>
      <c r="K4131" s="9"/>
      <c r="L4131"/>
      <c r="M4131" s="36"/>
      <c r="N4131"/>
      <c r="O4131"/>
      <c r="P4131" s="48"/>
      <c r="Q4131" s="10"/>
      <c r="R4131" s="11"/>
      <c r="S4131" s="13"/>
      <c r="T4131" s="12"/>
      <c r="U4131" s="13"/>
      <c r="V4131"/>
    </row>
    <row r="4132" spans="1:22" x14ac:dyDescent="0.2">
      <c r="A4132" s="32"/>
      <c r="B4132"/>
      <c r="C4132" s="20"/>
      <c r="D4132" s="20"/>
      <c r="E4132"/>
      <c r="F4132"/>
      <c r="G4132" s="19"/>
      <c r="H4132"/>
      <c r="I4132"/>
      <c r="J4132"/>
      <c r="K4132" s="9"/>
      <c r="L4132"/>
      <c r="M4132" s="36"/>
      <c r="N4132"/>
      <c r="O4132"/>
      <c r="P4132" s="48"/>
      <c r="Q4132" s="10"/>
      <c r="R4132" s="11"/>
      <c r="S4132" s="13"/>
      <c r="T4132" s="12"/>
      <c r="U4132" s="13"/>
      <c r="V4132"/>
    </row>
    <row r="4133" spans="1:22" x14ac:dyDescent="0.2">
      <c r="A4133" s="32"/>
      <c r="B4133"/>
      <c r="C4133" s="20"/>
      <c r="D4133" s="20"/>
      <c r="E4133"/>
      <c r="F4133"/>
      <c r="G4133" s="19"/>
      <c r="H4133"/>
      <c r="I4133"/>
      <c r="J4133"/>
      <c r="K4133" s="9"/>
      <c r="L4133"/>
      <c r="M4133" s="36"/>
      <c r="N4133"/>
      <c r="O4133"/>
      <c r="P4133" s="48"/>
      <c r="Q4133" s="10"/>
      <c r="R4133" s="11"/>
      <c r="S4133" s="13"/>
      <c r="T4133" s="12"/>
      <c r="U4133" s="13"/>
      <c r="V4133"/>
    </row>
    <row r="4134" spans="1:22" x14ac:dyDescent="0.2">
      <c r="A4134" s="32"/>
      <c r="B4134"/>
      <c r="C4134" s="20"/>
      <c r="D4134" s="20"/>
      <c r="E4134"/>
      <c r="F4134"/>
      <c r="G4134" s="19"/>
      <c r="H4134"/>
      <c r="I4134"/>
      <c r="J4134"/>
      <c r="K4134" s="9"/>
      <c r="L4134"/>
      <c r="M4134" s="36"/>
      <c r="N4134"/>
      <c r="O4134"/>
      <c r="P4134" s="48"/>
      <c r="Q4134" s="10"/>
      <c r="R4134" s="11"/>
      <c r="S4134" s="13"/>
      <c r="T4134" s="12"/>
      <c r="U4134" s="13"/>
      <c r="V4134"/>
    </row>
    <row r="4135" spans="1:22" x14ac:dyDescent="0.2">
      <c r="A4135" s="32"/>
      <c r="B4135"/>
      <c r="C4135" s="20"/>
      <c r="D4135" s="20"/>
      <c r="E4135"/>
      <c r="F4135"/>
      <c r="G4135" s="19"/>
      <c r="H4135"/>
      <c r="I4135"/>
      <c r="J4135"/>
      <c r="K4135" s="9"/>
      <c r="L4135"/>
      <c r="M4135" s="36"/>
      <c r="N4135"/>
      <c r="O4135"/>
      <c r="P4135" s="48"/>
      <c r="Q4135" s="10"/>
      <c r="R4135" s="11"/>
      <c r="S4135" s="13"/>
      <c r="T4135" s="12"/>
      <c r="U4135" s="13"/>
      <c r="V4135"/>
    </row>
    <row r="4136" spans="1:22" x14ac:dyDescent="0.2">
      <c r="A4136" s="32"/>
      <c r="B4136"/>
      <c r="C4136" s="20"/>
      <c r="D4136" s="20"/>
      <c r="E4136"/>
      <c r="F4136"/>
      <c r="G4136" s="19"/>
      <c r="H4136"/>
      <c r="I4136"/>
      <c r="J4136"/>
      <c r="K4136" s="9"/>
      <c r="L4136"/>
      <c r="M4136" s="36"/>
      <c r="N4136"/>
      <c r="O4136"/>
      <c r="P4136" s="48"/>
      <c r="Q4136" s="10"/>
      <c r="R4136" s="11"/>
      <c r="S4136" s="13"/>
      <c r="T4136" s="12"/>
      <c r="U4136" s="13"/>
      <c r="V4136"/>
    </row>
    <row r="4137" spans="1:22" x14ac:dyDescent="0.2">
      <c r="A4137" s="32"/>
      <c r="B4137"/>
      <c r="C4137" s="20"/>
      <c r="D4137" s="20"/>
      <c r="E4137"/>
      <c r="F4137"/>
      <c r="G4137" s="19"/>
      <c r="H4137"/>
      <c r="I4137"/>
      <c r="J4137"/>
      <c r="K4137" s="9"/>
      <c r="L4137"/>
      <c r="M4137" s="36"/>
      <c r="N4137"/>
      <c r="O4137"/>
      <c r="P4137" s="48"/>
      <c r="Q4137" s="10"/>
      <c r="R4137" s="11"/>
      <c r="S4137" s="13"/>
      <c r="T4137" s="12"/>
      <c r="U4137" s="13"/>
      <c r="V4137"/>
    </row>
    <row r="4138" spans="1:22" x14ac:dyDescent="0.2">
      <c r="A4138" s="32"/>
      <c r="B4138"/>
      <c r="C4138" s="20"/>
      <c r="D4138" s="20"/>
      <c r="E4138"/>
      <c r="F4138"/>
      <c r="G4138" s="19"/>
      <c r="H4138"/>
      <c r="I4138"/>
      <c r="J4138"/>
      <c r="K4138" s="9"/>
      <c r="L4138"/>
      <c r="M4138" s="36"/>
      <c r="N4138"/>
      <c r="O4138"/>
      <c r="P4138" s="48"/>
      <c r="Q4138" s="10"/>
      <c r="R4138" s="11"/>
      <c r="S4138" s="13"/>
      <c r="T4138" s="12"/>
      <c r="U4138" s="13"/>
      <c r="V4138"/>
    </row>
    <row r="4139" spans="1:22" x14ac:dyDescent="0.2">
      <c r="A4139" s="32"/>
      <c r="B4139"/>
      <c r="C4139" s="20"/>
      <c r="D4139" s="20"/>
      <c r="E4139"/>
      <c r="F4139"/>
      <c r="G4139" s="19"/>
      <c r="H4139"/>
      <c r="I4139"/>
      <c r="J4139"/>
      <c r="K4139" s="9"/>
      <c r="L4139"/>
      <c r="M4139" s="36"/>
      <c r="N4139"/>
      <c r="O4139"/>
      <c r="P4139" s="48"/>
      <c r="Q4139" s="10"/>
      <c r="R4139" s="11"/>
      <c r="S4139" s="13"/>
      <c r="T4139" s="12"/>
      <c r="U4139" s="13"/>
      <c r="V4139"/>
    </row>
    <row r="4140" spans="1:22" x14ac:dyDescent="0.2">
      <c r="A4140" s="32"/>
      <c r="B4140"/>
      <c r="C4140" s="20"/>
      <c r="D4140" s="20"/>
      <c r="E4140"/>
      <c r="F4140"/>
      <c r="G4140" s="19"/>
      <c r="H4140"/>
      <c r="I4140"/>
      <c r="J4140"/>
      <c r="K4140" s="9"/>
      <c r="L4140"/>
      <c r="M4140" s="36"/>
      <c r="N4140"/>
      <c r="O4140"/>
      <c r="P4140" s="48"/>
      <c r="Q4140" s="10"/>
      <c r="R4140" s="11"/>
      <c r="S4140" s="13"/>
      <c r="T4140" s="12"/>
      <c r="U4140" s="13"/>
      <c r="V4140"/>
    </row>
    <row r="4141" spans="1:22" x14ac:dyDescent="0.2">
      <c r="A4141" s="32"/>
      <c r="B4141"/>
      <c r="C4141" s="20"/>
      <c r="D4141" s="20"/>
      <c r="E4141"/>
      <c r="F4141"/>
      <c r="G4141" s="19"/>
      <c r="H4141"/>
      <c r="I4141"/>
      <c r="J4141"/>
      <c r="K4141" s="9"/>
      <c r="L4141"/>
      <c r="M4141" s="36"/>
      <c r="N4141"/>
      <c r="O4141"/>
      <c r="P4141" s="48"/>
      <c r="Q4141" s="10"/>
      <c r="R4141" s="11"/>
      <c r="S4141" s="13"/>
      <c r="T4141" s="12"/>
      <c r="U4141" s="13"/>
      <c r="V4141"/>
    </row>
    <row r="4142" spans="1:22" x14ac:dyDescent="0.2">
      <c r="A4142" s="32"/>
      <c r="B4142"/>
      <c r="C4142" s="20"/>
      <c r="D4142" s="20"/>
      <c r="E4142"/>
      <c r="F4142"/>
      <c r="G4142" s="19"/>
      <c r="H4142"/>
      <c r="I4142"/>
      <c r="J4142"/>
      <c r="K4142" s="9"/>
      <c r="L4142"/>
      <c r="M4142" s="36"/>
      <c r="N4142"/>
      <c r="O4142"/>
      <c r="P4142" s="48"/>
      <c r="Q4142" s="10"/>
      <c r="R4142" s="11"/>
      <c r="S4142" s="13"/>
      <c r="T4142" s="12"/>
      <c r="U4142" s="13"/>
      <c r="V4142"/>
    </row>
    <row r="4143" spans="1:22" x14ac:dyDescent="0.2">
      <c r="A4143" s="32"/>
      <c r="B4143"/>
      <c r="C4143" s="20"/>
      <c r="D4143" s="20"/>
      <c r="E4143"/>
      <c r="F4143"/>
      <c r="G4143" s="19"/>
      <c r="H4143"/>
      <c r="I4143"/>
      <c r="J4143"/>
      <c r="K4143" s="9"/>
      <c r="L4143"/>
      <c r="M4143" s="36"/>
      <c r="N4143"/>
      <c r="O4143"/>
      <c r="P4143" s="48"/>
      <c r="Q4143" s="10"/>
      <c r="R4143" s="11"/>
      <c r="S4143" s="13"/>
      <c r="T4143" s="12"/>
      <c r="U4143" s="13"/>
      <c r="V4143"/>
    </row>
    <row r="4144" spans="1:22" x14ac:dyDescent="0.2">
      <c r="A4144" s="32"/>
      <c r="B4144"/>
      <c r="C4144" s="20"/>
      <c r="D4144" s="20"/>
      <c r="E4144"/>
      <c r="F4144"/>
      <c r="G4144" s="19"/>
      <c r="H4144"/>
      <c r="I4144"/>
      <c r="J4144"/>
      <c r="K4144" s="9"/>
      <c r="L4144"/>
      <c r="M4144" s="36"/>
      <c r="N4144"/>
      <c r="O4144"/>
      <c r="P4144" s="48"/>
      <c r="Q4144" s="10"/>
      <c r="R4144" s="11"/>
      <c r="S4144" s="13"/>
      <c r="T4144" s="12"/>
      <c r="U4144" s="13"/>
      <c r="V4144"/>
    </row>
    <row r="4145" spans="1:22" x14ac:dyDescent="0.2">
      <c r="A4145" s="32"/>
      <c r="B4145"/>
      <c r="C4145" s="20"/>
      <c r="D4145" s="20"/>
      <c r="E4145"/>
      <c r="F4145"/>
      <c r="G4145" s="19"/>
      <c r="H4145"/>
      <c r="I4145"/>
      <c r="J4145"/>
      <c r="K4145" s="9"/>
      <c r="L4145"/>
      <c r="M4145" s="36"/>
      <c r="N4145"/>
      <c r="O4145"/>
      <c r="P4145" s="48"/>
      <c r="Q4145" s="10"/>
      <c r="R4145" s="11"/>
      <c r="S4145" s="13"/>
      <c r="T4145" s="12"/>
      <c r="U4145" s="13"/>
      <c r="V4145"/>
    </row>
    <row r="4146" spans="1:22" x14ac:dyDescent="0.2">
      <c r="A4146" s="32"/>
      <c r="B4146"/>
      <c r="C4146" s="20"/>
      <c r="D4146" s="20"/>
      <c r="E4146"/>
      <c r="F4146"/>
      <c r="G4146" s="19"/>
      <c r="H4146"/>
      <c r="I4146"/>
      <c r="J4146"/>
      <c r="K4146" s="9"/>
      <c r="L4146"/>
      <c r="M4146" s="36"/>
      <c r="N4146"/>
      <c r="O4146"/>
      <c r="P4146" s="48"/>
      <c r="Q4146" s="10"/>
      <c r="R4146" s="11"/>
      <c r="S4146" s="13"/>
      <c r="T4146" s="12"/>
      <c r="U4146" s="13"/>
      <c r="V4146"/>
    </row>
    <row r="4147" spans="1:22" x14ac:dyDescent="0.2">
      <c r="A4147" s="32"/>
      <c r="B4147"/>
      <c r="C4147" s="20"/>
      <c r="D4147" s="20"/>
      <c r="E4147"/>
      <c r="F4147"/>
      <c r="G4147" s="19"/>
      <c r="H4147"/>
      <c r="I4147"/>
      <c r="J4147"/>
      <c r="K4147" s="9"/>
      <c r="L4147"/>
      <c r="M4147" s="36"/>
      <c r="N4147"/>
      <c r="O4147"/>
      <c r="P4147" s="48"/>
      <c r="Q4147" s="10"/>
      <c r="R4147" s="11"/>
      <c r="S4147" s="13"/>
      <c r="T4147" s="12"/>
      <c r="U4147" s="13"/>
      <c r="V4147"/>
    </row>
    <row r="4148" spans="1:22" x14ac:dyDescent="0.2">
      <c r="A4148" s="32"/>
      <c r="B4148"/>
      <c r="C4148" s="20"/>
      <c r="D4148" s="20"/>
      <c r="E4148"/>
      <c r="F4148"/>
      <c r="G4148" s="19"/>
      <c r="H4148"/>
      <c r="I4148"/>
      <c r="J4148"/>
      <c r="K4148" s="9"/>
      <c r="L4148"/>
      <c r="M4148" s="36"/>
      <c r="N4148"/>
      <c r="O4148"/>
      <c r="P4148" s="48"/>
      <c r="Q4148" s="10"/>
      <c r="R4148" s="11"/>
      <c r="S4148" s="13"/>
      <c r="T4148" s="12"/>
      <c r="U4148" s="13"/>
      <c r="V4148"/>
    </row>
    <row r="4149" spans="1:22" x14ac:dyDescent="0.2">
      <c r="A4149" s="32"/>
      <c r="B4149"/>
      <c r="C4149" s="20"/>
      <c r="D4149" s="20"/>
      <c r="E4149"/>
      <c r="F4149"/>
      <c r="G4149" s="19"/>
      <c r="H4149"/>
      <c r="I4149"/>
      <c r="J4149"/>
      <c r="K4149" s="9"/>
      <c r="L4149"/>
      <c r="M4149" s="36"/>
      <c r="N4149"/>
      <c r="O4149"/>
      <c r="P4149" s="48"/>
      <c r="Q4149" s="10"/>
      <c r="R4149" s="11"/>
      <c r="S4149" s="13"/>
      <c r="T4149" s="12"/>
      <c r="U4149" s="13"/>
      <c r="V4149"/>
    </row>
    <row r="4150" spans="1:22" x14ac:dyDescent="0.2">
      <c r="A4150" s="32"/>
      <c r="B4150"/>
      <c r="C4150" s="20"/>
      <c r="D4150" s="20"/>
      <c r="E4150"/>
      <c r="F4150"/>
      <c r="G4150" s="19"/>
      <c r="H4150"/>
      <c r="I4150"/>
      <c r="J4150"/>
      <c r="K4150" s="9"/>
      <c r="L4150"/>
      <c r="M4150" s="36"/>
      <c r="N4150"/>
      <c r="O4150"/>
      <c r="P4150" s="48"/>
      <c r="Q4150" s="10"/>
      <c r="R4150" s="11"/>
      <c r="S4150" s="13"/>
      <c r="T4150" s="12"/>
      <c r="U4150" s="13"/>
      <c r="V4150"/>
    </row>
    <row r="4151" spans="1:22" x14ac:dyDescent="0.2">
      <c r="A4151" s="32"/>
      <c r="B4151"/>
      <c r="C4151" s="20"/>
      <c r="D4151" s="20"/>
      <c r="E4151"/>
      <c r="F4151"/>
      <c r="G4151" s="19"/>
      <c r="H4151"/>
      <c r="I4151"/>
      <c r="J4151"/>
      <c r="K4151" s="9"/>
      <c r="L4151"/>
      <c r="M4151" s="36"/>
      <c r="N4151"/>
      <c r="O4151"/>
      <c r="P4151" s="48"/>
      <c r="Q4151" s="10"/>
      <c r="R4151" s="11"/>
      <c r="S4151" s="13"/>
      <c r="T4151" s="12"/>
      <c r="U4151" s="13"/>
      <c r="V4151"/>
    </row>
    <row r="4152" spans="1:22" x14ac:dyDescent="0.2">
      <c r="A4152" s="32"/>
      <c r="B4152"/>
      <c r="C4152" s="20"/>
      <c r="D4152" s="20"/>
      <c r="E4152"/>
      <c r="F4152"/>
      <c r="G4152" s="19"/>
      <c r="H4152"/>
      <c r="I4152"/>
      <c r="J4152"/>
      <c r="K4152" s="9"/>
      <c r="L4152"/>
      <c r="M4152" s="36"/>
      <c r="N4152"/>
      <c r="O4152"/>
      <c r="P4152" s="48"/>
      <c r="Q4152" s="10"/>
      <c r="R4152" s="11"/>
      <c r="S4152" s="13"/>
      <c r="T4152" s="12"/>
      <c r="U4152" s="13"/>
      <c r="V4152"/>
    </row>
    <row r="4153" spans="1:22" x14ac:dyDescent="0.2">
      <c r="A4153" s="32"/>
      <c r="B4153"/>
      <c r="C4153" s="20"/>
      <c r="D4153" s="20"/>
      <c r="E4153"/>
      <c r="F4153"/>
      <c r="G4153" s="19"/>
      <c r="H4153"/>
      <c r="I4153"/>
      <c r="J4153"/>
      <c r="K4153" s="9"/>
      <c r="L4153"/>
      <c r="M4153" s="36"/>
      <c r="N4153"/>
      <c r="O4153"/>
      <c r="P4153" s="48"/>
      <c r="Q4153" s="10"/>
      <c r="R4153" s="11"/>
      <c r="S4153" s="13"/>
      <c r="T4153" s="12"/>
      <c r="U4153" s="13"/>
      <c r="V4153"/>
    </row>
    <row r="4154" spans="1:22" x14ac:dyDescent="0.2">
      <c r="A4154" s="32"/>
      <c r="B4154"/>
      <c r="C4154" s="20"/>
      <c r="D4154" s="20"/>
      <c r="E4154"/>
      <c r="F4154"/>
      <c r="G4154" s="19"/>
      <c r="H4154"/>
      <c r="I4154"/>
      <c r="J4154"/>
      <c r="K4154" s="9"/>
      <c r="L4154"/>
      <c r="M4154" s="36"/>
      <c r="N4154"/>
      <c r="O4154"/>
      <c r="P4154" s="48"/>
      <c r="Q4154" s="10"/>
      <c r="R4154" s="11"/>
      <c r="S4154" s="13"/>
      <c r="T4154" s="12"/>
      <c r="U4154" s="13"/>
      <c r="V4154"/>
    </row>
    <row r="4155" spans="1:22" x14ac:dyDescent="0.2">
      <c r="A4155" s="32"/>
      <c r="B4155"/>
      <c r="C4155" s="20"/>
      <c r="D4155" s="20"/>
      <c r="E4155"/>
      <c r="F4155"/>
      <c r="G4155" s="19"/>
      <c r="H4155"/>
      <c r="I4155"/>
      <c r="J4155"/>
      <c r="K4155" s="9"/>
      <c r="L4155"/>
      <c r="M4155" s="36"/>
      <c r="N4155"/>
      <c r="O4155"/>
      <c r="P4155" s="48"/>
      <c r="Q4155" s="10"/>
      <c r="R4155" s="11"/>
      <c r="S4155" s="13"/>
      <c r="T4155" s="12"/>
      <c r="U4155" s="13"/>
      <c r="V4155"/>
    </row>
    <row r="4156" spans="1:22" x14ac:dyDescent="0.2">
      <c r="A4156" s="32"/>
      <c r="B4156"/>
      <c r="C4156" s="20"/>
      <c r="D4156" s="20"/>
      <c r="E4156"/>
      <c r="F4156"/>
      <c r="G4156" s="19"/>
      <c r="H4156"/>
      <c r="I4156"/>
      <c r="J4156"/>
      <c r="K4156" s="9"/>
      <c r="L4156"/>
      <c r="M4156" s="36"/>
      <c r="N4156"/>
      <c r="O4156"/>
      <c r="P4156" s="48"/>
      <c r="Q4156" s="10"/>
      <c r="R4156" s="11"/>
      <c r="S4156" s="13"/>
      <c r="T4156" s="12"/>
      <c r="U4156" s="13"/>
      <c r="V4156"/>
    </row>
    <row r="4157" spans="1:22" x14ac:dyDescent="0.2">
      <c r="A4157" s="32"/>
      <c r="B4157"/>
      <c r="C4157" s="20"/>
      <c r="D4157" s="20"/>
      <c r="E4157"/>
      <c r="F4157"/>
      <c r="G4157" s="19"/>
      <c r="H4157"/>
      <c r="I4157"/>
      <c r="J4157"/>
      <c r="K4157" s="9"/>
      <c r="L4157"/>
      <c r="M4157" s="36"/>
      <c r="N4157"/>
      <c r="O4157"/>
      <c r="P4157" s="48"/>
      <c r="Q4157" s="10"/>
      <c r="R4157" s="11"/>
      <c r="S4157" s="13"/>
      <c r="T4157" s="12"/>
      <c r="U4157" s="13"/>
      <c r="V4157"/>
    </row>
    <row r="4158" spans="1:22" x14ac:dyDescent="0.2">
      <c r="A4158" s="32"/>
      <c r="B4158"/>
      <c r="C4158" s="20"/>
      <c r="D4158" s="20"/>
      <c r="E4158"/>
      <c r="F4158"/>
      <c r="G4158" s="19"/>
      <c r="H4158"/>
      <c r="I4158"/>
      <c r="J4158"/>
      <c r="K4158" s="9"/>
      <c r="L4158"/>
      <c r="M4158" s="36"/>
      <c r="N4158"/>
      <c r="O4158"/>
      <c r="P4158" s="48"/>
      <c r="Q4158" s="10"/>
      <c r="R4158" s="11"/>
      <c r="S4158" s="13"/>
      <c r="T4158" s="12"/>
      <c r="U4158" s="13"/>
      <c r="V4158"/>
    </row>
    <row r="4159" spans="1:22" x14ac:dyDescent="0.2">
      <c r="A4159" s="32"/>
      <c r="B4159"/>
      <c r="C4159" s="20"/>
      <c r="D4159" s="20"/>
      <c r="E4159"/>
      <c r="F4159"/>
      <c r="G4159" s="19"/>
      <c r="H4159"/>
      <c r="I4159"/>
      <c r="J4159"/>
      <c r="K4159" s="9"/>
      <c r="L4159"/>
      <c r="M4159" s="36"/>
      <c r="N4159"/>
      <c r="O4159"/>
      <c r="P4159" s="48"/>
      <c r="Q4159" s="10"/>
      <c r="R4159" s="11"/>
      <c r="S4159" s="13"/>
      <c r="T4159" s="12"/>
      <c r="U4159" s="13"/>
      <c r="V4159"/>
    </row>
    <row r="4160" spans="1:22" x14ac:dyDescent="0.2">
      <c r="A4160" s="32"/>
      <c r="B4160"/>
      <c r="C4160" s="20"/>
      <c r="D4160" s="20"/>
      <c r="E4160"/>
      <c r="F4160"/>
      <c r="G4160" s="19"/>
      <c r="H4160"/>
      <c r="I4160"/>
      <c r="J4160"/>
      <c r="K4160" s="9"/>
      <c r="L4160"/>
      <c r="M4160" s="36"/>
      <c r="N4160"/>
      <c r="O4160"/>
      <c r="P4160" s="48"/>
      <c r="Q4160" s="10"/>
      <c r="R4160" s="11"/>
      <c r="S4160" s="13"/>
      <c r="T4160" s="12"/>
      <c r="U4160" s="13"/>
      <c r="V4160"/>
    </row>
    <row r="4161" spans="1:22" x14ac:dyDescent="0.2">
      <c r="A4161" s="32"/>
      <c r="B4161"/>
      <c r="C4161" s="20"/>
      <c r="D4161" s="20"/>
      <c r="E4161"/>
      <c r="F4161"/>
      <c r="G4161" s="19"/>
      <c r="H4161"/>
      <c r="I4161"/>
      <c r="J4161"/>
      <c r="K4161" s="9"/>
      <c r="L4161"/>
      <c r="M4161" s="36"/>
      <c r="N4161"/>
      <c r="O4161"/>
      <c r="P4161" s="48"/>
      <c r="Q4161" s="10"/>
      <c r="R4161" s="11"/>
      <c r="S4161" s="13"/>
      <c r="T4161" s="12"/>
      <c r="U4161" s="13"/>
      <c r="V4161"/>
    </row>
    <row r="4162" spans="1:22" x14ac:dyDescent="0.2">
      <c r="A4162" s="32"/>
      <c r="B4162"/>
      <c r="C4162" s="20"/>
      <c r="D4162" s="20"/>
      <c r="E4162"/>
      <c r="F4162"/>
      <c r="G4162" s="19"/>
      <c r="H4162"/>
      <c r="I4162"/>
      <c r="J4162"/>
      <c r="K4162" s="9"/>
      <c r="L4162"/>
      <c r="M4162" s="36"/>
      <c r="N4162"/>
      <c r="O4162"/>
      <c r="P4162" s="48"/>
      <c r="Q4162" s="10"/>
      <c r="R4162" s="11"/>
      <c r="S4162" s="13"/>
      <c r="T4162" s="12"/>
      <c r="U4162" s="13"/>
      <c r="V4162"/>
    </row>
    <row r="4163" spans="1:22" x14ac:dyDescent="0.2">
      <c r="A4163" s="32"/>
      <c r="B4163"/>
      <c r="C4163" s="20"/>
      <c r="D4163" s="20"/>
      <c r="E4163"/>
      <c r="F4163"/>
      <c r="G4163" s="19"/>
      <c r="H4163"/>
      <c r="I4163"/>
      <c r="J4163"/>
      <c r="K4163" s="9"/>
      <c r="L4163"/>
      <c r="M4163" s="36"/>
      <c r="N4163"/>
      <c r="O4163"/>
      <c r="P4163" s="48"/>
      <c r="Q4163" s="10"/>
      <c r="R4163" s="11"/>
      <c r="S4163" s="13"/>
      <c r="T4163" s="12"/>
      <c r="U4163" s="13"/>
      <c r="V4163"/>
    </row>
    <row r="4164" spans="1:22" x14ac:dyDescent="0.2">
      <c r="A4164" s="32"/>
      <c r="B4164"/>
      <c r="C4164" s="20"/>
      <c r="D4164" s="20"/>
      <c r="E4164"/>
      <c r="F4164"/>
      <c r="G4164" s="19"/>
      <c r="H4164"/>
      <c r="I4164"/>
      <c r="J4164"/>
      <c r="K4164" s="9"/>
      <c r="L4164"/>
      <c r="M4164" s="36"/>
      <c r="N4164"/>
      <c r="O4164"/>
      <c r="P4164" s="48"/>
      <c r="Q4164" s="10"/>
      <c r="R4164" s="11"/>
      <c r="S4164" s="13"/>
      <c r="T4164" s="12"/>
      <c r="U4164" s="13"/>
      <c r="V4164"/>
    </row>
    <row r="4165" spans="1:22" x14ac:dyDescent="0.2">
      <c r="A4165" s="32"/>
      <c r="B4165"/>
      <c r="C4165" s="20"/>
      <c r="D4165" s="20"/>
      <c r="E4165"/>
      <c r="F4165"/>
      <c r="G4165" s="19"/>
      <c r="H4165"/>
      <c r="I4165"/>
      <c r="J4165"/>
      <c r="K4165" s="9"/>
      <c r="L4165"/>
      <c r="M4165" s="36"/>
      <c r="N4165"/>
      <c r="O4165"/>
      <c r="P4165" s="48"/>
      <c r="Q4165" s="10"/>
      <c r="R4165" s="11"/>
      <c r="S4165" s="13"/>
      <c r="T4165" s="12"/>
      <c r="U4165" s="13"/>
      <c r="V4165"/>
    </row>
    <row r="4166" spans="1:22" x14ac:dyDescent="0.2">
      <c r="A4166" s="32"/>
      <c r="B4166"/>
      <c r="C4166" s="20"/>
      <c r="D4166" s="20"/>
      <c r="E4166"/>
      <c r="F4166"/>
      <c r="G4166" s="19"/>
      <c r="H4166"/>
      <c r="I4166"/>
      <c r="J4166"/>
      <c r="K4166" s="9"/>
      <c r="L4166"/>
      <c r="M4166" s="36"/>
      <c r="N4166"/>
      <c r="O4166"/>
      <c r="P4166" s="48"/>
      <c r="Q4166" s="10"/>
      <c r="R4166" s="11"/>
      <c r="S4166" s="13"/>
      <c r="T4166" s="12"/>
      <c r="U4166" s="13"/>
      <c r="V4166"/>
    </row>
    <row r="4167" spans="1:22" x14ac:dyDescent="0.2">
      <c r="A4167" s="32"/>
      <c r="B4167"/>
      <c r="C4167" s="20"/>
      <c r="D4167" s="20"/>
      <c r="E4167"/>
      <c r="F4167"/>
      <c r="G4167" s="19"/>
      <c r="H4167"/>
      <c r="I4167"/>
      <c r="J4167"/>
      <c r="K4167" s="9"/>
      <c r="L4167"/>
      <c r="M4167" s="36"/>
      <c r="N4167"/>
      <c r="O4167"/>
      <c r="P4167" s="48"/>
      <c r="Q4167" s="10"/>
      <c r="R4167" s="11"/>
      <c r="S4167" s="13"/>
      <c r="T4167" s="12"/>
      <c r="U4167" s="13"/>
      <c r="V4167"/>
    </row>
    <row r="4168" spans="1:22" x14ac:dyDescent="0.2">
      <c r="A4168" s="32"/>
      <c r="B4168"/>
      <c r="C4168" s="20"/>
      <c r="D4168" s="20"/>
      <c r="E4168"/>
      <c r="F4168"/>
      <c r="G4168" s="19"/>
      <c r="H4168"/>
      <c r="I4168"/>
      <c r="J4168"/>
      <c r="K4168" s="9"/>
      <c r="L4168"/>
      <c r="M4168" s="36"/>
      <c r="N4168"/>
      <c r="O4168"/>
      <c r="P4168" s="48"/>
      <c r="Q4168" s="10"/>
      <c r="R4168" s="11"/>
      <c r="S4168" s="13"/>
      <c r="T4168" s="12"/>
      <c r="U4168" s="13"/>
      <c r="V4168"/>
    </row>
    <row r="4169" spans="1:22" x14ac:dyDescent="0.2">
      <c r="A4169" s="32"/>
      <c r="B4169"/>
      <c r="C4169" s="20"/>
      <c r="D4169" s="20"/>
      <c r="E4169"/>
      <c r="F4169"/>
      <c r="G4169" s="19"/>
      <c r="H4169"/>
      <c r="I4169"/>
      <c r="J4169"/>
      <c r="K4169" s="9"/>
      <c r="L4169"/>
      <c r="M4169" s="36"/>
      <c r="N4169"/>
      <c r="O4169"/>
      <c r="P4169" s="48"/>
      <c r="Q4169" s="10"/>
      <c r="R4169" s="11"/>
      <c r="S4169" s="13"/>
      <c r="T4169" s="12"/>
      <c r="U4169" s="13"/>
      <c r="V4169"/>
    </row>
    <row r="4170" spans="1:22" x14ac:dyDescent="0.2">
      <c r="A4170" s="32"/>
      <c r="B4170"/>
      <c r="C4170" s="20"/>
      <c r="D4170" s="20"/>
      <c r="E4170"/>
      <c r="F4170"/>
      <c r="G4170" s="19"/>
      <c r="H4170"/>
      <c r="I4170"/>
      <c r="J4170"/>
      <c r="K4170" s="9"/>
      <c r="L4170"/>
      <c r="M4170" s="36"/>
      <c r="N4170"/>
      <c r="O4170"/>
      <c r="P4170" s="48"/>
      <c r="Q4170" s="10"/>
      <c r="R4170" s="11"/>
      <c r="S4170" s="13"/>
      <c r="T4170" s="12"/>
      <c r="U4170" s="13"/>
      <c r="V4170"/>
    </row>
    <row r="4171" spans="1:22" x14ac:dyDescent="0.2">
      <c r="A4171" s="32"/>
      <c r="B4171"/>
      <c r="C4171" s="20"/>
      <c r="D4171" s="20"/>
      <c r="E4171"/>
      <c r="F4171"/>
      <c r="G4171" s="19"/>
      <c r="H4171"/>
      <c r="I4171"/>
      <c r="J4171"/>
      <c r="K4171" s="9"/>
      <c r="L4171"/>
      <c r="M4171" s="36"/>
      <c r="N4171"/>
      <c r="O4171"/>
      <c r="P4171" s="48"/>
      <c r="Q4171" s="10"/>
      <c r="R4171" s="11"/>
      <c r="S4171" s="13"/>
      <c r="T4171" s="12"/>
      <c r="U4171" s="13"/>
      <c r="V4171"/>
    </row>
    <row r="4172" spans="1:22" x14ac:dyDescent="0.2">
      <c r="A4172" s="32"/>
      <c r="B4172"/>
      <c r="C4172" s="20"/>
      <c r="D4172" s="20"/>
      <c r="E4172"/>
      <c r="F4172"/>
      <c r="G4172" s="19"/>
      <c r="H4172"/>
      <c r="I4172"/>
      <c r="J4172"/>
      <c r="K4172" s="9"/>
      <c r="L4172"/>
      <c r="M4172" s="36"/>
      <c r="N4172"/>
      <c r="O4172"/>
      <c r="P4172" s="48"/>
      <c r="Q4172" s="10"/>
      <c r="R4172" s="11"/>
      <c r="S4172" s="13"/>
      <c r="T4172" s="12"/>
      <c r="U4172" s="13"/>
      <c r="V4172"/>
    </row>
    <row r="4173" spans="1:22" x14ac:dyDescent="0.2">
      <c r="A4173" s="32"/>
      <c r="B4173"/>
      <c r="C4173" s="20"/>
      <c r="D4173" s="20"/>
      <c r="E4173"/>
      <c r="F4173"/>
      <c r="G4173" s="19"/>
      <c r="H4173"/>
      <c r="I4173"/>
      <c r="J4173"/>
      <c r="K4173" s="9"/>
      <c r="L4173"/>
      <c r="M4173" s="36"/>
      <c r="N4173"/>
      <c r="O4173"/>
      <c r="P4173" s="48"/>
      <c r="Q4173" s="10"/>
      <c r="R4173" s="11"/>
      <c r="S4173" s="13"/>
      <c r="T4173" s="12"/>
      <c r="U4173" s="13"/>
      <c r="V4173"/>
    </row>
    <row r="4174" spans="1:22" x14ac:dyDescent="0.2">
      <c r="A4174" s="32"/>
      <c r="B4174"/>
      <c r="C4174" s="20"/>
      <c r="D4174" s="20"/>
      <c r="E4174"/>
      <c r="F4174"/>
      <c r="G4174" s="19"/>
      <c r="H4174"/>
      <c r="I4174"/>
      <c r="J4174"/>
      <c r="K4174" s="9"/>
      <c r="L4174"/>
      <c r="M4174" s="36"/>
      <c r="N4174"/>
      <c r="O4174"/>
      <c r="P4174" s="48"/>
      <c r="Q4174" s="10"/>
      <c r="R4174" s="11"/>
      <c r="S4174" s="13"/>
      <c r="T4174" s="12"/>
      <c r="U4174" s="13"/>
      <c r="V4174"/>
    </row>
    <row r="4175" spans="1:22" x14ac:dyDescent="0.2">
      <c r="A4175" s="32"/>
      <c r="B4175"/>
      <c r="C4175" s="20"/>
      <c r="D4175" s="20"/>
      <c r="E4175"/>
      <c r="F4175"/>
      <c r="G4175" s="19"/>
      <c r="H4175"/>
      <c r="I4175"/>
      <c r="J4175"/>
      <c r="K4175" s="9"/>
      <c r="L4175"/>
      <c r="M4175" s="36"/>
      <c r="N4175"/>
      <c r="O4175"/>
      <c r="P4175" s="48"/>
      <c r="Q4175" s="10"/>
      <c r="R4175" s="11"/>
      <c r="S4175" s="13"/>
      <c r="T4175" s="12"/>
      <c r="U4175" s="13"/>
      <c r="V4175"/>
    </row>
    <row r="4176" spans="1:22" x14ac:dyDescent="0.2">
      <c r="A4176" s="32"/>
      <c r="B4176"/>
      <c r="C4176" s="20"/>
      <c r="D4176" s="20"/>
      <c r="E4176"/>
      <c r="F4176"/>
      <c r="G4176" s="19"/>
      <c r="H4176"/>
      <c r="I4176"/>
      <c r="J4176"/>
      <c r="K4176" s="9"/>
      <c r="L4176"/>
      <c r="M4176" s="36"/>
      <c r="N4176"/>
      <c r="O4176"/>
      <c r="P4176" s="48"/>
      <c r="Q4176" s="10"/>
      <c r="R4176" s="11"/>
      <c r="S4176" s="13"/>
      <c r="T4176" s="12"/>
      <c r="U4176" s="13"/>
      <c r="V4176"/>
    </row>
    <row r="4177" spans="1:22" x14ac:dyDescent="0.2">
      <c r="A4177" s="32"/>
      <c r="B4177"/>
      <c r="C4177" s="20"/>
      <c r="D4177" s="20"/>
      <c r="E4177"/>
      <c r="F4177"/>
      <c r="G4177" s="19"/>
      <c r="H4177"/>
      <c r="I4177"/>
      <c r="J4177"/>
      <c r="K4177" s="9"/>
      <c r="L4177"/>
      <c r="M4177" s="36"/>
      <c r="N4177"/>
      <c r="O4177"/>
      <c r="P4177" s="48"/>
      <c r="Q4177" s="10"/>
      <c r="R4177" s="11"/>
      <c r="S4177" s="13"/>
      <c r="T4177" s="12"/>
      <c r="U4177" s="13"/>
      <c r="V4177"/>
    </row>
    <row r="4178" spans="1:22" x14ac:dyDescent="0.2">
      <c r="A4178" s="32"/>
      <c r="B4178"/>
      <c r="C4178" s="20"/>
      <c r="D4178" s="20"/>
      <c r="E4178"/>
      <c r="F4178"/>
      <c r="G4178" s="19"/>
      <c r="H4178"/>
      <c r="I4178"/>
      <c r="J4178"/>
      <c r="K4178" s="9"/>
      <c r="L4178"/>
      <c r="M4178" s="36"/>
      <c r="N4178"/>
      <c r="O4178"/>
      <c r="P4178" s="48"/>
      <c r="Q4178" s="10"/>
      <c r="R4178" s="11"/>
      <c r="S4178" s="13"/>
      <c r="T4178" s="12"/>
      <c r="U4178" s="13"/>
      <c r="V4178"/>
    </row>
    <row r="4179" spans="1:22" x14ac:dyDescent="0.2">
      <c r="A4179" s="32"/>
      <c r="B4179"/>
      <c r="C4179" s="20"/>
      <c r="D4179" s="20"/>
      <c r="E4179"/>
      <c r="F4179"/>
      <c r="G4179" s="19"/>
      <c r="H4179"/>
      <c r="I4179"/>
      <c r="J4179"/>
      <c r="K4179" s="9"/>
      <c r="L4179"/>
      <c r="M4179" s="36"/>
      <c r="N4179"/>
      <c r="O4179"/>
      <c r="P4179" s="48"/>
      <c r="Q4179" s="10"/>
      <c r="R4179" s="11"/>
      <c r="S4179" s="13"/>
      <c r="T4179" s="12"/>
      <c r="U4179" s="13"/>
      <c r="V4179"/>
    </row>
    <row r="4180" spans="1:22" x14ac:dyDescent="0.2">
      <c r="A4180" s="32"/>
      <c r="B4180"/>
      <c r="C4180" s="20"/>
      <c r="D4180" s="20"/>
      <c r="E4180"/>
      <c r="F4180"/>
      <c r="G4180" s="19"/>
      <c r="H4180"/>
      <c r="I4180"/>
      <c r="J4180"/>
      <c r="K4180" s="9"/>
      <c r="L4180"/>
      <c r="M4180" s="36"/>
      <c r="N4180"/>
      <c r="O4180"/>
      <c r="P4180" s="48"/>
      <c r="Q4180" s="10"/>
      <c r="R4180" s="11"/>
      <c r="S4180" s="13"/>
      <c r="T4180" s="12"/>
      <c r="U4180" s="13"/>
      <c r="V4180"/>
    </row>
    <row r="4181" spans="1:22" x14ac:dyDescent="0.2">
      <c r="A4181" s="32"/>
      <c r="B4181"/>
      <c r="C4181" s="20"/>
      <c r="D4181" s="20"/>
      <c r="E4181"/>
      <c r="F4181"/>
      <c r="G4181" s="19"/>
      <c r="H4181"/>
      <c r="I4181"/>
      <c r="J4181"/>
      <c r="K4181" s="9"/>
      <c r="L4181"/>
      <c r="M4181" s="36"/>
      <c r="N4181"/>
      <c r="O4181"/>
      <c r="P4181" s="48"/>
      <c r="Q4181" s="10"/>
      <c r="R4181" s="11"/>
      <c r="S4181" s="13"/>
      <c r="T4181" s="12"/>
      <c r="U4181" s="13"/>
      <c r="V4181"/>
    </row>
    <row r="4182" spans="1:22" x14ac:dyDescent="0.2">
      <c r="A4182" s="32"/>
      <c r="B4182"/>
      <c r="C4182" s="20"/>
      <c r="D4182" s="20"/>
      <c r="E4182"/>
      <c r="F4182"/>
      <c r="G4182" s="19"/>
      <c r="H4182"/>
      <c r="I4182"/>
      <c r="J4182"/>
      <c r="K4182" s="9"/>
      <c r="L4182"/>
      <c r="M4182" s="36"/>
      <c r="N4182"/>
      <c r="O4182"/>
      <c r="P4182" s="48"/>
      <c r="Q4182" s="10"/>
      <c r="R4182" s="11"/>
      <c r="S4182" s="13"/>
      <c r="T4182" s="12"/>
      <c r="U4182" s="13"/>
      <c r="V4182"/>
    </row>
    <row r="4183" spans="1:22" x14ac:dyDescent="0.2">
      <c r="A4183" s="32"/>
      <c r="B4183"/>
      <c r="C4183" s="20"/>
      <c r="D4183" s="20"/>
      <c r="E4183"/>
      <c r="F4183"/>
      <c r="G4183" s="19"/>
      <c r="H4183"/>
      <c r="I4183"/>
      <c r="J4183"/>
      <c r="K4183" s="9"/>
      <c r="L4183"/>
      <c r="M4183" s="36"/>
      <c r="N4183"/>
      <c r="O4183"/>
      <c r="P4183" s="48"/>
      <c r="Q4183" s="10"/>
      <c r="R4183" s="11"/>
      <c r="S4183" s="13"/>
      <c r="T4183" s="12"/>
      <c r="U4183" s="13"/>
      <c r="V4183"/>
    </row>
    <row r="4184" spans="1:22" x14ac:dyDescent="0.2">
      <c r="A4184" s="32"/>
      <c r="B4184"/>
      <c r="C4184" s="20"/>
      <c r="D4184" s="20"/>
      <c r="E4184"/>
      <c r="F4184"/>
      <c r="G4184" s="19"/>
      <c r="H4184"/>
      <c r="I4184"/>
      <c r="J4184"/>
      <c r="K4184" s="9"/>
      <c r="L4184"/>
      <c r="M4184" s="36"/>
      <c r="N4184"/>
      <c r="O4184"/>
      <c r="P4184" s="48"/>
      <c r="Q4184" s="10"/>
      <c r="R4184" s="11"/>
      <c r="S4184" s="13"/>
      <c r="T4184" s="12"/>
      <c r="U4184" s="13"/>
      <c r="V4184"/>
    </row>
    <row r="4185" spans="1:22" x14ac:dyDescent="0.2">
      <c r="A4185" s="32"/>
      <c r="B4185"/>
      <c r="C4185" s="20"/>
      <c r="D4185" s="20"/>
      <c r="E4185"/>
      <c r="F4185"/>
      <c r="G4185" s="19"/>
      <c r="H4185"/>
      <c r="I4185"/>
      <c r="J4185"/>
      <c r="K4185" s="9"/>
      <c r="L4185"/>
      <c r="M4185" s="36"/>
      <c r="N4185"/>
      <c r="O4185"/>
      <c r="P4185" s="48"/>
      <c r="Q4185" s="10"/>
      <c r="R4185" s="11"/>
      <c r="S4185" s="13"/>
      <c r="T4185" s="12"/>
      <c r="U4185" s="13"/>
      <c r="V4185"/>
    </row>
    <row r="4186" spans="1:22" x14ac:dyDescent="0.2">
      <c r="A4186" s="32"/>
      <c r="B4186"/>
      <c r="C4186" s="20"/>
      <c r="D4186" s="20"/>
      <c r="E4186"/>
      <c r="F4186"/>
      <c r="G4186" s="19"/>
      <c r="H4186"/>
      <c r="I4186"/>
      <c r="J4186"/>
      <c r="K4186" s="9"/>
      <c r="L4186"/>
      <c r="M4186" s="36"/>
      <c r="N4186"/>
      <c r="O4186"/>
      <c r="P4186" s="48"/>
      <c r="Q4186" s="10"/>
      <c r="R4186" s="11"/>
      <c r="S4186" s="13"/>
      <c r="T4186" s="12"/>
      <c r="U4186" s="13"/>
      <c r="V4186"/>
    </row>
    <row r="4187" spans="1:22" x14ac:dyDescent="0.2">
      <c r="A4187" s="32"/>
      <c r="B4187"/>
      <c r="C4187" s="20"/>
      <c r="D4187" s="20"/>
      <c r="E4187"/>
      <c r="F4187"/>
      <c r="G4187" s="19"/>
      <c r="H4187"/>
      <c r="I4187"/>
      <c r="J4187"/>
      <c r="K4187" s="9"/>
      <c r="L4187"/>
      <c r="M4187" s="36"/>
      <c r="N4187"/>
      <c r="O4187"/>
      <c r="P4187" s="48"/>
      <c r="Q4187" s="10"/>
      <c r="R4187" s="11"/>
      <c r="S4187" s="13"/>
      <c r="T4187" s="12"/>
      <c r="U4187" s="13"/>
      <c r="V4187"/>
    </row>
    <row r="4188" spans="1:22" x14ac:dyDescent="0.2">
      <c r="A4188" s="32"/>
      <c r="B4188"/>
      <c r="C4188" s="20"/>
      <c r="D4188" s="20"/>
      <c r="E4188"/>
      <c r="F4188"/>
      <c r="G4188" s="19"/>
      <c r="H4188"/>
      <c r="I4188"/>
      <c r="J4188"/>
      <c r="K4188" s="9"/>
      <c r="L4188"/>
      <c r="M4188" s="36"/>
      <c r="N4188"/>
      <c r="O4188"/>
      <c r="P4188" s="48"/>
      <c r="Q4188" s="10"/>
      <c r="R4188" s="11"/>
      <c r="S4188" s="13"/>
      <c r="T4188" s="12"/>
      <c r="U4188" s="13"/>
      <c r="V4188"/>
    </row>
    <row r="4189" spans="1:22" x14ac:dyDescent="0.2">
      <c r="A4189" s="32"/>
      <c r="B4189"/>
      <c r="C4189" s="20"/>
      <c r="D4189" s="20"/>
      <c r="E4189"/>
      <c r="F4189"/>
      <c r="G4189" s="19"/>
      <c r="H4189"/>
      <c r="I4189"/>
      <c r="J4189"/>
      <c r="K4189" s="9"/>
      <c r="L4189"/>
      <c r="M4189" s="36"/>
      <c r="N4189"/>
      <c r="O4189"/>
      <c r="P4189" s="48"/>
      <c r="Q4189" s="10"/>
      <c r="R4189" s="11"/>
      <c r="S4189" s="13"/>
      <c r="T4189" s="12"/>
      <c r="U4189" s="13"/>
      <c r="V4189"/>
    </row>
    <row r="4190" spans="1:22" x14ac:dyDescent="0.2">
      <c r="A4190" s="32"/>
      <c r="B4190"/>
      <c r="C4190" s="20"/>
      <c r="D4190" s="20"/>
      <c r="E4190"/>
      <c r="F4190"/>
      <c r="G4190" s="19"/>
      <c r="H4190"/>
      <c r="I4190"/>
      <c r="J4190"/>
      <c r="K4190" s="9"/>
      <c r="L4190"/>
      <c r="M4190" s="36"/>
      <c r="N4190"/>
      <c r="O4190"/>
      <c r="P4190" s="48"/>
      <c r="Q4190" s="10"/>
      <c r="R4190" s="11"/>
      <c r="S4190" s="13"/>
      <c r="T4190" s="12"/>
      <c r="U4190" s="13"/>
      <c r="V4190"/>
    </row>
    <row r="4191" spans="1:22" x14ac:dyDescent="0.2">
      <c r="A4191" s="32"/>
      <c r="B4191"/>
      <c r="C4191" s="20"/>
      <c r="D4191" s="20"/>
      <c r="E4191"/>
      <c r="F4191"/>
      <c r="G4191" s="19"/>
      <c r="H4191"/>
      <c r="I4191"/>
      <c r="J4191"/>
      <c r="K4191" s="9"/>
      <c r="L4191"/>
      <c r="M4191" s="36"/>
      <c r="N4191"/>
      <c r="O4191"/>
      <c r="P4191" s="48"/>
      <c r="Q4191" s="10"/>
      <c r="R4191" s="11"/>
      <c r="S4191" s="13"/>
      <c r="T4191" s="12"/>
      <c r="U4191" s="13"/>
      <c r="V4191"/>
    </row>
    <row r="4192" spans="1:22" x14ac:dyDescent="0.2">
      <c r="A4192" s="32"/>
      <c r="B4192"/>
      <c r="C4192" s="20"/>
      <c r="D4192" s="20"/>
      <c r="E4192"/>
      <c r="F4192"/>
      <c r="G4192" s="19"/>
      <c r="H4192"/>
      <c r="I4192"/>
      <c r="J4192"/>
      <c r="K4192" s="9"/>
      <c r="L4192"/>
      <c r="M4192" s="36"/>
      <c r="N4192"/>
      <c r="O4192"/>
      <c r="P4192" s="48"/>
      <c r="Q4192" s="10"/>
      <c r="R4192" s="11"/>
      <c r="S4192" s="13"/>
      <c r="T4192" s="12"/>
      <c r="U4192" s="13"/>
      <c r="V4192"/>
    </row>
    <row r="4193" spans="1:22" x14ac:dyDescent="0.2">
      <c r="A4193" s="32"/>
      <c r="B4193"/>
      <c r="C4193" s="20"/>
      <c r="D4193" s="20"/>
      <c r="E4193"/>
      <c r="F4193"/>
      <c r="G4193" s="19"/>
      <c r="H4193"/>
      <c r="I4193"/>
      <c r="J4193"/>
      <c r="K4193" s="9"/>
      <c r="L4193"/>
      <c r="M4193" s="36"/>
      <c r="N4193"/>
      <c r="O4193"/>
      <c r="P4193" s="48"/>
      <c r="Q4193" s="10"/>
      <c r="R4193" s="11"/>
      <c r="S4193" s="13"/>
      <c r="T4193" s="12"/>
      <c r="U4193" s="13"/>
      <c r="V4193"/>
    </row>
    <row r="4194" spans="1:22" x14ac:dyDescent="0.2">
      <c r="A4194" s="32"/>
      <c r="B4194"/>
      <c r="C4194" s="20"/>
      <c r="D4194" s="20"/>
      <c r="E4194"/>
      <c r="F4194"/>
      <c r="G4194" s="19"/>
      <c r="H4194"/>
      <c r="I4194"/>
      <c r="J4194"/>
      <c r="K4194" s="9"/>
      <c r="L4194"/>
      <c r="M4194" s="36"/>
      <c r="N4194"/>
      <c r="O4194"/>
      <c r="P4194" s="48"/>
      <c r="Q4194" s="10"/>
      <c r="R4194" s="11"/>
      <c r="S4194" s="13"/>
      <c r="T4194" s="12"/>
      <c r="U4194" s="13"/>
      <c r="V4194"/>
    </row>
    <row r="4195" spans="1:22" x14ac:dyDescent="0.2">
      <c r="A4195" s="32"/>
      <c r="B4195"/>
      <c r="C4195" s="20"/>
      <c r="D4195" s="20"/>
      <c r="E4195"/>
      <c r="F4195"/>
      <c r="G4195" s="19"/>
      <c r="H4195"/>
      <c r="I4195"/>
      <c r="J4195"/>
      <c r="K4195" s="9"/>
      <c r="L4195"/>
      <c r="M4195" s="36"/>
      <c r="N4195"/>
      <c r="O4195"/>
      <c r="P4195" s="48"/>
      <c r="Q4195" s="10"/>
      <c r="R4195" s="11"/>
      <c r="S4195" s="13"/>
      <c r="T4195" s="12"/>
      <c r="U4195" s="13"/>
      <c r="V4195"/>
    </row>
    <row r="4196" spans="1:22" x14ac:dyDescent="0.2">
      <c r="A4196" s="32"/>
      <c r="B4196"/>
      <c r="C4196" s="20"/>
      <c r="D4196" s="20"/>
      <c r="E4196"/>
      <c r="F4196"/>
      <c r="G4196" s="19"/>
      <c r="H4196"/>
      <c r="I4196"/>
      <c r="J4196"/>
      <c r="K4196" s="9"/>
      <c r="L4196"/>
      <c r="M4196" s="36"/>
      <c r="N4196"/>
      <c r="O4196"/>
      <c r="P4196" s="48"/>
      <c r="Q4196" s="10"/>
      <c r="R4196" s="11"/>
      <c r="S4196" s="13"/>
      <c r="T4196" s="12"/>
      <c r="U4196" s="13"/>
      <c r="V4196"/>
    </row>
    <row r="4197" spans="1:22" x14ac:dyDescent="0.2">
      <c r="A4197" s="32"/>
      <c r="B4197"/>
      <c r="C4197" s="20"/>
      <c r="D4197" s="20"/>
      <c r="E4197"/>
      <c r="F4197"/>
      <c r="G4197" s="19"/>
      <c r="H4197"/>
      <c r="I4197"/>
      <c r="J4197"/>
      <c r="K4197" s="9"/>
      <c r="L4197"/>
      <c r="M4197" s="36"/>
      <c r="N4197"/>
      <c r="O4197"/>
      <c r="P4197" s="48"/>
      <c r="Q4197" s="10"/>
      <c r="R4197" s="11"/>
      <c r="S4197" s="13"/>
      <c r="T4197" s="12"/>
      <c r="U4197" s="13"/>
      <c r="V4197"/>
    </row>
    <row r="4198" spans="1:22" x14ac:dyDescent="0.2">
      <c r="A4198" s="32"/>
      <c r="B4198"/>
      <c r="C4198" s="20"/>
      <c r="D4198" s="20"/>
      <c r="E4198"/>
      <c r="F4198"/>
      <c r="G4198" s="19"/>
      <c r="H4198"/>
      <c r="I4198"/>
      <c r="J4198"/>
      <c r="K4198" s="9"/>
      <c r="L4198"/>
      <c r="M4198" s="36"/>
      <c r="N4198"/>
      <c r="O4198"/>
      <c r="P4198" s="48"/>
      <c r="Q4198" s="10"/>
      <c r="R4198" s="11"/>
      <c r="S4198" s="13"/>
      <c r="T4198" s="12"/>
      <c r="U4198" s="13"/>
      <c r="V4198"/>
    </row>
    <row r="4199" spans="1:22" x14ac:dyDescent="0.2">
      <c r="A4199" s="32"/>
      <c r="B4199"/>
      <c r="C4199" s="20"/>
      <c r="D4199" s="20"/>
      <c r="E4199"/>
      <c r="F4199"/>
      <c r="G4199" s="19"/>
      <c r="H4199"/>
      <c r="I4199"/>
      <c r="J4199"/>
      <c r="K4199" s="9"/>
      <c r="L4199"/>
      <c r="M4199" s="36"/>
      <c r="N4199"/>
      <c r="O4199"/>
      <c r="P4199" s="48"/>
      <c r="Q4199" s="10"/>
      <c r="R4199" s="11"/>
      <c r="S4199" s="13"/>
      <c r="T4199" s="12"/>
      <c r="U4199" s="13"/>
      <c r="V4199"/>
    </row>
    <row r="4200" spans="1:22" x14ac:dyDescent="0.2">
      <c r="A4200" s="32"/>
      <c r="B4200"/>
      <c r="C4200" s="20"/>
      <c r="D4200" s="20"/>
      <c r="E4200"/>
      <c r="F4200"/>
      <c r="G4200" s="19"/>
      <c r="H4200"/>
      <c r="I4200"/>
      <c r="J4200"/>
      <c r="K4200" s="9"/>
      <c r="L4200"/>
      <c r="M4200" s="36"/>
      <c r="N4200"/>
      <c r="O4200"/>
      <c r="P4200" s="48"/>
      <c r="Q4200" s="10"/>
      <c r="R4200" s="11"/>
      <c r="S4200" s="13"/>
      <c r="T4200" s="12"/>
      <c r="U4200" s="13"/>
      <c r="V4200"/>
    </row>
    <row r="4201" spans="1:22" x14ac:dyDescent="0.2">
      <c r="A4201" s="32"/>
      <c r="B4201"/>
      <c r="C4201" s="20"/>
      <c r="D4201" s="20"/>
      <c r="E4201"/>
      <c r="F4201"/>
      <c r="G4201" s="19"/>
      <c r="H4201"/>
      <c r="I4201"/>
      <c r="J4201"/>
      <c r="K4201" s="9"/>
      <c r="L4201"/>
      <c r="M4201" s="36"/>
      <c r="N4201"/>
      <c r="O4201"/>
      <c r="P4201" s="48"/>
      <c r="Q4201" s="10"/>
      <c r="R4201" s="11"/>
      <c r="S4201" s="13"/>
      <c r="T4201" s="12"/>
      <c r="U4201" s="13"/>
      <c r="V4201"/>
    </row>
    <row r="4202" spans="1:22" x14ac:dyDescent="0.2">
      <c r="A4202" s="32"/>
      <c r="B4202"/>
      <c r="C4202" s="20"/>
      <c r="D4202" s="20"/>
      <c r="E4202"/>
      <c r="F4202"/>
      <c r="G4202" s="19"/>
      <c r="H4202"/>
      <c r="I4202"/>
      <c r="J4202"/>
      <c r="K4202" s="9"/>
      <c r="L4202"/>
      <c r="M4202" s="36"/>
      <c r="N4202"/>
      <c r="O4202"/>
      <c r="P4202" s="48"/>
      <c r="Q4202" s="10"/>
      <c r="R4202" s="11"/>
      <c r="S4202" s="13"/>
      <c r="T4202" s="12"/>
      <c r="U4202" s="13"/>
      <c r="V4202"/>
    </row>
    <row r="4203" spans="1:22" x14ac:dyDescent="0.2">
      <c r="A4203" s="32"/>
      <c r="B4203"/>
      <c r="C4203" s="20"/>
      <c r="D4203" s="20"/>
      <c r="E4203"/>
      <c r="F4203"/>
      <c r="G4203" s="19"/>
      <c r="H4203"/>
      <c r="I4203"/>
      <c r="J4203"/>
      <c r="K4203" s="9"/>
      <c r="L4203"/>
      <c r="M4203" s="36"/>
      <c r="N4203"/>
      <c r="O4203"/>
      <c r="P4203" s="48"/>
      <c r="Q4203" s="10"/>
      <c r="R4203" s="11"/>
      <c r="S4203" s="13"/>
      <c r="T4203" s="12"/>
      <c r="U4203" s="13"/>
      <c r="V4203"/>
    </row>
    <row r="4204" spans="1:22" x14ac:dyDescent="0.2">
      <c r="A4204" s="32"/>
      <c r="B4204"/>
      <c r="C4204" s="20"/>
      <c r="D4204" s="20"/>
      <c r="E4204"/>
      <c r="F4204"/>
      <c r="G4204" s="19"/>
      <c r="H4204"/>
      <c r="I4204"/>
      <c r="J4204"/>
      <c r="K4204" s="9"/>
      <c r="L4204"/>
      <c r="M4204" s="36"/>
      <c r="N4204"/>
      <c r="O4204"/>
      <c r="P4204" s="48"/>
      <c r="Q4204" s="10"/>
      <c r="R4204" s="11"/>
      <c r="S4204" s="13"/>
      <c r="T4204" s="12"/>
      <c r="U4204" s="13"/>
      <c r="V4204"/>
    </row>
    <row r="4205" spans="1:22" x14ac:dyDescent="0.2">
      <c r="A4205" s="32"/>
      <c r="B4205"/>
      <c r="C4205" s="20"/>
      <c r="D4205" s="20"/>
      <c r="E4205"/>
      <c r="F4205"/>
      <c r="G4205" s="19"/>
      <c r="H4205"/>
      <c r="I4205"/>
      <c r="J4205"/>
      <c r="K4205" s="9"/>
      <c r="L4205"/>
      <c r="M4205" s="36"/>
      <c r="N4205"/>
      <c r="O4205"/>
      <c r="P4205" s="48"/>
      <c r="Q4205" s="10"/>
      <c r="R4205" s="11"/>
      <c r="S4205" s="13"/>
      <c r="T4205" s="12"/>
      <c r="U4205" s="13"/>
      <c r="V4205"/>
    </row>
    <row r="4206" spans="1:22" x14ac:dyDescent="0.2">
      <c r="A4206" s="32"/>
      <c r="B4206"/>
      <c r="C4206" s="20"/>
      <c r="D4206" s="20"/>
      <c r="E4206"/>
      <c r="F4206"/>
      <c r="G4206" s="19"/>
      <c r="H4206"/>
      <c r="I4206"/>
      <c r="J4206"/>
      <c r="K4206" s="9"/>
      <c r="L4206"/>
      <c r="M4206" s="36"/>
      <c r="N4206"/>
      <c r="O4206"/>
      <c r="P4206" s="48"/>
      <c r="Q4206" s="10"/>
      <c r="R4206" s="11"/>
      <c r="S4206" s="13"/>
      <c r="T4206" s="12"/>
      <c r="U4206" s="13"/>
      <c r="V4206"/>
    </row>
    <row r="4207" spans="1:22" x14ac:dyDescent="0.2">
      <c r="A4207" s="32"/>
      <c r="B4207"/>
      <c r="C4207" s="20"/>
      <c r="D4207" s="20"/>
      <c r="E4207"/>
      <c r="F4207"/>
      <c r="G4207" s="19"/>
      <c r="H4207"/>
      <c r="I4207"/>
      <c r="J4207"/>
      <c r="K4207" s="9"/>
      <c r="L4207"/>
      <c r="M4207" s="36"/>
      <c r="N4207"/>
      <c r="O4207"/>
      <c r="P4207" s="48"/>
      <c r="Q4207" s="10"/>
      <c r="R4207" s="11"/>
      <c r="S4207" s="13"/>
      <c r="T4207" s="12"/>
      <c r="U4207" s="13"/>
      <c r="V4207"/>
    </row>
    <row r="4208" spans="1:22" x14ac:dyDescent="0.2">
      <c r="A4208" s="32"/>
      <c r="B4208"/>
      <c r="C4208" s="20"/>
      <c r="D4208" s="20"/>
      <c r="E4208"/>
      <c r="F4208"/>
      <c r="G4208" s="19"/>
      <c r="H4208"/>
      <c r="I4208"/>
      <c r="J4208"/>
      <c r="K4208" s="9"/>
      <c r="L4208"/>
      <c r="M4208" s="36"/>
      <c r="N4208"/>
      <c r="O4208"/>
      <c r="P4208" s="48"/>
      <c r="Q4208" s="10"/>
      <c r="R4208" s="11"/>
      <c r="S4208" s="13"/>
      <c r="T4208" s="12"/>
      <c r="U4208" s="13"/>
      <c r="V4208"/>
    </row>
    <row r="4209" spans="1:22" x14ac:dyDescent="0.2">
      <c r="A4209" s="32"/>
      <c r="B4209"/>
      <c r="C4209" s="20"/>
      <c r="D4209" s="20"/>
      <c r="E4209"/>
      <c r="F4209"/>
      <c r="G4209" s="19"/>
      <c r="H4209"/>
      <c r="I4209"/>
      <c r="J4209"/>
      <c r="K4209" s="9"/>
      <c r="L4209"/>
      <c r="M4209" s="36"/>
      <c r="N4209"/>
      <c r="O4209"/>
      <c r="P4209" s="48"/>
      <c r="Q4209" s="10"/>
      <c r="R4209" s="11"/>
      <c r="S4209" s="13"/>
      <c r="T4209" s="12"/>
      <c r="U4209" s="13"/>
      <c r="V4209"/>
    </row>
    <row r="4210" spans="1:22" x14ac:dyDescent="0.2">
      <c r="A4210" s="32"/>
      <c r="B4210"/>
      <c r="C4210" s="20"/>
      <c r="D4210" s="20"/>
      <c r="E4210"/>
      <c r="F4210"/>
      <c r="G4210" s="19"/>
      <c r="H4210"/>
      <c r="I4210"/>
      <c r="J4210"/>
      <c r="K4210" s="9"/>
      <c r="L4210"/>
      <c r="M4210" s="36"/>
      <c r="N4210"/>
      <c r="O4210"/>
      <c r="P4210" s="48"/>
      <c r="Q4210" s="10"/>
      <c r="R4210" s="11"/>
      <c r="S4210" s="13"/>
      <c r="T4210" s="12"/>
      <c r="U4210" s="13"/>
      <c r="V4210"/>
    </row>
    <row r="4211" spans="1:22" x14ac:dyDescent="0.2">
      <c r="A4211" s="32"/>
      <c r="B4211"/>
      <c r="C4211" s="20"/>
      <c r="D4211" s="20"/>
      <c r="E4211"/>
      <c r="F4211"/>
      <c r="G4211" s="19"/>
      <c r="H4211"/>
      <c r="I4211"/>
      <c r="J4211"/>
      <c r="K4211" s="9"/>
      <c r="L4211"/>
      <c r="M4211" s="36"/>
      <c r="N4211"/>
      <c r="O4211"/>
      <c r="P4211" s="48"/>
      <c r="Q4211" s="10"/>
      <c r="R4211" s="11"/>
      <c r="S4211" s="13"/>
      <c r="T4211" s="12"/>
      <c r="U4211" s="13"/>
      <c r="V4211"/>
    </row>
    <row r="4212" spans="1:22" x14ac:dyDescent="0.2">
      <c r="A4212" s="32"/>
      <c r="B4212"/>
      <c r="C4212" s="20"/>
      <c r="D4212" s="20"/>
      <c r="E4212"/>
      <c r="F4212"/>
      <c r="G4212" s="19"/>
      <c r="H4212"/>
      <c r="I4212"/>
      <c r="J4212"/>
      <c r="K4212" s="9"/>
      <c r="L4212"/>
      <c r="M4212" s="36"/>
      <c r="N4212"/>
      <c r="O4212"/>
      <c r="P4212" s="48"/>
      <c r="Q4212" s="10"/>
      <c r="R4212" s="11"/>
      <c r="S4212" s="13"/>
      <c r="T4212" s="12"/>
      <c r="U4212" s="13"/>
      <c r="V4212"/>
    </row>
    <row r="4213" spans="1:22" x14ac:dyDescent="0.2">
      <c r="A4213" s="32"/>
      <c r="B4213"/>
      <c r="C4213" s="20"/>
      <c r="D4213" s="20"/>
      <c r="E4213"/>
      <c r="F4213"/>
      <c r="G4213" s="19"/>
      <c r="H4213"/>
      <c r="I4213"/>
      <c r="J4213"/>
      <c r="K4213" s="9"/>
      <c r="L4213"/>
      <c r="M4213" s="36"/>
      <c r="N4213"/>
      <c r="O4213"/>
      <c r="P4213" s="48"/>
      <c r="Q4213" s="10"/>
      <c r="R4213" s="11"/>
      <c r="S4213" s="13"/>
      <c r="T4213" s="12"/>
      <c r="U4213" s="13"/>
      <c r="V4213"/>
    </row>
    <row r="4214" spans="1:22" x14ac:dyDescent="0.2">
      <c r="A4214" s="32"/>
      <c r="B4214"/>
      <c r="C4214" s="20"/>
      <c r="D4214" s="20"/>
      <c r="E4214"/>
      <c r="F4214"/>
      <c r="G4214" s="19"/>
      <c r="H4214"/>
      <c r="I4214"/>
      <c r="J4214"/>
      <c r="K4214" s="9"/>
      <c r="L4214"/>
      <c r="M4214" s="36"/>
      <c r="N4214"/>
      <c r="O4214"/>
      <c r="P4214" s="48"/>
      <c r="Q4214" s="10"/>
      <c r="R4214" s="11"/>
      <c r="S4214" s="13"/>
      <c r="T4214" s="12"/>
      <c r="U4214" s="13"/>
      <c r="V4214"/>
    </row>
    <row r="4215" spans="1:22" x14ac:dyDescent="0.2">
      <c r="A4215" s="32"/>
      <c r="B4215"/>
      <c r="C4215" s="20"/>
      <c r="D4215" s="20"/>
      <c r="E4215"/>
      <c r="F4215"/>
      <c r="G4215" s="19"/>
      <c r="H4215"/>
      <c r="I4215"/>
      <c r="J4215"/>
      <c r="K4215" s="9"/>
      <c r="L4215"/>
      <c r="M4215" s="36"/>
      <c r="N4215"/>
      <c r="O4215"/>
      <c r="P4215" s="48"/>
      <c r="Q4215" s="10"/>
      <c r="R4215" s="11"/>
      <c r="S4215" s="13"/>
      <c r="T4215" s="12"/>
      <c r="U4215" s="13"/>
      <c r="V4215"/>
    </row>
    <row r="4216" spans="1:22" x14ac:dyDescent="0.2">
      <c r="A4216" s="32"/>
      <c r="B4216"/>
      <c r="C4216" s="20"/>
      <c r="D4216" s="20"/>
      <c r="E4216"/>
      <c r="F4216"/>
      <c r="G4216" s="19"/>
      <c r="H4216"/>
      <c r="I4216"/>
      <c r="J4216"/>
      <c r="K4216" s="9"/>
      <c r="L4216"/>
      <c r="M4216" s="36"/>
      <c r="N4216"/>
      <c r="O4216"/>
      <c r="P4216" s="48"/>
      <c r="Q4216" s="10"/>
      <c r="R4216" s="11"/>
      <c r="S4216" s="13"/>
      <c r="T4216" s="12"/>
      <c r="U4216" s="13"/>
      <c r="V4216"/>
    </row>
    <row r="4217" spans="1:22" x14ac:dyDescent="0.2">
      <c r="A4217" s="32"/>
      <c r="B4217"/>
      <c r="C4217" s="20"/>
      <c r="D4217" s="20"/>
      <c r="E4217"/>
      <c r="F4217"/>
      <c r="G4217" s="19"/>
      <c r="H4217"/>
      <c r="I4217"/>
      <c r="J4217"/>
      <c r="K4217" s="9"/>
      <c r="L4217"/>
      <c r="M4217" s="36"/>
      <c r="N4217"/>
      <c r="O4217"/>
      <c r="P4217" s="48"/>
      <c r="Q4217" s="10"/>
      <c r="R4217" s="11"/>
      <c r="S4217" s="13"/>
      <c r="T4217" s="12"/>
      <c r="U4217" s="13"/>
      <c r="V4217"/>
    </row>
    <row r="4218" spans="1:22" x14ac:dyDescent="0.2">
      <c r="A4218" s="32"/>
      <c r="B4218"/>
      <c r="C4218" s="20"/>
      <c r="D4218" s="20"/>
      <c r="E4218"/>
      <c r="F4218"/>
      <c r="G4218" s="19"/>
      <c r="H4218"/>
      <c r="I4218"/>
      <c r="J4218"/>
      <c r="K4218" s="9"/>
      <c r="L4218"/>
      <c r="M4218" s="36"/>
      <c r="N4218"/>
      <c r="O4218"/>
      <c r="P4218" s="48"/>
      <c r="Q4218" s="10"/>
      <c r="R4218" s="11"/>
      <c r="S4218" s="13"/>
      <c r="T4218" s="12"/>
      <c r="U4218" s="13"/>
      <c r="V4218"/>
    </row>
    <row r="4219" spans="1:22" x14ac:dyDescent="0.2">
      <c r="A4219" s="32"/>
      <c r="B4219"/>
      <c r="C4219" s="20"/>
      <c r="D4219" s="20"/>
      <c r="E4219"/>
      <c r="F4219"/>
      <c r="G4219" s="19"/>
      <c r="H4219"/>
      <c r="I4219"/>
      <c r="J4219"/>
      <c r="K4219" s="9"/>
      <c r="L4219"/>
      <c r="M4219" s="36"/>
      <c r="N4219"/>
      <c r="O4219"/>
      <c r="P4219" s="48"/>
      <c r="Q4219" s="10"/>
      <c r="R4219" s="11"/>
      <c r="S4219" s="13"/>
      <c r="T4219" s="12"/>
      <c r="U4219" s="13"/>
      <c r="V4219"/>
    </row>
    <row r="4220" spans="1:22" x14ac:dyDescent="0.2">
      <c r="A4220" s="32"/>
      <c r="B4220"/>
      <c r="C4220" s="20"/>
      <c r="D4220" s="20"/>
      <c r="E4220"/>
      <c r="F4220"/>
      <c r="G4220" s="19"/>
      <c r="H4220"/>
      <c r="I4220"/>
      <c r="J4220"/>
      <c r="K4220" s="9"/>
      <c r="L4220"/>
      <c r="M4220" s="36"/>
      <c r="N4220"/>
      <c r="O4220"/>
      <c r="P4220" s="48"/>
      <c r="Q4220" s="10"/>
      <c r="R4220" s="11"/>
      <c r="S4220" s="13"/>
      <c r="T4220" s="12"/>
      <c r="U4220" s="13"/>
      <c r="V4220"/>
    </row>
    <row r="4221" spans="1:22" x14ac:dyDescent="0.2">
      <c r="A4221" s="32"/>
      <c r="B4221"/>
      <c r="C4221" s="20"/>
      <c r="D4221" s="20"/>
      <c r="E4221"/>
      <c r="F4221"/>
      <c r="G4221" s="19"/>
      <c r="H4221"/>
      <c r="I4221"/>
      <c r="J4221"/>
      <c r="K4221" s="9"/>
      <c r="L4221"/>
      <c r="M4221" s="36"/>
      <c r="N4221"/>
      <c r="O4221"/>
      <c r="P4221" s="48"/>
      <c r="Q4221" s="10"/>
      <c r="R4221" s="11"/>
      <c r="S4221" s="13"/>
      <c r="T4221" s="12"/>
      <c r="U4221" s="13"/>
      <c r="V4221"/>
    </row>
    <row r="4222" spans="1:22" x14ac:dyDescent="0.2">
      <c r="A4222" s="32"/>
      <c r="B4222"/>
      <c r="C4222" s="20"/>
      <c r="D4222" s="20"/>
      <c r="E4222"/>
      <c r="F4222"/>
      <c r="G4222" s="19"/>
      <c r="H4222"/>
      <c r="I4222"/>
      <c r="J4222"/>
      <c r="K4222" s="9"/>
      <c r="L4222"/>
      <c r="M4222" s="36"/>
      <c r="N4222"/>
      <c r="O4222"/>
      <c r="P4222" s="48"/>
      <c r="Q4222" s="10"/>
      <c r="R4222" s="11"/>
      <c r="S4222" s="13"/>
      <c r="T4222" s="12"/>
      <c r="U4222" s="13"/>
      <c r="V4222"/>
    </row>
    <row r="4223" spans="1:22" x14ac:dyDescent="0.2">
      <c r="A4223" s="32"/>
      <c r="B4223"/>
      <c r="C4223" s="20"/>
      <c r="D4223" s="20"/>
      <c r="E4223"/>
      <c r="F4223"/>
      <c r="G4223" s="19"/>
      <c r="H4223"/>
      <c r="I4223"/>
      <c r="J4223"/>
      <c r="K4223" s="9"/>
      <c r="L4223"/>
      <c r="M4223" s="36"/>
      <c r="N4223"/>
      <c r="O4223"/>
      <c r="P4223" s="48"/>
      <c r="Q4223" s="10"/>
      <c r="R4223" s="11"/>
      <c r="S4223" s="13"/>
      <c r="T4223" s="12"/>
      <c r="U4223" s="13"/>
      <c r="V4223"/>
    </row>
    <row r="4224" spans="1:22" x14ac:dyDescent="0.2">
      <c r="A4224" s="32"/>
      <c r="B4224"/>
      <c r="C4224" s="20"/>
      <c r="D4224" s="20"/>
      <c r="E4224"/>
      <c r="F4224"/>
      <c r="G4224" s="19"/>
      <c r="H4224"/>
      <c r="I4224"/>
      <c r="J4224"/>
      <c r="K4224" s="9"/>
      <c r="L4224"/>
      <c r="M4224" s="36"/>
      <c r="N4224"/>
      <c r="O4224"/>
      <c r="P4224" s="48"/>
      <c r="Q4224" s="10"/>
      <c r="R4224" s="11"/>
      <c r="S4224" s="13"/>
      <c r="T4224" s="12"/>
      <c r="U4224" s="13"/>
      <c r="V4224"/>
    </row>
    <row r="4225" spans="1:22" x14ac:dyDescent="0.2">
      <c r="A4225" s="32"/>
      <c r="B4225"/>
      <c r="C4225" s="20"/>
      <c r="D4225" s="20"/>
      <c r="E4225"/>
      <c r="F4225"/>
      <c r="G4225" s="19"/>
      <c r="H4225"/>
      <c r="I4225"/>
      <c r="J4225"/>
      <c r="K4225" s="9"/>
      <c r="L4225"/>
      <c r="M4225" s="36"/>
      <c r="N4225"/>
      <c r="O4225"/>
      <c r="P4225" s="48"/>
      <c r="Q4225" s="10"/>
      <c r="R4225" s="11"/>
      <c r="S4225" s="13"/>
      <c r="T4225" s="12"/>
      <c r="U4225" s="13"/>
      <c r="V4225"/>
    </row>
    <row r="4226" spans="1:22" x14ac:dyDescent="0.2">
      <c r="A4226" s="32"/>
      <c r="B4226"/>
      <c r="C4226" s="20"/>
      <c r="D4226" s="20"/>
      <c r="E4226"/>
      <c r="F4226"/>
      <c r="G4226" s="19"/>
      <c r="H4226"/>
      <c r="I4226"/>
      <c r="J4226"/>
      <c r="K4226" s="9"/>
      <c r="L4226"/>
      <c r="M4226" s="36"/>
      <c r="N4226"/>
      <c r="O4226"/>
      <c r="P4226" s="48"/>
      <c r="Q4226" s="10"/>
      <c r="R4226" s="11"/>
      <c r="S4226" s="13"/>
      <c r="T4226" s="12"/>
      <c r="U4226" s="13"/>
      <c r="V4226"/>
    </row>
    <row r="4227" spans="1:22" x14ac:dyDescent="0.2">
      <c r="A4227" s="32"/>
      <c r="B4227"/>
      <c r="C4227" s="20"/>
      <c r="D4227" s="20"/>
      <c r="E4227"/>
      <c r="F4227"/>
      <c r="G4227" s="19"/>
      <c r="H4227"/>
      <c r="I4227"/>
      <c r="J4227"/>
      <c r="K4227" s="9"/>
      <c r="L4227"/>
      <c r="M4227" s="36"/>
      <c r="N4227"/>
      <c r="O4227"/>
      <c r="P4227" s="48"/>
      <c r="Q4227" s="10"/>
      <c r="R4227" s="11"/>
      <c r="S4227" s="13"/>
      <c r="T4227" s="12"/>
      <c r="U4227" s="13"/>
      <c r="V4227"/>
    </row>
    <row r="4228" spans="1:22" x14ac:dyDescent="0.2">
      <c r="A4228" s="32"/>
      <c r="B4228"/>
      <c r="C4228" s="20"/>
      <c r="D4228" s="20"/>
      <c r="E4228"/>
      <c r="F4228"/>
      <c r="G4228" s="19"/>
      <c r="H4228"/>
      <c r="I4228"/>
      <c r="J4228"/>
      <c r="K4228" s="9"/>
      <c r="L4228"/>
      <c r="M4228" s="36"/>
      <c r="N4228"/>
      <c r="O4228"/>
      <c r="P4228" s="48"/>
      <c r="Q4228" s="10"/>
      <c r="R4228" s="11"/>
      <c r="S4228" s="13"/>
      <c r="T4228" s="12"/>
      <c r="U4228" s="13"/>
      <c r="V4228"/>
    </row>
    <row r="4229" spans="1:22" x14ac:dyDescent="0.2">
      <c r="A4229" s="32"/>
      <c r="B4229"/>
      <c r="C4229" s="20"/>
      <c r="D4229" s="20"/>
      <c r="E4229"/>
      <c r="F4229"/>
      <c r="G4229" s="19"/>
      <c r="H4229"/>
      <c r="I4229"/>
      <c r="J4229"/>
      <c r="K4229" s="9"/>
      <c r="L4229"/>
      <c r="M4229" s="36"/>
      <c r="N4229"/>
      <c r="O4229"/>
      <c r="P4229" s="48"/>
      <c r="Q4229" s="10"/>
      <c r="R4229" s="11"/>
      <c r="S4229" s="13"/>
      <c r="T4229" s="12"/>
      <c r="U4229" s="13"/>
      <c r="V4229"/>
    </row>
    <row r="4230" spans="1:22" x14ac:dyDescent="0.2">
      <c r="A4230" s="32"/>
      <c r="B4230"/>
      <c r="C4230" s="20"/>
      <c r="D4230" s="20"/>
      <c r="E4230"/>
      <c r="F4230"/>
      <c r="G4230" s="19"/>
      <c r="H4230"/>
      <c r="I4230"/>
      <c r="J4230"/>
      <c r="K4230" s="9"/>
      <c r="L4230"/>
      <c r="M4230" s="36"/>
      <c r="N4230"/>
      <c r="O4230"/>
      <c r="P4230" s="48"/>
      <c r="Q4230" s="10"/>
      <c r="R4230" s="11"/>
      <c r="S4230" s="13"/>
      <c r="T4230" s="12"/>
      <c r="U4230" s="13"/>
      <c r="V4230"/>
    </row>
    <row r="4231" spans="1:22" x14ac:dyDescent="0.2">
      <c r="A4231" s="32"/>
      <c r="B4231"/>
      <c r="C4231" s="20"/>
      <c r="D4231" s="20"/>
      <c r="E4231"/>
      <c r="F4231"/>
      <c r="G4231" s="19"/>
      <c r="H4231"/>
      <c r="I4231"/>
      <c r="J4231"/>
      <c r="K4231" s="9"/>
      <c r="L4231"/>
      <c r="M4231" s="36"/>
      <c r="N4231"/>
      <c r="O4231"/>
      <c r="P4231" s="48"/>
      <c r="Q4231" s="10"/>
      <c r="R4231" s="11"/>
      <c r="S4231" s="13"/>
      <c r="T4231" s="12"/>
      <c r="U4231" s="13"/>
      <c r="V4231"/>
    </row>
    <row r="4232" spans="1:22" x14ac:dyDescent="0.2">
      <c r="A4232" s="32"/>
      <c r="B4232"/>
      <c r="C4232" s="20"/>
      <c r="D4232" s="20"/>
      <c r="E4232"/>
      <c r="F4232"/>
      <c r="G4232" s="19"/>
      <c r="H4232"/>
      <c r="I4232"/>
      <c r="J4232"/>
      <c r="K4232" s="9"/>
      <c r="L4232"/>
      <c r="M4232" s="36"/>
      <c r="N4232"/>
      <c r="O4232"/>
      <c r="P4232" s="48"/>
      <c r="Q4232" s="10"/>
      <c r="R4232" s="11"/>
      <c r="S4232" s="13"/>
      <c r="T4232" s="12"/>
      <c r="U4232" s="13"/>
      <c r="V4232"/>
    </row>
    <row r="4233" spans="1:22" x14ac:dyDescent="0.2">
      <c r="A4233" s="32"/>
      <c r="B4233"/>
      <c r="C4233" s="20"/>
      <c r="D4233" s="20"/>
      <c r="E4233"/>
      <c r="F4233"/>
      <c r="G4233" s="19"/>
      <c r="H4233"/>
      <c r="I4233"/>
      <c r="J4233"/>
      <c r="K4233" s="9"/>
      <c r="L4233"/>
      <c r="M4233" s="36"/>
      <c r="N4233"/>
      <c r="O4233"/>
      <c r="P4233" s="48"/>
      <c r="Q4233" s="10"/>
      <c r="R4233" s="11"/>
      <c r="S4233" s="13"/>
      <c r="T4233" s="12"/>
      <c r="U4233" s="13"/>
      <c r="V4233"/>
    </row>
    <row r="4234" spans="1:22" x14ac:dyDescent="0.2">
      <c r="A4234" s="32"/>
      <c r="B4234"/>
      <c r="C4234" s="20"/>
      <c r="D4234" s="20"/>
      <c r="E4234"/>
      <c r="F4234"/>
      <c r="G4234" s="19"/>
      <c r="H4234"/>
      <c r="I4234"/>
      <c r="J4234"/>
      <c r="K4234" s="9"/>
      <c r="L4234"/>
      <c r="M4234" s="36"/>
      <c r="N4234"/>
      <c r="O4234"/>
      <c r="P4234" s="48"/>
      <c r="Q4234" s="10"/>
      <c r="R4234" s="11"/>
      <c r="S4234" s="13"/>
      <c r="T4234" s="12"/>
      <c r="U4234" s="13"/>
      <c r="V4234"/>
    </row>
    <row r="4235" spans="1:22" x14ac:dyDescent="0.2">
      <c r="A4235" s="32"/>
      <c r="B4235"/>
      <c r="C4235" s="20"/>
      <c r="D4235" s="20"/>
      <c r="E4235"/>
      <c r="F4235"/>
      <c r="G4235" s="19"/>
      <c r="H4235"/>
      <c r="I4235"/>
      <c r="J4235"/>
      <c r="K4235" s="9"/>
      <c r="L4235"/>
      <c r="M4235" s="36"/>
      <c r="N4235"/>
      <c r="O4235"/>
      <c r="P4235" s="48"/>
      <c r="Q4235" s="10"/>
      <c r="R4235" s="11"/>
      <c r="S4235" s="13"/>
      <c r="T4235" s="12"/>
      <c r="U4235" s="13"/>
      <c r="V4235"/>
    </row>
    <row r="4236" spans="1:22" x14ac:dyDescent="0.2">
      <c r="A4236" s="32"/>
      <c r="B4236"/>
      <c r="C4236" s="20"/>
      <c r="D4236" s="20"/>
      <c r="E4236"/>
      <c r="F4236"/>
      <c r="G4236" s="19"/>
      <c r="H4236"/>
      <c r="I4236"/>
      <c r="J4236"/>
      <c r="K4236" s="9"/>
      <c r="L4236"/>
      <c r="M4236" s="36"/>
      <c r="N4236"/>
      <c r="O4236"/>
      <c r="P4236" s="48"/>
      <c r="Q4236" s="10"/>
      <c r="R4236" s="11"/>
      <c r="S4236" s="13"/>
      <c r="T4236" s="12"/>
      <c r="U4236" s="13"/>
      <c r="V4236"/>
    </row>
    <row r="4237" spans="1:22" x14ac:dyDescent="0.2">
      <c r="A4237" s="32"/>
      <c r="B4237"/>
      <c r="C4237" s="20"/>
      <c r="D4237" s="20"/>
      <c r="E4237"/>
      <c r="F4237"/>
      <c r="G4237" s="19"/>
      <c r="H4237"/>
      <c r="I4237"/>
      <c r="J4237"/>
      <c r="K4237" s="9"/>
      <c r="L4237"/>
      <c r="M4237" s="36"/>
      <c r="N4237"/>
      <c r="O4237"/>
      <c r="P4237" s="48"/>
      <c r="Q4237" s="10"/>
      <c r="R4237" s="11"/>
      <c r="S4237" s="13"/>
      <c r="T4237" s="12"/>
      <c r="U4237" s="13"/>
      <c r="V4237"/>
    </row>
    <row r="4238" spans="1:22" x14ac:dyDescent="0.2">
      <c r="A4238" s="32"/>
      <c r="B4238"/>
      <c r="C4238" s="20"/>
      <c r="D4238" s="20"/>
      <c r="E4238"/>
      <c r="F4238"/>
      <c r="G4238" s="19"/>
      <c r="H4238"/>
      <c r="I4238"/>
      <c r="J4238"/>
      <c r="K4238" s="9"/>
      <c r="L4238"/>
      <c r="M4238" s="36"/>
      <c r="N4238"/>
      <c r="O4238"/>
      <c r="P4238" s="48"/>
      <c r="Q4238" s="10"/>
      <c r="R4238" s="11"/>
      <c r="S4238" s="13"/>
      <c r="T4238" s="12"/>
      <c r="U4238" s="13"/>
      <c r="V4238"/>
    </row>
    <row r="4239" spans="1:22" x14ac:dyDescent="0.2">
      <c r="A4239" s="32"/>
      <c r="B4239"/>
      <c r="C4239" s="20"/>
      <c r="D4239" s="20"/>
      <c r="E4239"/>
      <c r="F4239"/>
      <c r="G4239" s="19"/>
      <c r="H4239"/>
      <c r="I4239"/>
      <c r="J4239"/>
      <c r="K4239" s="9"/>
      <c r="L4239"/>
      <c r="M4239" s="36"/>
      <c r="N4239"/>
      <c r="O4239"/>
      <c r="P4239" s="48"/>
      <c r="Q4239" s="10"/>
      <c r="R4239" s="11"/>
      <c r="S4239" s="13"/>
      <c r="T4239" s="12"/>
      <c r="U4239" s="13"/>
      <c r="V4239"/>
    </row>
    <row r="4240" spans="1:22" x14ac:dyDescent="0.2">
      <c r="A4240" s="32"/>
      <c r="B4240"/>
      <c r="C4240" s="20"/>
      <c r="D4240" s="20"/>
      <c r="E4240"/>
      <c r="F4240"/>
      <c r="G4240" s="19"/>
      <c r="H4240"/>
      <c r="I4240"/>
      <c r="J4240"/>
      <c r="K4240" s="9"/>
      <c r="L4240"/>
      <c r="M4240" s="36"/>
      <c r="N4240"/>
      <c r="O4240"/>
      <c r="P4240" s="48"/>
      <c r="Q4240" s="10"/>
      <c r="R4240" s="11"/>
      <c r="S4240" s="13"/>
      <c r="T4240" s="12"/>
      <c r="U4240" s="13"/>
      <c r="V4240"/>
    </row>
    <row r="4241" spans="1:22" x14ac:dyDescent="0.2">
      <c r="A4241" s="32"/>
      <c r="B4241"/>
      <c r="C4241" s="20"/>
      <c r="D4241" s="20"/>
      <c r="E4241"/>
      <c r="F4241"/>
      <c r="G4241" s="19"/>
      <c r="H4241"/>
      <c r="I4241"/>
      <c r="J4241"/>
      <c r="K4241" s="9"/>
      <c r="L4241"/>
      <c r="M4241" s="36"/>
      <c r="N4241"/>
      <c r="O4241"/>
      <c r="P4241" s="48"/>
      <c r="Q4241" s="10"/>
      <c r="R4241" s="11"/>
      <c r="S4241" s="13"/>
      <c r="T4241" s="12"/>
      <c r="U4241" s="13"/>
      <c r="V4241"/>
    </row>
    <row r="4242" spans="1:22" x14ac:dyDescent="0.2">
      <c r="A4242" s="32"/>
      <c r="B4242"/>
      <c r="C4242" s="20"/>
      <c r="D4242" s="20"/>
      <c r="E4242"/>
      <c r="F4242"/>
      <c r="G4242" s="19"/>
      <c r="H4242"/>
      <c r="I4242"/>
      <c r="J4242"/>
      <c r="K4242" s="9"/>
      <c r="L4242"/>
      <c r="M4242" s="36"/>
      <c r="N4242"/>
      <c r="O4242"/>
      <c r="P4242" s="48"/>
      <c r="Q4242" s="10"/>
      <c r="R4242" s="11"/>
      <c r="S4242" s="13"/>
      <c r="T4242" s="12"/>
      <c r="U4242" s="13"/>
      <c r="V4242"/>
    </row>
    <row r="4243" spans="1:22" x14ac:dyDescent="0.2">
      <c r="A4243" s="32"/>
      <c r="B4243"/>
      <c r="C4243" s="20"/>
      <c r="D4243" s="20"/>
      <c r="E4243"/>
      <c r="F4243"/>
      <c r="G4243" s="19"/>
      <c r="H4243"/>
      <c r="I4243"/>
      <c r="J4243"/>
      <c r="K4243" s="9"/>
      <c r="L4243"/>
      <c r="M4243" s="36"/>
      <c r="N4243"/>
      <c r="O4243"/>
      <c r="P4243" s="48"/>
      <c r="Q4243" s="10"/>
      <c r="R4243" s="11"/>
      <c r="S4243" s="13"/>
      <c r="T4243" s="12"/>
      <c r="U4243" s="13"/>
      <c r="V4243"/>
    </row>
    <row r="4244" spans="1:22" x14ac:dyDescent="0.2">
      <c r="A4244" s="32"/>
      <c r="B4244"/>
      <c r="C4244" s="20"/>
      <c r="D4244" s="20"/>
      <c r="E4244"/>
      <c r="F4244"/>
      <c r="G4244" s="19"/>
      <c r="H4244"/>
      <c r="I4244"/>
      <c r="J4244"/>
      <c r="K4244" s="9"/>
      <c r="L4244"/>
      <c r="M4244" s="36"/>
      <c r="N4244"/>
      <c r="O4244"/>
      <c r="P4244" s="48"/>
      <c r="Q4244" s="10"/>
      <c r="R4244" s="11"/>
      <c r="S4244" s="13"/>
      <c r="T4244" s="12"/>
      <c r="U4244" s="13"/>
      <c r="V4244"/>
    </row>
    <row r="4245" spans="1:22" x14ac:dyDescent="0.2">
      <c r="A4245" s="32"/>
      <c r="B4245"/>
      <c r="C4245" s="20"/>
      <c r="D4245" s="20"/>
      <c r="E4245"/>
      <c r="F4245"/>
      <c r="G4245" s="19"/>
      <c r="H4245"/>
      <c r="I4245"/>
      <c r="J4245"/>
      <c r="K4245" s="9"/>
      <c r="L4245"/>
      <c r="M4245" s="36"/>
      <c r="N4245"/>
      <c r="O4245"/>
      <c r="P4245" s="48"/>
      <c r="Q4245" s="10"/>
      <c r="R4245" s="11"/>
      <c r="S4245" s="13"/>
      <c r="T4245" s="12"/>
      <c r="U4245" s="13"/>
      <c r="V4245"/>
    </row>
    <row r="4246" spans="1:22" x14ac:dyDescent="0.2">
      <c r="A4246" s="32"/>
      <c r="B4246"/>
      <c r="C4246" s="20"/>
      <c r="D4246" s="20"/>
      <c r="E4246"/>
      <c r="F4246"/>
      <c r="G4246" s="19"/>
      <c r="H4246"/>
      <c r="I4246"/>
      <c r="J4246"/>
      <c r="K4246" s="9"/>
      <c r="L4246"/>
      <c r="M4246" s="36"/>
      <c r="N4246"/>
      <c r="O4246"/>
      <c r="P4246" s="48"/>
      <c r="Q4246" s="10"/>
      <c r="R4246" s="11"/>
      <c r="S4246" s="13"/>
      <c r="T4246" s="12"/>
      <c r="U4246" s="13"/>
      <c r="V4246"/>
    </row>
    <row r="4247" spans="1:22" x14ac:dyDescent="0.2">
      <c r="A4247" s="32"/>
      <c r="B4247"/>
      <c r="C4247" s="20"/>
      <c r="D4247" s="20"/>
      <c r="E4247"/>
      <c r="F4247"/>
      <c r="G4247" s="19"/>
      <c r="H4247"/>
      <c r="I4247"/>
      <c r="J4247"/>
      <c r="K4247" s="9"/>
      <c r="L4247"/>
      <c r="M4247" s="36"/>
      <c r="N4247"/>
      <c r="O4247"/>
      <c r="P4247" s="48"/>
      <c r="Q4247" s="10"/>
      <c r="R4247" s="11"/>
      <c r="S4247" s="13"/>
      <c r="T4247" s="12"/>
      <c r="U4247" s="13"/>
      <c r="V4247"/>
    </row>
    <row r="4248" spans="1:22" x14ac:dyDescent="0.2">
      <c r="A4248" s="32"/>
      <c r="B4248"/>
      <c r="C4248" s="20"/>
      <c r="D4248" s="20"/>
      <c r="E4248"/>
      <c r="F4248"/>
      <c r="G4248" s="19"/>
      <c r="H4248"/>
      <c r="I4248"/>
      <c r="J4248"/>
      <c r="K4248" s="9"/>
      <c r="L4248"/>
      <c r="M4248" s="36"/>
      <c r="N4248"/>
      <c r="O4248"/>
      <c r="P4248" s="48"/>
      <c r="Q4248" s="10"/>
      <c r="R4248" s="11"/>
      <c r="S4248" s="13"/>
      <c r="T4248" s="12"/>
      <c r="U4248" s="13"/>
      <c r="V4248"/>
    </row>
    <row r="4249" spans="1:22" x14ac:dyDescent="0.2">
      <c r="A4249" s="32"/>
      <c r="B4249"/>
      <c r="C4249" s="20"/>
      <c r="D4249" s="20"/>
      <c r="E4249"/>
      <c r="F4249"/>
      <c r="G4249" s="19"/>
      <c r="H4249"/>
      <c r="I4249"/>
      <c r="J4249"/>
      <c r="K4249" s="9"/>
      <c r="L4249"/>
      <c r="M4249" s="36"/>
      <c r="N4249"/>
      <c r="O4249"/>
      <c r="P4249" s="48"/>
      <c r="Q4249" s="10"/>
      <c r="R4249" s="11"/>
      <c r="S4249" s="13"/>
      <c r="T4249" s="12"/>
      <c r="U4249" s="13"/>
      <c r="V4249"/>
    </row>
    <row r="4250" spans="1:22" x14ac:dyDescent="0.2">
      <c r="A4250" s="32"/>
      <c r="B4250"/>
      <c r="C4250" s="20"/>
      <c r="D4250" s="20"/>
      <c r="E4250"/>
      <c r="F4250"/>
      <c r="G4250" s="19"/>
      <c r="H4250"/>
      <c r="I4250"/>
      <c r="J4250"/>
      <c r="K4250" s="9"/>
      <c r="L4250"/>
      <c r="M4250" s="36"/>
      <c r="N4250"/>
      <c r="O4250"/>
      <c r="P4250" s="48"/>
      <c r="Q4250" s="10"/>
      <c r="R4250" s="11"/>
      <c r="S4250" s="13"/>
      <c r="T4250" s="12"/>
      <c r="U4250" s="13"/>
      <c r="V4250"/>
    </row>
    <row r="4251" spans="1:22" x14ac:dyDescent="0.2">
      <c r="A4251" s="32"/>
      <c r="B4251"/>
      <c r="C4251" s="20"/>
      <c r="D4251" s="20"/>
      <c r="E4251"/>
      <c r="F4251"/>
      <c r="G4251" s="19"/>
      <c r="H4251"/>
      <c r="I4251"/>
      <c r="J4251"/>
      <c r="K4251" s="9"/>
      <c r="L4251"/>
      <c r="M4251" s="36"/>
      <c r="N4251"/>
      <c r="O4251"/>
      <c r="P4251" s="48"/>
      <c r="Q4251" s="10"/>
      <c r="R4251" s="11"/>
      <c r="S4251" s="13"/>
      <c r="T4251" s="12"/>
      <c r="U4251" s="13"/>
      <c r="V4251"/>
    </row>
    <row r="4252" spans="1:22" x14ac:dyDescent="0.2">
      <c r="A4252" s="32"/>
      <c r="B4252"/>
      <c r="C4252" s="20"/>
      <c r="D4252" s="20"/>
      <c r="E4252"/>
      <c r="F4252"/>
      <c r="G4252" s="19"/>
      <c r="H4252"/>
      <c r="I4252"/>
      <c r="J4252"/>
      <c r="K4252" s="9"/>
      <c r="L4252"/>
      <c r="M4252" s="36"/>
      <c r="N4252"/>
      <c r="O4252"/>
      <c r="P4252" s="48"/>
      <c r="Q4252" s="10"/>
      <c r="R4252" s="11"/>
      <c r="S4252" s="13"/>
      <c r="T4252" s="12"/>
      <c r="U4252" s="13"/>
      <c r="V4252"/>
    </row>
    <row r="4253" spans="1:22" x14ac:dyDescent="0.2">
      <c r="A4253" s="32"/>
      <c r="B4253"/>
      <c r="C4253" s="20"/>
      <c r="D4253" s="20"/>
      <c r="E4253"/>
      <c r="F4253"/>
      <c r="G4253" s="19"/>
      <c r="H4253"/>
      <c r="I4253"/>
      <c r="J4253"/>
      <c r="K4253" s="9"/>
      <c r="L4253"/>
      <c r="M4253" s="36"/>
      <c r="N4253"/>
      <c r="O4253"/>
      <c r="P4253" s="48"/>
      <c r="Q4253" s="10"/>
      <c r="R4253" s="11"/>
      <c r="S4253" s="13"/>
      <c r="T4253" s="12"/>
      <c r="U4253" s="13"/>
      <c r="V4253"/>
    </row>
    <row r="4254" spans="1:22" x14ac:dyDescent="0.2">
      <c r="A4254" s="32"/>
      <c r="B4254"/>
      <c r="C4254" s="20"/>
      <c r="D4254" s="20"/>
      <c r="E4254"/>
      <c r="F4254"/>
      <c r="G4254" s="19"/>
      <c r="H4254"/>
      <c r="I4254"/>
      <c r="J4254"/>
      <c r="K4254" s="9"/>
      <c r="L4254"/>
      <c r="M4254" s="36"/>
      <c r="N4254"/>
      <c r="O4254"/>
      <c r="P4254" s="48"/>
      <c r="Q4254" s="10"/>
      <c r="R4254" s="11"/>
      <c r="S4254" s="13"/>
      <c r="T4254" s="12"/>
      <c r="U4254" s="13"/>
      <c r="V4254"/>
    </row>
    <row r="4255" spans="1:22" x14ac:dyDescent="0.2">
      <c r="A4255" s="32"/>
      <c r="B4255"/>
      <c r="C4255" s="20"/>
      <c r="D4255" s="20"/>
      <c r="E4255"/>
      <c r="F4255"/>
      <c r="G4255" s="19"/>
      <c r="H4255"/>
      <c r="I4255"/>
      <c r="J4255"/>
      <c r="K4255" s="9"/>
      <c r="L4255"/>
      <c r="M4255" s="36"/>
      <c r="N4255"/>
      <c r="O4255"/>
      <c r="P4255" s="48"/>
      <c r="Q4255" s="10"/>
      <c r="R4255" s="11"/>
      <c r="S4255" s="13"/>
      <c r="T4255" s="12"/>
      <c r="U4255" s="13"/>
      <c r="V4255"/>
    </row>
    <row r="4256" spans="1:22" x14ac:dyDescent="0.2">
      <c r="A4256" s="32"/>
      <c r="B4256"/>
      <c r="C4256" s="20"/>
      <c r="D4256" s="20"/>
      <c r="E4256"/>
      <c r="F4256"/>
      <c r="G4256" s="19"/>
      <c r="H4256"/>
      <c r="I4256"/>
      <c r="J4256"/>
      <c r="K4256" s="9"/>
      <c r="L4256"/>
      <c r="M4256" s="36"/>
      <c r="N4256"/>
      <c r="O4256"/>
      <c r="P4256" s="48"/>
      <c r="Q4256" s="10"/>
      <c r="R4256" s="11"/>
      <c r="S4256" s="13"/>
      <c r="T4256" s="12"/>
      <c r="U4256" s="13"/>
      <c r="V4256"/>
    </row>
    <row r="4257" spans="1:22" x14ac:dyDescent="0.2">
      <c r="A4257" s="32"/>
      <c r="B4257"/>
      <c r="C4257" s="20"/>
      <c r="D4257" s="20"/>
      <c r="E4257"/>
      <c r="F4257"/>
      <c r="G4257" s="19"/>
      <c r="H4257"/>
      <c r="I4257"/>
      <c r="J4257"/>
      <c r="K4257" s="9"/>
      <c r="L4257"/>
      <c r="M4257" s="36"/>
      <c r="N4257"/>
      <c r="O4257"/>
      <c r="P4257" s="48"/>
      <c r="Q4257" s="10"/>
      <c r="R4257" s="11"/>
      <c r="S4257" s="13"/>
      <c r="T4257" s="12"/>
      <c r="U4257" s="13"/>
      <c r="V4257"/>
    </row>
    <row r="4258" spans="1:22" x14ac:dyDescent="0.2">
      <c r="A4258" s="32"/>
      <c r="B4258"/>
      <c r="C4258" s="20"/>
      <c r="D4258" s="20"/>
      <c r="E4258"/>
      <c r="F4258"/>
      <c r="G4258" s="19"/>
      <c r="H4258"/>
      <c r="I4258"/>
      <c r="J4258"/>
      <c r="K4258" s="9"/>
      <c r="L4258"/>
      <c r="M4258" s="36"/>
      <c r="N4258"/>
      <c r="O4258"/>
      <c r="P4258" s="48"/>
      <c r="Q4258" s="10"/>
      <c r="R4258" s="11"/>
      <c r="S4258" s="13"/>
      <c r="T4258" s="12"/>
      <c r="U4258" s="13"/>
      <c r="V4258"/>
    </row>
    <row r="4259" spans="1:22" x14ac:dyDescent="0.2">
      <c r="A4259" s="32"/>
      <c r="B4259"/>
      <c r="C4259" s="20"/>
      <c r="D4259" s="20"/>
      <c r="E4259"/>
      <c r="F4259"/>
      <c r="G4259" s="19"/>
      <c r="H4259"/>
      <c r="I4259"/>
      <c r="J4259"/>
      <c r="K4259" s="9"/>
      <c r="L4259"/>
      <c r="M4259" s="36"/>
      <c r="N4259"/>
      <c r="O4259"/>
      <c r="P4259" s="48"/>
      <c r="Q4259" s="10"/>
      <c r="R4259" s="11"/>
      <c r="S4259" s="13"/>
      <c r="T4259" s="12"/>
      <c r="U4259" s="13"/>
      <c r="V4259"/>
    </row>
    <row r="4260" spans="1:22" x14ac:dyDescent="0.2">
      <c r="A4260" s="32"/>
      <c r="B4260"/>
      <c r="C4260" s="20"/>
      <c r="D4260" s="20"/>
      <c r="E4260"/>
      <c r="F4260"/>
      <c r="G4260" s="19"/>
      <c r="H4260"/>
      <c r="I4260"/>
      <c r="J4260"/>
      <c r="K4260" s="9"/>
      <c r="L4260"/>
      <c r="M4260" s="36"/>
      <c r="N4260"/>
      <c r="O4260"/>
      <c r="P4260" s="48"/>
      <c r="Q4260" s="10"/>
      <c r="R4260" s="11"/>
      <c r="S4260" s="13"/>
      <c r="T4260" s="12"/>
      <c r="U4260" s="13"/>
      <c r="V4260"/>
    </row>
    <row r="4261" spans="1:22" x14ac:dyDescent="0.2">
      <c r="A4261" s="32"/>
      <c r="B4261"/>
      <c r="C4261" s="20"/>
      <c r="D4261" s="20"/>
      <c r="E4261"/>
      <c r="F4261"/>
      <c r="G4261" s="19"/>
      <c r="H4261"/>
      <c r="I4261"/>
      <c r="J4261"/>
      <c r="K4261" s="9"/>
      <c r="L4261"/>
      <c r="M4261" s="36"/>
      <c r="N4261"/>
      <c r="O4261"/>
      <c r="P4261" s="48"/>
      <c r="Q4261" s="10"/>
      <c r="R4261" s="11"/>
      <c r="S4261" s="13"/>
      <c r="T4261" s="12"/>
      <c r="U4261" s="13"/>
      <c r="V4261"/>
    </row>
    <row r="4262" spans="1:22" x14ac:dyDescent="0.2">
      <c r="A4262" s="32"/>
      <c r="B4262"/>
      <c r="C4262" s="20"/>
      <c r="D4262" s="20"/>
      <c r="E4262"/>
      <c r="F4262"/>
      <c r="G4262" s="19"/>
      <c r="H4262"/>
      <c r="I4262"/>
      <c r="J4262"/>
      <c r="K4262" s="9"/>
      <c r="L4262"/>
      <c r="M4262" s="36"/>
      <c r="N4262"/>
      <c r="O4262"/>
      <c r="P4262" s="48"/>
      <c r="Q4262" s="10"/>
      <c r="R4262" s="11"/>
      <c r="S4262" s="13"/>
      <c r="T4262" s="12"/>
      <c r="U4262" s="13"/>
      <c r="V4262"/>
    </row>
    <row r="4263" spans="1:22" x14ac:dyDescent="0.2">
      <c r="A4263" s="32"/>
      <c r="B4263"/>
      <c r="C4263" s="20"/>
      <c r="D4263" s="20"/>
      <c r="E4263"/>
      <c r="F4263"/>
      <c r="G4263" s="19"/>
      <c r="H4263"/>
      <c r="I4263"/>
      <c r="J4263"/>
      <c r="K4263" s="9"/>
      <c r="L4263"/>
      <c r="M4263" s="36"/>
      <c r="N4263"/>
      <c r="O4263"/>
      <c r="P4263" s="48"/>
      <c r="Q4263" s="10"/>
      <c r="R4263" s="11"/>
      <c r="S4263" s="13"/>
      <c r="T4263" s="12"/>
      <c r="U4263" s="13"/>
      <c r="V4263"/>
    </row>
    <row r="4264" spans="1:22" x14ac:dyDescent="0.2">
      <c r="A4264" s="32"/>
      <c r="B4264"/>
      <c r="C4264" s="20"/>
      <c r="D4264" s="20"/>
      <c r="E4264"/>
      <c r="F4264"/>
      <c r="G4264" s="19"/>
      <c r="H4264"/>
      <c r="I4264"/>
      <c r="J4264"/>
      <c r="K4264" s="9"/>
      <c r="L4264"/>
      <c r="M4264" s="36"/>
      <c r="N4264"/>
      <c r="O4264"/>
      <c r="P4264" s="48"/>
      <c r="Q4264" s="10"/>
      <c r="R4264" s="11"/>
      <c r="S4264" s="13"/>
      <c r="T4264" s="12"/>
      <c r="U4264" s="13"/>
      <c r="V4264"/>
    </row>
    <row r="4265" spans="1:22" x14ac:dyDescent="0.2">
      <c r="A4265" s="32"/>
      <c r="B4265"/>
      <c r="C4265" s="20"/>
      <c r="D4265" s="20"/>
      <c r="E4265"/>
      <c r="F4265"/>
      <c r="G4265" s="19"/>
      <c r="H4265"/>
      <c r="I4265"/>
      <c r="J4265"/>
      <c r="K4265" s="9"/>
      <c r="L4265"/>
      <c r="M4265" s="36"/>
      <c r="N4265"/>
      <c r="O4265"/>
      <c r="P4265" s="48"/>
      <c r="Q4265" s="10"/>
      <c r="R4265" s="11"/>
      <c r="S4265" s="13"/>
      <c r="T4265" s="12"/>
      <c r="U4265" s="13"/>
      <c r="V4265"/>
    </row>
    <row r="4266" spans="1:22" x14ac:dyDescent="0.2">
      <c r="A4266" s="32"/>
      <c r="B4266"/>
      <c r="C4266" s="20"/>
      <c r="D4266" s="20"/>
      <c r="E4266"/>
      <c r="F4266"/>
      <c r="G4266" s="19"/>
      <c r="H4266"/>
      <c r="I4266"/>
      <c r="J4266"/>
      <c r="K4266" s="9"/>
      <c r="L4266"/>
      <c r="M4266" s="36"/>
      <c r="N4266"/>
      <c r="O4266"/>
      <c r="P4266" s="48"/>
      <c r="Q4266" s="10"/>
      <c r="R4266" s="11"/>
      <c r="S4266" s="13"/>
      <c r="T4266" s="12"/>
      <c r="U4266" s="13"/>
      <c r="V4266"/>
    </row>
    <row r="4267" spans="1:22" x14ac:dyDescent="0.2">
      <c r="A4267" s="32"/>
      <c r="B4267"/>
      <c r="C4267" s="20"/>
      <c r="D4267" s="20"/>
      <c r="E4267"/>
      <c r="F4267"/>
      <c r="G4267" s="19"/>
      <c r="H4267"/>
      <c r="I4267"/>
      <c r="J4267"/>
      <c r="K4267" s="9"/>
      <c r="L4267"/>
      <c r="M4267" s="36"/>
      <c r="N4267"/>
      <c r="O4267"/>
      <c r="P4267" s="48"/>
      <c r="Q4267" s="10"/>
      <c r="R4267" s="11"/>
      <c r="S4267" s="13"/>
      <c r="T4267" s="12"/>
      <c r="U4267" s="13"/>
      <c r="V4267"/>
    </row>
    <row r="4268" spans="1:22" x14ac:dyDescent="0.2">
      <c r="A4268" s="32"/>
      <c r="B4268"/>
      <c r="C4268" s="20"/>
      <c r="D4268" s="20"/>
      <c r="E4268"/>
      <c r="F4268"/>
      <c r="G4268" s="19"/>
      <c r="H4268"/>
      <c r="I4268"/>
      <c r="J4268"/>
      <c r="K4268" s="9"/>
      <c r="L4268"/>
      <c r="M4268" s="36"/>
      <c r="N4268"/>
      <c r="O4268"/>
      <c r="P4268" s="48"/>
      <c r="Q4268" s="10"/>
      <c r="R4268" s="11"/>
      <c r="S4268" s="13"/>
      <c r="T4268" s="12"/>
      <c r="U4268" s="13"/>
      <c r="V4268"/>
    </row>
    <row r="4269" spans="1:22" x14ac:dyDescent="0.2">
      <c r="A4269" s="32"/>
      <c r="B4269"/>
      <c r="C4269" s="20"/>
      <c r="D4269" s="20"/>
      <c r="E4269"/>
      <c r="F4269"/>
      <c r="G4269" s="19"/>
      <c r="H4269"/>
      <c r="I4269"/>
      <c r="J4269"/>
      <c r="K4269" s="9"/>
      <c r="L4269"/>
      <c r="M4269" s="36"/>
      <c r="N4269"/>
      <c r="O4269"/>
      <c r="P4269" s="48"/>
      <c r="Q4269" s="10"/>
      <c r="R4269" s="11"/>
      <c r="S4269" s="13"/>
      <c r="T4269" s="12"/>
      <c r="U4269" s="13"/>
      <c r="V4269"/>
    </row>
    <row r="4270" spans="1:22" x14ac:dyDescent="0.2">
      <c r="A4270" s="32"/>
      <c r="B4270"/>
      <c r="C4270" s="20"/>
      <c r="D4270" s="20"/>
      <c r="E4270"/>
      <c r="F4270"/>
      <c r="G4270" s="19"/>
      <c r="H4270"/>
      <c r="I4270"/>
      <c r="J4270"/>
      <c r="K4270" s="9"/>
      <c r="L4270"/>
      <c r="M4270" s="36"/>
      <c r="N4270"/>
      <c r="O4270"/>
      <c r="P4270" s="48"/>
      <c r="Q4270" s="10"/>
      <c r="R4270" s="11"/>
      <c r="S4270" s="13"/>
      <c r="T4270" s="12"/>
      <c r="U4270" s="13"/>
      <c r="V4270"/>
    </row>
    <row r="4271" spans="1:22" x14ac:dyDescent="0.2">
      <c r="A4271" s="32"/>
      <c r="B4271"/>
      <c r="C4271" s="20"/>
      <c r="D4271" s="20"/>
      <c r="E4271"/>
      <c r="F4271"/>
      <c r="G4271" s="19"/>
      <c r="H4271"/>
      <c r="I4271"/>
      <c r="J4271"/>
      <c r="K4271" s="9"/>
      <c r="L4271"/>
      <c r="M4271" s="36"/>
      <c r="N4271"/>
      <c r="O4271"/>
      <c r="P4271" s="48"/>
      <c r="Q4271" s="10"/>
      <c r="R4271" s="11"/>
      <c r="S4271" s="13"/>
      <c r="T4271" s="12"/>
      <c r="U4271" s="13"/>
      <c r="V4271"/>
    </row>
    <row r="4272" spans="1:22" x14ac:dyDescent="0.2">
      <c r="A4272" s="32"/>
      <c r="B4272"/>
      <c r="C4272" s="20"/>
      <c r="D4272" s="20"/>
      <c r="E4272"/>
      <c r="F4272"/>
      <c r="G4272" s="19"/>
      <c r="H4272"/>
      <c r="I4272"/>
      <c r="J4272"/>
      <c r="K4272" s="9"/>
      <c r="L4272"/>
      <c r="M4272" s="36"/>
      <c r="N4272"/>
      <c r="O4272"/>
      <c r="P4272" s="48"/>
      <c r="Q4272" s="10"/>
      <c r="R4272" s="11"/>
      <c r="S4272" s="13"/>
      <c r="T4272" s="12"/>
      <c r="U4272" s="13"/>
      <c r="V4272"/>
    </row>
    <row r="4273" spans="1:22" x14ac:dyDescent="0.2">
      <c r="A4273" s="32"/>
      <c r="B4273"/>
      <c r="C4273" s="20"/>
      <c r="D4273" s="20"/>
      <c r="E4273"/>
      <c r="F4273"/>
      <c r="G4273" s="19"/>
      <c r="H4273"/>
      <c r="I4273"/>
      <c r="J4273"/>
      <c r="K4273" s="9"/>
      <c r="L4273"/>
      <c r="M4273" s="36"/>
      <c r="N4273"/>
      <c r="O4273"/>
      <c r="P4273" s="48"/>
      <c r="Q4273" s="10"/>
      <c r="R4273" s="11"/>
      <c r="S4273" s="13"/>
      <c r="T4273" s="12"/>
      <c r="U4273" s="13"/>
      <c r="V4273"/>
    </row>
    <row r="4274" spans="1:22" x14ac:dyDescent="0.2">
      <c r="A4274" s="32"/>
      <c r="B4274"/>
      <c r="C4274" s="20"/>
      <c r="D4274" s="20"/>
      <c r="E4274"/>
      <c r="F4274"/>
      <c r="G4274" s="19"/>
      <c r="H4274"/>
      <c r="I4274"/>
      <c r="J4274"/>
      <c r="K4274" s="9"/>
      <c r="L4274"/>
      <c r="M4274" s="36"/>
      <c r="N4274"/>
      <c r="O4274"/>
      <c r="P4274" s="48"/>
      <c r="Q4274" s="10"/>
      <c r="R4274" s="11"/>
      <c r="S4274" s="13"/>
      <c r="T4274" s="12"/>
      <c r="U4274" s="13"/>
      <c r="V4274"/>
    </row>
    <row r="4275" spans="1:22" x14ac:dyDescent="0.2">
      <c r="A4275" s="32"/>
      <c r="B4275"/>
      <c r="C4275" s="20"/>
      <c r="D4275" s="20"/>
      <c r="E4275"/>
      <c r="F4275"/>
      <c r="G4275" s="19"/>
      <c r="H4275"/>
      <c r="I4275"/>
      <c r="J4275"/>
      <c r="K4275" s="9"/>
      <c r="L4275"/>
      <c r="M4275" s="36"/>
      <c r="N4275"/>
      <c r="O4275"/>
      <c r="P4275" s="48"/>
      <c r="Q4275" s="10"/>
      <c r="R4275" s="11"/>
      <c r="S4275" s="13"/>
      <c r="T4275" s="12"/>
      <c r="U4275" s="13"/>
      <c r="V4275"/>
    </row>
    <row r="4276" spans="1:22" x14ac:dyDescent="0.2">
      <c r="A4276" s="32"/>
      <c r="B4276"/>
      <c r="C4276" s="20"/>
      <c r="D4276" s="20"/>
      <c r="E4276"/>
      <c r="F4276"/>
      <c r="G4276" s="19"/>
      <c r="H4276"/>
      <c r="I4276"/>
      <c r="J4276"/>
      <c r="K4276" s="9"/>
      <c r="L4276"/>
      <c r="M4276" s="36"/>
      <c r="N4276"/>
      <c r="O4276"/>
      <c r="P4276" s="48"/>
      <c r="Q4276" s="10"/>
      <c r="R4276" s="11"/>
      <c r="S4276" s="13"/>
      <c r="T4276" s="12"/>
      <c r="U4276" s="13"/>
      <c r="V4276"/>
    </row>
    <row r="4277" spans="1:22" x14ac:dyDescent="0.2">
      <c r="A4277" s="32"/>
      <c r="B4277"/>
      <c r="C4277" s="20"/>
      <c r="D4277" s="20"/>
      <c r="E4277"/>
      <c r="F4277"/>
      <c r="G4277" s="19"/>
      <c r="H4277"/>
      <c r="I4277"/>
      <c r="J4277"/>
      <c r="K4277" s="9"/>
      <c r="L4277"/>
      <c r="M4277" s="36"/>
      <c r="N4277"/>
      <c r="O4277"/>
      <c r="P4277" s="48"/>
      <c r="Q4277" s="10"/>
      <c r="R4277" s="11"/>
      <c r="S4277" s="13"/>
      <c r="T4277" s="12"/>
      <c r="U4277" s="13"/>
      <c r="V4277"/>
    </row>
    <row r="4278" spans="1:22" x14ac:dyDescent="0.2">
      <c r="A4278" s="32"/>
      <c r="B4278"/>
      <c r="C4278" s="20"/>
      <c r="D4278" s="20"/>
      <c r="E4278"/>
      <c r="F4278"/>
      <c r="G4278" s="19"/>
      <c r="H4278"/>
      <c r="I4278"/>
      <c r="J4278"/>
      <c r="K4278" s="9"/>
      <c r="L4278"/>
      <c r="M4278" s="36"/>
      <c r="N4278"/>
      <c r="O4278"/>
      <c r="P4278" s="48"/>
      <c r="Q4278" s="10"/>
      <c r="R4278" s="11"/>
      <c r="S4278" s="13"/>
      <c r="T4278" s="12"/>
      <c r="U4278" s="13"/>
      <c r="V4278"/>
    </row>
    <row r="4279" spans="1:22" x14ac:dyDescent="0.2">
      <c r="A4279" s="32"/>
      <c r="B4279"/>
      <c r="C4279" s="20"/>
      <c r="D4279" s="20"/>
      <c r="E4279"/>
      <c r="F4279"/>
      <c r="G4279" s="19"/>
      <c r="H4279"/>
      <c r="I4279"/>
      <c r="J4279"/>
      <c r="K4279" s="9"/>
      <c r="L4279"/>
      <c r="M4279" s="36"/>
      <c r="N4279"/>
      <c r="O4279"/>
      <c r="P4279" s="48"/>
      <c r="Q4279" s="10"/>
      <c r="R4279" s="11"/>
      <c r="S4279" s="13"/>
      <c r="T4279" s="12"/>
      <c r="U4279" s="13"/>
      <c r="V4279"/>
    </row>
    <row r="4280" spans="1:22" x14ac:dyDescent="0.2">
      <c r="A4280" s="32"/>
      <c r="B4280"/>
      <c r="C4280" s="20"/>
      <c r="D4280" s="20"/>
      <c r="E4280"/>
      <c r="F4280"/>
      <c r="G4280" s="19"/>
      <c r="H4280"/>
      <c r="I4280"/>
      <c r="J4280"/>
      <c r="K4280" s="9"/>
      <c r="L4280"/>
      <c r="M4280" s="36"/>
      <c r="N4280"/>
      <c r="O4280"/>
      <c r="P4280" s="48"/>
      <c r="Q4280" s="10"/>
      <c r="R4280" s="11"/>
      <c r="S4280" s="13"/>
      <c r="T4280" s="12"/>
      <c r="U4280" s="13"/>
      <c r="V4280"/>
    </row>
    <row r="4281" spans="1:22" x14ac:dyDescent="0.2">
      <c r="A4281" s="32"/>
      <c r="B4281"/>
      <c r="C4281" s="20"/>
      <c r="D4281" s="20"/>
      <c r="E4281"/>
      <c r="F4281"/>
      <c r="G4281" s="19"/>
      <c r="H4281"/>
      <c r="I4281"/>
      <c r="J4281"/>
      <c r="K4281" s="9"/>
      <c r="L4281"/>
      <c r="M4281" s="36"/>
      <c r="N4281"/>
      <c r="O4281"/>
      <c r="P4281" s="48"/>
      <c r="Q4281" s="10"/>
      <c r="R4281" s="11"/>
      <c r="S4281" s="13"/>
      <c r="T4281" s="12"/>
      <c r="U4281" s="13"/>
      <c r="V4281"/>
    </row>
    <row r="4282" spans="1:22" x14ac:dyDescent="0.2">
      <c r="A4282" s="32"/>
      <c r="B4282"/>
      <c r="C4282" s="20"/>
      <c r="D4282" s="20"/>
      <c r="E4282"/>
      <c r="F4282"/>
      <c r="G4282" s="19"/>
      <c r="H4282"/>
      <c r="I4282"/>
      <c r="J4282"/>
      <c r="K4282" s="9"/>
      <c r="L4282"/>
      <c r="M4282" s="36"/>
      <c r="N4282"/>
      <c r="O4282"/>
      <c r="P4282" s="48"/>
      <c r="Q4282" s="10"/>
      <c r="R4282" s="11"/>
      <c r="S4282" s="13"/>
      <c r="T4282" s="12"/>
      <c r="U4282" s="13"/>
      <c r="V4282"/>
    </row>
    <row r="4283" spans="1:22" x14ac:dyDescent="0.2">
      <c r="A4283" s="32"/>
      <c r="B4283"/>
      <c r="C4283" s="20"/>
      <c r="D4283" s="20"/>
      <c r="E4283"/>
      <c r="F4283"/>
      <c r="G4283" s="19"/>
      <c r="H4283"/>
      <c r="I4283"/>
      <c r="J4283"/>
      <c r="K4283" s="9"/>
      <c r="L4283"/>
      <c r="M4283" s="36"/>
      <c r="N4283"/>
      <c r="O4283"/>
      <c r="P4283" s="48"/>
      <c r="Q4283" s="10"/>
      <c r="R4283" s="11"/>
      <c r="S4283" s="13"/>
      <c r="T4283" s="12"/>
      <c r="U4283" s="13"/>
      <c r="V4283"/>
    </row>
    <row r="4284" spans="1:22" x14ac:dyDescent="0.2">
      <c r="A4284" s="32"/>
      <c r="B4284"/>
      <c r="C4284" s="20"/>
      <c r="D4284" s="20"/>
      <c r="E4284"/>
      <c r="F4284"/>
      <c r="G4284" s="19"/>
      <c r="H4284"/>
      <c r="I4284"/>
      <c r="J4284"/>
      <c r="K4284" s="9"/>
      <c r="L4284"/>
      <c r="M4284" s="36"/>
      <c r="N4284"/>
      <c r="O4284"/>
      <c r="P4284" s="48"/>
      <c r="Q4284" s="10"/>
      <c r="R4284" s="11"/>
      <c r="S4284" s="13"/>
      <c r="T4284" s="12"/>
      <c r="U4284" s="13"/>
      <c r="V4284"/>
    </row>
    <row r="4285" spans="1:22" x14ac:dyDescent="0.2">
      <c r="A4285" s="32"/>
      <c r="B4285"/>
      <c r="C4285" s="20"/>
      <c r="D4285" s="20"/>
      <c r="E4285"/>
      <c r="F4285"/>
      <c r="G4285" s="19"/>
      <c r="H4285"/>
      <c r="I4285"/>
      <c r="J4285"/>
      <c r="K4285" s="9"/>
      <c r="L4285"/>
      <c r="M4285" s="36"/>
      <c r="N4285"/>
      <c r="O4285"/>
      <c r="P4285" s="48"/>
      <c r="Q4285" s="10"/>
      <c r="R4285" s="11"/>
      <c r="S4285" s="13"/>
      <c r="T4285" s="12"/>
      <c r="U4285" s="13"/>
      <c r="V4285"/>
    </row>
    <row r="4286" spans="1:22" x14ac:dyDescent="0.2">
      <c r="A4286" s="32"/>
      <c r="B4286"/>
      <c r="C4286" s="20"/>
      <c r="D4286" s="20"/>
      <c r="E4286"/>
      <c r="F4286"/>
      <c r="G4286" s="19"/>
      <c r="H4286"/>
      <c r="I4286"/>
      <c r="J4286"/>
      <c r="K4286" s="9"/>
      <c r="L4286"/>
      <c r="M4286" s="36"/>
      <c r="N4286"/>
      <c r="O4286"/>
      <c r="P4286" s="48"/>
      <c r="Q4286" s="10"/>
      <c r="R4286" s="11"/>
      <c r="S4286" s="13"/>
      <c r="T4286" s="12"/>
      <c r="U4286" s="13"/>
      <c r="V4286"/>
    </row>
    <row r="4287" spans="1:22" x14ac:dyDescent="0.2">
      <c r="A4287" s="32"/>
      <c r="B4287"/>
      <c r="C4287" s="20"/>
      <c r="D4287" s="20"/>
      <c r="E4287"/>
      <c r="F4287"/>
      <c r="G4287" s="19"/>
      <c r="H4287"/>
      <c r="I4287"/>
      <c r="J4287"/>
      <c r="K4287" s="9"/>
      <c r="L4287"/>
      <c r="M4287" s="36"/>
      <c r="N4287"/>
      <c r="O4287"/>
      <c r="P4287" s="48"/>
      <c r="Q4287" s="10"/>
      <c r="R4287" s="11"/>
      <c r="S4287" s="13"/>
      <c r="T4287" s="12"/>
      <c r="U4287" s="13"/>
      <c r="V4287"/>
    </row>
    <row r="4288" spans="1:22" x14ac:dyDescent="0.2">
      <c r="A4288" s="32"/>
      <c r="B4288"/>
      <c r="C4288" s="20"/>
      <c r="D4288" s="20"/>
      <c r="E4288"/>
      <c r="F4288"/>
      <c r="G4288" s="19"/>
      <c r="H4288"/>
      <c r="I4288"/>
      <c r="J4288"/>
      <c r="K4288" s="9"/>
      <c r="L4288"/>
      <c r="M4288" s="36"/>
      <c r="N4288"/>
      <c r="O4288"/>
      <c r="P4288" s="48"/>
      <c r="Q4288" s="10"/>
      <c r="R4288" s="11"/>
      <c r="S4288" s="13"/>
      <c r="T4288" s="12"/>
      <c r="U4288" s="13"/>
      <c r="V4288"/>
    </row>
    <row r="4289" spans="1:22" x14ac:dyDescent="0.2">
      <c r="A4289" s="32"/>
      <c r="B4289"/>
      <c r="C4289" s="20"/>
      <c r="D4289" s="20"/>
      <c r="E4289"/>
      <c r="F4289"/>
      <c r="G4289" s="19"/>
      <c r="H4289"/>
      <c r="I4289"/>
      <c r="J4289"/>
      <c r="K4289" s="9"/>
      <c r="L4289"/>
      <c r="M4289" s="36"/>
      <c r="N4289"/>
      <c r="O4289"/>
      <c r="P4289" s="48"/>
      <c r="Q4289" s="10"/>
      <c r="R4289" s="11"/>
      <c r="S4289" s="13"/>
      <c r="T4289" s="12"/>
      <c r="U4289" s="13"/>
      <c r="V4289"/>
    </row>
    <row r="4290" spans="1:22" x14ac:dyDescent="0.2">
      <c r="A4290" s="32"/>
      <c r="B4290"/>
      <c r="C4290" s="20"/>
      <c r="D4290" s="20"/>
      <c r="E4290"/>
      <c r="F4290"/>
      <c r="G4290" s="19"/>
      <c r="H4290"/>
      <c r="I4290"/>
      <c r="J4290"/>
      <c r="K4290" s="9"/>
      <c r="L4290"/>
      <c r="M4290" s="36"/>
      <c r="N4290"/>
      <c r="O4290"/>
      <c r="P4290" s="48"/>
      <c r="Q4290" s="10"/>
      <c r="R4290" s="11"/>
      <c r="S4290" s="13"/>
      <c r="T4290" s="12"/>
      <c r="U4290" s="13"/>
      <c r="V4290"/>
    </row>
    <row r="4291" spans="1:22" x14ac:dyDescent="0.2">
      <c r="A4291" s="32"/>
      <c r="B4291"/>
      <c r="C4291" s="20"/>
      <c r="D4291" s="20"/>
      <c r="E4291"/>
      <c r="F4291"/>
      <c r="G4291" s="19"/>
      <c r="H4291"/>
      <c r="I4291"/>
      <c r="J4291"/>
      <c r="K4291" s="9"/>
      <c r="L4291"/>
      <c r="M4291" s="36"/>
      <c r="N4291"/>
      <c r="O4291"/>
      <c r="P4291" s="48"/>
      <c r="Q4291" s="10"/>
      <c r="R4291" s="11"/>
      <c r="S4291" s="13"/>
      <c r="T4291" s="12"/>
      <c r="U4291" s="13"/>
      <c r="V4291"/>
    </row>
    <row r="4292" spans="1:22" x14ac:dyDescent="0.2">
      <c r="A4292" s="32"/>
      <c r="B4292"/>
      <c r="C4292" s="20"/>
      <c r="D4292" s="20"/>
      <c r="E4292"/>
      <c r="F4292"/>
      <c r="G4292" s="19"/>
      <c r="H4292"/>
      <c r="I4292"/>
      <c r="J4292"/>
      <c r="K4292" s="9"/>
      <c r="L4292"/>
      <c r="M4292" s="36"/>
      <c r="N4292"/>
      <c r="O4292"/>
      <c r="P4292" s="48"/>
      <c r="Q4292" s="10"/>
      <c r="R4292" s="11"/>
      <c r="S4292" s="13"/>
      <c r="T4292" s="12"/>
      <c r="U4292" s="13"/>
      <c r="V4292"/>
    </row>
    <row r="4293" spans="1:22" x14ac:dyDescent="0.2">
      <c r="A4293" s="32"/>
      <c r="B4293"/>
      <c r="C4293" s="20"/>
      <c r="D4293" s="20"/>
      <c r="E4293"/>
      <c r="F4293"/>
      <c r="G4293" s="19"/>
      <c r="H4293"/>
      <c r="I4293"/>
      <c r="J4293"/>
      <c r="K4293" s="9"/>
      <c r="L4293"/>
      <c r="M4293" s="36"/>
      <c r="N4293"/>
      <c r="O4293"/>
      <c r="P4293" s="48"/>
      <c r="Q4293" s="10"/>
      <c r="R4293" s="11"/>
      <c r="S4293" s="13"/>
      <c r="T4293" s="12"/>
      <c r="U4293" s="13"/>
      <c r="V4293"/>
    </row>
    <row r="4294" spans="1:22" x14ac:dyDescent="0.2">
      <c r="A4294" s="32"/>
      <c r="B4294"/>
      <c r="C4294" s="20"/>
      <c r="D4294" s="20"/>
      <c r="E4294"/>
      <c r="F4294"/>
      <c r="G4294" s="19"/>
      <c r="H4294"/>
      <c r="I4294"/>
      <c r="J4294"/>
      <c r="K4294" s="9"/>
      <c r="L4294"/>
      <c r="M4294" s="36"/>
      <c r="N4294"/>
      <c r="O4294"/>
      <c r="P4294" s="48"/>
      <c r="Q4294" s="10"/>
      <c r="R4294" s="11"/>
      <c r="S4294" s="13"/>
      <c r="T4294" s="12"/>
      <c r="U4294" s="13"/>
      <c r="V4294"/>
    </row>
    <row r="4295" spans="1:22" x14ac:dyDescent="0.2">
      <c r="A4295" s="32"/>
      <c r="B4295"/>
      <c r="C4295" s="20"/>
      <c r="D4295" s="20"/>
      <c r="E4295"/>
      <c r="F4295"/>
      <c r="G4295" s="19"/>
      <c r="H4295"/>
      <c r="I4295"/>
      <c r="J4295"/>
      <c r="K4295" s="9"/>
      <c r="L4295"/>
      <c r="M4295" s="36"/>
      <c r="N4295"/>
      <c r="O4295"/>
      <c r="P4295" s="48"/>
      <c r="Q4295" s="10"/>
      <c r="R4295" s="11"/>
      <c r="S4295" s="13"/>
      <c r="T4295" s="12"/>
      <c r="U4295" s="13"/>
      <c r="V4295"/>
    </row>
    <row r="4296" spans="1:22" x14ac:dyDescent="0.2">
      <c r="A4296" s="32"/>
      <c r="B4296"/>
      <c r="C4296" s="20"/>
      <c r="D4296" s="20"/>
      <c r="E4296"/>
      <c r="F4296"/>
      <c r="G4296" s="19"/>
      <c r="H4296"/>
      <c r="I4296"/>
      <c r="J4296"/>
      <c r="K4296" s="9"/>
      <c r="L4296"/>
      <c r="M4296" s="36"/>
      <c r="N4296"/>
      <c r="O4296"/>
      <c r="P4296" s="48"/>
      <c r="Q4296" s="10"/>
      <c r="R4296" s="11"/>
      <c r="S4296" s="13"/>
      <c r="T4296" s="12"/>
      <c r="U4296" s="13"/>
      <c r="V4296"/>
    </row>
    <row r="4297" spans="1:22" x14ac:dyDescent="0.2">
      <c r="A4297" s="32"/>
      <c r="B4297"/>
      <c r="C4297" s="20"/>
      <c r="D4297" s="20"/>
      <c r="E4297"/>
      <c r="F4297"/>
      <c r="G4297" s="19"/>
      <c r="H4297"/>
      <c r="I4297"/>
      <c r="J4297"/>
      <c r="K4297" s="9"/>
      <c r="L4297"/>
      <c r="M4297" s="36"/>
      <c r="N4297"/>
      <c r="O4297"/>
      <c r="P4297" s="48"/>
      <c r="Q4297" s="10"/>
      <c r="R4297" s="11"/>
      <c r="S4297" s="13"/>
      <c r="T4297" s="12"/>
      <c r="U4297" s="13"/>
      <c r="V4297"/>
    </row>
    <row r="4298" spans="1:22" x14ac:dyDescent="0.2">
      <c r="A4298" s="32"/>
      <c r="B4298"/>
      <c r="C4298" s="20"/>
      <c r="D4298" s="20"/>
      <c r="E4298"/>
      <c r="F4298"/>
      <c r="G4298" s="19"/>
      <c r="H4298"/>
      <c r="I4298"/>
      <c r="J4298"/>
      <c r="K4298" s="9"/>
      <c r="L4298"/>
      <c r="M4298" s="36"/>
      <c r="N4298"/>
      <c r="O4298"/>
      <c r="P4298" s="48"/>
      <c r="Q4298" s="10"/>
      <c r="R4298" s="11"/>
      <c r="S4298" s="13"/>
      <c r="T4298" s="12"/>
      <c r="U4298" s="13"/>
      <c r="V4298"/>
    </row>
    <row r="4299" spans="1:22" x14ac:dyDescent="0.2">
      <c r="A4299" s="32"/>
      <c r="B4299"/>
      <c r="C4299" s="20"/>
      <c r="D4299" s="20"/>
      <c r="E4299"/>
      <c r="F4299"/>
      <c r="G4299" s="19"/>
      <c r="H4299"/>
      <c r="I4299"/>
      <c r="J4299"/>
      <c r="K4299" s="9"/>
      <c r="L4299"/>
      <c r="M4299" s="36"/>
      <c r="N4299"/>
      <c r="O4299"/>
      <c r="P4299" s="48"/>
      <c r="Q4299" s="10"/>
      <c r="R4299" s="11"/>
      <c r="S4299" s="13"/>
      <c r="T4299" s="12"/>
      <c r="U4299" s="13"/>
      <c r="V4299"/>
    </row>
    <row r="4300" spans="1:22" x14ac:dyDescent="0.2">
      <c r="A4300" s="32"/>
      <c r="B4300"/>
      <c r="C4300" s="20"/>
      <c r="D4300" s="20"/>
      <c r="E4300"/>
      <c r="F4300"/>
      <c r="G4300" s="19"/>
      <c r="H4300"/>
      <c r="I4300"/>
      <c r="J4300"/>
      <c r="K4300" s="9"/>
      <c r="L4300"/>
      <c r="M4300" s="36"/>
      <c r="N4300"/>
      <c r="O4300"/>
      <c r="P4300" s="48"/>
      <c r="Q4300" s="10"/>
      <c r="R4300" s="11"/>
      <c r="S4300" s="13"/>
      <c r="T4300" s="12"/>
      <c r="U4300" s="13"/>
      <c r="V4300"/>
    </row>
    <row r="4301" spans="1:22" x14ac:dyDescent="0.2">
      <c r="A4301" s="32"/>
      <c r="B4301"/>
      <c r="C4301" s="20"/>
      <c r="D4301" s="20"/>
      <c r="E4301"/>
      <c r="F4301"/>
      <c r="G4301" s="19"/>
      <c r="H4301"/>
      <c r="I4301"/>
      <c r="J4301"/>
      <c r="K4301" s="9"/>
      <c r="L4301"/>
      <c r="M4301" s="36"/>
      <c r="N4301"/>
      <c r="O4301"/>
      <c r="P4301" s="48"/>
      <c r="Q4301" s="10"/>
      <c r="R4301" s="11"/>
      <c r="S4301" s="13"/>
      <c r="T4301" s="12"/>
      <c r="U4301" s="13"/>
      <c r="V4301"/>
    </row>
    <row r="4302" spans="1:22" x14ac:dyDescent="0.2">
      <c r="A4302" s="32"/>
      <c r="B4302"/>
      <c r="C4302" s="20"/>
      <c r="D4302" s="20"/>
      <c r="E4302"/>
      <c r="F4302"/>
      <c r="G4302" s="19"/>
      <c r="H4302"/>
      <c r="I4302"/>
      <c r="J4302"/>
      <c r="K4302" s="9"/>
      <c r="L4302"/>
      <c r="M4302" s="36"/>
      <c r="N4302"/>
      <c r="O4302"/>
      <c r="P4302" s="48"/>
      <c r="Q4302" s="10"/>
      <c r="R4302" s="11"/>
      <c r="S4302" s="13"/>
      <c r="T4302" s="12"/>
      <c r="U4302" s="13"/>
      <c r="V4302"/>
    </row>
    <row r="4303" spans="1:22" x14ac:dyDescent="0.2">
      <c r="A4303" s="32"/>
      <c r="B4303"/>
      <c r="C4303" s="20"/>
      <c r="D4303" s="20"/>
      <c r="E4303"/>
      <c r="F4303"/>
      <c r="G4303" s="19"/>
      <c r="H4303"/>
      <c r="I4303"/>
      <c r="J4303"/>
      <c r="K4303" s="9"/>
      <c r="L4303"/>
      <c r="M4303" s="36"/>
      <c r="N4303"/>
      <c r="O4303"/>
      <c r="P4303" s="48"/>
      <c r="Q4303" s="10"/>
      <c r="R4303" s="11"/>
      <c r="S4303" s="13"/>
      <c r="T4303" s="12"/>
      <c r="U4303" s="13"/>
      <c r="V4303"/>
    </row>
    <row r="4304" spans="1:22" x14ac:dyDescent="0.2">
      <c r="A4304" s="32"/>
      <c r="B4304"/>
      <c r="C4304" s="20"/>
      <c r="D4304" s="20"/>
      <c r="E4304"/>
      <c r="F4304"/>
      <c r="G4304" s="19"/>
      <c r="H4304"/>
      <c r="I4304"/>
      <c r="J4304"/>
      <c r="K4304" s="9"/>
      <c r="L4304"/>
      <c r="M4304" s="36"/>
      <c r="N4304"/>
      <c r="O4304"/>
      <c r="P4304" s="48"/>
      <c r="Q4304" s="10"/>
      <c r="R4304" s="11"/>
      <c r="S4304" s="13"/>
      <c r="T4304" s="12"/>
      <c r="U4304" s="13"/>
      <c r="V4304"/>
    </row>
    <row r="4305" spans="1:22" x14ac:dyDescent="0.2">
      <c r="A4305" s="32"/>
      <c r="B4305"/>
      <c r="C4305" s="20"/>
      <c r="D4305" s="20"/>
      <c r="E4305"/>
      <c r="F4305"/>
      <c r="G4305" s="19"/>
      <c r="H4305"/>
      <c r="I4305"/>
      <c r="J4305"/>
      <c r="K4305" s="9"/>
      <c r="L4305"/>
      <c r="M4305" s="36"/>
      <c r="N4305"/>
      <c r="O4305"/>
      <c r="P4305" s="48"/>
      <c r="Q4305" s="10"/>
      <c r="R4305" s="11"/>
      <c r="S4305" s="13"/>
      <c r="T4305" s="12"/>
      <c r="U4305" s="13"/>
      <c r="V4305"/>
    </row>
    <row r="4306" spans="1:22" x14ac:dyDescent="0.2">
      <c r="A4306" s="32"/>
      <c r="B4306"/>
      <c r="C4306" s="20"/>
      <c r="D4306" s="20"/>
      <c r="E4306"/>
      <c r="F4306"/>
      <c r="G4306" s="19"/>
      <c r="H4306"/>
      <c r="I4306"/>
      <c r="J4306"/>
      <c r="K4306" s="9"/>
      <c r="L4306"/>
      <c r="M4306" s="36"/>
      <c r="N4306"/>
      <c r="O4306"/>
      <c r="P4306" s="48"/>
      <c r="Q4306" s="10"/>
      <c r="R4306" s="11"/>
      <c r="S4306" s="13"/>
      <c r="T4306" s="12"/>
      <c r="U4306" s="13"/>
      <c r="V4306"/>
    </row>
    <row r="4307" spans="1:22" x14ac:dyDescent="0.2">
      <c r="A4307" s="32"/>
      <c r="B4307"/>
      <c r="C4307" s="20"/>
      <c r="D4307" s="20"/>
      <c r="E4307"/>
      <c r="F4307"/>
      <c r="G4307" s="19"/>
      <c r="H4307"/>
      <c r="I4307"/>
      <c r="J4307"/>
      <c r="K4307" s="9"/>
      <c r="L4307"/>
      <c r="M4307" s="36"/>
      <c r="N4307"/>
      <c r="O4307"/>
      <c r="P4307" s="48"/>
      <c r="Q4307" s="10"/>
      <c r="R4307" s="11"/>
      <c r="S4307" s="13"/>
      <c r="T4307" s="12"/>
      <c r="U4307" s="13"/>
      <c r="V4307"/>
    </row>
    <row r="4308" spans="1:22" x14ac:dyDescent="0.2">
      <c r="A4308" s="32"/>
      <c r="B4308"/>
      <c r="C4308" s="20"/>
      <c r="D4308" s="20"/>
      <c r="E4308"/>
      <c r="F4308"/>
      <c r="G4308" s="19"/>
      <c r="H4308"/>
      <c r="I4308"/>
      <c r="J4308"/>
      <c r="K4308" s="9"/>
      <c r="L4308"/>
      <c r="M4308" s="36"/>
      <c r="N4308"/>
      <c r="O4308"/>
      <c r="P4308" s="48"/>
      <c r="Q4308" s="10"/>
      <c r="R4308" s="11"/>
      <c r="S4308" s="13"/>
      <c r="T4308" s="12"/>
      <c r="U4308" s="13"/>
      <c r="V4308"/>
    </row>
    <row r="4309" spans="1:22" x14ac:dyDescent="0.2">
      <c r="A4309" s="32"/>
      <c r="B4309"/>
      <c r="C4309" s="20"/>
      <c r="D4309" s="20"/>
      <c r="E4309"/>
      <c r="F4309"/>
      <c r="G4309" s="19"/>
      <c r="H4309"/>
      <c r="I4309"/>
      <c r="J4309"/>
      <c r="K4309" s="9"/>
      <c r="L4309"/>
      <c r="M4309" s="36"/>
      <c r="N4309"/>
      <c r="O4309"/>
      <c r="P4309" s="48"/>
      <c r="Q4309" s="10"/>
      <c r="R4309" s="11"/>
      <c r="S4309" s="13"/>
      <c r="T4309" s="12"/>
      <c r="U4309" s="13"/>
      <c r="V4309"/>
    </row>
    <row r="4310" spans="1:22" x14ac:dyDescent="0.2">
      <c r="A4310" s="32"/>
      <c r="B4310"/>
      <c r="C4310" s="20"/>
      <c r="D4310" s="20"/>
      <c r="E4310"/>
      <c r="F4310"/>
      <c r="G4310" s="19"/>
      <c r="H4310"/>
      <c r="I4310"/>
      <c r="J4310"/>
      <c r="K4310" s="9"/>
      <c r="L4310"/>
      <c r="M4310" s="36"/>
      <c r="N4310"/>
      <c r="O4310"/>
      <c r="P4310" s="48"/>
      <c r="Q4310" s="10"/>
      <c r="R4310" s="11"/>
      <c r="S4310" s="13"/>
      <c r="T4310" s="12"/>
      <c r="U4310" s="13"/>
      <c r="V4310"/>
    </row>
    <row r="4311" spans="1:22" x14ac:dyDescent="0.2">
      <c r="A4311" s="32"/>
      <c r="B4311"/>
      <c r="C4311" s="20"/>
      <c r="D4311" s="20"/>
      <c r="E4311"/>
      <c r="F4311"/>
      <c r="G4311" s="19"/>
      <c r="H4311"/>
      <c r="I4311"/>
      <c r="J4311"/>
      <c r="K4311" s="9"/>
      <c r="L4311"/>
      <c r="M4311" s="36"/>
      <c r="N4311"/>
      <c r="O4311"/>
      <c r="P4311" s="48"/>
      <c r="Q4311" s="10"/>
      <c r="R4311" s="11"/>
      <c r="S4311" s="13"/>
      <c r="T4311" s="12"/>
      <c r="U4311" s="13"/>
      <c r="V4311"/>
    </row>
    <row r="4312" spans="1:22" x14ac:dyDescent="0.2">
      <c r="A4312" s="32"/>
      <c r="B4312"/>
      <c r="C4312" s="20"/>
      <c r="D4312" s="20"/>
      <c r="E4312"/>
      <c r="F4312"/>
      <c r="G4312" s="19"/>
      <c r="H4312"/>
      <c r="I4312"/>
      <c r="J4312"/>
      <c r="K4312" s="9"/>
      <c r="L4312"/>
      <c r="M4312" s="36"/>
      <c r="N4312"/>
      <c r="O4312"/>
      <c r="P4312" s="48"/>
      <c r="Q4312" s="10"/>
      <c r="R4312" s="11"/>
      <c r="S4312" s="13"/>
      <c r="T4312" s="12"/>
      <c r="U4312" s="13"/>
      <c r="V4312"/>
    </row>
    <row r="4313" spans="1:22" x14ac:dyDescent="0.2">
      <c r="A4313" s="32"/>
      <c r="B4313"/>
      <c r="C4313" s="20"/>
      <c r="D4313" s="20"/>
      <c r="E4313"/>
      <c r="F4313"/>
      <c r="G4313" s="19"/>
      <c r="H4313"/>
      <c r="I4313"/>
      <c r="J4313"/>
      <c r="K4313" s="9"/>
      <c r="L4313"/>
      <c r="M4313" s="36"/>
      <c r="N4313"/>
      <c r="O4313"/>
      <c r="P4313" s="48"/>
      <c r="Q4313" s="10"/>
      <c r="R4313" s="11"/>
      <c r="S4313" s="13"/>
      <c r="T4313" s="12"/>
      <c r="U4313" s="13"/>
      <c r="V4313"/>
    </row>
    <row r="4314" spans="1:22" x14ac:dyDescent="0.2">
      <c r="A4314" s="32"/>
      <c r="B4314"/>
      <c r="C4314" s="20"/>
      <c r="D4314" s="20"/>
      <c r="E4314"/>
      <c r="F4314"/>
      <c r="G4314" s="19"/>
      <c r="H4314"/>
      <c r="I4314"/>
      <c r="J4314"/>
      <c r="K4314" s="9"/>
      <c r="L4314"/>
      <c r="M4314" s="36"/>
      <c r="N4314"/>
      <c r="O4314"/>
      <c r="P4314" s="48"/>
      <c r="Q4314" s="10"/>
      <c r="R4314" s="11"/>
      <c r="S4314" s="13"/>
      <c r="T4314" s="12"/>
      <c r="U4314" s="13"/>
      <c r="V4314"/>
    </row>
    <row r="4315" spans="1:22" x14ac:dyDescent="0.2">
      <c r="A4315" s="32"/>
      <c r="B4315"/>
      <c r="C4315" s="20"/>
      <c r="D4315" s="20"/>
      <c r="E4315"/>
      <c r="F4315"/>
      <c r="G4315" s="19"/>
      <c r="H4315"/>
      <c r="I4315"/>
      <c r="J4315"/>
      <c r="K4315" s="9"/>
      <c r="L4315"/>
      <c r="M4315" s="36"/>
      <c r="N4315"/>
      <c r="O4315"/>
      <c r="P4315" s="48"/>
      <c r="Q4315" s="10"/>
      <c r="R4315" s="11"/>
      <c r="S4315" s="13"/>
      <c r="T4315" s="12"/>
      <c r="U4315" s="13"/>
      <c r="V4315"/>
    </row>
    <row r="4316" spans="1:22" x14ac:dyDescent="0.2">
      <c r="A4316" s="32"/>
      <c r="B4316"/>
      <c r="C4316" s="20"/>
      <c r="D4316" s="20"/>
      <c r="E4316"/>
      <c r="F4316"/>
      <c r="G4316" s="19"/>
      <c r="H4316"/>
      <c r="I4316"/>
      <c r="J4316"/>
      <c r="K4316" s="9"/>
      <c r="L4316"/>
      <c r="M4316" s="36"/>
      <c r="N4316"/>
      <c r="O4316"/>
      <c r="P4316" s="48"/>
      <c r="Q4316" s="10"/>
      <c r="R4316" s="11"/>
      <c r="S4316" s="13"/>
      <c r="T4316" s="12"/>
      <c r="U4316" s="13"/>
      <c r="V4316"/>
    </row>
    <row r="4317" spans="1:22" x14ac:dyDescent="0.2">
      <c r="A4317" s="32"/>
      <c r="B4317"/>
      <c r="C4317" s="20"/>
      <c r="D4317" s="20"/>
      <c r="E4317"/>
      <c r="F4317"/>
      <c r="G4317" s="19"/>
      <c r="H4317"/>
      <c r="I4317"/>
      <c r="J4317"/>
      <c r="K4317" s="9"/>
      <c r="L4317"/>
      <c r="M4317" s="36"/>
      <c r="N4317"/>
      <c r="O4317"/>
      <c r="P4317" s="48"/>
      <c r="Q4317" s="10"/>
      <c r="R4317" s="11"/>
      <c r="S4317" s="13"/>
      <c r="T4317" s="12"/>
      <c r="U4317" s="13"/>
      <c r="V4317"/>
    </row>
    <row r="4318" spans="1:22" x14ac:dyDescent="0.2">
      <c r="A4318" s="32"/>
      <c r="B4318"/>
      <c r="C4318" s="20"/>
      <c r="D4318" s="20"/>
      <c r="E4318"/>
      <c r="F4318"/>
      <c r="G4318" s="19"/>
      <c r="H4318"/>
      <c r="I4318"/>
      <c r="J4318"/>
      <c r="K4318" s="9"/>
      <c r="L4318"/>
      <c r="M4318" s="36"/>
      <c r="N4318"/>
      <c r="O4318"/>
      <c r="P4318" s="48"/>
      <c r="Q4318" s="10"/>
      <c r="R4318" s="11"/>
      <c r="S4318" s="13"/>
      <c r="T4318" s="12"/>
      <c r="U4318" s="13"/>
      <c r="V4318"/>
    </row>
    <row r="4319" spans="1:22" x14ac:dyDescent="0.2">
      <c r="A4319" s="32"/>
      <c r="B4319"/>
      <c r="C4319" s="20"/>
      <c r="D4319" s="20"/>
      <c r="E4319"/>
      <c r="F4319"/>
      <c r="G4319" s="19"/>
      <c r="H4319"/>
      <c r="I4319"/>
      <c r="J4319"/>
      <c r="K4319" s="9"/>
      <c r="L4319"/>
      <c r="M4319" s="36"/>
      <c r="N4319"/>
      <c r="O4319"/>
      <c r="P4319" s="48"/>
      <c r="Q4319" s="10"/>
      <c r="R4319" s="11"/>
      <c r="S4319" s="13"/>
      <c r="T4319" s="12"/>
      <c r="U4319" s="13"/>
      <c r="V4319"/>
    </row>
    <row r="4320" spans="1:22" x14ac:dyDescent="0.2">
      <c r="A4320" s="32"/>
      <c r="B4320"/>
      <c r="C4320" s="20"/>
      <c r="D4320" s="20"/>
      <c r="E4320"/>
      <c r="F4320"/>
      <c r="G4320" s="19"/>
      <c r="H4320"/>
      <c r="I4320"/>
      <c r="J4320"/>
      <c r="K4320" s="9"/>
      <c r="L4320"/>
      <c r="M4320" s="36"/>
      <c r="N4320"/>
      <c r="O4320"/>
      <c r="P4320" s="48"/>
      <c r="Q4320" s="10"/>
      <c r="R4320" s="11"/>
      <c r="S4320" s="13"/>
      <c r="T4320" s="12"/>
      <c r="U4320" s="13"/>
      <c r="V4320"/>
    </row>
    <row r="4321" spans="1:22" x14ac:dyDescent="0.2">
      <c r="A4321" s="32"/>
      <c r="B4321"/>
      <c r="C4321" s="20"/>
      <c r="D4321" s="20"/>
      <c r="E4321"/>
      <c r="F4321"/>
      <c r="G4321" s="19"/>
      <c r="H4321"/>
      <c r="I4321"/>
      <c r="J4321"/>
      <c r="K4321" s="9"/>
      <c r="L4321"/>
      <c r="M4321" s="36"/>
      <c r="N4321"/>
      <c r="O4321"/>
      <c r="P4321" s="48"/>
      <c r="Q4321" s="10"/>
      <c r="R4321" s="11"/>
      <c r="S4321" s="13"/>
      <c r="T4321" s="12"/>
      <c r="U4321" s="13"/>
      <c r="V4321"/>
    </row>
    <row r="4322" spans="1:22" x14ac:dyDescent="0.2">
      <c r="A4322" s="32"/>
      <c r="B4322"/>
      <c r="C4322" s="20"/>
      <c r="D4322" s="20"/>
      <c r="E4322"/>
      <c r="F4322"/>
      <c r="G4322" s="19"/>
      <c r="H4322"/>
      <c r="I4322"/>
      <c r="J4322"/>
      <c r="K4322" s="9"/>
      <c r="L4322"/>
      <c r="M4322" s="36"/>
      <c r="N4322"/>
      <c r="O4322"/>
      <c r="P4322" s="48"/>
      <c r="Q4322" s="10"/>
      <c r="R4322" s="11"/>
      <c r="S4322" s="13"/>
      <c r="T4322" s="12"/>
      <c r="U4322" s="13"/>
      <c r="V4322"/>
    </row>
    <row r="4323" spans="1:22" x14ac:dyDescent="0.2">
      <c r="A4323" s="32"/>
      <c r="B4323"/>
      <c r="C4323" s="20"/>
      <c r="D4323" s="20"/>
      <c r="E4323"/>
      <c r="F4323"/>
      <c r="G4323" s="19"/>
      <c r="H4323"/>
      <c r="I4323"/>
      <c r="J4323"/>
      <c r="K4323" s="9"/>
      <c r="L4323"/>
      <c r="M4323" s="36"/>
      <c r="N4323"/>
      <c r="O4323"/>
      <c r="P4323" s="48"/>
      <c r="Q4323" s="10"/>
      <c r="R4323" s="11"/>
      <c r="S4323" s="13"/>
      <c r="T4323" s="12"/>
      <c r="U4323" s="13"/>
      <c r="V4323"/>
    </row>
    <row r="4324" spans="1:22" x14ac:dyDescent="0.2">
      <c r="A4324" s="32"/>
      <c r="B4324"/>
      <c r="C4324" s="20"/>
      <c r="D4324" s="20"/>
      <c r="E4324"/>
      <c r="F4324"/>
      <c r="G4324" s="19"/>
      <c r="H4324"/>
      <c r="I4324"/>
      <c r="J4324"/>
      <c r="K4324" s="9"/>
      <c r="L4324"/>
      <c r="M4324" s="36"/>
      <c r="N4324"/>
      <c r="O4324"/>
      <c r="P4324" s="48"/>
      <c r="Q4324" s="10"/>
      <c r="R4324" s="11"/>
      <c r="S4324" s="13"/>
      <c r="T4324" s="12"/>
      <c r="U4324" s="13"/>
      <c r="V4324"/>
    </row>
    <row r="4325" spans="1:22" x14ac:dyDescent="0.2">
      <c r="A4325" s="32"/>
      <c r="B4325"/>
      <c r="C4325" s="20"/>
      <c r="D4325" s="20"/>
      <c r="E4325"/>
      <c r="F4325"/>
      <c r="G4325" s="19"/>
      <c r="H4325"/>
      <c r="I4325"/>
      <c r="J4325"/>
      <c r="K4325" s="9"/>
      <c r="L4325"/>
      <c r="M4325" s="36"/>
      <c r="N4325"/>
      <c r="O4325"/>
      <c r="P4325" s="48"/>
      <c r="Q4325" s="10"/>
      <c r="R4325" s="11"/>
      <c r="S4325" s="13"/>
      <c r="T4325" s="12"/>
      <c r="U4325" s="13"/>
      <c r="V4325"/>
    </row>
    <row r="4326" spans="1:22" x14ac:dyDescent="0.2">
      <c r="A4326" s="32"/>
      <c r="B4326"/>
      <c r="C4326" s="20"/>
      <c r="D4326" s="20"/>
      <c r="E4326"/>
      <c r="F4326"/>
      <c r="G4326" s="19"/>
      <c r="H4326"/>
      <c r="I4326"/>
      <c r="J4326"/>
      <c r="K4326" s="9"/>
      <c r="L4326"/>
      <c r="M4326" s="36"/>
      <c r="N4326"/>
      <c r="O4326"/>
      <c r="P4326" s="48"/>
      <c r="Q4326" s="10"/>
      <c r="R4326" s="11"/>
      <c r="S4326" s="13"/>
      <c r="T4326" s="12"/>
      <c r="U4326" s="13"/>
      <c r="V4326"/>
    </row>
    <row r="4327" spans="1:22" x14ac:dyDescent="0.2">
      <c r="A4327" s="32"/>
      <c r="B4327"/>
      <c r="C4327" s="20"/>
      <c r="D4327" s="20"/>
      <c r="E4327"/>
      <c r="F4327"/>
      <c r="G4327" s="19"/>
      <c r="H4327"/>
      <c r="I4327"/>
      <c r="J4327"/>
      <c r="K4327" s="9"/>
      <c r="L4327"/>
      <c r="M4327" s="36"/>
      <c r="N4327"/>
      <c r="O4327"/>
      <c r="P4327" s="48"/>
      <c r="Q4327" s="10"/>
      <c r="R4327" s="11"/>
      <c r="S4327" s="13"/>
      <c r="T4327" s="12"/>
      <c r="U4327" s="13"/>
      <c r="V4327"/>
    </row>
    <row r="4328" spans="1:22" x14ac:dyDescent="0.2">
      <c r="A4328" s="32"/>
      <c r="B4328"/>
      <c r="C4328" s="20"/>
      <c r="D4328" s="20"/>
      <c r="E4328"/>
      <c r="F4328"/>
      <c r="G4328" s="19"/>
      <c r="H4328"/>
      <c r="I4328"/>
      <c r="J4328"/>
      <c r="K4328" s="9"/>
      <c r="L4328"/>
      <c r="M4328" s="36"/>
      <c r="N4328"/>
      <c r="O4328"/>
      <c r="P4328" s="48"/>
      <c r="Q4328" s="10"/>
      <c r="R4328" s="11"/>
      <c r="S4328" s="13"/>
      <c r="T4328" s="12"/>
      <c r="U4328" s="13"/>
      <c r="V4328"/>
    </row>
    <row r="4329" spans="1:22" x14ac:dyDescent="0.2">
      <c r="A4329" s="32"/>
      <c r="B4329"/>
      <c r="C4329" s="20"/>
      <c r="D4329" s="20"/>
      <c r="E4329"/>
      <c r="F4329"/>
      <c r="G4329" s="19"/>
      <c r="H4329"/>
      <c r="I4329"/>
      <c r="J4329"/>
      <c r="K4329" s="9"/>
      <c r="L4329"/>
      <c r="M4329" s="36"/>
      <c r="N4329"/>
      <c r="O4329"/>
      <c r="P4329" s="48"/>
      <c r="Q4329" s="10"/>
      <c r="R4329" s="11"/>
      <c r="S4329" s="13"/>
      <c r="T4329" s="12"/>
      <c r="U4329" s="13"/>
      <c r="V4329"/>
    </row>
    <row r="4330" spans="1:22" x14ac:dyDescent="0.2">
      <c r="A4330" s="32"/>
      <c r="B4330"/>
      <c r="C4330" s="20"/>
      <c r="D4330" s="20"/>
      <c r="E4330"/>
      <c r="F4330"/>
      <c r="G4330" s="19"/>
      <c r="H4330"/>
      <c r="I4330"/>
      <c r="J4330"/>
      <c r="K4330" s="9"/>
      <c r="L4330"/>
      <c r="M4330" s="36"/>
      <c r="N4330"/>
      <c r="O4330"/>
      <c r="P4330" s="48"/>
      <c r="Q4330" s="10"/>
      <c r="R4330" s="11"/>
      <c r="S4330" s="13"/>
      <c r="T4330" s="12"/>
      <c r="U4330" s="13"/>
      <c r="V4330"/>
    </row>
    <row r="4331" spans="1:22" x14ac:dyDescent="0.2">
      <c r="A4331" s="32"/>
      <c r="B4331"/>
      <c r="C4331" s="20"/>
      <c r="D4331" s="20"/>
      <c r="E4331"/>
      <c r="F4331"/>
      <c r="G4331" s="19"/>
      <c r="H4331"/>
      <c r="I4331"/>
      <c r="J4331"/>
      <c r="K4331" s="9"/>
      <c r="L4331"/>
      <c r="M4331" s="36"/>
      <c r="N4331"/>
      <c r="O4331"/>
      <c r="P4331" s="48"/>
      <c r="Q4331" s="10"/>
      <c r="R4331" s="11"/>
      <c r="S4331" s="13"/>
      <c r="T4331" s="12"/>
      <c r="U4331" s="13"/>
      <c r="V4331"/>
    </row>
    <row r="4332" spans="1:22" x14ac:dyDescent="0.2">
      <c r="A4332" s="32"/>
      <c r="B4332"/>
      <c r="C4332" s="20"/>
      <c r="D4332" s="20"/>
      <c r="E4332"/>
      <c r="F4332"/>
      <c r="G4332" s="19"/>
      <c r="H4332"/>
      <c r="I4332"/>
      <c r="J4332"/>
      <c r="K4332" s="9"/>
      <c r="L4332"/>
      <c r="M4332" s="36"/>
      <c r="N4332"/>
      <c r="O4332"/>
      <c r="P4332" s="48"/>
      <c r="Q4332" s="10"/>
      <c r="R4332" s="11"/>
      <c r="S4332" s="13"/>
      <c r="T4332" s="12"/>
      <c r="U4332" s="13"/>
      <c r="V4332"/>
    </row>
    <row r="4333" spans="1:22" x14ac:dyDescent="0.2">
      <c r="A4333" s="32"/>
      <c r="B4333"/>
      <c r="C4333" s="20"/>
      <c r="D4333" s="20"/>
      <c r="E4333"/>
      <c r="F4333"/>
      <c r="G4333" s="19"/>
      <c r="H4333"/>
      <c r="I4333"/>
      <c r="J4333"/>
      <c r="K4333" s="9"/>
      <c r="L4333"/>
      <c r="M4333" s="36"/>
      <c r="N4333"/>
      <c r="O4333"/>
      <c r="P4333" s="48"/>
      <c r="Q4333" s="10"/>
      <c r="R4333" s="11"/>
      <c r="S4333" s="13"/>
      <c r="T4333" s="12"/>
      <c r="U4333" s="13"/>
      <c r="V4333"/>
    </row>
    <row r="4334" spans="1:22" x14ac:dyDescent="0.2">
      <c r="A4334" s="32"/>
      <c r="B4334"/>
      <c r="C4334" s="20"/>
      <c r="D4334" s="20"/>
      <c r="E4334"/>
      <c r="F4334"/>
      <c r="G4334" s="19"/>
      <c r="H4334"/>
      <c r="I4334"/>
      <c r="J4334"/>
      <c r="K4334" s="9"/>
      <c r="L4334"/>
      <c r="M4334" s="36"/>
      <c r="N4334"/>
      <c r="O4334"/>
      <c r="P4334" s="48"/>
      <c r="Q4334" s="10"/>
      <c r="R4334" s="11"/>
      <c r="S4334" s="13"/>
      <c r="T4334" s="12"/>
      <c r="U4334" s="13"/>
      <c r="V4334"/>
    </row>
    <row r="4335" spans="1:22" x14ac:dyDescent="0.2">
      <c r="A4335" s="32"/>
      <c r="B4335"/>
      <c r="C4335" s="20"/>
      <c r="D4335" s="20"/>
      <c r="E4335"/>
      <c r="F4335"/>
      <c r="G4335" s="19"/>
      <c r="H4335"/>
      <c r="I4335"/>
      <c r="J4335"/>
      <c r="K4335" s="9"/>
      <c r="L4335"/>
      <c r="M4335" s="36"/>
      <c r="N4335"/>
      <c r="O4335"/>
      <c r="P4335" s="48"/>
      <c r="Q4335" s="10"/>
      <c r="R4335" s="11"/>
      <c r="S4335" s="13"/>
      <c r="T4335" s="12"/>
      <c r="U4335" s="13"/>
      <c r="V4335"/>
    </row>
    <row r="4336" spans="1:22" x14ac:dyDescent="0.2">
      <c r="A4336" s="32"/>
      <c r="B4336"/>
      <c r="C4336" s="20"/>
      <c r="D4336" s="20"/>
      <c r="E4336"/>
      <c r="F4336"/>
      <c r="G4336" s="19"/>
      <c r="H4336"/>
      <c r="I4336"/>
      <c r="J4336"/>
      <c r="K4336" s="9"/>
      <c r="L4336"/>
      <c r="M4336" s="36"/>
      <c r="N4336"/>
      <c r="O4336"/>
      <c r="P4336" s="48"/>
      <c r="Q4336" s="10"/>
      <c r="R4336" s="11"/>
      <c r="S4336" s="13"/>
      <c r="T4336" s="12"/>
      <c r="U4336" s="13"/>
      <c r="V4336"/>
    </row>
    <row r="4337" spans="1:22" x14ac:dyDescent="0.2">
      <c r="A4337" s="32"/>
      <c r="B4337"/>
      <c r="C4337" s="20"/>
      <c r="D4337" s="20"/>
      <c r="E4337"/>
      <c r="F4337"/>
      <c r="G4337" s="19"/>
      <c r="H4337"/>
      <c r="I4337"/>
      <c r="J4337"/>
      <c r="K4337" s="9"/>
      <c r="L4337"/>
      <c r="M4337" s="36"/>
      <c r="N4337"/>
      <c r="O4337"/>
      <c r="P4337" s="48"/>
      <c r="Q4337" s="10"/>
      <c r="R4337" s="11"/>
      <c r="S4337" s="13"/>
      <c r="T4337" s="12"/>
      <c r="U4337" s="13"/>
      <c r="V4337"/>
    </row>
    <row r="4338" spans="1:22" x14ac:dyDescent="0.2">
      <c r="A4338" s="32"/>
      <c r="B4338"/>
      <c r="C4338" s="20"/>
      <c r="D4338" s="20"/>
      <c r="E4338"/>
      <c r="F4338"/>
      <c r="G4338" s="19"/>
      <c r="H4338"/>
      <c r="I4338"/>
      <c r="J4338"/>
      <c r="K4338" s="9"/>
      <c r="L4338"/>
      <c r="M4338" s="36"/>
      <c r="N4338"/>
      <c r="O4338"/>
      <c r="P4338" s="48"/>
      <c r="Q4338" s="10"/>
      <c r="R4338" s="11"/>
      <c r="S4338" s="13"/>
      <c r="T4338" s="12"/>
      <c r="U4338" s="13"/>
      <c r="V4338"/>
    </row>
    <row r="4339" spans="1:22" x14ac:dyDescent="0.2">
      <c r="A4339" s="32"/>
      <c r="B4339"/>
      <c r="C4339" s="20"/>
      <c r="D4339" s="20"/>
      <c r="E4339"/>
      <c r="F4339"/>
      <c r="G4339" s="19"/>
      <c r="H4339"/>
      <c r="I4339"/>
      <c r="J4339"/>
      <c r="K4339" s="9"/>
      <c r="L4339"/>
      <c r="M4339" s="36"/>
      <c r="N4339"/>
      <c r="O4339"/>
      <c r="P4339" s="48"/>
      <c r="Q4339" s="10"/>
      <c r="R4339" s="11"/>
      <c r="S4339" s="13"/>
      <c r="T4339" s="12"/>
      <c r="U4339" s="13"/>
      <c r="V4339"/>
    </row>
    <row r="4340" spans="1:22" x14ac:dyDescent="0.2">
      <c r="A4340" s="32"/>
      <c r="B4340"/>
      <c r="C4340" s="20"/>
      <c r="D4340" s="20"/>
      <c r="E4340"/>
      <c r="F4340"/>
      <c r="G4340" s="19"/>
      <c r="H4340"/>
      <c r="I4340"/>
      <c r="J4340"/>
      <c r="K4340" s="9"/>
      <c r="L4340"/>
      <c r="M4340" s="36"/>
      <c r="N4340"/>
      <c r="O4340"/>
      <c r="P4340" s="48"/>
      <c r="Q4340" s="10"/>
      <c r="R4340" s="11"/>
      <c r="S4340" s="13"/>
      <c r="T4340" s="12"/>
      <c r="U4340" s="13"/>
      <c r="V4340"/>
    </row>
    <row r="4341" spans="1:22" x14ac:dyDescent="0.2">
      <c r="A4341" s="32"/>
      <c r="B4341"/>
      <c r="C4341" s="20"/>
      <c r="D4341" s="20"/>
      <c r="E4341"/>
      <c r="F4341"/>
      <c r="G4341" s="19"/>
      <c r="H4341"/>
      <c r="I4341"/>
      <c r="J4341"/>
      <c r="K4341" s="9"/>
      <c r="L4341"/>
      <c r="M4341" s="36"/>
      <c r="N4341"/>
      <c r="O4341"/>
      <c r="P4341" s="48"/>
      <c r="Q4341" s="10"/>
      <c r="R4341" s="11"/>
      <c r="S4341" s="13"/>
      <c r="T4341" s="12"/>
      <c r="U4341" s="13"/>
      <c r="V4341"/>
    </row>
    <row r="4342" spans="1:22" x14ac:dyDescent="0.2">
      <c r="A4342" s="32"/>
      <c r="B4342"/>
      <c r="C4342" s="20"/>
      <c r="D4342" s="20"/>
      <c r="E4342"/>
      <c r="F4342"/>
      <c r="G4342" s="19"/>
      <c r="H4342"/>
      <c r="I4342"/>
      <c r="J4342"/>
      <c r="K4342" s="9"/>
      <c r="L4342"/>
      <c r="M4342" s="36"/>
      <c r="N4342"/>
      <c r="O4342"/>
      <c r="P4342" s="48"/>
      <c r="Q4342" s="10"/>
      <c r="R4342" s="11"/>
      <c r="S4342" s="13"/>
      <c r="T4342" s="12"/>
      <c r="U4342" s="13"/>
      <c r="V4342"/>
    </row>
    <row r="4343" spans="1:22" x14ac:dyDescent="0.2">
      <c r="A4343" s="32"/>
      <c r="B4343"/>
      <c r="C4343" s="20"/>
      <c r="D4343" s="20"/>
      <c r="E4343"/>
      <c r="F4343"/>
      <c r="G4343" s="19"/>
      <c r="H4343"/>
      <c r="I4343"/>
      <c r="J4343"/>
      <c r="K4343" s="9"/>
      <c r="L4343"/>
      <c r="M4343" s="36"/>
      <c r="N4343"/>
      <c r="O4343"/>
      <c r="P4343" s="48"/>
      <c r="Q4343" s="10"/>
      <c r="R4343" s="11"/>
      <c r="S4343" s="13"/>
      <c r="T4343" s="12"/>
      <c r="U4343" s="13"/>
      <c r="V4343"/>
    </row>
    <row r="4344" spans="1:22" x14ac:dyDescent="0.2">
      <c r="A4344" s="32"/>
      <c r="B4344"/>
      <c r="C4344" s="20"/>
      <c r="D4344" s="20"/>
      <c r="E4344"/>
      <c r="F4344"/>
      <c r="G4344" s="19"/>
      <c r="H4344"/>
      <c r="I4344"/>
      <c r="J4344"/>
      <c r="K4344" s="9"/>
      <c r="L4344"/>
      <c r="M4344" s="36"/>
      <c r="N4344"/>
      <c r="O4344"/>
      <c r="P4344" s="48"/>
      <c r="Q4344" s="10"/>
      <c r="R4344" s="11"/>
      <c r="S4344" s="13"/>
      <c r="T4344" s="12"/>
      <c r="U4344" s="13"/>
      <c r="V4344"/>
    </row>
    <row r="4345" spans="1:22" x14ac:dyDescent="0.2">
      <c r="A4345" s="32"/>
      <c r="B4345"/>
      <c r="C4345" s="20"/>
      <c r="D4345" s="20"/>
      <c r="E4345"/>
      <c r="F4345"/>
      <c r="G4345" s="19"/>
      <c r="H4345"/>
      <c r="I4345"/>
      <c r="J4345"/>
      <c r="K4345" s="9"/>
      <c r="L4345"/>
      <c r="M4345" s="36"/>
      <c r="N4345"/>
      <c r="O4345"/>
      <c r="P4345" s="48"/>
      <c r="Q4345" s="10"/>
      <c r="R4345" s="11"/>
      <c r="S4345" s="13"/>
      <c r="T4345" s="12"/>
      <c r="U4345" s="13"/>
      <c r="V4345"/>
    </row>
    <row r="4346" spans="1:22" x14ac:dyDescent="0.2">
      <c r="A4346" s="32"/>
      <c r="B4346"/>
      <c r="C4346" s="20"/>
      <c r="D4346" s="20"/>
      <c r="E4346"/>
      <c r="F4346"/>
      <c r="G4346" s="19"/>
      <c r="H4346"/>
      <c r="I4346"/>
      <c r="J4346"/>
      <c r="K4346" s="9"/>
      <c r="L4346"/>
      <c r="M4346" s="36"/>
      <c r="N4346"/>
      <c r="O4346"/>
      <c r="P4346" s="48"/>
      <c r="Q4346" s="10"/>
      <c r="R4346" s="11"/>
      <c r="S4346" s="13"/>
      <c r="T4346" s="12"/>
      <c r="U4346" s="13"/>
      <c r="V4346"/>
    </row>
    <row r="4347" spans="1:22" x14ac:dyDescent="0.2">
      <c r="A4347" s="32"/>
      <c r="B4347"/>
      <c r="C4347" s="20"/>
      <c r="D4347" s="20"/>
      <c r="E4347"/>
      <c r="F4347"/>
      <c r="G4347" s="19"/>
      <c r="H4347"/>
      <c r="I4347"/>
      <c r="J4347"/>
      <c r="K4347" s="9"/>
      <c r="L4347"/>
      <c r="M4347" s="36"/>
      <c r="N4347"/>
      <c r="O4347"/>
      <c r="P4347" s="48"/>
      <c r="Q4347" s="10"/>
      <c r="R4347" s="11"/>
      <c r="S4347" s="13"/>
      <c r="T4347" s="12"/>
      <c r="U4347" s="13"/>
      <c r="V4347"/>
    </row>
    <row r="4348" spans="1:22" x14ac:dyDescent="0.2">
      <c r="A4348" s="32"/>
      <c r="B4348"/>
      <c r="C4348" s="20"/>
      <c r="D4348" s="20"/>
      <c r="E4348"/>
      <c r="F4348"/>
      <c r="G4348" s="19"/>
      <c r="H4348"/>
      <c r="I4348"/>
      <c r="J4348"/>
      <c r="K4348" s="9"/>
      <c r="L4348"/>
      <c r="M4348" s="36"/>
      <c r="N4348"/>
      <c r="O4348"/>
      <c r="P4348" s="48"/>
      <c r="Q4348" s="10"/>
      <c r="R4348" s="11"/>
      <c r="S4348" s="13"/>
      <c r="T4348" s="12"/>
      <c r="U4348" s="13"/>
      <c r="V4348"/>
    </row>
    <row r="4349" spans="1:22" x14ac:dyDescent="0.2">
      <c r="A4349" s="32"/>
      <c r="B4349"/>
      <c r="C4349" s="20"/>
      <c r="D4349" s="20"/>
      <c r="E4349"/>
      <c r="F4349"/>
      <c r="G4349" s="19"/>
      <c r="H4349"/>
      <c r="I4349"/>
      <c r="J4349"/>
      <c r="K4349" s="9"/>
      <c r="L4349"/>
      <c r="M4349" s="36"/>
      <c r="N4349"/>
      <c r="O4349"/>
      <c r="P4349" s="48"/>
      <c r="Q4349" s="10"/>
      <c r="R4349" s="11"/>
      <c r="S4349" s="13"/>
      <c r="T4349" s="12"/>
      <c r="U4349" s="13"/>
      <c r="V4349"/>
    </row>
    <row r="4350" spans="1:22" x14ac:dyDescent="0.2">
      <c r="A4350" s="32"/>
      <c r="B4350"/>
      <c r="C4350" s="20"/>
      <c r="D4350" s="20"/>
      <c r="E4350"/>
      <c r="F4350"/>
      <c r="G4350" s="19"/>
      <c r="H4350"/>
      <c r="I4350"/>
      <c r="J4350"/>
      <c r="K4350" s="9"/>
      <c r="L4350"/>
      <c r="M4350" s="36"/>
      <c r="N4350"/>
      <c r="O4350"/>
      <c r="P4350" s="48"/>
      <c r="Q4350" s="10"/>
      <c r="R4350" s="11"/>
      <c r="S4350" s="13"/>
      <c r="T4350" s="12"/>
      <c r="U4350" s="13"/>
      <c r="V4350"/>
    </row>
    <row r="4351" spans="1:22" x14ac:dyDescent="0.2">
      <c r="A4351" s="32"/>
      <c r="B4351"/>
      <c r="C4351" s="20"/>
      <c r="D4351" s="20"/>
      <c r="E4351"/>
      <c r="F4351"/>
      <c r="G4351" s="19"/>
      <c r="H4351"/>
      <c r="I4351"/>
      <c r="J4351"/>
      <c r="K4351" s="9"/>
      <c r="L4351"/>
      <c r="M4351" s="36"/>
      <c r="N4351"/>
      <c r="O4351"/>
      <c r="P4351" s="48"/>
      <c r="Q4351" s="10"/>
      <c r="R4351" s="11"/>
      <c r="S4351" s="13"/>
      <c r="T4351" s="12"/>
      <c r="U4351" s="13"/>
      <c r="V4351"/>
    </row>
    <row r="4352" spans="1:22" x14ac:dyDescent="0.2">
      <c r="A4352" s="32"/>
      <c r="B4352"/>
      <c r="C4352" s="20"/>
      <c r="D4352" s="20"/>
      <c r="E4352"/>
      <c r="F4352"/>
      <c r="G4352" s="19"/>
      <c r="H4352"/>
      <c r="I4352"/>
      <c r="J4352"/>
      <c r="K4352" s="9"/>
      <c r="L4352"/>
      <c r="M4352" s="36"/>
      <c r="N4352"/>
      <c r="O4352"/>
      <c r="P4352" s="48"/>
      <c r="Q4352" s="10"/>
      <c r="R4352" s="11"/>
      <c r="S4352" s="13"/>
      <c r="T4352" s="12"/>
      <c r="U4352" s="13"/>
      <c r="V4352"/>
    </row>
    <row r="4353" spans="1:22" x14ac:dyDescent="0.2">
      <c r="A4353" s="32"/>
      <c r="B4353"/>
      <c r="C4353" s="20"/>
      <c r="D4353" s="20"/>
      <c r="E4353"/>
      <c r="F4353"/>
      <c r="G4353" s="19"/>
      <c r="H4353"/>
      <c r="I4353"/>
      <c r="J4353"/>
      <c r="K4353" s="9"/>
      <c r="L4353"/>
      <c r="M4353" s="36"/>
      <c r="N4353"/>
      <c r="O4353"/>
      <c r="P4353" s="48"/>
      <c r="Q4353" s="10"/>
      <c r="R4353" s="11"/>
      <c r="S4353" s="13"/>
      <c r="T4353" s="12"/>
      <c r="U4353" s="13"/>
      <c r="V4353"/>
    </row>
    <row r="4354" spans="1:22" x14ac:dyDescent="0.2">
      <c r="A4354" s="32"/>
      <c r="B4354"/>
      <c r="C4354" s="20"/>
      <c r="D4354" s="20"/>
      <c r="E4354"/>
      <c r="F4354"/>
      <c r="G4354" s="19"/>
      <c r="H4354"/>
      <c r="I4354"/>
      <c r="J4354"/>
      <c r="K4354" s="9"/>
      <c r="L4354"/>
      <c r="M4354" s="36"/>
      <c r="N4354"/>
      <c r="O4354"/>
      <c r="P4354" s="48"/>
      <c r="Q4354" s="10"/>
      <c r="R4354" s="11"/>
      <c r="S4354" s="13"/>
      <c r="T4354" s="12"/>
      <c r="U4354" s="13"/>
      <c r="V4354"/>
    </row>
    <row r="4355" spans="1:22" x14ac:dyDescent="0.2">
      <c r="A4355" s="32"/>
      <c r="B4355"/>
      <c r="C4355" s="20"/>
      <c r="D4355" s="20"/>
      <c r="E4355"/>
      <c r="F4355"/>
      <c r="G4355" s="19"/>
      <c r="H4355"/>
      <c r="I4355"/>
      <c r="J4355"/>
      <c r="K4355" s="9"/>
      <c r="L4355"/>
      <c r="M4355" s="36"/>
      <c r="N4355"/>
      <c r="O4355"/>
      <c r="P4355" s="48"/>
      <c r="Q4355" s="10"/>
      <c r="R4355" s="11"/>
      <c r="S4355" s="13"/>
      <c r="T4355" s="12"/>
      <c r="U4355" s="13"/>
      <c r="V4355"/>
    </row>
    <row r="4356" spans="1:22" x14ac:dyDescent="0.2">
      <c r="A4356" s="32"/>
      <c r="B4356"/>
      <c r="C4356" s="20"/>
      <c r="D4356" s="20"/>
      <c r="E4356"/>
      <c r="F4356"/>
      <c r="G4356" s="19"/>
      <c r="H4356"/>
      <c r="I4356"/>
      <c r="J4356"/>
      <c r="K4356" s="9"/>
      <c r="L4356"/>
      <c r="M4356" s="36"/>
      <c r="N4356"/>
      <c r="O4356"/>
      <c r="P4356" s="48"/>
      <c r="Q4356" s="10"/>
      <c r="R4356" s="11"/>
      <c r="S4356" s="13"/>
      <c r="T4356" s="12"/>
      <c r="U4356" s="13"/>
      <c r="V4356"/>
    </row>
    <row r="4357" spans="1:22" x14ac:dyDescent="0.2">
      <c r="A4357" s="32"/>
      <c r="B4357"/>
      <c r="C4357" s="20"/>
      <c r="D4357" s="20"/>
      <c r="E4357"/>
      <c r="F4357"/>
      <c r="G4357" s="19"/>
      <c r="H4357"/>
      <c r="I4357"/>
      <c r="J4357"/>
      <c r="K4357" s="9"/>
      <c r="L4357"/>
      <c r="M4357" s="36"/>
      <c r="N4357"/>
      <c r="O4357"/>
      <c r="P4357" s="48"/>
      <c r="Q4357" s="10"/>
      <c r="R4357" s="11"/>
      <c r="S4357" s="13"/>
      <c r="T4357" s="12"/>
      <c r="U4357" s="13"/>
      <c r="V4357"/>
    </row>
    <row r="4358" spans="1:22" x14ac:dyDescent="0.2">
      <c r="A4358" s="32"/>
      <c r="B4358"/>
      <c r="C4358" s="20"/>
      <c r="D4358" s="20"/>
      <c r="E4358"/>
      <c r="F4358"/>
      <c r="G4358" s="19"/>
      <c r="H4358"/>
      <c r="I4358"/>
      <c r="J4358"/>
      <c r="K4358" s="9"/>
      <c r="L4358"/>
      <c r="M4358" s="36"/>
      <c r="N4358"/>
      <c r="O4358"/>
      <c r="P4358" s="48"/>
      <c r="Q4358" s="10"/>
      <c r="R4358" s="11"/>
      <c r="S4358" s="13"/>
      <c r="T4358" s="12"/>
      <c r="U4358" s="13"/>
      <c r="V4358"/>
    </row>
    <row r="4359" spans="1:22" x14ac:dyDescent="0.2">
      <c r="A4359" s="32"/>
      <c r="B4359"/>
      <c r="C4359" s="20"/>
      <c r="D4359" s="20"/>
      <c r="E4359"/>
      <c r="F4359"/>
      <c r="G4359" s="19"/>
      <c r="H4359"/>
      <c r="I4359"/>
      <c r="J4359"/>
      <c r="K4359" s="9"/>
      <c r="L4359"/>
      <c r="M4359" s="36"/>
      <c r="N4359"/>
      <c r="O4359"/>
      <c r="P4359" s="48"/>
      <c r="Q4359" s="10"/>
      <c r="R4359" s="11"/>
      <c r="S4359" s="13"/>
      <c r="T4359" s="12"/>
      <c r="U4359" s="13"/>
      <c r="V4359"/>
    </row>
    <row r="4360" spans="1:22" x14ac:dyDescent="0.2">
      <c r="A4360" s="32"/>
      <c r="B4360"/>
      <c r="C4360" s="20"/>
      <c r="D4360" s="20"/>
      <c r="E4360"/>
      <c r="F4360"/>
      <c r="G4360" s="19"/>
      <c r="H4360"/>
      <c r="I4360"/>
      <c r="J4360"/>
      <c r="K4360" s="9"/>
      <c r="L4360"/>
      <c r="M4360" s="36"/>
      <c r="N4360"/>
      <c r="O4360"/>
      <c r="P4360" s="48"/>
      <c r="Q4360" s="10"/>
      <c r="R4360" s="11"/>
      <c r="S4360" s="13"/>
      <c r="T4360" s="12"/>
      <c r="U4360" s="13"/>
      <c r="V4360"/>
    </row>
    <row r="4361" spans="1:22" x14ac:dyDescent="0.2">
      <c r="A4361" s="32"/>
      <c r="B4361"/>
      <c r="C4361" s="20"/>
      <c r="D4361" s="20"/>
      <c r="E4361"/>
      <c r="F4361"/>
      <c r="G4361" s="19"/>
      <c r="H4361"/>
      <c r="I4361"/>
      <c r="J4361"/>
      <c r="K4361" s="9"/>
      <c r="L4361"/>
      <c r="M4361" s="36"/>
      <c r="N4361"/>
      <c r="O4361"/>
      <c r="P4361" s="48"/>
      <c r="Q4361" s="10"/>
      <c r="R4361" s="11"/>
      <c r="S4361" s="13"/>
      <c r="T4361" s="12"/>
      <c r="U4361" s="13"/>
      <c r="V4361"/>
    </row>
    <row r="4362" spans="1:22" x14ac:dyDescent="0.2">
      <c r="A4362" s="32"/>
      <c r="B4362"/>
      <c r="C4362" s="20"/>
      <c r="D4362" s="20"/>
      <c r="E4362"/>
      <c r="F4362"/>
      <c r="G4362" s="19"/>
      <c r="H4362"/>
      <c r="I4362"/>
      <c r="J4362"/>
      <c r="K4362" s="9"/>
      <c r="L4362"/>
      <c r="M4362" s="36"/>
      <c r="N4362"/>
      <c r="O4362"/>
      <c r="P4362" s="48"/>
      <c r="Q4362" s="10"/>
      <c r="R4362" s="11"/>
      <c r="S4362" s="13"/>
      <c r="T4362" s="12"/>
      <c r="U4362" s="13"/>
      <c r="V4362"/>
    </row>
    <row r="4363" spans="1:22" x14ac:dyDescent="0.2">
      <c r="A4363" s="32"/>
      <c r="B4363"/>
      <c r="C4363" s="20"/>
      <c r="D4363" s="20"/>
      <c r="E4363"/>
      <c r="F4363"/>
      <c r="G4363" s="19"/>
      <c r="H4363"/>
      <c r="I4363"/>
      <c r="J4363"/>
      <c r="K4363" s="9"/>
      <c r="L4363"/>
      <c r="M4363" s="36"/>
      <c r="N4363"/>
      <c r="O4363"/>
      <c r="P4363" s="48"/>
      <c r="Q4363" s="10"/>
      <c r="R4363" s="11"/>
      <c r="S4363" s="13"/>
      <c r="T4363" s="12"/>
      <c r="U4363" s="13"/>
      <c r="V4363"/>
    </row>
    <row r="4364" spans="1:22" x14ac:dyDescent="0.2">
      <c r="A4364" s="32"/>
      <c r="B4364"/>
      <c r="C4364" s="20"/>
      <c r="D4364" s="20"/>
      <c r="E4364"/>
      <c r="F4364"/>
      <c r="G4364" s="19"/>
      <c r="H4364"/>
      <c r="I4364"/>
      <c r="J4364"/>
      <c r="K4364" s="9"/>
      <c r="L4364"/>
      <c r="M4364" s="36"/>
      <c r="N4364"/>
      <c r="O4364"/>
      <c r="P4364" s="48"/>
      <c r="Q4364" s="10"/>
      <c r="R4364" s="11"/>
      <c r="S4364" s="13"/>
      <c r="T4364" s="12"/>
      <c r="U4364" s="13"/>
      <c r="V4364"/>
    </row>
    <row r="4365" spans="1:22" x14ac:dyDescent="0.2">
      <c r="A4365" s="32"/>
      <c r="B4365"/>
      <c r="C4365" s="20"/>
      <c r="D4365" s="20"/>
      <c r="E4365"/>
      <c r="F4365"/>
      <c r="G4365" s="19"/>
      <c r="H4365"/>
      <c r="I4365"/>
      <c r="J4365"/>
      <c r="K4365" s="9"/>
      <c r="L4365"/>
      <c r="M4365" s="36"/>
      <c r="N4365"/>
      <c r="O4365"/>
      <c r="P4365" s="48"/>
      <c r="Q4365" s="10"/>
      <c r="R4365" s="11"/>
      <c r="S4365" s="13"/>
      <c r="T4365" s="12"/>
      <c r="U4365" s="13"/>
      <c r="V4365"/>
    </row>
    <row r="4366" spans="1:22" x14ac:dyDescent="0.2">
      <c r="A4366" s="32"/>
      <c r="B4366"/>
      <c r="C4366" s="20"/>
      <c r="D4366" s="20"/>
      <c r="E4366"/>
      <c r="F4366"/>
      <c r="G4366" s="19"/>
      <c r="H4366"/>
      <c r="I4366"/>
      <c r="J4366"/>
      <c r="K4366" s="9"/>
      <c r="L4366"/>
      <c r="M4366" s="36"/>
      <c r="N4366"/>
      <c r="O4366"/>
      <c r="P4366" s="48"/>
      <c r="Q4366" s="10"/>
      <c r="R4366" s="11"/>
      <c r="S4366" s="13"/>
      <c r="T4366" s="12"/>
      <c r="U4366" s="13"/>
      <c r="V4366"/>
    </row>
    <row r="4367" spans="1:22" x14ac:dyDescent="0.2">
      <c r="A4367" s="32"/>
      <c r="B4367"/>
      <c r="C4367" s="20"/>
      <c r="D4367" s="20"/>
      <c r="E4367"/>
      <c r="F4367"/>
      <c r="G4367" s="19"/>
      <c r="H4367"/>
      <c r="I4367"/>
      <c r="J4367"/>
      <c r="K4367" s="9"/>
      <c r="L4367"/>
      <c r="M4367" s="36"/>
      <c r="N4367"/>
      <c r="O4367"/>
      <c r="P4367" s="48"/>
      <c r="Q4367" s="10"/>
      <c r="R4367" s="11"/>
      <c r="S4367" s="13"/>
      <c r="T4367" s="12"/>
      <c r="U4367" s="13"/>
      <c r="V4367"/>
    </row>
    <row r="4368" spans="1:22" x14ac:dyDescent="0.2">
      <c r="A4368" s="32"/>
      <c r="B4368"/>
      <c r="C4368" s="20"/>
      <c r="D4368" s="20"/>
      <c r="E4368"/>
      <c r="F4368"/>
      <c r="G4368" s="19"/>
      <c r="H4368"/>
      <c r="I4368"/>
      <c r="J4368"/>
      <c r="K4368" s="9"/>
      <c r="L4368"/>
      <c r="M4368" s="36"/>
      <c r="N4368"/>
      <c r="O4368"/>
      <c r="P4368" s="48"/>
      <c r="Q4368" s="10"/>
      <c r="R4368" s="11"/>
      <c r="S4368" s="13"/>
      <c r="T4368" s="12"/>
      <c r="U4368" s="13"/>
      <c r="V4368"/>
    </row>
    <row r="4369" spans="1:22" x14ac:dyDescent="0.2">
      <c r="A4369" s="32"/>
      <c r="B4369"/>
      <c r="C4369" s="20"/>
      <c r="D4369" s="20"/>
      <c r="E4369"/>
      <c r="F4369"/>
      <c r="G4369" s="19"/>
      <c r="H4369"/>
      <c r="I4369"/>
      <c r="J4369"/>
      <c r="K4369" s="9"/>
      <c r="L4369"/>
      <c r="M4369" s="36"/>
      <c r="N4369"/>
      <c r="O4369"/>
      <c r="P4369" s="48"/>
      <c r="Q4369" s="10"/>
      <c r="R4369" s="11"/>
      <c r="S4369" s="13"/>
      <c r="T4369" s="12"/>
      <c r="U4369" s="13"/>
      <c r="V4369"/>
    </row>
    <row r="4370" spans="1:22" x14ac:dyDescent="0.2">
      <c r="A4370" s="32"/>
      <c r="B4370"/>
      <c r="C4370" s="20"/>
      <c r="D4370" s="20"/>
      <c r="E4370"/>
      <c r="F4370"/>
      <c r="G4370" s="19"/>
      <c r="H4370"/>
      <c r="I4370"/>
      <c r="J4370"/>
      <c r="K4370" s="9"/>
      <c r="L4370"/>
      <c r="M4370" s="36"/>
      <c r="N4370"/>
      <c r="O4370"/>
      <c r="P4370" s="48"/>
      <c r="Q4370" s="10"/>
      <c r="R4370" s="11"/>
      <c r="S4370" s="13"/>
      <c r="T4370" s="12"/>
      <c r="U4370" s="13"/>
      <c r="V4370"/>
    </row>
    <row r="4371" spans="1:22" x14ac:dyDescent="0.2">
      <c r="A4371" s="32"/>
      <c r="B4371"/>
      <c r="C4371" s="20"/>
      <c r="D4371" s="20"/>
      <c r="E4371"/>
      <c r="F4371"/>
      <c r="G4371" s="19"/>
      <c r="H4371"/>
      <c r="I4371"/>
      <c r="J4371"/>
      <c r="K4371" s="9"/>
      <c r="L4371"/>
      <c r="M4371" s="36"/>
      <c r="N4371"/>
      <c r="O4371"/>
      <c r="P4371" s="48"/>
      <c r="Q4371" s="10"/>
      <c r="R4371" s="11"/>
      <c r="S4371" s="13"/>
      <c r="T4371" s="12"/>
      <c r="U4371" s="13"/>
      <c r="V4371"/>
    </row>
    <row r="4372" spans="1:22" x14ac:dyDescent="0.2">
      <c r="A4372" s="32"/>
      <c r="B4372"/>
      <c r="C4372" s="20"/>
      <c r="D4372" s="20"/>
      <c r="E4372"/>
      <c r="F4372"/>
      <c r="G4372" s="19"/>
      <c r="H4372"/>
      <c r="I4372"/>
      <c r="J4372"/>
      <c r="K4372" s="9"/>
      <c r="L4372"/>
      <c r="M4372" s="36"/>
      <c r="N4372"/>
      <c r="O4372"/>
      <c r="P4372" s="48"/>
      <c r="Q4372" s="10"/>
      <c r="R4372" s="11"/>
      <c r="S4372" s="13"/>
      <c r="T4372" s="12"/>
      <c r="U4372" s="13"/>
      <c r="V4372"/>
    </row>
    <row r="4373" spans="1:22" x14ac:dyDescent="0.2">
      <c r="A4373" s="32"/>
      <c r="B4373"/>
      <c r="C4373" s="20"/>
      <c r="D4373" s="20"/>
      <c r="E4373"/>
      <c r="F4373"/>
      <c r="G4373" s="19"/>
      <c r="H4373"/>
      <c r="I4373"/>
      <c r="J4373"/>
      <c r="K4373" s="9"/>
      <c r="L4373"/>
      <c r="M4373" s="36"/>
      <c r="N4373"/>
      <c r="O4373"/>
      <c r="P4373" s="48"/>
      <c r="Q4373" s="10"/>
      <c r="R4373" s="11"/>
      <c r="S4373" s="13"/>
      <c r="T4373" s="12"/>
      <c r="U4373" s="13"/>
      <c r="V4373"/>
    </row>
    <row r="4374" spans="1:22" x14ac:dyDescent="0.2">
      <c r="A4374" s="32"/>
      <c r="B4374"/>
      <c r="C4374" s="20"/>
      <c r="D4374" s="20"/>
      <c r="E4374"/>
      <c r="F4374"/>
      <c r="G4374" s="19"/>
      <c r="H4374"/>
      <c r="I4374"/>
      <c r="J4374"/>
      <c r="K4374" s="9"/>
      <c r="L4374"/>
      <c r="M4374" s="36"/>
      <c r="N4374"/>
      <c r="O4374"/>
      <c r="P4374" s="48"/>
      <c r="Q4374" s="10"/>
      <c r="R4374" s="11"/>
      <c r="S4374" s="13"/>
      <c r="T4374" s="12"/>
      <c r="U4374" s="13"/>
      <c r="V4374"/>
    </row>
    <row r="4375" spans="1:22" x14ac:dyDescent="0.2">
      <c r="A4375" s="32"/>
      <c r="B4375"/>
      <c r="C4375" s="20"/>
      <c r="D4375" s="20"/>
      <c r="E4375"/>
      <c r="F4375"/>
      <c r="G4375" s="19"/>
      <c r="H4375"/>
      <c r="I4375"/>
      <c r="J4375"/>
      <c r="K4375" s="9"/>
      <c r="L4375"/>
      <c r="M4375" s="36"/>
      <c r="N4375"/>
      <c r="O4375"/>
      <c r="P4375" s="48"/>
      <c r="Q4375" s="10"/>
      <c r="R4375" s="11"/>
      <c r="S4375" s="13"/>
      <c r="T4375" s="12"/>
      <c r="U4375" s="13"/>
      <c r="V4375"/>
    </row>
    <row r="4376" spans="1:22" x14ac:dyDescent="0.2">
      <c r="A4376" s="32"/>
      <c r="B4376"/>
      <c r="C4376" s="20"/>
      <c r="D4376" s="20"/>
      <c r="E4376"/>
      <c r="F4376"/>
      <c r="G4376" s="19"/>
      <c r="H4376"/>
      <c r="I4376"/>
      <c r="J4376"/>
      <c r="K4376" s="9"/>
      <c r="L4376"/>
      <c r="M4376" s="36"/>
      <c r="N4376"/>
      <c r="O4376"/>
      <c r="P4376" s="48"/>
      <c r="Q4376" s="10"/>
      <c r="R4376" s="11"/>
      <c r="S4376" s="13"/>
      <c r="T4376" s="12"/>
      <c r="U4376" s="13"/>
      <c r="V4376"/>
    </row>
    <row r="4377" spans="1:22" x14ac:dyDescent="0.2">
      <c r="A4377" s="32"/>
      <c r="B4377"/>
      <c r="C4377" s="20"/>
      <c r="D4377" s="20"/>
      <c r="E4377"/>
      <c r="F4377"/>
      <c r="G4377" s="19"/>
      <c r="H4377"/>
      <c r="I4377"/>
      <c r="J4377"/>
      <c r="K4377" s="9"/>
      <c r="L4377"/>
      <c r="M4377" s="36"/>
      <c r="N4377"/>
      <c r="O4377"/>
      <c r="P4377" s="48"/>
      <c r="Q4377" s="10"/>
      <c r="R4377" s="11"/>
      <c r="S4377" s="13"/>
      <c r="T4377" s="12"/>
      <c r="U4377" s="13"/>
      <c r="V4377"/>
    </row>
    <row r="4378" spans="1:22" x14ac:dyDescent="0.2">
      <c r="A4378" s="32"/>
      <c r="B4378"/>
      <c r="C4378" s="20"/>
      <c r="D4378" s="20"/>
      <c r="E4378"/>
      <c r="F4378"/>
      <c r="G4378" s="19"/>
      <c r="H4378"/>
      <c r="I4378"/>
      <c r="J4378"/>
      <c r="K4378" s="9"/>
      <c r="L4378"/>
      <c r="M4378" s="36"/>
      <c r="N4378"/>
      <c r="O4378"/>
      <c r="P4378" s="48"/>
      <c r="Q4378" s="10"/>
      <c r="R4378" s="11"/>
      <c r="S4378" s="13"/>
      <c r="T4378" s="12"/>
      <c r="U4378" s="13"/>
      <c r="V4378"/>
    </row>
    <row r="4379" spans="1:22" x14ac:dyDescent="0.2">
      <c r="A4379" s="32"/>
      <c r="B4379"/>
      <c r="C4379" s="20"/>
      <c r="D4379" s="20"/>
      <c r="E4379"/>
      <c r="F4379"/>
      <c r="G4379" s="19"/>
      <c r="H4379"/>
      <c r="I4379"/>
      <c r="J4379"/>
      <c r="K4379" s="9"/>
      <c r="L4379"/>
      <c r="M4379" s="36"/>
      <c r="N4379"/>
      <c r="O4379"/>
      <c r="P4379" s="48"/>
      <c r="Q4379" s="10"/>
      <c r="R4379" s="11"/>
      <c r="S4379" s="13"/>
      <c r="T4379" s="12"/>
      <c r="U4379" s="13"/>
      <c r="V4379"/>
    </row>
    <row r="4380" spans="1:22" x14ac:dyDescent="0.2">
      <c r="A4380" s="32"/>
      <c r="B4380"/>
      <c r="C4380" s="20"/>
      <c r="D4380" s="20"/>
      <c r="E4380"/>
      <c r="F4380"/>
      <c r="G4380" s="19"/>
      <c r="H4380"/>
      <c r="I4380"/>
      <c r="J4380"/>
      <c r="K4380" s="9"/>
      <c r="L4380"/>
      <c r="M4380" s="36"/>
      <c r="N4380"/>
      <c r="O4380"/>
      <c r="P4380" s="48"/>
      <c r="Q4380" s="10"/>
      <c r="R4380" s="11"/>
      <c r="S4380" s="13"/>
      <c r="T4380" s="12"/>
      <c r="U4380" s="13"/>
      <c r="V4380"/>
    </row>
    <row r="4381" spans="1:22" x14ac:dyDescent="0.2">
      <c r="A4381" s="32"/>
      <c r="B4381"/>
      <c r="C4381" s="20"/>
      <c r="D4381" s="20"/>
      <c r="E4381"/>
      <c r="F4381"/>
      <c r="G4381" s="19"/>
      <c r="H4381"/>
      <c r="I4381"/>
      <c r="J4381"/>
      <c r="K4381" s="9"/>
      <c r="L4381"/>
      <c r="M4381" s="36"/>
      <c r="N4381"/>
      <c r="O4381"/>
      <c r="P4381" s="48"/>
      <c r="Q4381" s="10"/>
      <c r="R4381" s="11"/>
      <c r="S4381" s="13"/>
      <c r="T4381" s="12"/>
      <c r="U4381" s="13"/>
      <c r="V4381"/>
    </row>
    <row r="4382" spans="1:22" x14ac:dyDescent="0.2">
      <c r="A4382" s="32"/>
      <c r="B4382"/>
      <c r="C4382" s="20"/>
      <c r="D4382" s="20"/>
      <c r="E4382"/>
      <c r="F4382"/>
      <c r="G4382" s="19"/>
      <c r="H4382"/>
      <c r="I4382"/>
      <c r="J4382"/>
      <c r="K4382" s="9"/>
      <c r="L4382"/>
      <c r="M4382" s="36"/>
      <c r="N4382"/>
      <c r="O4382"/>
      <c r="P4382" s="48"/>
      <c r="Q4382" s="10"/>
      <c r="R4382" s="11"/>
      <c r="S4382" s="13"/>
      <c r="T4382" s="12"/>
      <c r="U4382" s="13"/>
      <c r="V4382"/>
    </row>
    <row r="4383" spans="1:22" x14ac:dyDescent="0.2">
      <c r="A4383" s="32"/>
      <c r="B4383"/>
      <c r="C4383" s="20"/>
      <c r="D4383" s="20"/>
      <c r="E4383"/>
      <c r="F4383"/>
      <c r="G4383" s="19"/>
      <c r="H4383"/>
      <c r="I4383"/>
      <c r="J4383"/>
      <c r="K4383" s="9"/>
      <c r="L4383"/>
      <c r="M4383" s="36"/>
      <c r="N4383"/>
      <c r="O4383"/>
      <c r="P4383" s="48"/>
      <c r="Q4383" s="10"/>
      <c r="R4383" s="11"/>
      <c r="S4383" s="13"/>
      <c r="T4383" s="12"/>
      <c r="U4383" s="13"/>
      <c r="V4383"/>
    </row>
    <row r="4384" spans="1:22" x14ac:dyDescent="0.2">
      <c r="A4384" s="32"/>
      <c r="B4384"/>
      <c r="C4384" s="20"/>
      <c r="D4384" s="20"/>
      <c r="E4384"/>
      <c r="F4384"/>
      <c r="G4384" s="19"/>
      <c r="H4384"/>
      <c r="I4384"/>
      <c r="J4384"/>
      <c r="K4384" s="9"/>
      <c r="L4384"/>
      <c r="M4384" s="36"/>
      <c r="N4384"/>
      <c r="O4384"/>
      <c r="P4384" s="48"/>
      <c r="Q4384" s="10"/>
      <c r="R4384" s="11"/>
      <c r="S4384" s="13"/>
      <c r="T4384" s="12"/>
      <c r="U4384" s="13"/>
      <c r="V4384"/>
    </row>
    <row r="4385" spans="1:22" x14ac:dyDescent="0.2">
      <c r="A4385" s="32"/>
      <c r="B4385"/>
      <c r="C4385" s="20"/>
      <c r="D4385" s="20"/>
      <c r="E4385"/>
      <c r="F4385"/>
      <c r="G4385" s="19"/>
      <c r="H4385"/>
      <c r="I4385"/>
      <c r="J4385"/>
      <c r="K4385" s="9"/>
      <c r="L4385"/>
      <c r="M4385" s="36"/>
      <c r="N4385"/>
      <c r="O4385"/>
      <c r="P4385" s="48"/>
      <c r="Q4385" s="10"/>
      <c r="R4385" s="11"/>
      <c r="S4385" s="13"/>
      <c r="T4385" s="12"/>
      <c r="U4385" s="13"/>
      <c r="V4385"/>
    </row>
    <row r="4386" spans="1:22" x14ac:dyDescent="0.2">
      <c r="A4386" s="32"/>
      <c r="B4386"/>
      <c r="C4386" s="20"/>
      <c r="D4386" s="20"/>
      <c r="E4386"/>
      <c r="F4386"/>
      <c r="G4386" s="19"/>
      <c r="H4386"/>
      <c r="I4386"/>
      <c r="J4386"/>
      <c r="K4386" s="9"/>
      <c r="L4386"/>
      <c r="M4386" s="36"/>
      <c r="N4386"/>
      <c r="O4386"/>
      <c r="P4386" s="48"/>
      <c r="Q4386" s="10"/>
      <c r="R4386" s="11"/>
      <c r="S4386" s="13"/>
      <c r="T4386" s="12"/>
      <c r="U4386" s="13"/>
      <c r="V4386"/>
    </row>
    <row r="4387" spans="1:22" x14ac:dyDescent="0.2">
      <c r="A4387" s="32"/>
      <c r="B4387"/>
      <c r="C4387" s="20"/>
      <c r="D4387" s="20"/>
      <c r="E4387"/>
      <c r="F4387"/>
      <c r="G4387" s="19"/>
      <c r="H4387"/>
      <c r="I4387"/>
      <c r="J4387"/>
      <c r="K4387" s="9"/>
      <c r="L4387"/>
      <c r="M4387" s="36"/>
      <c r="N4387"/>
      <c r="O4387"/>
      <c r="P4387" s="48"/>
      <c r="Q4387" s="10"/>
      <c r="R4387" s="11"/>
      <c r="S4387" s="13"/>
      <c r="T4387" s="12"/>
      <c r="U4387" s="13"/>
      <c r="V4387"/>
    </row>
    <row r="4388" spans="1:22" x14ac:dyDescent="0.2">
      <c r="A4388" s="32"/>
      <c r="B4388"/>
      <c r="C4388" s="20"/>
      <c r="D4388" s="20"/>
      <c r="E4388"/>
      <c r="F4388"/>
      <c r="G4388" s="19"/>
      <c r="H4388"/>
      <c r="I4388"/>
      <c r="J4388"/>
      <c r="K4388" s="9"/>
      <c r="L4388"/>
      <c r="M4388" s="36"/>
      <c r="N4388"/>
      <c r="O4388"/>
      <c r="P4388" s="48"/>
      <c r="Q4388" s="10"/>
      <c r="R4388" s="11"/>
      <c r="S4388" s="13"/>
      <c r="T4388" s="12"/>
      <c r="U4388" s="13"/>
      <c r="V4388"/>
    </row>
    <row r="4389" spans="1:22" x14ac:dyDescent="0.2">
      <c r="A4389" s="32"/>
      <c r="B4389"/>
      <c r="C4389" s="20"/>
      <c r="D4389" s="20"/>
      <c r="E4389"/>
      <c r="F4389"/>
      <c r="G4389" s="19"/>
      <c r="H4389"/>
      <c r="I4389"/>
      <c r="J4389"/>
      <c r="K4389" s="9"/>
      <c r="L4389"/>
      <c r="M4389" s="36"/>
      <c r="N4389"/>
      <c r="O4389"/>
      <c r="P4389" s="48"/>
      <c r="Q4389" s="10"/>
      <c r="R4389" s="11"/>
      <c r="S4389" s="13"/>
      <c r="T4389" s="12"/>
      <c r="U4389" s="13"/>
      <c r="V4389"/>
    </row>
    <row r="4390" spans="1:22" x14ac:dyDescent="0.2">
      <c r="A4390" s="32"/>
      <c r="B4390"/>
      <c r="C4390" s="20"/>
      <c r="D4390" s="20"/>
      <c r="E4390"/>
      <c r="F4390"/>
      <c r="G4390" s="19"/>
      <c r="H4390"/>
      <c r="I4390"/>
      <c r="J4390"/>
      <c r="K4390" s="9"/>
      <c r="L4390"/>
      <c r="M4390" s="36"/>
      <c r="N4390"/>
      <c r="O4390"/>
      <c r="P4390" s="48"/>
      <c r="Q4390" s="10"/>
      <c r="R4390" s="11"/>
      <c r="S4390" s="13"/>
      <c r="T4390" s="12"/>
      <c r="U4390" s="13"/>
      <c r="V4390"/>
    </row>
    <row r="4391" spans="1:22" x14ac:dyDescent="0.2">
      <c r="A4391" s="32"/>
      <c r="B4391"/>
      <c r="C4391" s="20"/>
      <c r="D4391" s="20"/>
      <c r="E4391"/>
      <c r="F4391"/>
      <c r="G4391" s="19"/>
      <c r="H4391"/>
      <c r="I4391"/>
      <c r="J4391"/>
      <c r="K4391" s="9"/>
      <c r="L4391"/>
      <c r="M4391" s="36"/>
      <c r="N4391"/>
      <c r="O4391"/>
      <c r="P4391" s="48"/>
      <c r="Q4391" s="10"/>
      <c r="R4391" s="11"/>
      <c r="S4391" s="13"/>
      <c r="T4391" s="12"/>
      <c r="U4391" s="13"/>
      <c r="V4391"/>
    </row>
    <row r="4392" spans="1:22" x14ac:dyDescent="0.2">
      <c r="A4392" s="32"/>
      <c r="B4392"/>
      <c r="C4392" s="20"/>
      <c r="D4392" s="20"/>
      <c r="E4392"/>
      <c r="F4392"/>
      <c r="G4392" s="19"/>
      <c r="H4392"/>
      <c r="I4392"/>
      <c r="J4392"/>
      <c r="K4392" s="9"/>
      <c r="L4392"/>
      <c r="M4392" s="36"/>
      <c r="N4392"/>
      <c r="O4392"/>
      <c r="P4392" s="48"/>
      <c r="Q4392" s="10"/>
      <c r="R4392" s="11"/>
      <c r="S4392" s="13"/>
      <c r="T4392" s="12"/>
      <c r="U4392" s="13"/>
      <c r="V4392"/>
    </row>
    <row r="4393" spans="1:22" x14ac:dyDescent="0.2">
      <c r="A4393" s="32"/>
      <c r="B4393"/>
      <c r="C4393" s="20"/>
      <c r="D4393" s="20"/>
      <c r="E4393"/>
      <c r="F4393"/>
      <c r="G4393" s="19"/>
      <c r="H4393"/>
      <c r="I4393"/>
      <c r="J4393"/>
      <c r="K4393" s="9"/>
      <c r="L4393"/>
      <c r="M4393" s="36"/>
      <c r="N4393"/>
      <c r="O4393"/>
      <c r="P4393" s="48"/>
      <c r="Q4393" s="10"/>
      <c r="R4393" s="11"/>
      <c r="S4393" s="13"/>
      <c r="T4393" s="12"/>
      <c r="U4393" s="13"/>
      <c r="V4393"/>
    </row>
    <row r="4394" spans="1:22" x14ac:dyDescent="0.2">
      <c r="A4394" s="32"/>
      <c r="B4394"/>
      <c r="C4394" s="20"/>
      <c r="D4394" s="20"/>
      <c r="E4394"/>
      <c r="F4394"/>
      <c r="G4394" s="19"/>
      <c r="H4394"/>
      <c r="I4394"/>
      <c r="J4394"/>
      <c r="K4394" s="9"/>
      <c r="L4394"/>
      <c r="M4394" s="36"/>
      <c r="N4394"/>
      <c r="O4394"/>
      <c r="P4394" s="48"/>
      <c r="Q4394" s="10"/>
      <c r="R4394" s="11"/>
      <c r="S4394" s="13"/>
      <c r="T4394" s="12"/>
      <c r="U4394" s="13"/>
      <c r="V4394"/>
    </row>
    <row r="4395" spans="1:22" x14ac:dyDescent="0.2">
      <c r="A4395" s="32"/>
      <c r="B4395"/>
      <c r="C4395" s="20"/>
      <c r="D4395" s="20"/>
      <c r="E4395"/>
      <c r="F4395"/>
      <c r="G4395" s="19"/>
      <c r="H4395"/>
      <c r="I4395"/>
      <c r="J4395"/>
      <c r="K4395" s="9"/>
      <c r="L4395"/>
      <c r="M4395" s="36"/>
      <c r="N4395"/>
      <c r="O4395"/>
      <c r="P4395" s="48"/>
      <c r="Q4395" s="10"/>
      <c r="R4395" s="11"/>
      <c r="S4395" s="13"/>
      <c r="T4395" s="12"/>
      <c r="U4395" s="13"/>
      <c r="V4395"/>
    </row>
    <row r="4396" spans="1:22" x14ac:dyDescent="0.2">
      <c r="A4396" s="32"/>
      <c r="B4396"/>
      <c r="C4396" s="20"/>
      <c r="D4396" s="20"/>
      <c r="E4396"/>
      <c r="F4396"/>
      <c r="G4396" s="19"/>
      <c r="H4396"/>
      <c r="I4396"/>
      <c r="J4396"/>
      <c r="K4396" s="9"/>
      <c r="L4396"/>
      <c r="M4396" s="36"/>
      <c r="N4396"/>
      <c r="O4396"/>
      <c r="P4396" s="48"/>
      <c r="Q4396" s="10"/>
      <c r="R4396" s="11"/>
      <c r="S4396" s="13"/>
      <c r="T4396" s="12"/>
      <c r="U4396" s="13"/>
      <c r="V4396"/>
    </row>
    <row r="4397" spans="1:22" x14ac:dyDescent="0.2">
      <c r="A4397" s="32"/>
      <c r="B4397"/>
      <c r="C4397" s="20"/>
      <c r="D4397" s="20"/>
      <c r="E4397"/>
      <c r="F4397"/>
      <c r="G4397" s="19"/>
      <c r="H4397"/>
      <c r="I4397"/>
      <c r="J4397"/>
      <c r="K4397" s="9"/>
      <c r="L4397"/>
      <c r="M4397" s="36"/>
      <c r="N4397"/>
      <c r="O4397"/>
      <c r="P4397" s="48"/>
      <c r="Q4397" s="10"/>
      <c r="R4397" s="11"/>
      <c r="S4397" s="13"/>
      <c r="T4397" s="12"/>
      <c r="U4397" s="13"/>
      <c r="V4397"/>
    </row>
    <row r="4398" spans="1:22" x14ac:dyDescent="0.2">
      <c r="A4398" s="32"/>
      <c r="B4398"/>
      <c r="C4398" s="20"/>
      <c r="D4398" s="20"/>
      <c r="E4398"/>
      <c r="F4398"/>
      <c r="G4398" s="19"/>
      <c r="H4398"/>
      <c r="I4398"/>
      <c r="J4398"/>
      <c r="K4398" s="9"/>
      <c r="L4398"/>
      <c r="M4398" s="36"/>
      <c r="N4398"/>
      <c r="O4398"/>
      <c r="P4398" s="48"/>
      <c r="Q4398" s="10"/>
      <c r="R4398" s="11"/>
      <c r="S4398" s="13"/>
      <c r="T4398" s="12"/>
      <c r="U4398" s="13"/>
      <c r="V4398"/>
    </row>
    <row r="4399" spans="1:22" x14ac:dyDescent="0.2">
      <c r="A4399" s="32"/>
      <c r="B4399"/>
      <c r="C4399" s="20"/>
      <c r="D4399" s="20"/>
      <c r="E4399"/>
      <c r="F4399"/>
      <c r="G4399" s="19"/>
      <c r="H4399"/>
      <c r="I4399"/>
      <c r="J4399"/>
      <c r="K4399" s="9"/>
      <c r="L4399"/>
      <c r="M4399" s="36"/>
      <c r="N4399"/>
      <c r="O4399"/>
      <c r="P4399" s="48"/>
      <c r="Q4399" s="10"/>
      <c r="R4399" s="11"/>
      <c r="S4399" s="13"/>
      <c r="T4399" s="12"/>
      <c r="U4399" s="13"/>
      <c r="V4399"/>
    </row>
    <row r="4400" spans="1:22" x14ac:dyDescent="0.2">
      <c r="A4400" s="32"/>
      <c r="B4400"/>
      <c r="C4400" s="20"/>
      <c r="D4400" s="20"/>
      <c r="E4400"/>
      <c r="F4400"/>
      <c r="G4400" s="19"/>
      <c r="H4400"/>
      <c r="I4400"/>
      <c r="J4400"/>
      <c r="K4400" s="9"/>
      <c r="L4400"/>
      <c r="M4400" s="36"/>
      <c r="N4400"/>
      <c r="O4400"/>
      <c r="P4400" s="48"/>
      <c r="Q4400" s="10"/>
      <c r="R4400" s="11"/>
      <c r="S4400" s="13"/>
      <c r="T4400" s="12"/>
      <c r="U4400" s="13"/>
      <c r="V4400"/>
    </row>
    <row r="4401" spans="1:22" x14ac:dyDescent="0.2">
      <c r="A4401" s="32"/>
      <c r="B4401"/>
      <c r="C4401" s="20"/>
      <c r="D4401" s="20"/>
      <c r="E4401"/>
      <c r="F4401"/>
      <c r="G4401" s="19"/>
      <c r="H4401"/>
      <c r="I4401"/>
      <c r="J4401"/>
      <c r="K4401" s="9"/>
      <c r="L4401"/>
      <c r="M4401" s="36"/>
      <c r="N4401"/>
      <c r="O4401"/>
      <c r="P4401" s="48"/>
      <c r="Q4401" s="10"/>
      <c r="R4401" s="11"/>
      <c r="S4401" s="13"/>
      <c r="T4401" s="12"/>
      <c r="U4401" s="13"/>
      <c r="V4401"/>
    </row>
    <row r="4402" spans="1:22" x14ac:dyDescent="0.2">
      <c r="A4402" s="32"/>
      <c r="B4402"/>
      <c r="C4402" s="20"/>
      <c r="D4402" s="20"/>
      <c r="E4402"/>
      <c r="F4402"/>
      <c r="G4402" s="19"/>
      <c r="H4402"/>
      <c r="I4402"/>
      <c r="J4402"/>
      <c r="K4402" s="9"/>
      <c r="L4402"/>
      <c r="M4402" s="36"/>
      <c r="N4402"/>
      <c r="O4402"/>
      <c r="P4402" s="48"/>
      <c r="Q4402" s="10"/>
      <c r="R4402" s="11"/>
      <c r="S4402" s="13"/>
      <c r="T4402" s="12"/>
      <c r="U4402" s="13"/>
      <c r="V4402"/>
    </row>
    <row r="4403" spans="1:22" x14ac:dyDescent="0.2">
      <c r="A4403" s="32"/>
      <c r="B4403"/>
      <c r="C4403" s="20"/>
      <c r="D4403" s="20"/>
      <c r="E4403"/>
      <c r="F4403"/>
      <c r="G4403" s="19"/>
      <c r="H4403"/>
      <c r="I4403"/>
      <c r="J4403"/>
      <c r="K4403" s="9"/>
      <c r="L4403"/>
      <c r="M4403" s="36"/>
      <c r="N4403"/>
      <c r="O4403"/>
      <c r="P4403" s="48"/>
      <c r="Q4403" s="10"/>
      <c r="R4403" s="11"/>
      <c r="S4403" s="13"/>
      <c r="T4403" s="12"/>
      <c r="U4403" s="13"/>
      <c r="V4403"/>
    </row>
    <row r="4404" spans="1:22" x14ac:dyDescent="0.2">
      <c r="A4404" s="32"/>
      <c r="B4404"/>
      <c r="C4404" s="20"/>
      <c r="D4404" s="20"/>
      <c r="E4404"/>
      <c r="F4404"/>
      <c r="G4404" s="19"/>
      <c r="H4404"/>
      <c r="I4404"/>
      <c r="J4404"/>
      <c r="K4404" s="9"/>
      <c r="L4404"/>
      <c r="M4404" s="36"/>
      <c r="N4404"/>
      <c r="O4404"/>
      <c r="P4404" s="48"/>
      <c r="Q4404" s="10"/>
      <c r="R4404" s="11"/>
      <c r="S4404" s="13"/>
      <c r="T4404" s="12"/>
      <c r="U4404" s="13"/>
      <c r="V4404"/>
    </row>
    <row r="4405" spans="1:22" x14ac:dyDescent="0.2">
      <c r="A4405" s="32"/>
      <c r="B4405"/>
      <c r="C4405" s="20"/>
      <c r="D4405" s="20"/>
      <c r="E4405"/>
      <c r="F4405"/>
      <c r="G4405" s="19"/>
      <c r="H4405"/>
      <c r="I4405"/>
      <c r="J4405"/>
      <c r="K4405" s="9"/>
      <c r="L4405"/>
      <c r="M4405" s="36"/>
      <c r="N4405"/>
      <c r="O4405"/>
      <c r="P4405" s="48"/>
      <c r="Q4405" s="10"/>
      <c r="R4405" s="11"/>
      <c r="S4405" s="13"/>
      <c r="T4405" s="12"/>
      <c r="U4405" s="13"/>
      <c r="V4405"/>
    </row>
    <row r="4406" spans="1:22" x14ac:dyDescent="0.2">
      <c r="A4406" s="32"/>
      <c r="B4406"/>
      <c r="C4406" s="20"/>
      <c r="D4406" s="20"/>
      <c r="E4406"/>
      <c r="F4406"/>
      <c r="G4406" s="19"/>
      <c r="H4406"/>
      <c r="I4406"/>
      <c r="J4406"/>
      <c r="K4406" s="9"/>
      <c r="L4406"/>
      <c r="M4406" s="36"/>
      <c r="N4406"/>
      <c r="O4406"/>
      <c r="P4406" s="48"/>
      <c r="Q4406" s="10"/>
      <c r="R4406" s="11"/>
      <c r="S4406" s="13"/>
      <c r="T4406" s="12"/>
      <c r="U4406" s="13"/>
      <c r="V4406"/>
    </row>
    <row r="4407" spans="1:22" x14ac:dyDescent="0.2">
      <c r="A4407" s="32"/>
      <c r="B4407"/>
      <c r="C4407" s="20"/>
      <c r="D4407" s="20"/>
      <c r="E4407"/>
      <c r="F4407"/>
      <c r="G4407" s="19"/>
      <c r="H4407"/>
      <c r="I4407"/>
      <c r="J4407"/>
      <c r="K4407" s="9"/>
      <c r="L4407"/>
      <c r="M4407" s="36"/>
      <c r="N4407"/>
      <c r="O4407"/>
      <c r="P4407" s="48"/>
      <c r="Q4407" s="10"/>
      <c r="R4407" s="11"/>
      <c r="S4407" s="13"/>
      <c r="T4407" s="12"/>
      <c r="U4407" s="13"/>
      <c r="V4407"/>
    </row>
    <row r="4408" spans="1:22" x14ac:dyDescent="0.2">
      <c r="A4408" s="32"/>
      <c r="B4408"/>
      <c r="C4408" s="20"/>
      <c r="D4408" s="20"/>
      <c r="E4408"/>
      <c r="F4408"/>
      <c r="G4408" s="19"/>
      <c r="H4408"/>
      <c r="I4408"/>
      <c r="J4408"/>
      <c r="K4408" s="9"/>
      <c r="L4408"/>
      <c r="M4408" s="36"/>
      <c r="N4408"/>
      <c r="O4408"/>
      <c r="P4408" s="48"/>
      <c r="Q4408" s="10"/>
      <c r="R4408" s="11"/>
      <c r="S4408" s="13"/>
      <c r="T4408" s="12"/>
      <c r="U4408" s="13"/>
      <c r="V4408"/>
    </row>
    <row r="4409" spans="1:22" x14ac:dyDescent="0.2">
      <c r="A4409" s="32"/>
      <c r="B4409"/>
      <c r="C4409" s="20"/>
      <c r="D4409" s="20"/>
      <c r="E4409"/>
      <c r="F4409"/>
      <c r="G4409" s="19"/>
      <c r="H4409"/>
      <c r="I4409"/>
      <c r="J4409"/>
      <c r="K4409" s="9"/>
      <c r="L4409"/>
      <c r="M4409" s="36"/>
      <c r="N4409"/>
      <c r="O4409"/>
      <c r="P4409" s="48"/>
      <c r="Q4409" s="10"/>
      <c r="R4409" s="11"/>
      <c r="S4409" s="13"/>
      <c r="T4409" s="12"/>
      <c r="U4409" s="13"/>
      <c r="V4409"/>
    </row>
    <row r="4410" spans="1:22" x14ac:dyDescent="0.2">
      <c r="A4410" s="32"/>
      <c r="B4410"/>
      <c r="C4410" s="20"/>
      <c r="D4410" s="20"/>
      <c r="E4410"/>
      <c r="F4410"/>
      <c r="G4410" s="19"/>
      <c r="H4410"/>
      <c r="I4410"/>
      <c r="J4410"/>
      <c r="K4410" s="9"/>
      <c r="L4410"/>
      <c r="M4410" s="36"/>
      <c r="N4410"/>
      <c r="O4410"/>
      <c r="P4410" s="48"/>
      <c r="Q4410" s="10"/>
      <c r="R4410" s="11"/>
      <c r="S4410" s="13"/>
      <c r="T4410" s="12"/>
      <c r="U4410" s="13"/>
      <c r="V4410"/>
    </row>
    <row r="4411" spans="1:22" x14ac:dyDescent="0.2">
      <c r="A4411" s="32"/>
      <c r="B4411"/>
      <c r="C4411" s="20"/>
      <c r="D4411" s="20"/>
      <c r="E4411"/>
      <c r="F4411"/>
      <c r="G4411" s="19"/>
      <c r="H4411"/>
      <c r="I4411"/>
      <c r="J4411"/>
      <c r="K4411" s="9"/>
      <c r="L4411"/>
      <c r="M4411" s="36"/>
      <c r="N4411"/>
      <c r="O4411"/>
      <c r="P4411" s="48"/>
      <c r="Q4411" s="10"/>
      <c r="R4411" s="11"/>
      <c r="S4411" s="13"/>
      <c r="T4411" s="12"/>
      <c r="U4411" s="13"/>
      <c r="V4411"/>
    </row>
    <row r="4412" spans="1:22" x14ac:dyDescent="0.2">
      <c r="A4412" s="32"/>
      <c r="B4412"/>
      <c r="C4412" s="20"/>
      <c r="D4412" s="20"/>
      <c r="E4412"/>
      <c r="F4412"/>
      <c r="G4412" s="19"/>
      <c r="H4412"/>
      <c r="I4412"/>
      <c r="J4412"/>
      <c r="K4412" s="9"/>
      <c r="L4412"/>
      <c r="M4412" s="36"/>
      <c r="N4412"/>
      <c r="O4412"/>
      <c r="P4412" s="48"/>
      <c r="Q4412" s="10"/>
      <c r="R4412" s="11"/>
      <c r="S4412" s="13"/>
      <c r="T4412" s="12"/>
      <c r="U4412" s="13"/>
      <c r="V4412"/>
    </row>
    <row r="4413" spans="1:22" x14ac:dyDescent="0.2">
      <c r="A4413" s="32"/>
      <c r="B4413"/>
      <c r="C4413" s="20"/>
      <c r="D4413" s="20"/>
      <c r="E4413"/>
      <c r="F4413"/>
      <c r="G4413" s="19"/>
      <c r="H4413"/>
      <c r="I4413"/>
      <c r="J4413"/>
      <c r="K4413" s="9"/>
      <c r="L4413"/>
      <c r="M4413" s="36"/>
      <c r="N4413"/>
      <c r="O4413"/>
      <c r="P4413" s="48"/>
      <c r="Q4413" s="10"/>
      <c r="R4413" s="11"/>
      <c r="S4413" s="13"/>
      <c r="T4413" s="12"/>
      <c r="U4413" s="13"/>
      <c r="V4413"/>
    </row>
    <row r="4414" spans="1:22" x14ac:dyDescent="0.2">
      <c r="A4414" s="32"/>
      <c r="B4414"/>
      <c r="C4414" s="20"/>
      <c r="D4414" s="20"/>
      <c r="E4414"/>
      <c r="F4414"/>
      <c r="G4414" s="19"/>
      <c r="H4414"/>
      <c r="I4414"/>
      <c r="J4414"/>
      <c r="K4414" s="9"/>
      <c r="L4414"/>
      <c r="M4414" s="36"/>
      <c r="N4414"/>
      <c r="O4414"/>
      <c r="P4414" s="48"/>
      <c r="Q4414" s="10"/>
      <c r="R4414" s="11"/>
      <c r="S4414" s="13"/>
      <c r="T4414" s="12"/>
      <c r="U4414" s="13"/>
      <c r="V4414"/>
    </row>
    <row r="4415" spans="1:22" x14ac:dyDescent="0.2">
      <c r="A4415" s="32"/>
      <c r="B4415"/>
      <c r="C4415" s="20"/>
      <c r="D4415" s="20"/>
      <c r="E4415"/>
      <c r="F4415"/>
      <c r="G4415" s="19"/>
      <c r="H4415"/>
      <c r="I4415"/>
      <c r="J4415"/>
      <c r="K4415" s="9"/>
      <c r="L4415"/>
      <c r="M4415" s="36"/>
      <c r="N4415"/>
      <c r="O4415"/>
      <c r="P4415" s="48"/>
      <c r="Q4415" s="10"/>
      <c r="R4415" s="11"/>
      <c r="S4415" s="13"/>
      <c r="T4415" s="12"/>
      <c r="U4415" s="13"/>
      <c r="V4415"/>
    </row>
    <row r="4416" spans="1:22" x14ac:dyDescent="0.2">
      <c r="A4416" s="32"/>
      <c r="B4416"/>
      <c r="C4416" s="20"/>
      <c r="D4416" s="20"/>
      <c r="E4416"/>
      <c r="F4416"/>
      <c r="G4416" s="19"/>
      <c r="H4416"/>
      <c r="I4416"/>
      <c r="J4416"/>
      <c r="K4416" s="9"/>
      <c r="L4416"/>
      <c r="M4416" s="36"/>
      <c r="N4416"/>
      <c r="O4416"/>
      <c r="P4416" s="48"/>
      <c r="Q4416" s="10"/>
      <c r="R4416" s="11"/>
      <c r="S4416" s="13"/>
      <c r="T4416" s="12"/>
      <c r="U4416" s="13"/>
      <c r="V4416"/>
    </row>
    <row r="4417" spans="1:22" x14ac:dyDescent="0.2">
      <c r="A4417" s="32"/>
      <c r="B4417"/>
      <c r="C4417" s="20"/>
      <c r="D4417" s="20"/>
      <c r="E4417"/>
      <c r="F4417"/>
      <c r="G4417" s="19"/>
      <c r="H4417"/>
      <c r="I4417"/>
      <c r="J4417"/>
      <c r="K4417" s="9"/>
      <c r="L4417"/>
      <c r="M4417" s="36"/>
      <c r="N4417"/>
      <c r="O4417"/>
      <c r="P4417" s="48"/>
      <c r="Q4417" s="10"/>
      <c r="R4417" s="11"/>
      <c r="S4417" s="13"/>
      <c r="T4417" s="12"/>
      <c r="U4417" s="13"/>
      <c r="V4417"/>
    </row>
    <row r="4418" spans="1:22" x14ac:dyDescent="0.2">
      <c r="A4418" s="32"/>
      <c r="B4418"/>
      <c r="C4418" s="20"/>
      <c r="D4418" s="20"/>
      <c r="E4418"/>
      <c r="F4418"/>
      <c r="G4418" s="19"/>
      <c r="H4418"/>
      <c r="I4418"/>
      <c r="J4418"/>
      <c r="K4418" s="9"/>
      <c r="L4418"/>
      <c r="M4418" s="36"/>
      <c r="N4418"/>
      <c r="O4418"/>
      <c r="P4418" s="48"/>
      <c r="Q4418" s="10"/>
      <c r="R4418" s="11"/>
      <c r="S4418" s="13"/>
      <c r="T4418" s="12"/>
      <c r="U4418" s="13"/>
      <c r="V4418"/>
    </row>
    <row r="4419" spans="1:22" x14ac:dyDescent="0.2">
      <c r="A4419" s="32"/>
      <c r="B4419"/>
      <c r="C4419" s="20"/>
      <c r="D4419" s="20"/>
      <c r="E4419"/>
      <c r="F4419"/>
      <c r="G4419" s="19"/>
      <c r="H4419"/>
      <c r="I4419"/>
      <c r="J4419"/>
      <c r="K4419" s="9"/>
      <c r="L4419"/>
      <c r="M4419" s="36"/>
      <c r="N4419"/>
      <c r="O4419"/>
      <c r="P4419" s="48"/>
      <c r="Q4419" s="10"/>
      <c r="R4419" s="11"/>
      <c r="S4419" s="13"/>
      <c r="T4419" s="12"/>
      <c r="U4419" s="13"/>
      <c r="V4419"/>
    </row>
    <row r="4420" spans="1:22" x14ac:dyDescent="0.2">
      <c r="A4420" s="32"/>
      <c r="B4420"/>
      <c r="C4420" s="20"/>
      <c r="D4420" s="20"/>
      <c r="E4420"/>
      <c r="F4420"/>
      <c r="G4420" s="19"/>
      <c r="H4420"/>
      <c r="I4420"/>
      <c r="J4420"/>
      <c r="K4420" s="9"/>
      <c r="L4420"/>
      <c r="M4420" s="36"/>
      <c r="N4420"/>
      <c r="O4420"/>
      <c r="P4420" s="48"/>
      <c r="Q4420" s="10"/>
      <c r="R4420" s="11"/>
      <c r="S4420" s="13"/>
      <c r="T4420" s="12"/>
      <c r="U4420" s="13"/>
      <c r="V4420"/>
    </row>
    <row r="4421" spans="1:22" x14ac:dyDescent="0.2">
      <c r="A4421" s="32"/>
      <c r="B4421"/>
      <c r="C4421" s="20"/>
      <c r="D4421" s="20"/>
      <c r="E4421"/>
      <c r="F4421"/>
      <c r="G4421" s="19"/>
      <c r="H4421"/>
      <c r="I4421"/>
      <c r="J4421"/>
      <c r="K4421" s="9"/>
      <c r="L4421"/>
      <c r="M4421" s="36"/>
      <c r="N4421"/>
      <c r="O4421"/>
      <c r="P4421" s="48"/>
      <c r="Q4421" s="10"/>
      <c r="R4421" s="11"/>
      <c r="S4421" s="13"/>
      <c r="T4421" s="12"/>
      <c r="U4421" s="13"/>
      <c r="V4421"/>
    </row>
    <row r="4422" spans="1:22" x14ac:dyDescent="0.2">
      <c r="A4422" s="32"/>
      <c r="B4422"/>
      <c r="C4422" s="20"/>
      <c r="D4422" s="20"/>
      <c r="E4422"/>
      <c r="F4422"/>
      <c r="G4422" s="19"/>
      <c r="H4422"/>
      <c r="I4422"/>
      <c r="J4422"/>
      <c r="K4422" s="9"/>
      <c r="L4422"/>
      <c r="M4422" s="36"/>
      <c r="N4422"/>
      <c r="O4422"/>
      <c r="P4422" s="48"/>
      <c r="Q4422" s="10"/>
      <c r="R4422" s="11"/>
      <c r="S4422" s="13"/>
      <c r="T4422" s="12"/>
      <c r="U4422" s="13"/>
      <c r="V4422"/>
    </row>
    <row r="4423" spans="1:22" x14ac:dyDescent="0.2">
      <c r="A4423" s="32"/>
      <c r="B4423"/>
      <c r="C4423" s="20"/>
      <c r="D4423" s="20"/>
      <c r="E4423"/>
      <c r="F4423"/>
      <c r="G4423" s="19"/>
      <c r="H4423"/>
      <c r="I4423"/>
      <c r="J4423"/>
      <c r="K4423" s="9"/>
      <c r="L4423"/>
      <c r="M4423" s="36"/>
      <c r="N4423"/>
      <c r="O4423"/>
      <c r="P4423" s="48"/>
      <c r="Q4423" s="10"/>
      <c r="R4423" s="11"/>
      <c r="S4423" s="13"/>
      <c r="T4423" s="12"/>
      <c r="U4423" s="13"/>
      <c r="V4423"/>
    </row>
    <row r="4424" spans="1:22" x14ac:dyDescent="0.2">
      <c r="A4424" s="32"/>
      <c r="B4424"/>
      <c r="C4424" s="20"/>
      <c r="D4424" s="20"/>
      <c r="E4424"/>
      <c r="F4424"/>
      <c r="G4424" s="19"/>
      <c r="H4424"/>
      <c r="I4424"/>
      <c r="J4424"/>
      <c r="K4424" s="9"/>
      <c r="L4424"/>
      <c r="M4424" s="36"/>
      <c r="N4424"/>
      <c r="O4424"/>
      <c r="P4424" s="48"/>
      <c r="Q4424" s="10"/>
      <c r="R4424" s="11"/>
      <c r="S4424" s="13"/>
      <c r="T4424" s="12"/>
      <c r="U4424" s="13"/>
      <c r="V4424"/>
    </row>
    <row r="4425" spans="1:22" x14ac:dyDescent="0.2">
      <c r="A4425" s="32"/>
      <c r="B4425"/>
      <c r="C4425" s="20"/>
      <c r="D4425" s="20"/>
      <c r="E4425"/>
      <c r="F4425"/>
      <c r="G4425" s="19"/>
      <c r="H4425"/>
      <c r="I4425"/>
      <c r="J4425"/>
      <c r="K4425" s="9"/>
      <c r="L4425"/>
      <c r="M4425" s="36"/>
      <c r="N4425"/>
      <c r="O4425"/>
      <c r="P4425" s="48"/>
      <c r="Q4425" s="10"/>
      <c r="R4425" s="11"/>
      <c r="S4425" s="13"/>
      <c r="T4425" s="12"/>
      <c r="U4425" s="13"/>
      <c r="V4425"/>
    </row>
    <row r="4426" spans="1:22" x14ac:dyDescent="0.2">
      <c r="A4426" s="32"/>
      <c r="B4426"/>
      <c r="C4426" s="20"/>
      <c r="D4426" s="20"/>
      <c r="E4426"/>
      <c r="F4426"/>
      <c r="G4426" s="19"/>
      <c r="H4426"/>
      <c r="I4426"/>
      <c r="J4426"/>
      <c r="K4426" s="9"/>
      <c r="L4426"/>
      <c r="M4426" s="36"/>
      <c r="N4426"/>
      <c r="O4426"/>
      <c r="P4426" s="48"/>
      <c r="Q4426" s="10"/>
      <c r="R4426" s="11"/>
      <c r="S4426" s="13"/>
      <c r="T4426" s="12"/>
      <c r="U4426" s="13"/>
      <c r="V4426"/>
    </row>
    <row r="4427" spans="1:22" x14ac:dyDescent="0.2">
      <c r="A4427" s="32"/>
      <c r="B4427"/>
      <c r="C4427" s="20"/>
      <c r="D4427" s="20"/>
      <c r="E4427"/>
      <c r="F4427"/>
      <c r="G4427" s="19"/>
      <c r="H4427"/>
      <c r="I4427"/>
      <c r="J4427"/>
      <c r="K4427" s="9"/>
      <c r="L4427"/>
      <c r="M4427" s="36"/>
      <c r="N4427"/>
      <c r="O4427"/>
      <c r="P4427" s="48"/>
      <c r="Q4427" s="10"/>
      <c r="R4427" s="11"/>
      <c r="S4427" s="13"/>
      <c r="T4427" s="12"/>
      <c r="U4427" s="13"/>
      <c r="V4427"/>
    </row>
    <row r="4428" spans="1:22" x14ac:dyDescent="0.2">
      <c r="A4428" s="32"/>
      <c r="B4428"/>
      <c r="C4428" s="20"/>
      <c r="D4428" s="20"/>
      <c r="E4428"/>
      <c r="F4428"/>
      <c r="G4428" s="19"/>
      <c r="H4428"/>
      <c r="I4428"/>
      <c r="J4428"/>
      <c r="K4428" s="9"/>
      <c r="L4428"/>
      <c r="M4428" s="36"/>
      <c r="N4428"/>
      <c r="O4428"/>
      <c r="P4428" s="48"/>
      <c r="Q4428" s="10"/>
      <c r="R4428" s="11"/>
      <c r="S4428" s="13"/>
      <c r="T4428" s="12"/>
      <c r="U4428" s="13"/>
      <c r="V4428"/>
    </row>
    <row r="4429" spans="1:22" x14ac:dyDescent="0.2">
      <c r="A4429" s="32"/>
      <c r="B4429"/>
      <c r="C4429" s="20"/>
      <c r="D4429" s="20"/>
      <c r="E4429"/>
      <c r="F4429"/>
      <c r="G4429" s="19"/>
      <c r="H4429"/>
      <c r="I4429"/>
      <c r="J4429"/>
      <c r="K4429" s="9"/>
      <c r="L4429"/>
      <c r="M4429" s="36"/>
      <c r="N4429"/>
      <c r="O4429"/>
      <c r="P4429" s="48"/>
      <c r="Q4429" s="10"/>
      <c r="R4429" s="11"/>
      <c r="S4429" s="13"/>
      <c r="T4429" s="12"/>
      <c r="U4429" s="13"/>
      <c r="V4429"/>
    </row>
    <row r="4430" spans="1:22" x14ac:dyDescent="0.2">
      <c r="A4430" s="32"/>
      <c r="B4430"/>
      <c r="C4430" s="20"/>
      <c r="D4430" s="20"/>
      <c r="E4430"/>
      <c r="F4430"/>
      <c r="G4430" s="19"/>
      <c r="H4430"/>
      <c r="I4430"/>
      <c r="J4430"/>
      <c r="K4430" s="9"/>
      <c r="L4430"/>
      <c r="M4430" s="36"/>
      <c r="N4430"/>
      <c r="O4430"/>
      <c r="P4430" s="48"/>
      <c r="Q4430" s="10"/>
      <c r="R4430" s="11"/>
      <c r="S4430" s="13"/>
      <c r="T4430" s="12"/>
      <c r="U4430" s="13"/>
      <c r="V4430"/>
    </row>
    <row r="4431" spans="1:22" x14ac:dyDescent="0.2">
      <c r="A4431" s="32"/>
      <c r="B4431"/>
      <c r="C4431" s="20"/>
      <c r="D4431" s="20"/>
      <c r="E4431"/>
      <c r="F4431"/>
      <c r="G4431" s="19"/>
      <c r="H4431"/>
      <c r="I4431"/>
      <c r="J4431"/>
      <c r="K4431" s="9"/>
      <c r="L4431"/>
      <c r="M4431" s="36"/>
      <c r="N4431"/>
      <c r="O4431"/>
      <c r="P4431" s="48"/>
      <c r="Q4431" s="10"/>
      <c r="R4431" s="11"/>
      <c r="S4431" s="13"/>
      <c r="T4431" s="12"/>
      <c r="U4431" s="13"/>
      <c r="V4431"/>
    </row>
    <row r="4432" spans="1:22" x14ac:dyDescent="0.2">
      <c r="A4432" s="32"/>
      <c r="B4432"/>
      <c r="C4432" s="20"/>
      <c r="D4432" s="20"/>
      <c r="E4432"/>
      <c r="F4432"/>
      <c r="G4432" s="19"/>
      <c r="H4432"/>
      <c r="I4432"/>
      <c r="J4432"/>
      <c r="K4432" s="9"/>
      <c r="L4432"/>
      <c r="M4432" s="36"/>
      <c r="N4432"/>
      <c r="O4432"/>
      <c r="P4432" s="48"/>
      <c r="Q4432" s="10"/>
      <c r="R4432" s="11"/>
      <c r="S4432" s="13"/>
      <c r="T4432" s="12"/>
      <c r="U4432" s="13"/>
      <c r="V4432"/>
    </row>
    <row r="4433" spans="1:22" x14ac:dyDescent="0.2">
      <c r="A4433" s="32"/>
      <c r="B4433"/>
      <c r="C4433" s="20"/>
      <c r="D4433" s="20"/>
      <c r="E4433"/>
      <c r="F4433"/>
      <c r="G4433" s="19"/>
      <c r="H4433"/>
      <c r="I4433"/>
      <c r="J4433"/>
      <c r="K4433" s="9"/>
      <c r="L4433"/>
      <c r="M4433" s="36"/>
      <c r="N4433"/>
      <c r="O4433"/>
      <c r="P4433" s="48"/>
      <c r="Q4433" s="10"/>
      <c r="R4433" s="11"/>
      <c r="S4433" s="13"/>
      <c r="T4433" s="12"/>
      <c r="U4433" s="13"/>
      <c r="V4433"/>
    </row>
    <row r="4434" spans="1:22" x14ac:dyDescent="0.2">
      <c r="A4434" s="32"/>
      <c r="B4434"/>
      <c r="C4434" s="20"/>
      <c r="D4434" s="20"/>
      <c r="E4434"/>
      <c r="F4434"/>
      <c r="G4434" s="19"/>
      <c r="H4434"/>
      <c r="I4434"/>
      <c r="J4434"/>
      <c r="K4434" s="9"/>
      <c r="L4434"/>
      <c r="M4434" s="36"/>
      <c r="N4434"/>
      <c r="O4434"/>
      <c r="P4434" s="48"/>
      <c r="Q4434" s="10"/>
      <c r="R4434" s="11"/>
      <c r="S4434" s="13"/>
      <c r="T4434" s="12"/>
      <c r="U4434" s="13"/>
      <c r="V4434"/>
    </row>
    <row r="4435" spans="1:22" x14ac:dyDescent="0.2">
      <c r="A4435" s="32"/>
      <c r="B4435"/>
      <c r="C4435" s="20"/>
      <c r="D4435" s="20"/>
      <c r="E4435"/>
      <c r="F4435"/>
      <c r="G4435" s="19"/>
      <c r="H4435"/>
      <c r="I4435"/>
      <c r="J4435"/>
      <c r="K4435" s="9"/>
      <c r="L4435"/>
      <c r="M4435" s="36"/>
      <c r="N4435"/>
      <c r="O4435"/>
      <c r="P4435" s="48"/>
      <c r="Q4435" s="10"/>
      <c r="R4435" s="11"/>
      <c r="S4435" s="13"/>
      <c r="T4435" s="12"/>
      <c r="U4435" s="13"/>
      <c r="V4435"/>
    </row>
    <row r="4436" spans="1:22" x14ac:dyDescent="0.2">
      <c r="A4436" s="32"/>
      <c r="B4436"/>
      <c r="C4436" s="20"/>
      <c r="D4436" s="20"/>
      <c r="E4436"/>
      <c r="F4436"/>
      <c r="G4436" s="19"/>
      <c r="H4436"/>
      <c r="I4436"/>
      <c r="J4436"/>
      <c r="K4436" s="9"/>
      <c r="L4436"/>
      <c r="M4436" s="36"/>
      <c r="N4436"/>
      <c r="O4436"/>
      <c r="P4436" s="48"/>
      <c r="Q4436" s="10"/>
      <c r="R4436" s="11"/>
      <c r="S4436" s="13"/>
      <c r="T4436" s="12"/>
      <c r="U4436" s="13"/>
      <c r="V4436"/>
    </row>
    <row r="4437" spans="1:22" x14ac:dyDescent="0.2">
      <c r="A4437" s="32"/>
      <c r="B4437"/>
      <c r="C4437" s="20"/>
      <c r="D4437" s="20"/>
      <c r="E4437"/>
      <c r="F4437"/>
      <c r="G4437" s="19"/>
      <c r="H4437"/>
      <c r="I4437"/>
      <c r="J4437"/>
      <c r="K4437" s="9"/>
      <c r="L4437"/>
      <c r="M4437" s="36"/>
      <c r="N4437"/>
      <c r="O4437"/>
      <c r="P4437" s="48"/>
      <c r="Q4437" s="10"/>
      <c r="R4437" s="11"/>
      <c r="S4437" s="13"/>
      <c r="T4437" s="12"/>
      <c r="U4437" s="13"/>
      <c r="V4437"/>
    </row>
    <row r="4438" spans="1:22" x14ac:dyDescent="0.2">
      <c r="A4438" s="32"/>
      <c r="B4438"/>
      <c r="C4438" s="20"/>
      <c r="D4438" s="20"/>
      <c r="E4438"/>
      <c r="F4438"/>
      <c r="G4438" s="19"/>
      <c r="H4438"/>
      <c r="I4438"/>
      <c r="J4438"/>
      <c r="K4438" s="9"/>
      <c r="L4438"/>
      <c r="M4438" s="36"/>
      <c r="N4438"/>
      <c r="O4438"/>
      <c r="P4438" s="48"/>
      <c r="Q4438" s="10"/>
      <c r="R4438" s="11"/>
      <c r="S4438" s="13"/>
      <c r="T4438" s="12"/>
      <c r="U4438" s="13"/>
      <c r="V4438"/>
    </row>
    <row r="4439" spans="1:22" x14ac:dyDescent="0.2">
      <c r="A4439" s="32"/>
      <c r="B4439"/>
      <c r="C4439" s="20"/>
      <c r="D4439" s="20"/>
      <c r="E4439"/>
      <c r="F4439"/>
      <c r="G4439" s="19"/>
      <c r="H4439"/>
      <c r="I4439"/>
      <c r="J4439"/>
      <c r="K4439" s="9"/>
      <c r="L4439"/>
      <c r="M4439" s="36"/>
      <c r="N4439"/>
      <c r="O4439"/>
      <c r="P4439" s="48"/>
      <c r="Q4439" s="10"/>
      <c r="R4439" s="11"/>
      <c r="S4439" s="13"/>
      <c r="T4439" s="12"/>
      <c r="U4439" s="13"/>
      <c r="V4439"/>
    </row>
    <row r="4440" spans="1:22" x14ac:dyDescent="0.2">
      <c r="A4440" s="32"/>
      <c r="B4440"/>
      <c r="C4440" s="20"/>
      <c r="D4440" s="20"/>
      <c r="E4440"/>
      <c r="F4440"/>
      <c r="G4440" s="19"/>
      <c r="H4440"/>
      <c r="I4440"/>
      <c r="J4440"/>
      <c r="K4440" s="9"/>
      <c r="L4440"/>
      <c r="M4440" s="36"/>
      <c r="N4440"/>
      <c r="O4440"/>
      <c r="P4440" s="48"/>
      <c r="Q4440" s="10"/>
      <c r="R4440" s="11"/>
      <c r="S4440" s="13"/>
      <c r="T4440" s="12"/>
      <c r="U4440" s="13"/>
      <c r="V4440"/>
    </row>
    <row r="4441" spans="1:22" x14ac:dyDescent="0.2">
      <c r="A4441" s="32"/>
      <c r="B4441"/>
      <c r="C4441" s="20"/>
      <c r="D4441" s="20"/>
      <c r="E4441"/>
      <c r="F4441"/>
      <c r="G4441" s="19"/>
      <c r="H4441"/>
      <c r="I4441"/>
      <c r="J4441"/>
      <c r="K4441" s="9"/>
      <c r="L4441"/>
      <c r="M4441" s="36"/>
      <c r="N4441"/>
      <c r="O4441"/>
      <c r="P4441" s="48"/>
      <c r="Q4441" s="10"/>
      <c r="R4441" s="11"/>
      <c r="S4441" s="13"/>
      <c r="T4441" s="12"/>
      <c r="U4441" s="13"/>
      <c r="V4441"/>
    </row>
    <row r="4442" spans="1:22" x14ac:dyDescent="0.2">
      <c r="A4442" s="32"/>
      <c r="B4442"/>
      <c r="C4442" s="20"/>
      <c r="D4442" s="20"/>
      <c r="E4442"/>
      <c r="F4442"/>
      <c r="G4442" s="19"/>
      <c r="H4442"/>
      <c r="I4442"/>
      <c r="J4442"/>
      <c r="K4442" s="9"/>
      <c r="L4442"/>
      <c r="M4442" s="36"/>
      <c r="N4442"/>
      <c r="O4442"/>
      <c r="P4442" s="48"/>
      <c r="Q4442" s="10"/>
      <c r="R4442" s="11"/>
      <c r="S4442" s="13"/>
      <c r="T4442" s="12"/>
      <c r="U4442" s="13"/>
      <c r="V4442"/>
    </row>
    <row r="4443" spans="1:22" x14ac:dyDescent="0.2">
      <c r="A4443" s="32"/>
      <c r="B4443"/>
      <c r="C4443" s="20"/>
      <c r="D4443" s="20"/>
      <c r="E4443"/>
      <c r="F4443"/>
      <c r="G4443" s="19"/>
      <c r="H4443"/>
      <c r="I4443"/>
      <c r="J4443"/>
      <c r="K4443" s="9"/>
      <c r="L4443"/>
      <c r="M4443" s="36"/>
      <c r="N4443"/>
      <c r="O4443"/>
      <c r="P4443" s="48"/>
      <c r="Q4443" s="10"/>
      <c r="R4443" s="11"/>
      <c r="S4443" s="13"/>
      <c r="T4443" s="12"/>
      <c r="U4443" s="13"/>
      <c r="V4443"/>
    </row>
    <row r="4444" spans="1:22" x14ac:dyDescent="0.2">
      <c r="A4444" s="32"/>
      <c r="B4444"/>
      <c r="C4444" s="20"/>
      <c r="D4444" s="20"/>
      <c r="E4444"/>
      <c r="F4444"/>
      <c r="G4444" s="19"/>
      <c r="H4444"/>
      <c r="I4444"/>
      <c r="J4444"/>
      <c r="K4444" s="9"/>
      <c r="L4444"/>
      <c r="M4444" s="36"/>
      <c r="N4444"/>
      <c r="O4444"/>
      <c r="P4444" s="48"/>
      <c r="Q4444" s="10"/>
      <c r="R4444" s="11"/>
      <c r="S4444" s="13"/>
      <c r="T4444" s="12"/>
      <c r="U4444" s="13"/>
      <c r="V4444"/>
    </row>
    <row r="4445" spans="1:22" x14ac:dyDescent="0.2">
      <c r="A4445" s="32"/>
      <c r="B4445"/>
      <c r="C4445" s="20"/>
      <c r="D4445" s="20"/>
      <c r="E4445"/>
      <c r="F4445"/>
      <c r="G4445" s="19"/>
      <c r="H4445"/>
      <c r="I4445"/>
      <c r="J4445"/>
      <c r="K4445" s="9"/>
      <c r="L4445"/>
      <c r="M4445" s="36"/>
      <c r="N4445"/>
      <c r="O4445"/>
      <c r="P4445" s="48"/>
      <c r="Q4445" s="10"/>
      <c r="R4445" s="11"/>
      <c r="S4445" s="13"/>
      <c r="T4445" s="12"/>
      <c r="U4445" s="13"/>
      <c r="V4445"/>
    </row>
    <row r="4446" spans="1:22" x14ac:dyDescent="0.2">
      <c r="A4446" s="32"/>
      <c r="B4446"/>
      <c r="C4446" s="20"/>
      <c r="D4446" s="20"/>
      <c r="E4446"/>
      <c r="F4446"/>
      <c r="G4446" s="19"/>
      <c r="H4446"/>
      <c r="I4446"/>
      <c r="J4446"/>
      <c r="K4446" s="9"/>
      <c r="L4446"/>
      <c r="M4446" s="36"/>
      <c r="N4446"/>
      <c r="O4446"/>
      <c r="P4446" s="48"/>
      <c r="Q4446" s="10"/>
      <c r="R4446" s="11"/>
      <c r="S4446" s="13"/>
      <c r="T4446" s="12"/>
      <c r="U4446" s="13"/>
      <c r="V4446"/>
    </row>
    <row r="4447" spans="1:22" x14ac:dyDescent="0.2">
      <c r="A4447" s="32"/>
      <c r="B4447"/>
      <c r="C4447" s="20"/>
      <c r="D4447" s="20"/>
      <c r="E4447"/>
      <c r="F4447"/>
      <c r="G4447" s="19"/>
      <c r="H4447"/>
      <c r="I4447"/>
      <c r="J4447"/>
      <c r="K4447" s="9"/>
      <c r="L4447"/>
      <c r="M4447" s="36"/>
      <c r="N4447"/>
      <c r="O4447"/>
      <c r="P4447" s="48"/>
      <c r="Q4447" s="10"/>
      <c r="R4447" s="11"/>
      <c r="S4447" s="13"/>
      <c r="T4447" s="12"/>
      <c r="U4447" s="13"/>
      <c r="V4447"/>
    </row>
    <row r="4448" spans="1:22" x14ac:dyDescent="0.2">
      <c r="A4448" s="32"/>
      <c r="B4448"/>
      <c r="C4448" s="20"/>
      <c r="D4448" s="20"/>
      <c r="E4448"/>
      <c r="F4448"/>
      <c r="G4448" s="19"/>
      <c r="H4448"/>
      <c r="I4448"/>
      <c r="J4448"/>
      <c r="K4448" s="9"/>
      <c r="L4448"/>
      <c r="M4448" s="36"/>
      <c r="N4448"/>
      <c r="O4448"/>
      <c r="P4448" s="48"/>
      <c r="Q4448" s="10"/>
      <c r="R4448" s="11"/>
      <c r="S4448" s="13"/>
      <c r="T4448" s="12"/>
      <c r="U4448" s="13"/>
      <c r="V4448"/>
    </row>
    <row r="4449" spans="1:22" x14ac:dyDescent="0.2">
      <c r="A4449" s="32"/>
      <c r="B4449"/>
      <c r="C4449" s="20"/>
      <c r="D4449" s="20"/>
      <c r="E4449"/>
      <c r="F4449"/>
      <c r="G4449" s="19"/>
      <c r="H4449"/>
      <c r="I4449"/>
      <c r="J4449"/>
      <c r="K4449" s="9"/>
      <c r="L4449"/>
      <c r="M4449" s="36"/>
      <c r="N4449"/>
      <c r="O4449"/>
      <c r="P4449" s="48"/>
      <c r="Q4449" s="10"/>
      <c r="R4449" s="11"/>
      <c r="S4449" s="13"/>
      <c r="T4449" s="12"/>
      <c r="U4449" s="13"/>
      <c r="V4449"/>
    </row>
    <row r="4450" spans="1:22" x14ac:dyDescent="0.2">
      <c r="A4450" s="32"/>
      <c r="B4450"/>
      <c r="C4450" s="20"/>
      <c r="D4450" s="20"/>
      <c r="E4450"/>
      <c r="F4450"/>
      <c r="G4450" s="19"/>
      <c r="H4450"/>
      <c r="I4450"/>
      <c r="J4450"/>
      <c r="K4450" s="9"/>
      <c r="L4450"/>
      <c r="M4450" s="36"/>
      <c r="N4450"/>
      <c r="O4450"/>
      <c r="P4450" s="48"/>
      <c r="Q4450" s="10"/>
      <c r="R4450" s="11"/>
      <c r="S4450" s="13"/>
      <c r="T4450" s="12"/>
      <c r="U4450" s="13"/>
      <c r="V4450"/>
    </row>
    <row r="4451" spans="1:22" x14ac:dyDescent="0.2">
      <c r="A4451" s="32"/>
      <c r="B4451"/>
      <c r="C4451" s="20"/>
      <c r="D4451" s="20"/>
      <c r="E4451"/>
      <c r="F4451"/>
      <c r="G4451" s="19"/>
      <c r="H4451"/>
      <c r="I4451"/>
      <c r="J4451"/>
      <c r="K4451" s="9"/>
      <c r="L4451"/>
      <c r="M4451" s="36"/>
      <c r="N4451"/>
      <c r="O4451"/>
      <c r="P4451" s="48"/>
      <c r="Q4451" s="10"/>
      <c r="R4451" s="11"/>
      <c r="S4451" s="13"/>
      <c r="T4451" s="12"/>
      <c r="U4451" s="13"/>
      <c r="V4451"/>
    </row>
    <row r="4452" spans="1:22" x14ac:dyDescent="0.2">
      <c r="A4452" s="32"/>
      <c r="B4452"/>
      <c r="C4452" s="20"/>
      <c r="D4452" s="20"/>
      <c r="E4452"/>
      <c r="F4452"/>
      <c r="G4452" s="19"/>
      <c r="H4452"/>
      <c r="I4452"/>
      <c r="J4452"/>
      <c r="K4452" s="9"/>
      <c r="L4452"/>
      <c r="M4452" s="36"/>
      <c r="N4452"/>
      <c r="O4452"/>
      <c r="P4452" s="48"/>
      <c r="Q4452" s="10"/>
      <c r="R4452" s="11"/>
      <c r="S4452" s="13"/>
      <c r="T4452" s="12"/>
      <c r="U4452" s="13"/>
      <c r="V4452"/>
    </row>
    <row r="4453" spans="1:22" x14ac:dyDescent="0.2">
      <c r="A4453" s="32"/>
      <c r="B4453"/>
      <c r="C4453" s="20"/>
      <c r="D4453" s="20"/>
      <c r="E4453"/>
      <c r="F4453"/>
      <c r="G4453" s="19"/>
      <c r="H4453"/>
      <c r="I4453"/>
      <c r="J4453"/>
      <c r="K4453" s="9"/>
      <c r="L4453"/>
      <c r="M4453" s="36"/>
      <c r="N4453"/>
      <c r="O4453"/>
      <c r="P4453" s="48"/>
      <c r="Q4453" s="10"/>
      <c r="R4453" s="11"/>
      <c r="S4453" s="13"/>
      <c r="T4453" s="12"/>
      <c r="U4453" s="13"/>
      <c r="V4453"/>
    </row>
    <row r="4454" spans="1:22" x14ac:dyDescent="0.2">
      <c r="A4454" s="32"/>
      <c r="B4454"/>
      <c r="C4454" s="20"/>
      <c r="D4454" s="20"/>
      <c r="E4454"/>
      <c r="F4454"/>
      <c r="G4454" s="19"/>
      <c r="H4454"/>
      <c r="I4454"/>
      <c r="J4454"/>
      <c r="K4454" s="9"/>
      <c r="L4454"/>
      <c r="M4454" s="36"/>
      <c r="N4454"/>
      <c r="O4454"/>
      <c r="P4454" s="48"/>
      <c r="Q4454" s="10"/>
      <c r="R4454" s="11"/>
      <c r="S4454" s="13"/>
      <c r="T4454" s="12"/>
      <c r="U4454" s="13"/>
      <c r="V4454"/>
    </row>
    <row r="4455" spans="1:22" x14ac:dyDescent="0.2">
      <c r="A4455" s="32"/>
      <c r="B4455"/>
      <c r="C4455" s="20"/>
      <c r="D4455" s="20"/>
      <c r="E4455"/>
      <c r="F4455"/>
      <c r="G4455" s="19"/>
      <c r="H4455"/>
      <c r="I4455"/>
      <c r="J4455"/>
      <c r="K4455" s="9"/>
      <c r="L4455"/>
      <c r="M4455" s="36"/>
      <c r="N4455"/>
      <c r="O4455"/>
      <c r="P4455" s="48"/>
      <c r="Q4455" s="10"/>
      <c r="R4455" s="11"/>
      <c r="S4455" s="13"/>
      <c r="T4455" s="12"/>
      <c r="U4455" s="13"/>
      <c r="V4455"/>
    </row>
    <row r="4456" spans="1:22" x14ac:dyDescent="0.2">
      <c r="A4456" s="32"/>
      <c r="B4456"/>
      <c r="C4456" s="20"/>
      <c r="D4456" s="20"/>
      <c r="E4456"/>
      <c r="F4456"/>
      <c r="G4456" s="19"/>
      <c r="H4456"/>
      <c r="I4456"/>
      <c r="J4456"/>
      <c r="K4456" s="9"/>
      <c r="L4456"/>
      <c r="M4456" s="36"/>
      <c r="N4456"/>
      <c r="O4456"/>
      <c r="P4456" s="48"/>
      <c r="Q4456" s="10"/>
      <c r="R4456" s="11"/>
      <c r="S4456" s="13"/>
      <c r="T4456" s="12"/>
      <c r="U4456" s="13"/>
      <c r="V4456"/>
    </row>
    <row r="4457" spans="1:22" x14ac:dyDescent="0.2">
      <c r="A4457" s="32"/>
      <c r="B4457"/>
      <c r="C4457" s="20"/>
      <c r="D4457" s="20"/>
      <c r="E4457"/>
      <c r="F4457"/>
      <c r="G4457" s="19"/>
      <c r="H4457"/>
      <c r="I4457"/>
      <c r="J4457"/>
      <c r="K4457" s="9"/>
      <c r="L4457"/>
      <c r="M4457" s="36"/>
      <c r="N4457"/>
      <c r="O4457"/>
      <c r="P4457" s="48"/>
      <c r="Q4457" s="10"/>
      <c r="R4457" s="11"/>
      <c r="S4457" s="13"/>
      <c r="T4457" s="12"/>
      <c r="U4457" s="13"/>
      <c r="V4457"/>
    </row>
    <row r="4458" spans="1:22" x14ac:dyDescent="0.2">
      <c r="A4458" s="32"/>
      <c r="B4458"/>
      <c r="C4458" s="20"/>
      <c r="D4458" s="20"/>
      <c r="E4458"/>
      <c r="F4458"/>
      <c r="G4458" s="19"/>
      <c r="H4458"/>
      <c r="I4458"/>
      <c r="J4458"/>
      <c r="K4458" s="9"/>
      <c r="L4458"/>
      <c r="M4458" s="36"/>
      <c r="N4458"/>
      <c r="O4458"/>
      <c r="P4458" s="48"/>
      <c r="Q4458" s="10"/>
      <c r="R4458" s="11"/>
      <c r="S4458" s="13"/>
      <c r="T4458" s="12"/>
      <c r="U4458" s="13"/>
      <c r="V4458"/>
    </row>
    <row r="4459" spans="1:22" x14ac:dyDescent="0.2">
      <c r="A4459" s="32"/>
      <c r="B4459"/>
      <c r="C4459" s="20"/>
      <c r="D4459" s="20"/>
      <c r="E4459"/>
      <c r="F4459"/>
      <c r="G4459" s="19"/>
      <c r="H4459"/>
      <c r="I4459"/>
      <c r="J4459"/>
      <c r="K4459" s="9"/>
      <c r="L4459"/>
      <c r="M4459" s="36"/>
      <c r="N4459"/>
      <c r="O4459"/>
      <c r="P4459" s="48"/>
      <c r="Q4459" s="10"/>
      <c r="R4459" s="11"/>
      <c r="S4459" s="13"/>
      <c r="T4459" s="12"/>
      <c r="U4459" s="13"/>
      <c r="V4459"/>
    </row>
    <row r="4460" spans="1:22" x14ac:dyDescent="0.2">
      <c r="A4460" s="32"/>
      <c r="B4460"/>
      <c r="C4460" s="20"/>
      <c r="D4460" s="20"/>
      <c r="E4460"/>
      <c r="F4460"/>
      <c r="G4460" s="19"/>
      <c r="H4460"/>
      <c r="I4460"/>
      <c r="J4460"/>
      <c r="K4460" s="9"/>
      <c r="L4460"/>
      <c r="M4460" s="36"/>
      <c r="N4460"/>
      <c r="O4460"/>
      <c r="P4460" s="48"/>
      <c r="Q4460" s="10"/>
      <c r="R4460" s="11"/>
      <c r="S4460" s="13"/>
      <c r="T4460" s="12"/>
      <c r="U4460" s="13"/>
      <c r="V4460"/>
    </row>
    <row r="4461" spans="1:22" x14ac:dyDescent="0.2">
      <c r="A4461" s="32"/>
      <c r="B4461"/>
      <c r="C4461" s="20"/>
      <c r="D4461" s="20"/>
      <c r="E4461"/>
      <c r="F4461"/>
      <c r="G4461" s="19"/>
      <c r="H4461"/>
      <c r="I4461"/>
      <c r="J4461"/>
      <c r="K4461" s="9"/>
      <c r="L4461"/>
      <c r="M4461" s="36"/>
      <c r="N4461"/>
      <c r="O4461"/>
      <c r="P4461" s="48"/>
      <c r="Q4461" s="10"/>
      <c r="R4461" s="11"/>
      <c r="S4461" s="13"/>
      <c r="T4461" s="12"/>
      <c r="U4461" s="13"/>
      <c r="V4461"/>
    </row>
    <row r="4462" spans="1:22" x14ac:dyDescent="0.2">
      <c r="A4462" s="32"/>
      <c r="B4462"/>
      <c r="C4462" s="20"/>
      <c r="D4462" s="20"/>
      <c r="E4462"/>
      <c r="F4462"/>
      <c r="G4462" s="19"/>
      <c r="H4462"/>
      <c r="I4462"/>
      <c r="J4462"/>
      <c r="K4462" s="9"/>
      <c r="L4462"/>
      <c r="M4462" s="36"/>
      <c r="N4462"/>
      <c r="O4462"/>
      <c r="P4462" s="48"/>
      <c r="Q4462" s="10"/>
      <c r="R4462" s="11"/>
      <c r="S4462" s="13"/>
      <c r="T4462" s="12"/>
      <c r="U4462" s="13"/>
      <c r="V4462"/>
    </row>
    <row r="4463" spans="1:22" x14ac:dyDescent="0.2">
      <c r="A4463" s="32"/>
      <c r="B4463"/>
      <c r="C4463" s="20"/>
      <c r="D4463" s="20"/>
      <c r="E4463"/>
      <c r="F4463"/>
      <c r="G4463" s="19"/>
      <c r="H4463"/>
      <c r="I4463"/>
      <c r="J4463"/>
      <c r="K4463" s="9"/>
      <c r="L4463"/>
      <c r="M4463" s="36"/>
      <c r="N4463"/>
      <c r="O4463"/>
      <c r="P4463" s="48"/>
      <c r="Q4463" s="10"/>
      <c r="R4463" s="11"/>
      <c r="S4463" s="13"/>
      <c r="T4463" s="12"/>
      <c r="U4463" s="13"/>
      <c r="V4463"/>
    </row>
    <row r="4464" spans="1:22" x14ac:dyDescent="0.2">
      <c r="A4464" s="32"/>
      <c r="B4464"/>
      <c r="C4464" s="20"/>
      <c r="D4464" s="20"/>
      <c r="E4464"/>
      <c r="F4464"/>
      <c r="G4464" s="19"/>
      <c r="H4464"/>
      <c r="I4464"/>
      <c r="J4464"/>
      <c r="K4464" s="9"/>
      <c r="L4464"/>
      <c r="M4464" s="36"/>
      <c r="N4464"/>
      <c r="O4464"/>
      <c r="P4464" s="48"/>
      <c r="Q4464" s="10"/>
      <c r="R4464" s="11"/>
      <c r="S4464" s="13"/>
      <c r="T4464" s="12"/>
      <c r="U4464" s="13"/>
      <c r="V4464"/>
    </row>
    <row r="4465" spans="1:22" x14ac:dyDescent="0.2">
      <c r="A4465" s="32"/>
      <c r="B4465"/>
      <c r="C4465" s="20"/>
      <c r="D4465" s="20"/>
      <c r="E4465"/>
      <c r="F4465"/>
      <c r="G4465" s="19"/>
      <c r="H4465"/>
      <c r="I4465"/>
      <c r="J4465"/>
      <c r="K4465" s="9"/>
      <c r="L4465"/>
      <c r="M4465" s="36"/>
      <c r="N4465"/>
      <c r="O4465"/>
      <c r="P4465" s="48"/>
      <c r="Q4465" s="10"/>
      <c r="R4465" s="11"/>
      <c r="S4465" s="13"/>
      <c r="T4465" s="12"/>
      <c r="U4465" s="13"/>
      <c r="V4465"/>
    </row>
    <row r="4466" spans="1:22" x14ac:dyDescent="0.2">
      <c r="A4466" s="32"/>
      <c r="B4466"/>
      <c r="C4466" s="20"/>
      <c r="D4466" s="20"/>
      <c r="E4466"/>
      <c r="F4466"/>
      <c r="G4466" s="19"/>
      <c r="H4466"/>
      <c r="I4466"/>
      <c r="J4466"/>
      <c r="K4466" s="9"/>
      <c r="L4466"/>
      <c r="M4466" s="36"/>
      <c r="N4466"/>
      <c r="O4466"/>
      <c r="P4466" s="48"/>
      <c r="Q4466" s="10"/>
      <c r="R4466" s="11"/>
      <c r="S4466" s="13"/>
      <c r="T4466" s="12"/>
      <c r="U4466" s="13"/>
      <c r="V4466"/>
    </row>
    <row r="4467" spans="1:22" x14ac:dyDescent="0.2">
      <c r="A4467" s="32"/>
      <c r="B4467"/>
      <c r="C4467" s="20"/>
      <c r="D4467" s="20"/>
      <c r="E4467"/>
      <c r="F4467"/>
      <c r="G4467" s="19"/>
      <c r="H4467"/>
      <c r="I4467"/>
      <c r="J4467"/>
      <c r="K4467" s="9"/>
      <c r="L4467"/>
      <c r="M4467" s="36"/>
      <c r="N4467"/>
      <c r="O4467"/>
      <c r="P4467" s="48"/>
      <c r="Q4467" s="10"/>
      <c r="R4467" s="11"/>
      <c r="S4467" s="13"/>
      <c r="T4467" s="12"/>
      <c r="U4467" s="13"/>
      <c r="V4467"/>
    </row>
    <row r="4468" spans="1:22" x14ac:dyDescent="0.2">
      <c r="A4468" s="32"/>
      <c r="B4468"/>
      <c r="C4468" s="20"/>
      <c r="D4468" s="20"/>
      <c r="E4468"/>
      <c r="F4468"/>
      <c r="G4468" s="19"/>
      <c r="H4468"/>
      <c r="I4468"/>
      <c r="J4468"/>
      <c r="K4468" s="9"/>
      <c r="L4468"/>
      <c r="M4468" s="36"/>
      <c r="N4468"/>
      <c r="O4468"/>
      <c r="P4468" s="48"/>
      <c r="Q4468" s="10"/>
      <c r="R4468" s="11"/>
      <c r="S4468" s="13"/>
      <c r="T4468" s="12"/>
      <c r="U4468" s="13"/>
      <c r="V4468"/>
    </row>
    <row r="4469" spans="1:22" x14ac:dyDescent="0.2">
      <c r="A4469" s="32"/>
      <c r="B4469"/>
      <c r="C4469" s="20"/>
      <c r="D4469" s="20"/>
      <c r="E4469"/>
      <c r="F4469"/>
      <c r="G4469" s="19"/>
      <c r="H4469"/>
      <c r="I4469"/>
      <c r="J4469"/>
      <c r="K4469" s="9"/>
      <c r="L4469"/>
      <c r="M4469" s="36"/>
      <c r="N4469"/>
      <c r="O4469"/>
      <c r="P4469" s="48"/>
      <c r="Q4469" s="10"/>
      <c r="R4469" s="11"/>
      <c r="S4469" s="13"/>
      <c r="T4469" s="12"/>
      <c r="U4469" s="13"/>
      <c r="V4469"/>
    </row>
    <row r="4470" spans="1:22" x14ac:dyDescent="0.2">
      <c r="A4470" s="32"/>
      <c r="B4470"/>
      <c r="C4470" s="20"/>
      <c r="D4470" s="20"/>
      <c r="E4470"/>
      <c r="F4470"/>
      <c r="G4470" s="19"/>
      <c r="H4470"/>
      <c r="I4470"/>
      <c r="J4470"/>
      <c r="K4470" s="9"/>
      <c r="L4470"/>
      <c r="M4470" s="36"/>
      <c r="N4470"/>
      <c r="O4470"/>
      <c r="P4470" s="48"/>
      <c r="Q4470" s="10"/>
      <c r="R4470" s="11"/>
      <c r="S4470" s="13"/>
      <c r="T4470" s="12"/>
      <c r="U4470" s="13"/>
      <c r="V4470"/>
    </row>
    <row r="4471" spans="1:22" x14ac:dyDescent="0.2">
      <c r="A4471" s="32"/>
      <c r="B4471"/>
      <c r="C4471" s="20"/>
      <c r="D4471" s="20"/>
      <c r="E4471"/>
      <c r="F4471"/>
      <c r="G4471" s="19"/>
      <c r="H4471"/>
      <c r="I4471"/>
      <c r="J4471"/>
      <c r="K4471" s="9"/>
      <c r="L4471"/>
      <c r="M4471" s="36"/>
      <c r="N4471"/>
      <c r="O4471"/>
      <c r="P4471" s="48"/>
      <c r="Q4471" s="10"/>
      <c r="R4471" s="11"/>
      <c r="S4471" s="13"/>
      <c r="T4471" s="12"/>
      <c r="U4471" s="13"/>
      <c r="V4471"/>
    </row>
    <row r="4472" spans="1:22" x14ac:dyDescent="0.2">
      <c r="A4472" s="32"/>
      <c r="B4472"/>
      <c r="C4472" s="20"/>
      <c r="D4472" s="20"/>
      <c r="E4472"/>
      <c r="F4472"/>
      <c r="G4472" s="19"/>
      <c r="H4472"/>
      <c r="I4472"/>
      <c r="J4472"/>
      <c r="K4472" s="9"/>
      <c r="L4472"/>
      <c r="M4472" s="36"/>
      <c r="N4472"/>
      <c r="O4472"/>
      <c r="P4472" s="48"/>
      <c r="Q4472" s="10"/>
      <c r="R4472" s="11"/>
      <c r="S4472" s="13"/>
      <c r="T4472" s="12"/>
      <c r="U4472" s="13"/>
      <c r="V4472"/>
    </row>
    <row r="4473" spans="1:22" x14ac:dyDescent="0.2">
      <c r="A4473" s="32"/>
      <c r="B4473"/>
      <c r="C4473" s="20"/>
      <c r="D4473" s="20"/>
      <c r="E4473"/>
      <c r="F4473"/>
      <c r="G4473" s="19"/>
      <c r="H4473"/>
      <c r="I4473"/>
      <c r="J4473"/>
      <c r="K4473" s="9"/>
      <c r="L4473"/>
      <c r="M4473" s="36"/>
      <c r="N4473"/>
      <c r="O4473"/>
      <c r="P4473" s="48"/>
      <c r="Q4473" s="10"/>
      <c r="R4473" s="11"/>
      <c r="S4473" s="13"/>
      <c r="T4473" s="12"/>
      <c r="U4473" s="13"/>
      <c r="V4473"/>
    </row>
    <row r="4474" spans="1:22" x14ac:dyDescent="0.2">
      <c r="A4474" s="32"/>
      <c r="B4474"/>
      <c r="C4474" s="20"/>
      <c r="D4474" s="20"/>
      <c r="E4474"/>
      <c r="F4474"/>
      <c r="G4474" s="19"/>
      <c r="H4474"/>
      <c r="I4474"/>
      <c r="J4474"/>
      <c r="K4474" s="9"/>
      <c r="L4474"/>
      <c r="M4474" s="36"/>
      <c r="N4474"/>
      <c r="O4474"/>
      <c r="P4474" s="48"/>
      <c r="Q4474" s="10"/>
      <c r="R4474" s="11"/>
      <c r="S4474" s="13"/>
      <c r="T4474" s="12"/>
      <c r="U4474" s="13"/>
      <c r="V4474"/>
    </row>
    <row r="4475" spans="1:22" x14ac:dyDescent="0.2">
      <c r="A4475" s="32"/>
      <c r="B4475"/>
      <c r="C4475" s="20"/>
      <c r="D4475" s="20"/>
      <c r="E4475"/>
      <c r="F4475"/>
      <c r="G4475" s="19"/>
      <c r="H4475"/>
      <c r="I4475"/>
      <c r="J4475"/>
      <c r="K4475" s="9"/>
      <c r="L4475"/>
      <c r="M4475" s="36"/>
      <c r="N4475"/>
      <c r="O4475"/>
      <c r="P4475" s="48"/>
      <c r="Q4475" s="10"/>
      <c r="R4475" s="11"/>
      <c r="S4475" s="13"/>
      <c r="T4475" s="12"/>
      <c r="U4475" s="13"/>
      <c r="V4475"/>
    </row>
    <row r="4476" spans="1:22" x14ac:dyDescent="0.2">
      <c r="A4476" s="32"/>
      <c r="B4476"/>
      <c r="C4476" s="20"/>
      <c r="D4476" s="20"/>
      <c r="E4476"/>
      <c r="F4476"/>
      <c r="G4476" s="19"/>
      <c r="H4476"/>
      <c r="I4476"/>
      <c r="J4476"/>
      <c r="K4476" s="9"/>
      <c r="L4476"/>
      <c r="M4476" s="36"/>
      <c r="N4476"/>
      <c r="O4476"/>
      <c r="P4476" s="48"/>
      <c r="Q4476" s="10"/>
      <c r="R4476" s="11"/>
      <c r="S4476" s="13"/>
      <c r="T4476" s="12"/>
      <c r="U4476" s="13"/>
      <c r="V4476"/>
    </row>
    <row r="4477" spans="1:22" x14ac:dyDescent="0.2">
      <c r="A4477" s="32"/>
      <c r="B4477"/>
      <c r="C4477" s="20"/>
      <c r="D4477" s="20"/>
      <c r="E4477"/>
      <c r="F4477"/>
      <c r="G4477" s="19"/>
      <c r="H4477"/>
      <c r="I4477"/>
      <c r="J4477"/>
      <c r="K4477" s="9"/>
      <c r="L4477"/>
      <c r="M4477" s="36"/>
      <c r="N4477"/>
      <c r="O4477"/>
      <c r="P4477" s="48"/>
      <c r="Q4477" s="10"/>
      <c r="R4477" s="11"/>
      <c r="S4477" s="13"/>
      <c r="T4477" s="12"/>
      <c r="U4477" s="13"/>
      <c r="V4477"/>
    </row>
    <row r="4478" spans="1:22" x14ac:dyDescent="0.2">
      <c r="A4478" s="32"/>
      <c r="B4478"/>
      <c r="C4478" s="20"/>
      <c r="D4478" s="20"/>
      <c r="E4478"/>
      <c r="F4478"/>
      <c r="G4478" s="19"/>
      <c r="H4478"/>
      <c r="I4478"/>
      <c r="J4478"/>
      <c r="K4478" s="9"/>
      <c r="L4478"/>
      <c r="M4478" s="36"/>
      <c r="N4478"/>
      <c r="O4478"/>
      <c r="P4478" s="48"/>
      <c r="Q4478" s="10"/>
      <c r="R4478" s="11"/>
      <c r="S4478" s="13"/>
      <c r="T4478" s="12"/>
      <c r="U4478" s="13"/>
      <c r="V4478"/>
    </row>
    <row r="4479" spans="1:22" x14ac:dyDescent="0.2">
      <c r="A4479" s="32"/>
      <c r="B4479"/>
      <c r="C4479" s="20"/>
      <c r="D4479" s="20"/>
      <c r="E4479"/>
      <c r="F4479"/>
      <c r="G4479" s="19"/>
      <c r="H4479"/>
      <c r="I4479"/>
      <c r="J4479"/>
      <c r="K4479" s="9"/>
      <c r="L4479"/>
      <c r="M4479" s="36"/>
      <c r="N4479"/>
      <c r="O4479"/>
      <c r="P4479" s="48"/>
      <c r="Q4479" s="10"/>
      <c r="R4479" s="11"/>
      <c r="S4479" s="13"/>
      <c r="T4479" s="12"/>
      <c r="U4479" s="13"/>
      <c r="V4479"/>
    </row>
    <row r="4480" spans="1:22" x14ac:dyDescent="0.2">
      <c r="A4480" s="32"/>
      <c r="B4480"/>
      <c r="C4480" s="20"/>
      <c r="D4480" s="20"/>
      <c r="E4480"/>
      <c r="F4480"/>
      <c r="G4480" s="19"/>
      <c r="H4480"/>
      <c r="I4480"/>
      <c r="J4480"/>
      <c r="K4480" s="9"/>
      <c r="L4480"/>
      <c r="M4480" s="36"/>
      <c r="N4480"/>
      <c r="O4480"/>
      <c r="P4480" s="48"/>
      <c r="Q4480" s="10"/>
      <c r="R4480" s="11"/>
      <c r="S4480" s="13"/>
      <c r="T4480" s="12"/>
      <c r="U4480" s="13"/>
      <c r="V4480"/>
    </row>
    <row r="4481" spans="1:22" x14ac:dyDescent="0.2">
      <c r="A4481" s="32"/>
      <c r="B4481"/>
      <c r="C4481" s="20"/>
      <c r="D4481" s="20"/>
      <c r="E4481"/>
      <c r="F4481"/>
      <c r="G4481" s="19"/>
      <c r="H4481"/>
      <c r="I4481"/>
      <c r="J4481"/>
      <c r="K4481" s="9"/>
      <c r="L4481"/>
      <c r="M4481" s="36"/>
      <c r="N4481"/>
      <c r="O4481"/>
      <c r="P4481" s="48"/>
      <c r="Q4481" s="10"/>
      <c r="R4481" s="11"/>
      <c r="S4481" s="13"/>
      <c r="T4481" s="12"/>
      <c r="U4481" s="13"/>
      <c r="V4481"/>
    </row>
    <row r="4482" spans="1:22" x14ac:dyDescent="0.2">
      <c r="A4482" s="32"/>
      <c r="B4482"/>
      <c r="C4482" s="20"/>
      <c r="D4482" s="20"/>
      <c r="E4482"/>
      <c r="F4482"/>
      <c r="G4482" s="19"/>
      <c r="H4482"/>
      <c r="I4482"/>
      <c r="J4482"/>
      <c r="K4482" s="9"/>
      <c r="L4482"/>
      <c r="M4482" s="36"/>
      <c r="N4482"/>
      <c r="O4482"/>
      <c r="P4482" s="48"/>
      <c r="Q4482" s="10"/>
      <c r="R4482" s="11"/>
      <c r="S4482" s="13"/>
      <c r="T4482" s="12"/>
      <c r="U4482" s="13"/>
      <c r="V4482"/>
    </row>
    <row r="4483" spans="1:22" x14ac:dyDescent="0.2">
      <c r="A4483" s="32"/>
      <c r="B4483"/>
      <c r="C4483" s="20"/>
      <c r="D4483" s="20"/>
      <c r="E4483"/>
      <c r="F4483"/>
      <c r="G4483" s="19"/>
      <c r="H4483"/>
      <c r="I4483"/>
      <c r="J4483"/>
      <c r="K4483" s="9"/>
      <c r="L4483"/>
      <c r="M4483" s="36"/>
      <c r="N4483"/>
      <c r="O4483"/>
      <c r="P4483" s="48"/>
      <c r="Q4483" s="10"/>
      <c r="R4483" s="11"/>
      <c r="S4483" s="13"/>
      <c r="T4483" s="12"/>
      <c r="U4483" s="13"/>
      <c r="V4483"/>
    </row>
    <row r="4484" spans="1:22" x14ac:dyDescent="0.2">
      <c r="A4484" s="32"/>
      <c r="B4484"/>
      <c r="C4484" s="20"/>
      <c r="D4484" s="20"/>
      <c r="E4484"/>
      <c r="F4484"/>
      <c r="G4484" s="19"/>
      <c r="H4484"/>
      <c r="I4484"/>
      <c r="J4484"/>
      <c r="K4484" s="9"/>
      <c r="L4484"/>
      <c r="M4484" s="36"/>
      <c r="N4484"/>
      <c r="O4484"/>
      <c r="P4484" s="48"/>
      <c r="Q4484" s="10"/>
      <c r="R4484" s="11"/>
      <c r="S4484" s="13"/>
      <c r="T4484" s="12"/>
      <c r="U4484" s="13"/>
      <c r="V4484"/>
    </row>
    <row r="4485" spans="1:22" x14ac:dyDescent="0.2">
      <c r="A4485" s="32"/>
      <c r="B4485"/>
      <c r="C4485" s="20"/>
      <c r="D4485" s="20"/>
      <c r="E4485"/>
      <c r="F4485"/>
      <c r="G4485" s="19"/>
      <c r="H4485"/>
      <c r="I4485"/>
      <c r="J4485"/>
      <c r="K4485" s="9"/>
      <c r="L4485"/>
      <c r="M4485" s="36"/>
      <c r="N4485"/>
      <c r="O4485"/>
      <c r="P4485" s="48"/>
      <c r="Q4485" s="10"/>
      <c r="R4485" s="11"/>
      <c r="S4485" s="13"/>
      <c r="T4485" s="12"/>
      <c r="U4485" s="13"/>
      <c r="V4485"/>
    </row>
    <row r="4486" spans="1:22" x14ac:dyDescent="0.2">
      <c r="A4486" s="32"/>
      <c r="B4486"/>
      <c r="C4486" s="20"/>
      <c r="D4486" s="20"/>
      <c r="E4486"/>
      <c r="F4486"/>
      <c r="G4486" s="19"/>
      <c r="H4486"/>
      <c r="I4486"/>
      <c r="J4486"/>
      <c r="K4486" s="9"/>
      <c r="L4486"/>
      <c r="M4486" s="36"/>
      <c r="N4486"/>
      <c r="O4486"/>
      <c r="P4486" s="48"/>
      <c r="Q4486" s="10"/>
      <c r="R4486" s="11"/>
      <c r="S4486" s="13"/>
      <c r="T4486" s="12"/>
      <c r="U4486" s="13"/>
      <c r="V4486"/>
    </row>
    <row r="4487" spans="1:22" x14ac:dyDescent="0.2">
      <c r="A4487" s="32"/>
      <c r="B4487"/>
      <c r="C4487" s="20"/>
      <c r="D4487" s="20"/>
      <c r="E4487"/>
      <c r="F4487"/>
      <c r="G4487" s="19"/>
      <c r="H4487"/>
      <c r="I4487"/>
      <c r="J4487"/>
      <c r="K4487" s="9"/>
      <c r="L4487"/>
      <c r="M4487" s="36"/>
      <c r="N4487"/>
      <c r="O4487"/>
      <c r="P4487" s="48"/>
      <c r="Q4487" s="10"/>
      <c r="R4487" s="11"/>
      <c r="S4487" s="13"/>
      <c r="T4487" s="12"/>
      <c r="U4487" s="13"/>
      <c r="V4487"/>
    </row>
    <row r="4488" spans="1:22" x14ac:dyDescent="0.2">
      <c r="A4488" s="32"/>
      <c r="B4488"/>
      <c r="C4488" s="20"/>
      <c r="D4488" s="20"/>
      <c r="E4488"/>
      <c r="F4488"/>
      <c r="G4488" s="19"/>
      <c r="H4488"/>
      <c r="I4488"/>
      <c r="J4488"/>
      <c r="K4488" s="9"/>
      <c r="L4488"/>
      <c r="M4488" s="36"/>
      <c r="N4488"/>
      <c r="O4488"/>
      <c r="P4488" s="48"/>
      <c r="Q4488" s="10"/>
      <c r="R4488" s="11"/>
      <c r="S4488" s="13"/>
      <c r="T4488" s="12"/>
      <c r="U4488" s="13"/>
      <c r="V4488"/>
    </row>
    <row r="4489" spans="1:22" x14ac:dyDescent="0.2">
      <c r="A4489" s="32"/>
      <c r="B4489"/>
      <c r="C4489" s="20"/>
      <c r="D4489" s="20"/>
      <c r="E4489"/>
      <c r="F4489"/>
      <c r="G4489" s="19"/>
      <c r="H4489"/>
      <c r="I4489"/>
      <c r="J4489"/>
      <c r="K4489" s="9"/>
      <c r="L4489"/>
      <c r="M4489" s="36"/>
      <c r="N4489"/>
      <c r="O4489"/>
      <c r="P4489" s="48"/>
      <c r="Q4489" s="10"/>
      <c r="R4489" s="11"/>
      <c r="S4489" s="13"/>
      <c r="T4489" s="12"/>
      <c r="U4489" s="13"/>
      <c r="V4489"/>
    </row>
    <row r="4490" spans="1:22" x14ac:dyDescent="0.2">
      <c r="A4490" s="32"/>
      <c r="B4490"/>
      <c r="C4490" s="20"/>
      <c r="D4490" s="20"/>
      <c r="E4490"/>
      <c r="F4490"/>
      <c r="G4490" s="19"/>
      <c r="H4490"/>
      <c r="I4490"/>
      <c r="J4490"/>
      <c r="K4490" s="9"/>
      <c r="L4490"/>
      <c r="M4490" s="36"/>
      <c r="N4490"/>
      <c r="O4490"/>
      <c r="P4490" s="48"/>
      <c r="Q4490" s="10"/>
      <c r="R4490" s="11"/>
      <c r="S4490" s="13"/>
      <c r="T4490" s="12"/>
      <c r="U4490" s="13"/>
      <c r="V4490"/>
    </row>
    <row r="4491" spans="1:22" x14ac:dyDescent="0.2">
      <c r="A4491" s="32"/>
      <c r="B4491"/>
      <c r="C4491" s="20"/>
      <c r="D4491" s="20"/>
      <c r="E4491"/>
      <c r="F4491"/>
      <c r="G4491" s="19"/>
      <c r="H4491"/>
      <c r="I4491"/>
      <c r="J4491"/>
      <c r="K4491" s="9"/>
      <c r="L4491"/>
      <c r="M4491" s="36"/>
      <c r="N4491"/>
      <c r="O4491"/>
      <c r="P4491" s="48"/>
      <c r="Q4491" s="10"/>
      <c r="R4491" s="11"/>
      <c r="S4491" s="13"/>
      <c r="T4491" s="12"/>
      <c r="U4491" s="13"/>
      <c r="V4491"/>
    </row>
    <row r="4492" spans="1:22" x14ac:dyDescent="0.2">
      <c r="A4492" s="32"/>
      <c r="B4492"/>
      <c r="C4492" s="20"/>
      <c r="D4492" s="20"/>
      <c r="E4492"/>
      <c r="F4492"/>
      <c r="G4492" s="19"/>
      <c r="H4492"/>
      <c r="I4492"/>
      <c r="J4492"/>
      <c r="K4492" s="9"/>
      <c r="L4492"/>
      <c r="M4492" s="36"/>
      <c r="N4492"/>
      <c r="O4492"/>
      <c r="P4492" s="48"/>
      <c r="Q4492" s="10"/>
      <c r="R4492" s="11"/>
      <c r="S4492" s="13"/>
      <c r="T4492" s="12"/>
      <c r="U4492" s="13"/>
      <c r="V4492"/>
    </row>
    <row r="4493" spans="1:22" x14ac:dyDescent="0.2">
      <c r="A4493" s="32"/>
      <c r="B4493"/>
      <c r="C4493" s="20"/>
      <c r="D4493" s="20"/>
      <c r="E4493"/>
      <c r="F4493"/>
      <c r="G4493" s="19"/>
      <c r="H4493"/>
      <c r="I4493"/>
      <c r="J4493"/>
      <c r="K4493" s="9"/>
      <c r="L4493"/>
      <c r="M4493" s="36"/>
      <c r="N4493"/>
      <c r="O4493"/>
      <c r="P4493" s="48"/>
      <c r="Q4493" s="10"/>
      <c r="R4493" s="11"/>
      <c r="S4493" s="13"/>
      <c r="T4493" s="12"/>
      <c r="U4493" s="13"/>
      <c r="V4493"/>
    </row>
    <row r="4494" spans="1:22" x14ac:dyDescent="0.2">
      <c r="A4494" s="32"/>
      <c r="B4494"/>
      <c r="C4494" s="20"/>
      <c r="D4494" s="20"/>
      <c r="E4494"/>
      <c r="F4494"/>
      <c r="G4494" s="19"/>
      <c r="H4494"/>
      <c r="I4494"/>
      <c r="J4494"/>
      <c r="K4494" s="9"/>
      <c r="L4494"/>
      <c r="M4494" s="36"/>
      <c r="N4494"/>
      <c r="O4494"/>
      <c r="P4494" s="48"/>
      <c r="Q4494" s="10"/>
      <c r="R4494" s="11"/>
      <c r="S4494" s="13"/>
      <c r="T4494" s="12"/>
      <c r="U4494" s="13"/>
      <c r="V4494"/>
    </row>
    <row r="4495" spans="1:22" x14ac:dyDescent="0.2">
      <c r="A4495" s="32"/>
      <c r="B4495"/>
      <c r="C4495" s="20"/>
      <c r="D4495" s="20"/>
      <c r="E4495"/>
      <c r="F4495"/>
      <c r="G4495" s="19"/>
      <c r="H4495"/>
      <c r="I4495"/>
      <c r="J4495"/>
      <c r="K4495" s="9"/>
      <c r="L4495"/>
      <c r="M4495" s="36"/>
      <c r="N4495"/>
      <c r="O4495"/>
      <c r="P4495" s="48"/>
      <c r="Q4495" s="10"/>
      <c r="R4495" s="11"/>
      <c r="S4495" s="13"/>
      <c r="T4495" s="12"/>
      <c r="U4495" s="13"/>
      <c r="V4495"/>
    </row>
    <row r="4496" spans="1:22" x14ac:dyDescent="0.2">
      <c r="A4496" s="32"/>
      <c r="B4496"/>
      <c r="C4496" s="20"/>
      <c r="D4496" s="20"/>
      <c r="E4496"/>
      <c r="F4496"/>
      <c r="G4496" s="19"/>
      <c r="H4496"/>
      <c r="I4496"/>
      <c r="J4496"/>
      <c r="K4496" s="9"/>
      <c r="L4496"/>
      <c r="M4496" s="36"/>
      <c r="N4496"/>
      <c r="O4496"/>
      <c r="P4496" s="48"/>
      <c r="Q4496" s="10"/>
      <c r="R4496" s="11"/>
      <c r="S4496" s="13"/>
      <c r="T4496" s="12"/>
      <c r="U4496" s="13"/>
      <c r="V4496"/>
    </row>
    <row r="4497" spans="1:22" x14ac:dyDescent="0.2">
      <c r="A4497" s="32"/>
      <c r="B4497"/>
      <c r="C4497" s="20"/>
      <c r="D4497" s="20"/>
      <c r="E4497"/>
      <c r="F4497"/>
      <c r="G4497" s="19"/>
      <c r="H4497"/>
      <c r="I4497"/>
      <c r="J4497"/>
      <c r="K4497" s="9"/>
      <c r="L4497"/>
      <c r="M4497" s="36"/>
      <c r="N4497"/>
      <c r="O4497"/>
      <c r="P4497" s="48"/>
      <c r="Q4497" s="10"/>
      <c r="R4497" s="11"/>
      <c r="S4497" s="13"/>
      <c r="T4497" s="12"/>
      <c r="U4497" s="13"/>
      <c r="V4497"/>
    </row>
    <row r="4498" spans="1:22" x14ac:dyDescent="0.2">
      <c r="A4498" s="32"/>
      <c r="B4498"/>
      <c r="C4498" s="20"/>
      <c r="D4498" s="20"/>
      <c r="E4498"/>
      <c r="F4498"/>
      <c r="G4498" s="19"/>
      <c r="H4498"/>
      <c r="I4498"/>
      <c r="J4498"/>
      <c r="K4498" s="9"/>
      <c r="L4498"/>
      <c r="M4498" s="36"/>
      <c r="N4498"/>
      <c r="O4498"/>
      <c r="P4498" s="48"/>
      <c r="Q4498" s="10"/>
      <c r="R4498" s="11"/>
      <c r="S4498" s="13"/>
      <c r="T4498" s="12"/>
      <c r="U4498" s="13"/>
      <c r="V4498"/>
    </row>
    <row r="4499" spans="1:22" x14ac:dyDescent="0.2">
      <c r="A4499" s="32"/>
      <c r="B4499"/>
      <c r="C4499" s="20"/>
      <c r="D4499" s="20"/>
      <c r="E4499"/>
      <c r="F4499"/>
      <c r="G4499" s="19"/>
      <c r="H4499"/>
      <c r="I4499"/>
      <c r="J4499"/>
      <c r="K4499" s="9"/>
      <c r="L4499"/>
      <c r="M4499" s="36"/>
      <c r="N4499"/>
      <c r="O4499"/>
      <c r="P4499" s="48"/>
      <c r="Q4499" s="10"/>
      <c r="R4499" s="11"/>
      <c r="S4499" s="13"/>
      <c r="T4499" s="12"/>
      <c r="U4499" s="13"/>
      <c r="V4499"/>
    </row>
    <row r="4500" spans="1:22" x14ac:dyDescent="0.2">
      <c r="A4500" s="32"/>
      <c r="B4500"/>
      <c r="C4500" s="20"/>
      <c r="D4500" s="20"/>
      <c r="E4500"/>
      <c r="F4500"/>
      <c r="G4500" s="19"/>
      <c r="H4500"/>
      <c r="I4500"/>
      <c r="J4500"/>
      <c r="K4500" s="9"/>
      <c r="L4500"/>
      <c r="M4500" s="36"/>
      <c r="N4500"/>
      <c r="O4500"/>
      <c r="P4500" s="48"/>
      <c r="Q4500" s="10"/>
      <c r="R4500" s="11"/>
      <c r="S4500" s="13"/>
      <c r="T4500" s="12"/>
      <c r="U4500" s="13"/>
      <c r="V4500"/>
    </row>
    <row r="4501" spans="1:22" x14ac:dyDescent="0.2">
      <c r="A4501" s="32"/>
      <c r="B4501"/>
      <c r="C4501" s="20"/>
      <c r="D4501" s="20"/>
      <c r="E4501"/>
      <c r="F4501"/>
      <c r="G4501" s="19"/>
      <c r="H4501"/>
      <c r="I4501"/>
      <c r="J4501"/>
      <c r="K4501" s="9"/>
      <c r="L4501"/>
      <c r="M4501" s="36"/>
      <c r="N4501"/>
      <c r="O4501"/>
      <c r="P4501" s="48"/>
      <c r="Q4501" s="10"/>
      <c r="R4501" s="11"/>
      <c r="S4501" s="13"/>
      <c r="T4501" s="12"/>
      <c r="U4501" s="13"/>
      <c r="V4501"/>
    </row>
    <row r="4502" spans="1:22" x14ac:dyDescent="0.2">
      <c r="A4502" s="32"/>
      <c r="B4502"/>
      <c r="C4502" s="20"/>
      <c r="D4502" s="20"/>
      <c r="E4502"/>
      <c r="F4502"/>
      <c r="G4502" s="19"/>
      <c r="H4502"/>
      <c r="I4502"/>
      <c r="J4502"/>
      <c r="K4502" s="9"/>
      <c r="L4502"/>
      <c r="M4502" s="36"/>
      <c r="N4502"/>
      <c r="O4502"/>
      <c r="P4502" s="48"/>
      <c r="Q4502" s="10"/>
      <c r="R4502" s="11"/>
      <c r="S4502" s="13"/>
      <c r="T4502" s="12"/>
      <c r="U4502" s="13"/>
      <c r="V4502"/>
    </row>
    <row r="4503" spans="1:22" x14ac:dyDescent="0.2">
      <c r="A4503" s="32"/>
      <c r="B4503"/>
      <c r="C4503" s="20"/>
      <c r="D4503" s="20"/>
      <c r="E4503"/>
      <c r="F4503"/>
      <c r="G4503" s="19"/>
      <c r="H4503"/>
      <c r="I4503"/>
      <c r="J4503"/>
      <c r="K4503" s="9"/>
      <c r="L4503"/>
      <c r="M4503" s="36"/>
      <c r="N4503"/>
      <c r="O4503"/>
      <c r="P4503" s="48"/>
      <c r="Q4503" s="10"/>
      <c r="R4503" s="11"/>
      <c r="S4503" s="13"/>
      <c r="T4503" s="12"/>
      <c r="U4503" s="13"/>
      <c r="V4503"/>
    </row>
    <row r="4504" spans="1:22" x14ac:dyDescent="0.2">
      <c r="A4504" s="32"/>
      <c r="B4504"/>
      <c r="C4504" s="20"/>
      <c r="D4504" s="20"/>
      <c r="E4504"/>
      <c r="F4504"/>
      <c r="G4504" s="19"/>
      <c r="H4504"/>
      <c r="I4504"/>
      <c r="J4504"/>
      <c r="K4504" s="9"/>
      <c r="L4504"/>
      <c r="M4504" s="36"/>
      <c r="N4504"/>
      <c r="O4504"/>
      <c r="P4504" s="48"/>
      <c r="Q4504" s="10"/>
      <c r="R4504" s="11"/>
      <c r="S4504" s="13"/>
      <c r="T4504" s="12"/>
      <c r="U4504" s="13"/>
      <c r="V4504"/>
    </row>
    <row r="4505" spans="1:22" x14ac:dyDescent="0.2">
      <c r="A4505" s="32"/>
      <c r="B4505"/>
      <c r="C4505" s="20"/>
      <c r="D4505" s="20"/>
      <c r="E4505"/>
      <c r="F4505"/>
      <c r="G4505" s="19"/>
      <c r="H4505"/>
      <c r="I4505"/>
      <c r="J4505"/>
      <c r="K4505" s="9"/>
      <c r="L4505"/>
      <c r="M4505" s="36"/>
      <c r="N4505"/>
      <c r="O4505"/>
      <c r="P4505" s="48"/>
      <c r="Q4505" s="10"/>
      <c r="R4505" s="11"/>
      <c r="S4505" s="13"/>
      <c r="T4505" s="12"/>
      <c r="U4505" s="13"/>
      <c r="V4505"/>
    </row>
    <row r="4506" spans="1:22" x14ac:dyDescent="0.2">
      <c r="A4506" s="32"/>
      <c r="B4506"/>
      <c r="C4506" s="20"/>
      <c r="D4506" s="20"/>
      <c r="E4506"/>
      <c r="F4506"/>
      <c r="G4506" s="19"/>
      <c r="H4506"/>
      <c r="I4506"/>
      <c r="J4506"/>
      <c r="K4506" s="9"/>
      <c r="L4506"/>
      <c r="M4506" s="36"/>
      <c r="N4506"/>
      <c r="O4506"/>
      <c r="P4506" s="48"/>
      <c r="Q4506" s="10"/>
      <c r="R4506" s="11"/>
      <c r="S4506" s="13"/>
      <c r="T4506" s="12"/>
      <c r="U4506" s="13"/>
      <c r="V4506"/>
    </row>
    <row r="4507" spans="1:22" x14ac:dyDescent="0.2">
      <c r="A4507" s="32"/>
      <c r="B4507"/>
      <c r="C4507" s="20"/>
      <c r="D4507" s="20"/>
      <c r="E4507"/>
      <c r="F4507"/>
      <c r="G4507" s="19"/>
      <c r="H4507"/>
      <c r="I4507"/>
      <c r="J4507"/>
      <c r="K4507" s="9"/>
      <c r="L4507"/>
      <c r="M4507" s="36"/>
      <c r="N4507"/>
      <c r="O4507"/>
      <c r="P4507" s="48"/>
      <c r="Q4507" s="10"/>
      <c r="R4507" s="11"/>
      <c r="S4507" s="13"/>
      <c r="T4507" s="12"/>
      <c r="U4507" s="13"/>
      <c r="V4507"/>
    </row>
    <row r="4508" spans="1:22" x14ac:dyDescent="0.2">
      <c r="A4508" s="32"/>
      <c r="B4508"/>
      <c r="C4508" s="20"/>
      <c r="D4508" s="20"/>
      <c r="E4508"/>
      <c r="F4508"/>
      <c r="G4508" s="19"/>
      <c r="H4508"/>
      <c r="I4508"/>
      <c r="J4508"/>
      <c r="K4508" s="9"/>
      <c r="L4508"/>
      <c r="M4508" s="36"/>
      <c r="N4508"/>
      <c r="O4508"/>
      <c r="P4508" s="48"/>
      <c r="Q4508" s="10"/>
      <c r="R4508" s="11"/>
      <c r="S4508" s="13"/>
      <c r="T4508" s="12"/>
      <c r="U4508" s="13"/>
      <c r="V4508"/>
    </row>
    <row r="4509" spans="1:22" x14ac:dyDescent="0.2">
      <c r="A4509" s="32"/>
      <c r="B4509"/>
      <c r="C4509" s="20"/>
      <c r="D4509" s="20"/>
      <c r="E4509"/>
      <c r="F4509"/>
      <c r="G4509" s="19"/>
      <c r="H4509"/>
      <c r="I4509"/>
      <c r="J4509"/>
      <c r="K4509" s="9"/>
      <c r="L4509"/>
      <c r="M4509" s="36"/>
      <c r="N4509"/>
      <c r="O4509"/>
      <c r="P4509" s="48"/>
      <c r="Q4509" s="10"/>
      <c r="R4509" s="11"/>
      <c r="S4509" s="13"/>
      <c r="T4509" s="12"/>
      <c r="U4509" s="13"/>
      <c r="V4509"/>
    </row>
    <row r="4510" spans="1:22" x14ac:dyDescent="0.2">
      <c r="A4510" s="32"/>
      <c r="B4510"/>
      <c r="C4510" s="20"/>
      <c r="D4510" s="20"/>
      <c r="E4510"/>
      <c r="F4510"/>
      <c r="G4510" s="19"/>
      <c r="H4510"/>
      <c r="I4510"/>
      <c r="J4510"/>
      <c r="K4510" s="9"/>
      <c r="L4510"/>
      <c r="M4510" s="36"/>
      <c r="N4510"/>
      <c r="O4510"/>
      <c r="P4510" s="48"/>
      <c r="Q4510" s="10"/>
      <c r="R4510" s="11"/>
      <c r="S4510" s="13"/>
      <c r="T4510" s="12"/>
      <c r="U4510" s="13"/>
      <c r="V4510"/>
    </row>
    <row r="4511" spans="1:22" x14ac:dyDescent="0.2">
      <c r="A4511" s="32"/>
      <c r="B4511"/>
      <c r="C4511" s="20"/>
      <c r="D4511" s="20"/>
      <c r="E4511"/>
      <c r="F4511"/>
      <c r="G4511" s="19"/>
      <c r="H4511"/>
      <c r="I4511"/>
      <c r="J4511"/>
      <c r="K4511" s="9"/>
      <c r="L4511"/>
      <c r="M4511" s="36"/>
      <c r="N4511"/>
      <c r="O4511"/>
      <c r="P4511" s="48"/>
      <c r="Q4511" s="10"/>
      <c r="R4511" s="11"/>
      <c r="S4511" s="13"/>
      <c r="T4511" s="12"/>
      <c r="U4511" s="13"/>
      <c r="V4511"/>
    </row>
    <row r="4512" spans="1:22" x14ac:dyDescent="0.2">
      <c r="A4512" s="32"/>
      <c r="B4512"/>
      <c r="C4512" s="20"/>
      <c r="D4512" s="20"/>
      <c r="E4512"/>
      <c r="F4512"/>
      <c r="G4512" s="19"/>
      <c r="H4512"/>
      <c r="I4512"/>
      <c r="J4512"/>
      <c r="K4512" s="9"/>
      <c r="L4512"/>
      <c r="M4512" s="36"/>
      <c r="N4512"/>
      <c r="O4512"/>
      <c r="P4512" s="48"/>
      <c r="Q4512" s="10"/>
      <c r="R4512" s="11"/>
      <c r="S4512" s="13"/>
      <c r="T4512" s="12"/>
      <c r="U4512" s="13"/>
      <c r="V4512"/>
    </row>
    <row r="4513" spans="1:22" x14ac:dyDescent="0.2">
      <c r="A4513" s="32"/>
      <c r="B4513"/>
      <c r="C4513" s="20"/>
      <c r="D4513" s="20"/>
      <c r="E4513"/>
      <c r="F4513"/>
      <c r="G4513" s="19"/>
      <c r="H4513"/>
      <c r="I4513"/>
      <c r="J4513"/>
      <c r="K4513" s="9"/>
      <c r="L4513"/>
      <c r="M4513" s="36"/>
      <c r="N4513"/>
      <c r="O4513"/>
      <c r="P4513" s="48"/>
      <c r="Q4513" s="10"/>
      <c r="R4513" s="11"/>
      <c r="S4513" s="13"/>
      <c r="T4513" s="12"/>
      <c r="U4513" s="13"/>
      <c r="V4513"/>
    </row>
    <row r="4514" spans="1:22" x14ac:dyDescent="0.2">
      <c r="A4514" s="32"/>
      <c r="B4514"/>
      <c r="C4514" s="20"/>
      <c r="D4514" s="20"/>
      <c r="E4514"/>
      <c r="F4514"/>
      <c r="G4514" s="19"/>
      <c r="H4514"/>
      <c r="I4514"/>
      <c r="J4514"/>
      <c r="K4514" s="9"/>
      <c r="L4514"/>
      <c r="M4514" s="36"/>
      <c r="N4514"/>
      <c r="O4514"/>
      <c r="P4514" s="48"/>
      <c r="Q4514" s="10"/>
      <c r="R4514" s="11"/>
      <c r="S4514" s="13"/>
      <c r="T4514" s="12"/>
      <c r="U4514" s="13"/>
      <c r="V4514"/>
    </row>
    <row r="4515" spans="1:22" x14ac:dyDescent="0.2">
      <c r="A4515" s="32"/>
      <c r="B4515"/>
      <c r="C4515" s="20"/>
      <c r="D4515" s="20"/>
      <c r="E4515"/>
      <c r="F4515"/>
      <c r="G4515" s="19"/>
      <c r="H4515"/>
      <c r="I4515"/>
      <c r="J4515"/>
      <c r="K4515" s="9"/>
      <c r="L4515"/>
      <c r="M4515" s="36"/>
      <c r="N4515"/>
      <c r="O4515"/>
      <c r="P4515" s="48"/>
      <c r="Q4515" s="10"/>
      <c r="R4515" s="11"/>
      <c r="S4515" s="13"/>
      <c r="T4515" s="12"/>
      <c r="U4515" s="13"/>
      <c r="V4515"/>
    </row>
    <row r="4516" spans="1:22" x14ac:dyDescent="0.2">
      <c r="A4516" s="32"/>
      <c r="B4516"/>
      <c r="C4516" s="20"/>
      <c r="D4516" s="20"/>
      <c r="E4516"/>
      <c r="F4516"/>
      <c r="G4516" s="19"/>
      <c r="H4516"/>
      <c r="I4516"/>
      <c r="J4516"/>
      <c r="K4516" s="9"/>
      <c r="L4516"/>
      <c r="M4516" s="36"/>
      <c r="N4516"/>
      <c r="O4516"/>
      <c r="P4516" s="48"/>
      <c r="Q4516" s="10"/>
      <c r="R4516" s="11"/>
      <c r="S4516" s="13"/>
      <c r="T4516" s="12"/>
      <c r="U4516" s="13"/>
      <c r="V4516"/>
    </row>
    <row r="4517" spans="1:22" x14ac:dyDescent="0.2">
      <c r="A4517" s="32"/>
      <c r="B4517"/>
      <c r="C4517" s="20"/>
      <c r="D4517" s="20"/>
      <c r="E4517"/>
      <c r="F4517"/>
      <c r="G4517" s="19"/>
      <c r="H4517"/>
      <c r="I4517"/>
      <c r="J4517"/>
      <c r="K4517" s="9"/>
      <c r="L4517"/>
      <c r="M4517" s="36"/>
      <c r="N4517"/>
      <c r="O4517"/>
      <c r="P4517" s="48"/>
      <c r="Q4517" s="10"/>
      <c r="R4517" s="11"/>
      <c r="S4517" s="13"/>
      <c r="T4517" s="12"/>
      <c r="U4517" s="13"/>
      <c r="V4517"/>
    </row>
    <row r="4518" spans="1:22" x14ac:dyDescent="0.2">
      <c r="A4518" s="32"/>
      <c r="B4518"/>
      <c r="C4518" s="20"/>
      <c r="D4518" s="20"/>
      <c r="E4518"/>
      <c r="F4518"/>
      <c r="G4518" s="19"/>
      <c r="H4518"/>
      <c r="I4518"/>
      <c r="J4518"/>
      <c r="K4518" s="9"/>
      <c r="L4518"/>
      <c r="M4518" s="36"/>
      <c r="N4518"/>
      <c r="O4518"/>
      <c r="P4518" s="48"/>
      <c r="Q4518" s="10"/>
      <c r="R4518" s="11"/>
      <c r="S4518" s="13"/>
      <c r="T4518" s="12"/>
      <c r="U4518" s="13"/>
      <c r="V4518"/>
    </row>
    <row r="4519" spans="1:22" x14ac:dyDescent="0.2">
      <c r="A4519" s="32"/>
      <c r="B4519"/>
      <c r="C4519" s="20"/>
      <c r="D4519" s="20"/>
      <c r="E4519"/>
      <c r="F4519"/>
      <c r="G4519" s="19"/>
      <c r="H4519"/>
      <c r="I4519"/>
      <c r="J4519"/>
      <c r="K4519" s="9"/>
      <c r="L4519"/>
      <c r="M4519" s="36"/>
      <c r="N4519"/>
      <c r="O4519"/>
      <c r="P4519" s="48"/>
      <c r="Q4519" s="10"/>
      <c r="R4519" s="11"/>
      <c r="S4519" s="13"/>
      <c r="T4519" s="12"/>
      <c r="U4519" s="13"/>
      <c r="V4519"/>
    </row>
    <row r="4520" spans="1:22" x14ac:dyDescent="0.2">
      <c r="A4520" s="32"/>
      <c r="B4520"/>
      <c r="C4520" s="20"/>
      <c r="D4520" s="20"/>
      <c r="E4520"/>
      <c r="F4520"/>
      <c r="G4520" s="19"/>
      <c r="H4520"/>
      <c r="I4520"/>
      <c r="J4520"/>
      <c r="K4520" s="9"/>
      <c r="L4520"/>
      <c r="M4520" s="36"/>
      <c r="N4520"/>
      <c r="O4520"/>
      <c r="P4520" s="48"/>
      <c r="Q4520" s="10"/>
      <c r="R4520" s="11"/>
      <c r="S4520" s="13"/>
      <c r="T4520" s="12"/>
      <c r="U4520" s="13"/>
      <c r="V4520"/>
    </row>
    <row r="4521" spans="1:22" x14ac:dyDescent="0.2">
      <c r="A4521" s="32"/>
      <c r="B4521"/>
      <c r="C4521" s="20"/>
      <c r="D4521" s="20"/>
      <c r="E4521"/>
      <c r="F4521"/>
      <c r="G4521" s="19"/>
      <c r="H4521"/>
      <c r="I4521"/>
      <c r="J4521"/>
      <c r="K4521" s="9"/>
      <c r="L4521"/>
      <c r="M4521" s="36"/>
      <c r="N4521"/>
      <c r="O4521"/>
      <c r="P4521" s="48"/>
      <c r="Q4521" s="10"/>
      <c r="R4521" s="11"/>
      <c r="S4521" s="13"/>
      <c r="T4521" s="12"/>
      <c r="U4521" s="13"/>
      <c r="V4521"/>
    </row>
    <row r="4522" spans="1:22" x14ac:dyDescent="0.2">
      <c r="A4522" s="32"/>
      <c r="B4522"/>
      <c r="C4522" s="20"/>
      <c r="D4522" s="20"/>
      <c r="E4522"/>
      <c r="F4522"/>
      <c r="G4522" s="19"/>
      <c r="H4522"/>
      <c r="I4522"/>
      <c r="J4522"/>
      <c r="K4522" s="9"/>
      <c r="L4522"/>
      <c r="M4522" s="36"/>
      <c r="N4522"/>
      <c r="O4522"/>
      <c r="P4522" s="48"/>
      <c r="Q4522" s="10"/>
      <c r="R4522" s="11"/>
      <c r="S4522" s="13"/>
      <c r="T4522" s="12"/>
      <c r="U4522" s="13"/>
      <c r="V4522"/>
    </row>
    <row r="4523" spans="1:22" x14ac:dyDescent="0.2">
      <c r="A4523" s="32"/>
      <c r="B4523"/>
      <c r="C4523" s="20"/>
      <c r="D4523" s="20"/>
      <c r="E4523"/>
      <c r="F4523"/>
      <c r="G4523" s="19"/>
      <c r="H4523"/>
      <c r="I4523"/>
      <c r="J4523"/>
      <c r="K4523" s="9"/>
      <c r="L4523"/>
      <c r="M4523" s="36"/>
      <c r="N4523"/>
      <c r="O4523"/>
      <c r="P4523" s="48"/>
      <c r="Q4523" s="10"/>
      <c r="R4523" s="11"/>
      <c r="S4523" s="13"/>
      <c r="T4523" s="12"/>
      <c r="U4523" s="13"/>
      <c r="V4523"/>
    </row>
    <row r="4524" spans="1:22" x14ac:dyDescent="0.2">
      <c r="A4524" s="32"/>
      <c r="B4524"/>
      <c r="C4524" s="20"/>
      <c r="D4524" s="20"/>
      <c r="E4524"/>
      <c r="F4524"/>
      <c r="G4524" s="19"/>
      <c r="H4524"/>
      <c r="I4524"/>
      <c r="J4524"/>
      <c r="K4524" s="9"/>
      <c r="L4524"/>
      <c r="M4524" s="36"/>
      <c r="N4524"/>
      <c r="O4524"/>
      <c r="P4524" s="48"/>
      <c r="Q4524" s="10"/>
      <c r="R4524" s="11"/>
      <c r="S4524" s="13"/>
      <c r="T4524" s="12"/>
      <c r="U4524" s="13"/>
      <c r="V4524"/>
    </row>
    <row r="4525" spans="1:22" x14ac:dyDescent="0.2">
      <c r="A4525" s="32"/>
      <c r="B4525"/>
      <c r="C4525" s="20"/>
      <c r="D4525" s="20"/>
      <c r="E4525"/>
      <c r="F4525"/>
      <c r="G4525" s="19"/>
      <c r="H4525"/>
      <c r="I4525"/>
      <c r="J4525"/>
      <c r="K4525" s="9"/>
      <c r="L4525"/>
      <c r="M4525" s="36"/>
      <c r="N4525"/>
      <c r="O4525"/>
      <c r="P4525" s="48"/>
      <c r="Q4525" s="10"/>
      <c r="R4525" s="11"/>
      <c r="S4525" s="13"/>
      <c r="T4525" s="12"/>
      <c r="U4525" s="13"/>
      <c r="V4525"/>
    </row>
    <row r="4526" spans="1:22" x14ac:dyDescent="0.2">
      <c r="A4526" s="32"/>
      <c r="B4526"/>
      <c r="C4526" s="20"/>
      <c r="D4526" s="20"/>
      <c r="E4526"/>
      <c r="F4526"/>
      <c r="G4526" s="19"/>
      <c r="H4526"/>
      <c r="I4526"/>
      <c r="J4526"/>
      <c r="K4526" s="9"/>
      <c r="L4526"/>
      <c r="M4526" s="36"/>
      <c r="N4526"/>
      <c r="O4526"/>
      <c r="P4526" s="48"/>
      <c r="Q4526" s="10"/>
      <c r="R4526" s="11"/>
      <c r="S4526" s="13"/>
      <c r="T4526" s="12"/>
      <c r="U4526" s="13"/>
      <c r="V4526"/>
    </row>
    <row r="4527" spans="1:22" x14ac:dyDescent="0.2">
      <c r="A4527" s="32"/>
      <c r="B4527"/>
      <c r="C4527" s="20"/>
      <c r="D4527" s="20"/>
      <c r="E4527"/>
      <c r="F4527"/>
      <c r="G4527" s="19"/>
      <c r="H4527"/>
      <c r="I4527"/>
      <c r="J4527"/>
      <c r="K4527" s="9"/>
      <c r="L4527"/>
      <c r="M4527" s="36"/>
      <c r="N4527"/>
      <c r="O4527"/>
      <c r="P4527" s="48"/>
      <c r="Q4527" s="10"/>
      <c r="R4527" s="11"/>
      <c r="S4527" s="13"/>
      <c r="T4527" s="12"/>
      <c r="U4527" s="13"/>
      <c r="V4527"/>
    </row>
    <row r="4528" spans="1:22" x14ac:dyDescent="0.2">
      <c r="A4528" s="32"/>
      <c r="B4528"/>
      <c r="C4528" s="20"/>
      <c r="D4528" s="20"/>
      <c r="E4528"/>
      <c r="F4528"/>
      <c r="G4528" s="19"/>
      <c r="H4528"/>
      <c r="I4528"/>
      <c r="J4528"/>
      <c r="K4528" s="9"/>
      <c r="L4528"/>
      <c r="M4528" s="36"/>
      <c r="N4528"/>
      <c r="O4528"/>
      <c r="P4528" s="48"/>
      <c r="Q4528" s="10"/>
      <c r="R4528" s="11"/>
      <c r="S4528" s="13"/>
      <c r="T4528" s="12"/>
      <c r="U4528" s="13"/>
      <c r="V4528"/>
    </row>
    <row r="4529" spans="1:22" x14ac:dyDescent="0.2">
      <c r="A4529" s="32"/>
      <c r="B4529"/>
      <c r="C4529" s="20"/>
      <c r="D4529" s="20"/>
      <c r="E4529"/>
      <c r="F4529"/>
      <c r="G4529" s="19"/>
      <c r="H4529"/>
      <c r="I4529"/>
      <c r="J4529"/>
      <c r="K4529" s="9"/>
      <c r="L4529"/>
      <c r="M4529" s="36"/>
      <c r="N4529"/>
      <c r="O4529"/>
      <c r="P4529" s="48"/>
      <c r="Q4529" s="10"/>
      <c r="R4529" s="11"/>
      <c r="S4529" s="13"/>
      <c r="T4529" s="12"/>
      <c r="U4529" s="13"/>
      <c r="V4529"/>
    </row>
    <row r="4530" spans="1:22" x14ac:dyDescent="0.2">
      <c r="A4530" s="32"/>
      <c r="B4530"/>
      <c r="C4530" s="20"/>
      <c r="D4530" s="20"/>
      <c r="E4530"/>
      <c r="F4530"/>
      <c r="G4530" s="19"/>
      <c r="H4530"/>
      <c r="I4530"/>
      <c r="J4530"/>
      <c r="K4530" s="9"/>
      <c r="L4530"/>
      <c r="M4530" s="36"/>
      <c r="N4530"/>
      <c r="O4530"/>
      <c r="P4530" s="48"/>
      <c r="Q4530" s="10"/>
      <c r="R4530" s="11"/>
      <c r="S4530" s="13"/>
      <c r="T4530" s="12"/>
      <c r="U4530" s="13"/>
      <c r="V4530"/>
    </row>
    <row r="4531" spans="1:22" x14ac:dyDescent="0.2">
      <c r="A4531" s="32"/>
      <c r="B4531"/>
      <c r="C4531" s="20"/>
      <c r="D4531" s="20"/>
      <c r="E4531"/>
      <c r="F4531"/>
      <c r="G4531" s="19"/>
      <c r="H4531"/>
      <c r="I4531"/>
      <c r="J4531"/>
      <c r="K4531" s="9"/>
      <c r="L4531"/>
      <c r="M4531" s="36"/>
      <c r="N4531"/>
      <c r="O4531"/>
      <c r="P4531" s="48"/>
      <c r="Q4531" s="10"/>
      <c r="R4531" s="11"/>
      <c r="S4531" s="13"/>
      <c r="T4531" s="12"/>
      <c r="U4531" s="13"/>
      <c r="V4531"/>
    </row>
    <row r="4532" spans="1:22" x14ac:dyDescent="0.2">
      <c r="A4532" s="32"/>
      <c r="B4532"/>
      <c r="C4532" s="20"/>
      <c r="D4532" s="20"/>
      <c r="E4532"/>
      <c r="F4532"/>
      <c r="G4532" s="19"/>
      <c r="H4532"/>
      <c r="I4532"/>
      <c r="J4532"/>
      <c r="K4532" s="9"/>
      <c r="L4532"/>
      <c r="M4532" s="36"/>
      <c r="N4532"/>
      <c r="O4532"/>
      <c r="P4532" s="48"/>
      <c r="Q4532" s="10"/>
      <c r="R4532" s="11"/>
      <c r="S4532" s="13"/>
      <c r="T4532" s="12"/>
      <c r="U4532" s="13"/>
      <c r="V4532"/>
    </row>
    <row r="4533" spans="1:22" x14ac:dyDescent="0.2">
      <c r="A4533" s="32"/>
      <c r="B4533"/>
      <c r="C4533" s="20"/>
      <c r="D4533" s="20"/>
      <c r="E4533"/>
      <c r="F4533"/>
      <c r="G4533" s="19"/>
      <c r="H4533"/>
      <c r="I4533"/>
      <c r="J4533"/>
      <c r="K4533" s="9"/>
      <c r="L4533"/>
      <c r="M4533" s="36"/>
      <c r="N4533"/>
      <c r="O4533"/>
      <c r="P4533" s="48"/>
      <c r="Q4533" s="10"/>
      <c r="R4533" s="11"/>
      <c r="S4533" s="13"/>
      <c r="T4533" s="12"/>
      <c r="U4533" s="13"/>
      <c r="V4533"/>
    </row>
    <row r="4534" spans="1:22" x14ac:dyDescent="0.2">
      <c r="A4534" s="32"/>
      <c r="B4534"/>
      <c r="C4534" s="20"/>
      <c r="D4534" s="20"/>
      <c r="E4534"/>
      <c r="F4534"/>
      <c r="G4534" s="19"/>
      <c r="H4534"/>
      <c r="I4534"/>
      <c r="J4534"/>
      <c r="K4534" s="9"/>
      <c r="L4534"/>
      <c r="M4534" s="36"/>
      <c r="N4534"/>
      <c r="O4534"/>
      <c r="P4534" s="48"/>
      <c r="Q4534" s="10"/>
      <c r="R4534" s="11"/>
      <c r="S4534" s="13"/>
      <c r="T4534" s="12"/>
      <c r="U4534" s="13"/>
      <c r="V4534"/>
    </row>
    <row r="4535" spans="1:22" x14ac:dyDescent="0.2">
      <c r="A4535" s="32"/>
      <c r="B4535"/>
      <c r="C4535" s="20"/>
      <c r="D4535" s="20"/>
      <c r="E4535"/>
      <c r="F4535"/>
      <c r="G4535" s="19"/>
      <c r="H4535"/>
      <c r="I4535"/>
      <c r="J4535"/>
      <c r="K4535" s="9"/>
      <c r="L4535"/>
      <c r="M4535" s="36"/>
      <c r="N4535"/>
      <c r="O4535"/>
      <c r="P4535" s="48"/>
      <c r="Q4535" s="10"/>
      <c r="R4535" s="11"/>
      <c r="S4535" s="13"/>
      <c r="T4535" s="12"/>
      <c r="U4535" s="13"/>
      <c r="V4535"/>
    </row>
    <row r="4536" spans="1:22" x14ac:dyDescent="0.2">
      <c r="A4536" s="32"/>
      <c r="B4536"/>
      <c r="C4536" s="20"/>
      <c r="D4536" s="20"/>
      <c r="E4536"/>
      <c r="F4536"/>
      <c r="G4536" s="19"/>
      <c r="H4536"/>
      <c r="I4536"/>
      <c r="J4536"/>
      <c r="K4536" s="9"/>
      <c r="L4536"/>
      <c r="M4536" s="36"/>
      <c r="N4536"/>
      <c r="O4536"/>
      <c r="P4536" s="48"/>
      <c r="Q4536" s="10"/>
      <c r="R4536" s="11"/>
      <c r="S4536" s="13"/>
      <c r="T4536" s="12"/>
      <c r="U4536" s="13"/>
      <c r="V4536"/>
    </row>
    <row r="4537" spans="1:22" x14ac:dyDescent="0.2">
      <c r="A4537" s="32"/>
      <c r="B4537"/>
      <c r="C4537" s="20"/>
      <c r="D4537" s="20"/>
      <c r="E4537"/>
      <c r="F4537"/>
      <c r="G4537" s="19"/>
      <c r="H4537"/>
      <c r="I4537"/>
      <c r="J4537"/>
      <c r="K4537" s="9"/>
      <c r="L4537"/>
      <c r="M4537" s="36"/>
      <c r="N4537"/>
      <c r="O4537"/>
      <c r="P4537" s="48"/>
      <c r="Q4537" s="10"/>
      <c r="R4537" s="11"/>
      <c r="S4537" s="13"/>
      <c r="T4537" s="12"/>
      <c r="U4537" s="13"/>
      <c r="V4537"/>
    </row>
    <row r="4538" spans="1:22" x14ac:dyDescent="0.2">
      <c r="A4538" s="32"/>
      <c r="B4538"/>
      <c r="C4538" s="20"/>
      <c r="D4538" s="20"/>
      <c r="E4538"/>
      <c r="F4538"/>
      <c r="G4538" s="19"/>
      <c r="H4538"/>
      <c r="I4538"/>
      <c r="J4538"/>
      <c r="K4538" s="9"/>
      <c r="L4538"/>
      <c r="M4538" s="36"/>
      <c r="N4538"/>
      <c r="O4538"/>
      <c r="P4538" s="48"/>
      <c r="Q4538" s="10"/>
      <c r="R4538" s="11"/>
      <c r="S4538" s="13"/>
      <c r="T4538" s="12"/>
      <c r="U4538" s="13"/>
      <c r="V4538"/>
    </row>
    <row r="4539" spans="1:22" x14ac:dyDescent="0.2">
      <c r="A4539" s="32"/>
      <c r="B4539"/>
      <c r="C4539" s="20"/>
      <c r="D4539" s="20"/>
      <c r="E4539"/>
      <c r="F4539"/>
      <c r="G4539" s="19"/>
      <c r="H4539"/>
      <c r="I4539"/>
      <c r="J4539"/>
      <c r="K4539" s="9"/>
      <c r="L4539"/>
      <c r="M4539" s="36"/>
      <c r="N4539"/>
      <c r="O4539"/>
      <c r="P4539" s="48"/>
      <c r="Q4539" s="10"/>
      <c r="R4539" s="11"/>
      <c r="S4539" s="13"/>
      <c r="T4539" s="12"/>
      <c r="U4539" s="13"/>
      <c r="V4539"/>
    </row>
    <row r="4540" spans="1:22" x14ac:dyDescent="0.2">
      <c r="A4540" s="32"/>
      <c r="B4540"/>
      <c r="C4540" s="20"/>
      <c r="D4540" s="20"/>
      <c r="E4540"/>
      <c r="F4540"/>
      <c r="G4540" s="19"/>
      <c r="H4540"/>
      <c r="I4540"/>
      <c r="J4540"/>
      <c r="K4540" s="9"/>
      <c r="L4540"/>
      <c r="M4540" s="36"/>
      <c r="N4540"/>
      <c r="O4540"/>
      <c r="P4540" s="48"/>
      <c r="Q4540" s="10"/>
      <c r="R4540" s="11"/>
      <c r="S4540" s="13"/>
      <c r="T4540" s="12"/>
      <c r="U4540" s="13"/>
      <c r="V4540"/>
    </row>
    <row r="4541" spans="1:22" x14ac:dyDescent="0.2">
      <c r="A4541" s="32"/>
      <c r="B4541"/>
      <c r="C4541" s="20"/>
      <c r="D4541" s="20"/>
      <c r="E4541"/>
      <c r="F4541"/>
      <c r="G4541" s="19"/>
      <c r="H4541"/>
      <c r="I4541"/>
      <c r="J4541"/>
      <c r="K4541" s="9"/>
      <c r="L4541"/>
      <c r="M4541" s="36"/>
      <c r="N4541"/>
      <c r="O4541"/>
      <c r="P4541" s="48"/>
      <c r="Q4541" s="10"/>
      <c r="R4541" s="11"/>
      <c r="S4541" s="13"/>
      <c r="T4541" s="12"/>
      <c r="U4541" s="13"/>
      <c r="V4541"/>
    </row>
    <row r="4542" spans="1:22" x14ac:dyDescent="0.2">
      <c r="A4542" s="32"/>
      <c r="B4542"/>
      <c r="C4542" s="20"/>
      <c r="D4542" s="20"/>
      <c r="E4542"/>
      <c r="F4542"/>
      <c r="G4542" s="19"/>
      <c r="H4542"/>
      <c r="I4542"/>
      <c r="J4542"/>
      <c r="K4542" s="9"/>
      <c r="L4542"/>
      <c r="M4542" s="36"/>
      <c r="N4542"/>
      <c r="O4542"/>
      <c r="P4542" s="48"/>
      <c r="Q4542" s="10"/>
      <c r="R4542" s="11"/>
      <c r="S4542" s="13"/>
      <c r="T4542" s="12"/>
      <c r="U4542" s="13"/>
      <c r="V4542"/>
    </row>
    <row r="4543" spans="1:22" x14ac:dyDescent="0.2">
      <c r="A4543" s="32"/>
      <c r="B4543"/>
      <c r="C4543" s="20"/>
      <c r="D4543" s="20"/>
      <c r="E4543"/>
      <c r="F4543"/>
      <c r="G4543" s="19"/>
      <c r="H4543"/>
      <c r="I4543"/>
      <c r="J4543"/>
      <c r="K4543" s="9"/>
      <c r="L4543"/>
      <c r="M4543" s="36"/>
      <c r="N4543"/>
      <c r="O4543"/>
      <c r="P4543" s="48"/>
      <c r="Q4543" s="10"/>
      <c r="R4543" s="11"/>
      <c r="S4543" s="13"/>
      <c r="T4543" s="12"/>
      <c r="U4543" s="13"/>
      <c r="V4543"/>
    </row>
    <row r="4544" spans="1:22" x14ac:dyDescent="0.2">
      <c r="A4544" s="32"/>
      <c r="B4544"/>
      <c r="C4544" s="20"/>
      <c r="D4544" s="20"/>
      <c r="E4544"/>
      <c r="F4544"/>
      <c r="G4544" s="19"/>
      <c r="H4544"/>
      <c r="I4544"/>
      <c r="J4544"/>
      <c r="K4544" s="9"/>
      <c r="L4544"/>
      <c r="M4544" s="36"/>
      <c r="N4544"/>
      <c r="O4544"/>
      <c r="P4544" s="48"/>
      <c r="Q4544" s="10"/>
      <c r="R4544" s="11"/>
      <c r="S4544" s="13"/>
      <c r="T4544" s="12"/>
      <c r="U4544" s="13"/>
      <c r="V4544"/>
    </row>
    <row r="4545" spans="1:22" x14ac:dyDescent="0.2">
      <c r="A4545" s="32"/>
      <c r="B4545"/>
      <c r="C4545" s="20"/>
      <c r="D4545" s="20"/>
      <c r="E4545"/>
      <c r="F4545"/>
      <c r="G4545" s="19"/>
      <c r="H4545"/>
      <c r="I4545"/>
      <c r="J4545"/>
      <c r="K4545" s="9"/>
      <c r="L4545"/>
      <c r="M4545" s="36"/>
      <c r="N4545"/>
      <c r="O4545"/>
      <c r="P4545" s="48"/>
      <c r="Q4545" s="10"/>
      <c r="R4545" s="11"/>
      <c r="S4545" s="13"/>
      <c r="T4545" s="12"/>
      <c r="U4545" s="13"/>
      <c r="V4545"/>
    </row>
    <row r="4546" spans="1:22" x14ac:dyDescent="0.2">
      <c r="A4546" s="32"/>
      <c r="B4546"/>
      <c r="C4546" s="20"/>
      <c r="D4546" s="20"/>
      <c r="E4546"/>
      <c r="F4546"/>
      <c r="G4546" s="19"/>
      <c r="H4546"/>
      <c r="I4546"/>
      <c r="J4546"/>
      <c r="K4546" s="9"/>
      <c r="L4546"/>
      <c r="M4546" s="36"/>
      <c r="N4546"/>
      <c r="O4546"/>
      <c r="P4546" s="48"/>
      <c r="Q4546" s="10"/>
      <c r="R4546" s="11"/>
      <c r="S4546" s="13"/>
      <c r="T4546" s="12"/>
      <c r="U4546" s="13"/>
      <c r="V4546"/>
    </row>
    <row r="4547" spans="1:22" x14ac:dyDescent="0.2">
      <c r="A4547" s="32"/>
      <c r="B4547"/>
      <c r="C4547" s="20"/>
      <c r="D4547" s="20"/>
      <c r="E4547"/>
      <c r="F4547"/>
      <c r="G4547" s="19"/>
      <c r="H4547"/>
      <c r="I4547"/>
      <c r="J4547"/>
      <c r="K4547" s="9"/>
      <c r="L4547"/>
      <c r="M4547" s="36"/>
      <c r="N4547"/>
      <c r="O4547"/>
      <c r="P4547" s="48"/>
      <c r="Q4547" s="10"/>
      <c r="R4547" s="11"/>
      <c r="S4547" s="13"/>
      <c r="T4547" s="12"/>
      <c r="U4547" s="13"/>
      <c r="V4547"/>
    </row>
    <row r="4548" spans="1:22" x14ac:dyDescent="0.2">
      <c r="A4548" s="32"/>
      <c r="B4548"/>
      <c r="C4548" s="20"/>
      <c r="D4548" s="20"/>
      <c r="E4548"/>
      <c r="F4548"/>
      <c r="G4548" s="19"/>
      <c r="H4548"/>
      <c r="I4548"/>
      <c r="J4548"/>
      <c r="K4548" s="9"/>
      <c r="L4548"/>
      <c r="M4548" s="36"/>
      <c r="N4548"/>
      <c r="O4548"/>
      <c r="P4548" s="48"/>
      <c r="Q4548" s="10"/>
      <c r="R4548" s="11"/>
      <c r="S4548" s="13"/>
      <c r="T4548" s="12"/>
      <c r="U4548" s="13"/>
      <c r="V4548"/>
    </row>
    <row r="4549" spans="1:22" x14ac:dyDescent="0.2">
      <c r="A4549" s="32"/>
      <c r="B4549"/>
      <c r="C4549" s="20"/>
      <c r="D4549" s="20"/>
      <c r="E4549"/>
      <c r="F4549"/>
      <c r="G4549" s="19"/>
      <c r="H4549"/>
      <c r="I4549"/>
      <c r="J4549"/>
      <c r="K4549" s="9"/>
      <c r="L4549"/>
      <c r="M4549" s="36"/>
      <c r="N4549"/>
      <c r="O4549"/>
      <c r="P4549" s="48"/>
      <c r="Q4549" s="10"/>
      <c r="R4549" s="11"/>
      <c r="S4549" s="13"/>
      <c r="T4549" s="12"/>
      <c r="U4549" s="13"/>
      <c r="V4549"/>
    </row>
    <row r="4550" spans="1:22" x14ac:dyDescent="0.2">
      <c r="A4550" s="32"/>
      <c r="B4550"/>
      <c r="C4550" s="20"/>
      <c r="D4550" s="20"/>
      <c r="E4550"/>
      <c r="F4550"/>
      <c r="G4550" s="19"/>
      <c r="H4550"/>
      <c r="I4550"/>
      <c r="J4550"/>
      <c r="K4550" s="9"/>
      <c r="L4550"/>
      <c r="M4550" s="36"/>
      <c r="N4550"/>
      <c r="O4550"/>
      <c r="P4550" s="48"/>
      <c r="Q4550" s="10"/>
      <c r="R4550" s="11"/>
      <c r="S4550" s="13"/>
      <c r="T4550" s="12"/>
      <c r="U4550" s="13"/>
      <c r="V4550"/>
    </row>
    <row r="4551" spans="1:22" x14ac:dyDescent="0.2">
      <c r="A4551" s="32"/>
      <c r="B4551"/>
      <c r="C4551" s="20"/>
      <c r="D4551" s="20"/>
      <c r="E4551"/>
      <c r="F4551"/>
      <c r="G4551" s="19"/>
      <c r="H4551"/>
      <c r="I4551"/>
      <c r="J4551"/>
      <c r="K4551" s="9"/>
      <c r="L4551"/>
      <c r="M4551" s="36"/>
      <c r="N4551"/>
      <c r="O4551"/>
      <c r="P4551" s="48"/>
      <c r="Q4551" s="10"/>
      <c r="R4551" s="11"/>
      <c r="S4551" s="13"/>
      <c r="T4551" s="12"/>
      <c r="U4551" s="13"/>
      <c r="V4551"/>
    </row>
    <row r="4552" spans="1:22" x14ac:dyDescent="0.2">
      <c r="A4552" s="32"/>
      <c r="B4552"/>
      <c r="C4552" s="20"/>
      <c r="D4552" s="20"/>
      <c r="E4552"/>
      <c r="F4552"/>
      <c r="G4552" s="19"/>
      <c r="H4552"/>
      <c r="I4552"/>
      <c r="J4552"/>
      <c r="K4552" s="9"/>
      <c r="L4552"/>
      <c r="M4552" s="36"/>
      <c r="N4552"/>
      <c r="O4552"/>
      <c r="P4552" s="48"/>
      <c r="Q4552" s="10"/>
      <c r="R4552" s="11"/>
      <c r="S4552" s="13"/>
      <c r="T4552" s="12"/>
      <c r="U4552" s="13"/>
      <c r="V4552"/>
    </row>
    <row r="4553" spans="1:22" x14ac:dyDescent="0.2">
      <c r="A4553" s="32"/>
      <c r="B4553"/>
      <c r="C4553" s="20"/>
      <c r="D4553" s="20"/>
      <c r="E4553"/>
      <c r="F4553"/>
      <c r="G4553" s="19"/>
      <c r="H4553"/>
      <c r="I4553"/>
      <c r="J4553"/>
      <c r="K4553" s="9"/>
      <c r="L4553"/>
      <c r="M4553" s="36"/>
      <c r="N4553"/>
      <c r="O4553"/>
      <c r="P4553" s="48"/>
      <c r="Q4553" s="10"/>
      <c r="R4553" s="11"/>
      <c r="S4553" s="13"/>
      <c r="T4553" s="12"/>
      <c r="U4553" s="13"/>
      <c r="V4553"/>
    </row>
    <row r="4554" spans="1:22" x14ac:dyDescent="0.2">
      <c r="A4554" s="32"/>
      <c r="B4554"/>
      <c r="C4554" s="20"/>
      <c r="D4554" s="20"/>
      <c r="E4554"/>
      <c r="F4554"/>
      <c r="G4554" s="19"/>
      <c r="H4554"/>
      <c r="I4554"/>
      <c r="J4554"/>
      <c r="K4554" s="9"/>
      <c r="L4554"/>
      <c r="M4554" s="36"/>
      <c r="N4554"/>
      <c r="O4554"/>
      <c r="P4554" s="48"/>
      <c r="Q4554" s="10"/>
      <c r="R4554" s="11"/>
      <c r="S4554" s="13"/>
      <c r="T4554" s="12"/>
      <c r="U4554" s="13"/>
      <c r="V4554"/>
    </row>
    <row r="4555" spans="1:22" x14ac:dyDescent="0.2">
      <c r="A4555" s="32"/>
      <c r="B4555"/>
      <c r="C4555" s="20"/>
      <c r="D4555" s="20"/>
      <c r="E4555"/>
      <c r="F4555"/>
      <c r="G4555" s="19"/>
      <c r="H4555"/>
      <c r="I4555"/>
      <c r="J4555"/>
      <c r="K4555" s="9"/>
      <c r="L4555"/>
      <c r="M4555" s="36"/>
      <c r="N4555"/>
      <c r="O4555"/>
      <c r="P4555" s="48"/>
      <c r="Q4555" s="10"/>
      <c r="R4555" s="11"/>
      <c r="S4555" s="13"/>
      <c r="T4555" s="12"/>
      <c r="U4555" s="13"/>
      <c r="V4555"/>
    </row>
    <row r="4556" spans="1:22" x14ac:dyDescent="0.2">
      <c r="A4556" s="32"/>
      <c r="B4556"/>
      <c r="C4556" s="20"/>
      <c r="D4556" s="20"/>
      <c r="E4556"/>
      <c r="F4556"/>
      <c r="G4556" s="19"/>
      <c r="H4556"/>
      <c r="I4556"/>
      <c r="J4556"/>
      <c r="K4556" s="9"/>
      <c r="L4556"/>
      <c r="M4556" s="36"/>
      <c r="N4556"/>
      <c r="O4556"/>
      <c r="P4556" s="48"/>
      <c r="Q4556" s="10"/>
      <c r="R4556" s="11"/>
      <c r="S4556" s="13"/>
      <c r="T4556" s="12"/>
      <c r="U4556" s="13"/>
      <c r="V4556"/>
    </row>
    <row r="4557" spans="1:22" x14ac:dyDescent="0.2">
      <c r="A4557" s="32"/>
      <c r="B4557"/>
      <c r="C4557" s="20"/>
      <c r="D4557" s="20"/>
      <c r="E4557"/>
      <c r="F4557"/>
      <c r="G4557" s="19"/>
      <c r="H4557"/>
      <c r="I4557"/>
      <c r="J4557"/>
      <c r="K4557" s="9"/>
      <c r="L4557"/>
      <c r="M4557" s="36"/>
      <c r="N4557"/>
      <c r="O4557"/>
      <c r="P4557" s="48"/>
      <c r="Q4557" s="10"/>
      <c r="R4557" s="11"/>
      <c r="S4557" s="13"/>
      <c r="T4557" s="12"/>
      <c r="U4557" s="13"/>
      <c r="V4557"/>
    </row>
    <row r="4558" spans="1:22" x14ac:dyDescent="0.2">
      <c r="A4558" s="32"/>
      <c r="B4558"/>
      <c r="C4558" s="20"/>
      <c r="D4558" s="20"/>
      <c r="E4558"/>
      <c r="F4558"/>
      <c r="G4558" s="19"/>
      <c r="H4558"/>
      <c r="I4558"/>
      <c r="J4558"/>
      <c r="K4558" s="9"/>
      <c r="L4558"/>
      <c r="M4558" s="36"/>
      <c r="N4558"/>
      <c r="O4558"/>
      <c r="P4558" s="48"/>
      <c r="Q4558" s="10"/>
      <c r="R4558" s="11"/>
      <c r="S4558" s="13"/>
      <c r="T4558" s="12"/>
      <c r="U4558" s="13"/>
      <c r="V4558"/>
    </row>
    <row r="4559" spans="1:22" x14ac:dyDescent="0.2">
      <c r="A4559" s="32"/>
      <c r="B4559"/>
      <c r="C4559" s="20"/>
      <c r="D4559" s="20"/>
      <c r="E4559"/>
      <c r="F4559"/>
      <c r="G4559" s="19"/>
      <c r="H4559"/>
      <c r="I4559"/>
      <c r="J4559"/>
      <c r="K4559" s="9"/>
      <c r="L4559"/>
      <c r="M4559" s="36"/>
      <c r="N4559"/>
      <c r="O4559"/>
      <c r="P4559" s="48"/>
      <c r="Q4559" s="10"/>
      <c r="R4559" s="11"/>
      <c r="S4559" s="13"/>
      <c r="T4559" s="12"/>
      <c r="U4559" s="13"/>
      <c r="V4559"/>
    </row>
    <row r="4560" spans="1:22" x14ac:dyDescent="0.2">
      <c r="A4560" s="32"/>
      <c r="B4560"/>
      <c r="C4560" s="20"/>
      <c r="D4560" s="20"/>
      <c r="E4560"/>
      <c r="F4560"/>
      <c r="G4560" s="19"/>
      <c r="H4560"/>
      <c r="I4560"/>
      <c r="J4560"/>
      <c r="K4560" s="9"/>
      <c r="L4560"/>
      <c r="M4560" s="36"/>
      <c r="N4560"/>
      <c r="O4560"/>
      <c r="P4560" s="48"/>
      <c r="Q4560" s="10"/>
      <c r="R4560" s="11"/>
      <c r="S4560" s="13"/>
      <c r="T4560" s="12"/>
      <c r="U4560" s="13"/>
      <c r="V4560"/>
    </row>
    <row r="4561" spans="1:22" x14ac:dyDescent="0.2">
      <c r="A4561" s="32"/>
      <c r="B4561"/>
      <c r="C4561" s="20"/>
      <c r="D4561" s="20"/>
      <c r="E4561"/>
      <c r="F4561"/>
      <c r="G4561" s="19"/>
      <c r="H4561"/>
      <c r="I4561"/>
      <c r="J4561"/>
      <c r="K4561" s="9"/>
      <c r="L4561"/>
      <c r="M4561" s="36"/>
      <c r="N4561"/>
      <c r="O4561"/>
      <c r="P4561" s="48"/>
      <c r="Q4561" s="10"/>
      <c r="R4561" s="11"/>
      <c r="S4561" s="13"/>
      <c r="T4561" s="12"/>
      <c r="U4561" s="13"/>
      <c r="V4561"/>
    </row>
    <row r="4562" spans="1:22" x14ac:dyDescent="0.2">
      <c r="A4562" s="32"/>
      <c r="B4562"/>
      <c r="C4562" s="20"/>
      <c r="D4562" s="20"/>
      <c r="E4562"/>
      <c r="F4562"/>
      <c r="G4562" s="19"/>
      <c r="H4562"/>
      <c r="I4562"/>
      <c r="J4562"/>
      <c r="K4562" s="9"/>
      <c r="L4562"/>
      <c r="M4562" s="36"/>
      <c r="N4562"/>
      <c r="O4562"/>
      <c r="P4562" s="48"/>
      <c r="Q4562" s="10"/>
      <c r="R4562" s="11"/>
      <c r="S4562" s="13"/>
      <c r="T4562" s="12"/>
      <c r="U4562" s="13"/>
      <c r="V4562"/>
    </row>
    <row r="4563" spans="1:22" x14ac:dyDescent="0.2">
      <c r="A4563" s="32"/>
      <c r="B4563"/>
      <c r="C4563" s="20"/>
      <c r="D4563" s="20"/>
      <c r="E4563"/>
      <c r="F4563"/>
      <c r="G4563" s="19"/>
      <c r="H4563"/>
      <c r="I4563"/>
      <c r="J4563"/>
      <c r="K4563" s="9"/>
      <c r="L4563"/>
      <c r="M4563" s="36"/>
      <c r="N4563"/>
      <c r="O4563"/>
      <c r="P4563" s="48"/>
      <c r="Q4563" s="10"/>
      <c r="R4563" s="11"/>
      <c r="S4563" s="13"/>
      <c r="T4563" s="12"/>
      <c r="U4563" s="13"/>
      <c r="V4563"/>
    </row>
    <row r="4564" spans="1:22" x14ac:dyDescent="0.2">
      <c r="A4564" s="32"/>
      <c r="B4564"/>
      <c r="C4564" s="20"/>
      <c r="D4564" s="20"/>
      <c r="E4564"/>
      <c r="F4564"/>
      <c r="G4564" s="19"/>
      <c r="H4564"/>
      <c r="I4564"/>
      <c r="J4564"/>
      <c r="K4564" s="9"/>
      <c r="L4564"/>
      <c r="M4564" s="36"/>
      <c r="N4564"/>
      <c r="O4564"/>
      <c r="P4564" s="48"/>
      <c r="Q4564" s="10"/>
      <c r="R4564" s="11"/>
      <c r="S4564" s="13"/>
      <c r="T4564" s="12"/>
      <c r="U4564" s="13"/>
      <c r="V4564"/>
    </row>
    <row r="4565" spans="1:22" x14ac:dyDescent="0.2">
      <c r="A4565" s="32"/>
      <c r="B4565"/>
      <c r="C4565" s="20"/>
      <c r="D4565" s="20"/>
      <c r="E4565"/>
      <c r="F4565"/>
      <c r="G4565" s="19"/>
      <c r="H4565"/>
      <c r="I4565"/>
      <c r="J4565"/>
      <c r="K4565" s="9"/>
      <c r="L4565"/>
      <c r="M4565" s="36"/>
      <c r="N4565"/>
      <c r="O4565"/>
      <c r="P4565" s="48"/>
      <c r="Q4565" s="10"/>
      <c r="R4565" s="11"/>
      <c r="S4565" s="13"/>
      <c r="T4565" s="12"/>
      <c r="U4565" s="13"/>
      <c r="V4565"/>
    </row>
    <row r="4566" spans="1:22" x14ac:dyDescent="0.2">
      <c r="A4566" s="32"/>
      <c r="B4566"/>
      <c r="C4566" s="20"/>
      <c r="D4566" s="20"/>
      <c r="E4566"/>
      <c r="F4566"/>
      <c r="G4566" s="19"/>
      <c r="H4566"/>
      <c r="I4566"/>
      <c r="J4566"/>
      <c r="K4566" s="9"/>
      <c r="L4566"/>
      <c r="M4566" s="36"/>
      <c r="N4566"/>
      <c r="O4566"/>
      <c r="P4566" s="48"/>
      <c r="Q4566" s="10"/>
      <c r="R4566" s="11"/>
      <c r="S4566" s="13"/>
      <c r="T4566" s="12"/>
      <c r="U4566" s="13"/>
      <c r="V4566"/>
    </row>
    <row r="4567" spans="1:22" x14ac:dyDescent="0.2">
      <c r="A4567" s="32"/>
      <c r="B4567"/>
      <c r="C4567" s="20"/>
      <c r="D4567" s="20"/>
      <c r="E4567"/>
      <c r="F4567"/>
      <c r="G4567" s="19"/>
      <c r="H4567"/>
      <c r="I4567"/>
      <c r="J4567"/>
      <c r="K4567" s="9"/>
      <c r="L4567"/>
      <c r="M4567" s="36"/>
      <c r="N4567"/>
      <c r="O4567"/>
      <c r="P4567" s="48"/>
      <c r="Q4567" s="10"/>
      <c r="R4567" s="11"/>
      <c r="S4567" s="13"/>
      <c r="T4567" s="12"/>
      <c r="U4567" s="13"/>
      <c r="V4567"/>
    </row>
    <row r="4568" spans="1:22" x14ac:dyDescent="0.2">
      <c r="A4568" s="32"/>
      <c r="B4568"/>
      <c r="C4568" s="20"/>
      <c r="D4568" s="20"/>
      <c r="E4568"/>
      <c r="F4568"/>
      <c r="G4568" s="19"/>
      <c r="H4568"/>
      <c r="I4568"/>
      <c r="J4568"/>
      <c r="K4568" s="9"/>
      <c r="L4568"/>
      <c r="M4568" s="36"/>
      <c r="N4568"/>
      <c r="O4568"/>
      <c r="P4568" s="48"/>
      <c r="Q4568" s="10"/>
      <c r="R4568" s="11"/>
      <c r="S4568" s="13"/>
      <c r="T4568" s="12"/>
      <c r="U4568" s="13"/>
      <c r="V4568"/>
    </row>
    <row r="4569" spans="1:22" x14ac:dyDescent="0.2">
      <c r="A4569" s="32"/>
      <c r="B4569"/>
      <c r="C4569" s="20"/>
      <c r="D4569" s="20"/>
      <c r="E4569"/>
      <c r="F4569"/>
      <c r="G4569" s="19"/>
      <c r="H4569"/>
      <c r="I4569"/>
      <c r="J4569"/>
      <c r="K4569" s="9"/>
      <c r="L4569"/>
      <c r="M4569" s="36"/>
      <c r="N4569"/>
      <c r="O4569"/>
      <c r="P4569" s="48"/>
      <c r="Q4569" s="10"/>
      <c r="R4569" s="11"/>
      <c r="S4569" s="13"/>
      <c r="T4569" s="12"/>
      <c r="U4569" s="13"/>
      <c r="V4569"/>
    </row>
    <row r="4570" spans="1:22" x14ac:dyDescent="0.2">
      <c r="A4570" s="32"/>
      <c r="B4570"/>
      <c r="C4570" s="20"/>
      <c r="D4570" s="20"/>
      <c r="E4570"/>
      <c r="F4570"/>
      <c r="G4570" s="19"/>
      <c r="H4570"/>
      <c r="I4570"/>
      <c r="J4570"/>
      <c r="K4570" s="9"/>
      <c r="L4570"/>
      <c r="M4570" s="36"/>
      <c r="N4570"/>
      <c r="O4570"/>
      <c r="P4570" s="48"/>
      <c r="Q4570" s="10"/>
      <c r="R4570" s="11"/>
      <c r="S4570" s="13"/>
      <c r="T4570" s="12"/>
      <c r="U4570" s="13"/>
      <c r="V4570"/>
    </row>
    <row r="4571" spans="1:22" x14ac:dyDescent="0.2">
      <c r="A4571" s="32"/>
      <c r="B4571"/>
      <c r="C4571" s="20"/>
      <c r="D4571" s="20"/>
      <c r="E4571"/>
      <c r="F4571"/>
      <c r="G4571" s="19"/>
      <c r="H4571"/>
      <c r="I4571"/>
      <c r="J4571"/>
      <c r="K4571" s="9"/>
      <c r="L4571"/>
      <c r="M4571" s="36"/>
      <c r="N4571"/>
      <c r="O4571"/>
      <c r="P4571" s="48"/>
      <c r="Q4571" s="10"/>
      <c r="R4571" s="11"/>
      <c r="S4571" s="13"/>
      <c r="T4571" s="12"/>
      <c r="U4571" s="13"/>
      <c r="V4571"/>
    </row>
    <row r="4572" spans="1:22" x14ac:dyDescent="0.2">
      <c r="A4572" s="32"/>
      <c r="B4572"/>
      <c r="C4572" s="20"/>
      <c r="D4572" s="20"/>
      <c r="E4572"/>
      <c r="F4572"/>
      <c r="G4572" s="19"/>
      <c r="H4572"/>
      <c r="I4572"/>
      <c r="J4572"/>
      <c r="K4572" s="9"/>
      <c r="L4572"/>
      <c r="M4572" s="36"/>
      <c r="N4572"/>
      <c r="O4572"/>
      <c r="P4572" s="48"/>
      <c r="Q4572" s="10"/>
      <c r="R4572" s="11"/>
      <c r="S4572" s="13"/>
      <c r="T4572" s="12"/>
      <c r="U4572" s="13"/>
      <c r="V4572"/>
    </row>
    <row r="4573" spans="1:22" x14ac:dyDescent="0.2">
      <c r="A4573" s="32"/>
      <c r="B4573"/>
      <c r="C4573" s="20"/>
      <c r="D4573" s="20"/>
      <c r="E4573"/>
      <c r="F4573"/>
      <c r="G4573" s="19"/>
      <c r="H4573"/>
      <c r="I4573"/>
      <c r="J4573"/>
      <c r="K4573" s="9"/>
      <c r="L4573"/>
      <c r="M4573" s="36"/>
      <c r="N4573"/>
      <c r="O4573"/>
      <c r="P4573" s="48"/>
      <c r="Q4573" s="10"/>
      <c r="R4573" s="11"/>
      <c r="S4573" s="13"/>
      <c r="T4573" s="12"/>
      <c r="U4573" s="13"/>
      <c r="V4573"/>
    </row>
    <row r="4574" spans="1:22" x14ac:dyDescent="0.2">
      <c r="A4574" s="32"/>
      <c r="B4574"/>
      <c r="C4574" s="20"/>
      <c r="D4574" s="20"/>
      <c r="E4574"/>
      <c r="F4574"/>
      <c r="G4574" s="19"/>
      <c r="H4574"/>
      <c r="I4574"/>
      <c r="J4574"/>
      <c r="K4574" s="9"/>
      <c r="L4574"/>
      <c r="M4574" s="36"/>
      <c r="N4574"/>
      <c r="O4574"/>
      <c r="P4574" s="48"/>
      <c r="Q4574" s="10"/>
      <c r="R4574" s="11"/>
      <c r="S4574" s="13"/>
      <c r="T4574" s="12"/>
      <c r="U4574" s="13"/>
      <c r="V4574"/>
    </row>
    <row r="4575" spans="1:22" x14ac:dyDescent="0.2">
      <c r="A4575" s="32"/>
      <c r="B4575"/>
      <c r="C4575" s="20"/>
      <c r="D4575" s="20"/>
      <c r="E4575"/>
      <c r="F4575"/>
      <c r="G4575" s="19"/>
      <c r="H4575"/>
      <c r="I4575"/>
      <c r="J4575"/>
      <c r="K4575" s="9"/>
      <c r="L4575"/>
      <c r="M4575" s="36"/>
      <c r="N4575"/>
      <c r="O4575"/>
      <c r="P4575" s="48"/>
      <c r="Q4575" s="10"/>
      <c r="R4575" s="11"/>
      <c r="S4575" s="13"/>
      <c r="T4575" s="12"/>
      <c r="U4575" s="13"/>
      <c r="V4575"/>
    </row>
    <row r="4576" spans="1:22" x14ac:dyDescent="0.2">
      <c r="A4576" s="32"/>
      <c r="B4576"/>
      <c r="C4576" s="20"/>
      <c r="D4576" s="20"/>
      <c r="E4576"/>
      <c r="F4576"/>
      <c r="G4576" s="19"/>
      <c r="H4576"/>
      <c r="I4576"/>
      <c r="J4576"/>
      <c r="K4576" s="9"/>
      <c r="L4576"/>
      <c r="M4576" s="36"/>
      <c r="N4576"/>
      <c r="O4576"/>
      <c r="P4576" s="48"/>
      <c r="Q4576" s="10"/>
      <c r="R4576" s="11"/>
      <c r="S4576" s="13"/>
      <c r="T4576" s="12"/>
      <c r="U4576" s="13"/>
      <c r="V4576"/>
    </row>
    <row r="4577" spans="1:22" x14ac:dyDescent="0.2">
      <c r="A4577" s="32"/>
      <c r="B4577"/>
      <c r="C4577" s="20"/>
      <c r="D4577" s="20"/>
      <c r="E4577"/>
      <c r="F4577"/>
      <c r="G4577" s="19"/>
      <c r="H4577"/>
      <c r="I4577"/>
      <c r="J4577"/>
      <c r="K4577" s="9"/>
      <c r="L4577"/>
      <c r="M4577" s="36"/>
      <c r="N4577"/>
      <c r="O4577"/>
      <c r="P4577" s="48"/>
      <c r="Q4577" s="10"/>
      <c r="R4577" s="11"/>
      <c r="S4577" s="13"/>
      <c r="T4577" s="12"/>
      <c r="U4577" s="13"/>
      <c r="V4577"/>
    </row>
    <row r="4578" spans="1:22" x14ac:dyDescent="0.2">
      <c r="A4578" s="32"/>
      <c r="B4578"/>
      <c r="C4578" s="20"/>
      <c r="D4578" s="20"/>
      <c r="E4578"/>
      <c r="F4578"/>
      <c r="G4578" s="19"/>
      <c r="H4578"/>
      <c r="I4578"/>
      <c r="J4578"/>
      <c r="K4578" s="9"/>
      <c r="L4578"/>
      <c r="M4578" s="36"/>
      <c r="N4578"/>
      <c r="O4578"/>
      <c r="P4578" s="48"/>
      <c r="Q4578" s="10"/>
      <c r="R4578" s="11"/>
      <c r="S4578" s="13"/>
      <c r="T4578" s="12"/>
      <c r="U4578" s="13"/>
      <c r="V4578"/>
    </row>
    <row r="4579" spans="1:22" x14ac:dyDescent="0.2">
      <c r="A4579" s="32"/>
      <c r="B4579"/>
      <c r="C4579" s="20"/>
      <c r="D4579" s="20"/>
      <c r="E4579"/>
      <c r="F4579"/>
      <c r="G4579" s="19"/>
      <c r="H4579"/>
      <c r="I4579"/>
      <c r="J4579"/>
      <c r="K4579" s="9"/>
      <c r="L4579"/>
      <c r="M4579" s="36"/>
      <c r="N4579"/>
      <c r="O4579"/>
      <c r="P4579" s="48"/>
      <c r="Q4579" s="10"/>
      <c r="R4579" s="11"/>
      <c r="S4579" s="13"/>
      <c r="T4579" s="12"/>
      <c r="U4579" s="13"/>
      <c r="V4579"/>
    </row>
    <row r="4580" spans="1:22" x14ac:dyDescent="0.2">
      <c r="A4580" s="32"/>
      <c r="B4580"/>
      <c r="C4580" s="20"/>
      <c r="D4580" s="20"/>
      <c r="E4580"/>
      <c r="F4580"/>
      <c r="G4580" s="19"/>
      <c r="H4580"/>
      <c r="I4580"/>
      <c r="J4580"/>
      <c r="K4580" s="9"/>
      <c r="L4580"/>
      <c r="M4580" s="36"/>
      <c r="N4580"/>
      <c r="O4580"/>
      <c r="P4580" s="48"/>
      <c r="Q4580" s="10"/>
      <c r="R4580" s="11"/>
      <c r="S4580" s="13"/>
      <c r="T4580" s="12"/>
      <c r="U4580" s="13"/>
      <c r="V4580"/>
    </row>
    <row r="4581" spans="1:22" x14ac:dyDescent="0.2">
      <c r="A4581" s="32"/>
      <c r="B4581"/>
      <c r="C4581" s="20"/>
      <c r="D4581" s="20"/>
      <c r="E4581"/>
      <c r="F4581"/>
      <c r="G4581" s="19"/>
      <c r="H4581"/>
      <c r="I4581"/>
      <c r="J4581"/>
      <c r="K4581" s="9"/>
      <c r="L4581"/>
      <c r="M4581" s="36"/>
      <c r="N4581"/>
      <c r="O4581"/>
      <c r="P4581" s="48"/>
      <c r="Q4581" s="10"/>
      <c r="R4581" s="11"/>
      <c r="S4581" s="13"/>
      <c r="T4581" s="12"/>
      <c r="U4581" s="13"/>
      <c r="V4581"/>
    </row>
    <row r="4582" spans="1:22" x14ac:dyDescent="0.2">
      <c r="A4582" s="32"/>
      <c r="B4582"/>
      <c r="C4582" s="20"/>
      <c r="D4582" s="20"/>
      <c r="E4582"/>
      <c r="F4582"/>
      <c r="G4582" s="19"/>
      <c r="H4582"/>
      <c r="I4582"/>
      <c r="J4582"/>
      <c r="K4582" s="9"/>
      <c r="L4582"/>
      <c r="M4582" s="36"/>
      <c r="N4582"/>
      <c r="O4582"/>
      <c r="P4582" s="48"/>
      <c r="Q4582" s="10"/>
      <c r="R4582" s="11"/>
      <c r="S4582" s="13"/>
      <c r="T4582" s="12"/>
      <c r="U4582" s="13"/>
      <c r="V4582"/>
    </row>
    <row r="4583" spans="1:22" x14ac:dyDescent="0.2">
      <c r="A4583" s="32"/>
      <c r="B4583"/>
      <c r="C4583" s="20"/>
      <c r="D4583" s="20"/>
      <c r="E4583"/>
      <c r="F4583"/>
      <c r="G4583" s="19"/>
      <c r="H4583"/>
      <c r="I4583"/>
      <c r="J4583"/>
      <c r="K4583" s="9"/>
      <c r="L4583"/>
      <c r="M4583" s="36"/>
      <c r="N4583"/>
      <c r="O4583"/>
      <c r="P4583" s="48"/>
      <c r="Q4583" s="10"/>
      <c r="R4583" s="11"/>
      <c r="S4583" s="13"/>
      <c r="T4583" s="12"/>
      <c r="U4583" s="13"/>
      <c r="V4583"/>
    </row>
    <row r="4584" spans="1:22" x14ac:dyDescent="0.2">
      <c r="A4584" s="32"/>
      <c r="B4584"/>
      <c r="C4584" s="20"/>
      <c r="D4584" s="20"/>
      <c r="E4584"/>
      <c r="F4584"/>
      <c r="G4584" s="19"/>
      <c r="H4584"/>
      <c r="I4584"/>
      <c r="J4584"/>
      <c r="K4584" s="9"/>
      <c r="L4584"/>
      <c r="M4584" s="36"/>
      <c r="N4584"/>
      <c r="O4584"/>
      <c r="P4584" s="48"/>
      <c r="Q4584" s="10"/>
      <c r="R4584" s="11"/>
      <c r="S4584" s="13"/>
      <c r="T4584" s="12"/>
      <c r="U4584" s="13"/>
      <c r="V4584"/>
    </row>
    <row r="4585" spans="1:22" x14ac:dyDescent="0.2">
      <c r="A4585" s="32"/>
      <c r="B4585"/>
      <c r="C4585" s="20"/>
      <c r="D4585" s="20"/>
      <c r="E4585"/>
      <c r="F4585"/>
      <c r="G4585" s="19"/>
      <c r="H4585"/>
      <c r="I4585"/>
      <c r="J4585"/>
      <c r="K4585" s="9"/>
      <c r="L4585"/>
      <c r="M4585" s="36"/>
      <c r="N4585"/>
      <c r="O4585"/>
      <c r="P4585" s="48"/>
      <c r="Q4585" s="10"/>
      <c r="R4585" s="11"/>
      <c r="S4585" s="13"/>
      <c r="T4585" s="12"/>
      <c r="U4585" s="13"/>
      <c r="V4585"/>
    </row>
    <row r="4586" spans="1:22" x14ac:dyDescent="0.2">
      <c r="A4586" s="32"/>
      <c r="B4586"/>
      <c r="C4586" s="20"/>
      <c r="D4586" s="20"/>
      <c r="E4586"/>
      <c r="F4586"/>
      <c r="G4586" s="19"/>
      <c r="H4586"/>
      <c r="I4586"/>
      <c r="J4586"/>
      <c r="K4586" s="9"/>
      <c r="L4586"/>
      <c r="M4586" s="36"/>
      <c r="N4586"/>
      <c r="O4586"/>
      <c r="P4586" s="48"/>
      <c r="Q4586" s="10"/>
      <c r="R4586" s="11"/>
      <c r="S4586" s="13"/>
      <c r="T4586" s="12"/>
      <c r="U4586" s="13"/>
      <c r="V4586"/>
    </row>
    <row r="4587" spans="1:22" x14ac:dyDescent="0.2">
      <c r="A4587" s="32"/>
      <c r="B4587"/>
      <c r="C4587" s="20"/>
      <c r="D4587" s="20"/>
      <c r="E4587"/>
      <c r="F4587"/>
      <c r="G4587" s="19"/>
      <c r="H4587"/>
      <c r="I4587"/>
      <c r="J4587"/>
      <c r="K4587" s="9"/>
      <c r="L4587"/>
      <c r="M4587" s="36"/>
      <c r="N4587"/>
      <c r="O4587"/>
      <c r="P4587" s="48"/>
      <c r="Q4587" s="10"/>
      <c r="R4587" s="11"/>
      <c r="S4587" s="13"/>
      <c r="T4587" s="12"/>
      <c r="U4587" s="13"/>
      <c r="V4587"/>
    </row>
    <row r="4588" spans="1:22" x14ac:dyDescent="0.2">
      <c r="A4588" s="32"/>
      <c r="B4588"/>
      <c r="C4588" s="20"/>
      <c r="D4588" s="20"/>
      <c r="E4588"/>
      <c r="F4588"/>
      <c r="G4588" s="19"/>
      <c r="H4588"/>
      <c r="I4588"/>
      <c r="J4588"/>
      <c r="K4588" s="9"/>
      <c r="L4588"/>
      <c r="M4588" s="36"/>
      <c r="N4588"/>
      <c r="O4588"/>
      <c r="P4588" s="48"/>
      <c r="Q4588" s="10"/>
      <c r="R4588" s="11"/>
      <c r="S4588" s="13"/>
      <c r="T4588" s="12"/>
      <c r="U4588" s="13"/>
      <c r="V4588"/>
    </row>
    <row r="4589" spans="1:22" x14ac:dyDescent="0.2">
      <c r="A4589" s="32"/>
      <c r="B4589"/>
      <c r="C4589" s="20"/>
      <c r="D4589" s="20"/>
      <c r="E4589"/>
      <c r="F4589"/>
      <c r="G4589" s="19"/>
      <c r="H4589"/>
      <c r="I4589"/>
      <c r="J4589"/>
      <c r="K4589" s="9"/>
      <c r="L4589"/>
      <c r="M4589" s="36"/>
      <c r="N4589"/>
      <c r="O4589"/>
      <c r="P4589" s="48"/>
      <c r="Q4589" s="10"/>
      <c r="R4589" s="11"/>
      <c r="S4589" s="13"/>
      <c r="T4589" s="12"/>
      <c r="U4589" s="13"/>
      <c r="V4589"/>
    </row>
    <row r="4590" spans="1:22" x14ac:dyDescent="0.2">
      <c r="A4590" s="32"/>
      <c r="B4590"/>
      <c r="C4590" s="20"/>
      <c r="D4590" s="20"/>
      <c r="E4590"/>
      <c r="F4590"/>
      <c r="G4590" s="19"/>
      <c r="H4590"/>
      <c r="I4590"/>
      <c r="J4590"/>
      <c r="K4590" s="9"/>
      <c r="L4590"/>
      <c r="M4590" s="36"/>
      <c r="N4590"/>
      <c r="O4590"/>
      <c r="P4590" s="48"/>
      <c r="Q4590" s="10"/>
      <c r="R4590" s="11"/>
      <c r="S4590" s="13"/>
      <c r="T4590" s="12"/>
      <c r="U4590" s="13"/>
      <c r="V4590"/>
    </row>
    <row r="4591" spans="1:22" x14ac:dyDescent="0.2">
      <c r="A4591" s="32"/>
      <c r="B4591"/>
      <c r="C4591" s="20"/>
      <c r="D4591" s="20"/>
      <c r="E4591"/>
      <c r="F4591"/>
      <c r="G4591" s="19"/>
      <c r="H4591"/>
      <c r="I4591"/>
      <c r="J4591"/>
      <c r="K4591" s="9"/>
      <c r="L4591"/>
      <c r="M4591" s="36"/>
      <c r="N4591"/>
      <c r="O4591"/>
      <c r="P4591" s="48"/>
      <c r="Q4591" s="10"/>
      <c r="R4591" s="11"/>
      <c r="S4591" s="13"/>
      <c r="T4591" s="12"/>
      <c r="U4591" s="13"/>
      <c r="V4591"/>
    </row>
    <row r="4592" spans="1:22" x14ac:dyDescent="0.2">
      <c r="A4592" s="32"/>
      <c r="B4592"/>
      <c r="C4592" s="20"/>
      <c r="D4592" s="20"/>
      <c r="E4592"/>
      <c r="F4592"/>
      <c r="G4592" s="19"/>
      <c r="H4592"/>
      <c r="I4592"/>
      <c r="J4592"/>
      <c r="K4592" s="9"/>
      <c r="L4592"/>
      <c r="M4592" s="36"/>
      <c r="N4592"/>
      <c r="O4592"/>
      <c r="P4592" s="48"/>
      <c r="Q4592" s="10"/>
      <c r="R4592" s="11"/>
      <c r="S4592" s="13"/>
      <c r="T4592" s="12"/>
      <c r="U4592" s="13"/>
      <c r="V4592"/>
    </row>
    <row r="4593" spans="1:22" x14ac:dyDescent="0.2">
      <c r="A4593" s="32"/>
      <c r="B4593"/>
      <c r="C4593" s="20"/>
      <c r="D4593" s="20"/>
      <c r="E4593"/>
      <c r="F4593"/>
      <c r="G4593" s="19"/>
      <c r="H4593"/>
      <c r="I4593"/>
      <c r="J4593"/>
      <c r="K4593" s="9"/>
      <c r="L4593"/>
      <c r="M4593" s="36"/>
      <c r="N4593"/>
      <c r="O4593"/>
      <c r="P4593" s="48"/>
      <c r="Q4593" s="10"/>
      <c r="R4593" s="11"/>
      <c r="S4593" s="13"/>
      <c r="T4593" s="12"/>
      <c r="U4593" s="13"/>
      <c r="V4593"/>
    </row>
    <row r="4594" spans="1:22" x14ac:dyDescent="0.2">
      <c r="A4594" s="32"/>
      <c r="B4594"/>
      <c r="C4594" s="20"/>
      <c r="D4594" s="20"/>
      <c r="E4594"/>
      <c r="F4594"/>
      <c r="G4594" s="19"/>
      <c r="H4594"/>
      <c r="I4594"/>
      <c r="J4594"/>
      <c r="K4594" s="9"/>
      <c r="L4594"/>
      <c r="M4594" s="36"/>
      <c r="N4594"/>
      <c r="O4594"/>
      <c r="P4594" s="48"/>
      <c r="Q4594" s="10"/>
      <c r="R4594" s="11"/>
      <c r="S4594" s="13"/>
      <c r="T4594" s="12"/>
      <c r="U4594" s="13"/>
      <c r="V4594"/>
    </row>
    <row r="4595" spans="1:22" x14ac:dyDescent="0.2">
      <c r="A4595" s="32"/>
      <c r="B4595"/>
      <c r="C4595" s="20"/>
      <c r="D4595" s="20"/>
      <c r="E4595"/>
      <c r="F4595"/>
      <c r="G4595" s="19"/>
      <c r="H4595"/>
      <c r="I4595"/>
      <c r="J4595"/>
      <c r="K4595" s="9"/>
      <c r="L4595"/>
      <c r="M4595" s="36"/>
      <c r="N4595"/>
      <c r="O4595"/>
      <c r="P4595" s="48"/>
      <c r="Q4595" s="10"/>
      <c r="R4595" s="11"/>
      <c r="S4595" s="13"/>
      <c r="T4595" s="12"/>
      <c r="U4595" s="13"/>
      <c r="V4595"/>
    </row>
    <row r="4596" spans="1:22" x14ac:dyDescent="0.2">
      <c r="A4596" s="32"/>
      <c r="B4596"/>
      <c r="C4596" s="20"/>
      <c r="D4596" s="20"/>
      <c r="E4596"/>
      <c r="F4596"/>
      <c r="G4596" s="19"/>
      <c r="H4596"/>
      <c r="I4596"/>
      <c r="J4596"/>
      <c r="K4596" s="9"/>
      <c r="L4596"/>
      <c r="M4596" s="36"/>
      <c r="N4596"/>
      <c r="O4596"/>
      <c r="P4596" s="48"/>
      <c r="Q4596" s="10"/>
      <c r="R4596" s="11"/>
      <c r="S4596" s="13"/>
      <c r="T4596" s="12"/>
      <c r="U4596" s="13"/>
      <c r="V4596"/>
    </row>
    <row r="4597" spans="1:22" x14ac:dyDescent="0.2">
      <c r="A4597" s="32"/>
      <c r="B4597"/>
      <c r="C4597" s="20"/>
      <c r="D4597" s="20"/>
      <c r="E4597"/>
      <c r="F4597"/>
      <c r="G4597" s="19"/>
      <c r="H4597"/>
      <c r="I4597"/>
      <c r="J4597"/>
      <c r="K4597" s="9"/>
      <c r="L4597"/>
      <c r="M4597" s="36"/>
      <c r="N4597"/>
      <c r="O4597"/>
      <c r="P4597" s="48"/>
      <c r="Q4597" s="10"/>
      <c r="R4597" s="11"/>
      <c r="S4597" s="13"/>
      <c r="T4597" s="12"/>
      <c r="U4597" s="13"/>
      <c r="V4597"/>
    </row>
    <row r="4598" spans="1:22" x14ac:dyDescent="0.2">
      <c r="A4598" s="32"/>
      <c r="B4598"/>
      <c r="C4598" s="20"/>
      <c r="D4598" s="20"/>
      <c r="E4598"/>
      <c r="F4598"/>
      <c r="G4598" s="19"/>
      <c r="H4598"/>
      <c r="I4598"/>
      <c r="J4598"/>
      <c r="K4598" s="9"/>
      <c r="L4598"/>
      <c r="M4598" s="36"/>
      <c r="N4598"/>
      <c r="O4598"/>
      <c r="P4598" s="48"/>
      <c r="Q4598" s="10"/>
      <c r="R4598" s="11"/>
      <c r="S4598" s="13"/>
      <c r="T4598" s="12"/>
      <c r="U4598" s="13"/>
      <c r="V4598"/>
    </row>
    <row r="4599" spans="1:22" x14ac:dyDescent="0.2">
      <c r="A4599" s="32"/>
      <c r="B4599"/>
      <c r="C4599" s="20"/>
      <c r="D4599" s="20"/>
      <c r="E4599"/>
      <c r="F4599"/>
      <c r="G4599" s="19"/>
      <c r="H4599"/>
      <c r="I4599"/>
      <c r="J4599"/>
      <c r="K4599" s="9"/>
      <c r="L4599"/>
      <c r="M4599" s="36"/>
      <c r="N4599"/>
      <c r="O4599"/>
      <c r="P4599" s="48"/>
      <c r="Q4599" s="10"/>
      <c r="R4599" s="11"/>
      <c r="S4599" s="13"/>
      <c r="T4599" s="12"/>
      <c r="U4599" s="13"/>
      <c r="V4599"/>
    </row>
    <row r="4600" spans="1:22" x14ac:dyDescent="0.2">
      <c r="A4600" s="32"/>
      <c r="B4600"/>
      <c r="C4600" s="20"/>
      <c r="D4600" s="20"/>
      <c r="E4600"/>
      <c r="F4600"/>
      <c r="G4600" s="19"/>
      <c r="H4600"/>
      <c r="I4600"/>
      <c r="J4600"/>
      <c r="K4600" s="9"/>
      <c r="L4600"/>
      <c r="M4600" s="36"/>
      <c r="N4600"/>
      <c r="O4600"/>
      <c r="P4600" s="48"/>
      <c r="Q4600" s="10"/>
      <c r="R4600" s="11"/>
      <c r="S4600" s="13"/>
      <c r="T4600" s="12"/>
      <c r="U4600" s="13"/>
      <c r="V4600"/>
    </row>
    <row r="4601" spans="1:22" x14ac:dyDescent="0.2">
      <c r="A4601" s="32"/>
      <c r="B4601"/>
      <c r="C4601" s="20"/>
      <c r="D4601" s="20"/>
      <c r="E4601"/>
      <c r="F4601"/>
      <c r="G4601" s="19"/>
      <c r="H4601"/>
      <c r="I4601"/>
      <c r="J4601"/>
      <c r="K4601" s="9"/>
      <c r="L4601"/>
      <c r="M4601" s="36"/>
      <c r="N4601"/>
      <c r="O4601"/>
      <c r="P4601" s="48"/>
      <c r="Q4601" s="10"/>
      <c r="R4601" s="11"/>
      <c r="S4601" s="13"/>
      <c r="T4601" s="12"/>
      <c r="U4601" s="13"/>
      <c r="V4601"/>
    </row>
    <row r="4602" spans="1:22" x14ac:dyDescent="0.2">
      <c r="A4602" s="32"/>
      <c r="B4602"/>
      <c r="C4602" s="20"/>
      <c r="D4602" s="20"/>
      <c r="E4602"/>
      <c r="F4602"/>
      <c r="G4602" s="19"/>
      <c r="H4602"/>
      <c r="I4602"/>
      <c r="J4602"/>
      <c r="K4602" s="9"/>
      <c r="L4602"/>
      <c r="M4602" s="36"/>
      <c r="N4602"/>
      <c r="O4602"/>
      <c r="P4602" s="48"/>
      <c r="Q4602" s="10"/>
      <c r="R4602" s="11"/>
      <c r="S4602" s="13"/>
      <c r="T4602" s="12"/>
      <c r="U4602" s="13"/>
      <c r="V4602"/>
    </row>
    <row r="4603" spans="1:22" x14ac:dyDescent="0.2">
      <c r="A4603" s="32"/>
      <c r="B4603"/>
      <c r="C4603" s="20"/>
      <c r="D4603" s="20"/>
      <c r="E4603"/>
      <c r="F4603"/>
      <c r="G4603" s="19"/>
      <c r="H4603"/>
      <c r="I4603"/>
      <c r="J4603"/>
      <c r="K4603" s="9"/>
      <c r="L4603"/>
      <c r="M4603" s="36"/>
      <c r="N4603"/>
      <c r="O4603"/>
      <c r="P4603" s="48"/>
      <c r="Q4603" s="10"/>
      <c r="R4603" s="11"/>
      <c r="S4603" s="13"/>
      <c r="T4603" s="12"/>
      <c r="U4603" s="13"/>
      <c r="V4603"/>
    </row>
    <row r="4604" spans="1:22" x14ac:dyDescent="0.2">
      <c r="A4604" s="32"/>
      <c r="B4604"/>
      <c r="C4604" s="20"/>
      <c r="D4604" s="20"/>
      <c r="E4604"/>
      <c r="F4604"/>
      <c r="G4604" s="19"/>
      <c r="H4604"/>
      <c r="I4604"/>
      <c r="J4604"/>
      <c r="K4604" s="9"/>
      <c r="L4604"/>
      <c r="M4604" s="36"/>
      <c r="N4604"/>
      <c r="O4604"/>
      <c r="P4604" s="48"/>
      <c r="Q4604" s="10"/>
      <c r="R4604" s="11"/>
      <c r="S4604" s="13"/>
      <c r="T4604" s="12"/>
      <c r="U4604" s="13"/>
      <c r="V4604"/>
    </row>
    <row r="4605" spans="1:22" x14ac:dyDescent="0.2">
      <c r="A4605" s="32"/>
      <c r="B4605"/>
      <c r="C4605" s="20"/>
      <c r="D4605" s="20"/>
      <c r="E4605"/>
      <c r="F4605"/>
      <c r="G4605" s="19"/>
      <c r="H4605"/>
      <c r="I4605"/>
      <c r="J4605"/>
      <c r="K4605" s="9"/>
      <c r="L4605"/>
      <c r="M4605" s="36"/>
      <c r="N4605"/>
      <c r="O4605"/>
      <c r="P4605" s="48"/>
      <c r="Q4605" s="10"/>
      <c r="R4605" s="11"/>
      <c r="S4605" s="13"/>
      <c r="T4605" s="12"/>
      <c r="U4605" s="13"/>
      <c r="V4605"/>
    </row>
    <row r="4606" spans="1:22" x14ac:dyDescent="0.2">
      <c r="A4606" s="32"/>
      <c r="B4606"/>
      <c r="C4606" s="20"/>
      <c r="D4606" s="20"/>
      <c r="E4606"/>
      <c r="F4606"/>
      <c r="G4606" s="19"/>
      <c r="H4606"/>
      <c r="I4606"/>
      <c r="J4606"/>
      <c r="K4606" s="9"/>
      <c r="L4606"/>
      <c r="M4606" s="36"/>
      <c r="N4606"/>
      <c r="O4606"/>
      <c r="P4606" s="48"/>
      <c r="Q4606" s="10"/>
      <c r="R4606" s="11"/>
      <c r="S4606" s="13"/>
      <c r="T4606" s="12"/>
      <c r="U4606" s="13"/>
      <c r="V4606"/>
    </row>
    <row r="4607" spans="1:22" x14ac:dyDescent="0.2">
      <c r="A4607" s="32"/>
      <c r="B4607"/>
      <c r="C4607" s="20"/>
      <c r="D4607" s="20"/>
      <c r="E4607"/>
      <c r="F4607"/>
      <c r="G4607" s="19"/>
      <c r="H4607"/>
      <c r="I4607"/>
      <c r="J4607"/>
      <c r="K4607" s="9"/>
      <c r="L4607"/>
      <c r="M4607" s="36"/>
      <c r="N4607"/>
      <c r="O4607"/>
      <c r="P4607" s="48"/>
      <c r="Q4607" s="10"/>
      <c r="R4607" s="11"/>
      <c r="S4607" s="13"/>
      <c r="T4607" s="12"/>
      <c r="U4607" s="13"/>
      <c r="V4607"/>
    </row>
    <row r="4608" spans="1:22" x14ac:dyDescent="0.2">
      <c r="A4608" s="32"/>
      <c r="B4608"/>
      <c r="C4608" s="20"/>
      <c r="D4608" s="20"/>
      <c r="E4608"/>
      <c r="F4608"/>
      <c r="G4608" s="19"/>
      <c r="H4608"/>
      <c r="I4608"/>
      <c r="J4608"/>
      <c r="K4608" s="9"/>
      <c r="L4608"/>
      <c r="M4608" s="36"/>
      <c r="N4608"/>
      <c r="O4608"/>
      <c r="P4608" s="48"/>
      <c r="Q4608" s="10"/>
      <c r="R4608" s="11"/>
      <c r="S4608" s="13"/>
      <c r="T4608" s="12"/>
      <c r="U4608" s="13"/>
      <c r="V4608"/>
    </row>
    <row r="4609" spans="1:22" x14ac:dyDescent="0.2">
      <c r="A4609" s="32"/>
      <c r="B4609"/>
      <c r="C4609" s="20"/>
      <c r="D4609" s="20"/>
      <c r="E4609"/>
      <c r="F4609"/>
      <c r="G4609" s="19"/>
      <c r="H4609"/>
      <c r="I4609"/>
      <c r="J4609"/>
      <c r="K4609" s="9"/>
      <c r="L4609"/>
      <c r="M4609" s="36"/>
      <c r="N4609"/>
      <c r="O4609"/>
      <c r="P4609" s="48"/>
      <c r="Q4609" s="10"/>
      <c r="R4609" s="11"/>
      <c r="S4609" s="13"/>
      <c r="T4609" s="12"/>
      <c r="U4609" s="13"/>
      <c r="V4609"/>
    </row>
    <row r="4610" spans="1:22" x14ac:dyDescent="0.2">
      <c r="A4610" s="32"/>
      <c r="B4610"/>
      <c r="C4610" s="20"/>
      <c r="D4610" s="20"/>
      <c r="E4610"/>
      <c r="F4610"/>
      <c r="G4610" s="19"/>
      <c r="H4610"/>
      <c r="I4610"/>
      <c r="J4610"/>
      <c r="K4610" s="9"/>
      <c r="L4610"/>
      <c r="M4610" s="36"/>
      <c r="N4610"/>
      <c r="O4610"/>
      <c r="P4610" s="48"/>
      <c r="Q4610" s="10"/>
      <c r="R4610" s="11"/>
      <c r="S4610" s="13"/>
      <c r="T4610" s="12"/>
      <c r="U4610" s="13"/>
      <c r="V4610"/>
    </row>
    <row r="4611" spans="1:22" x14ac:dyDescent="0.2">
      <c r="A4611" s="32"/>
      <c r="B4611"/>
      <c r="C4611" s="20"/>
      <c r="D4611" s="20"/>
      <c r="E4611"/>
      <c r="F4611"/>
      <c r="G4611" s="19"/>
      <c r="H4611"/>
      <c r="I4611"/>
      <c r="J4611"/>
      <c r="K4611" s="9"/>
      <c r="L4611"/>
      <c r="M4611" s="36"/>
      <c r="N4611"/>
      <c r="O4611"/>
      <c r="P4611" s="48"/>
      <c r="Q4611" s="10"/>
      <c r="R4611" s="11"/>
      <c r="S4611" s="13"/>
      <c r="T4611" s="12"/>
      <c r="U4611" s="13"/>
      <c r="V4611"/>
    </row>
    <row r="4612" spans="1:22" x14ac:dyDescent="0.2">
      <c r="A4612" s="32"/>
      <c r="B4612"/>
      <c r="C4612" s="20"/>
      <c r="D4612" s="20"/>
      <c r="E4612"/>
      <c r="F4612"/>
      <c r="G4612" s="19"/>
      <c r="H4612"/>
      <c r="I4612"/>
      <c r="J4612"/>
      <c r="K4612" s="9"/>
      <c r="L4612"/>
      <c r="M4612" s="36"/>
      <c r="N4612"/>
      <c r="O4612"/>
      <c r="P4612" s="48"/>
      <c r="Q4612" s="10"/>
      <c r="R4612" s="11"/>
      <c r="S4612" s="13"/>
      <c r="T4612" s="12"/>
      <c r="U4612" s="13"/>
      <c r="V4612"/>
    </row>
    <row r="4613" spans="1:22" x14ac:dyDescent="0.2">
      <c r="A4613" s="32"/>
      <c r="B4613"/>
      <c r="C4613" s="20"/>
      <c r="D4613" s="20"/>
      <c r="E4613"/>
      <c r="F4613"/>
      <c r="G4613" s="19"/>
      <c r="H4613"/>
      <c r="I4613"/>
      <c r="J4613"/>
      <c r="K4613" s="9"/>
      <c r="L4613"/>
      <c r="M4613" s="36"/>
      <c r="N4613"/>
      <c r="O4613"/>
      <c r="P4613" s="48"/>
      <c r="Q4613" s="10"/>
      <c r="R4613" s="11"/>
      <c r="S4613" s="13"/>
      <c r="T4613" s="12"/>
      <c r="U4613" s="13"/>
      <c r="V4613"/>
    </row>
    <row r="4614" spans="1:22" x14ac:dyDescent="0.2">
      <c r="A4614" s="32"/>
      <c r="B4614"/>
      <c r="C4614" s="20"/>
      <c r="D4614" s="20"/>
      <c r="E4614"/>
      <c r="F4614"/>
      <c r="G4614" s="19"/>
      <c r="H4614"/>
      <c r="I4614"/>
      <c r="J4614"/>
      <c r="K4614" s="9"/>
      <c r="L4614"/>
      <c r="M4614" s="36"/>
      <c r="N4614"/>
      <c r="O4614"/>
      <c r="P4614" s="48"/>
      <c r="Q4614" s="10"/>
      <c r="R4614" s="11"/>
      <c r="S4614" s="13"/>
      <c r="T4614" s="12"/>
      <c r="U4614" s="13"/>
      <c r="V4614"/>
    </row>
    <row r="4615" spans="1:22" x14ac:dyDescent="0.2">
      <c r="A4615" s="32"/>
      <c r="B4615"/>
      <c r="C4615" s="20"/>
      <c r="D4615" s="20"/>
      <c r="E4615"/>
      <c r="F4615"/>
      <c r="G4615" s="19"/>
      <c r="H4615"/>
      <c r="I4615"/>
      <c r="J4615"/>
      <c r="K4615" s="9"/>
      <c r="L4615"/>
      <c r="M4615" s="36"/>
      <c r="N4615"/>
      <c r="O4615"/>
      <c r="P4615" s="48"/>
      <c r="Q4615" s="10"/>
      <c r="R4615" s="11"/>
      <c r="S4615" s="13"/>
      <c r="T4615" s="12"/>
      <c r="U4615" s="13"/>
      <c r="V4615"/>
    </row>
    <row r="4616" spans="1:22" x14ac:dyDescent="0.2">
      <c r="A4616" s="32"/>
      <c r="B4616"/>
      <c r="C4616" s="20"/>
      <c r="D4616" s="20"/>
      <c r="E4616"/>
      <c r="F4616"/>
      <c r="G4616" s="19"/>
      <c r="H4616"/>
      <c r="I4616"/>
      <c r="J4616"/>
      <c r="K4616" s="9"/>
      <c r="L4616"/>
      <c r="M4616" s="36"/>
      <c r="N4616"/>
      <c r="O4616"/>
      <c r="P4616" s="48"/>
      <c r="Q4616" s="10"/>
      <c r="R4616" s="11"/>
      <c r="S4616" s="13"/>
      <c r="T4616" s="12"/>
      <c r="U4616" s="13"/>
      <c r="V4616"/>
    </row>
    <row r="4617" spans="1:22" x14ac:dyDescent="0.2">
      <c r="A4617" s="32"/>
      <c r="B4617"/>
      <c r="C4617" s="20"/>
      <c r="D4617" s="20"/>
      <c r="E4617"/>
      <c r="F4617"/>
      <c r="G4617" s="19"/>
      <c r="H4617"/>
      <c r="I4617"/>
      <c r="J4617"/>
      <c r="K4617" s="9"/>
      <c r="L4617"/>
      <c r="M4617" s="36"/>
      <c r="N4617"/>
      <c r="O4617"/>
      <c r="P4617" s="48"/>
      <c r="Q4617" s="10"/>
      <c r="R4617" s="11"/>
      <c r="S4617" s="13"/>
      <c r="T4617" s="12"/>
      <c r="U4617" s="13"/>
      <c r="V4617"/>
    </row>
    <row r="4618" spans="1:22" x14ac:dyDescent="0.2">
      <c r="A4618" s="32"/>
      <c r="B4618"/>
      <c r="C4618" s="20"/>
      <c r="D4618" s="20"/>
      <c r="E4618"/>
      <c r="F4618"/>
      <c r="G4618" s="19"/>
      <c r="H4618"/>
      <c r="I4618"/>
      <c r="J4618"/>
      <c r="K4618" s="9"/>
      <c r="L4618"/>
      <c r="M4618" s="36"/>
      <c r="N4618"/>
      <c r="O4618"/>
      <c r="P4618" s="48"/>
      <c r="Q4618" s="10"/>
      <c r="R4618" s="11"/>
      <c r="S4618" s="13"/>
      <c r="T4618" s="12"/>
      <c r="U4618" s="13"/>
      <c r="V4618"/>
    </row>
    <row r="4619" spans="1:22" x14ac:dyDescent="0.2">
      <c r="A4619" s="32"/>
      <c r="B4619"/>
      <c r="C4619" s="20"/>
      <c r="D4619" s="20"/>
      <c r="E4619"/>
      <c r="F4619"/>
      <c r="G4619" s="19"/>
      <c r="H4619"/>
      <c r="I4619"/>
      <c r="J4619"/>
      <c r="K4619" s="9"/>
      <c r="L4619"/>
      <c r="M4619" s="36"/>
      <c r="N4619"/>
      <c r="O4619"/>
      <c r="P4619" s="48"/>
      <c r="Q4619" s="10"/>
      <c r="R4619" s="11"/>
      <c r="S4619" s="13"/>
      <c r="T4619" s="12"/>
      <c r="U4619" s="13"/>
      <c r="V4619"/>
    </row>
    <row r="4620" spans="1:22" x14ac:dyDescent="0.2">
      <c r="A4620" s="32"/>
      <c r="B4620"/>
      <c r="C4620" s="20"/>
      <c r="D4620" s="20"/>
      <c r="E4620"/>
      <c r="F4620"/>
      <c r="G4620" s="19"/>
      <c r="H4620"/>
      <c r="I4620"/>
      <c r="J4620"/>
      <c r="K4620" s="9"/>
      <c r="L4620"/>
      <c r="M4620" s="36"/>
      <c r="N4620"/>
      <c r="O4620"/>
      <c r="P4620" s="48"/>
      <c r="Q4620" s="10"/>
      <c r="R4620" s="11"/>
      <c r="S4620" s="13"/>
      <c r="T4620" s="12"/>
      <c r="U4620" s="13"/>
      <c r="V4620"/>
    </row>
    <row r="4621" spans="1:22" x14ac:dyDescent="0.2">
      <c r="A4621" s="32"/>
      <c r="B4621"/>
      <c r="C4621" s="20"/>
      <c r="D4621" s="20"/>
      <c r="E4621"/>
      <c r="F4621"/>
      <c r="G4621" s="19"/>
      <c r="H4621"/>
      <c r="I4621"/>
      <c r="J4621"/>
      <c r="K4621" s="9"/>
      <c r="L4621"/>
      <c r="M4621" s="36"/>
      <c r="N4621"/>
      <c r="O4621"/>
      <c r="P4621" s="48"/>
      <c r="Q4621" s="10"/>
      <c r="R4621" s="11"/>
      <c r="S4621" s="13"/>
      <c r="T4621" s="12"/>
      <c r="U4621" s="13"/>
      <c r="V4621"/>
    </row>
    <row r="4622" spans="1:22" x14ac:dyDescent="0.2">
      <c r="A4622" s="32"/>
      <c r="B4622"/>
      <c r="C4622" s="20"/>
      <c r="D4622" s="20"/>
      <c r="E4622"/>
      <c r="F4622"/>
      <c r="G4622" s="19"/>
      <c r="H4622"/>
      <c r="I4622"/>
      <c r="J4622"/>
      <c r="K4622" s="9"/>
      <c r="L4622"/>
      <c r="M4622" s="36"/>
      <c r="N4622"/>
      <c r="O4622"/>
      <c r="P4622" s="48"/>
      <c r="Q4622" s="10"/>
      <c r="R4622" s="11"/>
      <c r="S4622" s="13"/>
      <c r="T4622" s="12"/>
      <c r="U4622" s="13"/>
      <c r="V4622"/>
    </row>
    <row r="4623" spans="1:22" x14ac:dyDescent="0.2">
      <c r="A4623" s="32"/>
      <c r="B4623"/>
      <c r="C4623" s="20"/>
      <c r="D4623" s="20"/>
      <c r="E4623"/>
      <c r="F4623"/>
      <c r="G4623" s="19"/>
      <c r="H4623"/>
      <c r="I4623"/>
      <c r="J4623"/>
      <c r="K4623" s="9"/>
      <c r="L4623"/>
      <c r="M4623" s="36"/>
      <c r="N4623"/>
      <c r="O4623"/>
      <c r="P4623" s="48"/>
      <c r="Q4623" s="10"/>
      <c r="R4623" s="11"/>
      <c r="S4623" s="13"/>
      <c r="T4623" s="12"/>
      <c r="U4623" s="13"/>
      <c r="V4623"/>
    </row>
    <row r="4624" spans="1:22" x14ac:dyDescent="0.2">
      <c r="A4624" s="32"/>
      <c r="B4624"/>
      <c r="C4624" s="20"/>
      <c r="D4624" s="20"/>
      <c r="E4624"/>
      <c r="F4624"/>
      <c r="G4624" s="19"/>
      <c r="H4624"/>
      <c r="I4624"/>
      <c r="J4624"/>
      <c r="K4624" s="9"/>
      <c r="L4624"/>
      <c r="M4624" s="36"/>
      <c r="N4624"/>
      <c r="O4624"/>
      <c r="P4624" s="48"/>
      <c r="Q4624" s="10"/>
      <c r="R4624" s="11"/>
      <c r="S4624" s="13"/>
      <c r="T4624" s="12"/>
      <c r="U4624" s="13"/>
      <c r="V4624"/>
    </row>
    <row r="4625" spans="1:22" x14ac:dyDescent="0.2">
      <c r="A4625" s="32"/>
      <c r="B4625"/>
      <c r="C4625" s="20"/>
      <c r="D4625" s="20"/>
      <c r="E4625"/>
      <c r="F4625"/>
      <c r="G4625" s="19"/>
      <c r="H4625"/>
      <c r="I4625"/>
      <c r="J4625"/>
      <c r="K4625" s="9"/>
      <c r="L4625"/>
      <c r="M4625" s="36"/>
      <c r="N4625"/>
      <c r="O4625"/>
      <c r="P4625" s="48"/>
      <c r="Q4625" s="10"/>
      <c r="R4625" s="11"/>
      <c r="S4625" s="13"/>
      <c r="T4625" s="12"/>
      <c r="U4625" s="13"/>
      <c r="V4625"/>
    </row>
    <row r="4626" spans="1:22" x14ac:dyDescent="0.2">
      <c r="A4626" s="32"/>
      <c r="B4626"/>
      <c r="C4626" s="20"/>
      <c r="D4626" s="20"/>
      <c r="E4626"/>
      <c r="F4626"/>
      <c r="G4626" s="19"/>
      <c r="H4626"/>
      <c r="I4626"/>
      <c r="J4626"/>
      <c r="K4626" s="9"/>
      <c r="L4626"/>
      <c r="M4626" s="36"/>
      <c r="N4626"/>
      <c r="O4626"/>
      <c r="P4626" s="48"/>
      <c r="Q4626" s="10"/>
      <c r="R4626" s="11"/>
      <c r="S4626" s="13"/>
      <c r="T4626" s="12"/>
      <c r="U4626" s="13"/>
      <c r="V4626"/>
    </row>
    <row r="4627" spans="1:22" x14ac:dyDescent="0.2">
      <c r="A4627" s="32"/>
      <c r="B4627"/>
      <c r="C4627" s="20"/>
      <c r="D4627" s="20"/>
      <c r="E4627"/>
      <c r="F4627"/>
      <c r="G4627" s="19"/>
      <c r="H4627"/>
      <c r="I4627"/>
      <c r="J4627"/>
      <c r="K4627" s="9"/>
      <c r="L4627"/>
      <c r="M4627" s="36"/>
      <c r="N4627"/>
      <c r="O4627"/>
      <c r="P4627" s="48"/>
      <c r="Q4627" s="10"/>
      <c r="R4627" s="11"/>
      <c r="S4627" s="13"/>
      <c r="T4627" s="12"/>
      <c r="U4627" s="13"/>
      <c r="V4627"/>
    </row>
    <row r="4628" spans="1:22" x14ac:dyDescent="0.2">
      <c r="A4628" s="32"/>
      <c r="B4628"/>
      <c r="C4628" s="20"/>
      <c r="D4628" s="20"/>
      <c r="E4628"/>
      <c r="F4628"/>
      <c r="G4628" s="19"/>
      <c r="H4628"/>
      <c r="I4628"/>
      <c r="J4628"/>
      <c r="K4628" s="9"/>
      <c r="L4628"/>
      <c r="M4628" s="36"/>
      <c r="N4628"/>
      <c r="O4628"/>
      <c r="P4628" s="48"/>
      <c r="Q4628" s="10"/>
      <c r="R4628" s="11"/>
      <c r="S4628" s="13"/>
      <c r="T4628" s="12"/>
      <c r="U4628" s="13"/>
      <c r="V4628"/>
    </row>
    <row r="4629" spans="1:22" x14ac:dyDescent="0.2">
      <c r="A4629" s="32"/>
      <c r="B4629"/>
      <c r="C4629" s="20"/>
      <c r="D4629" s="20"/>
      <c r="E4629"/>
      <c r="F4629"/>
      <c r="G4629" s="19"/>
      <c r="H4629"/>
      <c r="I4629"/>
      <c r="J4629"/>
      <c r="K4629" s="9"/>
      <c r="L4629"/>
      <c r="M4629" s="36"/>
      <c r="N4629"/>
      <c r="O4629"/>
      <c r="P4629" s="48"/>
      <c r="Q4629" s="10"/>
      <c r="R4629" s="11"/>
      <c r="S4629" s="13"/>
      <c r="T4629" s="12"/>
      <c r="U4629" s="13"/>
      <c r="V4629"/>
    </row>
    <row r="4630" spans="1:22" x14ac:dyDescent="0.2">
      <c r="A4630" s="32"/>
      <c r="B4630"/>
      <c r="C4630" s="20"/>
      <c r="D4630" s="20"/>
      <c r="E4630"/>
      <c r="F4630"/>
      <c r="G4630" s="19"/>
      <c r="H4630"/>
      <c r="I4630"/>
      <c r="J4630"/>
      <c r="K4630" s="9"/>
      <c r="L4630"/>
      <c r="M4630" s="36"/>
      <c r="N4630"/>
      <c r="O4630"/>
      <c r="P4630" s="48"/>
      <c r="Q4630" s="10"/>
      <c r="R4630" s="11"/>
      <c r="S4630" s="13"/>
      <c r="T4630" s="12"/>
      <c r="U4630" s="13"/>
      <c r="V4630"/>
    </row>
    <row r="4631" spans="1:22" x14ac:dyDescent="0.2">
      <c r="A4631" s="32"/>
      <c r="B4631"/>
      <c r="C4631" s="20"/>
      <c r="D4631" s="20"/>
      <c r="E4631"/>
      <c r="F4631"/>
      <c r="G4631" s="19"/>
      <c r="H4631"/>
      <c r="I4631"/>
      <c r="J4631"/>
      <c r="K4631" s="9"/>
      <c r="L4631"/>
      <c r="M4631" s="36"/>
      <c r="N4631"/>
      <c r="O4631"/>
      <c r="P4631" s="48"/>
      <c r="Q4631" s="10"/>
      <c r="R4631" s="11"/>
      <c r="S4631" s="13"/>
      <c r="T4631" s="12"/>
      <c r="U4631" s="13"/>
      <c r="V4631"/>
    </row>
    <row r="4632" spans="1:22" x14ac:dyDescent="0.2">
      <c r="A4632" s="32"/>
      <c r="B4632"/>
      <c r="C4632" s="20"/>
      <c r="D4632" s="20"/>
      <c r="E4632"/>
      <c r="F4632"/>
      <c r="G4632" s="19"/>
      <c r="H4632"/>
      <c r="I4632"/>
      <c r="J4632"/>
      <c r="K4632" s="9"/>
      <c r="L4632"/>
      <c r="M4632" s="36"/>
      <c r="N4632"/>
      <c r="O4632"/>
      <c r="P4632" s="48"/>
      <c r="Q4632" s="10"/>
      <c r="R4632" s="11"/>
      <c r="S4632" s="13"/>
      <c r="T4632" s="12"/>
      <c r="U4632" s="13"/>
      <c r="V4632"/>
    </row>
    <row r="4633" spans="1:22" x14ac:dyDescent="0.2">
      <c r="A4633" s="32"/>
      <c r="B4633"/>
      <c r="C4633" s="20"/>
      <c r="D4633" s="20"/>
      <c r="E4633"/>
      <c r="F4633"/>
      <c r="G4633" s="19"/>
      <c r="H4633"/>
      <c r="I4633"/>
      <c r="J4633"/>
      <c r="K4633" s="9"/>
      <c r="L4633"/>
      <c r="M4633" s="36"/>
      <c r="N4633"/>
      <c r="O4633"/>
      <c r="P4633" s="48"/>
      <c r="Q4633" s="10"/>
      <c r="R4633" s="11"/>
      <c r="S4633" s="13"/>
      <c r="T4633" s="12"/>
      <c r="U4633" s="13"/>
      <c r="V4633"/>
    </row>
    <row r="4634" spans="1:22" x14ac:dyDescent="0.2">
      <c r="A4634" s="32"/>
      <c r="B4634"/>
      <c r="C4634" s="20"/>
      <c r="D4634" s="20"/>
      <c r="E4634"/>
      <c r="F4634"/>
      <c r="G4634" s="19"/>
      <c r="H4634"/>
      <c r="I4634"/>
      <c r="J4634"/>
      <c r="K4634" s="9"/>
      <c r="L4634"/>
      <c r="M4634" s="36"/>
      <c r="N4634"/>
      <c r="O4634"/>
      <c r="P4634" s="48"/>
      <c r="Q4634" s="10"/>
      <c r="R4634" s="11"/>
      <c r="S4634" s="13"/>
      <c r="T4634" s="12"/>
      <c r="U4634" s="13"/>
      <c r="V4634"/>
    </row>
    <row r="4635" spans="1:22" x14ac:dyDescent="0.2">
      <c r="A4635" s="32"/>
      <c r="B4635"/>
      <c r="C4635" s="20"/>
      <c r="D4635" s="20"/>
      <c r="E4635"/>
      <c r="F4635"/>
      <c r="G4635" s="19"/>
      <c r="H4635"/>
      <c r="I4635"/>
      <c r="J4635"/>
      <c r="K4635" s="9"/>
      <c r="L4635"/>
      <c r="M4635" s="36"/>
      <c r="N4635"/>
      <c r="O4635"/>
      <c r="P4635" s="48"/>
      <c r="Q4635" s="10"/>
      <c r="R4635" s="11"/>
      <c r="S4635" s="13"/>
      <c r="T4635" s="12"/>
      <c r="U4635" s="13"/>
      <c r="V4635"/>
    </row>
    <row r="4636" spans="1:22" x14ac:dyDescent="0.2">
      <c r="A4636" s="32"/>
      <c r="B4636"/>
      <c r="C4636" s="20"/>
      <c r="D4636" s="20"/>
      <c r="E4636"/>
      <c r="F4636"/>
      <c r="G4636" s="19"/>
      <c r="H4636"/>
      <c r="I4636"/>
      <c r="J4636"/>
      <c r="K4636" s="9"/>
      <c r="L4636"/>
      <c r="M4636" s="36"/>
      <c r="N4636"/>
      <c r="O4636"/>
      <c r="P4636" s="48"/>
      <c r="Q4636" s="10"/>
      <c r="R4636" s="11"/>
      <c r="S4636" s="13"/>
      <c r="T4636" s="12"/>
      <c r="U4636" s="13"/>
      <c r="V4636"/>
    </row>
    <row r="4637" spans="1:22" x14ac:dyDescent="0.2">
      <c r="A4637" s="32"/>
      <c r="B4637"/>
      <c r="C4637" s="20"/>
      <c r="D4637" s="20"/>
      <c r="E4637"/>
      <c r="F4637"/>
      <c r="G4637" s="19"/>
      <c r="H4637"/>
      <c r="I4637"/>
      <c r="J4637"/>
      <c r="K4637" s="9"/>
      <c r="L4637"/>
      <c r="M4637" s="36"/>
      <c r="N4637"/>
      <c r="O4637"/>
      <c r="P4637" s="48"/>
      <c r="Q4637" s="10"/>
      <c r="R4637" s="11"/>
      <c r="S4637" s="13"/>
      <c r="T4637" s="12"/>
      <c r="U4637" s="13"/>
      <c r="V4637"/>
    </row>
    <row r="4638" spans="1:22" x14ac:dyDescent="0.2">
      <c r="A4638" s="32"/>
      <c r="B4638"/>
      <c r="C4638" s="20"/>
      <c r="D4638" s="20"/>
      <c r="E4638"/>
      <c r="F4638"/>
      <c r="G4638" s="19"/>
      <c r="H4638"/>
      <c r="I4638"/>
      <c r="J4638"/>
      <c r="K4638" s="9"/>
      <c r="L4638"/>
      <c r="M4638" s="36"/>
      <c r="N4638"/>
      <c r="O4638"/>
      <c r="P4638" s="48"/>
      <c r="Q4638" s="10"/>
      <c r="R4638" s="11"/>
      <c r="S4638" s="13"/>
      <c r="T4638" s="12"/>
      <c r="U4638" s="13"/>
      <c r="V4638"/>
    </row>
    <row r="4639" spans="1:22" x14ac:dyDescent="0.2">
      <c r="A4639" s="32"/>
      <c r="B4639"/>
      <c r="C4639" s="20"/>
      <c r="D4639" s="20"/>
      <c r="E4639"/>
      <c r="F4639"/>
      <c r="G4639" s="19"/>
      <c r="H4639"/>
      <c r="I4639"/>
      <c r="J4639"/>
      <c r="K4639" s="9"/>
      <c r="L4639"/>
      <c r="M4639" s="36"/>
      <c r="N4639"/>
      <c r="O4639"/>
      <c r="P4639" s="48"/>
      <c r="Q4639" s="10"/>
      <c r="R4639" s="11"/>
      <c r="S4639" s="13"/>
      <c r="T4639" s="12"/>
      <c r="U4639" s="13"/>
      <c r="V4639"/>
    </row>
    <row r="4640" spans="1:22" x14ac:dyDescent="0.2">
      <c r="A4640" s="32"/>
      <c r="B4640"/>
      <c r="C4640" s="20"/>
      <c r="D4640" s="20"/>
      <c r="E4640"/>
      <c r="F4640"/>
      <c r="G4640" s="19"/>
      <c r="H4640"/>
      <c r="I4640"/>
      <c r="J4640"/>
      <c r="K4640" s="9"/>
      <c r="L4640"/>
      <c r="M4640" s="36"/>
      <c r="N4640"/>
      <c r="O4640"/>
      <c r="P4640" s="48"/>
      <c r="Q4640" s="10"/>
      <c r="R4640" s="11"/>
      <c r="S4640" s="13"/>
      <c r="T4640" s="12"/>
      <c r="U4640" s="13"/>
      <c r="V4640"/>
    </row>
    <row r="4641" spans="1:22" x14ac:dyDescent="0.2">
      <c r="A4641" s="32"/>
      <c r="B4641"/>
      <c r="C4641" s="20"/>
      <c r="D4641" s="20"/>
      <c r="E4641"/>
      <c r="F4641"/>
      <c r="G4641" s="19"/>
      <c r="H4641"/>
      <c r="I4641"/>
      <c r="J4641"/>
      <c r="K4641" s="9"/>
      <c r="L4641"/>
      <c r="M4641" s="36"/>
      <c r="N4641"/>
      <c r="O4641"/>
      <c r="P4641" s="48"/>
      <c r="Q4641" s="10"/>
      <c r="R4641" s="11"/>
      <c r="S4641" s="13"/>
      <c r="T4641" s="12"/>
      <c r="U4641" s="13"/>
      <c r="V4641"/>
    </row>
    <row r="4642" spans="1:22" x14ac:dyDescent="0.2">
      <c r="A4642" s="32"/>
      <c r="B4642"/>
      <c r="C4642" s="20"/>
      <c r="D4642" s="20"/>
      <c r="E4642"/>
      <c r="F4642"/>
      <c r="G4642" s="19"/>
      <c r="H4642"/>
      <c r="I4642"/>
      <c r="J4642"/>
      <c r="K4642" s="9"/>
      <c r="L4642"/>
      <c r="M4642" s="36"/>
      <c r="N4642"/>
      <c r="O4642"/>
      <c r="P4642" s="48"/>
      <c r="Q4642" s="10"/>
      <c r="R4642" s="11"/>
      <c r="S4642" s="13"/>
      <c r="T4642" s="12"/>
      <c r="U4642" s="13"/>
      <c r="V4642"/>
    </row>
    <row r="4643" spans="1:22" x14ac:dyDescent="0.2">
      <c r="A4643" s="32"/>
      <c r="B4643"/>
      <c r="C4643" s="20"/>
      <c r="D4643" s="20"/>
      <c r="E4643"/>
      <c r="F4643"/>
      <c r="G4643" s="19"/>
      <c r="H4643"/>
      <c r="I4643"/>
      <c r="J4643"/>
      <c r="K4643" s="9"/>
      <c r="L4643"/>
      <c r="M4643" s="36"/>
      <c r="N4643"/>
      <c r="O4643"/>
      <c r="P4643" s="48"/>
      <c r="Q4643" s="10"/>
      <c r="R4643" s="11"/>
      <c r="S4643" s="13"/>
      <c r="T4643" s="12"/>
      <c r="U4643" s="13"/>
      <c r="V4643"/>
    </row>
    <row r="4644" spans="1:22" x14ac:dyDescent="0.2">
      <c r="A4644" s="32"/>
      <c r="B4644"/>
      <c r="C4644" s="20"/>
      <c r="D4644" s="20"/>
      <c r="E4644"/>
      <c r="F4644"/>
      <c r="G4644" s="19"/>
      <c r="H4644"/>
      <c r="I4644"/>
      <c r="J4644"/>
      <c r="K4644" s="9"/>
      <c r="L4644"/>
      <c r="M4644" s="36"/>
      <c r="N4644"/>
      <c r="O4644"/>
      <c r="P4644" s="48"/>
      <c r="Q4644" s="10"/>
      <c r="R4644" s="11"/>
      <c r="S4644" s="13"/>
      <c r="T4644" s="12"/>
      <c r="U4644" s="13"/>
      <c r="V4644"/>
    </row>
    <row r="4645" spans="1:22" x14ac:dyDescent="0.2">
      <c r="A4645" s="32"/>
      <c r="B4645"/>
      <c r="C4645" s="20"/>
      <c r="D4645" s="20"/>
      <c r="E4645"/>
      <c r="F4645"/>
      <c r="G4645" s="19"/>
      <c r="H4645"/>
      <c r="I4645"/>
      <c r="J4645"/>
      <c r="K4645" s="9"/>
      <c r="L4645"/>
      <c r="M4645" s="36"/>
      <c r="N4645"/>
      <c r="O4645"/>
      <c r="P4645" s="48"/>
      <c r="Q4645" s="10"/>
      <c r="R4645" s="11"/>
      <c r="S4645" s="13"/>
      <c r="T4645" s="12"/>
      <c r="U4645" s="13"/>
      <c r="V4645"/>
    </row>
    <row r="4646" spans="1:22" x14ac:dyDescent="0.2">
      <c r="A4646" s="32"/>
      <c r="B4646"/>
      <c r="C4646" s="20"/>
      <c r="D4646" s="20"/>
      <c r="E4646"/>
      <c r="F4646"/>
      <c r="G4646" s="19"/>
      <c r="H4646"/>
      <c r="I4646"/>
      <c r="J4646"/>
      <c r="K4646" s="9"/>
      <c r="L4646"/>
      <c r="M4646" s="36"/>
      <c r="N4646"/>
      <c r="O4646"/>
      <c r="P4646" s="48"/>
      <c r="Q4646" s="10"/>
      <c r="R4646" s="11"/>
      <c r="S4646" s="13"/>
      <c r="T4646" s="12"/>
      <c r="U4646" s="13"/>
      <c r="V4646"/>
    </row>
    <row r="4647" spans="1:22" x14ac:dyDescent="0.2">
      <c r="A4647" s="32"/>
      <c r="B4647"/>
      <c r="C4647" s="20"/>
      <c r="D4647" s="20"/>
      <c r="E4647"/>
      <c r="F4647"/>
      <c r="G4647" s="19"/>
      <c r="H4647"/>
      <c r="I4647"/>
      <c r="J4647"/>
      <c r="K4647" s="9"/>
      <c r="L4647"/>
      <c r="M4647" s="36"/>
      <c r="N4647"/>
      <c r="O4647"/>
      <c r="P4647" s="48"/>
      <c r="Q4647" s="10"/>
      <c r="R4647" s="11"/>
      <c r="S4647" s="13"/>
      <c r="T4647" s="12"/>
      <c r="U4647" s="13"/>
      <c r="V4647"/>
    </row>
    <row r="4648" spans="1:22" x14ac:dyDescent="0.2">
      <c r="A4648" s="32"/>
      <c r="B4648"/>
      <c r="C4648" s="20"/>
      <c r="D4648" s="20"/>
      <c r="E4648"/>
      <c r="F4648"/>
      <c r="G4648" s="19"/>
      <c r="H4648"/>
      <c r="I4648"/>
      <c r="J4648"/>
      <c r="K4648" s="9"/>
      <c r="L4648"/>
      <c r="M4648" s="36"/>
      <c r="N4648"/>
      <c r="O4648"/>
      <c r="P4648" s="48"/>
      <c r="Q4648" s="10"/>
      <c r="R4648" s="11"/>
      <c r="S4648" s="13"/>
      <c r="T4648" s="12"/>
      <c r="U4648" s="13"/>
      <c r="V4648"/>
    </row>
    <row r="4649" spans="1:22" x14ac:dyDescent="0.2">
      <c r="A4649" s="32"/>
      <c r="B4649"/>
      <c r="C4649" s="20"/>
      <c r="D4649" s="20"/>
      <c r="E4649"/>
      <c r="F4649"/>
      <c r="G4649" s="19"/>
      <c r="H4649"/>
      <c r="I4649"/>
      <c r="J4649"/>
      <c r="K4649" s="9"/>
      <c r="L4649"/>
      <c r="M4649" s="36"/>
      <c r="N4649"/>
      <c r="O4649"/>
      <c r="P4649" s="48"/>
      <c r="Q4649" s="10"/>
      <c r="R4649" s="11"/>
      <c r="S4649" s="13"/>
      <c r="T4649" s="12"/>
      <c r="U4649" s="13"/>
      <c r="V4649"/>
    </row>
    <row r="4650" spans="1:22" x14ac:dyDescent="0.2">
      <c r="A4650" s="32"/>
      <c r="B4650"/>
      <c r="C4650" s="20"/>
      <c r="D4650" s="20"/>
      <c r="E4650"/>
      <c r="F4650"/>
      <c r="G4650" s="19"/>
      <c r="H4650"/>
      <c r="I4650"/>
      <c r="J4650"/>
      <c r="K4650" s="9"/>
      <c r="L4650"/>
      <c r="M4650" s="36"/>
      <c r="N4650"/>
      <c r="O4650"/>
      <c r="P4650" s="48"/>
      <c r="Q4650" s="10"/>
      <c r="R4650" s="11"/>
      <c r="S4650" s="13"/>
      <c r="T4650" s="12"/>
      <c r="U4650" s="13"/>
      <c r="V4650"/>
    </row>
    <row r="4651" spans="1:22" x14ac:dyDescent="0.2">
      <c r="A4651" s="32"/>
      <c r="B4651"/>
      <c r="C4651" s="20"/>
      <c r="D4651" s="20"/>
      <c r="E4651"/>
      <c r="F4651"/>
      <c r="G4651" s="19"/>
      <c r="H4651"/>
      <c r="I4651"/>
      <c r="J4651"/>
      <c r="K4651" s="9"/>
      <c r="L4651"/>
      <c r="M4651" s="36"/>
      <c r="N4651"/>
      <c r="O4651"/>
      <c r="P4651" s="48"/>
      <c r="Q4651" s="10"/>
      <c r="R4651" s="11"/>
      <c r="S4651" s="13"/>
      <c r="T4651" s="12"/>
      <c r="U4651" s="13"/>
      <c r="V4651"/>
    </row>
    <row r="4652" spans="1:22" x14ac:dyDescent="0.2">
      <c r="A4652" s="32"/>
      <c r="B4652"/>
      <c r="C4652" s="20"/>
      <c r="D4652" s="20"/>
      <c r="E4652"/>
      <c r="F4652"/>
      <c r="G4652" s="19"/>
      <c r="H4652"/>
      <c r="I4652"/>
      <c r="J4652"/>
      <c r="K4652" s="9"/>
      <c r="L4652"/>
      <c r="M4652" s="36"/>
      <c r="N4652"/>
      <c r="O4652"/>
      <c r="P4652" s="48"/>
      <c r="Q4652" s="10"/>
      <c r="R4652" s="11"/>
      <c r="S4652" s="13"/>
      <c r="T4652" s="12"/>
      <c r="U4652" s="13"/>
      <c r="V4652"/>
    </row>
    <row r="4653" spans="1:22" x14ac:dyDescent="0.2">
      <c r="A4653" s="32"/>
      <c r="B4653"/>
      <c r="C4653" s="20"/>
      <c r="D4653" s="20"/>
      <c r="E4653"/>
      <c r="F4653"/>
      <c r="G4653" s="19"/>
      <c r="H4653"/>
      <c r="I4653"/>
      <c r="J4653"/>
      <c r="K4653" s="9"/>
      <c r="L4653"/>
      <c r="M4653" s="36"/>
      <c r="N4653"/>
      <c r="O4653"/>
      <c r="P4653" s="48"/>
      <c r="Q4653" s="10"/>
      <c r="R4653" s="11"/>
      <c r="S4653" s="13"/>
      <c r="T4653" s="12"/>
      <c r="U4653" s="13"/>
      <c r="V4653"/>
    </row>
    <row r="4654" spans="1:22" x14ac:dyDescent="0.2">
      <c r="A4654" s="32"/>
      <c r="B4654"/>
      <c r="C4654" s="20"/>
      <c r="D4654" s="20"/>
      <c r="E4654"/>
      <c r="F4654"/>
      <c r="G4654" s="19"/>
      <c r="H4654"/>
      <c r="I4654"/>
      <c r="J4654"/>
      <c r="K4654" s="9"/>
      <c r="L4654"/>
      <c r="M4654" s="36"/>
      <c r="N4654"/>
      <c r="O4654"/>
      <c r="P4654" s="48"/>
      <c r="Q4654" s="10"/>
      <c r="R4654" s="11"/>
      <c r="S4654" s="13"/>
      <c r="T4654" s="12"/>
      <c r="U4654" s="13"/>
      <c r="V4654"/>
    </row>
    <row r="4655" spans="1:22" x14ac:dyDescent="0.2">
      <c r="A4655" s="32"/>
      <c r="B4655"/>
      <c r="C4655" s="20"/>
      <c r="D4655" s="20"/>
      <c r="E4655"/>
      <c r="F4655"/>
      <c r="G4655" s="19"/>
      <c r="H4655"/>
      <c r="I4655"/>
      <c r="J4655"/>
      <c r="K4655" s="9"/>
      <c r="L4655"/>
      <c r="M4655" s="36"/>
      <c r="N4655"/>
      <c r="O4655"/>
      <c r="P4655" s="48"/>
      <c r="Q4655" s="10"/>
      <c r="R4655" s="11"/>
      <c r="S4655" s="13"/>
      <c r="T4655" s="12"/>
      <c r="U4655" s="13"/>
      <c r="V4655"/>
    </row>
    <row r="4656" spans="1:22" x14ac:dyDescent="0.2">
      <c r="A4656" s="32"/>
      <c r="B4656"/>
      <c r="C4656" s="20"/>
      <c r="D4656" s="20"/>
      <c r="E4656"/>
      <c r="F4656"/>
      <c r="G4656" s="19"/>
      <c r="H4656"/>
      <c r="I4656"/>
      <c r="J4656"/>
      <c r="K4656" s="9"/>
      <c r="L4656"/>
      <c r="M4656" s="36"/>
      <c r="N4656"/>
      <c r="O4656"/>
      <c r="P4656" s="48"/>
      <c r="Q4656" s="10"/>
      <c r="R4656" s="11"/>
      <c r="S4656" s="13"/>
      <c r="T4656" s="12"/>
      <c r="U4656" s="13"/>
      <c r="V4656"/>
    </row>
    <row r="4657" spans="1:22" x14ac:dyDescent="0.2">
      <c r="A4657" s="32"/>
      <c r="B4657"/>
      <c r="C4657" s="20"/>
      <c r="D4657" s="20"/>
      <c r="E4657"/>
      <c r="F4657"/>
      <c r="G4657" s="19"/>
      <c r="H4657"/>
      <c r="I4657"/>
      <c r="J4657"/>
      <c r="K4657" s="9"/>
      <c r="L4657"/>
      <c r="M4657" s="36"/>
      <c r="N4657"/>
      <c r="O4657"/>
      <c r="P4657" s="48"/>
      <c r="Q4657" s="10"/>
      <c r="R4657" s="11"/>
      <c r="S4657" s="13"/>
      <c r="T4657" s="12"/>
      <c r="U4657" s="13"/>
      <c r="V4657"/>
    </row>
    <row r="4658" spans="1:22" x14ac:dyDescent="0.2">
      <c r="A4658" s="32"/>
      <c r="B4658"/>
      <c r="C4658" s="20"/>
      <c r="D4658" s="20"/>
      <c r="E4658"/>
      <c r="F4658"/>
      <c r="G4658" s="19"/>
      <c r="H4658"/>
      <c r="I4658"/>
      <c r="J4658"/>
      <c r="K4658" s="9"/>
      <c r="L4658"/>
      <c r="M4658" s="36"/>
      <c r="N4658"/>
      <c r="O4658"/>
      <c r="P4658" s="48"/>
      <c r="Q4658" s="10"/>
      <c r="R4658" s="11"/>
      <c r="S4658" s="13"/>
      <c r="T4658" s="12"/>
      <c r="U4658" s="13"/>
      <c r="V4658"/>
    </row>
    <row r="4659" spans="1:22" x14ac:dyDescent="0.2">
      <c r="A4659" s="32"/>
      <c r="B4659"/>
      <c r="C4659" s="20"/>
      <c r="D4659" s="20"/>
      <c r="E4659"/>
      <c r="F4659"/>
      <c r="G4659" s="19"/>
      <c r="H4659"/>
      <c r="I4659"/>
      <c r="J4659"/>
      <c r="K4659" s="9"/>
      <c r="L4659"/>
      <c r="M4659" s="36"/>
      <c r="N4659"/>
      <c r="O4659"/>
      <c r="P4659" s="48"/>
      <c r="Q4659" s="10"/>
      <c r="R4659" s="11"/>
      <c r="S4659" s="13"/>
      <c r="T4659" s="12"/>
      <c r="U4659" s="13"/>
      <c r="V4659"/>
    </row>
    <row r="4660" spans="1:22" x14ac:dyDescent="0.2">
      <c r="A4660" s="32"/>
      <c r="B4660"/>
      <c r="C4660" s="20"/>
      <c r="D4660" s="20"/>
      <c r="E4660"/>
      <c r="F4660"/>
      <c r="G4660" s="19"/>
      <c r="H4660"/>
      <c r="I4660"/>
      <c r="J4660"/>
      <c r="K4660" s="9"/>
      <c r="L4660"/>
      <c r="M4660" s="36"/>
      <c r="N4660"/>
      <c r="O4660"/>
      <c r="P4660" s="48"/>
      <c r="Q4660" s="10"/>
      <c r="R4660" s="11"/>
      <c r="S4660" s="13"/>
      <c r="T4660" s="12"/>
      <c r="U4660" s="13"/>
      <c r="V4660"/>
    </row>
    <row r="4661" spans="1:22" x14ac:dyDescent="0.2">
      <c r="A4661" s="32"/>
      <c r="B4661"/>
      <c r="C4661" s="20"/>
      <c r="D4661" s="20"/>
      <c r="E4661"/>
      <c r="F4661"/>
      <c r="G4661" s="19"/>
      <c r="H4661"/>
      <c r="I4661"/>
      <c r="J4661"/>
      <c r="K4661" s="9"/>
      <c r="L4661"/>
      <c r="M4661" s="36"/>
      <c r="N4661"/>
      <c r="O4661"/>
      <c r="P4661" s="48"/>
      <c r="Q4661" s="10"/>
      <c r="R4661" s="11"/>
      <c r="S4661" s="13"/>
      <c r="T4661" s="12"/>
      <c r="U4661" s="13"/>
      <c r="V4661"/>
    </row>
    <row r="4662" spans="1:22" x14ac:dyDescent="0.2">
      <c r="A4662" s="32"/>
      <c r="B4662"/>
      <c r="C4662" s="20"/>
      <c r="D4662" s="20"/>
      <c r="E4662"/>
      <c r="F4662"/>
      <c r="G4662" s="19"/>
      <c r="H4662"/>
      <c r="I4662"/>
      <c r="J4662"/>
      <c r="K4662" s="9"/>
      <c r="L4662"/>
      <c r="M4662" s="36"/>
      <c r="N4662"/>
      <c r="O4662"/>
      <c r="P4662" s="48"/>
      <c r="Q4662" s="10"/>
      <c r="R4662" s="11"/>
      <c r="S4662" s="13"/>
      <c r="T4662" s="12"/>
      <c r="U4662" s="13"/>
      <c r="V4662"/>
    </row>
    <row r="4663" spans="1:22" x14ac:dyDescent="0.2">
      <c r="A4663" s="32"/>
      <c r="B4663"/>
      <c r="C4663" s="20"/>
      <c r="D4663" s="20"/>
      <c r="E4663"/>
      <c r="F4663"/>
      <c r="G4663" s="19"/>
      <c r="H4663"/>
      <c r="I4663"/>
      <c r="J4663"/>
      <c r="K4663" s="9"/>
      <c r="L4663"/>
      <c r="M4663" s="36"/>
      <c r="N4663"/>
      <c r="O4663"/>
      <c r="P4663" s="48"/>
      <c r="Q4663" s="10"/>
      <c r="R4663" s="11"/>
      <c r="S4663" s="13"/>
      <c r="T4663" s="12"/>
      <c r="U4663" s="13"/>
      <c r="V4663"/>
    </row>
    <row r="4664" spans="1:22" x14ac:dyDescent="0.2">
      <c r="A4664" s="32"/>
      <c r="B4664"/>
      <c r="C4664" s="20"/>
      <c r="D4664" s="20"/>
      <c r="E4664"/>
      <c r="F4664"/>
      <c r="G4664" s="19"/>
      <c r="H4664"/>
      <c r="I4664"/>
      <c r="J4664"/>
      <c r="K4664" s="9"/>
      <c r="L4664"/>
      <c r="M4664" s="36"/>
      <c r="N4664"/>
      <c r="O4664"/>
      <c r="P4664" s="48"/>
      <c r="Q4664" s="10"/>
      <c r="R4664" s="11"/>
      <c r="S4664" s="13"/>
      <c r="T4664" s="12"/>
      <c r="U4664" s="13"/>
      <c r="V4664"/>
    </row>
    <row r="4665" spans="1:22" x14ac:dyDescent="0.2">
      <c r="A4665" s="32"/>
      <c r="B4665"/>
      <c r="C4665" s="20"/>
      <c r="D4665" s="20"/>
      <c r="E4665"/>
      <c r="F4665"/>
      <c r="G4665" s="19"/>
      <c r="H4665"/>
      <c r="I4665"/>
      <c r="J4665"/>
      <c r="K4665" s="9"/>
      <c r="L4665"/>
      <c r="M4665" s="36"/>
      <c r="N4665"/>
      <c r="O4665"/>
      <c r="P4665" s="48"/>
      <c r="Q4665" s="10"/>
      <c r="R4665" s="11"/>
      <c r="S4665" s="13"/>
      <c r="T4665" s="12"/>
      <c r="U4665" s="13"/>
      <c r="V4665"/>
    </row>
    <row r="4666" spans="1:22" x14ac:dyDescent="0.2">
      <c r="A4666" s="32"/>
      <c r="B4666"/>
      <c r="C4666" s="20"/>
      <c r="D4666" s="20"/>
      <c r="E4666"/>
      <c r="F4666"/>
      <c r="G4666" s="19"/>
      <c r="H4666"/>
      <c r="I4666"/>
      <c r="J4666"/>
      <c r="K4666" s="9"/>
      <c r="L4666"/>
      <c r="M4666" s="36"/>
      <c r="N4666"/>
      <c r="O4666"/>
      <c r="P4666" s="48"/>
      <c r="Q4666" s="10"/>
      <c r="R4666" s="11"/>
      <c r="S4666" s="13"/>
      <c r="T4666" s="12"/>
      <c r="U4666" s="13"/>
      <c r="V4666"/>
    </row>
    <row r="4667" spans="1:22" x14ac:dyDescent="0.2">
      <c r="A4667" s="32"/>
      <c r="B4667"/>
      <c r="C4667" s="20"/>
      <c r="D4667" s="20"/>
      <c r="E4667"/>
      <c r="F4667"/>
      <c r="G4667" s="19"/>
      <c r="H4667"/>
      <c r="I4667"/>
      <c r="J4667"/>
      <c r="K4667" s="9"/>
      <c r="L4667"/>
      <c r="M4667" s="36"/>
      <c r="N4667"/>
      <c r="O4667"/>
      <c r="P4667" s="48"/>
      <c r="Q4667" s="10"/>
      <c r="R4667" s="11"/>
      <c r="S4667" s="13"/>
      <c r="T4667" s="12"/>
      <c r="U4667" s="13"/>
      <c r="V4667"/>
    </row>
    <row r="4668" spans="1:22" x14ac:dyDescent="0.2">
      <c r="A4668" s="32"/>
      <c r="B4668"/>
      <c r="C4668" s="20"/>
      <c r="D4668" s="20"/>
      <c r="E4668"/>
      <c r="F4668"/>
      <c r="G4668" s="19"/>
      <c r="H4668"/>
      <c r="I4668"/>
      <c r="J4668"/>
      <c r="K4668" s="9"/>
      <c r="L4668"/>
      <c r="M4668" s="36"/>
      <c r="N4668"/>
      <c r="O4668"/>
      <c r="P4668" s="48"/>
      <c r="Q4668" s="10"/>
      <c r="R4668" s="11"/>
      <c r="S4668" s="13"/>
      <c r="T4668" s="12"/>
      <c r="U4668" s="13"/>
      <c r="V4668"/>
    </row>
    <row r="4669" spans="1:22" x14ac:dyDescent="0.2">
      <c r="A4669" s="32"/>
      <c r="B4669"/>
      <c r="C4669" s="20"/>
      <c r="D4669" s="20"/>
      <c r="E4669"/>
      <c r="F4669"/>
      <c r="G4669" s="19"/>
      <c r="H4669"/>
      <c r="I4669"/>
      <c r="J4669"/>
      <c r="K4669" s="9"/>
      <c r="L4669"/>
      <c r="M4669" s="36"/>
      <c r="N4669"/>
      <c r="O4669"/>
      <c r="P4669" s="48"/>
      <c r="Q4669" s="10"/>
      <c r="R4669" s="11"/>
      <c r="S4669" s="13"/>
      <c r="T4669" s="12"/>
      <c r="U4669" s="13"/>
      <c r="V4669"/>
    </row>
    <row r="4670" spans="1:22" x14ac:dyDescent="0.2">
      <c r="A4670" s="32"/>
      <c r="B4670"/>
      <c r="C4670" s="20"/>
      <c r="D4670" s="20"/>
      <c r="E4670"/>
      <c r="F4670"/>
      <c r="G4670" s="19"/>
      <c r="H4670"/>
      <c r="I4670"/>
      <c r="J4670"/>
      <c r="K4670" s="9"/>
      <c r="L4670"/>
      <c r="M4670" s="36"/>
      <c r="N4670"/>
      <c r="O4670"/>
      <c r="P4670" s="48"/>
      <c r="Q4670" s="10"/>
      <c r="R4670" s="11"/>
      <c r="S4670" s="13"/>
      <c r="T4670" s="12"/>
      <c r="U4670" s="13"/>
      <c r="V4670"/>
    </row>
    <row r="4671" spans="1:22" x14ac:dyDescent="0.2">
      <c r="A4671" s="32"/>
      <c r="B4671"/>
      <c r="C4671" s="20"/>
      <c r="D4671" s="20"/>
      <c r="E4671"/>
      <c r="F4671"/>
      <c r="G4671" s="19"/>
      <c r="H4671"/>
      <c r="I4671"/>
      <c r="J4671"/>
      <c r="K4671" s="9"/>
      <c r="L4671"/>
      <c r="M4671" s="36"/>
      <c r="N4671"/>
      <c r="O4671"/>
      <c r="P4671" s="48"/>
      <c r="Q4671" s="10"/>
      <c r="R4671" s="11"/>
      <c r="S4671" s="13"/>
      <c r="T4671" s="12"/>
      <c r="U4671" s="13"/>
      <c r="V4671"/>
    </row>
    <row r="4672" spans="1:22" x14ac:dyDescent="0.2">
      <c r="A4672" s="32"/>
      <c r="B4672"/>
      <c r="C4672" s="20"/>
      <c r="D4672" s="20"/>
      <c r="E4672"/>
      <c r="F4672"/>
      <c r="G4672" s="19"/>
      <c r="H4672"/>
      <c r="I4672"/>
      <c r="J4672"/>
      <c r="K4672" s="9"/>
      <c r="L4672"/>
      <c r="M4672" s="36"/>
      <c r="N4672"/>
      <c r="O4672"/>
      <c r="P4672" s="48"/>
      <c r="Q4672" s="10"/>
      <c r="R4672" s="11"/>
      <c r="S4672" s="13"/>
      <c r="T4672" s="12"/>
      <c r="U4672" s="13"/>
      <c r="V4672"/>
    </row>
    <row r="4673" spans="1:22" x14ac:dyDescent="0.2">
      <c r="A4673" s="32"/>
      <c r="B4673"/>
      <c r="C4673" s="20"/>
      <c r="D4673" s="20"/>
      <c r="E4673"/>
      <c r="F4673"/>
      <c r="G4673" s="19"/>
      <c r="H4673"/>
      <c r="I4673"/>
      <c r="J4673"/>
      <c r="K4673" s="9"/>
      <c r="L4673"/>
      <c r="M4673" s="36"/>
      <c r="N4673"/>
      <c r="O4673"/>
      <c r="P4673" s="48"/>
      <c r="Q4673" s="10"/>
      <c r="R4673" s="11"/>
      <c r="S4673" s="13"/>
      <c r="T4673" s="12"/>
      <c r="U4673" s="13"/>
      <c r="V4673"/>
    </row>
    <row r="4674" spans="1:22" x14ac:dyDescent="0.2">
      <c r="A4674" s="32"/>
      <c r="B4674"/>
      <c r="C4674" s="20"/>
      <c r="D4674" s="20"/>
      <c r="E4674"/>
      <c r="F4674"/>
      <c r="G4674" s="19"/>
      <c r="H4674"/>
      <c r="I4674"/>
      <c r="J4674"/>
      <c r="K4674" s="9"/>
      <c r="L4674"/>
      <c r="M4674" s="36"/>
      <c r="N4674"/>
      <c r="O4674"/>
      <c r="P4674" s="48"/>
      <c r="Q4674" s="10"/>
      <c r="R4674" s="11"/>
      <c r="S4674" s="13"/>
      <c r="T4674" s="12"/>
      <c r="U4674" s="13"/>
      <c r="V4674"/>
    </row>
    <row r="4675" spans="1:22" x14ac:dyDescent="0.2">
      <c r="A4675" s="32"/>
      <c r="B4675"/>
      <c r="C4675" s="20"/>
      <c r="D4675" s="20"/>
      <c r="E4675"/>
      <c r="F4675"/>
      <c r="G4675" s="19"/>
      <c r="H4675"/>
      <c r="I4675"/>
      <c r="J4675"/>
      <c r="K4675" s="9"/>
      <c r="L4675"/>
      <c r="M4675" s="36"/>
      <c r="N4675"/>
      <c r="O4675"/>
      <c r="P4675" s="48"/>
      <c r="Q4675" s="10"/>
      <c r="R4675" s="11"/>
      <c r="S4675" s="13"/>
      <c r="T4675" s="12"/>
      <c r="U4675" s="13"/>
      <c r="V4675"/>
    </row>
    <row r="4676" spans="1:22" x14ac:dyDescent="0.2">
      <c r="A4676" s="32"/>
      <c r="B4676"/>
      <c r="C4676" s="20"/>
      <c r="D4676" s="20"/>
      <c r="E4676"/>
      <c r="F4676"/>
      <c r="G4676" s="19"/>
      <c r="H4676"/>
      <c r="I4676"/>
      <c r="J4676"/>
      <c r="K4676" s="9"/>
      <c r="L4676"/>
      <c r="M4676" s="36"/>
      <c r="N4676"/>
      <c r="O4676"/>
      <c r="P4676" s="48"/>
      <c r="Q4676" s="10"/>
      <c r="R4676" s="11"/>
      <c r="S4676" s="13"/>
      <c r="T4676" s="12"/>
      <c r="U4676" s="13"/>
      <c r="V4676"/>
    </row>
    <row r="4677" spans="1:22" x14ac:dyDescent="0.2">
      <c r="A4677" s="32"/>
      <c r="B4677"/>
      <c r="C4677" s="20"/>
      <c r="D4677" s="20"/>
      <c r="E4677"/>
      <c r="F4677"/>
      <c r="G4677" s="19"/>
      <c r="H4677"/>
      <c r="I4677"/>
      <c r="J4677"/>
      <c r="K4677" s="9"/>
      <c r="L4677"/>
      <c r="M4677" s="36"/>
      <c r="N4677"/>
      <c r="O4677"/>
      <c r="P4677" s="48"/>
      <c r="Q4677" s="10"/>
      <c r="R4677" s="11"/>
      <c r="S4677" s="13"/>
      <c r="T4677" s="12"/>
      <c r="U4677" s="13"/>
      <c r="V4677"/>
    </row>
    <row r="4678" spans="1:22" x14ac:dyDescent="0.2">
      <c r="A4678" s="32"/>
      <c r="B4678"/>
      <c r="C4678" s="20"/>
      <c r="D4678" s="20"/>
      <c r="E4678"/>
      <c r="F4678"/>
      <c r="G4678" s="19"/>
      <c r="H4678"/>
      <c r="I4678"/>
      <c r="J4678"/>
      <c r="K4678" s="9"/>
      <c r="L4678"/>
      <c r="M4678" s="36"/>
      <c r="N4678"/>
      <c r="O4678"/>
      <c r="P4678" s="48"/>
      <c r="Q4678" s="10"/>
      <c r="R4678" s="11"/>
      <c r="S4678" s="13"/>
      <c r="T4678" s="12"/>
      <c r="U4678" s="13"/>
      <c r="V4678"/>
    </row>
    <row r="4679" spans="1:22" x14ac:dyDescent="0.2">
      <c r="A4679" s="32"/>
      <c r="B4679"/>
      <c r="C4679" s="20"/>
      <c r="D4679" s="20"/>
      <c r="E4679"/>
      <c r="F4679"/>
      <c r="G4679" s="19"/>
      <c r="H4679"/>
      <c r="I4679"/>
      <c r="J4679"/>
      <c r="K4679" s="9"/>
      <c r="L4679"/>
      <c r="M4679" s="36"/>
      <c r="N4679"/>
      <c r="O4679"/>
      <c r="P4679" s="48"/>
      <c r="Q4679" s="10"/>
      <c r="R4679" s="11"/>
      <c r="S4679" s="13"/>
      <c r="T4679" s="12"/>
      <c r="U4679" s="13"/>
      <c r="V4679"/>
    </row>
    <row r="4680" spans="1:22" x14ac:dyDescent="0.2">
      <c r="A4680" s="32"/>
      <c r="B4680"/>
      <c r="C4680" s="20"/>
      <c r="D4680" s="20"/>
      <c r="E4680"/>
      <c r="F4680"/>
      <c r="G4680" s="19"/>
      <c r="H4680"/>
      <c r="I4680"/>
      <c r="J4680"/>
      <c r="K4680" s="9"/>
      <c r="L4680"/>
      <c r="M4680" s="36"/>
      <c r="N4680"/>
      <c r="O4680"/>
      <c r="P4680" s="48"/>
      <c r="Q4680" s="10"/>
      <c r="R4680" s="11"/>
      <c r="S4680" s="13"/>
      <c r="T4680" s="12"/>
      <c r="U4680" s="13"/>
      <c r="V4680"/>
    </row>
    <row r="4681" spans="1:22" x14ac:dyDescent="0.2">
      <c r="A4681" s="32"/>
      <c r="B4681"/>
      <c r="C4681" s="20"/>
      <c r="D4681" s="20"/>
      <c r="E4681"/>
      <c r="F4681"/>
      <c r="G4681" s="19"/>
      <c r="H4681"/>
      <c r="I4681"/>
      <c r="J4681"/>
      <c r="K4681" s="9"/>
      <c r="L4681"/>
      <c r="M4681" s="36"/>
      <c r="N4681"/>
      <c r="O4681"/>
      <c r="P4681" s="48"/>
      <c r="Q4681" s="10"/>
      <c r="R4681" s="11"/>
      <c r="S4681" s="13"/>
      <c r="T4681" s="12"/>
      <c r="U4681" s="13"/>
      <c r="V4681"/>
    </row>
    <row r="4682" spans="1:22" x14ac:dyDescent="0.2">
      <c r="A4682" s="32"/>
      <c r="B4682"/>
      <c r="C4682" s="20"/>
      <c r="D4682" s="20"/>
      <c r="E4682"/>
      <c r="F4682"/>
      <c r="G4682" s="19"/>
      <c r="H4682"/>
      <c r="I4682"/>
      <c r="J4682"/>
      <c r="K4682" s="9"/>
      <c r="L4682"/>
      <c r="M4682" s="36"/>
      <c r="N4682"/>
      <c r="O4682"/>
      <c r="P4682" s="48"/>
      <c r="Q4682" s="10"/>
      <c r="R4682" s="11"/>
      <c r="S4682" s="13"/>
      <c r="T4682" s="12"/>
      <c r="U4682" s="13"/>
      <c r="V4682"/>
    </row>
    <row r="4683" spans="1:22" x14ac:dyDescent="0.2">
      <c r="A4683" s="32"/>
      <c r="B4683"/>
      <c r="C4683" s="20"/>
      <c r="D4683" s="20"/>
      <c r="E4683"/>
      <c r="F4683"/>
      <c r="G4683" s="19"/>
      <c r="H4683"/>
      <c r="I4683"/>
      <c r="J4683"/>
      <c r="K4683" s="9"/>
      <c r="L4683"/>
      <c r="M4683" s="36"/>
      <c r="N4683"/>
      <c r="O4683"/>
      <c r="P4683" s="48"/>
      <c r="Q4683" s="10"/>
      <c r="R4683" s="11"/>
      <c r="S4683" s="13"/>
      <c r="T4683" s="12"/>
      <c r="U4683" s="13"/>
      <c r="V4683"/>
    </row>
    <row r="4684" spans="1:22" x14ac:dyDescent="0.2">
      <c r="A4684" s="32"/>
      <c r="B4684"/>
      <c r="C4684" s="20"/>
      <c r="D4684" s="20"/>
      <c r="E4684"/>
      <c r="F4684"/>
      <c r="G4684" s="19"/>
      <c r="H4684"/>
      <c r="I4684"/>
      <c r="J4684"/>
      <c r="K4684" s="9"/>
      <c r="L4684"/>
      <c r="M4684" s="36"/>
      <c r="N4684"/>
      <c r="O4684"/>
      <c r="P4684" s="48"/>
      <c r="Q4684" s="10"/>
      <c r="R4684" s="11"/>
      <c r="S4684" s="13"/>
      <c r="T4684" s="12"/>
      <c r="U4684" s="13"/>
      <c r="V4684"/>
    </row>
    <row r="4685" spans="1:22" x14ac:dyDescent="0.2">
      <c r="A4685" s="32"/>
      <c r="B4685"/>
      <c r="C4685" s="20"/>
      <c r="D4685" s="20"/>
      <c r="E4685"/>
      <c r="F4685"/>
      <c r="G4685" s="19"/>
      <c r="H4685"/>
      <c r="I4685"/>
      <c r="J4685"/>
      <c r="K4685" s="9"/>
      <c r="L4685"/>
      <c r="M4685" s="36"/>
      <c r="N4685"/>
      <c r="O4685"/>
      <c r="P4685" s="48"/>
      <c r="Q4685" s="10"/>
      <c r="R4685" s="11"/>
      <c r="S4685" s="13"/>
      <c r="T4685" s="12"/>
      <c r="U4685" s="13"/>
      <c r="V4685"/>
    </row>
    <row r="4686" spans="1:22" x14ac:dyDescent="0.2">
      <c r="A4686" s="32"/>
      <c r="B4686"/>
      <c r="C4686" s="20"/>
      <c r="D4686" s="20"/>
      <c r="E4686"/>
      <c r="F4686"/>
      <c r="G4686" s="19"/>
      <c r="H4686"/>
      <c r="I4686"/>
      <c r="J4686"/>
      <c r="K4686" s="9"/>
      <c r="L4686"/>
      <c r="M4686" s="36"/>
      <c r="N4686"/>
      <c r="O4686"/>
      <c r="P4686" s="48"/>
      <c r="Q4686" s="10"/>
      <c r="R4686" s="11"/>
      <c r="S4686" s="13"/>
      <c r="T4686" s="12"/>
      <c r="U4686" s="13"/>
      <c r="V4686"/>
    </row>
    <row r="4687" spans="1:22" x14ac:dyDescent="0.2">
      <c r="A4687" s="32"/>
      <c r="B4687"/>
      <c r="C4687" s="20"/>
      <c r="D4687" s="20"/>
      <c r="E4687"/>
      <c r="F4687"/>
      <c r="G4687" s="19"/>
      <c r="H4687"/>
      <c r="I4687"/>
      <c r="J4687"/>
      <c r="K4687" s="9"/>
      <c r="L4687"/>
      <c r="M4687" s="36"/>
      <c r="N4687"/>
      <c r="O4687"/>
      <c r="P4687" s="48"/>
      <c r="Q4687" s="10"/>
      <c r="R4687" s="11"/>
      <c r="S4687" s="13"/>
      <c r="T4687" s="12"/>
      <c r="U4687" s="13"/>
      <c r="V4687"/>
    </row>
    <row r="4688" spans="1:22" x14ac:dyDescent="0.2">
      <c r="A4688" s="32"/>
      <c r="B4688"/>
      <c r="C4688" s="20"/>
      <c r="D4688" s="20"/>
      <c r="E4688"/>
      <c r="F4688"/>
      <c r="G4688" s="19"/>
      <c r="H4688"/>
      <c r="I4688"/>
      <c r="J4688"/>
      <c r="K4688" s="9"/>
      <c r="L4688"/>
      <c r="M4688" s="36"/>
      <c r="N4688"/>
      <c r="O4688"/>
      <c r="P4688" s="48"/>
      <c r="Q4688" s="10"/>
      <c r="R4688" s="11"/>
      <c r="S4688" s="13"/>
      <c r="T4688" s="12"/>
      <c r="U4688" s="13"/>
      <c r="V4688"/>
    </row>
    <row r="4689" spans="1:22" x14ac:dyDescent="0.2">
      <c r="A4689" s="32"/>
      <c r="B4689"/>
      <c r="C4689" s="20"/>
      <c r="D4689" s="20"/>
      <c r="E4689"/>
      <c r="F4689"/>
      <c r="G4689" s="19"/>
      <c r="H4689"/>
      <c r="I4689"/>
      <c r="J4689"/>
      <c r="K4689" s="9"/>
      <c r="L4689"/>
      <c r="M4689" s="36"/>
      <c r="N4689"/>
      <c r="O4689"/>
      <c r="P4689" s="48"/>
      <c r="Q4689" s="10"/>
      <c r="R4689" s="11"/>
      <c r="S4689" s="13"/>
      <c r="T4689" s="12"/>
      <c r="U4689" s="13"/>
      <c r="V4689"/>
    </row>
    <row r="4690" spans="1:22" x14ac:dyDescent="0.2">
      <c r="A4690" s="32"/>
      <c r="B4690"/>
      <c r="C4690" s="20"/>
      <c r="D4690" s="20"/>
      <c r="E4690"/>
      <c r="F4690"/>
      <c r="G4690" s="19"/>
      <c r="H4690"/>
      <c r="I4690"/>
      <c r="J4690"/>
      <c r="K4690" s="9"/>
      <c r="L4690"/>
      <c r="M4690" s="36"/>
      <c r="N4690"/>
      <c r="O4690"/>
      <c r="P4690" s="48"/>
      <c r="Q4690" s="10"/>
      <c r="R4690" s="11"/>
      <c r="S4690" s="13"/>
      <c r="T4690" s="12"/>
      <c r="U4690" s="13"/>
      <c r="V4690"/>
    </row>
    <row r="4691" spans="1:22" x14ac:dyDescent="0.2">
      <c r="A4691" s="32"/>
      <c r="B4691"/>
      <c r="C4691" s="20"/>
      <c r="D4691" s="20"/>
      <c r="E4691"/>
      <c r="F4691"/>
      <c r="G4691" s="19"/>
      <c r="H4691"/>
      <c r="I4691"/>
      <c r="J4691"/>
      <c r="K4691" s="9"/>
      <c r="L4691"/>
      <c r="M4691" s="36"/>
      <c r="N4691"/>
      <c r="O4691"/>
      <c r="P4691" s="48"/>
      <c r="Q4691" s="10"/>
      <c r="R4691" s="11"/>
      <c r="S4691" s="13"/>
      <c r="T4691" s="12"/>
      <c r="U4691" s="13"/>
      <c r="V4691"/>
    </row>
    <row r="4692" spans="1:22" x14ac:dyDescent="0.2">
      <c r="A4692" s="32"/>
      <c r="B4692"/>
      <c r="C4692" s="20"/>
      <c r="D4692" s="20"/>
      <c r="E4692"/>
      <c r="F4692"/>
      <c r="G4692" s="19"/>
      <c r="H4692"/>
      <c r="I4692"/>
      <c r="J4692"/>
      <c r="K4692" s="9"/>
      <c r="L4692"/>
      <c r="M4692" s="36"/>
      <c r="N4692"/>
      <c r="O4692"/>
      <c r="P4692" s="48"/>
      <c r="Q4692" s="10"/>
      <c r="R4692" s="11"/>
      <c r="S4692" s="13"/>
      <c r="T4692" s="12"/>
      <c r="U4692" s="13"/>
      <c r="V4692"/>
    </row>
    <row r="4693" spans="1:22" x14ac:dyDescent="0.2">
      <c r="A4693" s="32"/>
      <c r="B4693"/>
      <c r="C4693" s="20"/>
      <c r="D4693" s="20"/>
      <c r="E4693"/>
      <c r="F4693"/>
      <c r="G4693" s="19"/>
      <c r="H4693"/>
      <c r="I4693"/>
      <c r="J4693"/>
      <c r="K4693" s="9"/>
      <c r="L4693"/>
      <c r="M4693" s="36"/>
      <c r="N4693"/>
      <c r="O4693"/>
      <c r="P4693" s="48"/>
      <c r="Q4693" s="10"/>
      <c r="R4693" s="11"/>
      <c r="S4693" s="13"/>
      <c r="T4693" s="12"/>
      <c r="U4693" s="13"/>
      <c r="V4693"/>
    </row>
    <row r="4694" spans="1:22" x14ac:dyDescent="0.2">
      <c r="A4694" s="32"/>
      <c r="B4694"/>
      <c r="C4694" s="20"/>
      <c r="D4694" s="20"/>
      <c r="E4694"/>
      <c r="F4694"/>
      <c r="G4694" s="19"/>
      <c r="H4694"/>
      <c r="I4694"/>
      <c r="J4694"/>
      <c r="K4694" s="9"/>
      <c r="L4694"/>
      <c r="M4694" s="36"/>
      <c r="N4694"/>
      <c r="O4694"/>
      <c r="P4694" s="48"/>
      <c r="Q4694" s="10"/>
      <c r="R4694" s="11"/>
      <c r="S4694" s="13"/>
      <c r="T4694" s="12"/>
      <c r="U4694" s="13"/>
      <c r="V4694"/>
    </row>
    <row r="4695" spans="1:22" x14ac:dyDescent="0.2">
      <c r="A4695" s="32"/>
      <c r="B4695"/>
      <c r="C4695" s="20"/>
      <c r="D4695" s="20"/>
      <c r="E4695"/>
      <c r="F4695"/>
      <c r="G4695" s="19"/>
      <c r="H4695"/>
      <c r="I4695"/>
      <c r="J4695"/>
      <c r="K4695" s="9"/>
      <c r="L4695"/>
      <c r="M4695" s="36"/>
      <c r="N4695"/>
      <c r="O4695"/>
      <c r="P4695" s="48"/>
      <c r="Q4695" s="10"/>
      <c r="R4695" s="11"/>
      <c r="S4695" s="13"/>
      <c r="T4695" s="12"/>
      <c r="U4695" s="13"/>
      <c r="V4695"/>
    </row>
    <row r="4696" spans="1:22" x14ac:dyDescent="0.2">
      <c r="A4696" s="32"/>
      <c r="B4696"/>
      <c r="C4696" s="20"/>
      <c r="D4696" s="20"/>
      <c r="E4696"/>
      <c r="F4696"/>
      <c r="G4696" s="19"/>
      <c r="H4696"/>
      <c r="I4696"/>
      <c r="J4696"/>
      <c r="K4696" s="9"/>
      <c r="L4696"/>
      <c r="M4696" s="36"/>
      <c r="N4696"/>
      <c r="O4696"/>
      <c r="P4696" s="48"/>
      <c r="Q4696" s="10"/>
      <c r="R4696" s="11"/>
      <c r="S4696" s="13"/>
      <c r="T4696" s="12"/>
      <c r="U4696" s="13"/>
      <c r="V4696"/>
    </row>
    <row r="4697" spans="1:22" x14ac:dyDescent="0.2">
      <c r="A4697" s="32"/>
      <c r="B4697"/>
      <c r="C4697" s="20"/>
      <c r="D4697" s="20"/>
      <c r="E4697"/>
      <c r="F4697"/>
      <c r="G4697" s="19"/>
      <c r="H4697"/>
      <c r="I4697"/>
      <c r="J4697"/>
      <c r="K4697" s="9"/>
      <c r="L4697"/>
      <c r="M4697" s="36"/>
      <c r="N4697"/>
      <c r="O4697"/>
      <c r="P4697" s="48"/>
      <c r="Q4697" s="10"/>
      <c r="R4697" s="11"/>
      <c r="S4697" s="13"/>
      <c r="T4697" s="12"/>
      <c r="U4697" s="13"/>
      <c r="V4697"/>
    </row>
    <row r="4698" spans="1:22" x14ac:dyDescent="0.2">
      <c r="A4698" s="32"/>
      <c r="B4698"/>
      <c r="C4698" s="20"/>
      <c r="D4698" s="20"/>
      <c r="E4698"/>
      <c r="F4698"/>
      <c r="G4698" s="19"/>
      <c r="H4698"/>
      <c r="I4698"/>
      <c r="J4698"/>
      <c r="K4698" s="9"/>
      <c r="L4698"/>
      <c r="M4698" s="36"/>
      <c r="N4698"/>
      <c r="O4698"/>
      <c r="P4698" s="48"/>
      <c r="Q4698" s="10"/>
      <c r="R4698" s="11"/>
      <c r="S4698" s="13"/>
      <c r="T4698" s="12"/>
      <c r="U4698" s="13"/>
      <c r="V4698"/>
    </row>
    <row r="4699" spans="1:22" x14ac:dyDescent="0.2">
      <c r="A4699" s="32"/>
      <c r="B4699"/>
      <c r="C4699" s="20"/>
      <c r="D4699" s="20"/>
      <c r="E4699"/>
      <c r="F4699"/>
      <c r="G4699" s="19"/>
      <c r="H4699"/>
      <c r="I4699"/>
      <c r="J4699"/>
      <c r="K4699" s="9"/>
      <c r="L4699"/>
      <c r="M4699" s="36"/>
      <c r="N4699"/>
      <c r="O4699"/>
      <c r="P4699" s="48"/>
      <c r="Q4699" s="10"/>
      <c r="R4699" s="11"/>
      <c r="S4699" s="13"/>
      <c r="T4699" s="12"/>
      <c r="U4699" s="13"/>
      <c r="V4699"/>
    </row>
    <row r="4700" spans="1:22" x14ac:dyDescent="0.2">
      <c r="A4700" s="32"/>
      <c r="B4700"/>
      <c r="C4700" s="20"/>
      <c r="D4700" s="20"/>
      <c r="E4700"/>
      <c r="F4700"/>
      <c r="G4700" s="19"/>
      <c r="H4700"/>
      <c r="I4700"/>
      <c r="J4700"/>
      <c r="K4700" s="9"/>
      <c r="L4700"/>
      <c r="M4700" s="36"/>
      <c r="N4700"/>
      <c r="O4700"/>
      <c r="P4700" s="48"/>
      <c r="Q4700" s="10"/>
      <c r="R4700" s="11"/>
      <c r="S4700" s="13"/>
      <c r="T4700" s="12"/>
      <c r="U4700" s="13"/>
      <c r="V4700"/>
    </row>
    <row r="4701" spans="1:22" x14ac:dyDescent="0.2">
      <c r="A4701" s="32"/>
      <c r="B4701"/>
      <c r="C4701" s="20"/>
      <c r="D4701" s="20"/>
      <c r="E4701"/>
      <c r="F4701"/>
      <c r="G4701" s="19"/>
      <c r="H4701"/>
      <c r="I4701"/>
      <c r="J4701"/>
      <c r="K4701" s="9"/>
      <c r="L4701"/>
      <c r="M4701" s="36"/>
      <c r="N4701"/>
      <c r="O4701"/>
      <c r="P4701" s="48"/>
      <c r="Q4701" s="10"/>
      <c r="R4701" s="11"/>
      <c r="S4701" s="13"/>
      <c r="T4701" s="12"/>
      <c r="U4701" s="13"/>
      <c r="V4701"/>
    </row>
    <row r="4702" spans="1:22" x14ac:dyDescent="0.2">
      <c r="A4702" s="32"/>
      <c r="B4702"/>
      <c r="C4702" s="20"/>
      <c r="D4702" s="20"/>
      <c r="E4702"/>
      <c r="F4702"/>
      <c r="G4702" s="19"/>
      <c r="H4702"/>
      <c r="I4702"/>
      <c r="J4702"/>
      <c r="K4702" s="9"/>
      <c r="L4702"/>
      <c r="M4702" s="36"/>
      <c r="N4702"/>
      <c r="O4702"/>
      <c r="P4702" s="48"/>
      <c r="Q4702" s="10"/>
      <c r="R4702" s="11"/>
      <c r="S4702" s="13"/>
      <c r="T4702" s="12"/>
      <c r="U4702" s="13"/>
      <c r="V4702"/>
    </row>
    <row r="4703" spans="1:22" x14ac:dyDescent="0.2">
      <c r="A4703" s="32"/>
      <c r="B4703"/>
      <c r="C4703" s="20"/>
      <c r="D4703" s="20"/>
      <c r="E4703"/>
      <c r="F4703"/>
      <c r="G4703" s="19"/>
      <c r="H4703"/>
      <c r="I4703"/>
      <c r="J4703"/>
      <c r="K4703" s="9"/>
      <c r="L4703"/>
      <c r="M4703" s="36"/>
      <c r="N4703"/>
      <c r="O4703"/>
      <c r="P4703" s="48"/>
      <c r="Q4703" s="10"/>
      <c r="R4703" s="11"/>
      <c r="S4703" s="13"/>
      <c r="T4703" s="12"/>
      <c r="U4703" s="13"/>
      <c r="V4703"/>
    </row>
    <row r="4704" spans="1:22" x14ac:dyDescent="0.2">
      <c r="A4704" s="32"/>
      <c r="B4704"/>
      <c r="C4704" s="20"/>
      <c r="D4704" s="20"/>
      <c r="E4704"/>
      <c r="F4704"/>
      <c r="G4704" s="19"/>
      <c r="H4704"/>
      <c r="I4704"/>
      <c r="J4704"/>
      <c r="K4704" s="9"/>
      <c r="L4704"/>
      <c r="M4704" s="36"/>
      <c r="N4704"/>
      <c r="O4704"/>
      <c r="P4704" s="48"/>
      <c r="Q4704" s="10"/>
      <c r="R4704" s="11"/>
      <c r="S4704" s="13"/>
      <c r="T4704" s="12"/>
      <c r="U4704" s="13"/>
      <c r="V4704"/>
    </row>
    <row r="4705" spans="1:22" x14ac:dyDescent="0.2">
      <c r="A4705" s="32"/>
      <c r="B4705"/>
      <c r="C4705" s="20"/>
      <c r="D4705" s="20"/>
      <c r="E4705"/>
      <c r="F4705"/>
      <c r="G4705" s="19"/>
      <c r="H4705"/>
      <c r="I4705"/>
      <c r="J4705"/>
      <c r="K4705" s="9"/>
      <c r="L4705"/>
      <c r="M4705" s="36"/>
      <c r="N4705"/>
      <c r="O4705"/>
      <c r="P4705" s="48"/>
      <c r="Q4705" s="10"/>
      <c r="R4705" s="11"/>
      <c r="S4705" s="13"/>
      <c r="T4705" s="12"/>
      <c r="U4705" s="13"/>
      <c r="V4705"/>
    </row>
    <row r="4706" spans="1:22" x14ac:dyDescent="0.2">
      <c r="A4706" s="32"/>
      <c r="B4706"/>
      <c r="C4706" s="20"/>
      <c r="D4706" s="20"/>
      <c r="E4706"/>
      <c r="F4706"/>
      <c r="G4706" s="19"/>
      <c r="H4706"/>
      <c r="I4706"/>
      <c r="J4706"/>
      <c r="K4706" s="9"/>
      <c r="L4706"/>
      <c r="M4706" s="36"/>
      <c r="N4706"/>
      <c r="O4706"/>
      <c r="P4706" s="48"/>
      <c r="Q4706" s="10"/>
      <c r="R4706" s="11"/>
      <c r="S4706" s="13"/>
      <c r="T4706" s="12"/>
      <c r="U4706" s="13"/>
      <c r="V4706"/>
    </row>
    <row r="4707" spans="1:22" x14ac:dyDescent="0.2">
      <c r="A4707" s="32"/>
      <c r="B4707"/>
      <c r="C4707" s="20"/>
      <c r="D4707" s="20"/>
      <c r="E4707"/>
      <c r="F4707"/>
      <c r="G4707" s="19"/>
      <c r="H4707"/>
      <c r="I4707"/>
      <c r="J4707"/>
      <c r="K4707" s="9"/>
      <c r="L4707"/>
      <c r="M4707" s="36"/>
      <c r="N4707"/>
      <c r="O4707"/>
      <c r="P4707" s="48"/>
      <c r="Q4707" s="10"/>
      <c r="R4707" s="11"/>
      <c r="S4707" s="13"/>
      <c r="T4707" s="12"/>
      <c r="U4707" s="13"/>
      <c r="V4707"/>
    </row>
    <row r="4708" spans="1:22" x14ac:dyDescent="0.2">
      <c r="A4708" s="32"/>
      <c r="B4708"/>
      <c r="C4708" s="20"/>
      <c r="D4708" s="20"/>
      <c r="E4708"/>
      <c r="F4708"/>
      <c r="G4708" s="19"/>
      <c r="H4708"/>
      <c r="I4708"/>
      <c r="J4708"/>
      <c r="K4708" s="9"/>
      <c r="L4708"/>
      <c r="M4708" s="36"/>
      <c r="N4708"/>
      <c r="O4708"/>
      <c r="P4708" s="48"/>
      <c r="Q4708" s="10"/>
      <c r="R4708" s="11"/>
      <c r="S4708" s="13"/>
      <c r="T4708" s="12"/>
      <c r="U4708" s="13"/>
      <c r="V4708"/>
    </row>
    <row r="4709" spans="1:22" x14ac:dyDescent="0.2">
      <c r="A4709" s="32"/>
      <c r="B4709"/>
      <c r="C4709" s="20"/>
      <c r="D4709" s="20"/>
      <c r="E4709"/>
      <c r="F4709"/>
      <c r="G4709" s="19"/>
      <c r="H4709"/>
      <c r="I4709"/>
      <c r="J4709"/>
      <c r="K4709" s="9"/>
      <c r="L4709"/>
      <c r="M4709" s="36"/>
      <c r="N4709"/>
      <c r="O4709"/>
      <c r="P4709" s="48"/>
      <c r="Q4709" s="10"/>
      <c r="R4709" s="11"/>
      <c r="S4709" s="13"/>
      <c r="T4709" s="12"/>
      <c r="U4709" s="13"/>
      <c r="V4709"/>
    </row>
    <row r="4710" spans="1:22" x14ac:dyDescent="0.2">
      <c r="A4710" s="32"/>
      <c r="B4710"/>
      <c r="C4710" s="20"/>
      <c r="D4710" s="20"/>
      <c r="E4710"/>
      <c r="F4710"/>
      <c r="G4710" s="19"/>
      <c r="H4710"/>
      <c r="I4710"/>
      <c r="J4710"/>
      <c r="K4710" s="9"/>
      <c r="L4710"/>
      <c r="M4710" s="36"/>
      <c r="N4710"/>
      <c r="O4710"/>
      <c r="P4710" s="48"/>
      <c r="Q4710" s="10"/>
      <c r="R4710" s="11"/>
      <c r="S4710" s="13"/>
      <c r="T4710" s="12"/>
      <c r="U4710" s="13"/>
      <c r="V4710"/>
    </row>
    <row r="4711" spans="1:22" x14ac:dyDescent="0.2">
      <c r="A4711" s="32"/>
      <c r="B4711"/>
      <c r="C4711" s="20"/>
      <c r="D4711" s="20"/>
      <c r="E4711"/>
      <c r="F4711"/>
      <c r="G4711" s="19"/>
      <c r="H4711"/>
      <c r="I4711"/>
      <c r="J4711"/>
      <c r="K4711" s="9"/>
      <c r="L4711"/>
      <c r="M4711" s="36"/>
      <c r="N4711"/>
      <c r="O4711"/>
      <c r="P4711" s="48"/>
      <c r="Q4711" s="10"/>
      <c r="R4711" s="11"/>
      <c r="S4711" s="13"/>
      <c r="T4711" s="12"/>
      <c r="U4711" s="13"/>
      <c r="V4711"/>
    </row>
    <row r="4712" spans="1:22" x14ac:dyDescent="0.2">
      <c r="A4712" s="32"/>
      <c r="B4712"/>
      <c r="C4712" s="20"/>
      <c r="D4712" s="20"/>
      <c r="E4712"/>
      <c r="F4712"/>
      <c r="G4712" s="19"/>
      <c r="H4712"/>
      <c r="I4712"/>
      <c r="J4712"/>
      <c r="K4712" s="9"/>
      <c r="L4712"/>
      <c r="M4712" s="36"/>
      <c r="N4712"/>
      <c r="O4712"/>
      <c r="P4712" s="48"/>
      <c r="Q4712" s="10"/>
      <c r="R4712" s="11"/>
      <c r="S4712" s="13"/>
      <c r="T4712" s="12"/>
      <c r="U4712" s="13"/>
      <c r="V4712"/>
    </row>
    <row r="4713" spans="1:22" x14ac:dyDescent="0.2">
      <c r="A4713" s="32"/>
      <c r="B4713"/>
      <c r="C4713" s="20"/>
      <c r="D4713" s="20"/>
      <c r="E4713"/>
      <c r="F4713"/>
      <c r="G4713" s="19"/>
      <c r="H4713"/>
      <c r="I4713"/>
      <c r="J4713"/>
      <c r="K4713" s="9"/>
      <c r="L4713"/>
      <c r="M4713" s="36"/>
      <c r="N4713"/>
      <c r="O4713"/>
      <c r="P4713" s="48"/>
      <c r="Q4713" s="10"/>
      <c r="R4713" s="11"/>
      <c r="S4713" s="13"/>
      <c r="T4713" s="12"/>
      <c r="U4713" s="13"/>
      <c r="V4713"/>
    </row>
    <row r="4714" spans="1:22" x14ac:dyDescent="0.2">
      <c r="A4714" s="32"/>
      <c r="B4714"/>
      <c r="C4714" s="20"/>
      <c r="D4714" s="20"/>
      <c r="E4714"/>
      <c r="F4714"/>
      <c r="G4714" s="19"/>
      <c r="H4714"/>
      <c r="I4714"/>
      <c r="J4714"/>
      <c r="K4714" s="9"/>
      <c r="L4714"/>
      <c r="M4714" s="36"/>
      <c r="N4714"/>
      <c r="O4714"/>
      <c r="P4714" s="48"/>
      <c r="Q4714" s="10"/>
      <c r="R4714" s="11"/>
      <c r="S4714" s="13"/>
      <c r="T4714" s="12"/>
      <c r="U4714" s="13"/>
      <c r="V4714"/>
    </row>
    <row r="4715" spans="1:22" x14ac:dyDescent="0.2">
      <c r="A4715" s="32"/>
      <c r="B4715"/>
      <c r="C4715" s="20"/>
      <c r="D4715" s="20"/>
      <c r="E4715"/>
      <c r="F4715"/>
      <c r="G4715" s="19"/>
      <c r="H4715"/>
      <c r="I4715"/>
      <c r="J4715"/>
      <c r="K4715" s="9"/>
      <c r="L4715"/>
      <c r="M4715" s="36"/>
      <c r="N4715"/>
      <c r="O4715"/>
      <c r="P4715" s="48"/>
      <c r="Q4715" s="10"/>
      <c r="R4715" s="11"/>
      <c r="S4715" s="13"/>
      <c r="T4715" s="12"/>
      <c r="U4715" s="13"/>
      <c r="V4715"/>
    </row>
    <row r="4716" spans="1:22" x14ac:dyDescent="0.2">
      <c r="A4716" s="32"/>
      <c r="B4716"/>
      <c r="C4716" s="20"/>
      <c r="D4716" s="20"/>
      <c r="E4716"/>
      <c r="F4716"/>
      <c r="G4716" s="19"/>
      <c r="H4716"/>
      <c r="I4716"/>
      <c r="J4716"/>
      <c r="K4716" s="9"/>
      <c r="L4716"/>
      <c r="M4716" s="36"/>
      <c r="N4716"/>
      <c r="O4716"/>
      <c r="P4716" s="48"/>
      <c r="Q4716" s="10"/>
      <c r="R4716" s="11"/>
      <c r="S4716" s="13"/>
      <c r="T4716" s="12"/>
      <c r="U4716" s="13"/>
      <c r="V4716"/>
    </row>
    <row r="4717" spans="1:22" x14ac:dyDescent="0.2">
      <c r="A4717" s="32"/>
      <c r="B4717"/>
      <c r="C4717" s="20"/>
      <c r="D4717" s="20"/>
      <c r="E4717"/>
      <c r="F4717"/>
      <c r="G4717" s="19"/>
      <c r="H4717"/>
      <c r="I4717"/>
      <c r="J4717"/>
      <c r="K4717" s="9"/>
      <c r="L4717"/>
      <c r="M4717" s="36"/>
      <c r="N4717"/>
      <c r="O4717"/>
      <c r="P4717" s="48"/>
      <c r="Q4717" s="10"/>
      <c r="R4717" s="11"/>
      <c r="S4717" s="13"/>
      <c r="T4717" s="12"/>
      <c r="U4717" s="13"/>
      <c r="V4717"/>
    </row>
    <row r="4718" spans="1:22" x14ac:dyDescent="0.2">
      <c r="A4718" s="32"/>
      <c r="B4718"/>
      <c r="C4718" s="20"/>
      <c r="D4718" s="20"/>
      <c r="E4718"/>
      <c r="F4718"/>
      <c r="G4718" s="19"/>
      <c r="H4718"/>
      <c r="I4718"/>
      <c r="J4718"/>
      <c r="K4718" s="9"/>
      <c r="L4718"/>
      <c r="M4718" s="36"/>
      <c r="N4718"/>
      <c r="O4718"/>
      <c r="P4718" s="48"/>
      <c r="Q4718" s="10"/>
      <c r="R4718" s="11"/>
      <c r="S4718" s="13"/>
      <c r="T4718" s="12"/>
      <c r="U4718" s="13"/>
      <c r="V4718"/>
    </row>
    <row r="4719" spans="1:22" x14ac:dyDescent="0.2">
      <c r="A4719" s="32"/>
      <c r="B4719"/>
      <c r="C4719" s="20"/>
      <c r="D4719" s="20"/>
      <c r="E4719"/>
      <c r="F4719"/>
      <c r="G4719" s="19"/>
      <c r="H4719"/>
      <c r="I4719"/>
      <c r="J4719"/>
      <c r="K4719" s="9"/>
      <c r="L4719"/>
      <c r="M4719" s="36"/>
      <c r="N4719"/>
      <c r="O4719"/>
      <c r="P4719" s="48"/>
      <c r="Q4719" s="10"/>
      <c r="R4719" s="11"/>
      <c r="S4719" s="13"/>
      <c r="T4719" s="12"/>
      <c r="U4719" s="13"/>
      <c r="V4719"/>
    </row>
    <row r="4720" spans="1:22" x14ac:dyDescent="0.2">
      <c r="A4720" s="32"/>
      <c r="B4720"/>
      <c r="C4720" s="20"/>
      <c r="D4720" s="20"/>
      <c r="E4720"/>
      <c r="F4720"/>
      <c r="G4720" s="19"/>
      <c r="H4720"/>
      <c r="I4720"/>
      <c r="J4720"/>
      <c r="K4720" s="9"/>
      <c r="L4720"/>
      <c r="M4720" s="36"/>
      <c r="N4720"/>
      <c r="O4720"/>
      <c r="P4720" s="48"/>
      <c r="Q4720" s="10"/>
      <c r="R4720" s="11"/>
      <c r="S4720" s="13"/>
      <c r="T4720" s="12"/>
      <c r="U4720" s="13"/>
      <c r="V4720"/>
    </row>
    <row r="4721" spans="1:22" x14ac:dyDescent="0.2">
      <c r="A4721" s="32"/>
      <c r="B4721"/>
      <c r="C4721" s="20"/>
      <c r="D4721" s="20"/>
      <c r="E4721"/>
      <c r="F4721"/>
      <c r="G4721" s="19"/>
      <c r="H4721"/>
      <c r="I4721"/>
      <c r="J4721"/>
      <c r="K4721" s="9"/>
      <c r="L4721"/>
      <c r="M4721" s="36"/>
      <c r="N4721"/>
      <c r="O4721"/>
      <c r="P4721" s="48"/>
      <c r="Q4721" s="10"/>
      <c r="R4721" s="11"/>
      <c r="S4721" s="13"/>
      <c r="T4721" s="12"/>
      <c r="U4721" s="13"/>
      <c r="V4721"/>
    </row>
    <row r="4722" spans="1:22" x14ac:dyDescent="0.2">
      <c r="A4722" s="32"/>
      <c r="B4722"/>
      <c r="C4722" s="20"/>
      <c r="D4722" s="20"/>
      <c r="E4722"/>
      <c r="F4722"/>
      <c r="G4722" s="19"/>
      <c r="H4722"/>
      <c r="I4722"/>
      <c r="J4722"/>
      <c r="K4722" s="9"/>
      <c r="L4722"/>
      <c r="M4722" s="36"/>
      <c r="N4722"/>
      <c r="O4722"/>
      <c r="P4722" s="48"/>
      <c r="Q4722" s="10"/>
      <c r="R4722" s="11"/>
      <c r="S4722" s="13"/>
      <c r="T4722" s="12"/>
      <c r="U4722" s="13"/>
      <c r="V4722"/>
    </row>
    <row r="4723" spans="1:22" x14ac:dyDescent="0.2">
      <c r="A4723" s="32"/>
      <c r="B4723"/>
      <c r="C4723" s="20"/>
      <c r="D4723" s="20"/>
      <c r="E4723"/>
      <c r="F4723"/>
      <c r="G4723" s="19"/>
      <c r="H4723"/>
      <c r="I4723"/>
      <c r="J4723"/>
      <c r="K4723" s="9"/>
      <c r="L4723"/>
      <c r="M4723" s="36"/>
      <c r="N4723"/>
      <c r="O4723"/>
      <c r="P4723" s="48"/>
      <c r="Q4723" s="10"/>
      <c r="R4723" s="11"/>
      <c r="S4723" s="13"/>
      <c r="T4723" s="12"/>
      <c r="U4723" s="13"/>
      <c r="V4723"/>
    </row>
    <row r="4724" spans="1:22" x14ac:dyDescent="0.2">
      <c r="A4724" s="32"/>
      <c r="B4724"/>
      <c r="C4724" s="20"/>
      <c r="D4724" s="20"/>
      <c r="E4724"/>
      <c r="F4724"/>
      <c r="G4724" s="19"/>
      <c r="H4724"/>
      <c r="I4724"/>
      <c r="J4724"/>
      <c r="K4724" s="9"/>
      <c r="L4724"/>
      <c r="M4724" s="36"/>
      <c r="N4724"/>
      <c r="O4724"/>
      <c r="P4724" s="48"/>
      <c r="Q4724" s="10"/>
      <c r="R4724" s="11"/>
      <c r="S4724" s="13"/>
      <c r="T4724" s="12"/>
      <c r="U4724" s="13"/>
      <c r="V4724"/>
    </row>
    <row r="4725" spans="1:22" x14ac:dyDescent="0.2">
      <c r="A4725" s="32"/>
      <c r="B4725"/>
      <c r="C4725" s="20"/>
      <c r="D4725" s="20"/>
      <c r="E4725"/>
      <c r="F4725"/>
      <c r="G4725" s="19"/>
      <c r="H4725"/>
      <c r="I4725"/>
      <c r="J4725"/>
      <c r="K4725" s="9"/>
      <c r="L4725"/>
      <c r="M4725" s="36"/>
      <c r="N4725"/>
      <c r="O4725"/>
      <c r="P4725" s="48"/>
      <c r="Q4725" s="10"/>
      <c r="R4725" s="11"/>
      <c r="S4725" s="13"/>
      <c r="T4725" s="12"/>
      <c r="U4725" s="13"/>
      <c r="V4725"/>
    </row>
    <row r="4726" spans="1:22" x14ac:dyDescent="0.2">
      <c r="A4726" s="32"/>
      <c r="B4726"/>
      <c r="C4726" s="20"/>
      <c r="D4726" s="20"/>
      <c r="E4726"/>
      <c r="F4726"/>
      <c r="G4726" s="19"/>
      <c r="H4726"/>
      <c r="I4726"/>
      <c r="J4726"/>
      <c r="K4726" s="9"/>
      <c r="L4726"/>
      <c r="M4726" s="36"/>
      <c r="N4726"/>
      <c r="O4726"/>
      <c r="P4726" s="48"/>
      <c r="Q4726" s="10"/>
      <c r="R4726" s="11"/>
      <c r="S4726" s="13"/>
      <c r="T4726" s="12"/>
      <c r="U4726" s="13"/>
      <c r="V4726"/>
    </row>
    <row r="4727" spans="1:22" x14ac:dyDescent="0.2">
      <c r="A4727" s="32"/>
      <c r="B4727"/>
      <c r="C4727" s="20"/>
      <c r="D4727" s="20"/>
      <c r="E4727"/>
      <c r="F4727"/>
      <c r="G4727" s="19"/>
      <c r="H4727"/>
      <c r="I4727"/>
      <c r="J4727"/>
      <c r="K4727" s="9"/>
      <c r="L4727"/>
      <c r="M4727" s="36"/>
      <c r="N4727"/>
      <c r="O4727"/>
      <c r="P4727" s="48"/>
      <c r="Q4727" s="10"/>
      <c r="R4727" s="11"/>
      <c r="S4727" s="13"/>
      <c r="T4727" s="12"/>
      <c r="U4727" s="13"/>
      <c r="V4727"/>
    </row>
    <row r="4728" spans="1:22" x14ac:dyDescent="0.2">
      <c r="A4728" s="32"/>
      <c r="B4728"/>
      <c r="C4728" s="20"/>
      <c r="D4728" s="20"/>
      <c r="E4728"/>
      <c r="F4728"/>
      <c r="G4728" s="19"/>
      <c r="H4728"/>
      <c r="I4728"/>
      <c r="J4728"/>
      <c r="K4728" s="9"/>
      <c r="L4728"/>
      <c r="M4728" s="36"/>
      <c r="N4728"/>
      <c r="O4728"/>
      <c r="P4728" s="48"/>
      <c r="Q4728" s="10"/>
      <c r="R4728" s="11"/>
      <c r="S4728" s="13"/>
      <c r="T4728" s="12"/>
      <c r="U4728" s="13"/>
      <c r="V4728"/>
    </row>
    <row r="4729" spans="1:22" x14ac:dyDescent="0.2">
      <c r="A4729" s="32"/>
      <c r="B4729"/>
      <c r="C4729" s="20"/>
      <c r="D4729" s="20"/>
      <c r="E4729"/>
      <c r="F4729"/>
      <c r="G4729" s="19"/>
      <c r="H4729"/>
      <c r="I4729"/>
      <c r="J4729"/>
      <c r="K4729" s="9"/>
      <c r="L4729"/>
      <c r="M4729" s="36"/>
      <c r="N4729"/>
      <c r="O4729"/>
      <c r="P4729" s="48"/>
      <c r="Q4729" s="10"/>
      <c r="R4729" s="11"/>
      <c r="S4729" s="13"/>
      <c r="T4729" s="12"/>
      <c r="U4729" s="13"/>
      <c r="V4729"/>
    </row>
    <row r="4730" spans="1:22" x14ac:dyDescent="0.2">
      <c r="A4730" s="32"/>
      <c r="B4730"/>
      <c r="C4730" s="20"/>
      <c r="D4730" s="20"/>
      <c r="E4730"/>
      <c r="F4730"/>
      <c r="G4730" s="19"/>
      <c r="H4730"/>
      <c r="I4730"/>
      <c r="J4730"/>
      <c r="K4730" s="9"/>
      <c r="L4730"/>
      <c r="M4730" s="36"/>
      <c r="N4730"/>
      <c r="O4730"/>
      <c r="P4730" s="48"/>
      <c r="Q4730" s="10"/>
      <c r="R4730" s="11"/>
      <c r="S4730" s="13"/>
      <c r="T4730" s="12"/>
      <c r="U4730" s="13"/>
      <c r="V4730"/>
    </row>
    <row r="4731" spans="1:22" x14ac:dyDescent="0.2">
      <c r="A4731" s="32"/>
      <c r="B4731"/>
      <c r="C4731" s="20"/>
      <c r="D4731" s="20"/>
      <c r="E4731"/>
      <c r="F4731"/>
      <c r="G4731" s="19"/>
      <c r="H4731"/>
      <c r="I4731"/>
      <c r="J4731"/>
      <c r="K4731" s="9"/>
      <c r="L4731"/>
      <c r="M4731" s="36"/>
      <c r="N4731"/>
      <c r="O4731"/>
      <c r="P4731" s="48"/>
      <c r="Q4731" s="10"/>
      <c r="R4731" s="11"/>
      <c r="S4731" s="13"/>
      <c r="T4731" s="12"/>
      <c r="U4731" s="13"/>
      <c r="V4731"/>
    </row>
    <row r="4732" spans="1:22" x14ac:dyDescent="0.2">
      <c r="A4732" s="32"/>
      <c r="B4732"/>
      <c r="C4732" s="20"/>
      <c r="D4732" s="20"/>
      <c r="E4732"/>
      <c r="F4732"/>
      <c r="G4732" s="19"/>
      <c r="H4732"/>
      <c r="I4732"/>
      <c r="J4732"/>
      <c r="K4732" s="9"/>
      <c r="L4732"/>
      <c r="M4732" s="36"/>
      <c r="N4732"/>
      <c r="O4732"/>
      <c r="P4732" s="48"/>
      <c r="Q4732" s="10"/>
      <c r="R4732" s="11"/>
      <c r="S4732" s="13"/>
      <c r="T4732" s="12"/>
      <c r="U4732" s="13"/>
      <c r="V4732"/>
    </row>
    <row r="4733" spans="1:22" x14ac:dyDescent="0.2">
      <c r="A4733" s="32"/>
      <c r="B4733"/>
      <c r="C4733" s="20"/>
      <c r="D4733" s="20"/>
      <c r="E4733"/>
      <c r="F4733"/>
      <c r="G4733" s="19"/>
      <c r="H4733"/>
      <c r="I4733"/>
      <c r="J4733"/>
      <c r="K4733" s="9"/>
      <c r="L4733"/>
      <c r="M4733" s="36"/>
      <c r="N4733"/>
      <c r="O4733"/>
      <c r="P4733" s="48"/>
      <c r="Q4733" s="10"/>
      <c r="R4733" s="11"/>
      <c r="S4733" s="13"/>
      <c r="T4733" s="12"/>
      <c r="U4733" s="13"/>
      <c r="V4733"/>
    </row>
    <row r="4734" spans="1:22" x14ac:dyDescent="0.2">
      <c r="A4734" s="32"/>
      <c r="B4734"/>
      <c r="C4734" s="20"/>
      <c r="D4734" s="20"/>
      <c r="E4734"/>
      <c r="F4734"/>
      <c r="G4734" s="19"/>
      <c r="H4734"/>
      <c r="I4734"/>
      <c r="J4734"/>
      <c r="K4734" s="9"/>
      <c r="L4734"/>
      <c r="M4734" s="36"/>
      <c r="N4734"/>
      <c r="O4734"/>
      <c r="P4734" s="48"/>
      <c r="Q4734" s="10"/>
      <c r="R4734" s="11"/>
      <c r="S4734" s="13"/>
      <c r="T4734" s="12"/>
      <c r="U4734" s="13"/>
      <c r="V4734"/>
    </row>
    <row r="4735" spans="1:22" x14ac:dyDescent="0.2">
      <c r="A4735" s="32"/>
      <c r="B4735"/>
      <c r="C4735" s="20"/>
      <c r="D4735" s="20"/>
      <c r="E4735"/>
      <c r="F4735"/>
      <c r="G4735" s="19"/>
      <c r="H4735"/>
      <c r="I4735"/>
      <c r="J4735"/>
      <c r="K4735" s="9"/>
      <c r="L4735"/>
      <c r="M4735" s="36"/>
      <c r="N4735"/>
      <c r="O4735"/>
      <c r="P4735" s="48"/>
      <c r="Q4735" s="10"/>
      <c r="R4735" s="11"/>
      <c r="S4735" s="13"/>
      <c r="T4735" s="12"/>
      <c r="U4735" s="13"/>
      <c r="V4735"/>
    </row>
    <row r="4736" spans="1:22" x14ac:dyDescent="0.2">
      <c r="A4736" s="32"/>
      <c r="B4736"/>
      <c r="C4736" s="20"/>
      <c r="D4736" s="20"/>
      <c r="E4736"/>
      <c r="F4736"/>
      <c r="G4736" s="19"/>
      <c r="H4736"/>
      <c r="I4736"/>
      <c r="J4736"/>
      <c r="K4736" s="9"/>
      <c r="L4736"/>
      <c r="M4736" s="36"/>
      <c r="N4736"/>
      <c r="O4736"/>
      <c r="P4736" s="48"/>
      <c r="Q4736" s="10"/>
      <c r="R4736" s="11"/>
      <c r="S4736" s="13"/>
      <c r="T4736" s="12"/>
      <c r="U4736" s="13"/>
      <c r="V4736"/>
    </row>
    <row r="4737" spans="1:22" x14ac:dyDescent="0.2">
      <c r="A4737" s="32"/>
      <c r="B4737"/>
      <c r="C4737" s="20"/>
      <c r="D4737" s="20"/>
      <c r="E4737"/>
      <c r="F4737"/>
      <c r="G4737" s="19"/>
      <c r="H4737"/>
      <c r="I4737"/>
      <c r="J4737"/>
      <c r="K4737" s="9"/>
      <c r="L4737"/>
      <c r="M4737" s="36"/>
      <c r="N4737"/>
      <c r="O4737"/>
      <c r="P4737" s="48"/>
      <c r="Q4737" s="10"/>
      <c r="R4737" s="11"/>
      <c r="S4737" s="13"/>
      <c r="T4737" s="12"/>
      <c r="U4737" s="13"/>
      <c r="V4737"/>
    </row>
    <row r="4738" spans="1:22" x14ac:dyDescent="0.2">
      <c r="A4738" s="32"/>
      <c r="B4738"/>
      <c r="C4738" s="20"/>
      <c r="D4738" s="20"/>
      <c r="E4738"/>
      <c r="F4738"/>
      <c r="G4738" s="19"/>
      <c r="H4738"/>
      <c r="I4738"/>
      <c r="J4738"/>
      <c r="K4738" s="9"/>
      <c r="L4738"/>
      <c r="M4738" s="36"/>
      <c r="N4738"/>
      <c r="O4738"/>
      <c r="P4738" s="48"/>
      <c r="Q4738" s="10"/>
      <c r="R4738" s="11"/>
      <c r="S4738" s="13"/>
      <c r="T4738" s="12"/>
      <c r="U4738" s="13"/>
      <c r="V4738"/>
    </row>
    <row r="4739" spans="1:22" x14ac:dyDescent="0.2">
      <c r="A4739" s="32"/>
      <c r="B4739"/>
      <c r="C4739" s="20"/>
      <c r="D4739" s="20"/>
      <c r="E4739"/>
      <c r="F4739"/>
      <c r="G4739" s="19"/>
      <c r="H4739"/>
      <c r="I4739"/>
      <c r="J4739"/>
      <c r="K4739" s="9"/>
      <c r="L4739"/>
      <c r="M4739" s="36"/>
      <c r="N4739"/>
      <c r="O4739"/>
      <c r="P4739" s="48"/>
      <c r="Q4739" s="10"/>
      <c r="R4739" s="11"/>
      <c r="S4739" s="13"/>
      <c r="T4739" s="12"/>
      <c r="U4739" s="13"/>
      <c r="V4739"/>
    </row>
    <row r="4740" spans="1:22" x14ac:dyDescent="0.2">
      <c r="A4740" s="32"/>
      <c r="B4740"/>
      <c r="C4740" s="20"/>
      <c r="D4740" s="20"/>
      <c r="E4740"/>
      <c r="F4740"/>
      <c r="G4740" s="19"/>
      <c r="H4740"/>
      <c r="I4740"/>
      <c r="J4740"/>
      <c r="K4740" s="9"/>
      <c r="L4740"/>
      <c r="M4740" s="36"/>
      <c r="N4740"/>
      <c r="O4740"/>
      <c r="P4740" s="48"/>
      <c r="Q4740" s="10"/>
      <c r="R4740" s="11"/>
      <c r="S4740" s="13"/>
      <c r="T4740" s="12"/>
      <c r="U4740" s="13"/>
      <c r="V4740"/>
    </row>
    <row r="4741" spans="1:22" x14ac:dyDescent="0.2">
      <c r="A4741" s="32"/>
      <c r="B4741"/>
      <c r="C4741" s="20"/>
      <c r="D4741" s="20"/>
      <c r="E4741"/>
      <c r="F4741"/>
      <c r="G4741" s="19"/>
      <c r="H4741"/>
      <c r="I4741"/>
      <c r="J4741"/>
      <c r="K4741" s="9"/>
      <c r="L4741"/>
      <c r="M4741" s="36"/>
      <c r="N4741"/>
      <c r="O4741"/>
      <c r="P4741" s="48"/>
      <c r="Q4741" s="10"/>
      <c r="R4741" s="11"/>
      <c r="S4741" s="13"/>
      <c r="T4741" s="12"/>
      <c r="U4741" s="13"/>
      <c r="V4741"/>
    </row>
    <row r="4742" spans="1:22" x14ac:dyDescent="0.2">
      <c r="A4742" s="32"/>
      <c r="B4742"/>
      <c r="C4742" s="20"/>
      <c r="D4742" s="20"/>
      <c r="E4742"/>
      <c r="F4742"/>
      <c r="G4742" s="19"/>
      <c r="H4742"/>
      <c r="I4742"/>
      <c r="J4742"/>
      <c r="K4742" s="9"/>
      <c r="L4742"/>
      <c r="M4742" s="36"/>
      <c r="N4742"/>
      <c r="O4742"/>
      <c r="P4742" s="48"/>
      <c r="Q4742" s="10"/>
      <c r="R4742" s="11"/>
      <c r="S4742" s="13"/>
      <c r="T4742" s="12"/>
      <c r="U4742" s="13"/>
      <c r="V4742"/>
    </row>
    <row r="4743" spans="1:22" x14ac:dyDescent="0.2">
      <c r="A4743" s="32"/>
      <c r="B4743"/>
      <c r="C4743" s="20"/>
      <c r="D4743" s="20"/>
      <c r="E4743"/>
      <c r="F4743"/>
      <c r="G4743" s="19"/>
      <c r="H4743"/>
      <c r="I4743"/>
      <c r="J4743"/>
      <c r="K4743" s="9"/>
      <c r="L4743"/>
      <c r="M4743" s="36"/>
      <c r="N4743"/>
      <c r="O4743"/>
      <c r="P4743" s="48"/>
      <c r="Q4743" s="10"/>
      <c r="R4743" s="11"/>
      <c r="S4743" s="13"/>
      <c r="T4743" s="12"/>
      <c r="U4743" s="13"/>
      <c r="V4743"/>
    </row>
    <row r="4744" spans="1:22" x14ac:dyDescent="0.2">
      <c r="A4744" s="32"/>
      <c r="B4744"/>
      <c r="C4744" s="20"/>
      <c r="D4744" s="20"/>
      <c r="E4744"/>
      <c r="F4744"/>
      <c r="G4744" s="19"/>
      <c r="H4744"/>
      <c r="I4744"/>
      <c r="J4744"/>
      <c r="K4744" s="9"/>
      <c r="L4744"/>
      <c r="M4744" s="36"/>
      <c r="N4744"/>
      <c r="O4744"/>
      <c r="P4744" s="48"/>
      <c r="Q4744" s="10"/>
      <c r="R4744" s="11"/>
      <c r="S4744" s="13"/>
      <c r="T4744" s="12"/>
      <c r="U4744" s="13"/>
      <c r="V4744"/>
    </row>
    <row r="4745" spans="1:22" x14ac:dyDescent="0.2">
      <c r="A4745" s="32"/>
      <c r="B4745"/>
      <c r="C4745" s="20"/>
      <c r="D4745" s="20"/>
      <c r="E4745"/>
      <c r="F4745"/>
      <c r="G4745" s="19"/>
      <c r="H4745"/>
      <c r="I4745"/>
      <c r="J4745"/>
      <c r="K4745" s="9"/>
      <c r="L4745"/>
      <c r="M4745" s="36"/>
      <c r="N4745"/>
      <c r="O4745"/>
      <c r="P4745" s="48"/>
      <c r="Q4745" s="10"/>
      <c r="R4745" s="11"/>
      <c r="S4745" s="13"/>
      <c r="T4745" s="12"/>
      <c r="U4745" s="13"/>
      <c r="V4745"/>
    </row>
    <row r="4746" spans="1:22" x14ac:dyDescent="0.2">
      <c r="A4746" s="32"/>
      <c r="B4746"/>
      <c r="C4746" s="20"/>
      <c r="D4746" s="20"/>
      <c r="E4746"/>
      <c r="F4746"/>
      <c r="G4746" s="19"/>
      <c r="H4746"/>
      <c r="I4746"/>
      <c r="J4746"/>
      <c r="K4746" s="9"/>
      <c r="L4746"/>
      <c r="M4746" s="36"/>
      <c r="N4746"/>
      <c r="O4746"/>
      <c r="P4746" s="48"/>
      <c r="Q4746" s="10"/>
      <c r="R4746" s="11"/>
      <c r="S4746" s="13"/>
      <c r="T4746" s="12"/>
      <c r="U4746" s="13"/>
      <c r="V4746"/>
    </row>
    <row r="4747" spans="1:22" x14ac:dyDescent="0.2">
      <c r="A4747" s="32"/>
      <c r="B4747"/>
      <c r="C4747" s="20"/>
      <c r="D4747" s="20"/>
      <c r="E4747"/>
      <c r="F4747"/>
      <c r="G4747" s="19"/>
      <c r="H4747"/>
      <c r="I4747"/>
      <c r="J4747"/>
      <c r="K4747" s="9"/>
      <c r="L4747"/>
      <c r="M4747" s="36"/>
      <c r="N4747"/>
      <c r="O4747"/>
      <c r="P4747" s="48"/>
      <c r="Q4747" s="10"/>
      <c r="R4747" s="11"/>
      <c r="S4747" s="13"/>
      <c r="T4747" s="12"/>
      <c r="U4747" s="13"/>
      <c r="V4747"/>
    </row>
    <row r="4748" spans="1:22" x14ac:dyDescent="0.2">
      <c r="A4748" s="32"/>
      <c r="B4748"/>
      <c r="C4748" s="20"/>
      <c r="D4748" s="20"/>
      <c r="E4748"/>
      <c r="F4748"/>
      <c r="G4748" s="19"/>
      <c r="H4748"/>
      <c r="I4748"/>
      <c r="J4748"/>
      <c r="K4748" s="9"/>
      <c r="L4748"/>
      <c r="M4748" s="36"/>
      <c r="N4748"/>
      <c r="O4748"/>
      <c r="P4748" s="48"/>
      <c r="Q4748" s="10"/>
      <c r="R4748" s="11"/>
      <c r="S4748" s="13"/>
      <c r="T4748" s="12"/>
      <c r="U4748" s="13"/>
      <c r="V4748"/>
    </row>
    <row r="4749" spans="1:22" x14ac:dyDescent="0.2">
      <c r="A4749" s="32"/>
      <c r="B4749"/>
      <c r="C4749" s="20"/>
      <c r="D4749" s="20"/>
      <c r="E4749"/>
      <c r="F4749"/>
      <c r="G4749" s="19"/>
      <c r="H4749"/>
      <c r="I4749"/>
      <c r="J4749"/>
      <c r="K4749" s="9"/>
      <c r="L4749"/>
      <c r="M4749" s="36"/>
      <c r="N4749"/>
      <c r="O4749"/>
      <c r="P4749" s="48"/>
      <c r="Q4749" s="10"/>
      <c r="R4749" s="11"/>
      <c r="S4749" s="13"/>
      <c r="T4749" s="12"/>
      <c r="U4749" s="13"/>
      <c r="V4749"/>
    </row>
    <row r="4750" spans="1:22" x14ac:dyDescent="0.2">
      <c r="A4750" s="32"/>
      <c r="B4750"/>
      <c r="C4750" s="20"/>
      <c r="D4750" s="20"/>
      <c r="E4750"/>
      <c r="F4750"/>
      <c r="G4750" s="19"/>
      <c r="H4750"/>
      <c r="I4750"/>
      <c r="J4750"/>
      <c r="K4750" s="9"/>
      <c r="L4750"/>
      <c r="M4750" s="36"/>
      <c r="N4750"/>
      <c r="O4750"/>
      <c r="P4750" s="48"/>
      <c r="Q4750" s="10"/>
      <c r="R4750" s="11"/>
      <c r="S4750" s="13"/>
      <c r="T4750" s="12"/>
      <c r="U4750" s="13"/>
      <c r="V4750"/>
    </row>
    <row r="4751" spans="1:22" x14ac:dyDescent="0.2">
      <c r="A4751" s="32"/>
      <c r="B4751"/>
      <c r="C4751" s="20"/>
      <c r="D4751" s="20"/>
      <c r="E4751"/>
      <c r="F4751"/>
      <c r="G4751" s="19"/>
      <c r="H4751"/>
      <c r="I4751"/>
      <c r="J4751"/>
      <c r="K4751" s="9"/>
      <c r="L4751"/>
      <c r="M4751" s="36"/>
      <c r="N4751"/>
      <c r="O4751"/>
      <c r="P4751" s="48"/>
      <c r="Q4751" s="10"/>
      <c r="R4751" s="11"/>
      <c r="S4751" s="13"/>
      <c r="T4751" s="12"/>
      <c r="U4751" s="13"/>
      <c r="V4751"/>
    </row>
    <row r="4752" spans="1:22" x14ac:dyDescent="0.2">
      <c r="A4752" s="32"/>
      <c r="B4752"/>
      <c r="C4752" s="20"/>
      <c r="D4752" s="20"/>
      <c r="E4752"/>
      <c r="F4752"/>
      <c r="G4752" s="19"/>
      <c r="H4752"/>
      <c r="I4752"/>
      <c r="J4752"/>
      <c r="K4752" s="9"/>
      <c r="L4752"/>
      <c r="M4752" s="36"/>
      <c r="N4752"/>
      <c r="O4752"/>
      <c r="P4752" s="48"/>
      <c r="Q4752" s="10"/>
      <c r="R4752" s="11"/>
      <c r="S4752" s="13"/>
      <c r="T4752" s="12"/>
      <c r="U4752" s="13"/>
      <c r="V4752"/>
    </row>
    <row r="4753" spans="1:22" x14ac:dyDescent="0.2">
      <c r="A4753" s="32"/>
      <c r="B4753"/>
      <c r="C4753" s="20"/>
      <c r="D4753" s="20"/>
      <c r="E4753"/>
      <c r="F4753"/>
      <c r="G4753" s="19"/>
      <c r="H4753"/>
      <c r="I4753"/>
      <c r="J4753"/>
      <c r="K4753" s="9"/>
      <c r="L4753"/>
      <c r="M4753" s="36"/>
      <c r="N4753"/>
      <c r="O4753"/>
      <c r="P4753" s="48"/>
      <c r="Q4753" s="10"/>
      <c r="R4753" s="11"/>
      <c r="S4753" s="13"/>
      <c r="T4753" s="12"/>
      <c r="U4753" s="13"/>
      <c r="V4753"/>
    </row>
    <row r="4754" spans="1:22" x14ac:dyDescent="0.2">
      <c r="A4754" s="32"/>
      <c r="B4754"/>
      <c r="C4754" s="20"/>
      <c r="D4754" s="20"/>
      <c r="E4754"/>
      <c r="F4754"/>
      <c r="G4754" s="19"/>
      <c r="H4754"/>
      <c r="I4754"/>
      <c r="J4754"/>
      <c r="K4754" s="9"/>
      <c r="L4754"/>
      <c r="M4754" s="36"/>
      <c r="N4754"/>
      <c r="O4754"/>
      <c r="P4754" s="48"/>
      <c r="Q4754" s="10"/>
      <c r="R4754" s="11"/>
      <c r="S4754" s="13"/>
      <c r="T4754" s="12"/>
      <c r="U4754" s="13"/>
      <c r="V4754"/>
    </row>
    <row r="4755" spans="1:22" x14ac:dyDescent="0.2">
      <c r="A4755" s="32"/>
      <c r="B4755"/>
      <c r="C4755" s="20"/>
      <c r="D4755" s="20"/>
      <c r="E4755"/>
      <c r="F4755"/>
      <c r="G4755" s="19"/>
      <c r="H4755"/>
      <c r="I4755"/>
      <c r="J4755"/>
      <c r="K4755" s="9"/>
      <c r="L4755"/>
      <c r="M4755" s="36"/>
      <c r="N4755"/>
      <c r="O4755"/>
      <c r="P4755" s="48"/>
      <c r="Q4755" s="10"/>
      <c r="R4755" s="11"/>
      <c r="S4755" s="13"/>
      <c r="T4755" s="12"/>
      <c r="U4755" s="13"/>
      <c r="V4755"/>
    </row>
    <row r="4756" spans="1:22" x14ac:dyDescent="0.2">
      <c r="A4756" s="32"/>
      <c r="B4756"/>
      <c r="C4756" s="20"/>
      <c r="D4756" s="20"/>
      <c r="E4756"/>
      <c r="F4756"/>
      <c r="G4756" s="19"/>
      <c r="H4756"/>
      <c r="I4756"/>
      <c r="J4756"/>
      <c r="K4756" s="9"/>
      <c r="L4756"/>
      <c r="M4756" s="36"/>
      <c r="N4756"/>
      <c r="O4756"/>
      <c r="P4756" s="48"/>
      <c r="Q4756" s="10"/>
      <c r="R4756" s="11"/>
      <c r="S4756" s="13"/>
      <c r="T4756" s="12"/>
      <c r="U4756" s="13"/>
      <c r="V4756"/>
    </row>
    <row r="4757" spans="1:22" x14ac:dyDescent="0.2">
      <c r="A4757" s="32"/>
      <c r="B4757"/>
      <c r="C4757" s="20"/>
      <c r="D4757" s="20"/>
      <c r="E4757"/>
      <c r="F4757"/>
      <c r="G4757" s="19"/>
      <c r="H4757"/>
      <c r="I4757"/>
      <c r="J4757"/>
      <c r="K4757" s="9"/>
      <c r="L4757"/>
      <c r="M4757" s="36"/>
      <c r="N4757"/>
      <c r="O4757"/>
      <c r="P4757" s="48"/>
      <c r="Q4757" s="10"/>
      <c r="R4757" s="11"/>
      <c r="S4757" s="13"/>
      <c r="T4757" s="12"/>
      <c r="U4757" s="13"/>
      <c r="V4757"/>
    </row>
    <row r="4758" spans="1:22" x14ac:dyDescent="0.2">
      <c r="A4758" s="32"/>
      <c r="B4758"/>
      <c r="C4758" s="20"/>
      <c r="D4758" s="20"/>
      <c r="E4758"/>
      <c r="F4758"/>
      <c r="G4758" s="19"/>
      <c r="H4758"/>
      <c r="I4758"/>
      <c r="J4758"/>
      <c r="K4758" s="9"/>
      <c r="L4758"/>
      <c r="M4758" s="36"/>
      <c r="N4758"/>
      <c r="O4758"/>
      <c r="P4758" s="48"/>
      <c r="Q4758" s="10"/>
      <c r="R4758" s="11"/>
      <c r="S4758" s="13"/>
      <c r="T4758" s="12"/>
      <c r="U4758" s="13"/>
      <c r="V4758"/>
    </row>
    <row r="4759" spans="1:22" x14ac:dyDescent="0.2">
      <c r="A4759" s="32"/>
      <c r="B4759"/>
      <c r="C4759" s="20"/>
      <c r="D4759" s="20"/>
      <c r="E4759"/>
      <c r="F4759"/>
      <c r="G4759" s="19"/>
      <c r="H4759"/>
      <c r="I4759"/>
      <c r="J4759"/>
      <c r="K4759" s="9"/>
      <c r="L4759"/>
      <c r="M4759" s="36"/>
      <c r="N4759"/>
      <c r="O4759"/>
      <c r="P4759" s="48"/>
      <c r="Q4759" s="10"/>
      <c r="R4759" s="11"/>
      <c r="S4759" s="13"/>
      <c r="T4759" s="12"/>
      <c r="U4759" s="13"/>
      <c r="V4759"/>
    </row>
    <row r="4760" spans="1:22" x14ac:dyDescent="0.2">
      <c r="A4760" s="32"/>
      <c r="B4760"/>
      <c r="C4760" s="20"/>
      <c r="D4760" s="20"/>
      <c r="E4760"/>
      <c r="F4760"/>
      <c r="G4760" s="19"/>
      <c r="H4760"/>
      <c r="I4760"/>
      <c r="J4760"/>
      <c r="K4760" s="9"/>
      <c r="L4760"/>
      <c r="M4760" s="36"/>
      <c r="N4760"/>
      <c r="O4760"/>
      <c r="P4760" s="48"/>
      <c r="Q4760" s="10"/>
      <c r="R4760" s="11"/>
      <c r="S4760" s="13"/>
      <c r="T4760" s="12"/>
      <c r="U4760" s="13"/>
      <c r="V4760"/>
    </row>
    <row r="4761" spans="1:22" x14ac:dyDescent="0.2">
      <c r="A4761" s="32"/>
      <c r="B4761"/>
      <c r="C4761" s="20"/>
      <c r="D4761" s="20"/>
      <c r="E4761"/>
      <c r="F4761"/>
      <c r="G4761" s="19"/>
      <c r="H4761"/>
      <c r="I4761"/>
      <c r="J4761"/>
      <c r="K4761" s="9"/>
      <c r="L4761"/>
      <c r="M4761" s="36"/>
      <c r="N4761"/>
      <c r="O4761"/>
      <c r="P4761" s="48"/>
      <c r="Q4761" s="10"/>
      <c r="R4761" s="11"/>
      <c r="S4761" s="13"/>
      <c r="T4761" s="12"/>
      <c r="U4761" s="13"/>
      <c r="V4761"/>
    </row>
    <row r="4762" spans="1:22" x14ac:dyDescent="0.2">
      <c r="A4762" s="32"/>
      <c r="B4762"/>
      <c r="C4762" s="20"/>
      <c r="D4762" s="20"/>
      <c r="E4762"/>
      <c r="F4762"/>
      <c r="G4762" s="19"/>
      <c r="H4762"/>
      <c r="I4762"/>
      <c r="J4762"/>
      <c r="K4762" s="9"/>
      <c r="L4762"/>
      <c r="M4762" s="36"/>
      <c r="N4762"/>
      <c r="O4762"/>
      <c r="P4762" s="48"/>
      <c r="Q4762" s="10"/>
      <c r="R4762" s="11"/>
      <c r="S4762" s="13"/>
      <c r="T4762" s="12"/>
      <c r="U4762" s="13"/>
      <c r="V4762"/>
    </row>
    <row r="4763" spans="1:22" x14ac:dyDescent="0.2">
      <c r="A4763" s="32"/>
      <c r="B4763"/>
      <c r="C4763" s="20"/>
      <c r="D4763" s="20"/>
      <c r="E4763"/>
      <c r="F4763"/>
      <c r="G4763" s="19"/>
      <c r="H4763"/>
      <c r="I4763"/>
      <c r="J4763"/>
      <c r="K4763" s="9"/>
      <c r="L4763"/>
      <c r="M4763" s="36"/>
      <c r="N4763"/>
      <c r="O4763"/>
      <c r="P4763" s="48"/>
      <c r="Q4763" s="10"/>
      <c r="R4763" s="11"/>
      <c r="S4763" s="13"/>
      <c r="T4763" s="12"/>
      <c r="U4763" s="13"/>
      <c r="V4763"/>
    </row>
    <row r="4764" spans="1:22" x14ac:dyDescent="0.2">
      <c r="A4764" s="32"/>
      <c r="B4764"/>
      <c r="C4764" s="20"/>
      <c r="D4764" s="20"/>
      <c r="E4764"/>
      <c r="F4764"/>
      <c r="G4764" s="19"/>
      <c r="H4764"/>
      <c r="I4764"/>
      <c r="J4764"/>
      <c r="K4764" s="9"/>
      <c r="L4764"/>
      <c r="M4764" s="36"/>
      <c r="N4764"/>
      <c r="O4764"/>
      <c r="P4764" s="48"/>
      <c r="Q4764" s="10"/>
      <c r="R4764" s="11"/>
      <c r="S4764" s="13"/>
      <c r="T4764" s="12"/>
      <c r="U4764" s="13"/>
      <c r="V4764"/>
    </row>
    <row r="4765" spans="1:22" x14ac:dyDescent="0.2">
      <c r="A4765" s="32"/>
      <c r="B4765"/>
      <c r="C4765" s="20"/>
      <c r="D4765" s="20"/>
      <c r="E4765"/>
      <c r="F4765"/>
      <c r="G4765" s="19"/>
      <c r="H4765"/>
      <c r="I4765"/>
      <c r="J4765"/>
      <c r="K4765" s="9"/>
      <c r="L4765"/>
      <c r="M4765" s="36"/>
      <c r="N4765"/>
      <c r="O4765"/>
      <c r="P4765" s="48"/>
      <c r="Q4765" s="10"/>
      <c r="R4765" s="11"/>
      <c r="S4765" s="13"/>
      <c r="T4765" s="12"/>
      <c r="U4765" s="13"/>
      <c r="V4765"/>
    </row>
    <row r="4766" spans="1:22" x14ac:dyDescent="0.2">
      <c r="A4766" s="32"/>
      <c r="B4766"/>
      <c r="C4766" s="20"/>
      <c r="D4766" s="20"/>
      <c r="E4766"/>
      <c r="F4766"/>
      <c r="G4766" s="19"/>
      <c r="H4766"/>
      <c r="I4766"/>
      <c r="J4766"/>
      <c r="K4766" s="9"/>
      <c r="L4766"/>
      <c r="M4766" s="36"/>
      <c r="N4766"/>
      <c r="O4766"/>
      <c r="P4766" s="48"/>
      <c r="Q4766" s="10"/>
      <c r="R4766" s="11"/>
      <c r="S4766" s="13"/>
      <c r="T4766" s="12"/>
      <c r="U4766" s="13"/>
      <c r="V4766"/>
    </row>
    <row r="4767" spans="1:22" x14ac:dyDescent="0.2">
      <c r="A4767" s="32"/>
      <c r="B4767"/>
      <c r="C4767" s="20"/>
      <c r="D4767" s="20"/>
      <c r="E4767"/>
      <c r="F4767"/>
      <c r="G4767" s="19"/>
      <c r="H4767"/>
      <c r="I4767"/>
      <c r="J4767"/>
      <c r="K4767" s="9"/>
      <c r="L4767"/>
      <c r="M4767" s="36"/>
      <c r="N4767"/>
      <c r="O4767"/>
      <c r="P4767" s="48"/>
      <c r="Q4767" s="10"/>
      <c r="R4767" s="11"/>
      <c r="S4767" s="13"/>
      <c r="T4767" s="12"/>
      <c r="U4767" s="13"/>
      <c r="V4767"/>
    </row>
    <row r="4768" spans="1:22" x14ac:dyDescent="0.2">
      <c r="A4768" s="32"/>
      <c r="B4768"/>
      <c r="C4768" s="20"/>
      <c r="D4768" s="20"/>
      <c r="E4768"/>
      <c r="F4768"/>
      <c r="G4768" s="19"/>
      <c r="H4768"/>
      <c r="I4768"/>
      <c r="J4768"/>
      <c r="K4768" s="9"/>
      <c r="L4768"/>
      <c r="M4768" s="36"/>
      <c r="N4768"/>
      <c r="O4768"/>
      <c r="P4768" s="48"/>
      <c r="Q4768" s="10"/>
      <c r="R4768" s="11"/>
      <c r="S4768" s="13"/>
      <c r="T4768" s="12"/>
      <c r="U4768" s="13"/>
      <c r="V4768"/>
    </row>
    <row r="4769" spans="1:22" x14ac:dyDescent="0.2">
      <c r="A4769" s="32"/>
      <c r="B4769"/>
      <c r="C4769" s="20"/>
      <c r="D4769" s="20"/>
      <c r="E4769"/>
      <c r="F4769"/>
      <c r="G4769" s="19"/>
      <c r="H4769"/>
      <c r="I4769"/>
      <c r="J4769"/>
      <c r="K4769" s="9"/>
      <c r="L4769"/>
      <c r="M4769" s="36"/>
      <c r="N4769"/>
      <c r="O4769"/>
      <c r="P4769" s="48"/>
      <c r="Q4769" s="10"/>
      <c r="R4769" s="11"/>
      <c r="S4769" s="13"/>
      <c r="T4769" s="12"/>
      <c r="U4769" s="13"/>
      <c r="V4769"/>
    </row>
    <row r="4770" spans="1:22" x14ac:dyDescent="0.2">
      <c r="A4770" s="32"/>
      <c r="B4770"/>
      <c r="C4770" s="20"/>
      <c r="D4770" s="20"/>
      <c r="E4770"/>
      <c r="F4770"/>
      <c r="G4770" s="19"/>
      <c r="H4770"/>
      <c r="I4770"/>
      <c r="J4770"/>
      <c r="K4770" s="9"/>
      <c r="L4770"/>
      <c r="M4770" s="36"/>
      <c r="N4770"/>
      <c r="O4770"/>
      <c r="P4770" s="48"/>
      <c r="Q4770" s="10"/>
      <c r="R4770" s="11"/>
      <c r="S4770" s="13"/>
      <c r="T4770" s="12"/>
      <c r="U4770" s="13"/>
      <c r="V4770"/>
    </row>
    <row r="4771" spans="1:22" x14ac:dyDescent="0.2">
      <c r="A4771" s="32"/>
      <c r="B4771"/>
      <c r="C4771" s="20"/>
      <c r="D4771" s="20"/>
      <c r="E4771"/>
      <c r="F4771"/>
      <c r="G4771" s="19"/>
      <c r="H4771"/>
      <c r="I4771"/>
      <c r="J4771"/>
      <c r="K4771" s="9"/>
      <c r="L4771"/>
      <c r="M4771" s="36"/>
      <c r="N4771"/>
      <c r="O4771"/>
      <c r="P4771" s="48"/>
      <c r="Q4771" s="10"/>
      <c r="R4771" s="11"/>
      <c r="S4771" s="13"/>
      <c r="T4771" s="12"/>
      <c r="U4771" s="13"/>
      <c r="V4771"/>
    </row>
    <row r="4772" spans="1:22" x14ac:dyDescent="0.2">
      <c r="A4772" s="32"/>
      <c r="B4772"/>
      <c r="C4772" s="20"/>
      <c r="D4772" s="20"/>
      <c r="E4772"/>
      <c r="F4772"/>
      <c r="G4772" s="19"/>
      <c r="H4772"/>
      <c r="I4772"/>
      <c r="J4772"/>
      <c r="K4772" s="9"/>
      <c r="L4772"/>
      <c r="M4772" s="36"/>
      <c r="N4772"/>
      <c r="O4772"/>
      <c r="P4772" s="48"/>
      <c r="Q4772" s="10"/>
      <c r="R4772" s="11"/>
      <c r="S4772" s="13"/>
      <c r="T4772" s="12"/>
      <c r="U4772" s="13"/>
      <c r="V4772"/>
    </row>
    <row r="4773" spans="1:22" x14ac:dyDescent="0.2">
      <c r="A4773" s="32"/>
      <c r="B4773"/>
      <c r="C4773" s="20"/>
      <c r="D4773" s="20"/>
      <c r="E4773"/>
      <c r="F4773"/>
      <c r="G4773" s="19"/>
      <c r="H4773"/>
      <c r="I4773"/>
      <c r="J4773"/>
      <c r="K4773" s="9"/>
      <c r="L4773"/>
      <c r="M4773" s="36"/>
      <c r="N4773"/>
      <c r="O4773"/>
      <c r="P4773" s="48"/>
      <c r="Q4773" s="10"/>
      <c r="R4773" s="11"/>
      <c r="S4773" s="13"/>
      <c r="T4773" s="12"/>
      <c r="U4773" s="13"/>
      <c r="V4773"/>
    </row>
    <row r="4774" spans="1:22" x14ac:dyDescent="0.2">
      <c r="A4774" s="32"/>
      <c r="B4774"/>
      <c r="C4774" s="20"/>
      <c r="D4774" s="20"/>
      <c r="E4774"/>
      <c r="F4774"/>
      <c r="G4774" s="19"/>
      <c r="H4774"/>
      <c r="I4774"/>
      <c r="J4774"/>
      <c r="K4774" s="9"/>
      <c r="L4774"/>
      <c r="M4774" s="36"/>
      <c r="N4774"/>
      <c r="O4774"/>
      <c r="P4774" s="48"/>
      <c r="Q4774" s="10"/>
      <c r="R4774" s="11"/>
      <c r="S4774" s="13"/>
      <c r="T4774" s="12"/>
      <c r="U4774" s="13"/>
      <c r="V4774"/>
    </row>
    <row r="4775" spans="1:22" x14ac:dyDescent="0.2">
      <c r="A4775" s="32"/>
      <c r="B4775"/>
      <c r="C4775" s="20"/>
      <c r="D4775" s="20"/>
      <c r="E4775"/>
      <c r="F4775"/>
      <c r="G4775" s="19"/>
      <c r="H4775"/>
      <c r="I4775"/>
      <c r="J4775"/>
      <c r="K4775" s="9"/>
      <c r="L4775"/>
      <c r="M4775" s="36"/>
      <c r="N4775"/>
      <c r="O4775"/>
      <c r="P4775" s="48"/>
      <c r="Q4775" s="10"/>
      <c r="R4775" s="11"/>
      <c r="S4775" s="13"/>
      <c r="T4775" s="12"/>
      <c r="U4775" s="13"/>
      <c r="V4775"/>
    </row>
    <row r="4776" spans="1:22" x14ac:dyDescent="0.2">
      <c r="A4776" s="32"/>
      <c r="B4776"/>
      <c r="C4776" s="20"/>
      <c r="D4776" s="20"/>
      <c r="E4776"/>
      <c r="F4776"/>
      <c r="G4776" s="19"/>
      <c r="H4776"/>
      <c r="I4776"/>
      <c r="J4776"/>
      <c r="K4776" s="9"/>
      <c r="L4776"/>
      <c r="M4776" s="36"/>
      <c r="N4776"/>
      <c r="O4776"/>
      <c r="P4776" s="48"/>
      <c r="Q4776" s="10"/>
      <c r="R4776" s="11"/>
      <c r="S4776" s="13"/>
      <c r="T4776" s="12"/>
      <c r="U4776" s="13"/>
      <c r="V4776"/>
    </row>
    <row r="4777" spans="1:22" x14ac:dyDescent="0.2">
      <c r="A4777" s="32"/>
      <c r="B4777"/>
      <c r="C4777" s="20"/>
      <c r="D4777" s="20"/>
      <c r="E4777"/>
      <c r="F4777"/>
      <c r="G4777" s="19"/>
      <c r="H4777"/>
      <c r="I4777"/>
      <c r="J4777"/>
      <c r="K4777" s="9"/>
      <c r="L4777"/>
      <c r="M4777" s="36"/>
      <c r="N4777"/>
      <c r="O4777"/>
      <c r="P4777" s="48"/>
      <c r="Q4777" s="10"/>
      <c r="R4777" s="11"/>
      <c r="S4777" s="13"/>
      <c r="T4777" s="12"/>
      <c r="U4777" s="13"/>
      <c r="V4777"/>
    </row>
    <row r="4778" spans="1:22" x14ac:dyDescent="0.2">
      <c r="A4778" s="32"/>
      <c r="B4778"/>
      <c r="C4778" s="20"/>
      <c r="D4778" s="20"/>
      <c r="E4778"/>
      <c r="F4778"/>
      <c r="G4778" s="19"/>
      <c r="H4778"/>
      <c r="I4778"/>
      <c r="J4778"/>
      <c r="K4778" s="9"/>
      <c r="L4778"/>
      <c r="M4778" s="36"/>
      <c r="N4778"/>
      <c r="O4778"/>
      <c r="P4778" s="48"/>
      <c r="Q4778" s="10"/>
      <c r="R4778" s="11"/>
      <c r="S4778" s="13"/>
      <c r="T4778" s="12"/>
      <c r="U4778" s="13"/>
      <c r="V4778"/>
    </row>
    <row r="4779" spans="1:22" x14ac:dyDescent="0.2">
      <c r="A4779" s="32"/>
      <c r="B4779"/>
      <c r="C4779" s="20"/>
      <c r="D4779" s="20"/>
      <c r="E4779"/>
      <c r="F4779"/>
      <c r="G4779" s="19"/>
      <c r="H4779"/>
      <c r="I4779"/>
      <c r="J4779"/>
      <c r="K4779" s="9"/>
      <c r="L4779"/>
      <c r="M4779" s="36"/>
      <c r="N4779"/>
      <c r="O4779"/>
      <c r="P4779" s="48"/>
      <c r="Q4779" s="10"/>
      <c r="R4779" s="11"/>
      <c r="S4779" s="13"/>
      <c r="T4779" s="12"/>
      <c r="U4779" s="13"/>
      <c r="V4779"/>
    </row>
    <row r="4780" spans="1:22" x14ac:dyDescent="0.2">
      <c r="A4780" s="32"/>
      <c r="B4780"/>
      <c r="C4780" s="20"/>
      <c r="D4780" s="20"/>
      <c r="E4780"/>
      <c r="F4780"/>
      <c r="G4780" s="19"/>
      <c r="H4780"/>
      <c r="I4780"/>
      <c r="J4780"/>
      <c r="K4780" s="9"/>
      <c r="L4780"/>
      <c r="M4780" s="36"/>
      <c r="N4780"/>
      <c r="O4780"/>
      <c r="P4780" s="48"/>
      <c r="Q4780" s="10"/>
      <c r="R4780" s="11"/>
      <c r="S4780" s="13"/>
      <c r="T4780" s="12"/>
      <c r="U4780" s="13"/>
      <c r="V4780"/>
    </row>
    <row r="4781" spans="1:22" x14ac:dyDescent="0.2">
      <c r="A4781" s="32"/>
      <c r="B4781"/>
      <c r="C4781" s="20"/>
      <c r="D4781" s="20"/>
      <c r="E4781"/>
      <c r="F4781"/>
      <c r="G4781" s="19"/>
      <c r="H4781"/>
      <c r="I4781"/>
      <c r="J4781"/>
      <c r="K4781" s="9"/>
      <c r="L4781"/>
      <c r="M4781" s="36"/>
      <c r="N4781"/>
      <c r="O4781"/>
      <c r="P4781" s="48"/>
      <c r="Q4781" s="10"/>
      <c r="R4781" s="11"/>
      <c r="S4781" s="13"/>
      <c r="T4781" s="12"/>
      <c r="U4781" s="13"/>
      <c r="V4781"/>
    </row>
    <row r="4782" spans="1:22" x14ac:dyDescent="0.2">
      <c r="A4782" s="32"/>
      <c r="B4782"/>
      <c r="C4782" s="20"/>
      <c r="D4782" s="20"/>
      <c r="E4782"/>
      <c r="F4782"/>
      <c r="G4782" s="19"/>
      <c r="H4782"/>
      <c r="I4782"/>
      <c r="J4782"/>
      <c r="K4782" s="9"/>
      <c r="L4782"/>
      <c r="M4782" s="36"/>
      <c r="N4782"/>
      <c r="O4782"/>
      <c r="P4782" s="48"/>
      <c r="Q4782" s="10"/>
      <c r="R4782" s="11"/>
      <c r="S4782" s="13"/>
      <c r="T4782" s="12"/>
      <c r="U4782" s="13"/>
      <c r="V4782"/>
    </row>
    <row r="4783" spans="1:22" x14ac:dyDescent="0.2">
      <c r="A4783" s="32"/>
      <c r="B4783"/>
      <c r="C4783" s="20"/>
      <c r="D4783" s="20"/>
      <c r="E4783"/>
      <c r="F4783"/>
      <c r="G4783" s="19"/>
      <c r="H4783"/>
      <c r="I4783"/>
      <c r="J4783"/>
      <c r="K4783" s="9"/>
      <c r="L4783"/>
      <c r="M4783" s="36"/>
      <c r="N4783"/>
      <c r="O4783"/>
      <c r="P4783" s="48"/>
      <c r="Q4783" s="10"/>
      <c r="R4783" s="11"/>
      <c r="S4783" s="13"/>
      <c r="T4783" s="12"/>
      <c r="U4783" s="13"/>
      <c r="V4783"/>
    </row>
    <row r="4784" spans="1:22" x14ac:dyDescent="0.2">
      <c r="A4784" s="32"/>
      <c r="B4784"/>
      <c r="C4784" s="20"/>
      <c r="D4784" s="20"/>
      <c r="E4784"/>
      <c r="F4784"/>
      <c r="G4784" s="19"/>
      <c r="H4784"/>
      <c r="I4784"/>
      <c r="J4784"/>
      <c r="K4784" s="9"/>
      <c r="L4784"/>
      <c r="M4784" s="36"/>
      <c r="N4784"/>
      <c r="O4784"/>
      <c r="P4784" s="48"/>
      <c r="Q4784" s="10"/>
      <c r="R4784" s="11"/>
      <c r="S4784" s="13"/>
      <c r="T4784" s="12"/>
      <c r="U4784" s="13"/>
      <c r="V4784"/>
    </row>
    <row r="4785" spans="1:22" x14ac:dyDescent="0.2">
      <c r="A4785" s="32"/>
      <c r="B4785"/>
      <c r="C4785" s="20"/>
      <c r="D4785" s="20"/>
      <c r="E4785"/>
      <c r="F4785"/>
      <c r="G4785" s="19"/>
      <c r="H4785"/>
      <c r="I4785"/>
      <c r="J4785"/>
      <c r="K4785" s="9"/>
      <c r="L4785"/>
      <c r="M4785" s="36"/>
      <c r="N4785"/>
      <c r="O4785"/>
      <c r="P4785" s="48"/>
      <c r="Q4785" s="10"/>
      <c r="R4785" s="11"/>
      <c r="S4785" s="13"/>
      <c r="T4785" s="12"/>
      <c r="U4785" s="13"/>
      <c r="V4785"/>
    </row>
    <row r="4786" spans="1:22" x14ac:dyDescent="0.2">
      <c r="A4786" s="32"/>
      <c r="B4786"/>
      <c r="C4786" s="20"/>
      <c r="D4786" s="20"/>
      <c r="E4786"/>
      <c r="F4786"/>
      <c r="G4786" s="19"/>
      <c r="H4786"/>
      <c r="I4786"/>
      <c r="J4786"/>
      <c r="K4786" s="9"/>
      <c r="L4786"/>
      <c r="M4786" s="36"/>
      <c r="N4786"/>
      <c r="O4786"/>
      <c r="P4786" s="48"/>
      <c r="Q4786" s="10"/>
      <c r="R4786" s="11"/>
      <c r="S4786" s="13"/>
      <c r="T4786" s="12"/>
      <c r="U4786" s="13"/>
      <c r="V4786"/>
    </row>
    <row r="4787" spans="1:22" x14ac:dyDescent="0.2">
      <c r="A4787" s="32"/>
      <c r="B4787"/>
      <c r="C4787" s="20"/>
      <c r="D4787" s="20"/>
      <c r="E4787"/>
      <c r="F4787"/>
      <c r="G4787" s="19"/>
      <c r="H4787"/>
      <c r="I4787"/>
      <c r="J4787"/>
      <c r="K4787" s="9"/>
      <c r="L4787"/>
      <c r="M4787" s="36"/>
      <c r="N4787"/>
      <c r="O4787"/>
      <c r="P4787" s="48"/>
      <c r="Q4787" s="10"/>
      <c r="R4787" s="11"/>
      <c r="S4787" s="13"/>
      <c r="T4787" s="12"/>
      <c r="U4787" s="13"/>
      <c r="V4787"/>
    </row>
    <row r="4788" spans="1:22" x14ac:dyDescent="0.2">
      <c r="A4788" s="32"/>
      <c r="B4788"/>
      <c r="C4788" s="20"/>
      <c r="D4788" s="20"/>
      <c r="E4788"/>
      <c r="F4788"/>
      <c r="G4788" s="19"/>
      <c r="H4788"/>
      <c r="I4788"/>
      <c r="J4788"/>
      <c r="K4788" s="9"/>
      <c r="L4788"/>
      <c r="M4788" s="36"/>
      <c r="N4788"/>
      <c r="O4788"/>
      <c r="P4788" s="48"/>
      <c r="Q4788" s="10"/>
      <c r="R4788" s="11"/>
      <c r="S4788" s="13"/>
      <c r="T4788" s="12"/>
      <c r="U4788" s="13"/>
      <c r="V4788"/>
    </row>
    <row r="4789" spans="1:22" x14ac:dyDescent="0.2">
      <c r="A4789" s="32"/>
      <c r="B4789"/>
      <c r="C4789" s="20"/>
      <c r="D4789" s="20"/>
      <c r="E4789"/>
      <c r="F4789"/>
      <c r="G4789" s="19"/>
      <c r="H4789"/>
      <c r="I4789"/>
      <c r="J4789"/>
      <c r="K4789" s="9"/>
      <c r="L4789"/>
      <c r="M4789" s="36"/>
      <c r="N4789"/>
      <c r="O4789"/>
      <c r="P4789" s="48"/>
      <c r="Q4789" s="10"/>
      <c r="R4789" s="11"/>
      <c r="S4789" s="13"/>
      <c r="T4789" s="12"/>
      <c r="U4789" s="13"/>
      <c r="V4789"/>
    </row>
    <row r="4790" spans="1:22" x14ac:dyDescent="0.2">
      <c r="A4790" s="32"/>
      <c r="B4790"/>
      <c r="C4790" s="20"/>
      <c r="D4790" s="20"/>
      <c r="E4790"/>
      <c r="F4790"/>
      <c r="G4790" s="19"/>
      <c r="H4790"/>
      <c r="I4790"/>
      <c r="J4790"/>
      <c r="K4790" s="9"/>
      <c r="L4790"/>
      <c r="M4790" s="36"/>
      <c r="N4790"/>
      <c r="O4790"/>
      <c r="P4790" s="48"/>
      <c r="Q4790" s="10"/>
      <c r="R4790" s="11"/>
      <c r="S4790" s="13"/>
      <c r="T4790" s="12"/>
      <c r="U4790" s="13"/>
      <c r="V4790"/>
    </row>
    <row r="4791" spans="1:22" x14ac:dyDescent="0.2">
      <c r="A4791" s="32"/>
      <c r="B4791"/>
      <c r="C4791" s="20"/>
      <c r="D4791" s="20"/>
      <c r="E4791"/>
      <c r="F4791"/>
      <c r="G4791" s="19"/>
      <c r="H4791"/>
      <c r="I4791"/>
      <c r="J4791"/>
      <c r="K4791" s="9"/>
      <c r="L4791"/>
      <c r="M4791" s="36"/>
      <c r="N4791"/>
      <c r="O4791"/>
      <c r="P4791" s="48"/>
      <c r="Q4791" s="10"/>
      <c r="R4791" s="11"/>
      <c r="S4791" s="13"/>
      <c r="T4791" s="12"/>
      <c r="U4791" s="13"/>
      <c r="V4791"/>
    </row>
    <row r="4792" spans="1:22" x14ac:dyDescent="0.2">
      <c r="A4792" s="32"/>
      <c r="B4792"/>
      <c r="C4792" s="20"/>
      <c r="D4792" s="20"/>
      <c r="E4792"/>
      <c r="F4792"/>
      <c r="G4792" s="19"/>
      <c r="H4792"/>
      <c r="I4792"/>
      <c r="J4792"/>
      <c r="K4792" s="9"/>
      <c r="L4792"/>
      <c r="M4792" s="36"/>
      <c r="N4792"/>
      <c r="O4792"/>
      <c r="P4792" s="48"/>
      <c r="Q4792" s="10"/>
      <c r="R4792" s="11"/>
      <c r="S4792" s="13"/>
      <c r="T4792" s="12"/>
      <c r="U4792" s="13"/>
      <c r="V4792"/>
    </row>
    <row r="4793" spans="1:22" x14ac:dyDescent="0.2">
      <c r="A4793" s="32"/>
      <c r="B4793"/>
      <c r="C4793" s="20"/>
      <c r="D4793" s="20"/>
      <c r="E4793"/>
      <c r="F4793"/>
      <c r="G4793" s="19"/>
      <c r="H4793"/>
      <c r="I4793"/>
      <c r="J4793"/>
      <c r="K4793" s="9"/>
      <c r="L4793"/>
      <c r="M4793" s="36"/>
      <c r="N4793"/>
      <c r="O4793"/>
      <c r="P4793" s="48"/>
      <c r="Q4793" s="10"/>
      <c r="R4793" s="11"/>
      <c r="S4793" s="13"/>
      <c r="T4793" s="12"/>
      <c r="U4793" s="13"/>
      <c r="V4793"/>
    </row>
    <row r="4794" spans="1:22" x14ac:dyDescent="0.2">
      <c r="A4794" s="32"/>
      <c r="B4794"/>
      <c r="C4794" s="20"/>
      <c r="D4794" s="20"/>
      <c r="E4794"/>
      <c r="F4794"/>
      <c r="G4794" s="19"/>
      <c r="H4794"/>
      <c r="I4794"/>
      <c r="J4794"/>
      <c r="K4794" s="9"/>
      <c r="L4794"/>
      <c r="M4794" s="36"/>
      <c r="N4794"/>
      <c r="O4794"/>
      <c r="P4794" s="48"/>
      <c r="Q4794" s="10"/>
      <c r="R4794" s="11"/>
      <c r="S4794" s="13"/>
      <c r="T4794" s="12"/>
      <c r="U4794" s="13"/>
      <c r="V4794"/>
    </row>
    <row r="4795" spans="1:22" x14ac:dyDescent="0.2">
      <c r="A4795" s="32"/>
      <c r="B4795"/>
      <c r="C4795" s="20"/>
      <c r="D4795" s="20"/>
      <c r="E4795"/>
      <c r="F4795"/>
      <c r="G4795" s="19"/>
      <c r="H4795"/>
      <c r="I4795"/>
      <c r="J4795"/>
      <c r="K4795" s="9"/>
      <c r="L4795"/>
      <c r="M4795" s="36"/>
      <c r="N4795"/>
      <c r="O4795"/>
      <c r="P4795" s="48"/>
      <c r="Q4795" s="10"/>
      <c r="R4795" s="11"/>
      <c r="S4795" s="13"/>
      <c r="T4795" s="12"/>
      <c r="U4795" s="13"/>
      <c r="V4795"/>
    </row>
    <row r="4796" spans="1:22" x14ac:dyDescent="0.2">
      <c r="A4796" s="32"/>
      <c r="B4796"/>
      <c r="C4796" s="20"/>
      <c r="D4796" s="20"/>
      <c r="E4796"/>
      <c r="F4796"/>
      <c r="G4796" s="19"/>
      <c r="H4796"/>
      <c r="I4796"/>
      <c r="J4796"/>
      <c r="K4796" s="9"/>
      <c r="L4796"/>
      <c r="M4796" s="36"/>
      <c r="N4796"/>
      <c r="O4796"/>
      <c r="P4796" s="48"/>
      <c r="Q4796" s="10"/>
      <c r="R4796" s="11"/>
      <c r="S4796" s="13"/>
      <c r="T4796" s="12"/>
      <c r="U4796" s="13"/>
      <c r="V4796"/>
    </row>
    <row r="4797" spans="1:22" x14ac:dyDescent="0.2">
      <c r="A4797" s="32"/>
      <c r="B4797"/>
      <c r="C4797" s="20"/>
      <c r="D4797" s="20"/>
      <c r="E4797"/>
      <c r="F4797"/>
      <c r="G4797" s="19"/>
      <c r="H4797"/>
      <c r="I4797"/>
      <c r="J4797"/>
      <c r="K4797" s="9"/>
      <c r="L4797"/>
      <c r="M4797" s="36"/>
      <c r="N4797"/>
      <c r="O4797"/>
      <c r="P4797" s="48"/>
      <c r="Q4797" s="10"/>
      <c r="R4797" s="11"/>
      <c r="S4797" s="13"/>
      <c r="T4797" s="12"/>
      <c r="U4797" s="13"/>
      <c r="V4797"/>
    </row>
    <row r="4798" spans="1:22" x14ac:dyDescent="0.2">
      <c r="A4798" s="32"/>
      <c r="B4798"/>
      <c r="C4798" s="20"/>
      <c r="D4798" s="20"/>
      <c r="E4798"/>
      <c r="F4798"/>
      <c r="G4798" s="19"/>
      <c r="H4798"/>
      <c r="I4798"/>
      <c r="J4798"/>
      <c r="K4798" s="9"/>
      <c r="L4798"/>
      <c r="M4798" s="36"/>
      <c r="N4798"/>
      <c r="O4798"/>
      <c r="P4798" s="48"/>
      <c r="Q4798" s="10"/>
      <c r="R4798" s="11"/>
      <c r="S4798" s="13"/>
      <c r="T4798" s="12"/>
      <c r="U4798" s="13"/>
      <c r="V4798"/>
    </row>
    <row r="4799" spans="1:22" x14ac:dyDescent="0.2">
      <c r="A4799" s="32"/>
      <c r="B4799"/>
      <c r="C4799" s="20"/>
      <c r="D4799" s="20"/>
      <c r="E4799"/>
      <c r="F4799"/>
      <c r="G4799" s="19"/>
      <c r="H4799"/>
      <c r="I4799"/>
      <c r="J4799"/>
      <c r="K4799" s="9"/>
      <c r="L4799"/>
      <c r="M4799" s="36"/>
      <c r="N4799"/>
      <c r="O4799"/>
      <c r="P4799" s="48"/>
      <c r="Q4799" s="10"/>
      <c r="R4799" s="11"/>
      <c r="S4799" s="13"/>
      <c r="T4799" s="12"/>
      <c r="U4799" s="13"/>
      <c r="V4799"/>
    </row>
    <row r="4800" spans="1:22" x14ac:dyDescent="0.2">
      <c r="A4800" s="32"/>
      <c r="B4800"/>
      <c r="C4800" s="20"/>
      <c r="D4800" s="20"/>
      <c r="E4800"/>
      <c r="F4800"/>
      <c r="G4800" s="19"/>
      <c r="H4800"/>
      <c r="I4800"/>
      <c r="J4800"/>
      <c r="K4800" s="9"/>
      <c r="L4800"/>
      <c r="M4800" s="36"/>
      <c r="N4800"/>
      <c r="O4800"/>
      <c r="P4800" s="48"/>
      <c r="Q4800" s="10"/>
      <c r="R4800" s="11"/>
      <c r="S4800" s="13"/>
      <c r="T4800" s="12"/>
      <c r="U4800" s="13"/>
      <c r="V4800"/>
    </row>
    <row r="4801" spans="1:22" x14ac:dyDescent="0.2">
      <c r="A4801" s="32"/>
      <c r="B4801"/>
      <c r="C4801" s="20"/>
      <c r="D4801" s="20"/>
      <c r="E4801"/>
      <c r="F4801"/>
      <c r="G4801" s="19"/>
      <c r="H4801"/>
      <c r="I4801"/>
      <c r="J4801"/>
      <c r="K4801" s="9"/>
      <c r="L4801"/>
      <c r="M4801" s="36"/>
      <c r="N4801"/>
      <c r="O4801"/>
      <c r="P4801" s="48"/>
      <c r="Q4801" s="10"/>
      <c r="R4801" s="11"/>
      <c r="S4801" s="13"/>
      <c r="T4801" s="12"/>
      <c r="U4801" s="13"/>
      <c r="V4801"/>
    </row>
    <row r="4802" spans="1:22" x14ac:dyDescent="0.2">
      <c r="A4802" s="32"/>
      <c r="B4802"/>
      <c r="C4802" s="20"/>
      <c r="D4802" s="20"/>
      <c r="E4802"/>
      <c r="F4802"/>
      <c r="G4802" s="19"/>
      <c r="H4802"/>
      <c r="I4802"/>
      <c r="J4802"/>
      <c r="K4802" s="9"/>
      <c r="L4802"/>
      <c r="M4802" s="36"/>
      <c r="N4802"/>
      <c r="O4802"/>
      <c r="P4802" s="48"/>
      <c r="Q4802" s="10"/>
      <c r="R4802" s="11"/>
      <c r="S4802" s="13"/>
      <c r="T4802" s="12"/>
      <c r="U4802" s="13"/>
      <c r="V4802"/>
    </row>
    <row r="4803" spans="1:22" x14ac:dyDescent="0.2">
      <c r="A4803" s="32"/>
      <c r="B4803"/>
      <c r="C4803" s="20"/>
      <c r="D4803" s="20"/>
      <c r="E4803"/>
      <c r="F4803"/>
      <c r="G4803" s="19"/>
      <c r="H4803"/>
      <c r="I4803"/>
      <c r="J4803"/>
      <c r="K4803" s="9"/>
      <c r="L4803"/>
      <c r="M4803" s="36"/>
      <c r="N4803"/>
      <c r="O4803"/>
      <c r="P4803" s="48"/>
      <c r="Q4803" s="10"/>
      <c r="R4803" s="11"/>
      <c r="S4803" s="13"/>
      <c r="T4803" s="12"/>
      <c r="U4803" s="13"/>
      <c r="V4803"/>
    </row>
    <row r="4804" spans="1:22" x14ac:dyDescent="0.2">
      <c r="A4804" s="32"/>
      <c r="B4804"/>
      <c r="C4804" s="20"/>
      <c r="D4804" s="20"/>
      <c r="E4804"/>
      <c r="F4804"/>
      <c r="G4804" s="19"/>
      <c r="H4804"/>
      <c r="I4804"/>
      <c r="J4804"/>
      <c r="K4804" s="9"/>
      <c r="L4804"/>
      <c r="M4804" s="36"/>
      <c r="N4804"/>
      <c r="O4804"/>
      <c r="P4804" s="48"/>
      <c r="Q4804" s="10"/>
      <c r="R4804" s="11"/>
      <c r="S4804" s="13"/>
      <c r="T4804" s="12"/>
      <c r="U4804" s="13"/>
      <c r="V4804"/>
    </row>
    <row r="4805" spans="1:22" x14ac:dyDescent="0.2">
      <c r="A4805" s="32"/>
      <c r="B4805"/>
      <c r="C4805" s="20"/>
      <c r="D4805" s="20"/>
      <c r="E4805"/>
      <c r="F4805"/>
      <c r="G4805" s="19"/>
      <c r="H4805"/>
      <c r="I4805"/>
      <c r="J4805"/>
      <c r="K4805" s="9"/>
      <c r="L4805"/>
      <c r="M4805" s="36"/>
      <c r="N4805"/>
      <c r="O4805"/>
      <c r="P4805" s="48"/>
      <c r="Q4805" s="10"/>
      <c r="R4805" s="11"/>
      <c r="S4805" s="13"/>
      <c r="T4805" s="12"/>
      <c r="U4805" s="13"/>
      <c r="V4805"/>
    </row>
    <row r="4806" spans="1:22" x14ac:dyDescent="0.2">
      <c r="A4806" s="32"/>
      <c r="B4806"/>
      <c r="C4806" s="20"/>
      <c r="D4806" s="20"/>
      <c r="E4806"/>
      <c r="F4806"/>
      <c r="G4806" s="19"/>
      <c r="H4806"/>
      <c r="I4806"/>
      <c r="J4806"/>
      <c r="K4806" s="9"/>
      <c r="L4806"/>
      <c r="M4806" s="36"/>
      <c r="N4806"/>
      <c r="O4806"/>
      <c r="P4806" s="48"/>
      <c r="Q4806" s="10"/>
      <c r="R4806" s="11"/>
      <c r="S4806" s="13"/>
      <c r="T4806" s="12"/>
      <c r="U4806" s="13"/>
      <c r="V4806"/>
    </row>
    <row r="4807" spans="1:22" x14ac:dyDescent="0.2">
      <c r="A4807" s="32"/>
      <c r="B4807"/>
      <c r="C4807" s="20"/>
      <c r="D4807" s="20"/>
      <c r="E4807"/>
      <c r="F4807"/>
      <c r="G4807" s="19"/>
      <c r="H4807"/>
      <c r="I4807"/>
      <c r="J4807"/>
      <c r="K4807" s="9"/>
      <c r="L4807"/>
      <c r="M4807" s="36"/>
      <c r="N4807"/>
      <c r="O4807"/>
      <c r="P4807" s="48"/>
      <c r="Q4807" s="10"/>
      <c r="R4807" s="11"/>
      <c r="S4807" s="13"/>
      <c r="T4807" s="12"/>
      <c r="U4807" s="13"/>
      <c r="V4807"/>
    </row>
    <row r="4808" spans="1:22" x14ac:dyDescent="0.2">
      <c r="A4808" s="32"/>
      <c r="B4808"/>
      <c r="C4808" s="20"/>
      <c r="D4808" s="20"/>
      <c r="E4808"/>
      <c r="F4808"/>
      <c r="G4808" s="19"/>
      <c r="H4808"/>
      <c r="I4808"/>
      <c r="J4808"/>
      <c r="K4808" s="9"/>
      <c r="L4808"/>
      <c r="M4808" s="36"/>
      <c r="N4808"/>
      <c r="O4808"/>
      <c r="P4808" s="48"/>
      <c r="Q4808" s="10"/>
      <c r="R4808" s="11"/>
      <c r="S4808" s="13"/>
      <c r="T4808" s="12"/>
      <c r="U4808" s="13"/>
      <c r="V4808"/>
    </row>
    <row r="4809" spans="1:22" x14ac:dyDescent="0.2">
      <c r="A4809" s="32"/>
      <c r="B4809"/>
      <c r="C4809" s="20"/>
      <c r="D4809" s="20"/>
      <c r="E4809"/>
      <c r="F4809"/>
      <c r="G4809" s="19"/>
      <c r="H4809"/>
      <c r="I4809"/>
      <c r="J4809"/>
      <c r="K4809" s="9"/>
      <c r="L4809"/>
      <c r="M4809" s="36"/>
      <c r="N4809"/>
      <c r="O4809"/>
      <c r="P4809" s="48"/>
      <c r="Q4809" s="10"/>
      <c r="R4809" s="11"/>
      <c r="S4809" s="13"/>
      <c r="T4809" s="12"/>
      <c r="U4809" s="13"/>
      <c r="V4809"/>
    </row>
    <row r="4810" spans="1:22" x14ac:dyDescent="0.2">
      <c r="A4810" s="32"/>
      <c r="B4810"/>
      <c r="C4810" s="20"/>
      <c r="D4810" s="20"/>
      <c r="E4810"/>
      <c r="F4810"/>
      <c r="G4810" s="19"/>
      <c r="H4810"/>
      <c r="I4810"/>
      <c r="J4810"/>
      <c r="K4810" s="9"/>
      <c r="L4810"/>
      <c r="M4810" s="36"/>
      <c r="N4810"/>
      <c r="O4810"/>
      <c r="P4810" s="48"/>
      <c r="Q4810" s="10"/>
      <c r="R4810" s="11"/>
      <c r="S4810" s="13"/>
      <c r="T4810" s="12"/>
      <c r="U4810" s="13"/>
      <c r="V4810"/>
    </row>
    <row r="4811" spans="1:22" x14ac:dyDescent="0.2">
      <c r="A4811" s="32"/>
      <c r="B4811"/>
      <c r="C4811" s="20"/>
      <c r="D4811" s="20"/>
      <c r="E4811"/>
      <c r="F4811"/>
      <c r="G4811" s="19"/>
      <c r="H4811"/>
      <c r="I4811"/>
      <c r="J4811"/>
      <c r="K4811" s="9"/>
      <c r="L4811"/>
      <c r="M4811" s="36"/>
      <c r="N4811"/>
      <c r="O4811"/>
      <c r="P4811" s="48"/>
      <c r="Q4811" s="10"/>
      <c r="R4811" s="11"/>
      <c r="S4811" s="13"/>
      <c r="T4811" s="12"/>
      <c r="U4811" s="13"/>
      <c r="V4811"/>
    </row>
    <row r="4812" spans="1:22" x14ac:dyDescent="0.2">
      <c r="A4812" s="32"/>
      <c r="B4812"/>
      <c r="C4812" s="20"/>
      <c r="D4812" s="20"/>
      <c r="E4812"/>
      <c r="F4812"/>
      <c r="G4812" s="19"/>
      <c r="H4812"/>
      <c r="I4812"/>
      <c r="J4812"/>
      <c r="K4812" s="9"/>
      <c r="L4812"/>
      <c r="M4812" s="36"/>
      <c r="N4812"/>
      <c r="O4812"/>
      <c r="P4812" s="48"/>
      <c r="Q4812" s="10"/>
      <c r="R4812" s="11"/>
      <c r="S4812" s="13"/>
      <c r="T4812" s="12"/>
      <c r="U4812" s="13"/>
      <c r="V4812"/>
    </row>
    <row r="4813" spans="1:22" x14ac:dyDescent="0.2">
      <c r="A4813" s="32"/>
      <c r="B4813"/>
      <c r="C4813" s="20"/>
      <c r="D4813" s="20"/>
      <c r="E4813"/>
      <c r="F4813"/>
      <c r="G4813" s="19"/>
      <c r="H4813"/>
      <c r="I4813"/>
      <c r="J4813"/>
      <c r="K4813" s="9"/>
      <c r="L4813"/>
      <c r="M4813" s="36"/>
      <c r="N4813"/>
      <c r="O4813"/>
      <c r="P4813" s="48"/>
      <c r="Q4813" s="10"/>
      <c r="R4813" s="11"/>
      <c r="S4813" s="13"/>
      <c r="T4813" s="12"/>
      <c r="U4813" s="13"/>
      <c r="V4813"/>
    </row>
    <row r="4814" spans="1:22" x14ac:dyDescent="0.2">
      <c r="A4814" s="32"/>
      <c r="B4814"/>
      <c r="C4814" s="20"/>
      <c r="D4814" s="20"/>
      <c r="E4814"/>
      <c r="F4814"/>
      <c r="G4814" s="19"/>
      <c r="H4814"/>
      <c r="I4814"/>
      <c r="J4814"/>
      <c r="K4814" s="9"/>
      <c r="L4814"/>
      <c r="M4814" s="36"/>
      <c r="N4814"/>
      <c r="O4814"/>
      <c r="P4814" s="48"/>
      <c r="Q4814" s="10"/>
      <c r="R4814" s="11"/>
      <c r="S4814" s="13"/>
      <c r="T4814" s="12"/>
      <c r="U4814" s="13"/>
      <c r="V4814"/>
    </row>
    <row r="4815" spans="1:22" x14ac:dyDescent="0.2">
      <c r="A4815" s="32"/>
      <c r="B4815"/>
      <c r="C4815" s="20"/>
      <c r="D4815" s="20"/>
      <c r="E4815"/>
      <c r="F4815"/>
      <c r="G4815" s="19"/>
      <c r="H4815"/>
      <c r="I4815"/>
      <c r="J4815"/>
      <c r="K4815" s="9"/>
      <c r="L4815"/>
      <c r="M4815" s="36"/>
      <c r="N4815"/>
      <c r="O4815"/>
      <c r="P4815" s="48"/>
      <c r="Q4815" s="10"/>
      <c r="R4815" s="11"/>
      <c r="S4815" s="13"/>
      <c r="T4815" s="12"/>
      <c r="U4815" s="13"/>
      <c r="V4815"/>
    </row>
    <row r="4816" spans="1:22" x14ac:dyDescent="0.2">
      <c r="A4816" s="32"/>
      <c r="B4816"/>
      <c r="C4816" s="20"/>
      <c r="D4816" s="20"/>
      <c r="E4816"/>
      <c r="F4816"/>
      <c r="G4816" s="19"/>
      <c r="H4816"/>
      <c r="I4816"/>
      <c r="J4816"/>
      <c r="K4816" s="9"/>
      <c r="L4816"/>
      <c r="M4816" s="36"/>
      <c r="N4816"/>
      <c r="O4816"/>
      <c r="P4816" s="48"/>
      <c r="Q4816" s="10"/>
      <c r="R4816" s="11"/>
      <c r="S4816" s="13"/>
      <c r="T4816" s="12"/>
      <c r="U4816" s="13"/>
      <c r="V4816"/>
    </row>
    <row r="4817" spans="1:22" x14ac:dyDescent="0.2">
      <c r="A4817" s="32"/>
      <c r="B4817"/>
      <c r="C4817" s="20"/>
      <c r="D4817" s="20"/>
      <c r="E4817"/>
      <c r="F4817"/>
      <c r="G4817" s="19"/>
      <c r="H4817"/>
      <c r="I4817"/>
      <c r="J4817"/>
      <c r="K4817" s="9"/>
      <c r="L4817"/>
      <c r="M4817" s="36"/>
      <c r="N4817"/>
      <c r="O4817"/>
      <c r="P4817" s="48"/>
      <c r="Q4817" s="10"/>
      <c r="R4817" s="11"/>
      <c r="S4817" s="13"/>
      <c r="T4817" s="12"/>
      <c r="U4817" s="13"/>
      <c r="V4817"/>
    </row>
    <row r="4818" spans="1:22" x14ac:dyDescent="0.2">
      <c r="A4818" s="32"/>
      <c r="B4818"/>
      <c r="C4818" s="20"/>
      <c r="D4818" s="20"/>
      <c r="E4818"/>
      <c r="F4818"/>
      <c r="G4818" s="19"/>
      <c r="H4818"/>
      <c r="I4818"/>
      <c r="J4818"/>
      <c r="K4818" s="9"/>
      <c r="L4818"/>
      <c r="M4818" s="36"/>
      <c r="N4818"/>
      <c r="O4818"/>
      <c r="P4818" s="48"/>
      <c r="Q4818" s="10"/>
      <c r="R4818" s="11"/>
      <c r="S4818" s="13"/>
      <c r="T4818" s="12"/>
      <c r="U4818" s="13"/>
      <c r="V4818"/>
    </row>
    <row r="4819" spans="1:22" x14ac:dyDescent="0.2">
      <c r="A4819" s="32"/>
      <c r="B4819"/>
      <c r="C4819" s="20"/>
      <c r="D4819" s="20"/>
      <c r="E4819"/>
      <c r="F4819"/>
      <c r="G4819" s="19"/>
      <c r="H4819"/>
      <c r="I4819"/>
      <c r="J4819"/>
      <c r="K4819" s="9"/>
      <c r="L4819"/>
      <c r="M4819" s="36"/>
      <c r="N4819"/>
      <c r="O4819"/>
      <c r="P4819" s="48"/>
      <c r="Q4819" s="10"/>
      <c r="R4819" s="11"/>
      <c r="S4819" s="13"/>
      <c r="T4819" s="12"/>
      <c r="U4819" s="13"/>
      <c r="V4819"/>
    </row>
    <row r="4820" spans="1:22" x14ac:dyDescent="0.2">
      <c r="A4820" s="32"/>
      <c r="B4820"/>
      <c r="C4820" s="20"/>
      <c r="D4820" s="20"/>
      <c r="E4820"/>
      <c r="F4820"/>
      <c r="G4820" s="19"/>
      <c r="H4820"/>
      <c r="I4820"/>
      <c r="J4820"/>
      <c r="K4820" s="9"/>
      <c r="L4820"/>
      <c r="M4820" s="36"/>
      <c r="N4820"/>
      <c r="O4820"/>
      <c r="P4820" s="48"/>
      <c r="Q4820" s="10"/>
      <c r="R4820" s="11"/>
      <c r="S4820" s="13"/>
      <c r="T4820" s="12"/>
      <c r="U4820" s="13"/>
      <c r="V4820"/>
    </row>
    <row r="4821" spans="1:22" x14ac:dyDescent="0.2">
      <c r="A4821" s="32"/>
      <c r="B4821"/>
      <c r="C4821" s="20"/>
      <c r="D4821" s="20"/>
      <c r="E4821"/>
      <c r="F4821"/>
      <c r="G4821" s="19"/>
      <c r="H4821"/>
      <c r="I4821"/>
      <c r="J4821"/>
      <c r="K4821" s="9"/>
      <c r="L4821"/>
      <c r="M4821" s="36"/>
      <c r="N4821"/>
      <c r="O4821"/>
      <c r="P4821" s="48"/>
      <c r="Q4821" s="10"/>
      <c r="R4821" s="11"/>
      <c r="S4821" s="13"/>
      <c r="T4821" s="12"/>
      <c r="U4821" s="13"/>
      <c r="V4821"/>
    </row>
    <row r="4822" spans="1:22" x14ac:dyDescent="0.2">
      <c r="A4822" s="32"/>
      <c r="B4822"/>
      <c r="C4822" s="20"/>
      <c r="D4822" s="20"/>
      <c r="E4822"/>
      <c r="F4822"/>
      <c r="G4822" s="19"/>
      <c r="H4822"/>
      <c r="I4822"/>
      <c r="J4822"/>
      <c r="K4822" s="9"/>
      <c r="L4822"/>
      <c r="M4822" s="36"/>
      <c r="N4822"/>
      <c r="O4822"/>
      <c r="P4822" s="48"/>
      <c r="Q4822" s="10"/>
      <c r="R4822" s="11"/>
      <c r="S4822" s="13"/>
      <c r="T4822" s="12"/>
      <c r="U4822" s="13"/>
      <c r="V4822"/>
    </row>
    <row r="4823" spans="1:22" x14ac:dyDescent="0.2">
      <c r="A4823" s="32"/>
      <c r="B4823"/>
      <c r="C4823" s="20"/>
      <c r="D4823" s="20"/>
      <c r="E4823"/>
      <c r="F4823"/>
      <c r="G4823" s="19"/>
      <c r="H4823"/>
      <c r="I4823"/>
      <c r="J4823"/>
      <c r="K4823" s="9"/>
      <c r="L4823"/>
      <c r="M4823" s="36"/>
      <c r="N4823"/>
      <c r="O4823"/>
      <c r="P4823" s="48"/>
      <c r="Q4823" s="10"/>
      <c r="R4823" s="11"/>
      <c r="S4823" s="13"/>
      <c r="T4823" s="12"/>
      <c r="U4823" s="13"/>
      <c r="V4823"/>
    </row>
    <row r="4824" spans="1:22" x14ac:dyDescent="0.2">
      <c r="A4824" s="32"/>
      <c r="B4824"/>
      <c r="C4824" s="20"/>
      <c r="D4824" s="20"/>
      <c r="E4824"/>
      <c r="F4824"/>
      <c r="G4824" s="19"/>
      <c r="H4824"/>
      <c r="I4824"/>
      <c r="J4824"/>
      <c r="K4824" s="9"/>
      <c r="L4824"/>
      <c r="M4824" s="36"/>
      <c r="N4824"/>
      <c r="O4824"/>
      <c r="P4824" s="48"/>
      <c r="Q4824" s="10"/>
      <c r="R4824" s="11"/>
      <c r="S4824" s="13"/>
      <c r="T4824" s="12"/>
      <c r="U4824" s="13"/>
      <c r="V4824"/>
    </row>
    <row r="4825" spans="1:22" x14ac:dyDescent="0.2">
      <c r="A4825" s="32"/>
      <c r="B4825"/>
      <c r="C4825" s="20"/>
      <c r="D4825" s="20"/>
      <c r="E4825"/>
      <c r="F4825"/>
      <c r="G4825" s="19"/>
      <c r="H4825"/>
      <c r="I4825"/>
      <c r="J4825"/>
      <c r="K4825" s="9"/>
      <c r="L4825"/>
      <c r="M4825" s="36"/>
      <c r="N4825"/>
      <c r="O4825"/>
      <c r="P4825" s="48"/>
      <c r="Q4825" s="10"/>
      <c r="R4825" s="11"/>
      <c r="S4825" s="13"/>
      <c r="T4825" s="12"/>
      <c r="U4825" s="13"/>
      <c r="V4825"/>
    </row>
    <row r="4826" spans="1:22" x14ac:dyDescent="0.2">
      <c r="A4826" s="32"/>
      <c r="B4826"/>
      <c r="C4826" s="20"/>
      <c r="D4826" s="20"/>
      <c r="E4826"/>
      <c r="F4826"/>
      <c r="G4826" s="19"/>
      <c r="H4826"/>
      <c r="I4826"/>
      <c r="J4826"/>
      <c r="K4826" s="9"/>
      <c r="L4826"/>
      <c r="M4826" s="36"/>
      <c r="N4826"/>
      <c r="O4826"/>
      <c r="P4826" s="48"/>
      <c r="Q4826" s="10"/>
      <c r="R4826" s="11"/>
      <c r="S4826" s="13"/>
      <c r="T4826" s="12"/>
      <c r="U4826" s="13"/>
      <c r="V4826"/>
    </row>
    <row r="4827" spans="1:22" x14ac:dyDescent="0.2">
      <c r="A4827" s="32"/>
      <c r="B4827"/>
      <c r="C4827" s="20"/>
      <c r="D4827" s="20"/>
      <c r="E4827"/>
      <c r="F4827"/>
      <c r="G4827" s="19"/>
      <c r="H4827"/>
      <c r="I4827"/>
      <c r="J4827"/>
      <c r="K4827" s="9"/>
      <c r="L4827"/>
      <c r="M4827" s="36"/>
      <c r="N4827"/>
      <c r="O4827"/>
      <c r="P4827" s="48"/>
      <c r="Q4827" s="10"/>
      <c r="R4827" s="11"/>
      <c r="S4827" s="13"/>
      <c r="T4827" s="12"/>
      <c r="U4827" s="13"/>
      <c r="V4827"/>
    </row>
    <row r="4828" spans="1:22" x14ac:dyDescent="0.2">
      <c r="A4828" s="32"/>
      <c r="B4828"/>
      <c r="C4828" s="20"/>
      <c r="D4828" s="20"/>
      <c r="E4828"/>
      <c r="F4828"/>
      <c r="G4828" s="19"/>
      <c r="H4828"/>
      <c r="I4828"/>
      <c r="J4828"/>
      <c r="K4828" s="9"/>
      <c r="L4828"/>
      <c r="M4828" s="36"/>
      <c r="N4828"/>
      <c r="O4828"/>
      <c r="P4828" s="48"/>
      <c r="Q4828" s="10"/>
      <c r="R4828" s="11"/>
      <c r="S4828" s="13"/>
      <c r="T4828" s="12"/>
      <c r="U4828" s="13"/>
      <c r="V4828"/>
    </row>
    <row r="4829" spans="1:22" x14ac:dyDescent="0.2">
      <c r="A4829" s="32"/>
      <c r="B4829"/>
      <c r="C4829" s="20"/>
      <c r="D4829" s="20"/>
      <c r="E4829"/>
      <c r="F4829"/>
      <c r="G4829" s="19"/>
      <c r="H4829"/>
      <c r="I4829"/>
      <c r="J4829"/>
      <c r="K4829" s="9"/>
      <c r="L4829"/>
      <c r="M4829" s="36"/>
      <c r="N4829"/>
      <c r="O4829"/>
      <c r="P4829" s="48"/>
      <c r="Q4829" s="10"/>
      <c r="R4829" s="11"/>
      <c r="S4829" s="13"/>
      <c r="T4829" s="12"/>
      <c r="U4829" s="13"/>
      <c r="V4829"/>
    </row>
    <row r="4830" spans="1:22" x14ac:dyDescent="0.2">
      <c r="A4830" s="32"/>
      <c r="B4830"/>
      <c r="C4830" s="20"/>
      <c r="D4830" s="20"/>
      <c r="E4830"/>
      <c r="F4830"/>
      <c r="G4830" s="19"/>
      <c r="H4830"/>
      <c r="I4830"/>
      <c r="J4830"/>
      <c r="K4830" s="9"/>
      <c r="L4830"/>
      <c r="M4830" s="36"/>
      <c r="N4830"/>
      <c r="O4830"/>
      <c r="P4830" s="48"/>
      <c r="Q4830" s="10"/>
      <c r="R4830" s="11"/>
      <c r="S4830" s="13"/>
      <c r="T4830" s="12"/>
      <c r="U4830" s="13"/>
      <c r="V4830"/>
    </row>
    <row r="4831" spans="1:22" x14ac:dyDescent="0.2">
      <c r="A4831" s="32"/>
      <c r="B4831"/>
      <c r="C4831" s="20"/>
      <c r="D4831" s="20"/>
      <c r="E4831"/>
      <c r="F4831"/>
      <c r="G4831" s="19"/>
      <c r="H4831"/>
      <c r="I4831"/>
      <c r="J4831"/>
      <c r="K4831" s="9"/>
      <c r="L4831"/>
      <c r="M4831" s="36"/>
      <c r="N4831"/>
      <c r="O4831"/>
      <c r="P4831" s="48"/>
      <c r="Q4831" s="10"/>
      <c r="R4831" s="11"/>
      <c r="S4831" s="13"/>
      <c r="T4831" s="12"/>
      <c r="U4831" s="13"/>
      <c r="V4831"/>
    </row>
    <row r="4832" spans="1:22" x14ac:dyDescent="0.2">
      <c r="A4832" s="32"/>
      <c r="B4832"/>
      <c r="C4832" s="20"/>
      <c r="D4832" s="20"/>
      <c r="E4832"/>
      <c r="F4832"/>
      <c r="G4832" s="19"/>
      <c r="H4832"/>
      <c r="I4832"/>
      <c r="J4832"/>
      <c r="K4832" s="9"/>
      <c r="L4832"/>
      <c r="M4832" s="36"/>
      <c r="N4832"/>
      <c r="O4832"/>
      <c r="P4832" s="48"/>
      <c r="Q4832" s="10"/>
      <c r="R4832" s="11"/>
      <c r="S4832" s="13"/>
      <c r="T4832" s="12"/>
      <c r="U4832" s="13"/>
      <c r="V4832"/>
    </row>
    <row r="4833" spans="1:22" x14ac:dyDescent="0.2">
      <c r="A4833" s="32"/>
      <c r="B4833"/>
      <c r="C4833" s="20"/>
      <c r="D4833" s="20"/>
      <c r="E4833"/>
      <c r="F4833"/>
      <c r="G4833" s="19"/>
      <c r="H4833"/>
      <c r="I4833"/>
      <c r="J4833"/>
      <c r="K4833" s="9"/>
      <c r="L4833"/>
      <c r="M4833" s="36"/>
      <c r="N4833"/>
      <c r="O4833"/>
      <c r="P4833" s="48"/>
      <c r="Q4833" s="10"/>
      <c r="R4833" s="11"/>
      <c r="S4833" s="13"/>
      <c r="T4833" s="12"/>
      <c r="U4833" s="13"/>
      <c r="V4833"/>
    </row>
    <row r="4834" spans="1:22" x14ac:dyDescent="0.2">
      <c r="A4834" s="32"/>
      <c r="B4834"/>
      <c r="C4834" s="20"/>
      <c r="D4834" s="20"/>
      <c r="E4834"/>
      <c r="F4834"/>
      <c r="G4834" s="19"/>
      <c r="H4834"/>
      <c r="I4834"/>
      <c r="J4834"/>
      <c r="K4834" s="9"/>
      <c r="L4834"/>
      <c r="M4834" s="36"/>
      <c r="N4834"/>
      <c r="O4834"/>
      <c r="P4834" s="48"/>
      <c r="Q4834" s="10"/>
      <c r="R4834" s="11"/>
      <c r="S4834" s="13"/>
      <c r="T4834" s="12"/>
      <c r="U4834" s="13"/>
      <c r="V4834"/>
    </row>
    <row r="4835" spans="1:22" x14ac:dyDescent="0.2">
      <c r="A4835" s="32"/>
      <c r="B4835"/>
      <c r="C4835" s="20"/>
      <c r="D4835" s="20"/>
      <c r="E4835"/>
      <c r="F4835"/>
      <c r="G4835" s="19"/>
      <c r="H4835"/>
      <c r="I4835"/>
      <c r="J4835"/>
      <c r="K4835" s="9"/>
      <c r="L4835"/>
      <c r="M4835" s="36"/>
      <c r="N4835"/>
      <c r="O4835"/>
      <c r="P4835" s="48"/>
      <c r="Q4835" s="10"/>
      <c r="R4835" s="11"/>
      <c r="S4835" s="13"/>
      <c r="T4835" s="12"/>
      <c r="U4835" s="13"/>
      <c r="V4835"/>
    </row>
    <row r="4836" spans="1:22" x14ac:dyDescent="0.2">
      <c r="A4836" s="32"/>
      <c r="B4836"/>
      <c r="C4836" s="20"/>
      <c r="D4836" s="20"/>
      <c r="E4836"/>
      <c r="F4836"/>
      <c r="G4836" s="19"/>
      <c r="H4836"/>
      <c r="I4836"/>
      <c r="J4836"/>
      <c r="K4836" s="9"/>
      <c r="L4836"/>
      <c r="M4836" s="36"/>
      <c r="N4836"/>
      <c r="O4836"/>
      <c r="P4836" s="48"/>
      <c r="Q4836" s="10"/>
      <c r="R4836" s="11"/>
      <c r="S4836" s="13"/>
      <c r="T4836" s="12"/>
      <c r="U4836" s="13"/>
      <c r="V4836"/>
    </row>
    <row r="4837" spans="1:22" x14ac:dyDescent="0.2">
      <c r="A4837" s="32"/>
      <c r="B4837"/>
      <c r="C4837" s="20"/>
      <c r="D4837" s="20"/>
      <c r="E4837"/>
      <c r="F4837"/>
      <c r="G4837" s="19"/>
      <c r="H4837"/>
      <c r="I4837"/>
      <c r="J4837"/>
      <c r="K4837" s="9"/>
      <c r="L4837"/>
      <c r="M4837" s="36"/>
      <c r="N4837"/>
      <c r="O4837"/>
      <c r="P4837" s="48"/>
      <c r="Q4837" s="10"/>
      <c r="R4837" s="11"/>
      <c r="S4837" s="13"/>
      <c r="T4837" s="12"/>
      <c r="U4837" s="13"/>
      <c r="V4837"/>
    </row>
    <row r="4838" spans="1:22" x14ac:dyDescent="0.2">
      <c r="A4838" s="32"/>
      <c r="B4838"/>
      <c r="C4838" s="20"/>
      <c r="D4838" s="20"/>
      <c r="E4838"/>
      <c r="F4838"/>
      <c r="G4838" s="19"/>
      <c r="H4838"/>
      <c r="I4838"/>
      <c r="J4838"/>
      <c r="K4838" s="9"/>
      <c r="L4838"/>
      <c r="M4838" s="36"/>
      <c r="N4838"/>
      <c r="O4838"/>
      <c r="P4838" s="48"/>
      <c r="Q4838" s="10"/>
      <c r="R4838" s="11"/>
      <c r="S4838" s="13"/>
      <c r="T4838" s="12"/>
      <c r="U4838" s="13"/>
      <c r="V4838"/>
    </row>
    <row r="4839" spans="1:22" x14ac:dyDescent="0.2">
      <c r="A4839" s="32"/>
      <c r="B4839"/>
      <c r="C4839" s="20"/>
      <c r="D4839" s="20"/>
      <c r="E4839"/>
      <c r="F4839"/>
      <c r="G4839" s="19"/>
      <c r="H4839"/>
      <c r="I4839"/>
      <c r="J4839"/>
      <c r="K4839" s="9"/>
      <c r="L4839"/>
      <c r="M4839" s="36"/>
      <c r="N4839"/>
      <c r="O4839"/>
      <c r="P4839" s="48"/>
      <c r="Q4839" s="10"/>
      <c r="R4839" s="11"/>
      <c r="S4839" s="13"/>
      <c r="T4839" s="12"/>
      <c r="U4839" s="13"/>
      <c r="V4839"/>
    </row>
    <row r="4840" spans="1:22" x14ac:dyDescent="0.2">
      <c r="A4840" s="32"/>
      <c r="B4840"/>
      <c r="C4840" s="20"/>
      <c r="D4840" s="20"/>
      <c r="E4840"/>
      <c r="F4840"/>
      <c r="G4840" s="19"/>
      <c r="H4840"/>
      <c r="I4840"/>
      <c r="J4840"/>
      <c r="K4840" s="9"/>
      <c r="L4840"/>
      <c r="M4840" s="36"/>
      <c r="N4840"/>
      <c r="O4840"/>
      <c r="P4840" s="48"/>
      <c r="Q4840" s="10"/>
      <c r="R4840" s="11"/>
      <c r="S4840" s="13"/>
      <c r="T4840" s="12"/>
      <c r="U4840" s="13"/>
      <c r="V4840"/>
    </row>
    <row r="4841" spans="1:22" x14ac:dyDescent="0.2">
      <c r="A4841" s="32"/>
      <c r="B4841"/>
      <c r="C4841" s="20"/>
      <c r="D4841" s="20"/>
      <c r="E4841"/>
      <c r="F4841"/>
      <c r="G4841" s="19"/>
      <c r="H4841"/>
      <c r="I4841"/>
      <c r="J4841"/>
      <c r="K4841" s="9"/>
      <c r="L4841"/>
      <c r="M4841" s="36"/>
      <c r="N4841"/>
      <c r="O4841"/>
      <c r="P4841" s="48"/>
      <c r="Q4841" s="10"/>
      <c r="R4841" s="11"/>
      <c r="S4841" s="13"/>
      <c r="T4841" s="12"/>
      <c r="U4841" s="13"/>
      <c r="V4841"/>
    </row>
    <row r="4842" spans="1:22" x14ac:dyDescent="0.2">
      <c r="A4842" s="32"/>
      <c r="B4842"/>
      <c r="C4842" s="20"/>
      <c r="D4842" s="20"/>
      <c r="E4842"/>
      <c r="F4842"/>
      <c r="G4842" s="19"/>
      <c r="H4842"/>
      <c r="I4842"/>
      <c r="J4842"/>
      <c r="K4842" s="9"/>
      <c r="L4842"/>
      <c r="M4842" s="36"/>
      <c r="N4842"/>
      <c r="O4842"/>
      <c r="P4842" s="48"/>
      <c r="Q4842" s="10"/>
      <c r="R4842" s="11"/>
      <c r="S4842" s="13"/>
      <c r="T4842" s="12"/>
      <c r="U4842" s="13"/>
      <c r="V4842"/>
    </row>
    <row r="4843" spans="1:22" x14ac:dyDescent="0.2">
      <c r="A4843" s="32"/>
      <c r="B4843"/>
      <c r="C4843" s="20"/>
      <c r="D4843" s="20"/>
      <c r="E4843"/>
      <c r="F4843"/>
      <c r="G4843" s="19"/>
      <c r="H4843"/>
      <c r="I4843"/>
      <c r="J4843"/>
      <c r="K4843" s="9"/>
      <c r="L4843"/>
      <c r="M4843" s="36"/>
      <c r="N4843"/>
      <c r="O4843"/>
      <c r="P4843" s="48"/>
      <c r="Q4843" s="10"/>
      <c r="R4843" s="11"/>
      <c r="S4843" s="13"/>
      <c r="T4843" s="12"/>
      <c r="U4843" s="13"/>
      <c r="V4843"/>
    </row>
    <row r="4844" spans="1:22" x14ac:dyDescent="0.2">
      <c r="A4844" s="32"/>
      <c r="B4844"/>
      <c r="C4844" s="20"/>
      <c r="D4844" s="20"/>
      <c r="E4844"/>
      <c r="F4844"/>
      <c r="G4844" s="19"/>
      <c r="H4844"/>
      <c r="I4844"/>
      <c r="J4844"/>
      <c r="K4844" s="9"/>
      <c r="L4844"/>
      <c r="M4844" s="36"/>
      <c r="N4844"/>
      <c r="O4844"/>
      <c r="P4844" s="48"/>
      <c r="Q4844" s="10"/>
      <c r="R4844" s="11"/>
      <c r="S4844" s="13"/>
      <c r="T4844" s="12"/>
      <c r="U4844" s="13"/>
      <c r="V4844"/>
    </row>
    <row r="4845" spans="1:22" x14ac:dyDescent="0.2">
      <c r="A4845" s="32"/>
      <c r="B4845"/>
      <c r="C4845" s="20"/>
      <c r="D4845" s="20"/>
      <c r="E4845"/>
      <c r="F4845"/>
      <c r="G4845" s="19"/>
      <c r="H4845"/>
      <c r="I4845"/>
      <c r="J4845"/>
      <c r="K4845" s="9"/>
      <c r="L4845"/>
      <c r="M4845" s="36"/>
      <c r="N4845"/>
      <c r="O4845"/>
      <c r="P4845" s="48"/>
      <c r="Q4845" s="10"/>
      <c r="R4845" s="11"/>
      <c r="S4845" s="13"/>
      <c r="T4845" s="12"/>
      <c r="U4845" s="13"/>
      <c r="V4845"/>
    </row>
    <row r="4846" spans="1:22" x14ac:dyDescent="0.2">
      <c r="A4846" s="32"/>
      <c r="B4846"/>
      <c r="C4846" s="20"/>
      <c r="D4846" s="20"/>
      <c r="E4846"/>
      <c r="F4846"/>
      <c r="G4846" s="19"/>
      <c r="H4846"/>
      <c r="I4846"/>
      <c r="J4846"/>
      <c r="K4846" s="9"/>
      <c r="L4846"/>
      <c r="M4846" s="36"/>
      <c r="N4846"/>
      <c r="O4846"/>
      <c r="P4846" s="48"/>
      <c r="Q4846" s="10"/>
      <c r="R4846" s="11"/>
      <c r="S4846" s="13"/>
      <c r="T4846" s="12"/>
      <c r="U4846" s="13"/>
      <c r="V4846"/>
    </row>
    <row r="4847" spans="1:22" x14ac:dyDescent="0.2">
      <c r="A4847" s="32"/>
      <c r="B4847"/>
      <c r="C4847" s="20"/>
      <c r="D4847" s="20"/>
      <c r="E4847"/>
      <c r="F4847"/>
      <c r="G4847" s="19"/>
      <c r="H4847"/>
      <c r="I4847"/>
      <c r="J4847"/>
      <c r="K4847" s="9"/>
      <c r="L4847"/>
      <c r="M4847" s="36"/>
      <c r="N4847"/>
      <c r="O4847"/>
      <c r="P4847" s="48"/>
      <c r="Q4847" s="10"/>
      <c r="R4847" s="11"/>
      <c r="S4847" s="13"/>
      <c r="T4847" s="12"/>
      <c r="U4847" s="13"/>
      <c r="V4847"/>
    </row>
    <row r="4848" spans="1:22" x14ac:dyDescent="0.2">
      <c r="A4848" s="32"/>
      <c r="B4848"/>
      <c r="C4848" s="20"/>
      <c r="D4848" s="20"/>
      <c r="E4848"/>
      <c r="F4848"/>
      <c r="G4848" s="19"/>
      <c r="H4848"/>
      <c r="I4848"/>
      <c r="J4848"/>
      <c r="K4848" s="9"/>
      <c r="L4848"/>
      <c r="M4848" s="36"/>
      <c r="N4848"/>
      <c r="O4848"/>
      <c r="P4848" s="48"/>
      <c r="Q4848" s="10"/>
      <c r="R4848" s="11"/>
      <c r="S4848" s="13"/>
      <c r="T4848" s="12"/>
      <c r="U4848" s="13"/>
      <c r="V4848"/>
    </row>
    <row r="4849" spans="1:22" x14ac:dyDescent="0.2">
      <c r="A4849" s="32"/>
      <c r="B4849"/>
      <c r="C4849" s="20"/>
      <c r="D4849" s="20"/>
      <c r="E4849"/>
      <c r="F4849"/>
      <c r="G4849" s="19"/>
      <c r="H4849"/>
      <c r="I4849"/>
      <c r="J4849"/>
      <c r="K4849" s="9"/>
      <c r="L4849"/>
      <c r="M4849" s="36"/>
      <c r="N4849"/>
      <c r="O4849"/>
      <c r="P4849" s="48"/>
      <c r="Q4849" s="10"/>
      <c r="R4849" s="11"/>
      <c r="S4849" s="13"/>
      <c r="T4849" s="12"/>
      <c r="U4849" s="13"/>
      <c r="V4849"/>
    </row>
    <row r="4850" spans="1:22" x14ac:dyDescent="0.2">
      <c r="A4850" s="32"/>
      <c r="B4850"/>
      <c r="C4850" s="20"/>
      <c r="D4850" s="20"/>
      <c r="E4850"/>
      <c r="F4850"/>
      <c r="G4850" s="19"/>
      <c r="H4850"/>
      <c r="I4850"/>
      <c r="J4850"/>
      <c r="K4850" s="9"/>
      <c r="L4850"/>
      <c r="M4850" s="36"/>
      <c r="N4850"/>
      <c r="O4850"/>
      <c r="P4850" s="48"/>
      <c r="Q4850" s="10"/>
      <c r="R4850" s="11"/>
      <c r="S4850" s="13"/>
      <c r="T4850" s="12"/>
      <c r="U4850" s="13"/>
      <c r="V4850"/>
    </row>
    <row r="4851" spans="1:22" x14ac:dyDescent="0.2">
      <c r="A4851" s="32"/>
      <c r="B4851"/>
      <c r="C4851" s="20"/>
      <c r="D4851" s="20"/>
      <c r="E4851"/>
      <c r="F4851"/>
      <c r="G4851" s="19"/>
      <c r="H4851"/>
      <c r="I4851"/>
      <c r="J4851"/>
      <c r="K4851" s="9"/>
      <c r="L4851"/>
      <c r="M4851" s="36"/>
      <c r="N4851"/>
      <c r="O4851"/>
      <c r="P4851" s="48"/>
      <c r="Q4851" s="10"/>
      <c r="R4851" s="11"/>
      <c r="S4851" s="13"/>
      <c r="T4851" s="12"/>
      <c r="U4851" s="13"/>
      <c r="V4851"/>
    </row>
    <row r="4852" spans="1:22" x14ac:dyDescent="0.2">
      <c r="A4852" s="32"/>
      <c r="B4852"/>
      <c r="C4852" s="20"/>
      <c r="D4852" s="20"/>
      <c r="E4852"/>
      <c r="F4852"/>
      <c r="G4852" s="19"/>
      <c r="H4852"/>
      <c r="I4852"/>
      <c r="J4852"/>
      <c r="K4852" s="9"/>
      <c r="L4852"/>
      <c r="M4852" s="36"/>
      <c r="N4852"/>
      <c r="O4852"/>
      <c r="P4852" s="48"/>
      <c r="Q4852" s="10"/>
      <c r="R4852" s="11"/>
      <c r="S4852" s="13"/>
      <c r="T4852" s="12"/>
      <c r="U4852" s="13"/>
      <c r="V4852"/>
    </row>
    <row r="4853" spans="1:22" x14ac:dyDescent="0.2">
      <c r="A4853" s="32"/>
      <c r="B4853"/>
      <c r="C4853" s="20"/>
      <c r="D4853" s="20"/>
      <c r="E4853"/>
      <c r="F4853"/>
      <c r="G4853" s="19"/>
      <c r="H4853"/>
      <c r="I4853"/>
      <c r="J4853"/>
      <c r="K4853" s="9"/>
      <c r="L4853"/>
      <c r="M4853" s="36"/>
      <c r="N4853"/>
      <c r="O4853"/>
      <c r="P4853" s="48"/>
      <c r="Q4853" s="10"/>
      <c r="R4853" s="11"/>
      <c r="S4853" s="13"/>
      <c r="T4853" s="12"/>
      <c r="U4853" s="13"/>
      <c r="V4853"/>
    </row>
    <row r="4854" spans="1:22" x14ac:dyDescent="0.2">
      <c r="A4854" s="32"/>
      <c r="B4854"/>
      <c r="C4854" s="20"/>
      <c r="D4854" s="20"/>
      <c r="E4854"/>
      <c r="F4854"/>
      <c r="G4854" s="19"/>
      <c r="H4854"/>
      <c r="I4854"/>
      <c r="J4854"/>
      <c r="K4854" s="9"/>
      <c r="L4854"/>
      <c r="M4854" s="36"/>
      <c r="N4854"/>
      <c r="O4854"/>
      <c r="P4854" s="48"/>
      <c r="Q4854" s="10"/>
      <c r="R4854" s="11"/>
      <c r="S4854" s="13"/>
      <c r="T4854" s="12"/>
      <c r="U4854" s="13"/>
      <c r="V4854"/>
    </row>
    <row r="4855" spans="1:22" x14ac:dyDescent="0.2">
      <c r="A4855" s="32"/>
      <c r="B4855"/>
      <c r="C4855" s="20"/>
      <c r="D4855" s="20"/>
      <c r="E4855"/>
      <c r="F4855"/>
      <c r="G4855" s="19"/>
      <c r="H4855"/>
      <c r="I4855"/>
      <c r="J4855"/>
      <c r="K4855" s="9"/>
      <c r="L4855"/>
      <c r="M4855" s="36"/>
      <c r="N4855"/>
      <c r="O4855"/>
      <c r="P4855" s="48"/>
      <c r="Q4855" s="10"/>
      <c r="R4855" s="11"/>
      <c r="S4855" s="13"/>
      <c r="T4855" s="12"/>
      <c r="U4855" s="13"/>
      <c r="V4855"/>
    </row>
    <row r="4856" spans="1:22" x14ac:dyDescent="0.2">
      <c r="A4856" s="32"/>
      <c r="B4856"/>
      <c r="C4856" s="20"/>
      <c r="D4856" s="20"/>
      <c r="E4856"/>
      <c r="F4856"/>
      <c r="G4856" s="19"/>
      <c r="H4856"/>
      <c r="I4856"/>
      <c r="J4856"/>
      <c r="K4856" s="9"/>
      <c r="L4856"/>
      <c r="M4856" s="36"/>
      <c r="N4856"/>
      <c r="O4856"/>
      <c r="P4856" s="48"/>
      <c r="Q4856" s="10"/>
      <c r="R4856" s="11"/>
      <c r="S4856" s="13"/>
      <c r="T4856" s="12"/>
      <c r="U4856" s="13"/>
      <c r="V4856"/>
    </row>
    <row r="4857" spans="1:22" x14ac:dyDescent="0.2">
      <c r="A4857" s="32"/>
      <c r="B4857"/>
      <c r="C4857" s="20"/>
      <c r="D4857" s="20"/>
      <c r="E4857"/>
      <c r="F4857"/>
      <c r="G4857" s="19"/>
      <c r="H4857"/>
      <c r="I4857"/>
      <c r="J4857"/>
      <c r="K4857" s="9"/>
      <c r="L4857"/>
      <c r="M4857" s="36"/>
      <c r="N4857"/>
      <c r="O4857"/>
      <c r="P4857" s="48"/>
      <c r="Q4857" s="10"/>
      <c r="R4857" s="11"/>
      <c r="S4857" s="13"/>
      <c r="T4857" s="12"/>
      <c r="U4857" s="13"/>
      <c r="V4857"/>
    </row>
    <row r="4858" spans="1:22" x14ac:dyDescent="0.2">
      <c r="A4858" s="32"/>
      <c r="B4858"/>
      <c r="C4858" s="20"/>
      <c r="D4858" s="20"/>
      <c r="E4858"/>
      <c r="F4858"/>
      <c r="G4858" s="19"/>
      <c r="H4858"/>
      <c r="I4858"/>
      <c r="J4858"/>
      <c r="K4858" s="9"/>
      <c r="L4858"/>
      <c r="M4858" s="36"/>
      <c r="N4858"/>
      <c r="O4858"/>
      <c r="P4858" s="48"/>
      <c r="Q4858" s="10"/>
      <c r="R4858" s="11"/>
      <c r="S4858" s="13"/>
      <c r="T4858" s="12"/>
      <c r="U4858" s="13"/>
      <c r="V4858"/>
    </row>
    <row r="4859" spans="1:22" x14ac:dyDescent="0.2">
      <c r="A4859" s="32"/>
      <c r="B4859"/>
      <c r="C4859" s="20"/>
      <c r="D4859" s="20"/>
      <c r="E4859"/>
      <c r="F4859"/>
      <c r="G4859" s="19"/>
      <c r="H4859"/>
      <c r="I4859"/>
      <c r="J4859"/>
      <c r="K4859" s="9"/>
      <c r="L4859"/>
      <c r="M4859" s="36"/>
      <c r="N4859"/>
      <c r="O4859"/>
      <c r="P4859" s="48"/>
      <c r="Q4859" s="10"/>
      <c r="R4859" s="11"/>
      <c r="S4859" s="13"/>
      <c r="T4859" s="12"/>
      <c r="U4859" s="13"/>
      <c r="V4859"/>
    </row>
    <row r="4860" spans="1:22" x14ac:dyDescent="0.2">
      <c r="A4860" s="32"/>
      <c r="B4860"/>
      <c r="C4860" s="20"/>
      <c r="D4860" s="20"/>
      <c r="E4860"/>
      <c r="F4860"/>
      <c r="G4860" s="19"/>
      <c r="H4860"/>
      <c r="I4860"/>
      <c r="J4860"/>
      <c r="K4860" s="9"/>
      <c r="L4860"/>
      <c r="M4860" s="36"/>
      <c r="N4860"/>
      <c r="O4860"/>
      <c r="P4860" s="48"/>
      <c r="Q4860" s="10"/>
      <c r="R4860" s="11"/>
      <c r="S4860" s="13"/>
      <c r="T4860" s="12"/>
      <c r="U4860" s="13"/>
      <c r="V4860"/>
    </row>
    <row r="4861" spans="1:22" x14ac:dyDescent="0.2">
      <c r="A4861" s="32"/>
      <c r="B4861"/>
      <c r="C4861" s="20"/>
      <c r="D4861" s="20"/>
      <c r="E4861"/>
      <c r="F4861"/>
      <c r="G4861" s="19"/>
      <c r="H4861"/>
      <c r="I4861"/>
      <c r="J4861"/>
      <c r="K4861" s="9"/>
      <c r="L4861"/>
      <c r="M4861" s="36"/>
      <c r="N4861"/>
      <c r="O4861"/>
      <c r="P4861" s="48"/>
      <c r="Q4861" s="10"/>
      <c r="R4861" s="11"/>
      <c r="S4861" s="13"/>
      <c r="T4861" s="12"/>
      <c r="U4861" s="13"/>
      <c r="V4861"/>
    </row>
    <row r="4862" spans="1:22" x14ac:dyDescent="0.2">
      <c r="A4862" s="32"/>
      <c r="B4862"/>
      <c r="C4862" s="20"/>
      <c r="D4862" s="20"/>
      <c r="E4862"/>
      <c r="F4862"/>
      <c r="G4862" s="19"/>
      <c r="H4862"/>
      <c r="I4862"/>
      <c r="J4862"/>
      <c r="K4862" s="9"/>
      <c r="L4862"/>
      <c r="M4862" s="36"/>
      <c r="N4862"/>
      <c r="O4862"/>
      <c r="P4862" s="48"/>
      <c r="Q4862" s="10"/>
      <c r="R4862" s="11"/>
      <c r="S4862" s="13"/>
      <c r="T4862" s="12"/>
      <c r="U4862" s="13"/>
      <c r="V4862"/>
    </row>
    <row r="4863" spans="1:22" x14ac:dyDescent="0.2">
      <c r="A4863" s="32"/>
      <c r="B4863"/>
      <c r="C4863" s="20"/>
      <c r="D4863" s="20"/>
      <c r="E4863"/>
      <c r="F4863"/>
      <c r="G4863" s="19"/>
      <c r="H4863"/>
      <c r="I4863"/>
      <c r="J4863"/>
      <c r="K4863" s="9"/>
      <c r="L4863"/>
      <c r="M4863" s="36"/>
      <c r="N4863"/>
      <c r="O4863"/>
      <c r="P4863" s="48"/>
      <c r="Q4863" s="10"/>
      <c r="R4863" s="11"/>
      <c r="S4863" s="13"/>
      <c r="T4863" s="12"/>
      <c r="U4863" s="13"/>
      <c r="V4863"/>
    </row>
    <row r="4864" spans="1:22" x14ac:dyDescent="0.2">
      <c r="A4864" s="32"/>
      <c r="B4864"/>
      <c r="C4864" s="20"/>
      <c r="D4864" s="20"/>
      <c r="E4864"/>
      <c r="F4864"/>
      <c r="G4864" s="19"/>
      <c r="H4864"/>
      <c r="I4864"/>
      <c r="J4864"/>
      <c r="K4864" s="9"/>
      <c r="L4864"/>
      <c r="M4864" s="36"/>
      <c r="N4864"/>
      <c r="O4864"/>
      <c r="P4864" s="48"/>
      <c r="Q4864" s="10"/>
      <c r="R4864" s="11"/>
      <c r="S4864" s="13"/>
      <c r="T4864" s="12"/>
      <c r="U4864" s="13"/>
      <c r="V4864"/>
    </row>
    <row r="4865" spans="1:22" x14ac:dyDescent="0.2">
      <c r="A4865" s="32"/>
      <c r="B4865"/>
      <c r="C4865" s="20"/>
      <c r="D4865" s="20"/>
      <c r="E4865"/>
      <c r="F4865"/>
      <c r="G4865" s="19"/>
      <c r="H4865"/>
      <c r="I4865"/>
      <c r="J4865"/>
      <c r="K4865" s="9"/>
      <c r="L4865"/>
      <c r="M4865" s="36"/>
      <c r="N4865"/>
      <c r="O4865"/>
      <c r="P4865" s="48"/>
      <c r="Q4865" s="10"/>
      <c r="R4865" s="11"/>
      <c r="S4865" s="13"/>
      <c r="T4865" s="12"/>
      <c r="U4865" s="13"/>
      <c r="V4865"/>
    </row>
    <row r="4866" spans="1:22" x14ac:dyDescent="0.2">
      <c r="A4866" s="32"/>
      <c r="B4866"/>
      <c r="C4866" s="20"/>
      <c r="D4866" s="20"/>
      <c r="E4866"/>
      <c r="F4866"/>
      <c r="G4866" s="19"/>
      <c r="H4866"/>
      <c r="I4866"/>
      <c r="J4866"/>
      <c r="K4866" s="9"/>
      <c r="L4866"/>
      <c r="M4866" s="36"/>
      <c r="N4866"/>
      <c r="O4866"/>
      <c r="P4866" s="48"/>
      <c r="Q4866" s="10"/>
      <c r="R4866" s="11"/>
      <c r="S4866" s="13"/>
      <c r="T4866" s="12"/>
      <c r="U4866" s="13"/>
      <c r="V4866"/>
    </row>
    <row r="4867" spans="1:22" x14ac:dyDescent="0.2">
      <c r="A4867" s="32"/>
      <c r="B4867"/>
      <c r="C4867" s="20"/>
      <c r="D4867" s="20"/>
      <c r="E4867"/>
      <c r="F4867"/>
      <c r="G4867" s="19"/>
      <c r="H4867"/>
      <c r="I4867"/>
      <c r="J4867"/>
      <c r="K4867" s="9"/>
      <c r="L4867"/>
      <c r="M4867" s="36"/>
      <c r="N4867"/>
      <c r="O4867"/>
      <c r="P4867" s="48"/>
      <c r="Q4867" s="10"/>
      <c r="R4867" s="11"/>
      <c r="S4867" s="13"/>
      <c r="T4867" s="12"/>
      <c r="U4867" s="13"/>
      <c r="V4867"/>
    </row>
    <row r="4868" spans="1:22" x14ac:dyDescent="0.2">
      <c r="A4868" s="32"/>
      <c r="B4868"/>
      <c r="C4868" s="20"/>
      <c r="D4868" s="20"/>
      <c r="E4868"/>
      <c r="F4868"/>
      <c r="G4868" s="19"/>
      <c r="H4868"/>
      <c r="I4868"/>
      <c r="J4868"/>
      <c r="K4868" s="9"/>
      <c r="L4868"/>
      <c r="M4868" s="36"/>
      <c r="N4868"/>
      <c r="O4868"/>
      <c r="P4868" s="48"/>
      <c r="Q4868" s="10"/>
      <c r="R4868" s="11"/>
      <c r="S4868" s="13"/>
      <c r="T4868" s="12"/>
      <c r="U4868" s="13"/>
      <c r="V4868"/>
    </row>
    <row r="4869" spans="1:22" x14ac:dyDescent="0.2">
      <c r="A4869" s="32"/>
      <c r="B4869"/>
      <c r="C4869" s="20"/>
      <c r="D4869" s="20"/>
      <c r="E4869"/>
      <c r="F4869"/>
      <c r="G4869" s="19"/>
      <c r="H4869"/>
      <c r="I4869"/>
      <c r="J4869"/>
      <c r="K4869" s="9"/>
      <c r="L4869"/>
      <c r="M4869" s="36"/>
      <c r="N4869"/>
      <c r="O4869"/>
      <c r="P4869" s="48"/>
      <c r="Q4869" s="10"/>
      <c r="R4869" s="11"/>
      <c r="S4869" s="13"/>
      <c r="T4869" s="12"/>
      <c r="U4869" s="13"/>
      <c r="V4869"/>
    </row>
    <row r="4870" spans="1:22" x14ac:dyDescent="0.2">
      <c r="A4870" s="32"/>
      <c r="B4870"/>
      <c r="C4870" s="20"/>
      <c r="D4870" s="20"/>
      <c r="E4870"/>
      <c r="F4870"/>
      <c r="G4870" s="19"/>
      <c r="H4870"/>
      <c r="I4870"/>
      <c r="J4870"/>
      <c r="K4870" s="9"/>
      <c r="L4870"/>
      <c r="M4870" s="36"/>
      <c r="N4870"/>
      <c r="O4870"/>
      <c r="P4870" s="48"/>
      <c r="Q4870" s="10"/>
      <c r="R4870" s="11"/>
      <c r="S4870" s="13"/>
      <c r="T4870" s="12"/>
      <c r="U4870" s="13"/>
      <c r="V4870"/>
    </row>
    <row r="4871" spans="1:22" x14ac:dyDescent="0.2">
      <c r="A4871" s="32"/>
      <c r="B4871"/>
      <c r="C4871" s="20"/>
      <c r="D4871" s="20"/>
      <c r="E4871"/>
      <c r="F4871"/>
      <c r="G4871" s="19"/>
      <c r="H4871"/>
      <c r="I4871"/>
      <c r="J4871"/>
      <c r="K4871" s="9"/>
      <c r="L4871"/>
      <c r="M4871" s="36"/>
      <c r="N4871"/>
      <c r="O4871"/>
      <c r="P4871" s="48"/>
      <c r="Q4871" s="10"/>
      <c r="R4871" s="11"/>
      <c r="S4871" s="13"/>
      <c r="T4871" s="12"/>
      <c r="U4871" s="13"/>
      <c r="V4871"/>
    </row>
    <row r="4872" spans="1:22" x14ac:dyDescent="0.2">
      <c r="A4872" s="32"/>
      <c r="B4872"/>
      <c r="C4872" s="20"/>
      <c r="D4872" s="20"/>
      <c r="E4872"/>
      <c r="F4872"/>
      <c r="G4872" s="19"/>
      <c r="H4872"/>
      <c r="I4872"/>
      <c r="J4872"/>
      <c r="K4872" s="9"/>
      <c r="L4872"/>
      <c r="M4872" s="36"/>
      <c r="N4872"/>
      <c r="O4872"/>
      <c r="P4872" s="48"/>
      <c r="Q4872" s="10"/>
      <c r="R4872" s="11"/>
      <c r="S4872" s="13"/>
      <c r="T4872" s="12"/>
      <c r="U4872" s="13"/>
      <c r="V4872"/>
    </row>
    <row r="4873" spans="1:22" x14ac:dyDescent="0.2">
      <c r="A4873" s="32"/>
      <c r="B4873"/>
      <c r="C4873" s="20"/>
      <c r="D4873" s="20"/>
      <c r="E4873"/>
      <c r="F4873"/>
      <c r="G4873" s="19"/>
      <c r="H4873"/>
      <c r="I4873"/>
      <c r="J4873"/>
      <c r="K4873" s="9"/>
      <c r="L4873"/>
      <c r="M4873" s="36"/>
      <c r="N4873"/>
      <c r="O4873"/>
      <c r="P4873" s="48"/>
      <c r="Q4873" s="10"/>
      <c r="R4873" s="11"/>
      <c r="S4873" s="13"/>
      <c r="T4873" s="12"/>
      <c r="U4873" s="13"/>
      <c r="V4873"/>
    </row>
    <row r="4874" spans="1:22" x14ac:dyDescent="0.2">
      <c r="A4874" s="32"/>
      <c r="B4874"/>
      <c r="C4874" s="20"/>
      <c r="D4874" s="20"/>
      <c r="E4874"/>
      <c r="F4874"/>
      <c r="G4874" s="19"/>
      <c r="H4874"/>
      <c r="I4874"/>
      <c r="J4874"/>
      <c r="K4874" s="9"/>
      <c r="L4874"/>
      <c r="M4874" s="36"/>
      <c r="N4874"/>
      <c r="O4874"/>
      <c r="P4874" s="48"/>
      <c r="Q4874" s="10"/>
      <c r="R4874" s="11"/>
      <c r="S4874" s="13"/>
      <c r="T4874" s="12"/>
      <c r="U4874" s="13"/>
      <c r="V4874"/>
    </row>
    <row r="4875" spans="1:22" x14ac:dyDescent="0.2">
      <c r="A4875" s="32"/>
      <c r="B4875"/>
      <c r="C4875" s="20"/>
      <c r="D4875" s="20"/>
      <c r="E4875"/>
      <c r="F4875"/>
      <c r="G4875" s="19"/>
      <c r="H4875"/>
      <c r="I4875"/>
      <c r="J4875"/>
      <c r="K4875" s="9"/>
      <c r="L4875"/>
      <c r="M4875" s="36"/>
      <c r="N4875"/>
      <c r="O4875"/>
      <c r="P4875" s="48"/>
      <c r="Q4875" s="10"/>
      <c r="R4875" s="11"/>
      <c r="S4875" s="13"/>
      <c r="T4875" s="12"/>
      <c r="U4875" s="13"/>
      <c r="V4875"/>
    </row>
    <row r="4876" spans="1:22" x14ac:dyDescent="0.2">
      <c r="A4876" s="32"/>
      <c r="B4876"/>
      <c r="C4876" s="20"/>
      <c r="D4876" s="20"/>
      <c r="E4876"/>
      <c r="F4876"/>
      <c r="G4876" s="19"/>
      <c r="H4876"/>
      <c r="I4876"/>
      <c r="J4876"/>
      <c r="K4876" s="9"/>
      <c r="L4876"/>
      <c r="M4876" s="36"/>
      <c r="N4876"/>
      <c r="O4876"/>
      <c r="P4876" s="48"/>
      <c r="Q4876" s="10"/>
      <c r="R4876" s="11"/>
      <c r="S4876" s="13"/>
      <c r="T4876" s="12"/>
      <c r="U4876" s="13"/>
      <c r="V4876"/>
    </row>
    <row r="4877" spans="1:22" x14ac:dyDescent="0.2">
      <c r="A4877" s="32"/>
      <c r="B4877"/>
      <c r="C4877" s="20"/>
      <c r="D4877" s="20"/>
      <c r="E4877"/>
      <c r="F4877"/>
      <c r="G4877" s="19"/>
      <c r="H4877"/>
      <c r="I4877"/>
      <c r="J4877"/>
      <c r="K4877" s="9"/>
      <c r="L4877"/>
      <c r="M4877" s="36"/>
      <c r="N4877"/>
      <c r="O4877"/>
      <c r="P4877" s="48"/>
      <c r="Q4877" s="10"/>
      <c r="R4877" s="11"/>
      <c r="S4877" s="13"/>
      <c r="T4877" s="12"/>
      <c r="U4877" s="13"/>
      <c r="V4877"/>
    </row>
    <row r="4878" spans="1:22" x14ac:dyDescent="0.2">
      <c r="A4878" s="32"/>
      <c r="B4878"/>
      <c r="C4878" s="20"/>
      <c r="D4878" s="20"/>
      <c r="E4878"/>
      <c r="F4878"/>
      <c r="G4878" s="19"/>
      <c r="H4878"/>
      <c r="I4878"/>
      <c r="J4878"/>
      <c r="K4878" s="9"/>
      <c r="L4878"/>
      <c r="M4878" s="36"/>
      <c r="N4878"/>
      <c r="O4878"/>
      <c r="P4878" s="48"/>
      <c r="Q4878" s="10"/>
      <c r="R4878" s="11"/>
      <c r="S4878" s="13"/>
      <c r="T4878" s="12"/>
      <c r="U4878" s="13"/>
      <c r="V4878"/>
    </row>
    <row r="4879" spans="1:22" x14ac:dyDescent="0.2">
      <c r="A4879" s="32"/>
      <c r="B4879"/>
      <c r="C4879" s="20"/>
      <c r="D4879" s="20"/>
      <c r="E4879"/>
      <c r="F4879"/>
      <c r="G4879" s="19"/>
      <c r="H4879"/>
      <c r="I4879"/>
      <c r="J4879"/>
      <c r="K4879" s="9"/>
      <c r="L4879"/>
      <c r="M4879" s="36"/>
      <c r="N4879"/>
      <c r="O4879"/>
      <c r="P4879" s="48"/>
      <c r="Q4879" s="10"/>
      <c r="R4879" s="11"/>
      <c r="S4879" s="13"/>
      <c r="T4879" s="12"/>
      <c r="U4879" s="13"/>
      <c r="V4879"/>
    </row>
    <row r="4880" spans="1:22" x14ac:dyDescent="0.2">
      <c r="A4880" s="32"/>
      <c r="B4880"/>
      <c r="C4880" s="20"/>
      <c r="D4880" s="20"/>
      <c r="E4880"/>
      <c r="F4880"/>
      <c r="G4880" s="19"/>
      <c r="H4880"/>
      <c r="I4880"/>
      <c r="J4880"/>
      <c r="K4880" s="9"/>
      <c r="L4880"/>
      <c r="M4880" s="36"/>
      <c r="N4880"/>
      <c r="O4880"/>
      <c r="P4880" s="48"/>
      <c r="Q4880" s="10"/>
      <c r="R4880" s="11"/>
      <c r="S4880" s="13"/>
      <c r="T4880" s="12"/>
      <c r="U4880" s="13"/>
      <c r="V4880"/>
    </row>
    <row r="4881" spans="1:22" x14ac:dyDescent="0.2">
      <c r="A4881" s="32"/>
      <c r="B4881"/>
      <c r="C4881" s="20"/>
      <c r="D4881" s="20"/>
      <c r="E4881"/>
      <c r="F4881"/>
      <c r="G4881" s="19"/>
      <c r="H4881"/>
      <c r="I4881"/>
      <c r="J4881"/>
      <c r="K4881" s="9"/>
      <c r="L4881"/>
      <c r="M4881" s="36"/>
      <c r="N4881"/>
      <c r="O4881"/>
      <c r="P4881" s="48"/>
      <c r="Q4881" s="10"/>
      <c r="R4881" s="11"/>
      <c r="S4881" s="13"/>
      <c r="T4881" s="12"/>
      <c r="U4881" s="13"/>
      <c r="V4881"/>
    </row>
    <row r="4882" spans="1:22" x14ac:dyDescent="0.2">
      <c r="A4882" s="32"/>
      <c r="B4882"/>
      <c r="C4882" s="20"/>
      <c r="D4882" s="20"/>
      <c r="E4882"/>
      <c r="F4882"/>
      <c r="G4882" s="19"/>
      <c r="H4882"/>
      <c r="I4882"/>
      <c r="J4882"/>
      <c r="K4882" s="9"/>
      <c r="L4882"/>
      <c r="M4882" s="36"/>
      <c r="N4882"/>
      <c r="O4882"/>
      <c r="P4882" s="48"/>
      <c r="Q4882" s="10"/>
      <c r="R4882" s="11"/>
      <c r="S4882" s="13"/>
      <c r="T4882" s="12"/>
      <c r="U4882" s="13"/>
      <c r="V4882"/>
    </row>
    <row r="4883" spans="1:22" x14ac:dyDescent="0.2">
      <c r="A4883" s="32"/>
      <c r="B4883"/>
      <c r="C4883" s="20"/>
      <c r="D4883" s="20"/>
      <c r="E4883"/>
      <c r="F4883"/>
      <c r="G4883" s="19"/>
      <c r="H4883"/>
      <c r="I4883"/>
      <c r="J4883"/>
      <c r="K4883" s="9"/>
      <c r="L4883"/>
      <c r="M4883" s="36"/>
      <c r="N4883"/>
      <c r="O4883"/>
      <c r="P4883" s="48"/>
      <c r="Q4883" s="10"/>
      <c r="R4883" s="11"/>
      <c r="S4883" s="13"/>
      <c r="T4883" s="12"/>
      <c r="U4883" s="13"/>
      <c r="V4883"/>
    </row>
    <row r="4884" spans="1:22" x14ac:dyDescent="0.2">
      <c r="A4884" s="32"/>
      <c r="B4884"/>
      <c r="C4884" s="20"/>
      <c r="D4884" s="20"/>
      <c r="E4884"/>
      <c r="F4884"/>
      <c r="G4884" s="19"/>
      <c r="H4884"/>
      <c r="I4884"/>
      <c r="J4884"/>
      <c r="K4884" s="9"/>
      <c r="L4884"/>
      <c r="M4884" s="36"/>
      <c r="N4884"/>
      <c r="O4884"/>
      <c r="P4884" s="48"/>
      <c r="Q4884" s="10"/>
      <c r="R4884" s="11"/>
      <c r="S4884" s="13"/>
      <c r="T4884" s="12"/>
      <c r="U4884" s="13"/>
      <c r="V4884"/>
    </row>
    <row r="4885" spans="1:22" x14ac:dyDescent="0.2">
      <c r="A4885" s="32"/>
      <c r="B4885"/>
      <c r="C4885" s="20"/>
      <c r="D4885" s="20"/>
      <c r="E4885"/>
      <c r="F4885"/>
      <c r="G4885" s="19"/>
      <c r="H4885"/>
      <c r="I4885"/>
      <c r="J4885"/>
      <c r="K4885" s="9"/>
      <c r="L4885"/>
      <c r="M4885" s="36"/>
      <c r="N4885"/>
      <c r="O4885"/>
      <c r="P4885" s="48"/>
      <c r="Q4885" s="10"/>
      <c r="R4885" s="11"/>
      <c r="S4885" s="13"/>
      <c r="T4885" s="12"/>
      <c r="U4885" s="13"/>
      <c r="V4885"/>
    </row>
    <row r="4886" spans="1:22" x14ac:dyDescent="0.2">
      <c r="A4886" s="32"/>
      <c r="B4886"/>
      <c r="C4886" s="20"/>
      <c r="D4886" s="20"/>
      <c r="E4886"/>
      <c r="F4886"/>
      <c r="G4886" s="19"/>
      <c r="H4886"/>
      <c r="I4886"/>
      <c r="J4886"/>
      <c r="K4886" s="9"/>
      <c r="L4886"/>
      <c r="M4886" s="36"/>
      <c r="N4886"/>
      <c r="O4886"/>
      <c r="P4886" s="48"/>
      <c r="Q4886" s="10"/>
      <c r="R4886" s="11"/>
      <c r="S4886" s="13"/>
      <c r="T4886" s="12"/>
      <c r="U4886" s="13"/>
      <c r="V4886"/>
    </row>
    <row r="4887" spans="1:22" x14ac:dyDescent="0.2">
      <c r="A4887" s="32"/>
      <c r="B4887"/>
      <c r="C4887" s="20"/>
      <c r="D4887" s="20"/>
      <c r="E4887"/>
      <c r="F4887"/>
      <c r="G4887" s="19"/>
      <c r="H4887"/>
      <c r="I4887"/>
      <c r="J4887"/>
      <c r="K4887" s="9"/>
      <c r="L4887"/>
      <c r="M4887" s="36"/>
      <c r="N4887"/>
      <c r="O4887"/>
      <c r="P4887" s="48"/>
      <c r="Q4887" s="10"/>
      <c r="R4887" s="11"/>
      <c r="S4887" s="13"/>
      <c r="T4887" s="12"/>
      <c r="U4887" s="13"/>
      <c r="V4887"/>
    </row>
    <row r="4888" spans="1:22" x14ac:dyDescent="0.2">
      <c r="A4888" s="32"/>
      <c r="B4888"/>
      <c r="C4888" s="20"/>
      <c r="D4888" s="20"/>
      <c r="E4888"/>
      <c r="F4888"/>
      <c r="G4888" s="19"/>
      <c r="H4888"/>
      <c r="I4888"/>
      <c r="J4888"/>
      <c r="K4888" s="9"/>
      <c r="L4888"/>
      <c r="M4888" s="36"/>
      <c r="N4888"/>
      <c r="O4888"/>
      <c r="P4888" s="48"/>
      <c r="Q4888" s="10"/>
      <c r="R4888" s="11"/>
      <c r="S4888" s="13"/>
      <c r="T4888" s="12"/>
      <c r="U4888" s="13"/>
      <c r="V4888"/>
    </row>
    <row r="4889" spans="1:22" x14ac:dyDescent="0.2">
      <c r="A4889" s="32"/>
      <c r="B4889"/>
      <c r="C4889" s="20"/>
      <c r="D4889" s="20"/>
      <c r="E4889"/>
      <c r="F4889"/>
      <c r="G4889" s="19"/>
      <c r="H4889"/>
      <c r="I4889"/>
      <c r="J4889"/>
      <c r="K4889" s="9"/>
      <c r="L4889"/>
      <c r="M4889" s="36"/>
      <c r="N4889"/>
      <c r="O4889"/>
      <c r="P4889" s="48"/>
      <c r="Q4889" s="10"/>
      <c r="R4889" s="11"/>
      <c r="S4889" s="13"/>
      <c r="T4889" s="12"/>
      <c r="U4889" s="13"/>
      <c r="V4889"/>
    </row>
    <row r="4890" spans="1:22" x14ac:dyDescent="0.2">
      <c r="A4890" s="32"/>
      <c r="B4890"/>
      <c r="C4890" s="20"/>
      <c r="D4890" s="20"/>
      <c r="E4890"/>
      <c r="F4890"/>
      <c r="G4890" s="19"/>
      <c r="H4890"/>
      <c r="I4890"/>
      <c r="J4890"/>
      <c r="K4890" s="9"/>
      <c r="L4890"/>
      <c r="M4890" s="36"/>
      <c r="N4890"/>
      <c r="O4890"/>
      <c r="P4890" s="48"/>
      <c r="Q4890" s="10"/>
      <c r="R4890" s="11"/>
      <c r="S4890" s="13"/>
      <c r="T4890" s="12"/>
      <c r="U4890" s="13"/>
      <c r="V4890"/>
    </row>
    <row r="4891" spans="1:22" x14ac:dyDescent="0.2">
      <c r="A4891" s="32"/>
      <c r="B4891"/>
      <c r="C4891" s="20"/>
      <c r="D4891" s="20"/>
      <c r="E4891"/>
      <c r="F4891"/>
      <c r="G4891" s="19"/>
      <c r="H4891"/>
      <c r="I4891"/>
      <c r="J4891"/>
      <c r="K4891" s="9"/>
      <c r="L4891"/>
      <c r="M4891" s="36"/>
      <c r="N4891"/>
      <c r="O4891"/>
      <c r="P4891" s="48"/>
      <c r="Q4891" s="10"/>
      <c r="R4891" s="11"/>
      <c r="S4891" s="13"/>
      <c r="T4891" s="12"/>
      <c r="U4891" s="13"/>
      <c r="V4891"/>
    </row>
    <row r="4892" spans="1:22" x14ac:dyDescent="0.2">
      <c r="A4892" s="32"/>
      <c r="B4892"/>
      <c r="C4892" s="20"/>
      <c r="D4892" s="20"/>
      <c r="E4892"/>
      <c r="F4892"/>
      <c r="G4892" s="19"/>
      <c r="H4892"/>
      <c r="I4892"/>
      <c r="J4892"/>
      <c r="K4892" s="9"/>
      <c r="L4892"/>
      <c r="M4892" s="36"/>
      <c r="N4892"/>
      <c r="O4892"/>
      <c r="P4892" s="48"/>
      <c r="Q4892" s="10"/>
      <c r="R4892" s="11"/>
      <c r="S4892" s="13"/>
      <c r="T4892" s="12"/>
      <c r="U4892" s="13"/>
      <c r="V4892"/>
    </row>
    <row r="4893" spans="1:22" x14ac:dyDescent="0.2">
      <c r="A4893" s="32"/>
      <c r="B4893"/>
      <c r="C4893" s="20"/>
      <c r="D4893" s="20"/>
      <c r="E4893"/>
      <c r="F4893"/>
      <c r="G4893" s="19"/>
      <c r="H4893"/>
      <c r="I4893"/>
      <c r="J4893"/>
      <c r="K4893" s="9"/>
      <c r="L4893"/>
      <c r="M4893" s="36"/>
      <c r="N4893"/>
      <c r="O4893"/>
      <c r="P4893" s="48"/>
      <c r="Q4893" s="10"/>
      <c r="R4893" s="11"/>
      <c r="S4893" s="13"/>
      <c r="T4893" s="12"/>
      <c r="U4893" s="13"/>
      <c r="V4893"/>
    </row>
    <row r="4894" spans="1:22" x14ac:dyDescent="0.2">
      <c r="A4894" s="32"/>
      <c r="B4894"/>
      <c r="C4894" s="20"/>
      <c r="D4894" s="20"/>
      <c r="E4894"/>
      <c r="F4894"/>
      <c r="G4894" s="19"/>
      <c r="H4894"/>
      <c r="I4894"/>
      <c r="J4894"/>
      <c r="K4894" s="9"/>
      <c r="L4894"/>
      <c r="M4894" s="36"/>
      <c r="N4894"/>
      <c r="O4894"/>
      <c r="P4894" s="48"/>
      <c r="Q4894" s="10"/>
      <c r="R4894" s="11"/>
      <c r="S4894" s="13"/>
      <c r="T4894" s="12"/>
      <c r="U4894" s="13"/>
      <c r="V4894"/>
    </row>
    <row r="4895" spans="1:22" x14ac:dyDescent="0.2">
      <c r="A4895" s="32"/>
      <c r="B4895"/>
      <c r="C4895" s="20"/>
      <c r="D4895" s="20"/>
      <c r="E4895"/>
      <c r="F4895"/>
      <c r="G4895" s="19"/>
      <c r="H4895"/>
      <c r="I4895"/>
      <c r="J4895"/>
      <c r="K4895" s="9"/>
      <c r="L4895"/>
      <c r="M4895" s="36"/>
      <c r="N4895"/>
      <c r="O4895"/>
      <c r="P4895" s="48"/>
      <c r="Q4895" s="10"/>
      <c r="R4895" s="11"/>
      <c r="S4895" s="13"/>
      <c r="T4895" s="12"/>
      <c r="U4895" s="13"/>
      <c r="V4895"/>
    </row>
    <row r="4896" spans="1:22" x14ac:dyDescent="0.2">
      <c r="A4896" s="32"/>
      <c r="B4896"/>
      <c r="C4896" s="20"/>
      <c r="D4896" s="20"/>
      <c r="E4896"/>
      <c r="F4896"/>
      <c r="G4896" s="19"/>
      <c r="H4896"/>
      <c r="I4896"/>
      <c r="J4896"/>
      <c r="K4896" s="9"/>
      <c r="L4896"/>
      <c r="M4896" s="36"/>
      <c r="N4896"/>
      <c r="O4896"/>
      <c r="P4896" s="48"/>
      <c r="Q4896" s="10"/>
      <c r="R4896" s="11"/>
      <c r="S4896" s="13"/>
      <c r="T4896" s="12"/>
      <c r="U4896" s="13"/>
      <c r="V4896"/>
    </row>
    <row r="4897" spans="1:22" x14ac:dyDescent="0.2">
      <c r="A4897" s="32"/>
      <c r="B4897"/>
      <c r="C4897" s="20"/>
      <c r="D4897" s="20"/>
      <c r="E4897"/>
      <c r="F4897"/>
      <c r="G4897" s="19"/>
      <c r="H4897"/>
      <c r="I4897"/>
      <c r="J4897"/>
      <c r="K4897" s="9"/>
      <c r="L4897"/>
      <c r="M4897" s="36"/>
      <c r="N4897"/>
      <c r="O4897"/>
      <c r="P4897" s="48"/>
      <c r="Q4897" s="10"/>
      <c r="R4897" s="11"/>
      <c r="S4897" s="13"/>
      <c r="T4897" s="12"/>
      <c r="U4897" s="13"/>
      <c r="V4897"/>
    </row>
    <row r="4898" spans="1:22" x14ac:dyDescent="0.2">
      <c r="A4898" s="32"/>
      <c r="B4898"/>
      <c r="C4898" s="20"/>
      <c r="D4898" s="20"/>
      <c r="E4898"/>
      <c r="F4898"/>
      <c r="G4898" s="19"/>
      <c r="H4898"/>
      <c r="I4898"/>
      <c r="J4898"/>
      <c r="K4898" s="9"/>
      <c r="L4898"/>
      <c r="M4898" s="36"/>
      <c r="N4898"/>
      <c r="O4898"/>
      <c r="P4898" s="48"/>
      <c r="Q4898" s="10"/>
      <c r="R4898" s="11"/>
      <c r="S4898" s="13"/>
      <c r="T4898" s="12"/>
      <c r="U4898" s="13"/>
      <c r="V4898"/>
    </row>
    <row r="4899" spans="1:22" x14ac:dyDescent="0.2">
      <c r="A4899" s="32"/>
      <c r="B4899"/>
      <c r="C4899" s="20"/>
      <c r="D4899" s="20"/>
      <c r="E4899"/>
      <c r="F4899"/>
      <c r="G4899" s="19"/>
      <c r="H4899"/>
      <c r="I4899"/>
      <c r="J4899"/>
      <c r="K4899" s="9"/>
      <c r="L4899"/>
      <c r="M4899" s="36"/>
      <c r="N4899"/>
      <c r="O4899"/>
      <c r="P4899" s="48"/>
      <c r="Q4899" s="10"/>
      <c r="R4899" s="11"/>
      <c r="S4899" s="13"/>
      <c r="T4899" s="12"/>
      <c r="U4899" s="13"/>
      <c r="V4899"/>
    </row>
    <row r="4900" spans="1:22" x14ac:dyDescent="0.2">
      <c r="A4900" s="32"/>
      <c r="B4900"/>
      <c r="C4900" s="20"/>
      <c r="D4900" s="20"/>
      <c r="E4900"/>
      <c r="F4900"/>
      <c r="G4900" s="19"/>
      <c r="H4900"/>
      <c r="I4900"/>
      <c r="J4900"/>
      <c r="K4900" s="9"/>
      <c r="L4900"/>
      <c r="M4900" s="36"/>
      <c r="N4900"/>
      <c r="O4900"/>
      <c r="P4900" s="48"/>
      <c r="Q4900" s="10"/>
      <c r="R4900" s="11"/>
      <c r="S4900" s="13"/>
      <c r="T4900" s="12"/>
      <c r="U4900" s="13"/>
      <c r="V4900"/>
    </row>
    <row r="4901" spans="1:22" x14ac:dyDescent="0.2">
      <c r="A4901" s="32"/>
      <c r="B4901"/>
      <c r="C4901" s="20"/>
      <c r="D4901" s="20"/>
      <c r="E4901"/>
      <c r="F4901"/>
      <c r="G4901" s="19"/>
      <c r="H4901"/>
      <c r="I4901"/>
      <c r="J4901"/>
      <c r="K4901" s="9"/>
      <c r="L4901"/>
      <c r="M4901" s="36"/>
      <c r="N4901"/>
      <c r="O4901"/>
      <c r="P4901" s="48"/>
      <c r="Q4901" s="10"/>
      <c r="R4901" s="11"/>
      <c r="S4901" s="13"/>
      <c r="T4901" s="12"/>
      <c r="U4901" s="13"/>
      <c r="V4901"/>
    </row>
    <row r="4902" spans="1:22" x14ac:dyDescent="0.2">
      <c r="A4902" s="32"/>
      <c r="B4902"/>
      <c r="C4902" s="20"/>
      <c r="D4902" s="20"/>
      <c r="E4902"/>
      <c r="F4902"/>
      <c r="G4902" s="19"/>
      <c r="H4902"/>
      <c r="I4902"/>
      <c r="J4902"/>
      <c r="K4902" s="9"/>
      <c r="L4902"/>
      <c r="M4902" s="36"/>
      <c r="N4902"/>
      <c r="O4902"/>
      <c r="P4902" s="48"/>
      <c r="Q4902" s="10"/>
      <c r="R4902" s="11"/>
      <c r="S4902" s="13"/>
      <c r="T4902" s="12"/>
      <c r="U4902" s="13"/>
      <c r="V4902"/>
    </row>
    <row r="4903" spans="1:22" x14ac:dyDescent="0.2">
      <c r="A4903" s="32"/>
      <c r="B4903"/>
      <c r="C4903" s="20"/>
      <c r="D4903" s="20"/>
      <c r="E4903"/>
      <c r="F4903"/>
      <c r="G4903" s="19"/>
      <c r="H4903"/>
      <c r="I4903"/>
      <c r="J4903"/>
      <c r="K4903" s="9"/>
      <c r="L4903"/>
      <c r="M4903" s="36"/>
      <c r="N4903"/>
      <c r="O4903"/>
      <c r="P4903" s="48"/>
      <c r="Q4903" s="10"/>
      <c r="R4903" s="11"/>
      <c r="S4903" s="13"/>
      <c r="T4903" s="12"/>
      <c r="U4903" s="13"/>
      <c r="V4903"/>
    </row>
    <row r="4904" spans="1:22" x14ac:dyDescent="0.2">
      <c r="A4904" s="32"/>
      <c r="B4904"/>
      <c r="C4904" s="20"/>
      <c r="D4904" s="20"/>
      <c r="E4904"/>
      <c r="F4904"/>
      <c r="G4904" s="19"/>
      <c r="H4904"/>
      <c r="I4904"/>
      <c r="J4904"/>
      <c r="K4904" s="9"/>
      <c r="L4904"/>
      <c r="M4904" s="36"/>
      <c r="N4904"/>
      <c r="O4904"/>
      <c r="P4904" s="48"/>
      <c r="Q4904" s="10"/>
      <c r="R4904" s="11"/>
      <c r="S4904" s="13"/>
      <c r="T4904" s="12"/>
      <c r="U4904" s="13"/>
      <c r="V4904"/>
    </row>
    <row r="4905" spans="1:22" x14ac:dyDescent="0.2">
      <c r="A4905" s="32"/>
      <c r="B4905"/>
      <c r="C4905" s="20"/>
      <c r="D4905" s="20"/>
      <c r="E4905"/>
      <c r="F4905"/>
      <c r="G4905" s="19"/>
      <c r="H4905"/>
      <c r="I4905"/>
      <c r="J4905"/>
      <c r="K4905" s="9"/>
      <c r="L4905"/>
      <c r="M4905" s="36"/>
      <c r="N4905"/>
      <c r="O4905"/>
      <c r="P4905" s="48"/>
      <c r="Q4905" s="10"/>
      <c r="R4905" s="11"/>
      <c r="S4905" s="13"/>
      <c r="T4905" s="12"/>
      <c r="U4905" s="13"/>
      <c r="V4905"/>
    </row>
    <row r="4906" spans="1:22" x14ac:dyDescent="0.2">
      <c r="A4906" s="32"/>
      <c r="B4906"/>
      <c r="C4906" s="20"/>
      <c r="D4906" s="20"/>
      <c r="E4906"/>
      <c r="F4906"/>
      <c r="G4906" s="19"/>
      <c r="H4906"/>
      <c r="I4906"/>
      <c r="J4906"/>
      <c r="K4906" s="9"/>
      <c r="L4906"/>
      <c r="M4906" s="36"/>
      <c r="N4906"/>
      <c r="O4906"/>
      <c r="P4906" s="48"/>
      <c r="Q4906" s="10"/>
      <c r="R4906" s="11"/>
      <c r="S4906" s="13"/>
      <c r="T4906" s="12"/>
      <c r="U4906" s="13"/>
      <c r="V4906"/>
    </row>
    <row r="4907" spans="1:22" x14ac:dyDescent="0.2">
      <c r="A4907" s="32"/>
      <c r="B4907"/>
      <c r="C4907" s="20"/>
      <c r="D4907" s="20"/>
      <c r="E4907"/>
      <c r="F4907"/>
      <c r="G4907" s="19"/>
      <c r="H4907"/>
      <c r="I4907"/>
      <c r="J4907"/>
      <c r="K4907" s="9"/>
      <c r="L4907"/>
      <c r="M4907" s="36"/>
      <c r="N4907"/>
      <c r="O4907"/>
      <c r="P4907" s="48"/>
      <c r="Q4907" s="10"/>
      <c r="R4907" s="11"/>
      <c r="S4907" s="13"/>
      <c r="T4907" s="12"/>
      <c r="U4907" s="13"/>
      <c r="V4907"/>
    </row>
    <row r="4908" spans="1:22" x14ac:dyDescent="0.2">
      <c r="A4908" s="32"/>
      <c r="B4908"/>
      <c r="C4908" s="20"/>
      <c r="D4908" s="20"/>
      <c r="E4908"/>
      <c r="F4908"/>
      <c r="G4908" s="19"/>
      <c r="H4908"/>
      <c r="I4908"/>
      <c r="J4908"/>
      <c r="K4908" s="9"/>
      <c r="L4908"/>
      <c r="M4908" s="36"/>
      <c r="N4908"/>
      <c r="O4908"/>
      <c r="P4908" s="48"/>
      <c r="Q4908" s="10"/>
      <c r="R4908" s="11"/>
      <c r="S4908" s="13"/>
      <c r="T4908" s="12"/>
      <c r="U4908" s="13"/>
      <c r="V4908"/>
    </row>
    <row r="4909" spans="1:22" x14ac:dyDescent="0.2">
      <c r="A4909" s="32"/>
      <c r="B4909"/>
      <c r="C4909" s="20"/>
      <c r="D4909" s="20"/>
      <c r="E4909"/>
      <c r="F4909"/>
      <c r="G4909" s="19"/>
      <c r="H4909"/>
      <c r="I4909"/>
      <c r="J4909"/>
      <c r="K4909" s="9"/>
      <c r="L4909"/>
      <c r="M4909" s="36"/>
      <c r="N4909"/>
      <c r="O4909"/>
      <c r="P4909" s="48"/>
      <c r="Q4909" s="10"/>
      <c r="R4909" s="11"/>
      <c r="S4909" s="13"/>
      <c r="T4909" s="12"/>
      <c r="U4909" s="13"/>
      <c r="V4909"/>
    </row>
    <row r="4910" spans="1:22" x14ac:dyDescent="0.2">
      <c r="A4910" s="32"/>
      <c r="B4910"/>
      <c r="C4910" s="20"/>
      <c r="D4910" s="20"/>
      <c r="E4910"/>
      <c r="F4910"/>
      <c r="G4910" s="19"/>
      <c r="H4910"/>
      <c r="I4910"/>
      <c r="J4910"/>
      <c r="K4910" s="9"/>
      <c r="L4910"/>
      <c r="M4910" s="36"/>
      <c r="N4910"/>
      <c r="O4910"/>
      <c r="P4910" s="48"/>
      <c r="Q4910" s="10"/>
      <c r="R4910" s="11"/>
      <c r="S4910" s="13"/>
      <c r="T4910" s="12"/>
      <c r="U4910" s="13"/>
      <c r="V4910"/>
    </row>
    <row r="4911" spans="1:22" x14ac:dyDescent="0.2">
      <c r="A4911" s="32"/>
      <c r="B4911"/>
      <c r="C4911" s="20"/>
      <c r="D4911" s="20"/>
      <c r="E4911"/>
      <c r="F4911"/>
      <c r="G4911" s="19"/>
      <c r="H4911"/>
      <c r="I4911"/>
      <c r="J4911"/>
      <c r="K4911" s="9"/>
      <c r="L4911"/>
      <c r="M4911" s="36"/>
      <c r="N4911"/>
      <c r="O4911"/>
      <c r="P4911" s="48"/>
      <c r="Q4911" s="10"/>
      <c r="R4911" s="11"/>
      <c r="S4911" s="13"/>
      <c r="T4911" s="12"/>
      <c r="U4911" s="13"/>
      <c r="V4911"/>
    </row>
    <row r="4912" spans="1:22" x14ac:dyDescent="0.2">
      <c r="A4912" s="32"/>
      <c r="B4912"/>
      <c r="C4912" s="20"/>
      <c r="D4912" s="20"/>
      <c r="E4912"/>
      <c r="F4912"/>
      <c r="G4912" s="19"/>
      <c r="H4912"/>
      <c r="I4912"/>
      <c r="J4912"/>
      <c r="K4912" s="9"/>
      <c r="L4912"/>
      <c r="M4912" s="36"/>
      <c r="N4912"/>
      <c r="O4912"/>
      <c r="P4912" s="48"/>
      <c r="Q4912" s="10"/>
      <c r="R4912" s="11"/>
      <c r="S4912" s="13"/>
      <c r="T4912" s="12"/>
      <c r="U4912" s="13"/>
      <c r="V4912"/>
    </row>
    <row r="4913" spans="1:22" x14ac:dyDescent="0.2">
      <c r="A4913" s="32"/>
      <c r="B4913"/>
      <c r="C4913" s="20"/>
      <c r="D4913" s="20"/>
      <c r="E4913"/>
      <c r="F4913"/>
      <c r="G4913" s="19"/>
      <c r="H4913"/>
      <c r="I4913"/>
      <c r="J4913"/>
      <c r="K4913" s="9"/>
      <c r="L4913"/>
      <c r="M4913" s="36"/>
      <c r="N4913"/>
      <c r="O4913"/>
      <c r="P4913" s="48"/>
      <c r="Q4913" s="10"/>
      <c r="R4913" s="11"/>
      <c r="S4913" s="13"/>
      <c r="T4913" s="12"/>
      <c r="U4913" s="13"/>
      <c r="V4913"/>
    </row>
    <row r="4914" spans="1:22" x14ac:dyDescent="0.2">
      <c r="A4914" s="32"/>
      <c r="B4914"/>
      <c r="C4914" s="20"/>
      <c r="D4914" s="20"/>
      <c r="E4914"/>
      <c r="F4914"/>
      <c r="G4914" s="19"/>
      <c r="H4914"/>
      <c r="I4914"/>
      <c r="J4914"/>
      <c r="K4914" s="9"/>
      <c r="L4914"/>
      <c r="M4914" s="36"/>
      <c r="N4914"/>
      <c r="O4914"/>
      <c r="P4914" s="48"/>
      <c r="Q4914" s="10"/>
      <c r="R4914" s="11"/>
      <c r="S4914" s="13"/>
      <c r="T4914" s="12"/>
      <c r="U4914" s="13"/>
      <c r="V4914"/>
    </row>
    <row r="4915" spans="1:22" x14ac:dyDescent="0.2">
      <c r="A4915" s="32"/>
      <c r="B4915"/>
      <c r="C4915" s="20"/>
      <c r="D4915" s="20"/>
      <c r="E4915"/>
      <c r="F4915"/>
      <c r="G4915" s="19"/>
      <c r="H4915"/>
      <c r="I4915"/>
      <c r="J4915"/>
      <c r="K4915" s="9"/>
      <c r="L4915"/>
      <c r="M4915" s="36"/>
      <c r="N4915"/>
      <c r="O4915"/>
      <c r="P4915" s="48"/>
      <c r="Q4915" s="10"/>
      <c r="R4915" s="11"/>
      <c r="S4915" s="13"/>
      <c r="T4915" s="12"/>
      <c r="U4915" s="13"/>
      <c r="V4915"/>
    </row>
    <row r="4916" spans="1:22" x14ac:dyDescent="0.2">
      <c r="A4916" s="32"/>
      <c r="B4916"/>
      <c r="C4916" s="20"/>
      <c r="D4916" s="20"/>
      <c r="E4916"/>
      <c r="F4916"/>
      <c r="G4916" s="19"/>
      <c r="H4916"/>
      <c r="I4916"/>
      <c r="J4916"/>
      <c r="K4916" s="9"/>
      <c r="L4916"/>
      <c r="M4916" s="36"/>
      <c r="N4916"/>
      <c r="O4916"/>
      <c r="P4916" s="48"/>
      <c r="Q4916" s="10"/>
      <c r="R4916" s="11"/>
      <c r="S4916" s="13"/>
      <c r="T4916" s="12"/>
      <c r="U4916" s="13"/>
      <c r="V4916"/>
    </row>
    <row r="4917" spans="1:22" x14ac:dyDescent="0.2">
      <c r="A4917" s="32"/>
      <c r="B4917"/>
      <c r="C4917" s="20"/>
      <c r="D4917" s="20"/>
      <c r="E4917"/>
      <c r="F4917"/>
      <c r="G4917" s="19"/>
      <c r="H4917"/>
      <c r="I4917"/>
      <c r="J4917"/>
      <c r="K4917" s="9"/>
      <c r="L4917"/>
      <c r="M4917" s="36"/>
      <c r="N4917"/>
      <c r="O4917"/>
      <c r="P4917" s="48"/>
      <c r="Q4917" s="10"/>
      <c r="R4917" s="11"/>
      <c r="S4917" s="13"/>
      <c r="T4917" s="12"/>
      <c r="U4917" s="13"/>
      <c r="V4917"/>
    </row>
    <row r="4918" spans="1:22" x14ac:dyDescent="0.2">
      <c r="A4918" s="32"/>
      <c r="B4918"/>
      <c r="C4918" s="20"/>
      <c r="D4918" s="20"/>
      <c r="E4918"/>
      <c r="F4918"/>
      <c r="G4918" s="19"/>
      <c r="H4918"/>
      <c r="I4918"/>
      <c r="J4918"/>
      <c r="K4918" s="9"/>
      <c r="L4918"/>
      <c r="M4918" s="36"/>
      <c r="N4918"/>
      <c r="O4918"/>
      <c r="P4918" s="48"/>
      <c r="Q4918" s="10"/>
      <c r="R4918" s="11"/>
      <c r="S4918" s="13"/>
      <c r="T4918" s="12"/>
      <c r="U4918" s="13"/>
      <c r="V4918"/>
    </row>
    <row r="4919" spans="1:22" x14ac:dyDescent="0.2">
      <c r="A4919" s="32"/>
      <c r="B4919"/>
      <c r="C4919" s="20"/>
      <c r="D4919" s="20"/>
      <c r="E4919"/>
      <c r="F4919"/>
      <c r="G4919" s="19"/>
      <c r="H4919"/>
      <c r="I4919"/>
      <c r="J4919"/>
      <c r="K4919" s="9"/>
      <c r="L4919"/>
      <c r="M4919" s="36"/>
      <c r="N4919"/>
      <c r="O4919"/>
      <c r="P4919" s="48"/>
      <c r="Q4919" s="10"/>
      <c r="R4919" s="11"/>
      <c r="S4919" s="13"/>
      <c r="T4919" s="12"/>
      <c r="U4919" s="13"/>
      <c r="V4919"/>
    </row>
    <row r="4920" spans="1:22" x14ac:dyDescent="0.2">
      <c r="A4920" s="32"/>
      <c r="B4920"/>
      <c r="C4920" s="20"/>
      <c r="D4920" s="20"/>
      <c r="E4920"/>
      <c r="F4920"/>
      <c r="G4920" s="19"/>
      <c r="H4920"/>
      <c r="I4920"/>
      <c r="J4920"/>
      <c r="K4920" s="9"/>
      <c r="L4920"/>
      <c r="M4920" s="36"/>
      <c r="N4920"/>
      <c r="O4920"/>
      <c r="P4920" s="48"/>
      <c r="Q4920" s="10"/>
      <c r="R4920" s="11"/>
      <c r="S4920" s="13"/>
      <c r="T4920" s="12"/>
      <c r="U4920" s="13"/>
      <c r="V4920"/>
    </row>
    <row r="4921" spans="1:22" x14ac:dyDescent="0.2">
      <c r="A4921" s="32"/>
      <c r="B4921"/>
      <c r="C4921" s="20"/>
      <c r="D4921" s="20"/>
      <c r="E4921"/>
      <c r="F4921"/>
      <c r="G4921" s="19"/>
      <c r="H4921"/>
      <c r="I4921"/>
      <c r="J4921"/>
      <c r="K4921" s="9"/>
      <c r="L4921"/>
      <c r="M4921" s="36"/>
      <c r="N4921"/>
      <c r="O4921"/>
      <c r="P4921" s="48"/>
      <c r="Q4921" s="10"/>
      <c r="R4921" s="11"/>
      <c r="S4921" s="13"/>
      <c r="T4921" s="12"/>
      <c r="U4921" s="13"/>
      <c r="V4921"/>
    </row>
    <row r="4922" spans="1:22" x14ac:dyDescent="0.2">
      <c r="A4922" s="32"/>
      <c r="B4922"/>
      <c r="C4922" s="20"/>
      <c r="D4922" s="20"/>
      <c r="E4922"/>
      <c r="F4922"/>
      <c r="G4922" s="19"/>
      <c r="H4922"/>
      <c r="I4922"/>
      <c r="J4922"/>
      <c r="K4922" s="9"/>
      <c r="L4922"/>
      <c r="M4922" s="36"/>
      <c r="N4922"/>
      <c r="O4922"/>
      <c r="P4922" s="48"/>
      <c r="Q4922" s="10"/>
      <c r="R4922" s="11"/>
      <c r="S4922" s="13"/>
      <c r="T4922" s="12"/>
      <c r="U4922" s="13"/>
      <c r="V4922"/>
    </row>
    <row r="4923" spans="1:22" x14ac:dyDescent="0.2">
      <c r="A4923" s="32"/>
      <c r="B4923"/>
      <c r="C4923" s="20"/>
      <c r="D4923" s="20"/>
      <c r="E4923"/>
      <c r="F4923"/>
      <c r="G4923" s="19"/>
      <c r="H4923"/>
      <c r="I4923"/>
      <c r="J4923"/>
      <c r="K4923" s="9"/>
      <c r="L4923"/>
      <c r="M4923" s="36"/>
      <c r="N4923"/>
      <c r="O4923"/>
      <c r="P4923" s="48"/>
      <c r="Q4923" s="10"/>
      <c r="R4923" s="11"/>
      <c r="S4923" s="13"/>
      <c r="T4923" s="12"/>
      <c r="U4923" s="13"/>
      <c r="V4923"/>
    </row>
    <row r="4924" spans="1:22" x14ac:dyDescent="0.2">
      <c r="A4924" s="32"/>
      <c r="B4924"/>
      <c r="C4924" s="20"/>
      <c r="D4924" s="20"/>
      <c r="E4924"/>
      <c r="F4924"/>
      <c r="G4924" s="19"/>
      <c r="H4924"/>
      <c r="I4924"/>
      <c r="J4924"/>
      <c r="K4924" s="9"/>
      <c r="L4924"/>
      <c r="M4924" s="36"/>
      <c r="N4924"/>
      <c r="O4924"/>
      <c r="P4924" s="48"/>
      <c r="Q4924" s="10"/>
      <c r="R4924" s="11"/>
      <c r="S4924" s="13"/>
      <c r="T4924" s="12"/>
      <c r="U4924" s="13"/>
      <c r="V4924"/>
    </row>
    <row r="4925" spans="1:22" x14ac:dyDescent="0.2">
      <c r="A4925" s="32"/>
      <c r="B4925"/>
      <c r="C4925" s="20"/>
      <c r="D4925" s="20"/>
      <c r="E4925"/>
      <c r="F4925"/>
      <c r="G4925" s="19"/>
      <c r="H4925"/>
      <c r="I4925"/>
      <c r="J4925"/>
      <c r="K4925" s="9"/>
      <c r="L4925"/>
      <c r="M4925" s="36"/>
      <c r="N4925"/>
      <c r="O4925"/>
      <c r="P4925" s="48"/>
      <c r="Q4925" s="10"/>
      <c r="R4925" s="11"/>
      <c r="S4925" s="13"/>
      <c r="T4925" s="12"/>
      <c r="U4925" s="13"/>
      <c r="V4925"/>
    </row>
    <row r="4926" spans="1:22" x14ac:dyDescent="0.2">
      <c r="A4926" s="32"/>
      <c r="B4926"/>
      <c r="C4926" s="20"/>
      <c r="D4926" s="20"/>
      <c r="E4926"/>
      <c r="F4926"/>
      <c r="G4926" s="19"/>
      <c r="H4926"/>
      <c r="I4926"/>
      <c r="J4926"/>
      <c r="K4926" s="9"/>
      <c r="L4926"/>
      <c r="M4926" s="36"/>
      <c r="N4926"/>
      <c r="O4926"/>
      <c r="P4926" s="48"/>
      <c r="Q4926" s="10"/>
      <c r="R4926" s="11"/>
      <c r="S4926" s="13"/>
      <c r="T4926" s="12"/>
      <c r="U4926" s="13"/>
      <c r="V4926"/>
    </row>
    <row r="4927" spans="1:22" x14ac:dyDescent="0.2">
      <c r="A4927" s="32"/>
      <c r="B4927"/>
      <c r="C4927" s="20"/>
      <c r="D4927" s="20"/>
      <c r="E4927"/>
      <c r="F4927"/>
      <c r="G4927" s="19"/>
      <c r="H4927"/>
      <c r="I4927"/>
      <c r="J4927"/>
      <c r="K4927" s="9"/>
      <c r="L4927"/>
      <c r="M4927" s="36"/>
      <c r="N4927"/>
      <c r="O4927"/>
      <c r="P4927" s="48"/>
      <c r="Q4927" s="10"/>
      <c r="R4927" s="11"/>
      <c r="S4927" s="13"/>
      <c r="T4927" s="12"/>
      <c r="U4927" s="13"/>
      <c r="V4927"/>
    </row>
    <row r="4928" spans="1:22" x14ac:dyDescent="0.2">
      <c r="A4928" s="32"/>
      <c r="B4928"/>
      <c r="C4928" s="20"/>
      <c r="D4928" s="20"/>
      <c r="E4928"/>
      <c r="F4928"/>
      <c r="G4928" s="19"/>
      <c r="H4928"/>
      <c r="I4928"/>
      <c r="J4928"/>
      <c r="K4928" s="9"/>
      <c r="L4928"/>
      <c r="M4928" s="36"/>
      <c r="N4928"/>
      <c r="O4928"/>
      <c r="P4928" s="48"/>
      <c r="Q4928" s="10"/>
      <c r="R4928" s="11"/>
      <c r="S4928" s="13"/>
      <c r="T4928" s="12"/>
      <c r="U4928" s="13"/>
      <c r="V4928"/>
    </row>
    <row r="4929" spans="1:22" x14ac:dyDescent="0.2">
      <c r="A4929" s="32"/>
      <c r="B4929"/>
      <c r="C4929" s="20"/>
      <c r="D4929" s="20"/>
      <c r="E4929"/>
      <c r="F4929"/>
      <c r="G4929" s="19"/>
      <c r="H4929"/>
      <c r="I4929"/>
      <c r="J4929"/>
      <c r="K4929" s="9"/>
      <c r="L4929"/>
      <c r="M4929" s="36"/>
      <c r="N4929"/>
      <c r="O4929"/>
      <c r="P4929" s="48"/>
      <c r="Q4929" s="10"/>
      <c r="R4929" s="11"/>
      <c r="S4929" s="13"/>
      <c r="T4929" s="12"/>
      <c r="U4929" s="13"/>
      <c r="V4929"/>
    </row>
    <row r="4930" spans="1:22" x14ac:dyDescent="0.2">
      <c r="A4930" s="32"/>
      <c r="B4930"/>
      <c r="C4930" s="20"/>
      <c r="D4930" s="20"/>
      <c r="E4930"/>
      <c r="F4930"/>
      <c r="G4930" s="19"/>
      <c r="H4930"/>
      <c r="I4930"/>
      <c r="J4930"/>
      <c r="K4930" s="9"/>
      <c r="L4930"/>
      <c r="M4930" s="36"/>
      <c r="N4930"/>
      <c r="O4930"/>
      <c r="P4930" s="48"/>
      <c r="Q4930" s="10"/>
      <c r="R4930" s="11"/>
      <c r="S4930" s="13"/>
      <c r="T4930" s="12"/>
      <c r="U4930" s="13"/>
      <c r="V4930"/>
    </row>
    <row r="4931" spans="1:22" x14ac:dyDescent="0.2">
      <c r="A4931" s="32"/>
      <c r="B4931"/>
      <c r="C4931" s="20"/>
      <c r="D4931" s="20"/>
      <c r="E4931"/>
      <c r="F4931"/>
      <c r="G4931" s="19"/>
      <c r="H4931"/>
      <c r="I4931"/>
      <c r="J4931"/>
      <c r="K4931" s="9"/>
      <c r="L4931"/>
      <c r="M4931" s="36"/>
      <c r="N4931"/>
      <c r="O4931"/>
      <c r="P4931" s="48"/>
      <c r="Q4931" s="10"/>
      <c r="R4931" s="11"/>
      <c r="S4931" s="13"/>
      <c r="T4931" s="12"/>
      <c r="U4931" s="13"/>
      <c r="V4931"/>
    </row>
    <row r="4932" spans="1:22" x14ac:dyDescent="0.2">
      <c r="A4932" s="32"/>
      <c r="B4932"/>
      <c r="C4932" s="20"/>
      <c r="D4932" s="20"/>
      <c r="E4932"/>
      <c r="F4932"/>
      <c r="G4932" s="19"/>
      <c r="H4932"/>
      <c r="I4932"/>
      <c r="J4932"/>
      <c r="K4932" s="9"/>
      <c r="L4932"/>
      <c r="M4932" s="36"/>
      <c r="N4932"/>
      <c r="O4932"/>
      <c r="P4932" s="48"/>
      <c r="Q4932" s="10"/>
      <c r="R4932" s="11"/>
      <c r="S4932" s="13"/>
      <c r="T4932" s="12"/>
      <c r="U4932" s="13"/>
      <c r="V4932"/>
    </row>
    <row r="4933" spans="1:22" x14ac:dyDescent="0.2">
      <c r="A4933" s="32"/>
      <c r="B4933"/>
      <c r="C4933" s="20"/>
      <c r="D4933" s="20"/>
      <c r="E4933"/>
      <c r="F4933"/>
      <c r="G4933" s="19"/>
      <c r="H4933"/>
      <c r="I4933"/>
      <c r="J4933"/>
      <c r="K4933" s="9"/>
      <c r="L4933"/>
      <c r="M4933" s="36"/>
      <c r="N4933"/>
      <c r="O4933"/>
      <c r="P4933" s="48"/>
      <c r="Q4933" s="10"/>
      <c r="R4933" s="11"/>
      <c r="S4933" s="13"/>
      <c r="T4933" s="12"/>
      <c r="U4933" s="13"/>
      <c r="V4933"/>
    </row>
    <row r="4934" spans="1:22" x14ac:dyDescent="0.2">
      <c r="A4934" s="32"/>
      <c r="B4934"/>
      <c r="C4934" s="20"/>
      <c r="D4934" s="20"/>
      <c r="E4934"/>
      <c r="F4934"/>
      <c r="G4934" s="19"/>
      <c r="H4934"/>
      <c r="I4934"/>
      <c r="J4934"/>
      <c r="K4934" s="9"/>
      <c r="L4934"/>
      <c r="M4934" s="36"/>
      <c r="N4934"/>
      <c r="O4934"/>
      <c r="P4934" s="48"/>
      <c r="Q4934" s="10"/>
      <c r="R4934" s="11"/>
      <c r="S4934" s="13"/>
      <c r="T4934" s="12"/>
      <c r="U4934" s="13"/>
      <c r="V4934"/>
    </row>
    <row r="4935" spans="1:22" x14ac:dyDescent="0.2">
      <c r="A4935" s="32"/>
      <c r="B4935"/>
      <c r="C4935" s="20"/>
      <c r="D4935" s="20"/>
      <c r="E4935"/>
      <c r="F4935"/>
      <c r="G4935" s="19"/>
      <c r="H4935"/>
      <c r="I4935"/>
      <c r="J4935"/>
      <c r="K4935" s="9"/>
      <c r="L4935"/>
      <c r="M4935" s="36"/>
      <c r="N4935"/>
      <c r="O4935"/>
      <c r="P4935" s="48"/>
      <c r="Q4935" s="10"/>
      <c r="R4935" s="11"/>
      <c r="S4935" s="13"/>
      <c r="T4935" s="12"/>
      <c r="U4935" s="13"/>
      <c r="V4935"/>
    </row>
    <row r="4936" spans="1:22" x14ac:dyDescent="0.2">
      <c r="A4936" s="32"/>
      <c r="B4936"/>
      <c r="C4936" s="20"/>
      <c r="D4936" s="20"/>
      <c r="E4936"/>
      <c r="F4936"/>
      <c r="G4936" s="19"/>
      <c r="H4936"/>
      <c r="I4936"/>
      <c r="J4936"/>
      <c r="K4936" s="9"/>
      <c r="L4936"/>
      <c r="M4936" s="36"/>
      <c r="N4936"/>
      <c r="O4936"/>
      <c r="P4936" s="48"/>
      <c r="Q4936" s="10"/>
      <c r="R4936" s="11"/>
      <c r="S4936" s="13"/>
      <c r="T4936" s="12"/>
      <c r="U4936" s="13"/>
      <c r="V4936"/>
    </row>
    <row r="4937" spans="1:22" x14ac:dyDescent="0.2">
      <c r="A4937" s="32"/>
      <c r="B4937"/>
      <c r="C4937" s="20"/>
      <c r="D4937" s="20"/>
      <c r="E4937"/>
      <c r="F4937"/>
      <c r="G4937" s="19"/>
      <c r="H4937"/>
      <c r="I4937"/>
      <c r="J4937"/>
      <c r="K4937" s="9"/>
      <c r="L4937"/>
      <c r="M4937" s="36"/>
      <c r="N4937"/>
      <c r="O4937"/>
      <c r="P4937" s="48"/>
      <c r="Q4937" s="10"/>
      <c r="R4937" s="11"/>
      <c r="S4937" s="13"/>
      <c r="T4937" s="12"/>
      <c r="U4937" s="13"/>
      <c r="V4937"/>
    </row>
    <row r="4938" spans="1:22" x14ac:dyDescent="0.2">
      <c r="A4938" s="32"/>
      <c r="B4938"/>
      <c r="C4938" s="20"/>
      <c r="D4938" s="20"/>
      <c r="E4938"/>
      <c r="F4938"/>
      <c r="G4938" s="19"/>
      <c r="H4938"/>
      <c r="I4938"/>
      <c r="J4938"/>
      <c r="K4938" s="9"/>
      <c r="L4938"/>
      <c r="M4938" s="36"/>
      <c r="N4938"/>
      <c r="O4938"/>
      <c r="P4938" s="48"/>
      <c r="Q4938" s="10"/>
      <c r="R4938" s="11"/>
      <c r="S4938" s="13"/>
      <c r="T4938" s="12"/>
      <c r="U4938" s="13"/>
      <c r="V4938"/>
    </row>
    <row r="4939" spans="1:22" x14ac:dyDescent="0.2">
      <c r="A4939" s="32"/>
      <c r="B4939"/>
      <c r="C4939" s="20"/>
      <c r="D4939" s="20"/>
      <c r="E4939"/>
      <c r="F4939"/>
      <c r="G4939" s="19"/>
      <c r="H4939"/>
      <c r="I4939"/>
      <c r="J4939"/>
      <c r="K4939" s="9"/>
      <c r="L4939"/>
      <c r="M4939" s="36"/>
      <c r="N4939"/>
      <c r="O4939"/>
      <c r="P4939" s="48"/>
      <c r="Q4939" s="10"/>
      <c r="R4939" s="11"/>
      <c r="S4939" s="13"/>
      <c r="T4939" s="12"/>
      <c r="U4939" s="13"/>
      <c r="V4939"/>
    </row>
    <row r="4940" spans="1:22" x14ac:dyDescent="0.2">
      <c r="A4940" s="32"/>
      <c r="B4940"/>
      <c r="C4940" s="20"/>
      <c r="D4940" s="20"/>
      <c r="E4940"/>
      <c r="F4940"/>
      <c r="G4940" s="19"/>
      <c r="H4940"/>
      <c r="I4940"/>
      <c r="J4940"/>
      <c r="K4940" s="9"/>
      <c r="L4940"/>
      <c r="M4940" s="36"/>
      <c r="N4940"/>
      <c r="O4940"/>
      <c r="P4940" s="48"/>
      <c r="Q4940" s="10"/>
      <c r="R4940" s="11"/>
      <c r="S4940" s="13"/>
      <c r="T4940" s="12"/>
      <c r="U4940" s="13"/>
      <c r="V4940"/>
    </row>
    <row r="4941" spans="1:22" x14ac:dyDescent="0.2">
      <c r="A4941" s="32"/>
      <c r="B4941"/>
      <c r="C4941" s="20"/>
      <c r="D4941" s="20"/>
      <c r="E4941"/>
      <c r="F4941"/>
      <c r="G4941" s="19"/>
      <c r="H4941"/>
      <c r="I4941"/>
      <c r="J4941"/>
      <c r="K4941" s="9"/>
      <c r="L4941"/>
      <c r="M4941" s="36"/>
      <c r="N4941"/>
      <c r="O4941"/>
      <c r="P4941" s="48"/>
      <c r="Q4941" s="10"/>
      <c r="R4941" s="11"/>
      <c r="S4941" s="13"/>
      <c r="T4941" s="12"/>
      <c r="U4941" s="13"/>
      <c r="V4941"/>
    </row>
    <row r="4942" spans="1:22" x14ac:dyDescent="0.2">
      <c r="A4942" s="32"/>
      <c r="B4942"/>
      <c r="C4942" s="20"/>
      <c r="D4942" s="20"/>
      <c r="E4942"/>
      <c r="F4942"/>
      <c r="G4942" s="19"/>
      <c r="H4942"/>
      <c r="I4942"/>
      <c r="J4942"/>
      <c r="K4942" s="9"/>
      <c r="L4942"/>
      <c r="M4942" s="36"/>
      <c r="N4942"/>
      <c r="O4942"/>
      <c r="P4942" s="48"/>
      <c r="Q4942" s="10"/>
      <c r="R4942" s="11"/>
      <c r="S4942" s="13"/>
      <c r="T4942" s="12"/>
      <c r="U4942" s="13"/>
      <c r="V4942"/>
    </row>
    <row r="4943" spans="1:22" x14ac:dyDescent="0.2">
      <c r="A4943" s="32"/>
      <c r="B4943"/>
      <c r="C4943" s="20"/>
      <c r="D4943" s="20"/>
      <c r="E4943"/>
      <c r="F4943"/>
      <c r="G4943" s="19"/>
      <c r="H4943"/>
      <c r="I4943"/>
      <c r="J4943"/>
      <c r="K4943" s="9"/>
      <c r="L4943"/>
      <c r="M4943" s="36"/>
      <c r="N4943"/>
      <c r="O4943"/>
      <c r="P4943" s="48"/>
      <c r="Q4943" s="10"/>
      <c r="R4943" s="11"/>
      <c r="S4943" s="13"/>
      <c r="T4943" s="12"/>
      <c r="U4943" s="13"/>
      <c r="V4943"/>
    </row>
    <row r="4944" spans="1:22" x14ac:dyDescent="0.2">
      <c r="A4944" s="32"/>
      <c r="B4944"/>
      <c r="C4944" s="20"/>
      <c r="D4944" s="20"/>
      <c r="E4944"/>
      <c r="F4944"/>
      <c r="G4944" s="19"/>
      <c r="H4944"/>
      <c r="I4944"/>
      <c r="J4944"/>
      <c r="K4944" s="9"/>
      <c r="L4944"/>
      <c r="M4944" s="36"/>
      <c r="N4944"/>
      <c r="O4944"/>
      <c r="P4944" s="48"/>
      <c r="Q4944" s="10"/>
      <c r="R4944" s="11"/>
      <c r="S4944" s="13"/>
      <c r="T4944" s="12"/>
      <c r="U4944" s="13"/>
      <c r="V4944"/>
    </row>
    <row r="4945" spans="1:22" x14ac:dyDescent="0.2">
      <c r="A4945" s="32"/>
      <c r="B4945"/>
      <c r="C4945" s="20"/>
      <c r="D4945" s="20"/>
      <c r="E4945"/>
      <c r="F4945"/>
      <c r="G4945" s="19"/>
      <c r="H4945"/>
      <c r="I4945"/>
      <c r="J4945"/>
      <c r="K4945" s="9"/>
      <c r="L4945"/>
      <c r="M4945" s="36"/>
      <c r="N4945"/>
      <c r="O4945"/>
      <c r="P4945" s="48"/>
      <c r="Q4945" s="10"/>
      <c r="R4945" s="11"/>
      <c r="S4945" s="13"/>
      <c r="T4945" s="12"/>
      <c r="U4945" s="13"/>
      <c r="V4945"/>
    </row>
    <row r="4946" spans="1:22" x14ac:dyDescent="0.2">
      <c r="A4946" s="32"/>
      <c r="B4946"/>
      <c r="C4946" s="20"/>
      <c r="D4946" s="20"/>
      <c r="E4946"/>
      <c r="F4946"/>
      <c r="G4946" s="19"/>
      <c r="H4946"/>
      <c r="I4946"/>
      <c r="J4946"/>
      <c r="K4946" s="9"/>
      <c r="L4946"/>
      <c r="M4946" s="36"/>
      <c r="N4946"/>
      <c r="O4946"/>
      <c r="P4946" s="48"/>
      <c r="Q4946" s="10"/>
      <c r="R4946" s="11"/>
      <c r="S4946" s="13"/>
      <c r="T4946" s="12"/>
      <c r="U4946" s="13"/>
      <c r="V4946"/>
    </row>
    <row r="4947" spans="1:22" x14ac:dyDescent="0.2">
      <c r="A4947" s="32"/>
      <c r="B4947"/>
      <c r="C4947" s="20"/>
      <c r="D4947" s="20"/>
      <c r="E4947"/>
      <c r="F4947"/>
      <c r="G4947" s="19"/>
      <c r="H4947"/>
      <c r="I4947"/>
      <c r="J4947"/>
      <c r="K4947" s="9"/>
      <c r="L4947"/>
      <c r="M4947" s="36"/>
      <c r="N4947"/>
      <c r="O4947"/>
      <c r="P4947" s="48"/>
      <c r="Q4947" s="10"/>
      <c r="R4947" s="11"/>
      <c r="S4947" s="13"/>
      <c r="T4947" s="12"/>
      <c r="U4947" s="13"/>
      <c r="V4947"/>
    </row>
    <row r="4948" spans="1:22" x14ac:dyDescent="0.2">
      <c r="A4948" s="32"/>
      <c r="B4948"/>
      <c r="C4948" s="20"/>
      <c r="D4948" s="20"/>
      <c r="E4948"/>
      <c r="F4948"/>
      <c r="G4948" s="19"/>
      <c r="H4948"/>
      <c r="I4948"/>
      <c r="J4948"/>
      <c r="K4948" s="9"/>
      <c r="L4948"/>
      <c r="M4948" s="36"/>
      <c r="N4948"/>
      <c r="O4948"/>
      <c r="P4948" s="48"/>
      <c r="Q4948" s="10"/>
      <c r="R4948" s="11"/>
      <c r="S4948" s="13"/>
      <c r="T4948" s="12"/>
      <c r="U4948" s="13"/>
      <c r="V4948"/>
    </row>
    <row r="4949" spans="1:22" x14ac:dyDescent="0.2">
      <c r="A4949" s="32"/>
      <c r="B4949"/>
      <c r="C4949" s="20"/>
      <c r="D4949" s="20"/>
      <c r="E4949"/>
      <c r="F4949"/>
      <c r="G4949" s="19"/>
      <c r="H4949"/>
      <c r="I4949"/>
      <c r="J4949"/>
      <c r="K4949" s="9"/>
      <c r="L4949"/>
      <c r="M4949" s="36"/>
      <c r="N4949"/>
      <c r="O4949"/>
      <c r="P4949" s="48"/>
      <c r="Q4949" s="10"/>
      <c r="R4949" s="11"/>
      <c r="S4949" s="13"/>
      <c r="T4949" s="12"/>
      <c r="U4949" s="13"/>
      <c r="V4949"/>
    </row>
    <row r="4950" spans="1:22" x14ac:dyDescent="0.2">
      <c r="A4950" s="32"/>
      <c r="B4950"/>
      <c r="C4950" s="20"/>
      <c r="D4950" s="20"/>
      <c r="E4950"/>
      <c r="F4950"/>
      <c r="G4950" s="19"/>
      <c r="H4950"/>
      <c r="I4950"/>
      <c r="J4950"/>
      <c r="K4950" s="9"/>
      <c r="L4950"/>
      <c r="M4950" s="36"/>
      <c r="N4950"/>
      <c r="O4950"/>
      <c r="P4950" s="48"/>
      <c r="Q4950" s="10"/>
      <c r="R4950" s="11"/>
      <c r="S4950" s="13"/>
      <c r="T4950" s="12"/>
      <c r="U4950" s="13"/>
      <c r="V4950"/>
    </row>
    <row r="4951" spans="1:22" x14ac:dyDescent="0.2">
      <c r="A4951" s="32"/>
      <c r="B4951"/>
      <c r="C4951" s="20"/>
      <c r="D4951" s="20"/>
      <c r="E4951"/>
      <c r="F4951"/>
      <c r="G4951" s="19"/>
      <c r="H4951"/>
      <c r="I4951"/>
      <c r="J4951"/>
      <c r="K4951" s="9"/>
      <c r="L4951"/>
      <c r="M4951" s="36"/>
      <c r="N4951"/>
      <c r="O4951"/>
      <c r="P4951" s="48"/>
      <c r="Q4951" s="10"/>
      <c r="R4951" s="11"/>
      <c r="S4951" s="13"/>
      <c r="T4951" s="12"/>
      <c r="U4951" s="13"/>
      <c r="V4951"/>
    </row>
    <row r="4952" spans="1:22" x14ac:dyDescent="0.2">
      <c r="A4952" s="32"/>
      <c r="B4952"/>
      <c r="C4952" s="20"/>
      <c r="D4952" s="20"/>
      <c r="E4952"/>
      <c r="F4952"/>
      <c r="G4952" s="19"/>
      <c r="H4952"/>
      <c r="I4952"/>
      <c r="J4952"/>
      <c r="K4952" s="9"/>
      <c r="L4952"/>
      <c r="M4952" s="36"/>
      <c r="N4952"/>
      <c r="O4952"/>
      <c r="P4952" s="48"/>
      <c r="Q4952" s="10"/>
      <c r="R4952" s="11"/>
      <c r="S4952" s="13"/>
      <c r="T4952" s="12"/>
      <c r="U4952" s="13"/>
      <c r="V4952"/>
    </row>
    <row r="4953" spans="1:22" x14ac:dyDescent="0.2">
      <c r="A4953" s="32"/>
      <c r="B4953"/>
      <c r="C4953" s="20"/>
      <c r="D4953" s="20"/>
      <c r="E4953"/>
      <c r="F4953"/>
      <c r="G4953" s="19"/>
      <c r="H4953"/>
      <c r="I4953"/>
      <c r="J4953"/>
      <c r="K4953" s="9"/>
      <c r="L4953"/>
      <c r="M4953" s="36"/>
      <c r="N4953"/>
      <c r="O4953"/>
      <c r="P4953" s="48"/>
      <c r="Q4953" s="10"/>
      <c r="R4953" s="11"/>
      <c r="S4953" s="13"/>
      <c r="T4953" s="12"/>
      <c r="U4953" s="13"/>
      <c r="V4953"/>
    </row>
    <row r="4954" spans="1:22" x14ac:dyDescent="0.2">
      <c r="A4954" s="32"/>
      <c r="B4954"/>
      <c r="C4954" s="20"/>
      <c r="D4954" s="20"/>
      <c r="E4954"/>
      <c r="F4954"/>
      <c r="G4954" s="19"/>
      <c r="H4954"/>
      <c r="I4954"/>
      <c r="J4954"/>
      <c r="K4954" s="9"/>
      <c r="L4954"/>
      <c r="M4954" s="36"/>
      <c r="N4954"/>
      <c r="O4954"/>
      <c r="P4954" s="48"/>
      <c r="Q4954" s="10"/>
      <c r="R4954" s="11"/>
      <c r="S4954" s="13"/>
      <c r="T4954" s="12"/>
      <c r="U4954" s="13"/>
      <c r="V4954"/>
    </row>
    <row r="4955" spans="1:22" x14ac:dyDescent="0.2">
      <c r="A4955" s="32"/>
      <c r="B4955"/>
      <c r="C4955" s="20"/>
      <c r="D4955" s="20"/>
      <c r="E4955"/>
      <c r="F4955"/>
      <c r="G4955" s="19"/>
      <c r="H4955"/>
      <c r="I4955"/>
      <c r="J4955"/>
      <c r="K4955" s="9"/>
      <c r="L4955"/>
      <c r="M4955" s="36"/>
      <c r="N4955"/>
      <c r="O4955"/>
      <c r="P4955" s="48"/>
      <c r="Q4955" s="10"/>
      <c r="R4955" s="11"/>
      <c r="S4955" s="13"/>
      <c r="T4955" s="12"/>
      <c r="U4955" s="13"/>
      <c r="V4955"/>
    </row>
    <row r="4956" spans="1:22" x14ac:dyDescent="0.2">
      <c r="A4956" s="32"/>
      <c r="B4956"/>
      <c r="C4956" s="20"/>
      <c r="D4956" s="20"/>
      <c r="E4956"/>
      <c r="F4956"/>
      <c r="G4956" s="19"/>
      <c r="H4956"/>
      <c r="I4956"/>
      <c r="J4956"/>
      <c r="K4956" s="9"/>
      <c r="L4956"/>
      <c r="M4956" s="36"/>
      <c r="N4956"/>
      <c r="O4956"/>
      <c r="P4956" s="48"/>
      <c r="Q4956" s="10"/>
      <c r="R4956" s="11"/>
      <c r="S4956" s="13"/>
      <c r="T4956" s="12"/>
      <c r="U4956" s="13"/>
      <c r="V4956"/>
    </row>
    <row r="4957" spans="1:22" x14ac:dyDescent="0.2">
      <c r="A4957" s="32"/>
      <c r="B4957"/>
      <c r="C4957" s="20"/>
      <c r="D4957" s="20"/>
      <c r="E4957"/>
      <c r="F4957"/>
      <c r="G4957" s="19"/>
      <c r="H4957"/>
      <c r="I4957"/>
      <c r="J4957"/>
      <c r="K4957" s="9"/>
      <c r="L4957"/>
      <c r="M4957" s="36"/>
      <c r="N4957"/>
      <c r="O4957"/>
      <c r="P4957" s="48"/>
      <c r="Q4957" s="10"/>
      <c r="R4957" s="11"/>
      <c r="S4957" s="13"/>
      <c r="T4957" s="12"/>
      <c r="U4957" s="13"/>
      <c r="V4957"/>
    </row>
    <row r="4958" spans="1:22" x14ac:dyDescent="0.2">
      <c r="A4958" s="32"/>
      <c r="B4958"/>
      <c r="C4958" s="20"/>
      <c r="D4958" s="20"/>
      <c r="E4958"/>
      <c r="F4958"/>
      <c r="G4958" s="19"/>
      <c r="H4958"/>
      <c r="I4958"/>
      <c r="J4958"/>
      <c r="K4958" s="9"/>
      <c r="L4958"/>
      <c r="M4958" s="36"/>
      <c r="N4958"/>
      <c r="O4958"/>
      <c r="P4958" s="48"/>
      <c r="Q4958" s="10"/>
      <c r="R4958" s="11"/>
      <c r="S4958" s="13"/>
      <c r="T4958" s="12"/>
      <c r="U4958" s="13"/>
      <c r="V4958"/>
    </row>
    <row r="4959" spans="1:22" x14ac:dyDescent="0.2">
      <c r="A4959" s="32"/>
      <c r="B4959"/>
      <c r="C4959" s="20"/>
      <c r="D4959" s="20"/>
      <c r="E4959"/>
      <c r="F4959"/>
      <c r="G4959" s="19"/>
      <c r="H4959"/>
      <c r="I4959"/>
      <c r="J4959"/>
      <c r="K4959" s="9"/>
      <c r="L4959"/>
      <c r="M4959" s="36"/>
      <c r="N4959"/>
      <c r="O4959"/>
      <c r="P4959" s="48"/>
      <c r="Q4959" s="10"/>
      <c r="R4959" s="11"/>
      <c r="S4959" s="13"/>
      <c r="T4959" s="12"/>
      <c r="U4959" s="13"/>
      <c r="V4959"/>
    </row>
    <row r="4960" spans="1:22" x14ac:dyDescent="0.2">
      <c r="A4960" s="32"/>
      <c r="B4960"/>
      <c r="C4960" s="20"/>
      <c r="D4960" s="20"/>
      <c r="E4960"/>
      <c r="F4960"/>
      <c r="G4960" s="19"/>
      <c r="H4960"/>
      <c r="I4960"/>
      <c r="J4960"/>
      <c r="K4960" s="9"/>
      <c r="L4960"/>
      <c r="M4960" s="36"/>
      <c r="N4960"/>
      <c r="O4960"/>
      <c r="P4960" s="48"/>
      <c r="Q4960" s="10"/>
      <c r="R4960" s="11"/>
      <c r="S4960" s="13"/>
      <c r="T4960" s="12"/>
      <c r="U4960" s="13"/>
      <c r="V4960"/>
    </row>
    <row r="4961" spans="1:22" x14ac:dyDescent="0.2">
      <c r="A4961" s="32"/>
      <c r="B4961"/>
      <c r="C4961" s="20"/>
      <c r="D4961" s="20"/>
      <c r="E4961"/>
      <c r="F4961"/>
      <c r="G4961" s="19"/>
      <c r="H4961"/>
      <c r="I4961"/>
      <c r="J4961"/>
      <c r="K4961" s="9"/>
      <c r="L4961"/>
      <c r="M4961" s="36"/>
      <c r="N4961"/>
      <c r="O4961"/>
      <c r="P4961" s="48"/>
      <c r="Q4961" s="10"/>
      <c r="R4961" s="11"/>
      <c r="S4961" s="13"/>
      <c r="T4961" s="12"/>
      <c r="U4961" s="13"/>
      <c r="V4961"/>
    </row>
    <row r="4962" spans="1:22" x14ac:dyDescent="0.2">
      <c r="A4962" s="32"/>
      <c r="B4962"/>
      <c r="C4962" s="20"/>
      <c r="D4962" s="20"/>
      <c r="E4962"/>
      <c r="F4962"/>
      <c r="G4962" s="19"/>
      <c r="H4962"/>
      <c r="I4962"/>
      <c r="J4962"/>
      <c r="K4962" s="9"/>
      <c r="L4962"/>
      <c r="M4962" s="36"/>
      <c r="N4962"/>
      <c r="O4962"/>
      <c r="P4962" s="48"/>
      <c r="Q4962" s="10"/>
      <c r="R4962" s="11"/>
      <c r="S4962" s="13"/>
      <c r="T4962" s="12"/>
      <c r="U4962" s="13"/>
      <c r="V4962"/>
    </row>
    <row r="4963" spans="1:22" x14ac:dyDescent="0.2">
      <c r="A4963" s="32"/>
      <c r="B4963"/>
      <c r="C4963" s="20"/>
      <c r="D4963" s="20"/>
      <c r="E4963"/>
      <c r="F4963"/>
      <c r="G4963" s="19"/>
      <c r="H4963"/>
      <c r="I4963"/>
      <c r="J4963"/>
      <c r="K4963" s="9"/>
      <c r="L4963"/>
      <c r="M4963" s="36"/>
      <c r="N4963"/>
      <c r="O4963"/>
      <c r="P4963" s="48"/>
      <c r="Q4963" s="10"/>
      <c r="R4963" s="11"/>
      <c r="S4963" s="13"/>
      <c r="T4963" s="12"/>
      <c r="U4963" s="13"/>
      <c r="V4963"/>
    </row>
    <row r="4964" spans="1:22" x14ac:dyDescent="0.2">
      <c r="A4964" s="32"/>
      <c r="B4964"/>
      <c r="C4964" s="20"/>
      <c r="D4964" s="20"/>
      <c r="E4964"/>
      <c r="F4964"/>
      <c r="G4964" s="19"/>
      <c r="H4964"/>
      <c r="I4964"/>
      <c r="J4964"/>
      <c r="K4964" s="9"/>
      <c r="L4964"/>
      <c r="M4964" s="36"/>
      <c r="N4964"/>
      <c r="O4964"/>
      <c r="P4964" s="48"/>
      <c r="Q4964" s="10"/>
      <c r="R4964" s="11"/>
      <c r="S4964" s="13"/>
      <c r="T4964" s="12"/>
      <c r="U4964" s="13"/>
      <c r="V4964"/>
    </row>
    <row r="4965" spans="1:22" x14ac:dyDescent="0.2">
      <c r="A4965" s="32"/>
      <c r="B4965"/>
      <c r="C4965" s="20"/>
      <c r="D4965" s="20"/>
      <c r="E4965"/>
      <c r="F4965"/>
      <c r="G4965" s="19"/>
      <c r="H4965"/>
      <c r="I4965"/>
      <c r="J4965"/>
      <c r="K4965" s="9"/>
      <c r="L4965"/>
      <c r="M4965" s="36"/>
      <c r="N4965"/>
      <c r="O4965"/>
      <c r="P4965" s="48"/>
      <c r="Q4965" s="10"/>
      <c r="R4965" s="11"/>
      <c r="S4965" s="13"/>
      <c r="T4965" s="12"/>
      <c r="U4965" s="13"/>
      <c r="V4965"/>
    </row>
    <row r="4966" spans="1:22" x14ac:dyDescent="0.2">
      <c r="A4966" s="32"/>
      <c r="B4966"/>
      <c r="C4966" s="20"/>
      <c r="D4966" s="20"/>
      <c r="E4966"/>
      <c r="F4966"/>
      <c r="G4966" s="19"/>
      <c r="H4966"/>
      <c r="I4966"/>
      <c r="J4966"/>
      <c r="K4966" s="9"/>
      <c r="L4966"/>
      <c r="M4966" s="36"/>
      <c r="N4966"/>
      <c r="O4966"/>
      <c r="P4966" s="48"/>
      <c r="Q4966" s="10"/>
      <c r="R4966" s="11"/>
      <c r="S4966" s="13"/>
      <c r="T4966" s="12"/>
      <c r="U4966" s="13"/>
      <c r="V4966"/>
    </row>
    <row r="4967" spans="1:22" x14ac:dyDescent="0.2">
      <c r="A4967" s="32"/>
      <c r="B4967"/>
      <c r="C4967" s="20"/>
      <c r="D4967" s="20"/>
      <c r="E4967"/>
      <c r="F4967"/>
      <c r="G4967" s="19"/>
      <c r="H4967"/>
      <c r="I4967"/>
      <c r="J4967"/>
      <c r="K4967" s="9"/>
      <c r="L4967"/>
      <c r="M4967" s="36"/>
      <c r="N4967"/>
      <c r="O4967"/>
      <c r="P4967" s="48"/>
      <c r="Q4967" s="10"/>
      <c r="R4967" s="11"/>
      <c r="S4967" s="13"/>
      <c r="T4967" s="12"/>
      <c r="U4967" s="13"/>
      <c r="V4967"/>
    </row>
    <row r="4968" spans="1:22" x14ac:dyDescent="0.2">
      <c r="A4968" s="32"/>
      <c r="B4968"/>
      <c r="C4968" s="20"/>
      <c r="D4968" s="20"/>
      <c r="E4968"/>
      <c r="F4968"/>
      <c r="G4968" s="19"/>
      <c r="H4968"/>
      <c r="I4968"/>
      <c r="J4968"/>
      <c r="K4968" s="9"/>
      <c r="L4968"/>
      <c r="M4968" s="36"/>
      <c r="N4968"/>
      <c r="O4968"/>
      <c r="P4968" s="48"/>
      <c r="Q4968" s="10"/>
      <c r="R4968" s="11"/>
      <c r="S4968" s="13"/>
      <c r="T4968" s="12"/>
      <c r="U4968" s="13"/>
      <c r="V4968"/>
    </row>
    <row r="4969" spans="1:22" x14ac:dyDescent="0.2">
      <c r="A4969" s="32"/>
      <c r="B4969"/>
      <c r="C4969" s="20"/>
      <c r="D4969" s="20"/>
      <c r="E4969"/>
      <c r="F4969"/>
      <c r="G4969" s="19"/>
      <c r="H4969"/>
      <c r="I4969"/>
      <c r="J4969"/>
      <c r="K4969" s="9"/>
      <c r="L4969"/>
      <c r="M4969" s="36"/>
      <c r="N4969"/>
      <c r="O4969"/>
      <c r="P4969" s="48"/>
      <c r="Q4969" s="10"/>
      <c r="R4969" s="11"/>
      <c r="S4969" s="13"/>
      <c r="T4969" s="12"/>
      <c r="U4969" s="13"/>
      <c r="V4969"/>
    </row>
    <row r="4970" spans="1:22" x14ac:dyDescent="0.2">
      <c r="A4970" s="32"/>
      <c r="B4970"/>
      <c r="C4970" s="20"/>
      <c r="D4970" s="20"/>
      <c r="E4970"/>
      <c r="F4970"/>
      <c r="G4970" s="19"/>
      <c r="H4970"/>
      <c r="I4970"/>
      <c r="J4970"/>
      <c r="K4970" s="9"/>
      <c r="L4970"/>
      <c r="M4970" s="36"/>
      <c r="N4970"/>
      <c r="O4970"/>
      <c r="P4970" s="48"/>
      <c r="Q4970" s="10"/>
      <c r="R4970" s="11"/>
      <c r="S4970" s="13"/>
      <c r="T4970" s="12"/>
      <c r="U4970" s="13"/>
      <c r="V4970"/>
    </row>
    <row r="4971" spans="1:22" x14ac:dyDescent="0.2">
      <c r="A4971" s="32"/>
      <c r="B4971"/>
      <c r="C4971" s="20"/>
      <c r="D4971" s="20"/>
      <c r="E4971"/>
      <c r="F4971"/>
      <c r="G4971" s="19"/>
      <c r="H4971"/>
      <c r="I4971"/>
      <c r="J4971"/>
      <c r="K4971" s="9"/>
      <c r="L4971"/>
      <c r="M4971" s="36"/>
      <c r="N4971"/>
      <c r="O4971"/>
      <c r="P4971" s="48"/>
      <c r="Q4971" s="10"/>
      <c r="R4971" s="11"/>
      <c r="S4971" s="13"/>
      <c r="T4971" s="12"/>
      <c r="U4971" s="13"/>
      <c r="V4971"/>
    </row>
    <row r="4972" spans="1:22" x14ac:dyDescent="0.2">
      <c r="A4972" s="32"/>
      <c r="B4972"/>
      <c r="C4972" s="20"/>
      <c r="D4972" s="20"/>
      <c r="E4972"/>
      <c r="F4972"/>
      <c r="G4972" s="19"/>
      <c r="H4972"/>
      <c r="I4972"/>
      <c r="J4972"/>
      <c r="K4972" s="9"/>
      <c r="L4972"/>
      <c r="M4972" s="36"/>
      <c r="N4972"/>
      <c r="O4972"/>
      <c r="P4972" s="48"/>
      <c r="Q4972" s="10"/>
      <c r="R4972" s="11"/>
      <c r="S4972" s="13"/>
      <c r="T4972" s="12"/>
      <c r="U4972" s="13"/>
      <c r="V4972"/>
    </row>
    <row r="4973" spans="1:22" x14ac:dyDescent="0.2">
      <c r="A4973" s="32"/>
      <c r="B4973"/>
      <c r="C4973" s="20"/>
      <c r="D4973" s="20"/>
      <c r="E4973"/>
      <c r="F4973"/>
      <c r="G4973" s="19"/>
      <c r="H4973"/>
      <c r="I4973"/>
      <c r="J4973"/>
      <c r="K4973" s="9"/>
      <c r="L4973"/>
      <c r="M4973" s="36"/>
      <c r="N4973"/>
      <c r="O4973"/>
      <c r="P4973" s="48"/>
      <c r="Q4973" s="10"/>
      <c r="R4973" s="11"/>
      <c r="S4973" s="13"/>
      <c r="T4973" s="12"/>
      <c r="U4973" s="13"/>
      <c r="V4973"/>
    </row>
    <row r="4974" spans="1:22" x14ac:dyDescent="0.2">
      <c r="A4974" s="32"/>
      <c r="B4974"/>
      <c r="C4974" s="20"/>
      <c r="D4974" s="20"/>
      <c r="E4974"/>
      <c r="F4974"/>
      <c r="G4974" s="19"/>
      <c r="H4974"/>
      <c r="I4974"/>
      <c r="J4974"/>
      <c r="K4974" s="9"/>
      <c r="L4974"/>
      <c r="M4974" s="36"/>
      <c r="N4974"/>
      <c r="O4974"/>
      <c r="P4974" s="48"/>
      <c r="Q4974" s="10"/>
      <c r="R4974" s="11"/>
      <c r="S4974" s="13"/>
      <c r="T4974" s="12"/>
      <c r="U4974" s="13"/>
      <c r="V4974"/>
    </row>
    <row r="4975" spans="1:22" x14ac:dyDescent="0.2">
      <c r="A4975" s="32"/>
      <c r="B4975"/>
      <c r="C4975" s="20"/>
      <c r="D4975" s="20"/>
      <c r="E4975"/>
      <c r="F4975"/>
      <c r="G4975" s="19"/>
      <c r="H4975"/>
      <c r="I4975"/>
      <c r="J4975"/>
      <c r="K4975" s="9"/>
      <c r="L4975"/>
      <c r="M4975" s="36"/>
      <c r="N4975"/>
      <c r="O4975"/>
      <c r="P4975" s="48"/>
      <c r="Q4975" s="10"/>
      <c r="R4975" s="11"/>
      <c r="S4975" s="13"/>
      <c r="T4975" s="12"/>
      <c r="U4975" s="13"/>
      <c r="V4975"/>
    </row>
    <row r="4976" spans="1:22" x14ac:dyDescent="0.2">
      <c r="A4976" s="32"/>
      <c r="B4976"/>
      <c r="C4976" s="20"/>
      <c r="D4976" s="20"/>
      <c r="E4976"/>
      <c r="F4976"/>
      <c r="G4976" s="19"/>
      <c r="H4976"/>
      <c r="I4976"/>
      <c r="J4976"/>
      <c r="K4976" s="9"/>
      <c r="L4976"/>
      <c r="M4976" s="36"/>
      <c r="N4976"/>
      <c r="O4976"/>
      <c r="P4976" s="48"/>
      <c r="Q4976" s="10"/>
      <c r="R4976" s="11"/>
      <c r="S4976" s="13"/>
      <c r="T4976" s="12"/>
      <c r="U4976" s="13"/>
      <c r="V4976"/>
    </row>
    <row r="4977" spans="1:22" x14ac:dyDescent="0.2">
      <c r="A4977" s="32"/>
      <c r="B4977"/>
      <c r="C4977" s="20"/>
      <c r="D4977" s="20"/>
      <c r="E4977"/>
      <c r="F4977"/>
      <c r="G4977" s="19"/>
      <c r="H4977"/>
      <c r="I4977"/>
      <c r="J4977"/>
      <c r="K4977" s="9"/>
      <c r="L4977"/>
      <c r="M4977" s="36"/>
      <c r="N4977"/>
      <c r="O4977"/>
      <c r="P4977" s="48"/>
      <c r="Q4977" s="10"/>
      <c r="R4977" s="11"/>
      <c r="S4977" s="13"/>
      <c r="T4977" s="12"/>
      <c r="U4977" s="13"/>
      <c r="V4977"/>
    </row>
    <row r="4978" spans="1:22" x14ac:dyDescent="0.2">
      <c r="A4978" s="32"/>
      <c r="B4978"/>
      <c r="C4978" s="20"/>
      <c r="D4978" s="20"/>
      <c r="E4978"/>
      <c r="F4978"/>
      <c r="G4978" s="19"/>
      <c r="H4978"/>
      <c r="I4978"/>
      <c r="J4978"/>
      <c r="K4978" s="9"/>
      <c r="L4978"/>
      <c r="M4978" s="36"/>
      <c r="N4978"/>
      <c r="O4978"/>
      <c r="P4978" s="48"/>
      <c r="Q4978" s="10"/>
      <c r="R4978" s="11"/>
      <c r="S4978" s="13"/>
      <c r="T4978" s="12"/>
      <c r="U4978" s="13"/>
      <c r="V4978"/>
    </row>
    <row r="4979" spans="1:22" x14ac:dyDescent="0.2">
      <c r="A4979" s="32"/>
      <c r="B4979"/>
      <c r="C4979" s="20"/>
      <c r="D4979" s="20"/>
      <c r="E4979"/>
      <c r="F4979"/>
      <c r="G4979" s="19"/>
      <c r="H4979"/>
      <c r="I4979"/>
      <c r="J4979"/>
      <c r="K4979" s="9"/>
      <c r="L4979"/>
      <c r="M4979" s="36"/>
      <c r="N4979"/>
      <c r="O4979"/>
      <c r="P4979" s="48"/>
      <c r="Q4979" s="10"/>
      <c r="R4979" s="11"/>
      <c r="S4979" s="13"/>
      <c r="T4979" s="12"/>
      <c r="U4979" s="13"/>
      <c r="V4979"/>
    </row>
    <row r="4980" spans="1:22" x14ac:dyDescent="0.2">
      <c r="A4980" s="32"/>
      <c r="B4980"/>
      <c r="C4980" s="20"/>
      <c r="D4980" s="20"/>
      <c r="E4980"/>
      <c r="F4980"/>
      <c r="G4980" s="19"/>
      <c r="H4980"/>
      <c r="I4980"/>
      <c r="J4980"/>
      <c r="K4980" s="9"/>
      <c r="L4980"/>
      <c r="M4980" s="36"/>
      <c r="N4980"/>
      <c r="O4980"/>
      <c r="P4980" s="48"/>
      <c r="Q4980" s="10"/>
      <c r="R4980" s="11"/>
      <c r="S4980" s="13"/>
      <c r="T4980" s="12"/>
      <c r="U4980" s="13"/>
      <c r="V4980"/>
    </row>
    <row r="4981" spans="1:22" x14ac:dyDescent="0.2">
      <c r="A4981" s="32"/>
      <c r="B4981"/>
      <c r="C4981" s="20"/>
      <c r="D4981" s="20"/>
      <c r="E4981"/>
      <c r="F4981"/>
      <c r="G4981" s="19"/>
      <c r="H4981"/>
      <c r="I4981"/>
      <c r="J4981"/>
      <c r="K4981" s="9"/>
      <c r="L4981"/>
      <c r="M4981" s="36"/>
      <c r="N4981"/>
      <c r="O4981"/>
      <c r="P4981" s="48"/>
      <c r="Q4981" s="10"/>
      <c r="R4981" s="11"/>
      <c r="S4981" s="13"/>
      <c r="T4981" s="12"/>
      <c r="U4981" s="13"/>
      <c r="V4981"/>
    </row>
    <row r="4982" spans="1:22" x14ac:dyDescent="0.2">
      <c r="A4982" s="32"/>
      <c r="B4982"/>
      <c r="C4982" s="20"/>
      <c r="D4982" s="20"/>
      <c r="E4982"/>
      <c r="F4982"/>
      <c r="G4982" s="19"/>
      <c r="H4982"/>
      <c r="I4982"/>
      <c r="J4982"/>
      <c r="K4982" s="9"/>
      <c r="L4982"/>
      <c r="M4982" s="36"/>
      <c r="N4982"/>
      <c r="O4982"/>
      <c r="P4982" s="48"/>
      <c r="Q4982" s="10"/>
      <c r="R4982" s="11"/>
      <c r="S4982" s="13"/>
      <c r="T4982" s="12"/>
      <c r="U4982" s="13"/>
      <c r="V4982"/>
    </row>
    <row r="4983" spans="1:22" x14ac:dyDescent="0.2">
      <c r="A4983" s="32"/>
      <c r="B4983"/>
      <c r="C4983" s="20"/>
      <c r="D4983" s="20"/>
      <c r="E4983"/>
      <c r="F4983"/>
      <c r="G4983" s="19"/>
      <c r="H4983"/>
      <c r="I4983"/>
      <c r="J4983"/>
      <c r="K4983" s="9"/>
      <c r="L4983"/>
      <c r="M4983" s="36"/>
      <c r="N4983"/>
      <c r="O4983"/>
      <c r="P4983" s="48"/>
      <c r="Q4983" s="10"/>
      <c r="R4983" s="11"/>
      <c r="S4983" s="13"/>
      <c r="T4983" s="12"/>
      <c r="U4983" s="13"/>
      <c r="V4983"/>
    </row>
    <row r="4984" spans="1:22" x14ac:dyDescent="0.2">
      <c r="A4984" s="32"/>
      <c r="B4984"/>
      <c r="C4984" s="20"/>
      <c r="D4984" s="20"/>
      <c r="E4984"/>
      <c r="F4984"/>
      <c r="G4984" s="19"/>
      <c r="H4984"/>
      <c r="I4984"/>
      <c r="J4984"/>
      <c r="K4984" s="9"/>
      <c r="L4984"/>
      <c r="M4984" s="36"/>
      <c r="N4984"/>
      <c r="O4984"/>
      <c r="P4984" s="48"/>
      <c r="Q4984" s="10"/>
      <c r="R4984" s="11"/>
      <c r="S4984" s="13"/>
      <c r="T4984" s="12"/>
      <c r="U4984" s="13"/>
      <c r="V4984"/>
    </row>
    <row r="4985" spans="1:22" x14ac:dyDescent="0.2">
      <c r="A4985" s="32"/>
      <c r="B4985"/>
      <c r="C4985" s="20"/>
      <c r="D4985" s="20"/>
      <c r="E4985"/>
      <c r="F4985"/>
      <c r="G4985" s="19"/>
      <c r="H4985"/>
      <c r="I4985"/>
      <c r="J4985"/>
      <c r="K4985" s="9"/>
      <c r="L4985"/>
      <c r="M4985" s="36"/>
      <c r="N4985"/>
      <c r="O4985"/>
      <c r="P4985" s="48"/>
      <c r="Q4985" s="10"/>
      <c r="R4985" s="11"/>
      <c r="S4985" s="13"/>
      <c r="T4985" s="12"/>
      <c r="U4985" s="13"/>
      <c r="V4985"/>
    </row>
    <row r="4986" spans="1:22" x14ac:dyDescent="0.2">
      <c r="A4986" s="32"/>
      <c r="B4986"/>
      <c r="C4986" s="20"/>
      <c r="D4986" s="20"/>
      <c r="E4986"/>
      <c r="F4986"/>
      <c r="G4986" s="19"/>
      <c r="H4986"/>
      <c r="I4986"/>
      <c r="J4986"/>
      <c r="K4986" s="9"/>
      <c r="L4986"/>
      <c r="M4986" s="36"/>
      <c r="N4986"/>
      <c r="O4986"/>
      <c r="P4986" s="48"/>
      <c r="Q4986" s="10"/>
      <c r="R4986" s="11"/>
      <c r="S4986" s="13"/>
      <c r="T4986" s="12"/>
      <c r="U4986" s="13"/>
      <c r="V4986"/>
    </row>
    <row r="4987" spans="1:22" x14ac:dyDescent="0.2">
      <c r="A4987" s="32"/>
      <c r="B4987"/>
      <c r="C4987" s="20"/>
      <c r="D4987" s="20"/>
      <c r="E4987"/>
      <c r="F4987"/>
      <c r="G4987" s="19"/>
      <c r="H4987"/>
      <c r="I4987"/>
      <c r="J4987"/>
      <c r="K4987" s="9"/>
      <c r="L4987"/>
      <c r="M4987" s="36"/>
      <c r="N4987"/>
      <c r="O4987"/>
      <c r="P4987" s="48"/>
      <c r="Q4987" s="10"/>
      <c r="R4987" s="11"/>
      <c r="S4987" s="13"/>
      <c r="T4987" s="12"/>
      <c r="U4987" s="13"/>
      <c r="V4987"/>
    </row>
    <row r="4988" spans="1:22" x14ac:dyDescent="0.2">
      <c r="A4988" s="32"/>
      <c r="B4988"/>
      <c r="C4988" s="20"/>
      <c r="D4988" s="20"/>
      <c r="E4988"/>
      <c r="F4988"/>
      <c r="G4988" s="19"/>
      <c r="H4988"/>
      <c r="I4988"/>
      <c r="J4988"/>
      <c r="K4988" s="9"/>
      <c r="L4988"/>
      <c r="M4988" s="36"/>
      <c r="N4988"/>
      <c r="O4988"/>
      <c r="P4988" s="48"/>
      <c r="Q4988" s="10"/>
      <c r="R4988" s="11"/>
      <c r="S4988" s="13"/>
      <c r="T4988" s="12"/>
      <c r="U4988" s="13"/>
      <c r="V4988"/>
    </row>
    <row r="4989" spans="1:22" x14ac:dyDescent="0.2">
      <c r="A4989" s="32"/>
      <c r="B4989"/>
      <c r="C4989" s="20"/>
      <c r="D4989" s="20"/>
      <c r="E4989"/>
      <c r="F4989"/>
      <c r="G4989" s="19"/>
      <c r="H4989"/>
      <c r="I4989"/>
      <c r="J4989"/>
      <c r="K4989" s="9"/>
      <c r="L4989"/>
      <c r="M4989" s="36"/>
      <c r="N4989"/>
      <c r="O4989"/>
      <c r="P4989" s="48"/>
      <c r="Q4989" s="10"/>
      <c r="R4989" s="11"/>
      <c r="S4989" s="13"/>
      <c r="T4989" s="12"/>
      <c r="U4989" s="13"/>
      <c r="V4989"/>
    </row>
    <row r="4990" spans="1:22" x14ac:dyDescent="0.2">
      <c r="A4990" s="32"/>
      <c r="B4990"/>
      <c r="C4990" s="20"/>
      <c r="D4990" s="20"/>
      <c r="E4990"/>
      <c r="F4990"/>
      <c r="G4990" s="19"/>
      <c r="H4990"/>
      <c r="I4990"/>
      <c r="J4990"/>
      <c r="K4990" s="9"/>
      <c r="L4990"/>
      <c r="M4990" s="36"/>
      <c r="N4990"/>
      <c r="O4990"/>
      <c r="P4990" s="48"/>
      <c r="Q4990" s="10"/>
      <c r="R4990" s="11"/>
      <c r="S4990" s="13"/>
      <c r="T4990" s="12"/>
      <c r="U4990" s="13"/>
      <c r="V4990"/>
    </row>
    <row r="4991" spans="1:22" x14ac:dyDescent="0.2">
      <c r="A4991" s="32"/>
      <c r="B4991"/>
      <c r="C4991" s="20"/>
      <c r="D4991" s="20"/>
      <c r="E4991"/>
      <c r="F4991"/>
      <c r="G4991" s="19"/>
      <c r="H4991"/>
      <c r="I4991"/>
      <c r="J4991"/>
      <c r="K4991" s="9"/>
      <c r="L4991"/>
      <c r="M4991" s="36"/>
      <c r="N4991"/>
      <c r="O4991"/>
      <c r="P4991" s="48"/>
      <c r="Q4991" s="10"/>
      <c r="R4991" s="11"/>
      <c r="S4991" s="13"/>
      <c r="T4991" s="12"/>
      <c r="U4991" s="13"/>
      <c r="V4991"/>
    </row>
    <row r="4992" spans="1:22" x14ac:dyDescent="0.2">
      <c r="A4992" s="32"/>
      <c r="B4992"/>
      <c r="C4992" s="20"/>
      <c r="D4992" s="20"/>
      <c r="E4992"/>
      <c r="F4992"/>
      <c r="G4992" s="19"/>
      <c r="H4992"/>
      <c r="I4992"/>
      <c r="J4992"/>
      <c r="K4992" s="9"/>
      <c r="L4992"/>
      <c r="M4992" s="36"/>
      <c r="N4992"/>
      <c r="O4992"/>
      <c r="P4992" s="48"/>
      <c r="Q4992" s="10"/>
      <c r="R4992" s="11"/>
      <c r="S4992" s="13"/>
      <c r="T4992" s="12"/>
      <c r="U4992" s="13"/>
      <c r="V4992"/>
    </row>
    <row r="4993" spans="1:22" x14ac:dyDescent="0.2">
      <c r="A4993" s="32"/>
      <c r="B4993"/>
      <c r="C4993" s="20"/>
      <c r="D4993" s="20"/>
      <c r="E4993"/>
      <c r="F4993"/>
      <c r="G4993" s="19"/>
      <c r="H4993"/>
      <c r="I4993"/>
      <c r="J4993"/>
      <c r="K4993" s="9"/>
      <c r="L4993"/>
      <c r="M4993" s="36"/>
      <c r="N4993"/>
      <c r="O4993"/>
      <c r="P4993" s="48"/>
      <c r="Q4993" s="10"/>
      <c r="R4993" s="11"/>
      <c r="S4993" s="13"/>
      <c r="T4993" s="12"/>
      <c r="U4993" s="13"/>
      <c r="V4993"/>
    </row>
    <row r="4994" spans="1:22" x14ac:dyDescent="0.2">
      <c r="A4994" s="32"/>
      <c r="B4994"/>
      <c r="C4994" s="20"/>
      <c r="D4994" s="20"/>
      <c r="E4994"/>
      <c r="F4994"/>
      <c r="G4994" s="19"/>
      <c r="H4994"/>
      <c r="I4994"/>
      <c r="J4994"/>
      <c r="K4994" s="9"/>
      <c r="L4994"/>
      <c r="M4994" s="36"/>
      <c r="N4994"/>
      <c r="O4994"/>
      <c r="P4994" s="48"/>
      <c r="Q4994" s="10"/>
      <c r="R4994" s="11"/>
      <c r="S4994" s="13"/>
      <c r="T4994" s="12"/>
      <c r="U4994" s="13"/>
      <c r="V4994"/>
    </row>
    <row r="4995" spans="1:22" x14ac:dyDescent="0.2">
      <c r="A4995" s="32"/>
      <c r="B4995"/>
      <c r="C4995" s="20"/>
      <c r="D4995" s="20"/>
      <c r="E4995"/>
      <c r="F4995"/>
      <c r="G4995" s="19"/>
      <c r="H4995"/>
      <c r="I4995"/>
      <c r="J4995"/>
      <c r="K4995" s="9"/>
      <c r="L4995"/>
      <c r="M4995" s="36"/>
      <c r="N4995"/>
      <c r="O4995"/>
      <c r="P4995" s="48"/>
      <c r="Q4995" s="10"/>
      <c r="R4995" s="11"/>
      <c r="S4995" s="13"/>
      <c r="T4995" s="12"/>
      <c r="U4995" s="13"/>
      <c r="V4995"/>
    </row>
    <row r="4996" spans="1:22" x14ac:dyDescent="0.2">
      <c r="A4996" s="32"/>
      <c r="B4996"/>
      <c r="C4996" s="20"/>
      <c r="D4996" s="20"/>
      <c r="E4996"/>
      <c r="F4996"/>
      <c r="G4996" s="19"/>
      <c r="H4996"/>
      <c r="I4996"/>
      <c r="J4996"/>
      <c r="K4996" s="9"/>
      <c r="L4996"/>
      <c r="M4996" s="36"/>
      <c r="N4996"/>
      <c r="O4996"/>
      <c r="P4996" s="48"/>
      <c r="Q4996" s="10"/>
      <c r="R4996" s="11"/>
      <c r="S4996" s="13"/>
      <c r="T4996" s="12"/>
      <c r="U4996" s="13"/>
      <c r="V4996"/>
    </row>
    <row r="4997" spans="1:22" x14ac:dyDescent="0.2">
      <c r="A4997" s="32"/>
      <c r="B4997"/>
      <c r="C4997" s="20"/>
      <c r="D4997" s="20"/>
      <c r="E4997"/>
      <c r="F4997"/>
      <c r="G4997" s="19"/>
      <c r="H4997"/>
      <c r="I4997"/>
      <c r="J4997"/>
      <c r="K4997" s="9"/>
      <c r="L4997"/>
      <c r="M4997" s="36"/>
      <c r="N4997"/>
      <c r="O4997"/>
      <c r="P4997" s="48"/>
      <c r="Q4997" s="10"/>
      <c r="R4997" s="11"/>
      <c r="S4997" s="13"/>
      <c r="T4997" s="12"/>
      <c r="U4997" s="13"/>
      <c r="V4997"/>
    </row>
    <row r="4998" spans="1:22" x14ac:dyDescent="0.2">
      <c r="A4998" s="32"/>
      <c r="B4998"/>
      <c r="C4998" s="20"/>
      <c r="D4998" s="20"/>
      <c r="E4998"/>
      <c r="F4998"/>
      <c r="G4998" s="19"/>
      <c r="H4998"/>
      <c r="I4998"/>
      <c r="J4998"/>
      <c r="K4998" s="9"/>
      <c r="L4998"/>
      <c r="M4998" s="36"/>
      <c r="N4998"/>
      <c r="O4998"/>
      <c r="P4998" s="48"/>
      <c r="Q4998" s="10"/>
      <c r="R4998" s="11"/>
      <c r="S4998" s="13"/>
      <c r="T4998" s="12"/>
      <c r="U4998" s="13"/>
      <c r="V4998"/>
    </row>
    <row r="4999" spans="1:22" x14ac:dyDescent="0.2">
      <c r="A4999" s="32"/>
      <c r="B4999"/>
      <c r="C4999" s="20"/>
      <c r="D4999" s="20"/>
      <c r="E4999"/>
      <c r="F4999"/>
      <c r="G4999" s="19"/>
      <c r="H4999"/>
      <c r="I4999"/>
      <c r="J4999"/>
      <c r="K4999" s="9"/>
      <c r="L4999"/>
      <c r="M4999" s="36"/>
      <c r="N4999"/>
      <c r="O4999"/>
      <c r="P4999" s="48"/>
      <c r="Q4999" s="10"/>
      <c r="R4999" s="11"/>
      <c r="S4999" s="13"/>
      <c r="T4999" s="12"/>
      <c r="U4999" s="13"/>
      <c r="V4999"/>
    </row>
    <row r="5000" spans="1:22" x14ac:dyDescent="0.2">
      <c r="A5000" s="32"/>
      <c r="B5000"/>
      <c r="C5000" s="20"/>
      <c r="D5000" s="20"/>
      <c r="E5000"/>
      <c r="F5000"/>
      <c r="G5000" s="19"/>
      <c r="H5000"/>
      <c r="I5000"/>
      <c r="J5000"/>
      <c r="K5000" s="9"/>
      <c r="L5000"/>
      <c r="M5000" s="36"/>
      <c r="N5000"/>
      <c r="O5000"/>
      <c r="P5000" s="48"/>
      <c r="Q5000" s="10"/>
      <c r="R5000" s="11"/>
      <c r="S5000" s="13"/>
      <c r="T5000" s="12"/>
      <c r="U5000" s="13"/>
      <c r="V5000"/>
    </row>
    <row r="5001" spans="1:22" x14ac:dyDescent="0.2">
      <c r="A5001" s="32"/>
      <c r="B5001"/>
      <c r="C5001" s="20"/>
      <c r="D5001" s="20"/>
      <c r="E5001"/>
      <c r="F5001"/>
      <c r="G5001" s="19"/>
      <c r="H5001"/>
      <c r="I5001"/>
      <c r="J5001"/>
      <c r="K5001" s="9"/>
      <c r="L5001"/>
      <c r="M5001" s="36"/>
      <c r="N5001"/>
      <c r="O5001"/>
      <c r="P5001" s="48"/>
      <c r="Q5001" s="10"/>
      <c r="R5001" s="11"/>
      <c r="S5001" s="13"/>
      <c r="T5001" s="12"/>
      <c r="U5001" s="13"/>
      <c r="V5001"/>
    </row>
    <row r="5002" spans="1:22" x14ac:dyDescent="0.2">
      <c r="A5002" s="32"/>
      <c r="B5002"/>
      <c r="C5002" s="20"/>
      <c r="D5002" s="20"/>
      <c r="E5002"/>
      <c r="F5002"/>
      <c r="G5002" s="19"/>
      <c r="H5002"/>
      <c r="I5002"/>
      <c r="J5002"/>
      <c r="K5002" s="9"/>
      <c r="L5002"/>
      <c r="M5002" s="36"/>
      <c r="N5002"/>
      <c r="O5002"/>
      <c r="P5002" s="48"/>
      <c r="Q5002" s="10"/>
      <c r="R5002" s="11"/>
      <c r="S5002" s="13"/>
      <c r="T5002" s="12"/>
      <c r="U5002" s="13"/>
      <c r="V5002"/>
    </row>
    <row r="5003" spans="1:22" x14ac:dyDescent="0.2">
      <c r="A5003" s="32"/>
      <c r="B5003"/>
      <c r="C5003" s="20"/>
      <c r="D5003" s="20"/>
      <c r="E5003"/>
      <c r="F5003"/>
      <c r="G5003" s="19"/>
      <c r="H5003"/>
      <c r="I5003"/>
      <c r="J5003"/>
      <c r="K5003" s="9"/>
      <c r="L5003"/>
      <c r="M5003" s="36"/>
      <c r="N5003"/>
      <c r="O5003"/>
      <c r="P5003" s="48"/>
      <c r="Q5003" s="10"/>
      <c r="R5003" s="11"/>
      <c r="S5003" s="13"/>
      <c r="T5003" s="12"/>
      <c r="U5003" s="13"/>
      <c r="V5003"/>
    </row>
    <row r="5004" spans="1:22" x14ac:dyDescent="0.2">
      <c r="A5004" s="32"/>
      <c r="B5004"/>
      <c r="C5004" s="20"/>
      <c r="D5004" s="20"/>
      <c r="E5004"/>
      <c r="F5004"/>
      <c r="G5004" s="19"/>
      <c r="H5004"/>
      <c r="I5004"/>
      <c r="J5004"/>
      <c r="K5004" s="9"/>
      <c r="L5004"/>
      <c r="M5004" s="36"/>
      <c r="N5004"/>
      <c r="O5004"/>
      <c r="P5004" s="48"/>
      <c r="Q5004" s="10"/>
      <c r="R5004" s="11"/>
      <c r="S5004" s="13"/>
      <c r="T5004" s="12"/>
      <c r="U5004" s="13"/>
      <c r="V5004"/>
    </row>
    <row r="5005" spans="1:22" x14ac:dyDescent="0.2">
      <c r="A5005" s="32"/>
      <c r="B5005"/>
      <c r="C5005" s="20"/>
      <c r="D5005" s="20"/>
      <c r="E5005"/>
      <c r="F5005"/>
      <c r="G5005" s="19"/>
      <c r="H5005"/>
      <c r="I5005"/>
      <c r="J5005"/>
      <c r="K5005" s="9"/>
      <c r="L5005"/>
      <c r="M5005" s="36"/>
      <c r="N5005"/>
      <c r="O5005"/>
      <c r="P5005" s="48"/>
      <c r="Q5005" s="10"/>
      <c r="R5005" s="11"/>
      <c r="S5005" s="13"/>
      <c r="T5005" s="12"/>
      <c r="U5005" s="13"/>
      <c r="V5005"/>
    </row>
    <row r="5006" spans="1:22" x14ac:dyDescent="0.2">
      <c r="A5006" s="32"/>
      <c r="B5006"/>
      <c r="C5006" s="20"/>
      <c r="D5006" s="20"/>
      <c r="E5006"/>
      <c r="F5006"/>
      <c r="G5006" s="19"/>
      <c r="H5006"/>
      <c r="I5006"/>
      <c r="J5006"/>
      <c r="K5006" s="9"/>
      <c r="L5006"/>
      <c r="M5006" s="36"/>
      <c r="N5006"/>
      <c r="O5006"/>
      <c r="P5006" s="48"/>
      <c r="Q5006" s="10"/>
      <c r="R5006" s="11"/>
      <c r="S5006" s="13"/>
      <c r="T5006" s="12"/>
      <c r="U5006" s="13"/>
      <c r="V5006"/>
    </row>
    <row r="5007" spans="1:22" x14ac:dyDescent="0.2">
      <c r="A5007" s="32"/>
      <c r="B5007"/>
      <c r="C5007" s="20"/>
      <c r="D5007" s="20"/>
      <c r="E5007"/>
      <c r="F5007"/>
      <c r="G5007" s="19"/>
      <c r="H5007"/>
      <c r="I5007"/>
      <c r="J5007"/>
      <c r="K5007" s="9"/>
      <c r="L5007"/>
      <c r="M5007" s="36"/>
      <c r="N5007"/>
      <c r="O5007"/>
      <c r="P5007" s="48"/>
      <c r="Q5007" s="10"/>
      <c r="R5007" s="11"/>
      <c r="S5007" s="13"/>
      <c r="T5007" s="12"/>
      <c r="U5007" s="13"/>
      <c r="V5007"/>
    </row>
    <row r="5008" spans="1:22" x14ac:dyDescent="0.2">
      <c r="A5008" s="32"/>
      <c r="B5008"/>
      <c r="C5008" s="20"/>
      <c r="D5008" s="20"/>
      <c r="E5008"/>
      <c r="F5008"/>
      <c r="G5008" s="19"/>
      <c r="H5008"/>
      <c r="I5008"/>
      <c r="J5008"/>
      <c r="K5008" s="9"/>
      <c r="L5008"/>
      <c r="M5008" s="36"/>
      <c r="N5008"/>
      <c r="O5008"/>
      <c r="P5008" s="48"/>
      <c r="Q5008" s="10"/>
      <c r="R5008" s="11"/>
      <c r="S5008" s="13"/>
      <c r="T5008" s="12"/>
      <c r="U5008" s="13"/>
      <c r="V5008"/>
    </row>
    <row r="5009" spans="1:22" x14ac:dyDescent="0.2">
      <c r="A5009" s="32"/>
      <c r="B5009"/>
      <c r="C5009" s="20"/>
      <c r="D5009" s="20"/>
      <c r="E5009"/>
      <c r="F5009"/>
      <c r="G5009" s="19"/>
      <c r="H5009"/>
      <c r="I5009"/>
      <c r="J5009"/>
      <c r="K5009" s="9"/>
      <c r="L5009"/>
      <c r="M5009" s="36"/>
      <c r="N5009"/>
      <c r="O5009"/>
      <c r="P5009" s="48"/>
      <c r="Q5009" s="10"/>
      <c r="R5009" s="11"/>
      <c r="S5009" s="13"/>
      <c r="T5009" s="12"/>
      <c r="U5009" s="13"/>
      <c r="V5009"/>
    </row>
    <row r="5010" spans="1:22" x14ac:dyDescent="0.2">
      <c r="A5010" s="32"/>
      <c r="B5010"/>
      <c r="C5010" s="20"/>
      <c r="D5010" s="20"/>
      <c r="E5010"/>
      <c r="F5010"/>
      <c r="G5010" s="19"/>
      <c r="H5010"/>
      <c r="I5010"/>
      <c r="J5010"/>
      <c r="K5010" s="9"/>
      <c r="L5010"/>
      <c r="M5010" s="36"/>
      <c r="N5010"/>
      <c r="O5010"/>
      <c r="P5010" s="48"/>
      <c r="Q5010" s="10"/>
      <c r="R5010" s="11"/>
      <c r="S5010" s="13"/>
      <c r="T5010" s="12"/>
      <c r="U5010" s="13"/>
      <c r="V5010"/>
    </row>
    <row r="5011" spans="1:22" x14ac:dyDescent="0.2">
      <c r="A5011" s="32"/>
      <c r="B5011"/>
      <c r="C5011" s="20"/>
      <c r="D5011" s="20"/>
      <c r="E5011"/>
      <c r="F5011"/>
      <c r="G5011" s="19"/>
      <c r="H5011"/>
      <c r="I5011"/>
      <c r="J5011"/>
      <c r="K5011" s="9"/>
      <c r="L5011"/>
      <c r="M5011" s="36"/>
      <c r="N5011"/>
      <c r="O5011"/>
      <c r="P5011" s="48"/>
      <c r="Q5011" s="10"/>
      <c r="R5011" s="11"/>
      <c r="S5011" s="13"/>
      <c r="T5011" s="12"/>
      <c r="U5011" s="13"/>
      <c r="V5011"/>
    </row>
    <row r="5012" spans="1:22" x14ac:dyDescent="0.2">
      <c r="A5012" s="32"/>
      <c r="B5012"/>
      <c r="C5012" s="20"/>
      <c r="D5012" s="20"/>
      <c r="E5012"/>
      <c r="F5012"/>
      <c r="G5012" s="19"/>
      <c r="H5012"/>
      <c r="I5012"/>
      <c r="J5012"/>
      <c r="K5012" s="9"/>
      <c r="L5012"/>
      <c r="M5012" s="36"/>
      <c r="N5012"/>
      <c r="O5012"/>
      <c r="P5012" s="48"/>
      <c r="Q5012" s="10"/>
      <c r="R5012" s="11"/>
      <c r="S5012" s="13"/>
      <c r="T5012" s="12"/>
      <c r="U5012" s="13"/>
      <c r="V5012"/>
    </row>
    <row r="5013" spans="1:22" x14ac:dyDescent="0.2">
      <c r="A5013" s="32"/>
      <c r="B5013"/>
      <c r="C5013" s="20"/>
      <c r="D5013" s="20"/>
      <c r="E5013"/>
      <c r="F5013"/>
      <c r="G5013" s="19"/>
      <c r="H5013"/>
      <c r="I5013"/>
      <c r="J5013"/>
      <c r="K5013" s="9"/>
      <c r="L5013"/>
      <c r="M5013" s="36"/>
      <c r="N5013"/>
      <c r="O5013"/>
      <c r="P5013" s="48"/>
      <c r="Q5013" s="10"/>
      <c r="R5013" s="11"/>
      <c r="S5013" s="13"/>
      <c r="T5013" s="12"/>
      <c r="U5013" s="13"/>
      <c r="V5013"/>
    </row>
    <row r="5014" spans="1:22" x14ac:dyDescent="0.2">
      <c r="A5014" s="32"/>
      <c r="B5014"/>
      <c r="C5014" s="20"/>
      <c r="D5014" s="20"/>
      <c r="E5014"/>
      <c r="F5014"/>
      <c r="G5014" s="19"/>
      <c r="H5014"/>
      <c r="I5014"/>
      <c r="J5014"/>
      <c r="K5014" s="9"/>
      <c r="L5014"/>
      <c r="M5014" s="36"/>
      <c r="N5014"/>
      <c r="O5014"/>
      <c r="P5014" s="48"/>
      <c r="Q5014" s="10"/>
      <c r="R5014" s="11"/>
      <c r="S5014" s="13"/>
      <c r="T5014" s="12"/>
      <c r="U5014" s="13"/>
      <c r="V5014"/>
    </row>
    <row r="5015" spans="1:22" x14ac:dyDescent="0.2">
      <c r="A5015" s="32"/>
      <c r="B5015"/>
      <c r="C5015" s="20"/>
      <c r="D5015" s="20"/>
      <c r="E5015"/>
      <c r="F5015"/>
      <c r="G5015" s="19"/>
      <c r="H5015"/>
      <c r="I5015"/>
      <c r="J5015"/>
      <c r="K5015" s="9"/>
      <c r="L5015"/>
      <c r="M5015" s="36"/>
      <c r="N5015"/>
      <c r="O5015"/>
      <c r="P5015" s="48"/>
      <c r="Q5015" s="10"/>
      <c r="R5015" s="11"/>
      <c r="S5015" s="13"/>
      <c r="T5015" s="12"/>
      <c r="U5015" s="13"/>
      <c r="V5015"/>
    </row>
    <row r="5016" spans="1:22" x14ac:dyDescent="0.2">
      <c r="A5016" s="32"/>
      <c r="B5016"/>
      <c r="C5016" s="20"/>
      <c r="D5016" s="20"/>
      <c r="E5016"/>
      <c r="F5016"/>
      <c r="G5016" s="19"/>
      <c r="H5016"/>
      <c r="I5016"/>
      <c r="J5016"/>
      <c r="K5016" s="9"/>
      <c r="L5016"/>
      <c r="M5016" s="36"/>
      <c r="N5016"/>
      <c r="O5016"/>
      <c r="P5016" s="48"/>
      <c r="Q5016" s="10"/>
      <c r="R5016" s="11"/>
      <c r="S5016" s="13"/>
      <c r="T5016" s="12"/>
      <c r="U5016" s="13"/>
      <c r="V5016"/>
    </row>
    <row r="5017" spans="1:22" x14ac:dyDescent="0.2">
      <c r="A5017" s="32"/>
      <c r="B5017"/>
      <c r="C5017" s="20"/>
      <c r="D5017" s="20"/>
      <c r="E5017"/>
      <c r="F5017"/>
      <c r="G5017" s="19"/>
      <c r="H5017"/>
      <c r="I5017"/>
      <c r="J5017"/>
      <c r="K5017" s="9"/>
      <c r="L5017"/>
      <c r="M5017" s="36"/>
      <c r="N5017"/>
      <c r="O5017"/>
      <c r="P5017" s="48"/>
      <c r="Q5017" s="10"/>
      <c r="R5017" s="11"/>
      <c r="S5017" s="13"/>
      <c r="T5017" s="12"/>
      <c r="U5017" s="13"/>
      <c r="V5017"/>
    </row>
    <row r="5018" spans="1:22" x14ac:dyDescent="0.2">
      <c r="A5018" s="32"/>
      <c r="B5018"/>
      <c r="C5018" s="20"/>
      <c r="D5018" s="20"/>
      <c r="E5018"/>
      <c r="F5018"/>
      <c r="G5018" s="19"/>
      <c r="H5018"/>
      <c r="I5018"/>
      <c r="J5018"/>
      <c r="K5018" s="9"/>
      <c r="L5018"/>
      <c r="M5018" s="36"/>
      <c r="N5018"/>
      <c r="O5018"/>
      <c r="P5018" s="48"/>
      <c r="Q5018" s="10"/>
      <c r="R5018" s="11"/>
      <c r="S5018" s="13"/>
      <c r="T5018" s="12"/>
      <c r="U5018" s="13"/>
      <c r="V5018"/>
    </row>
    <row r="5019" spans="1:22" x14ac:dyDescent="0.2">
      <c r="A5019" s="32"/>
      <c r="B5019"/>
      <c r="C5019" s="20"/>
      <c r="D5019" s="20"/>
      <c r="E5019"/>
      <c r="F5019"/>
      <c r="G5019" s="19"/>
      <c r="H5019"/>
      <c r="I5019"/>
      <c r="J5019"/>
      <c r="K5019" s="9"/>
      <c r="L5019"/>
      <c r="M5019" s="36"/>
      <c r="N5019"/>
      <c r="O5019"/>
      <c r="P5019" s="48"/>
      <c r="Q5019" s="10"/>
      <c r="R5019" s="11"/>
      <c r="S5019" s="13"/>
      <c r="T5019" s="12"/>
      <c r="U5019" s="13"/>
      <c r="V5019"/>
    </row>
    <row r="5020" spans="1:22" x14ac:dyDescent="0.2">
      <c r="A5020" s="32"/>
      <c r="B5020"/>
      <c r="C5020" s="20"/>
      <c r="D5020" s="20"/>
      <c r="E5020"/>
      <c r="F5020"/>
      <c r="G5020" s="19"/>
      <c r="H5020"/>
      <c r="I5020"/>
      <c r="J5020"/>
      <c r="K5020" s="9"/>
      <c r="L5020"/>
      <c r="M5020" s="36"/>
      <c r="N5020"/>
      <c r="O5020"/>
      <c r="P5020" s="48"/>
      <c r="Q5020" s="10"/>
      <c r="R5020" s="11"/>
      <c r="S5020" s="13"/>
      <c r="T5020" s="12"/>
      <c r="U5020" s="13"/>
      <c r="V5020"/>
    </row>
    <row r="5021" spans="1:22" x14ac:dyDescent="0.2">
      <c r="A5021" s="32"/>
      <c r="B5021"/>
      <c r="C5021" s="20"/>
      <c r="D5021" s="20"/>
      <c r="E5021"/>
      <c r="F5021"/>
      <c r="G5021" s="19"/>
      <c r="H5021"/>
      <c r="I5021"/>
      <c r="J5021"/>
      <c r="K5021" s="9"/>
      <c r="L5021"/>
      <c r="M5021" s="36"/>
      <c r="N5021"/>
      <c r="O5021"/>
      <c r="P5021" s="48"/>
      <c r="Q5021" s="10"/>
      <c r="R5021" s="11"/>
      <c r="S5021" s="13"/>
      <c r="T5021" s="12"/>
      <c r="U5021" s="13"/>
      <c r="V5021"/>
    </row>
    <row r="5022" spans="1:22" x14ac:dyDescent="0.2">
      <c r="A5022" s="32"/>
      <c r="B5022"/>
      <c r="C5022" s="20"/>
      <c r="D5022" s="20"/>
      <c r="E5022"/>
      <c r="F5022"/>
      <c r="G5022" s="19"/>
      <c r="H5022"/>
      <c r="I5022"/>
      <c r="J5022"/>
      <c r="K5022" s="9"/>
      <c r="L5022"/>
      <c r="M5022" s="36"/>
      <c r="N5022"/>
      <c r="O5022"/>
      <c r="P5022" s="48"/>
      <c r="Q5022" s="10"/>
      <c r="R5022" s="11"/>
      <c r="S5022" s="13"/>
      <c r="T5022" s="12"/>
      <c r="U5022" s="13"/>
      <c r="V5022"/>
    </row>
    <row r="5023" spans="1:22" x14ac:dyDescent="0.2">
      <c r="A5023" s="32"/>
      <c r="B5023"/>
      <c r="C5023" s="20"/>
      <c r="D5023" s="20"/>
      <c r="E5023"/>
      <c r="F5023"/>
      <c r="G5023" s="19"/>
      <c r="H5023"/>
      <c r="I5023"/>
      <c r="J5023"/>
      <c r="K5023" s="9"/>
      <c r="L5023"/>
      <c r="M5023" s="36"/>
      <c r="N5023"/>
      <c r="O5023"/>
      <c r="P5023" s="48"/>
      <c r="Q5023" s="10"/>
      <c r="R5023" s="11"/>
      <c r="S5023" s="13"/>
      <c r="T5023" s="12"/>
      <c r="U5023" s="13"/>
      <c r="V5023"/>
    </row>
    <row r="5024" spans="1:22" x14ac:dyDescent="0.2">
      <c r="A5024" s="32"/>
      <c r="B5024"/>
      <c r="C5024" s="20"/>
      <c r="D5024" s="20"/>
      <c r="E5024"/>
      <c r="F5024"/>
      <c r="G5024" s="19"/>
      <c r="H5024"/>
      <c r="I5024"/>
      <c r="J5024"/>
      <c r="K5024" s="9"/>
      <c r="L5024"/>
      <c r="M5024" s="36"/>
      <c r="N5024"/>
      <c r="O5024"/>
      <c r="P5024" s="48"/>
      <c r="Q5024" s="10"/>
      <c r="R5024" s="11"/>
      <c r="S5024" s="13"/>
      <c r="T5024" s="12"/>
      <c r="U5024" s="13"/>
      <c r="V5024"/>
    </row>
    <row r="5025" spans="1:22" x14ac:dyDescent="0.2">
      <c r="A5025" s="32"/>
      <c r="B5025"/>
      <c r="C5025" s="20"/>
      <c r="D5025" s="20"/>
      <c r="E5025"/>
      <c r="F5025"/>
      <c r="G5025" s="19"/>
      <c r="H5025"/>
      <c r="I5025"/>
      <c r="J5025"/>
      <c r="K5025" s="9"/>
      <c r="L5025"/>
      <c r="M5025" s="36"/>
      <c r="N5025"/>
      <c r="O5025"/>
      <c r="P5025" s="48"/>
      <c r="Q5025" s="10"/>
      <c r="R5025" s="11"/>
      <c r="S5025" s="13"/>
      <c r="T5025" s="12"/>
      <c r="U5025" s="13"/>
      <c r="V5025"/>
    </row>
    <row r="5026" spans="1:22" x14ac:dyDescent="0.2">
      <c r="A5026" s="32"/>
      <c r="B5026"/>
      <c r="C5026" s="20"/>
      <c r="D5026" s="20"/>
      <c r="E5026"/>
      <c r="F5026"/>
      <c r="G5026" s="19"/>
      <c r="H5026"/>
      <c r="I5026"/>
      <c r="J5026"/>
      <c r="K5026" s="9"/>
      <c r="L5026"/>
      <c r="M5026" s="36"/>
      <c r="N5026"/>
      <c r="O5026"/>
      <c r="P5026" s="48"/>
      <c r="Q5026" s="10"/>
      <c r="R5026" s="11"/>
      <c r="S5026" s="13"/>
      <c r="T5026" s="12"/>
      <c r="U5026" s="13"/>
      <c r="V5026"/>
    </row>
    <row r="5027" spans="1:22" x14ac:dyDescent="0.2">
      <c r="A5027" s="32"/>
      <c r="B5027"/>
      <c r="C5027" s="20"/>
      <c r="D5027" s="20"/>
      <c r="E5027"/>
      <c r="F5027"/>
      <c r="G5027" s="19"/>
      <c r="H5027"/>
      <c r="I5027"/>
      <c r="J5027"/>
      <c r="K5027" s="9"/>
      <c r="L5027"/>
      <c r="M5027" s="36"/>
      <c r="N5027"/>
      <c r="O5027"/>
      <c r="P5027" s="48"/>
      <c r="Q5027" s="10"/>
      <c r="R5027" s="11"/>
      <c r="S5027" s="13"/>
      <c r="T5027" s="12"/>
      <c r="U5027" s="13"/>
      <c r="V5027"/>
    </row>
    <row r="5028" spans="1:22" x14ac:dyDescent="0.2">
      <c r="A5028" s="32"/>
      <c r="B5028"/>
      <c r="C5028" s="20"/>
      <c r="D5028" s="20"/>
      <c r="E5028"/>
      <c r="F5028"/>
      <c r="G5028" s="19"/>
      <c r="H5028"/>
      <c r="I5028"/>
      <c r="J5028"/>
      <c r="K5028" s="9"/>
      <c r="L5028"/>
      <c r="M5028" s="36"/>
      <c r="N5028"/>
      <c r="O5028"/>
      <c r="P5028" s="48"/>
      <c r="Q5028" s="10"/>
      <c r="R5028" s="11"/>
      <c r="S5028" s="13"/>
      <c r="T5028" s="12"/>
      <c r="U5028" s="13"/>
      <c r="V5028"/>
    </row>
    <row r="5029" spans="1:22" x14ac:dyDescent="0.2">
      <c r="A5029" s="32"/>
      <c r="B5029"/>
      <c r="C5029" s="20"/>
      <c r="D5029" s="20"/>
      <c r="E5029"/>
      <c r="F5029"/>
      <c r="G5029" s="19"/>
      <c r="H5029"/>
      <c r="I5029"/>
      <c r="J5029"/>
      <c r="K5029" s="9"/>
      <c r="L5029"/>
      <c r="M5029" s="36"/>
      <c r="N5029"/>
      <c r="O5029"/>
      <c r="P5029" s="48"/>
      <c r="Q5029" s="10"/>
      <c r="R5029" s="11"/>
      <c r="S5029" s="13"/>
      <c r="T5029" s="12"/>
      <c r="U5029" s="13"/>
      <c r="V5029"/>
    </row>
    <row r="5030" spans="1:22" x14ac:dyDescent="0.2">
      <c r="A5030" s="32"/>
      <c r="B5030"/>
      <c r="C5030" s="20"/>
      <c r="D5030" s="20"/>
      <c r="E5030"/>
      <c r="F5030"/>
      <c r="G5030" s="19"/>
      <c r="H5030"/>
      <c r="I5030"/>
      <c r="J5030"/>
      <c r="K5030" s="9"/>
      <c r="L5030"/>
      <c r="M5030" s="36"/>
      <c r="N5030"/>
      <c r="O5030"/>
      <c r="P5030" s="48"/>
      <c r="Q5030" s="10"/>
      <c r="R5030" s="11"/>
      <c r="S5030" s="13"/>
      <c r="T5030" s="12"/>
      <c r="U5030" s="13"/>
      <c r="V5030"/>
    </row>
    <row r="5031" spans="1:22" x14ac:dyDescent="0.2">
      <c r="A5031" s="32"/>
      <c r="B5031"/>
      <c r="C5031" s="20"/>
      <c r="D5031" s="20"/>
      <c r="E5031"/>
      <c r="F5031"/>
      <c r="G5031" s="19"/>
      <c r="H5031"/>
      <c r="I5031"/>
      <c r="J5031"/>
      <c r="K5031" s="9"/>
      <c r="L5031"/>
      <c r="M5031" s="36"/>
      <c r="N5031"/>
      <c r="O5031"/>
      <c r="P5031" s="48"/>
      <c r="Q5031" s="10"/>
      <c r="R5031" s="11"/>
      <c r="S5031" s="13"/>
      <c r="T5031" s="12"/>
      <c r="U5031" s="13"/>
      <c r="V5031"/>
    </row>
    <row r="5032" spans="1:22" x14ac:dyDescent="0.2">
      <c r="A5032" s="32"/>
      <c r="B5032"/>
      <c r="C5032" s="20"/>
      <c r="D5032" s="20"/>
      <c r="E5032"/>
      <c r="F5032"/>
      <c r="G5032" s="19"/>
      <c r="H5032"/>
      <c r="I5032"/>
      <c r="J5032"/>
      <c r="K5032" s="9"/>
      <c r="L5032"/>
      <c r="M5032" s="36"/>
      <c r="N5032"/>
      <c r="O5032"/>
      <c r="P5032" s="48"/>
      <c r="Q5032" s="10"/>
      <c r="R5032" s="11"/>
      <c r="S5032" s="13"/>
      <c r="T5032" s="12"/>
      <c r="U5032" s="13"/>
      <c r="V5032"/>
    </row>
    <row r="5033" spans="1:22" x14ac:dyDescent="0.2">
      <c r="A5033" s="32"/>
      <c r="B5033"/>
      <c r="C5033" s="20"/>
      <c r="D5033" s="20"/>
      <c r="E5033"/>
      <c r="F5033"/>
      <c r="G5033" s="19"/>
      <c r="H5033"/>
      <c r="I5033"/>
      <c r="J5033"/>
      <c r="K5033" s="9"/>
      <c r="L5033"/>
      <c r="M5033" s="36"/>
      <c r="N5033"/>
      <c r="O5033"/>
      <c r="P5033" s="48"/>
      <c r="Q5033" s="10"/>
      <c r="R5033" s="11"/>
      <c r="S5033" s="13"/>
      <c r="T5033" s="12"/>
      <c r="U5033" s="13"/>
      <c r="V5033"/>
    </row>
    <row r="5034" spans="1:22" x14ac:dyDescent="0.2">
      <c r="A5034" s="32"/>
      <c r="B5034"/>
      <c r="C5034" s="20"/>
      <c r="D5034" s="20"/>
      <c r="E5034"/>
      <c r="F5034"/>
      <c r="G5034" s="19"/>
      <c r="H5034"/>
      <c r="I5034"/>
      <c r="J5034"/>
      <c r="K5034" s="9"/>
      <c r="L5034"/>
      <c r="M5034" s="36"/>
      <c r="N5034"/>
      <c r="O5034"/>
      <c r="P5034" s="48"/>
      <c r="Q5034" s="10"/>
      <c r="R5034" s="11"/>
      <c r="S5034" s="13"/>
      <c r="T5034" s="12"/>
      <c r="U5034" s="13"/>
      <c r="V5034"/>
    </row>
    <row r="5035" spans="1:22" x14ac:dyDescent="0.2">
      <c r="A5035" s="32"/>
      <c r="B5035"/>
      <c r="C5035" s="20"/>
      <c r="D5035" s="20"/>
      <c r="E5035"/>
      <c r="F5035"/>
      <c r="G5035" s="19"/>
      <c r="H5035"/>
      <c r="I5035"/>
      <c r="J5035"/>
      <c r="K5035" s="9"/>
      <c r="L5035"/>
      <c r="M5035" s="36"/>
      <c r="N5035"/>
      <c r="O5035"/>
      <c r="P5035" s="48"/>
      <c r="Q5035" s="10"/>
      <c r="R5035" s="11"/>
      <c r="S5035" s="13"/>
      <c r="T5035" s="12"/>
      <c r="U5035" s="13"/>
      <c r="V5035"/>
    </row>
    <row r="5036" spans="1:22" x14ac:dyDescent="0.2">
      <c r="A5036" s="32"/>
      <c r="B5036"/>
      <c r="C5036" s="20"/>
      <c r="D5036" s="20"/>
      <c r="E5036"/>
      <c r="F5036"/>
      <c r="G5036" s="19"/>
      <c r="H5036"/>
      <c r="I5036"/>
      <c r="J5036"/>
      <c r="K5036" s="9"/>
      <c r="L5036"/>
      <c r="M5036" s="36"/>
      <c r="N5036"/>
      <c r="O5036"/>
      <c r="P5036" s="48"/>
      <c r="Q5036" s="10"/>
      <c r="R5036" s="11"/>
      <c r="S5036" s="13"/>
      <c r="T5036" s="12"/>
      <c r="U5036" s="13"/>
      <c r="V5036"/>
    </row>
    <row r="5037" spans="1:22" x14ac:dyDescent="0.2">
      <c r="A5037" s="32"/>
      <c r="B5037"/>
      <c r="C5037" s="20"/>
      <c r="D5037" s="20"/>
      <c r="E5037"/>
      <c r="F5037"/>
      <c r="G5037" s="19"/>
      <c r="H5037"/>
      <c r="I5037"/>
      <c r="J5037"/>
      <c r="K5037" s="9"/>
      <c r="L5037"/>
      <c r="M5037" s="36"/>
      <c r="N5037"/>
      <c r="O5037"/>
      <c r="P5037" s="48"/>
      <c r="Q5037" s="10"/>
      <c r="R5037" s="11"/>
      <c r="S5037" s="13"/>
      <c r="T5037" s="12"/>
      <c r="U5037" s="13"/>
      <c r="V5037"/>
    </row>
    <row r="5038" spans="1:22" x14ac:dyDescent="0.2">
      <c r="A5038" s="32"/>
      <c r="B5038"/>
      <c r="C5038" s="20"/>
      <c r="D5038" s="20"/>
      <c r="E5038"/>
      <c r="F5038"/>
      <c r="G5038" s="19"/>
      <c r="H5038"/>
      <c r="I5038"/>
      <c r="J5038"/>
      <c r="K5038" s="9"/>
      <c r="L5038"/>
      <c r="M5038" s="36"/>
      <c r="N5038"/>
      <c r="O5038"/>
      <c r="P5038" s="48"/>
      <c r="Q5038" s="10"/>
      <c r="R5038" s="11"/>
      <c r="S5038" s="13"/>
      <c r="T5038" s="12"/>
      <c r="U5038" s="13"/>
      <c r="V5038"/>
    </row>
    <row r="5039" spans="1:22" x14ac:dyDescent="0.2">
      <c r="A5039" s="32"/>
      <c r="B5039"/>
      <c r="C5039" s="20"/>
      <c r="D5039" s="20"/>
      <c r="E5039"/>
      <c r="F5039"/>
      <c r="G5039" s="19"/>
      <c r="H5039"/>
      <c r="I5039"/>
      <c r="J5039"/>
      <c r="K5039" s="9"/>
      <c r="L5039"/>
      <c r="M5039" s="36"/>
      <c r="N5039"/>
      <c r="O5039"/>
      <c r="P5039" s="48"/>
      <c r="Q5039" s="10"/>
      <c r="R5039" s="11"/>
      <c r="S5039" s="13"/>
      <c r="T5039" s="12"/>
      <c r="U5039" s="13"/>
      <c r="V5039"/>
    </row>
    <row r="5040" spans="1:22" x14ac:dyDescent="0.2">
      <c r="A5040" s="32"/>
      <c r="B5040"/>
      <c r="C5040" s="20"/>
      <c r="D5040" s="20"/>
      <c r="E5040"/>
      <c r="F5040"/>
      <c r="G5040" s="19"/>
      <c r="H5040"/>
      <c r="I5040"/>
      <c r="J5040"/>
      <c r="K5040" s="9"/>
      <c r="L5040"/>
      <c r="M5040" s="36"/>
      <c r="N5040"/>
      <c r="O5040"/>
      <c r="P5040" s="48"/>
      <c r="Q5040" s="10"/>
      <c r="R5040" s="11"/>
      <c r="S5040" s="13"/>
      <c r="T5040" s="12"/>
      <c r="U5040" s="13"/>
      <c r="V5040"/>
    </row>
    <row r="5041" spans="1:22" x14ac:dyDescent="0.2">
      <c r="A5041" s="32"/>
      <c r="B5041"/>
      <c r="C5041" s="20"/>
      <c r="D5041" s="20"/>
      <c r="E5041"/>
      <c r="F5041"/>
      <c r="G5041" s="19"/>
      <c r="H5041"/>
      <c r="I5041"/>
      <c r="J5041"/>
      <c r="K5041" s="9"/>
      <c r="L5041"/>
      <c r="M5041" s="36"/>
      <c r="N5041"/>
      <c r="O5041"/>
      <c r="P5041" s="48"/>
      <c r="Q5041" s="10"/>
      <c r="R5041" s="11"/>
      <c r="S5041" s="13"/>
      <c r="T5041" s="12"/>
      <c r="U5041" s="13"/>
      <c r="V5041"/>
    </row>
    <row r="5042" spans="1:22" x14ac:dyDescent="0.2">
      <c r="A5042" s="32"/>
      <c r="B5042"/>
      <c r="C5042" s="20"/>
      <c r="D5042" s="20"/>
      <c r="E5042"/>
      <c r="F5042"/>
      <c r="G5042" s="19"/>
      <c r="H5042"/>
      <c r="I5042"/>
      <c r="J5042"/>
      <c r="K5042" s="9"/>
      <c r="L5042"/>
      <c r="M5042" s="36"/>
      <c r="N5042"/>
      <c r="O5042"/>
      <c r="P5042" s="48"/>
      <c r="Q5042" s="10"/>
      <c r="R5042" s="11"/>
      <c r="S5042" s="13"/>
      <c r="T5042" s="12"/>
      <c r="U5042" s="13"/>
      <c r="V5042"/>
    </row>
    <row r="5043" spans="1:22" x14ac:dyDescent="0.2">
      <c r="A5043" s="32"/>
      <c r="B5043"/>
      <c r="C5043" s="20"/>
      <c r="D5043" s="20"/>
      <c r="E5043"/>
      <c r="F5043"/>
      <c r="G5043" s="19"/>
      <c r="H5043"/>
      <c r="I5043"/>
      <c r="J5043"/>
      <c r="K5043" s="9"/>
      <c r="L5043"/>
      <c r="M5043" s="36"/>
      <c r="N5043"/>
      <c r="O5043"/>
      <c r="P5043" s="48"/>
      <c r="Q5043" s="10"/>
      <c r="R5043" s="11"/>
      <c r="S5043" s="13"/>
      <c r="T5043" s="12"/>
      <c r="U5043" s="13"/>
      <c r="V5043"/>
    </row>
    <row r="5044" spans="1:22" x14ac:dyDescent="0.2">
      <c r="A5044" s="32"/>
      <c r="B5044"/>
      <c r="C5044" s="20"/>
      <c r="D5044" s="20"/>
      <c r="E5044"/>
      <c r="F5044"/>
      <c r="G5044" s="19"/>
      <c r="H5044"/>
      <c r="I5044"/>
      <c r="J5044"/>
      <c r="K5044" s="9"/>
      <c r="L5044"/>
      <c r="M5044" s="36"/>
      <c r="N5044"/>
      <c r="O5044"/>
      <c r="P5044" s="48"/>
      <c r="Q5044" s="10"/>
      <c r="R5044" s="11"/>
      <c r="S5044" s="13"/>
      <c r="T5044" s="12"/>
      <c r="U5044" s="13"/>
      <c r="V5044"/>
    </row>
    <row r="5045" spans="1:22" x14ac:dyDescent="0.2">
      <c r="A5045" s="32"/>
      <c r="B5045"/>
      <c r="C5045" s="20"/>
      <c r="D5045" s="20"/>
      <c r="E5045"/>
      <c r="F5045"/>
      <c r="G5045" s="19"/>
      <c r="H5045"/>
      <c r="I5045"/>
      <c r="J5045"/>
      <c r="K5045" s="9"/>
      <c r="L5045"/>
      <c r="M5045" s="36"/>
      <c r="N5045"/>
      <c r="O5045"/>
      <c r="P5045" s="48"/>
      <c r="Q5045" s="10"/>
      <c r="R5045" s="11"/>
      <c r="S5045" s="13"/>
      <c r="T5045" s="12"/>
      <c r="U5045" s="13"/>
      <c r="V5045"/>
    </row>
    <row r="5046" spans="1:22" x14ac:dyDescent="0.2">
      <c r="A5046" s="32"/>
      <c r="B5046"/>
      <c r="C5046" s="20"/>
      <c r="D5046" s="20"/>
      <c r="E5046"/>
      <c r="F5046"/>
      <c r="G5046" s="19"/>
      <c r="H5046"/>
      <c r="I5046"/>
      <c r="J5046"/>
      <c r="K5046" s="9"/>
      <c r="L5046"/>
      <c r="M5046" s="36"/>
      <c r="N5046"/>
      <c r="O5046"/>
      <c r="P5046" s="48"/>
      <c r="Q5046" s="10"/>
      <c r="R5046" s="11"/>
      <c r="S5046" s="13"/>
      <c r="T5046" s="12"/>
      <c r="U5046" s="13"/>
      <c r="V5046"/>
    </row>
    <row r="5047" spans="1:22" x14ac:dyDescent="0.2">
      <c r="A5047" s="32"/>
      <c r="B5047"/>
      <c r="C5047" s="20"/>
      <c r="D5047" s="20"/>
      <c r="E5047"/>
      <c r="F5047"/>
      <c r="G5047" s="19"/>
      <c r="H5047"/>
      <c r="I5047"/>
      <c r="J5047"/>
      <c r="K5047" s="9"/>
      <c r="L5047"/>
      <c r="M5047" s="36"/>
      <c r="N5047"/>
      <c r="O5047"/>
      <c r="P5047" s="48"/>
      <c r="Q5047" s="10"/>
      <c r="R5047" s="11"/>
      <c r="S5047" s="13"/>
      <c r="T5047" s="12"/>
      <c r="U5047" s="13"/>
      <c r="V5047"/>
    </row>
    <row r="5048" spans="1:22" x14ac:dyDescent="0.2">
      <c r="A5048" s="32"/>
      <c r="B5048"/>
      <c r="C5048" s="20"/>
      <c r="D5048" s="20"/>
      <c r="E5048"/>
      <c r="F5048"/>
      <c r="G5048" s="19"/>
      <c r="H5048"/>
      <c r="I5048"/>
      <c r="J5048"/>
      <c r="K5048" s="9"/>
      <c r="L5048"/>
      <c r="M5048" s="36"/>
      <c r="N5048"/>
      <c r="O5048"/>
      <c r="P5048" s="48"/>
      <c r="Q5048" s="10"/>
      <c r="R5048" s="11"/>
      <c r="S5048" s="13"/>
      <c r="T5048" s="12"/>
      <c r="U5048" s="13"/>
      <c r="V5048"/>
    </row>
    <row r="5049" spans="1:22" x14ac:dyDescent="0.2">
      <c r="A5049" s="32"/>
      <c r="B5049"/>
      <c r="C5049" s="20"/>
      <c r="D5049" s="20"/>
      <c r="E5049"/>
      <c r="F5049"/>
      <c r="G5049" s="19"/>
      <c r="H5049"/>
      <c r="I5049"/>
      <c r="J5049"/>
      <c r="K5049" s="9"/>
      <c r="L5049"/>
      <c r="M5049" s="36"/>
      <c r="N5049"/>
      <c r="O5049"/>
      <c r="P5049" s="48"/>
      <c r="Q5049" s="10"/>
      <c r="R5049" s="11"/>
      <c r="S5049" s="13"/>
      <c r="T5049" s="12"/>
      <c r="U5049" s="13"/>
      <c r="V5049"/>
    </row>
    <row r="5050" spans="1:22" x14ac:dyDescent="0.2">
      <c r="A5050" s="32"/>
      <c r="B5050"/>
      <c r="C5050" s="20"/>
      <c r="D5050" s="20"/>
      <c r="E5050"/>
      <c r="F5050"/>
      <c r="G5050" s="19"/>
      <c r="H5050"/>
      <c r="I5050"/>
      <c r="J5050"/>
      <c r="K5050" s="9"/>
      <c r="L5050"/>
      <c r="M5050" s="36"/>
      <c r="N5050"/>
      <c r="O5050"/>
      <c r="P5050" s="48"/>
      <c r="Q5050" s="10"/>
      <c r="R5050" s="11"/>
      <c r="S5050" s="13"/>
      <c r="T5050" s="12"/>
      <c r="U5050" s="13"/>
      <c r="V5050"/>
    </row>
    <row r="5051" spans="1:22" x14ac:dyDescent="0.2">
      <c r="A5051" s="32"/>
      <c r="B5051"/>
      <c r="C5051" s="20"/>
      <c r="D5051" s="20"/>
      <c r="E5051"/>
      <c r="F5051"/>
      <c r="G5051" s="19"/>
      <c r="H5051"/>
      <c r="I5051"/>
      <c r="J5051"/>
      <c r="K5051" s="9"/>
      <c r="L5051"/>
      <c r="M5051" s="36"/>
      <c r="N5051"/>
      <c r="O5051"/>
      <c r="P5051" s="48"/>
      <c r="Q5051" s="10"/>
      <c r="R5051" s="11"/>
      <c r="S5051" s="13"/>
      <c r="T5051" s="12"/>
      <c r="U5051" s="13"/>
      <c r="V5051"/>
    </row>
    <row r="5052" spans="1:22" x14ac:dyDescent="0.2">
      <c r="A5052" s="32"/>
      <c r="B5052"/>
      <c r="C5052" s="20"/>
      <c r="D5052" s="20"/>
      <c r="E5052"/>
      <c r="F5052"/>
      <c r="G5052" s="19"/>
      <c r="H5052"/>
      <c r="I5052"/>
      <c r="J5052"/>
      <c r="K5052" s="9"/>
      <c r="L5052"/>
      <c r="M5052" s="36"/>
      <c r="N5052"/>
      <c r="O5052"/>
      <c r="P5052" s="48"/>
      <c r="Q5052" s="10"/>
      <c r="R5052" s="11"/>
      <c r="S5052" s="13"/>
      <c r="T5052" s="12"/>
      <c r="U5052" s="13"/>
      <c r="V5052"/>
    </row>
    <row r="5053" spans="1:22" x14ac:dyDescent="0.2">
      <c r="A5053" s="32"/>
      <c r="B5053"/>
      <c r="C5053" s="20"/>
      <c r="D5053" s="20"/>
      <c r="E5053"/>
      <c r="F5053"/>
      <c r="G5053" s="19"/>
      <c r="H5053"/>
      <c r="I5053"/>
      <c r="J5053"/>
      <c r="K5053" s="9"/>
      <c r="L5053"/>
      <c r="M5053" s="36"/>
      <c r="N5053"/>
      <c r="O5053"/>
      <c r="P5053" s="48"/>
      <c r="Q5053" s="10"/>
      <c r="R5053" s="11"/>
      <c r="S5053" s="13"/>
      <c r="T5053" s="12"/>
      <c r="U5053" s="13"/>
      <c r="V5053"/>
    </row>
    <row r="5054" spans="1:22" x14ac:dyDescent="0.2">
      <c r="A5054" s="32"/>
      <c r="B5054"/>
      <c r="C5054" s="20"/>
      <c r="D5054" s="20"/>
      <c r="E5054"/>
      <c r="F5054"/>
      <c r="G5054" s="19"/>
      <c r="H5054"/>
      <c r="I5054"/>
      <c r="J5054"/>
      <c r="K5054" s="9"/>
      <c r="L5054"/>
      <c r="M5054" s="36"/>
      <c r="N5054"/>
      <c r="O5054"/>
      <c r="P5054" s="48"/>
      <c r="Q5054" s="10"/>
      <c r="R5054" s="11"/>
      <c r="S5054" s="13"/>
      <c r="T5054" s="12"/>
      <c r="U5054" s="13"/>
      <c r="V5054"/>
    </row>
    <row r="5055" spans="1:22" x14ac:dyDescent="0.2">
      <c r="A5055" s="32"/>
      <c r="B5055"/>
      <c r="C5055" s="20"/>
      <c r="D5055" s="20"/>
      <c r="E5055"/>
      <c r="F5055"/>
      <c r="G5055" s="19"/>
      <c r="H5055"/>
      <c r="I5055"/>
      <c r="J5055"/>
      <c r="K5055" s="9"/>
      <c r="L5055"/>
      <c r="M5055" s="36"/>
      <c r="N5055"/>
      <c r="O5055"/>
      <c r="P5055" s="48"/>
      <c r="Q5055" s="10"/>
      <c r="R5055" s="11"/>
      <c r="S5055" s="13"/>
      <c r="T5055" s="12"/>
      <c r="U5055" s="13"/>
      <c r="V5055"/>
    </row>
    <row r="5056" spans="1:22" x14ac:dyDescent="0.2">
      <c r="A5056" s="32"/>
      <c r="B5056"/>
      <c r="C5056" s="20"/>
      <c r="D5056" s="20"/>
      <c r="E5056"/>
      <c r="F5056"/>
      <c r="G5056" s="19"/>
      <c r="H5056"/>
      <c r="I5056"/>
      <c r="J5056"/>
      <c r="K5056" s="9"/>
      <c r="L5056"/>
      <c r="M5056" s="36"/>
      <c r="N5056"/>
      <c r="O5056"/>
      <c r="P5056" s="48"/>
      <c r="Q5056" s="10"/>
      <c r="R5056" s="11"/>
      <c r="S5056" s="13"/>
      <c r="T5056" s="12"/>
      <c r="U5056" s="13"/>
      <c r="V5056"/>
    </row>
    <row r="5057" spans="1:22" x14ac:dyDescent="0.2">
      <c r="A5057" s="32"/>
      <c r="B5057"/>
      <c r="C5057" s="20"/>
      <c r="D5057" s="20"/>
      <c r="E5057"/>
      <c r="F5057"/>
      <c r="G5057" s="19"/>
      <c r="H5057"/>
      <c r="I5057"/>
      <c r="J5057"/>
      <c r="K5057" s="9"/>
      <c r="L5057"/>
      <c r="M5057" s="36"/>
      <c r="N5057"/>
      <c r="O5057"/>
      <c r="P5057" s="48"/>
      <c r="Q5057" s="10"/>
      <c r="R5057" s="11"/>
      <c r="S5057" s="13"/>
      <c r="T5057" s="12"/>
      <c r="U5057" s="13"/>
      <c r="V5057"/>
    </row>
    <row r="5058" spans="1:22" x14ac:dyDescent="0.2">
      <c r="A5058" s="32"/>
      <c r="B5058"/>
      <c r="C5058" s="20"/>
      <c r="D5058" s="20"/>
      <c r="E5058"/>
      <c r="F5058"/>
      <c r="G5058" s="19"/>
      <c r="H5058"/>
      <c r="I5058"/>
      <c r="J5058"/>
      <c r="K5058" s="9"/>
      <c r="L5058"/>
      <c r="M5058" s="36"/>
      <c r="N5058"/>
      <c r="O5058"/>
      <c r="P5058" s="48"/>
      <c r="Q5058" s="10"/>
      <c r="R5058" s="11"/>
      <c r="S5058" s="13"/>
      <c r="T5058" s="12"/>
      <c r="U5058" s="13"/>
      <c r="V5058"/>
    </row>
    <row r="5059" spans="1:22" x14ac:dyDescent="0.2">
      <c r="A5059" s="32"/>
      <c r="B5059"/>
      <c r="C5059" s="20"/>
      <c r="D5059" s="20"/>
      <c r="E5059"/>
      <c r="F5059"/>
      <c r="G5059" s="19"/>
      <c r="H5059"/>
      <c r="I5059"/>
      <c r="J5059"/>
      <c r="K5059" s="9"/>
      <c r="L5059"/>
      <c r="M5059" s="36"/>
      <c r="N5059"/>
      <c r="O5059"/>
      <c r="P5059" s="48"/>
      <c r="Q5059" s="10"/>
      <c r="R5059" s="11"/>
      <c r="S5059" s="13"/>
      <c r="T5059" s="12"/>
      <c r="U5059" s="13"/>
      <c r="V5059"/>
    </row>
    <row r="5060" spans="1:22" x14ac:dyDescent="0.2">
      <c r="A5060" s="32"/>
      <c r="B5060"/>
      <c r="C5060" s="20"/>
      <c r="D5060" s="20"/>
      <c r="E5060"/>
      <c r="F5060"/>
      <c r="G5060" s="19"/>
      <c r="H5060"/>
      <c r="I5060"/>
      <c r="J5060"/>
      <c r="K5060" s="9"/>
      <c r="L5060"/>
      <c r="M5060" s="36"/>
      <c r="N5060"/>
      <c r="O5060"/>
      <c r="P5060" s="48"/>
      <c r="Q5060" s="10"/>
      <c r="R5060" s="11"/>
      <c r="S5060" s="13"/>
      <c r="T5060" s="12"/>
      <c r="U5060" s="13"/>
      <c r="V5060"/>
    </row>
    <row r="5061" spans="1:22" x14ac:dyDescent="0.2">
      <c r="A5061" s="32"/>
      <c r="B5061"/>
      <c r="C5061" s="20"/>
      <c r="D5061" s="20"/>
      <c r="E5061"/>
      <c r="F5061"/>
      <c r="G5061" s="19"/>
      <c r="H5061"/>
      <c r="I5061"/>
      <c r="J5061"/>
      <c r="K5061" s="9"/>
      <c r="L5061"/>
      <c r="M5061" s="36"/>
      <c r="N5061"/>
      <c r="O5061"/>
      <c r="P5061" s="48"/>
      <c r="Q5061" s="10"/>
      <c r="R5061" s="11"/>
      <c r="S5061" s="13"/>
      <c r="T5061" s="12"/>
      <c r="U5061" s="13"/>
      <c r="V5061"/>
    </row>
    <row r="5062" spans="1:22" x14ac:dyDescent="0.2">
      <c r="A5062" s="32"/>
      <c r="B5062"/>
      <c r="C5062" s="20"/>
      <c r="D5062" s="20"/>
      <c r="E5062"/>
      <c r="F5062"/>
      <c r="G5062" s="19"/>
      <c r="H5062"/>
      <c r="I5062"/>
      <c r="J5062"/>
      <c r="K5062" s="9"/>
      <c r="L5062"/>
      <c r="M5062" s="36"/>
      <c r="N5062"/>
      <c r="O5062"/>
      <c r="P5062" s="48"/>
      <c r="Q5062" s="10"/>
      <c r="R5062" s="11"/>
      <c r="S5062" s="13"/>
      <c r="T5062" s="12"/>
      <c r="U5062" s="13"/>
      <c r="V5062"/>
    </row>
    <row r="5063" spans="1:22" x14ac:dyDescent="0.2">
      <c r="A5063" s="32"/>
      <c r="B5063"/>
      <c r="C5063" s="20"/>
      <c r="D5063" s="20"/>
      <c r="E5063"/>
      <c r="F5063"/>
      <c r="G5063" s="19"/>
      <c r="H5063"/>
      <c r="I5063"/>
      <c r="J5063"/>
      <c r="K5063" s="9"/>
      <c r="L5063"/>
      <c r="M5063" s="36"/>
      <c r="N5063"/>
      <c r="O5063"/>
      <c r="P5063" s="48"/>
      <c r="Q5063" s="10"/>
      <c r="R5063" s="11"/>
      <c r="S5063" s="13"/>
      <c r="T5063" s="12"/>
      <c r="U5063" s="13"/>
      <c r="V5063"/>
    </row>
    <row r="5064" spans="1:22" x14ac:dyDescent="0.2">
      <c r="A5064" s="32"/>
      <c r="B5064"/>
      <c r="C5064" s="20"/>
      <c r="D5064" s="20"/>
      <c r="E5064"/>
      <c r="F5064"/>
      <c r="G5064" s="19"/>
      <c r="H5064"/>
      <c r="I5064"/>
      <c r="J5064"/>
      <c r="K5064" s="9"/>
      <c r="L5064"/>
      <c r="M5064" s="36"/>
      <c r="N5064"/>
      <c r="O5064"/>
      <c r="P5064" s="48"/>
      <c r="Q5064" s="10"/>
      <c r="R5064" s="11"/>
      <c r="S5064" s="13"/>
      <c r="T5064" s="12"/>
      <c r="U5064" s="13"/>
      <c r="V5064"/>
    </row>
    <row r="5065" spans="1:22" x14ac:dyDescent="0.2">
      <c r="A5065" s="32"/>
      <c r="B5065"/>
      <c r="C5065" s="20"/>
      <c r="D5065" s="20"/>
      <c r="E5065"/>
      <c r="F5065"/>
      <c r="G5065" s="19"/>
      <c r="H5065"/>
      <c r="I5065"/>
      <c r="J5065"/>
      <c r="K5065" s="9"/>
      <c r="L5065"/>
      <c r="M5065" s="36"/>
      <c r="N5065"/>
      <c r="O5065"/>
      <c r="P5065" s="48"/>
      <c r="Q5065" s="10"/>
      <c r="R5065" s="11"/>
      <c r="S5065" s="13"/>
      <c r="T5065" s="12"/>
      <c r="U5065" s="13"/>
      <c r="V5065"/>
    </row>
    <row r="5066" spans="1:22" x14ac:dyDescent="0.2">
      <c r="A5066" s="32"/>
      <c r="B5066"/>
      <c r="C5066" s="20"/>
      <c r="D5066" s="20"/>
      <c r="E5066"/>
      <c r="F5066"/>
      <c r="G5066" s="19"/>
      <c r="H5066"/>
      <c r="I5066"/>
      <c r="J5066"/>
      <c r="K5066" s="9"/>
      <c r="L5066"/>
      <c r="M5066" s="36"/>
      <c r="N5066"/>
      <c r="O5066"/>
      <c r="P5066" s="48"/>
      <c r="Q5066" s="10"/>
      <c r="R5066" s="11"/>
      <c r="S5066" s="13"/>
      <c r="T5066" s="12"/>
      <c r="U5066" s="13"/>
      <c r="V5066"/>
    </row>
    <row r="5067" spans="1:22" x14ac:dyDescent="0.2">
      <c r="A5067" s="32"/>
      <c r="B5067"/>
      <c r="C5067" s="20"/>
      <c r="D5067" s="20"/>
      <c r="E5067"/>
      <c r="F5067"/>
      <c r="G5067" s="19"/>
      <c r="H5067"/>
      <c r="I5067"/>
      <c r="J5067"/>
      <c r="K5067" s="9"/>
      <c r="L5067"/>
      <c r="M5067" s="36"/>
      <c r="N5067"/>
      <c r="O5067"/>
      <c r="P5067" s="48"/>
      <c r="Q5067" s="10"/>
      <c r="R5067" s="11"/>
      <c r="S5067" s="13"/>
      <c r="T5067" s="12"/>
      <c r="U5067" s="13"/>
      <c r="V5067"/>
    </row>
    <row r="5068" spans="1:22" x14ac:dyDescent="0.2">
      <c r="A5068" s="32"/>
      <c r="B5068"/>
      <c r="C5068" s="20"/>
      <c r="D5068" s="20"/>
      <c r="E5068"/>
      <c r="F5068"/>
      <c r="G5068" s="19"/>
      <c r="H5068"/>
      <c r="I5068"/>
      <c r="J5068"/>
      <c r="K5068" s="9"/>
      <c r="L5068"/>
      <c r="M5068" s="36"/>
      <c r="N5068"/>
      <c r="O5068"/>
      <c r="P5068" s="48"/>
      <c r="Q5068" s="10"/>
      <c r="R5068" s="11"/>
      <c r="S5068" s="13"/>
      <c r="T5068" s="12"/>
      <c r="U5068" s="13"/>
      <c r="V5068"/>
    </row>
    <row r="5069" spans="1:22" x14ac:dyDescent="0.2">
      <c r="A5069" s="32"/>
      <c r="B5069"/>
      <c r="C5069" s="20"/>
      <c r="D5069" s="20"/>
      <c r="E5069"/>
      <c r="F5069"/>
      <c r="G5069" s="19"/>
      <c r="H5069"/>
      <c r="I5069"/>
      <c r="J5069"/>
      <c r="K5069" s="9"/>
      <c r="L5069"/>
      <c r="M5069" s="36"/>
      <c r="N5069"/>
      <c r="O5069"/>
      <c r="P5069" s="48"/>
      <c r="Q5069" s="10"/>
      <c r="R5069" s="11"/>
      <c r="S5069" s="13"/>
      <c r="T5069" s="12"/>
      <c r="U5069" s="13"/>
      <c r="V5069"/>
    </row>
    <row r="5070" spans="1:22" x14ac:dyDescent="0.2">
      <c r="A5070" s="32"/>
      <c r="B5070"/>
      <c r="C5070" s="20"/>
      <c r="D5070" s="20"/>
      <c r="E5070"/>
      <c r="F5070"/>
      <c r="G5070" s="19"/>
      <c r="H5070"/>
      <c r="I5070"/>
      <c r="J5070"/>
      <c r="K5070" s="9"/>
      <c r="L5070"/>
      <c r="M5070" s="36"/>
      <c r="N5070"/>
      <c r="O5070"/>
      <c r="P5070" s="48"/>
      <c r="Q5070" s="10"/>
      <c r="R5070" s="11"/>
      <c r="S5070" s="13"/>
      <c r="T5070" s="12"/>
      <c r="U5070" s="13"/>
      <c r="V5070"/>
    </row>
    <row r="5071" spans="1:22" x14ac:dyDescent="0.2">
      <c r="A5071" s="32"/>
      <c r="B5071"/>
      <c r="C5071" s="20"/>
      <c r="D5071" s="20"/>
      <c r="E5071"/>
      <c r="F5071"/>
      <c r="G5071" s="19"/>
      <c r="H5071"/>
      <c r="I5071"/>
      <c r="J5071"/>
      <c r="K5071" s="9"/>
      <c r="L5071"/>
      <c r="M5071" s="36"/>
      <c r="N5071"/>
      <c r="O5071"/>
      <c r="P5071" s="48"/>
      <c r="Q5071" s="10"/>
      <c r="R5071" s="11"/>
      <c r="S5071" s="13"/>
      <c r="T5071" s="12"/>
      <c r="U5071" s="13"/>
      <c r="V5071"/>
    </row>
    <row r="5072" spans="1:22" x14ac:dyDescent="0.2">
      <c r="A5072" s="32"/>
      <c r="B5072"/>
      <c r="C5072" s="20"/>
      <c r="D5072" s="20"/>
      <c r="E5072"/>
      <c r="F5072"/>
      <c r="G5072" s="19"/>
      <c r="H5072"/>
      <c r="I5072"/>
      <c r="J5072"/>
      <c r="K5072" s="9"/>
      <c r="L5072"/>
      <c r="M5072" s="36"/>
      <c r="N5072"/>
      <c r="O5072"/>
      <c r="P5072" s="48"/>
      <c r="Q5072" s="10"/>
      <c r="R5072" s="11"/>
      <c r="S5072" s="13"/>
      <c r="T5072" s="12"/>
      <c r="U5072" s="13"/>
      <c r="V5072"/>
    </row>
    <row r="5073" spans="1:22" x14ac:dyDescent="0.2">
      <c r="A5073" s="32"/>
      <c r="B5073"/>
      <c r="C5073" s="20"/>
      <c r="D5073" s="20"/>
      <c r="E5073"/>
      <c r="F5073"/>
      <c r="G5073" s="19"/>
      <c r="H5073"/>
      <c r="I5073"/>
      <c r="J5073"/>
      <c r="K5073" s="9"/>
      <c r="L5073"/>
      <c r="M5073" s="36"/>
      <c r="N5073"/>
      <c r="O5073"/>
      <c r="P5073" s="48"/>
      <c r="Q5073" s="10"/>
      <c r="R5073" s="11"/>
      <c r="S5073" s="13"/>
      <c r="T5073" s="12"/>
      <c r="U5073" s="13"/>
      <c r="V5073"/>
    </row>
    <row r="5074" spans="1:22" x14ac:dyDescent="0.2">
      <c r="A5074" s="32"/>
      <c r="B5074"/>
      <c r="C5074" s="20"/>
      <c r="D5074" s="20"/>
      <c r="E5074"/>
      <c r="F5074"/>
      <c r="G5074" s="19"/>
      <c r="H5074"/>
      <c r="I5074"/>
      <c r="J5074"/>
      <c r="K5074" s="9"/>
      <c r="L5074"/>
      <c r="M5074" s="36"/>
      <c r="N5074"/>
      <c r="O5074"/>
      <c r="P5074" s="48"/>
      <c r="Q5074" s="10"/>
      <c r="R5074" s="11"/>
      <c r="S5074" s="13"/>
      <c r="T5074" s="12"/>
      <c r="U5074" s="13"/>
      <c r="V5074"/>
    </row>
    <row r="5075" spans="1:22" x14ac:dyDescent="0.2">
      <c r="A5075" s="32"/>
      <c r="B5075"/>
      <c r="C5075" s="20"/>
      <c r="D5075" s="20"/>
      <c r="E5075"/>
      <c r="F5075"/>
      <c r="G5075" s="19"/>
      <c r="H5075"/>
      <c r="I5075"/>
      <c r="J5075"/>
      <c r="K5075" s="9"/>
      <c r="L5075"/>
      <c r="M5075" s="36"/>
      <c r="N5075"/>
      <c r="O5075"/>
      <c r="P5075" s="48"/>
      <c r="Q5075" s="10"/>
      <c r="R5075" s="11"/>
      <c r="S5075" s="13"/>
      <c r="T5075" s="12"/>
      <c r="U5075" s="13"/>
      <c r="V5075"/>
    </row>
    <row r="5076" spans="1:22" x14ac:dyDescent="0.2">
      <c r="A5076" s="32"/>
      <c r="B5076"/>
      <c r="C5076" s="20"/>
      <c r="D5076" s="20"/>
      <c r="E5076"/>
      <c r="F5076"/>
      <c r="G5076" s="19"/>
      <c r="H5076"/>
      <c r="I5076"/>
      <c r="J5076"/>
      <c r="K5076" s="9"/>
      <c r="L5076"/>
      <c r="M5076" s="36"/>
      <c r="N5076"/>
      <c r="O5076"/>
      <c r="P5076" s="48"/>
      <c r="Q5076" s="10"/>
      <c r="R5076" s="11"/>
      <c r="S5076" s="13"/>
      <c r="T5076" s="12"/>
      <c r="U5076" s="13"/>
      <c r="V5076"/>
    </row>
    <row r="5077" spans="1:22" x14ac:dyDescent="0.2">
      <c r="A5077" s="32"/>
      <c r="B5077"/>
      <c r="C5077" s="20"/>
      <c r="D5077" s="20"/>
      <c r="E5077"/>
      <c r="F5077"/>
      <c r="G5077" s="19"/>
      <c r="H5077"/>
      <c r="I5077"/>
      <c r="J5077"/>
      <c r="K5077" s="9"/>
      <c r="L5077"/>
      <c r="M5077" s="36"/>
      <c r="N5077"/>
      <c r="O5077"/>
      <c r="P5077" s="48"/>
      <c r="Q5077" s="10"/>
      <c r="R5077" s="11"/>
      <c r="S5077" s="13"/>
      <c r="T5077" s="12"/>
      <c r="U5077" s="13"/>
      <c r="V5077"/>
    </row>
    <row r="5078" spans="1:22" x14ac:dyDescent="0.2">
      <c r="A5078" s="32"/>
      <c r="B5078"/>
      <c r="C5078" s="20"/>
      <c r="D5078" s="20"/>
      <c r="E5078"/>
      <c r="F5078"/>
      <c r="G5078" s="19"/>
      <c r="H5078"/>
      <c r="I5078"/>
      <c r="J5078"/>
      <c r="K5078" s="9"/>
      <c r="L5078"/>
      <c r="M5078" s="36"/>
      <c r="N5078"/>
      <c r="O5078"/>
      <c r="P5078" s="48"/>
      <c r="Q5078" s="10"/>
      <c r="R5078" s="11"/>
      <c r="S5078" s="13"/>
      <c r="T5078" s="12"/>
      <c r="U5078" s="13"/>
      <c r="V5078"/>
    </row>
    <row r="5079" spans="1:22" x14ac:dyDescent="0.2">
      <c r="A5079" s="32"/>
      <c r="B5079"/>
      <c r="C5079" s="20"/>
      <c r="D5079" s="20"/>
      <c r="E5079"/>
      <c r="F5079"/>
      <c r="G5079" s="19"/>
      <c r="H5079"/>
      <c r="I5079"/>
      <c r="J5079"/>
      <c r="K5079" s="9"/>
      <c r="L5079"/>
      <c r="M5079" s="36"/>
      <c r="N5079"/>
      <c r="O5079"/>
      <c r="P5079" s="48"/>
      <c r="Q5079" s="10"/>
      <c r="R5079" s="11"/>
      <c r="S5079" s="13"/>
      <c r="T5079" s="12"/>
      <c r="U5079" s="13"/>
      <c r="V5079"/>
    </row>
    <row r="5080" spans="1:22" x14ac:dyDescent="0.2">
      <c r="A5080" s="32"/>
      <c r="B5080"/>
      <c r="C5080" s="20"/>
      <c r="D5080" s="20"/>
      <c r="E5080"/>
      <c r="F5080"/>
      <c r="G5080" s="19"/>
      <c r="H5080"/>
      <c r="I5080"/>
      <c r="J5080"/>
      <c r="K5080" s="9"/>
      <c r="L5080"/>
      <c r="M5080" s="36"/>
      <c r="N5080"/>
      <c r="O5080"/>
      <c r="P5080" s="48"/>
      <c r="Q5080" s="10"/>
      <c r="R5080" s="11"/>
      <c r="S5080" s="13"/>
      <c r="T5080" s="12"/>
      <c r="U5080" s="13"/>
      <c r="V5080"/>
    </row>
    <row r="5081" spans="1:22" x14ac:dyDescent="0.2">
      <c r="A5081" s="32"/>
      <c r="B5081"/>
      <c r="C5081" s="20"/>
      <c r="D5081" s="20"/>
      <c r="E5081"/>
      <c r="F5081"/>
      <c r="G5081" s="19"/>
      <c r="H5081"/>
      <c r="I5081"/>
      <c r="J5081"/>
      <c r="K5081" s="9"/>
      <c r="L5081"/>
      <c r="M5081" s="36"/>
      <c r="N5081"/>
      <c r="O5081"/>
      <c r="P5081" s="48"/>
      <c r="Q5081" s="10"/>
      <c r="R5081" s="11"/>
      <c r="S5081" s="13"/>
      <c r="T5081" s="12"/>
      <c r="U5081" s="13"/>
      <c r="V5081"/>
    </row>
    <row r="5082" spans="1:22" x14ac:dyDescent="0.2">
      <c r="A5082" s="32"/>
      <c r="B5082"/>
      <c r="C5082" s="20"/>
      <c r="D5082" s="20"/>
      <c r="E5082"/>
      <c r="F5082"/>
      <c r="G5082" s="19"/>
      <c r="H5082"/>
      <c r="I5082"/>
      <c r="J5082"/>
      <c r="K5082" s="9"/>
      <c r="L5082"/>
      <c r="M5082" s="36"/>
      <c r="N5082"/>
      <c r="O5082"/>
      <c r="P5082" s="48"/>
      <c r="Q5082" s="10"/>
      <c r="R5082" s="11"/>
      <c r="S5082" s="13"/>
      <c r="T5082" s="12"/>
      <c r="U5082" s="13"/>
      <c r="V5082"/>
    </row>
    <row r="5083" spans="1:22" x14ac:dyDescent="0.2">
      <c r="A5083" s="32"/>
      <c r="B5083"/>
      <c r="C5083" s="20"/>
      <c r="D5083" s="20"/>
      <c r="E5083"/>
      <c r="F5083"/>
      <c r="G5083" s="19"/>
      <c r="H5083"/>
      <c r="I5083"/>
      <c r="J5083"/>
      <c r="K5083" s="9"/>
      <c r="L5083"/>
      <c r="M5083" s="36"/>
      <c r="N5083"/>
      <c r="O5083"/>
      <c r="P5083" s="48"/>
      <c r="Q5083" s="10"/>
      <c r="R5083" s="11"/>
      <c r="S5083" s="13"/>
      <c r="T5083" s="12"/>
      <c r="U5083" s="13"/>
      <c r="V5083"/>
    </row>
    <row r="5084" spans="1:22" x14ac:dyDescent="0.2">
      <c r="A5084" s="32"/>
      <c r="B5084"/>
      <c r="C5084" s="20"/>
      <c r="D5084" s="20"/>
      <c r="E5084"/>
      <c r="F5084"/>
      <c r="G5084" s="19"/>
      <c r="H5084"/>
      <c r="I5084"/>
      <c r="J5084"/>
      <c r="K5084" s="9"/>
      <c r="L5084"/>
      <c r="M5084" s="36"/>
      <c r="N5084"/>
      <c r="O5084"/>
      <c r="P5084" s="48"/>
      <c r="Q5084" s="10"/>
      <c r="R5084" s="11"/>
      <c r="S5084" s="13"/>
      <c r="T5084" s="12"/>
      <c r="U5084" s="13"/>
      <c r="V5084"/>
    </row>
    <row r="5085" spans="1:22" x14ac:dyDescent="0.2">
      <c r="A5085" s="32"/>
      <c r="B5085"/>
      <c r="C5085" s="20"/>
      <c r="D5085" s="20"/>
      <c r="E5085"/>
      <c r="F5085"/>
      <c r="G5085" s="19"/>
      <c r="H5085"/>
      <c r="I5085"/>
      <c r="J5085"/>
      <c r="K5085" s="9"/>
      <c r="L5085"/>
      <c r="M5085" s="36"/>
      <c r="N5085"/>
      <c r="O5085"/>
      <c r="P5085" s="48"/>
      <c r="Q5085" s="10"/>
      <c r="R5085" s="11"/>
      <c r="S5085" s="13"/>
      <c r="T5085" s="12"/>
      <c r="U5085" s="13"/>
      <c r="V5085"/>
    </row>
    <row r="5086" spans="1:22" x14ac:dyDescent="0.2">
      <c r="A5086" s="32"/>
      <c r="B5086"/>
      <c r="C5086" s="20"/>
      <c r="D5086" s="20"/>
      <c r="E5086"/>
      <c r="F5086"/>
      <c r="G5086" s="19"/>
      <c r="H5086"/>
      <c r="I5086"/>
      <c r="J5086"/>
      <c r="K5086" s="9"/>
      <c r="L5086"/>
      <c r="M5086" s="36"/>
      <c r="N5086"/>
      <c r="O5086"/>
      <c r="P5086" s="48"/>
      <c r="Q5086" s="10"/>
      <c r="R5086" s="11"/>
      <c r="S5086" s="13"/>
      <c r="T5086" s="12"/>
      <c r="U5086" s="13"/>
      <c r="V5086"/>
    </row>
    <row r="5087" spans="1:22" x14ac:dyDescent="0.2">
      <c r="A5087" s="32"/>
      <c r="B5087"/>
      <c r="C5087" s="20"/>
      <c r="D5087" s="20"/>
      <c r="E5087"/>
      <c r="F5087"/>
      <c r="G5087" s="19"/>
      <c r="H5087"/>
      <c r="I5087"/>
      <c r="J5087"/>
      <c r="K5087" s="9"/>
      <c r="L5087"/>
      <c r="M5087" s="36"/>
      <c r="N5087"/>
      <c r="O5087"/>
      <c r="P5087" s="48"/>
      <c r="Q5087" s="10"/>
      <c r="R5087" s="11"/>
      <c r="S5087" s="13"/>
      <c r="T5087" s="12"/>
      <c r="U5087" s="13"/>
      <c r="V5087"/>
    </row>
    <row r="5088" spans="1:22" x14ac:dyDescent="0.2">
      <c r="A5088" s="32"/>
      <c r="B5088"/>
      <c r="C5088" s="20"/>
      <c r="D5088" s="20"/>
      <c r="E5088"/>
      <c r="F5088"/>
      <c r="G5088" s="19"/>
      <c r="H5088"/>
      <c r="I5088"/>
      <c r="J5088"/>
      <c r="K5088" s="9"/>
      <c r="L5088"/>
      <c r="M5088" s="36"/>
      <c r="N5088"/>
      <c r="O5088"/>
      <c r="P5088" s="48"/>
      <c r="Q5088" s="10"/>
      <c r="R5088" s="11"/>
      <c r="S5088" s="13"/>
      <c r="T5088" s="12"/>
      <c r="U5088" s="13"/>
      <c r="V5088"/>
    </row>
    <row r="5089" spans="1:22" x14ac:dyDescent="0.2">
      <c r="A5089" s="32"/>
      <c r="B5089"/>
      <c r="C5089" s="20"/>
      <c r="D5089" s="20"/>
      <c r="E5089"/>
      <c r="F5089"/>
      <c r="G5089" s="19"/>
      <c r="H5089"/>
      <c r="I5089"/>
      <c r="J5089"/>
      <c r="K5089" s="9"/>
      <c r="L5089"/>
      <c r="M5089" s="36"/>
      <c r="N5089"/>
      <c r="O5089"/>
      <c r="P5089" s="48"/>
      <c r="Q5089" s="10"/>
      <c r="R5089" s="11"/>
      <c r="S5089" s="13"/>
      <c r="T5089" s="12"/>
      <c r="U5089" s="13"/>
      <c r="V5089"/>
    </row>
    <row r="5090" spans="1:22" x14ac:dyDescent="0.2">
      <c r="A5090" s="32"/>
      <c r="B5090"/>
      <c r="C5090" s="20"/>
      <c r="D5090" s="20"/>
      <c r="E5090"/>
      <c r="F5090"/>
      <c r="G5090" s="19"/>
      <c r="H5090"/>
      <c r="I5090"/>
      <c r="J5090"/>
      <c r="K5090" s="9"/>
      <c r="L5090"/>
      <c r="M5090" s="36"/>
      <c r="N5090"/>
      <c r="O5090"/>
      <c r="P5090" s="48"/>
      <c r="Q5090" s="10"/>
      <c r="R5090" s="11"/>
      <c r="S5090" s="13"/>
      <c r="T5090" s="12"/>
      <c r="U5090" s="13"/>
      <c r="V5090"/>
    </row>
    <row r="5091" spans="1:22" x14ac:dyDescent="0.2">
      <c r="A5091" s="32"/>
      <c r="B5091"/>
      <c r="C5091" s="20"/>
      <c r="D5091" s="20"/>
      <c r="E5091"/>
      <c r="F5091"/>
      <c r="G5091" s="19"/>
      <c r="H5091"/>
      <c r="I5091"/>
      <c r="J5091"/>
      <c r="K5091" s="9"/>
      <c r="L5091"/>
      <c r="M5091" s="36"/>
      <c r="N5091"/>
      <c r="O5091"/>
      <c r="P5091" s="48"/>
      <c r="Q5091" s="10"/>
      <c r="R5091" s="11"/>
      <c r="S5091" s="13"/>
      <c r="T5091" s="12"/>
      <c r="U5091" s="13"/>
      <c r="V5091"/>
    </row>
    <row r="5092" spans="1:22" x14ac:dyDescent="0.2">
      <c r="A5092" s="32"/>
      <c r="B5092"/>
      <c r="C5092" s="20"/>
      <c r="D5092" s="20"/>
      <c r="E5092"/>
      <c r="F5092"/>
      <c r="G5092" s="19"/>
      <c r="H5092"/>
      <c r="I5092"/>
      <c r="J5092"/>
      <c r="K5092" s="9"/>
      <c r="L5092"/>
      <c r="M5092" s="36"/>
      <c r="N5092"/>
      <c r="O5092"/>
      <c r="P5092" s="48"/>
      <c r="Q5092" s="10"/>
      <c r="R5092" s="11"/>
      <c r="S5092" s="13"/>
      <c r="T5092" s="12"/>
      <c r="U5092" s="13"/>
      <c r="V5092"/>
    </row>
    <row r="5093" spans="1:22" x14ac:dyDescent="0.2">
      <c r="A5093" s="32"/>
      <c r="B5093"/>
      <c r="C5093" s="20"/>
      <c r="D5093" s="20"/>
      <c r="E5093"/>
      <c r="F5093"/>
      <c r="G5093" s="19"/>
      <c r="H5093"/>
      <c r="I5093"/>
      <c r="J5093"/>
      <c r="K5093" s="9"/>
      <c r="L5093"/>
      <c r="M5093" s="36"/>
      <c r="N5093"/>
      <c r="O5093"/>
      <c r="P5093" s="48"/>
      <c r="Q5093" s="10"/>
      <c r="R5093" s="11"/>
      <c r="S5093" s="13"/>
      <c r="T5093" s="12"/>
      <c r="U5093" s="13"/>
      <c r="V5093"/>
    </row>
    <row r="5094" spans="1:22" x14ac:dyDescent="0.2">
      <c r="A5094" s="32"/>
      <c r="B5094"/>
      <c r="C5094" s="20"/>
      <c r="D5094" s="20"/>
      <c r="E5094"/>
      <c r="F5094"/>
      <c r="G5094" s="19"/>
      <c r="H5094"/>
      <c r="I5094"/>
      <c r="J5094"/>
      <c r="K5094" s="9"/>
      <c r="L5094"/>
      <c r="M5094" s="36"/>
      <c r="N5094"/>
      <c r="O5094"/>
      <c r="P5094" s="48"/>
      <c r="Q5094" s="10"/>
      <c r="R5094" s="11"/>
      <c r="S5094" s="13"/>
      <c r="T5094" s="12"/>
      <c r="U5094" s="13"/>
      <c r="V5094"/>
    </row>
    <row r="5095" spans="1:22" x14ac:dyDescent="0.2">
      <c r="A5095" s="32"/>
      <c r="B5095"/>
      <c r="C5095" s="20"/>
      <c r="D5095" s="20"/>
      <c r="E5095"/>
      <c r="F5095"/>
      <c r="G5095" s="19"/>
      <c r="H5095"/>
      <c r="I5095"/>
      <c r="J5095"/>
      <c r="K5095" s="9"/>
      <c r="L5095"/>
      <c r="M5095" s="36"/>
      <c r="N5095"/>
      <c r="O5095"/>
      <c r="P5095" s="48"/>
      <c r="Q5095" s="10"/>
      <c r="R5095" s="11"/>
      <c r="S5095" s="13"/>
      <c r="T5095" s="12"/>
      <c r="U5095" s="13"/>
      <c r="V5095"/>
    </row>
    <row r="5096" spans="1:22" x14ac:dyDescent="0.2">
      <c r="A5096" s="32"/>
      <c r="B5096"/>
      <c r="C5096" s="20"/>
      <c r="D5096" s="20"/>
      <c r="E5096"/>
      <c r="F5096"/>
      <c r="G5096" s="19"/>
      <c r="H5096"/>
      <c r="I5096"/>
      <c r="J5096"/>
      <c r="K5096" s="9"/>
      <c r="L5096"/>
      <c r="M5096" s="36"/>
      <c r="N5096"/>
      <c r="O5096"/>
      <c r="P5096" s="48"/>
      <c r="Q5096" s="10"/>
      <c r="R5096" s="11"/>
      <c r="S5096" s="13"/>
      <c r="T5096" s="12"/>
      <c r="U5096" s="13"/>
      <c r="V5096"/>
    </row>
    <row r="5097" spans="1:22" x14ac:dyDescent="0.2">
      <c r="A5097" s="32"/>
      <c r="B5097"/>
      <c r="C5097" s="20"/>
      <c r="D5097" s="20"/>
      <c r="E5097"/>
      <c r="F5097"/>
      <c r="G5097" s="19"/>
      <c r="H5097"/>
      <c r="I5097"/>
      <c r="J5097"/>
      <c r="K5097" s="9"/>
      <c r="L5097"/>
      <c r="M5097" s="36"/>
      <c r="N5097"/>
      <c r="O5097"/>
      <c r="P5097" s="48"/>
      <c r="Q5097" s="10"/>
      <c r="R5097" s="11"/>
      <c r="S5097" s="13"/>
      <c r="T5097" s="12"/>
      <c r="U5097" s="13"/>
      <c r="V5097"/>
    </row>
    <row r="5098" spans="1:22" x14ac:dyDescent="0.2">
      <c r="A5098" s="32"/>
      <c r="B5098"/>
      <c r="C5098" s="20"/>
      <c r="D5098" s="20"/>
      <c r="E5098"/>
      <c r="F5098"/>
      <c r="G5098" s="19"/>
      <c r="H5098"/>
      <c r="I5098"/>
      <c r="J5098"/>
      <c r="K5098" s="9"/>
      <c r="L5098"/>
      <c r="M5098" s="36"/>
      <c r="N5098"/>
      <c r="O5098"/>
      <c r="P5098" s="48"/>
      <c r="Q5098" s="10"/>
      <c r="R5098" s="11"/>
      <c r="S5098" s="13"/>
      <c r="T5098" s="12"/>
      <c r="U5098" s="13"/>
      <c r="V5098"/>
    </row>
    <row r="5099" spans="1:22" x14ac:dyDescent="0.2">
      <c r="A5099" s="32"/>
      <c r="B5099"/>
      <c r="C5099" s="20"/>
      <c r="D5099" s="20"/>
      <c r="E5099"/>
      <c r="F5099"/>
      <c r="G5099" s="19"/>
      <c r="H5099"/>
      <c r="I5099"/>
      <c r="J5099"/>
      <c r="K5099" s="9"/>
      <c r="L5099"/>
      <c r="M5099" s="36"/>
      <c r="N5099"/>
      <c r="O5099"/>
      <c r="P5099" s="48"/>
      <c r="Q5099" s="10"/>
      <c r="R5099" s="11"/>
      <c r="S5099" s="13"/>
      <c r="T5099" s="12"/>
      <c r="U5099" s="13"/>
      <c r="V5099"/>
    </row>
    <row r="5100" spans="1:22" x14ac:dyDescent="0.2">
      <c r="A5100" s="32"/>
      <c r="B5100"/>
      <c r="C5100" s="20"/>
      <c r="D5100" s="20"/>
      <c r="E5100"/>
      <c r="F5100"/>
      <c r="G5100" s="19"/>
      <c r="H5100"/>
      <c r="I5100"/>
      <c r="J5100"/>
      <c r="K5100" s="9"/>
      <c r="L5100"/>
      <c r="M5100" s="36"/>
      <c r="N5100"/>
      <c r="O5100"/>
      <c r="P5100" s="48"/>
      <c r="Q5100" s="10"/>
      <c r="R5100" s="11"/>
      <c r="S5100" s="13"/>
      <c r="T5100" s="12"/>
      <c r="U5100" s="13"/>
      <c r="V5100"/>
    </row>
    <row r="5101" spans="1:22" x14ac:dyDescent="0.2">
      <c r="A5101" s="32"/>
      <c r="B5101"/>
      <c r="C5101" s="20"/>
      <c r="D5101" s="20"/>
      <c r="E5101"/>
      <c r="F5101"/>
      <c r="G5101" s="19"/>
      <c r="H5101"/>
      <c r="I5101"/>
      <c r="J5101"/>
      <c r="K5101" s="9"/>
      <c r="L5101"/>
      <c r="M5101" s="36"/>
      <c r="N5101"/>
      <c r="O5101"/>
      <c r="P5101" s="48"/>
      <c r="Q5101" s="10"/>
      <c r="R5101" s="11"/>
      <c r="S5101" s="13"/>
      <c r="T5101" s="12"/>
      <c r="U5101" s="13"/>
      <c r="V5101"/>
    </row>
    <row r="5102" spans="1:22" x14ac:dyDescent="0.2">
      <c r="A5102" s="32"/>
      <c r="B5102"/>
      <c r="C5102" s="20"/>
      <c r="D5102" s="20"/>
      <c r="E5102"/>
      <c r="F5102"/>
      <c r="G5102" s="19"/>
      <c r="H5102"/>
      <c r="I5102"/>
      <c r="J5102"/>
      <c r="K5102" s="9"/>
      <c r="L5102"/>
      <c r="M5102" s="36"/>
      <c r="N5102"/>
      <c r="O5102"/>
      <c r="P5102" s="48"/>
      <c r="Q5102" s="10"/>
      <c r="R5102" s="11"/>
      <c r="S5102" s="13"/>
      <c r="T5102" s="12"/>
      <c r="U5102" s="13"/>
      <c r="V5102"/>
    </row>
    <row r="5103" spans="1:22" x14ac:dyDescent="0.2">
      <c r="A5103" s="32"/>
      <c r="B5103"/>
      <c r="C5103" s="20"/>
      <c r="D5103" s="20"/>
      <c r="E5103"/>
      <c r="F5103"/>
      <c r="G5103" s="19"/>
      <c r="H5103"/>
      <c r="I5103"/>
      <c r="J5103"/>
      <c r="K5103" s="9"/>
      <c r="L5103"/>
      <c r="M5103" s="36"/>
      <c r="N5103"/>
      <c r="O5103"/>
      <c r="P5103" s="48"/>
      <c r="Q5103" s="10"/>
      <c r="R5103" s="11"/>
      <c r="S5103" s="13"/>
      <c r="T5103" s="12"/>
      <c r="U5103" s="13"/>
      <c r="V5103"/>
    </row>
    <row r="5104" spans="1:22" x14ac:dyDescent="0.2">
      <c r="A5104" s="32"/>
      <c r="B5104"/>
      <c r="C5104" s="20"/>
      <c r="D5104" s="20"/>
      <c r="E5104"/>
      <c r="F5104"/>
      <c r="G5104" s="19"/>
      <c r="H5104"/>
      <c r="I5104"/>
      <c r="J5104"/>
      <c r="K5104" s="9"/>
      <c r="L5104"/>
      <c r="M5104" s="36"/>
      <c r="N5104"/>
      <c r="O5104"/>
      <c r="P5104" s="48"/>
      <c r="Q5104" s="10"/>
      <c r="R5104" s="11"/>
      <c r="S5104" s="13"/>
      <c r="T5104" s="12"/>
      <c r="U5104" s="13"/>
      <c r="V5104"/>
    </row>
    <row r="5105" spans="1:22" x14ac:dyDescent="0.2">
      <c r="A5105" s="32"/>
      <c r="B5105"/>
      <c r="C5105" s="20"/>
      <c r="D5105" s="20"/>
      <c r="E5105"/>
      <c r="F5105"/>
      <c r="G5105" s="19"/>
      <c r="H5105"/>
      <c r="I5105"/>
      <c r="J5105"/>
      <c r="K5105" s="9"/>
      <c r="L5105"/>
      <c r="M5105" s="36"/>
      <c r="N5105"/>
      <c r="O5105"/>
      <c r="P5105" s="48"/>
      <c r="Q5105" s="10"/>
      <c r="R5105" s="11"/>
      <c r="S5105" s="13"/>
      <c r="T5105" s="12"/>
      <c r="U5105" s="13"/>
      <c r="V5105"/>
    </row>
    <row r="5106" spans="1:22" x14ac:dyDescent="0.2">
      <c r="A5106" s="32"/>
      <c r="B5106"/>
      <c r="C5106" s="20"/>
      <c r="D5106" s="20"/>
      <c r="E5106"/>
      <c r="F5106"/>
      <c r="G5106" s="19"/>
      <c r="H5106"/>
      <c r="I5106"/>
      <c r="J5106"/>
      <c r="K5106" s="9"/>
      <c r="L5106"/>
      <c r="M5106" s="36"/>
      <c r="N5106"/>
      <c r="O5106"/>
      <c r="P5106" s="48"/>
      <c r="Q5106" s="10"/>
      <c r="R5106" s="11"/>
      <c r="S5106" s="13"/>
      <c r="T5106" s="12"/>
      <c r="U5106" s="13"/>
      <c r="V5106"/>
    </row>
    <row r="5107" spans="1:22" x14ac:dyDescent="0.2">
      <c r="A5107" s="32"/>
      <c r="B5107"/>
      <c r="C5107" s="20"/>
      <c r="D5107" s="20"/>
      <c r="E5107"/>
      <c r="F5107"/>
      <c r="G5107" s="19"/>
      <c r="H5107"/>
      <c r="I5107"/>
      <c r="J5107"/>
      <c r="K5107" s="9"/>
      <c r="L5107"/>
      <c r="M5107" s="36"/>
      <c r="N5107"/>
      <c r="O5107"/>
      <c r="P5107" s="48"/>
      <c r="Q5107" s="10"/>
      <c r="R5107" s="11"/>
      <c r="S5107" s="13"/>
      <c r="T5107" s="12"/>
      <c r="U5107" s="13"/>
      <c r="V5107"/>
    </row>
    <row r="5108" spans="1:22" x14ac:dyDescent="0.2">
      <c r="A5108" s="32"/>
      <c r="B5108"/>
      <c r="C5108" s="20"/>
      <c r="D5108" s="20"/>
      <c r="E5108"/>
      <c r="F5108"/>
      <c r="G5108" s="19"/>
      <c r="H5108"/>
      <c r="I5108"/>
      <c r="J5108"/>
      <c r="K5108" s="9"/>
      <c r="L5108"/>
      <c r="M5108" s="36"/>
      <c r="N5108"/>
      <c r="O5108"/>
      <c r="P5108" s="48"/>
      <c r="Q5108" s="10"/>
      <c r="R5108" s="11"/>
      <c r="S5108" s="13"/>
      <c r="T5108" s="12"/>
      <c r="U5108" s="13"/>
      <c r="V5108"/>
    </row>
    <row r="5109" spans="1:22" x14ac:dyDescent="0.2">
      <c r="A5109" s="32"/>
      <c r="B5109"/>
      <c r="C5109" s="20"/>
      <c r="D5109" s="20"/>
      <c r="E5109"/>
      <c r="F5109"/>
      <c r="G5109" s="19"/>
      <c r="H5109"/>
      <c r="I5109"/>
      <c r="J5109"/>
      <c r="K5109" s="9"/>
      <c r="L5109"/>
      <c r="M5109" s="36"/>
      <c r="N5109"/>
      <c r="O5109"/>
      <c r="P5109" s="48"/>
      <c r="Q5109" s="10"/>
      <c r="R5109" s="11"/>
      <c r="S5109" s="13"/>
      <c r="T5109" s="12"/>
      <c r="U5109" s="13"/>
      <c r="V5109"/>
    </row>
    <row r="5110" spans="1:22" x14ac:dyDescent="0.2">
      <c r="A5110" s="32"/>
      <c r="B5110"/>
      <c r="C5110" s="20"/>
      <c r="D5110" s="20"/>
      <c r="E5110"/>
      <c r="F5110"/>
      <c r="G5110" s="19"/>
      <c r="H5110"/>
      <c r="I5110"/>
      <c r="J5110"/>
      <c r="K5110" s="9"/>
      <c r="L5110"/>
      <c r="M5110" s="36"/>
      <c r="N5110"/>
      <c r="O5110"/>
      <c r="P5110" s="48"/>
      <c r="Q5110" s="10"/>
      <c r="R5110" s="11"/>
      <c r="S5110" s="13"/>
      <c r="T5110" s="12"/>
      <c r="U5110" s="13"/>
      <c r="V5110"/>
    </row>
    <row r="5111" spans="1:22" x14ac:dyDescent="0.2">
      <c r="A5111" s="32"/>
      <c r="B5111"/>
      <c r="C5111" s="20"/>
      <c r="D5111" s="20"/>
      <c r="E5111"/>
      <c r="F5111"/>
      <c r="G5111" s="19"/>
      <c r="H5111"/>
      <c r="I5111"/>
      <c r="J5111"/>
      <c r="K5111" s="9"/>
      <c r="L5111"/>
      <c r="M5111" s="36"/>
      <c r="N5111"/>
      <c r="O5111"/>
      <c r="P5111" s="48"/>
      <c r="Q5111" s="10"/>
      <c r="R5111" s="11"/>
      <c r="S5111" s="13"/>
      <c r="T5111" s="12"/>
      <c r="U5111" s="13"/>
      <c r="V5111"/>
    </row>
    <row r="5112" spans="1:22" x14ac:dyDescent="0.2">
      <c r="A5112" s="32"/>
      <c r="B5112"/>
      <c r="C5112" s="20"/>
      <c r="D5112" s="20"/>
      <c r="E5112"/>
      <c r="F5112"/>
      <c r="G5112" s="19"/>
      <c r="H5112"/>
      <c r="I5112"/>
      <c r="J5112"/>
      <c r="K5112" s="9"/>
      <c r="L5112"/>
      <c r="M5112" s="36"/>
      <c r="N5112"/>
      <c r="O5112"/>
      <c r="P5112" s="48"/>
      <c r="Q5112" s="10"/>
      <c r="R5112" s="11"/>
      <c r="S5112" s="13"/>
      <c r="T5112" s="12"/>
      <c r="U5112" s="13"/>
      <c r="V5112"/>
    </row>
    <row r="5113" spans="1:22" x14ac:dyDescent="0.2">
      <c r="A5113" s="32"/>
      <c r="B5113"/>
      <c r="C5113" s="20"/>
      <c r="D5113" s="20"/>
      <c r="E5113"/>
      <c r="F5113"/>
      <c r="G5113" s="19"/>
      <c r="H5113"/>
      <c r="I5113"/>
      <c r="J5113"/>
      <c r="K5113" s="9"/>
      <c r="L5113"/>
      <c r="M5113" s="36"/>
      <c r="N5113"/>
      <c r="O5113"/>
      <c r="P5113" s="48"/>
      <c r="Q5113" s="10"/>
      <c r="R5113" s="11"/>
      <c r="S5113" s="13"/>
      <c r="T5113" s="12"/>
      <c r="U5113" s="13"/>
      <c r="V5113"/>
    </row>
    <row r="5114" spans="1:22" x14ac:dyDescent="0.2">
      <c r="A5114" s="32"/>
      <c r="B5114"/>
      <c r="C5114" s="20"/>
      <c r="D5114" s="20"/>
      <c r="E5114"/>
      <c r="F5114"/>
      <c r="G5114" s="19"/>
      <c r="H5114"/>
      <c r="I5114"/>
      <c r="J5114"/>
      <c r="K5114" s="9"/>
      <c r="L5114"/>
      <c r="M5114" s="36"/>
      <c r="N5114"/>
      <c r="O5114"/>
      <c r="P5114" s="48"/>
      <c r="Q5114" s="10"/>
      <c r="R5114" s="11"/>
      <c r="S5114" s="13"/>
      <c r="T5114" s="12"/>
      <c r="U5114" s="13"/>
      <c r="V5114"/>
    </row>
    <row r="5115" spans="1:22" x14ac:dyDescent="0.2">
      <c r="A5115" s="32"/>
      <c r="B5115"/>
      <c r="C5115" s="20"/>
      <c r="D5115" s="20"/>
      <c r="E5115"/>
      <c r="F5115"/>
      <c r="G5115" s="19"/>
      <c r="H5115"/>
      <c r="I5115"/>
      <c r="J5115"/>
      <c r="K5115" s="9"/>
      <c r="L5115"/>
      <c r="M5115" s="36"/>
      <c r="N5115"/>
      <c r="O5115"/>
      <c r="P5115" s="48"/>
      <c r="Q5115" s="10"/>
      <c r="R5115" s="11"/>
      <c r="S5115" s="13"/>
      <c r="T5115" s="12"/>
      <c r="U5115" s="13"/>
      <c r="V5115"/>
    </row>
    <row r="5116" spans="1:22" x14ac:dyDescent="0.2">
      <c r="A5116" s="32"/>
      <c r="B5116"/>
      <c r="C5116" s="20"/>
      <c r="D5116" s="20"/>
      <c r="E5116"/>
      <c r="F5116"/>
      <c r="G5116" s="19"/>
      <c r="H5116"/>
      <c r="I5116"/>
      <c r="J5116"/>
      <c r="K5116" s="9"/>
      <c r="L5116"/>
      <c r="M5116" s="36"/>
      <c r="N5116"/>
      <c r="O5116"/>
      <c r="P5116" s="48"/>
      <c r="Q5116" s="10"/>
      <c r="R5116" s="11"/>
      <c r="S5116" s="13"/>
      <c r="T5116" s="12"/>
      <c r="U5116" s="13"/>
      <c r="V5116"/>
    </row>
    <row r="5117" spans="1:22" x14ac:dyDescent="0.2">
      <c r="A5117" s="32"/>
      <c r="B5117"/>
      <c r="C5117" s="20"/>
      <c r="D5117" s="20"/>
      <c r="E5117"/>
      <c r="F5117"/>
      <c r="G5117" s="19"/>
      <c r="H5117"/>
      <c r="I5117"/>
      <c r="J5117"/>
      <c r="K5117" s="9"/>
      <c r="L5117"/>
      <c r="M5117" s="36"/>
      <c r="N5117"/>
      <c r="O5117"/>
      <c r="P5117" s="48"/>
      <c r="Q5117" s="10"/>
      <c r="R5117" s="11"/>
      <c r="S5117" s="13"/>
      <c r="T5117" s="12"/>
      <c r="U5117" s="13"/>
      <c r="V5117"/>
    </row>
    <row r="5118" spans="1:22" x14ac:dyDescent="0.2">
      <c r="A5118" s="32"/>
      <c r="B5118"/>
      <c r="C5118" s="20"/>
      <c r="D5118" s="20"/>
      <c r="E5118"/>
      <c r="F5118"/>
      <c r="G5118" s="19"/>
      <c r="H5118"/>
      <c r="I5118"/>
      <c r="J5118"/>
      <c r="K5118" s="9"/>
      <c r="L5118"/>
      <c r="M5118" s="36"/>
      <c r="N5118"/>
      <c r="O5118"/>
      <c r="P5118" s="48"/>
      <c r="Q5118" s="10"/>
      <c r="R5118" s="11"/>
      <c r="S5118" s="13"/>
      <c r="T5118" s="12"/>
      <c r="U5118" s="13"/>
      <c r="V5118"/>
    </row>
    <row r="5119" spans="1:22" x14ac:dyDescent="0.2">
      <c r="A5119" s="32"/>
      <c r="B5119"/>
      <c r="C5119" s="20"/>
      <c r="D5119" s="20"/>
      <c r="E5119"/>
      <c r="F5119"/>
      <c r="G5119" s="19"/>
      <c r="H5119"/>
      <c r="I5119"/>
      <c r="J5119"/>
      <c r="K5119" s="9"/>
      <c r="L5119"/>
      <c r="M5119" s="36"/>
      <c r="N5119"/>
      <c r="O5119"/>
      <c r="P5119" s="48"/>
      <c r="Q5119" s="10"/>
      <c r="R5119" s="11"/>
      <c r="S5119" s="13"/>
      <c r="T5119" s="12"/>
      <c r="U5119" s="13"/>
      <c r="V5119"/>
    </row>
    <row r="5120" spans="1:22" x14ac:dyDescent="0.2">
      <c r="A5120" s="32"/>
      <c r="B5120"/>
      <c r="C5120" s="20"/>
      <c r="D5120" s="20"/>
      <c r="E5120"/>
      <c r="F5120"/>
      <c r="G5120" s="19"/>
      <c r="H5120"/>
      <c r="I5120"/>
      <c r="J5120"/>
      <c r="K5120" s="9"/>
      <c r="L5120"/>
      <c r="M5120" s="36"/>
      <c r="N5120"/>
      <c r="O5120"/>
      <c r="P5120" s="48"/>
      <c r="Q5120" s="10"/>
      <c r="R5120" s="11"/>
      <c r="S5120" s="13"/>
      <c r="T5120" s="12"/>
      <c r="U5120" s="13"/>
      <c r="V5120"/>
    </row>
    <row r="5121" spans="1:22" x14ac:dyDescent="0.2">
      <c r="A5121" s="32"/>
      <c r="B5121"/>
      <c r="C5121" s="20"/>
      <c r="D5121" s="20"/>
      <c r="E5121"/>
      <c r="F5121"/>
      <c r="G5121" s="19"/>
      <c r="H5121"/>
      <c r="I5121"/>
      <c r="J5121"/>
      <c r="K5121" s="9"/>
      <c r="L5121"/>
      <c r="M5121" s="36"/>
      <c r="N5121"/>
      <c r="O5121"/>
      <c r="P5121" s="48"/>
      <c r="Q5121" s="10"/>
      <c r="R5121" s="11"/>
      <c r="S5121" s="13"/>
      <c r="T5121" s="12"/>
      <c r="U5121" s="13"/>
      <c r="V5121"/>
    </row>
    <row r="5122" spans="1:22" x14ac:dyDescent="0.2">
      <c r="A5122" s="32"/>
      <c r="B5122"/>
      <c r="C5122" s="20"/>
      <c r="D5122" s="20"/>
      <c r="E5122"/>
      <c r="F5122"/>
      <c r="G5122" s="19"/>
      <c r="H5122"/>
      <c r="I5122"/>
      <c r="J5122"/>
      <c r="K5122" s="9"/>
      <c r="L5122"/>
      <c r="M5122" s="36"/>
      <c r="N5122"/>
      <c r="O5122"/>
      <c r="P5122" s="48"/>
      <c r="Q5122" s="10"/>
      <c r="R5122" s="11"/>
      <c r="S5122" s="13"/>
      <c r="T5122" s="12"/>
      <c r="U5122" s="13"/>
      <c r="V5122"/>
    </row>
    <row r="5123" spans="1:22" x14ac:dyDescent="0.2">
      <c r="A5123" s="32"/>
      <c r="B5123"/>
      <c r="C5123" s="20"/>
      <c r="D5123" s="20"/>
      <c r="E5123"/>
      <c r="F5123"/>
      <c r="G5123" s="19"/>
      <c r="H5123"/>
      <c r="I5123"/>
      <c r="J5123"/>
      <c r="K5123" s="9"/>
      <c r="L5123"/>
      <c r="M5123" s="36"/>
      <c r="N5123"/>
      <c r="O5123"/>
      <c r="P5123" s="48"/>
      <c r="Q5123" s="10"/>
      <c r="R5123" s="11"/>
      <c r="S5123" s="13"/>
      <c r="T5123" s="12"/>
      <c r="U5123" s="13"/>
      <c r="V5123"/>
    </row>
    <row r="5124" spans="1:22" x14ac:dyDescent="0.2">
      <c r="A5124" s="32"/>
      <c r="B5124"/>
      <c r="C5124" s="20"/>
      <c r="D5124" s="20"/>
      <c r="E5124"/>
      <c r="F5124"/>
      <c r="G5124" s="19"/>
      <c r="H5124"/>
      <c r="I5124"/>
      <c r="J5124"/>
      <c r="K5124" s="9"/>
      <c r="L5124"/>
      <c r="M5124" s="36"/>
      <c r="N5124"/>
      <c r="O5124"/>
      <c r="P5124" s="48"/>
      <c r="Q5124" s="10"/>
      <c r="R5124" s="11"/>
      <c r="S5124" s="13"/>
      <c r="T5124" s="12"/>
      <c r="U5124" s="13"/>
      <c r="V5124"/>
    </row>
    <row r="5125" spans="1:22" x14ac:dyDescent="0.2">
      <c r="A5125" s="32"/>
      <c r="B5125"/>
      <c r="C5125" s="20"/>
      <c r="D5125" s="20"/>
      <c r="E5125"/>
      <c r="F5125"/>
      <c r="G5125" s="19"/>
      <c r="H5125"/>
      <c r="I5125"/>
      <c r="J5125"/>
      <c r="K5125" s="9"/>
      <c r="L5125"/>
      <c r="M5125" s="36"/>
      <c r="N5125"/>
      <c r="O5125"/>
      <c r="P5125" s="48"/>
      <c r="Q5125" s="10"/>
      <c r="R5125" s="11"/>
      <c r="S5125" s="13"/>
      <c r="T5125" s="12"/>
      <c r="U5125" s="13"/>
      <c r="V5125"/>
    </row>
    <row r="5126" spans="1:22" x14ac:dyDescent="0.2">
      <c r="A5126" s="32"/>
      <c r="B5126"/>
      <c r="C5126" s="20"/>
      <c r="D5126" s="20"/>
      <c r="E5126"/>
      <c r="F5126"/>
      <c r="G5126" s="19"/>
      <c r="H5126"/>
      <c r="I5126"/>
      <c r="J5126"/>
      <c r="K5126" s="9"/>
      <c r="L5126"/>
      <c r="M5126" s="36"/>
      <c r="N5126"/>
      <c r="O5126"/>
      <c r="P5126" s="48"/>
      <c r="Q5126" s="10"/>
      <c r="R5126" s="11"/>
      <c r="S5126" s="13"/>
      <c r="T5126" s="12"/>
      <c r="U5126" s="13"/>
      <c r="V5126"/>
    </row>
    <row r="5127" spans="1:22" x14ac:dyDescent="0.2">
      <c r="A5127" s="32"/>
      <c r="B5127"/>
      <c r="C5127" s="20"/>
      <c r="D5127" s="20"/>
      <c r="E5127"/>
      <c r="F5127"/>
      <c r="G5127" s="19"/>
      <c r="H5127"/>
      <c r="I5127"/>
      <c r="J5127"/>
      <c r="K5127" s="9"/>
      <c r="L5127"/>
      <c r="M5127" s="36"/>
      <c r="N5127"/>
      <c r="O5127"/>
      <c r="P5127" s="48"/>
      <c r="Q5127" s="10"/>
      <c r="R5127" s="11"/>
      <c r="S5127" s="13"/>
      <c r="T5127" s="12"/>
      <c r="U5127" s="13"/>
      <c r="V5127"/>
    </row>
    <row r="5128" spans="1:22" x14ac:dyDescent="0.2">
      <c r="A5128" s="32"/>
      <c r="B5128"/>
      <c r="C5128" s="20"/>
      <c r="D5128" s="20"/>
      <c r="E5128"/>
      <c r="F5128"/>
      <c r="G5128" s="19"/>
      <c r="H5128"/>
      <c r="I5128"/>
      <c r="J5128"/>
      <c r="K5128" s="9"/>
      <c r="L5128"/>
      <c r="M5128" s="36"/>
      <c r="N5128"/>
      <c r="O5128"/>
      <c r="P5128" s="48"/>
      <c r="Q5128" s="10"/>
      <c r="R5128" s="11"/>
      <c r="S5128" s="13"/>
      <c r="T5128" s="12"/>
      <c r="U5128" s="13"/>
      <c r="V5128"/>
    </row>
    <row r="5129" spans="1:22" x14ac:dyDescent="0.2">
      <c r="A5129" s="32"/>
      <c r="B5129"/>
      <c r="C5129" s="20"/>
      <c r="D5129" s="20"/>
      <c r="E5129"/>
      <c r="F5129"/>
      <c r="G5129" s="19"/>
      <c r="H5129"/>
      <c r="I5129"/>
      <c r="J5129"/>
      <c r="K5129" s="9"/>
      <c r="L5129"/>
      <c r="M5129" s="36"/>
      <c r="N5129"/>
      <c r="O5129"/>
      <c r="P5129" s="48"/>
      <c r="Q5129" s="10"/>
      <c r="R5129" s="11"/>
      <c r="S5129" s="13"/>
      <c r="T5129" s="12"/>
      <c r="U5129" s="13"/>
      <c r="V5129"/>
    </row>
    <row r="5130" spans="1:22" x14ac:dyDescent="0.2">
      <c r="A5130" s="32"/>
      <c r="B5130"/>
      <c r="C5130" s="20"/>
      <c r="D5130" s="20"/>
      <c r="E5130"/>
      <c r="F5130"/>
      <c r="G5130" s="19"/>
      <c r="H5130"/>
      <c r="I5130"/>
      <c r="J5130"/>
      <c r="K5130" s="9"/>
      <c r="L5130"/>
      <c r="M5130" s="36"/>
      <c r="N5130"/>
      <c r="O5130"/>
      <c r="P5130" s="48"/>
      <c r="Q5130" s="10"/>
      <c r="R5130" s="11"/>
      <c r="S5130" s="13"/>
      <c r="T5130" s="12"/>
      <c r="U5130" s="13"/>
      <c r="V5130"/>
    </row>
    <row r="5131" spans="1:22" x14ac:dyDescent="0.2">
      <c r="A5131" s="32"/>
      <c r="B5131"/>
      <c r="C5131" s="20"/>
      <c r="D5131" s="20"/>
      <c r="E5131"/>
      <c r="F5131"/>
      <c r="G5131" s="19"/>
      <c r="H5131"/>
      <c r="I5131"/>
      <c r="J5131"/>
      <c r="K5131" s="9"/>
      <c r="L5131"/>
      <c r="M5131" s="36"/>
      <c r="N5131"/>
      <c r="O5131"/>
      <c r="P5131" s="48"/>
      <c r="Q5131" s="10"/>
      <c r="R5131" s="11"/>
      <c r="S5131" s="13"/>
      <c r="T5131" s="12"/>
      <c r="U5131" s="13"/>
      <c r="V5131"/>
    </row>
    <row r="5132" spans="1:22" x14ac:dyDescent="0.2">
      <c r="A5132" s="32"/>
      <c r="B5132"/>
      <c r="C5132" s="20"/>
      <c r="D5132" s="20"/>
      <c r="E5132"/>
      <c r="F5132"/>
      <c r="G5132" s="19"/>
      <c r="H5132"/>
      <c r="I5132"/>
      <c r="J5132"/>
      <c r="K5132" s="9"/>
      <c r="L5132"/>
      <c r="M5132" s="36"/>
      <c r="N5132"/>
      <c r="O5132"/>
      <c r="P5132" s="48"/>
      <c r="Q5132" s="10"/>
      <c r="R5132" s="11"/>
      <c r="S5132" s="13"/>
      <c r="T5132" s="12"/>
      <c r="U5132" s="13"/>
      <c r="V5132"/>
    </row>
    <row r="5133" spans="1:22" x14ac:dyDescent="0.2">
      <c r="A5133" s="32"/>
      <c r="B5133"/>
      <c r="C5133" s="20"/>
      <c r="D5133" s="20"/>
      <c r="E5133"/>
      <c r="F5133"/>
      <c r="G5133" s="19"/>
      <c r="H5133"/>
      <c r="I5133"/>
      <c r="J5133"/>
      <c r="K5133" s="9"/>
      <c r="L5133"/>
      <c r="M5133" s="36"/>
      <c r="N5133"/>
      <c r="O5133"/>
      <c r="P5133" s="48"/>
      <c r="Q5133" s="10"/>
      <c r="R5133" s="11"/>
      <c r="S5133" s="13"/>
      <c r="T5133" s="12"/>
      <c r="U5133" s="13"/>
      <c r="V5133"/>
    </row>
    <row r="5134" spans="1:22" x14ac:dyDescent="0.2">
      <c r="A5134" s="32"/>
      <c r="B5134"/>
      <c r="C5134" s="20"/>
      <c r="D5134" s="20"/>
      <c r="E5134"/>
      <c r="F5134"/>
      <c r="G5134" s="19"/>
      <c r="H5134"/>
      <c r="I5134"/>
      <c r="J5134"/>
      <c r="K5134" s="9"/>
      <c r="L5134"/>
      <c r="M5134" s="36"/>
      <c r="N5134"/>
      <c r="O5134"/>
      <c r="P5134" s="48"/>
      <c r="Q5134" s="10"/>
      <c r="R5134" s="11"/>
      <c r="S5134" s="13"/>
      <c r="T5134" s="12"/>
      <c r="U5134" s="13"/>
      <c r="V5134"/>
    </row>
    <row r="5135" spans="1:22" x14ac:dyDescent="0.2">
      <c r="A5135" s="32"/>
      <c r="B5135"/>
      <c r="C5135" s="20"/>
      <c r="D5135" s="20"/>
      <c r="E5135"/>
      <c r="F5135"/>
      <c r="G5135" s="19"/>
      <c r="H5135"/>
      <c r="I5135"/>
      <c r="J5135"/>
      <c r="K5135" s="9"/>
      <c r="L5135"/>
      <c r="M5135" s="36"/>
      <c r="N5135"/>
      <c r="O5135"/>
      <c r="P5135" s="48"/>
      <c r="Q5135" s="10"/>
      <c r="R5135" s="11"/>
      <c r="S5135" s="13"/>
      <c r="T5135" s="12"/>
      <c r="U5135" s="13"/>
      <c r="V5135"/>
    </row>
    <row r="5136" spans="1:22" x14ac:dyDescent="0.2">
      <c r="A5136" s="32"/>
      <c r="B5136"/>
      <c r="C5136" s="20"/>
      <c r="D5136" s="20"/>
      <c r="E5136"/>
      <c r="F5136"/>
      <c r="G5136" s="19"/>
      <c r="H5136"/>
      <c r="I5136"/>
      <c r="J5136"/>
      <c r="K5136" s="9"/>
      <c r="L5136"/>
      <c r="M5136" s="36"/>
      <c r="N5136"/>
      <c r="O5136"/>
      <c r="P5136" s="48"/>
      <c r="Q5136" s="10"/>
      <c r="R5136" s="11"/>
      <c r="S5136" s="13"/>
      <c r="T5136" s="12"/>
      <c r="U5136" s="13"/>
      <c r="V5136"/>
    </row>
    <row r="5137" spans="1:22" x14ac:dyDescent="0.2">
      <c r="A5137" s="32"/>
      <c r="B5137"/>
      <c r="C5137" s="20"/>
      <c r="D5137" s="20"/>
      <c r="E5137"/>
      <c r="F5137"/>
      <c r="G5137" s="19"/>
      <c r="H5137"/>
      <c r="I5137"/>
      <c r="J5137"/>
      <c r="K5137" s="9"/>
      <c r="L5137"/>
      <c r="M5137" s="36"/>
      <c r="N5137"/>
      <c r="O5137"/>
      <c r="P5137" s="48"/>
      <c r="Q5137" s="10"/>
      <c r="R5137" s="11"/>
      <c r="S5137" s="13"/>
      <c r="T5137" s="12"/>
      <c r="U5137" s="13"/>
      <c r="V5137"/>
    </row>
    <row r="5138" spans="1:22" x14ac:dyDescent="0.2">
      <c r="A5138" s="32"/>
      <c r="B5138"/>
      <c r="C5138" s="20"/>
      <c r="D5138" s="20"/>
      <c r="E5138"/>
      <c r="F5138"/>
      <c r="G5138" s="19"/>
      <c r="H5138"/>
      <c r="I5138"/>
      <c r="J5138"/>
      <c r="K5138" s="9"/>
      <c r="L5138"/>
      <c r="M5138" s="36"/>
      <c r="N5138"/>
      <c r="O5138"/>
      <c r="P5138" s="48"/>
      <c r="Q5138" s="10"/>
      <c r="R5138" s="11"/>
      <c r="S5138" s="13"/>
      <c r="T5138" s="12"/>
      <c r="U5138" s="13"/>
      <c r="V5138"/>
    </row>
    <row r="5139" spans="1:22" x14ac:dyDescent="0.2">
      <c r="A5139" s="32"/>
      <c r="B5139"/>
      <c r="C5139" s="20"/>
      <c r="D5139" s="20"/>
      <c r="E5139"/>
      <c r="F5139"/>
      <c r="G5139" s="19"/>
      <c r="H5139"/>
      <c r="I5139"/>
      <c r="J5139"/>
      <c r="K5139" s="9"/>
      <c r="L5139"/>
      <c r="M5139" s="36"/>
      <c r="N5139"/>
      <c r="O5139"/>
      <c r="P5139" s="48"/>
      <c r="Q5139" s="10"/>
      <c r="R5139" s="11"/>
      <c r="S5139" s="13"/>
      <c r="T5139" s="12"/>
      <c r="U5139" s="13"/>
      <c r="V5139"/>
    </row>
    <row r="5140" spans="1:22" x14ac:dyDescent="0.2">
      <c r="A5140" s="32"/>
      <c r="B5140"/>
      <c r="C5140" s="20"/>
      <c r="D5140" s="20"/>
      <c r="E5140"/>
      <c r="F5140"/>
      <c r="G5140" s="19"/>
      <c r="H5140"/>
      <c r="I5140"/>
      <c r="J5140"/>
      <c r="K5140" s="9"/>
      <c r="L5140"/>
      <c r="M5140" s="36"/>
      <c r="N5140"/>
      <c r="O5140"/>
      <c r="P5140" s="48"/>
      <c r="Q5140" s="10"/>
      <c r="R5140" s="11"/>
      <c r="S5140" s="13"/>
      <c r="T5140" s="12"/>
      <c r="U5140" s="13"/>
      <c r="V5140"/>
    </row>
    <row r="5141" spans="1:22" x14ac:dyDescent="0.2">
      <c r="A5141" s="32"/>
      <c r="B5141"/>
      <c r="C5141" s="20"/>
      <c r="D5141" s="20"/>
      <c r="E5141"/>
      <c r="F5141"/>
      <c r="G5141" s="19"/>
      <c r="H5141"/>
      <c r="I5141"/>
      <c r="J5141"/>
      <c r="K5141" s="9"/>
      <c r="L5141"/>
      <c r="M5141" s="36"/>
      <c r="N5141"/>
      <c r="O5141"/>
      <c r="P5141" s="48"/>
      <c r="Q5141" s="10"/>
      <c r="R5141" s="11"/>
      <c r="S5141" s="13"/>
      <c r="T5141" s="12"/>
      <c r="U5141" s="13"/>
      <c r="V5141"/>
    </row>
    <row r="5142" spans="1:22" x14ac:dyDescent="0.2">
      <c r="A5142" s="32"/>
      <c r="B5142"/>
      <c r="C5142" s="20"/>
      <c r="D5142" s="20"/>
      <c r="E5142"/>
      <c r="F5142"/>
      <c r="G5142" s="19"/>
      <c r="H5142"/>
      <c r="I5142"/>
      <c r="J5142"/>
      <c r="K5142" s="9"/>
      <c r="L5142"/>
      <c r="M5142" s="36"/>
      <c r="N5142"/>
      <c r="O5142"/>
      <c r="P5142" s="48"/>
      <c r="Q5142" s="10"/>
      <c r="R5142" s="11"/>
      <c r="S5142" s="13"/>
      <c r="T5142" s="12"/>
      <c r="U5142" s="13"/>
      <c r="V5142"/>
    </row>
    <row r="5143" spans="1:22" x14ac:dyDescent="0.2">
      <c r="A5143" s="32"/>
      <c r="B5143"/>
      <c r="C5143" s="20"/>
      <c r="D5143" s="20"/>
      <c r="E5143"/>
      <c r="F5143"/>
      <c r="G5143" s="19"/>
      <c r="H5143"/>
      <c r="I5143"/>
      <c r="J5143"/>
      <c r="K5143" s="9"/>
      <c r="L5143"/>
      <c r="M5143" s="36"/>
      <c r="N5143"/>
      <c r="O5143"/>
      <c r="P5143" s="48"/>
      <c r="Q5143" s="10"/>
      <c r="R5143" s="11"/>
      <c r="S5143" s="13"/>
      <c r="T5143" s="12"/>
      <c r="U5143" s="13"/>
      <c r="V5143"/>
    </row>
    <row r="5144" spans="1:22" x14ac:dyDescent="0.2">
      <c r="A5144" s="32"/>
      <c r="B5144"/>
      <c r="C5144" s="20"/>
      <c r="D5144" s="20"/>
      <c r="E5144"/>
      <c r="F5144"/>
      <c r="G5144" s="19"/>
      <c r="H5144"/>
      <c r="I5144"/>
      <c r="J5144"/>
      <c r="K5144" s="9"/>
      <c r="L5144"/>
      <c r="M5144" s="36"/>
      <c r="N5144"/>
      <c r="O5144"/>
      <c r="P5144" s="48"/>
      <c r="Q5144" s="10"/>
      <c r="R5144" s="11"/>
      <c r="S5144" s="13"/>
      <c r="T5144" s="12"/>
      <c r="U5144" s="13"/>
      <c r="V5144"/>
    </row>
    <row r="5145" spans="1:22" x14ac:dyDescent="0.2">
      <c r="A5145" s="32"/>
      <c r="B5145"/>
      <c r="C5145" s="20"/>
      <c r="D5145" s="20"/>
      <c r="E5145"/>
      <c r="F5145"/>
      <c r="G5145" s="19"/>
      <c r="H5145"/>
      <c r="I5145"/>
      <c r="J5145"/>
      <c r="K5145" s="9"/>
      <c r="L5145"/>
      <c r="M5145" s="36"/>
      <c r="N5145"/>
      <c r="O5145"/>
      <c r="P5145" s="48"/>
      <c r="Q5145" s="10"/>
      <c r="R5145" s="11"/>
      <c r="S5145" s="13"/>
      <c r="T5145" s="12"/>
      <c r="U5145" s="13"/>
      <c r="V5145"/>
    </row>
    <row r="5146" spans="1:22" x14ac:dyDescent="0.2">
      <c r="A5146" s="32"/>
      <c r="B5146"/>
      <c r="C5146" s="20"/>
      <c r="D5146" s="20"/>
      <c r="E5146"/>
      <c r="F5146"/>
      <c r="G5146" s="19"/>
      <c r="H5146"/>
      <c r="I5146"/>
      <c r="J5146"/>
      <c r="K5146" s="9"/>
      <c r="L5146"/>
      <c r="M5146" s="36"/>
      <c r="N5146"/>
      <c r="O5146"/>
      <c r="P5146" s="48"/>
      <c r="Q5146" s="10"/>
      <c r="R5146" s="11"/>
      <c r="S5146" s="13"/>
      <c r="T5146" s="12"/>
      <c r="U5146" s="13"/>
      <c r="V5146"/>
    </row>
    <row r="5147" spans="1:22" x14ac:dyDescent="0.2">
      <c r="A5147" s="32"/>
      <c r="B5147"/>
      <c r="C5147" s="20"/>
      <c r="D5147" s="20"/>
      <c r="E5147"/>
      <c r="F5147"/>
      <c r="G5147" s="19"/>
      <c r="H5147"/>
      <c r="I5147"/>
      <c r="J5147"/>
      <c r="K5147" s="9"/>
      <c r="L5147"/>
      <c r="M5147" s="36"/>
      <c r="N5147"/>
      <c r="O5147"/>
      <c r="P5147" s="48"/>
      <c r="Q5147" s="10"/>
      <c r="R5147" s="11"/>
      <c r="S5147" s="13"/>
      <c r="T5147" s="12"/>
      <c r="U5147" s="13"/>
      <c r="V5147"/>
    </row>
    <row r="5148" spans="1:22" x14ac:dyDescent="0.2">
      <c r="A5148" s="32"/>
      <c r="B5148"/>
      <c r="C5148" s="20"/>
      <c r="D5148" s="20"/>
      <c r="E5148"/>
      <c r="F5148"/>
      <c r="G5148" s="19"/>
      <c r="H5148"/>
      <c r="I5148"/>
      <c r="J5148"/>
      <c r="K5148" s="9"/>
      <c r="L5148"/>
      <c r="M5148" s="36"/>
      <c r="N5148"/>
      <c r="O5148"/>
      <c r="P5148" s="48"/>
      <c r="Q5148" s="10"/>
      <c r="R5148" s="11"/>
      <c r="S5148" s="13"/>
      <c r="T5148" s="12"/>
      <c r="U5148" s="13"/>
      <c r="V5148"/>
    </row>
    <row r="5149" spans="1:22" x14ac:dyDescent="0.2">
      <c r="A5149" s="32"/>
      <c r="B5149"/>
      <c r="C5149" s="20"/>
      <c r="D5149" s="20"/>
      <c r="E5149"/>
      <c r="F5149"/>
      <c r="G5149" s="19"/>
      <c r="H5149"/>
      <c r="I5149"/>
      <c r="J5149"/>
      <c r="K5149" s="9"/>
      <c r="L5149"/>
      <c r="M5149" s="36"/>
      <c r="N5149"/>
      <c r="O5149"/>
      <c r="P5149" s="48"/>
      <c r="Q5149" s="10"/>
      <c r="R5149" s="11"/>
      <c r="S5149" s="13"/>
      <c r="T5149" s="12"/>
      <c r="U5149" s="13"/>
      <c r="V5149"/>
    </row>
    <row r="5150" spans="1:22" x14ac:dyDescent="0.2">
      <c r="A5150" s="32"/>
      <c r="B5150"/>
      <c r="C5150" s="20"/>
      <c r="D5150" s="20"/>
      <c r="E5150"/>
      <c r="F5150"/>
      <c r="G5150" s="19"/>
      <c r="H5150"/>
      <c r="I5150"/>
      <c r="J5150"/>
      <c r="K5150" s="9"/>
      <c r="L5150"/>
      <c r="M5150" s="36"/>
      <c r="N5150"/>
      <c r="O5150"/>
      <c r="P5150" s="48"/>
      <c r="Q5150" s="10"/>
      <c r="R5150" s="11"/>
      <c r="S5150" s="13"/>
      <c r="T5150" s="12"/>
      <c r="U5150" s="13"/>
      <c r="V5150"/>
    </row>
    <row r="5151" spans="1:22" x14ac:dyDescent="0.2">
      <c r="A5151" s="32"/>
      <c r="B5151"/>
      <c r="C5151" s="20"/>
      <c r="D5151" s="20"/>
      <c r="E5151"/>
      <c r="F5151"/>
      <c r="G5151" s="19"/>
      <c r="H5151"/>
      <c r="I5151"/>
      <c r="J5151"/>
      <c r="K5151" s="9"/>
      <c r="L5151"/>
      <c r="M5151" s="36"/>
      <c r="N5151"/>
      <c r="O5151"/>
      <c r="P5151" s="48"/>
      <c r="Q5151" s="10"/>
      <c r="R5151" s="11"/>
      <c r="S5151" s="13"/>
      <c r="T5151" s="12"/>
      <c r="U5151" s="13"/>
      <c r="V5151"/>
    </row>
    <row r="5152" spans="1:22" x14ac:dyDescent="0.2">
      <c r="A5152" s="32"/>
      <c r="B5152"/>
      <c r="C5152" s="20"/>
      <c r="D5152" s="20"/>
      <c r="E5152"/>
      <c r="F5152"/>
      <c r="G5152" s="19"/>
      <c r="H5152"/>
      <c r="I5152"/>
      <c r="J5152"/>
      <c r="K5152" s="9"/>
      <c r="L5152"/>
      <c r="M5152" s="36"/>
      <c r="N5152"/>
      <c r="O5152"/>
      <c r="P5152" s="48"/>
      <c r="Q5152" s="10"/>
      <c r="R5152" s="11"/>
      <c r="S5152" s="13"/>
      <c r="T5152" s="12"/>
      <c r="U5152" s="13"/>
      <c r="V5152"/>
    </row>
    <row r="5153" spans="1:22" x14ac:dyDescent="0.2">
      <c r="A5153" s="32"/>
      <c r="B5153"/>
      <c r="C5153" s="20"/>
      <c r="D5153" s="20"/>
      <c r="E5153"/>
      <c r="F5153"/>
      <c r="G5153" s="19"/>
      <c r="H5153"/>
      <c r="I5153"/>
      <c r="J5153"/>
      <c r="K5153" s="9"/>
      <c r="L5153"/>
      <c r="M5153" s="36"/>
      <c r="N5153"/>
      <c r="O5153"/>
      <c r="P5153" s="48"/>
      <c r="Q5153" s="10"/>
      <c r="R5153" s="11"/>
      <c r="S5153" s="13"/>
      <c r="T5153" s="12"/>
      <c r="U5153" s="13"/>
      <c r="V5153"/>
    </row>
    <row r="5154" spans="1:22" x14ac:dyDescent="0.2">
      <c r="A5154" s="32"/>
      <c r="B5154"/>
      <c r="C5154" s="20"/>
      <c r="D5154" s="20"/>
      <c r="E5154"/>
      <c r="F5154"/>
      <c r="G5154" s="19"/>
      <c r="H5154"/>
      <c r="I5154"/>
      <c r="J5154"/>
      <c r="K5154" s="9"/>
      <c r="L5154"/>
      <c r="M5154" s="36"/>
      <c r="N5154"/>
      <c r="O5154"/>
      <c r="P5154" s="48"/>
      <c r="Q5154" s="10"/>
      <c r="R5154" s="11"/>
      <c r="S5154" s="13"/>
      <c r="T5154" s="12"/>
      <c r="U5154" s="13"/>
      <c r="V5154"/>
    </row>
    <row r="5155" spans="1:22" x14ac:dyDescent="0.2">
      <c r="A5155" s="32"/>
      <c r="B5155"/>
      <c r="C5155" s="20"/>
      <c r="D5155" s="20"/>
      <c r="E5155"/>
      <c r="F5155"/>
      <c r="G5155" s="19"/>
      <c r="H5155"/>
      <c r="I5155"/>
      <c r="J5155"/>
      <c r="K5155" s="9"/>
      <c r="L5155"/>
      <c r="M5155" s="36"/>
      <c r="N5155"/>
      <c r="O5155"/>
      <c r="P5155" s="48"/>
      <c r="Q5155" s="10"/>
      <c r="R5155" s="11"/>
      <c r="S5155" s="13"/>
      <c r="T5155" s="12"/>
      <c r="U5155" s="13"/>
      <c r="V5155"/>
    </row>
    <row r="5156" spans="1:22" x14ac:dyDescent="0.2">
      <c r="A5156" s="32"/>
      <c r="B5156"/>
      <c r="C5156" s="20"/>
      <c r="D5156" s="20"/>
      <c r="E5156"/>
      <c r="F5156"/>
      <c r="G5156" s="19"/>
      <c r="H5156"/>
      <c r="I5156"/>
      <c r="J5156"/>
      <c r="K5156" s="9"/>
      <c r="L5156"/>
      <c r="M5156" s="36"/>
      <c r="N5156"/>
      <c r="O5156"/>
      <c r="P5156" s="48"/>
      <c r="Q5156" s="10"/>
      <c r="R5156" s="11"/>
      <c r="S5156" s="13"/>
      <c r="T5156" s="12"/>
      <c r="U5156" s="13"/>
      <c r="V5156"/>
    </row>
    <row r="5157" spans="1:22" x14ac:dyDescent="0.2">
      <c r="A5157" s="32"/>
      <c r="B5157"/>
      <c r="C5157" s="20"/>
      <c r="D5157" s="20"/>
      <c r="E5157"/>
      <c r="F5157"/>
      <c r="G5157" s="19"/>
      <c r="H5157"/>
      <c r="I5157"/>
      <c r="J5157"/>
      <c r="K5157" s="9"/>
      <c r="L5157"/>
      <c r="M5157" s="36"/>
      <c r="N5157"/>
      <c r="O5157"/>
      <c r="P5157" s="48"/>
      <c r="Q5157" s="10"/>
      <c r="R5157" s="11"/>
      <c r="S5157" s="13"/>
      <c r="T5157" s="12"/>
      <c r="U5157" s="13"/>
      <c r="V5157"/>
    </row>
    <row r="5158" spans="1:22" x14ac:dyDescent="0.2">
      <c r="A5158" s="32"/>
      <c r="B5158"/>
      <c r="C5158" s="20"/>
      <c r="D5158" s="20"/>
      <c r="E5158"/>
      <c r="F5158"/>
      <c r="G5158" s="19"/>
      <c r="H5158"/>
      <c r="I5158"/>
      <c r="J5158"/>
      <c r="K5158" s="9"/>
      <c r="L5158"/>
      <c r="M5158" s="36"/>
      <c r="N5158"/>
      <c r="O5158"/>
      <c r="P5158" s="48"/>
      <c r="Q5158" s="10"/>
      <c r="R5158" s="11"/>
      <c r="S5158" s="13"/>
      <c r="T5158" s="12"/>
      <c r="U5158" s="13"/>
      <c r="V5158"/>
    </row>
    <row r="5159" spans="1:22" x14ac:dyDescent="0.2">
      <c r="A5159" s="32"/>
      <c r="B5159"/>
      <c r="C5159" s="20"/>
      <c r="D5159" s="20"/>
      <c r="E5159"/>
      <c r="F5159"/>
      <c r="G5159" s="19"/>
      <c r="H5159"/>
      <c r="I5159"/>
      <c r="J5159"/>
      <c r="K5159" s="9"/>
      <c r="L5159"/>
      <c r="M5159" s="36"/>
      <c r="N5159"/>
      <c r="O5159"/>
      <c r="P5159" s="48"/>
      <c r="Q5159" s="10"/>
      <c r="R5159" s="11"/>
      <c r="S5159" s="13"/>
      <c r="T5159" s="12"/>
      <c r="U5159" s="13"/>
      <c r="V5159"/>
    </row>
    <row r="5160" spans="1:22" x14ac:dyDescent="0.2">
      <c r="A5160" s="32"/>
      <c r="B5160"/>
      <c r="C5160" s="20"/>
      <c r="D5160" s="20"/>
      <c r="E5160"/>
      <c r="F5160"/>
      <c r="G5160" s="19"/>
      <c r="H5160"/>
      <c r="I5160"/>
      <c r="J5160"/>
      <c r="K5160" s="9"/>
      <c r="L5160"/>
      <c r="M5160" s="36"/>
      <c r="N5160"/>
      <c r="O5160"/>
      <c r="P5160" s="48"/>
      <c r="Q5160" s="10"/>
      <c r="R5160" s="11"/>
      <c r="S5160" s="13"/>
      <c r="T5160" s="12"/>
      <c r="U5160" s="13"/>
      <c r="V5160"/>
    </row>
    <row r="5161" spans="1:22" x14ac:dyDescent="0.2">
      <c r="A5161" s="32"/>
      <c r="B5161"/>
      <c r="C5161" s="20"/>
      <c r="D5161" s="20"/>
      <c r="E5161"/>
      <c r="F5161"/>
      <c r="G5161" s="19"/>
      <c r="H5161"/>
      <c r="I5161"/>
      <c r="J5161"/>
      <c r="K5161" s="9"/>
      <c r="L5161"/>
      <c r="M5161" s="36"/>
      <c r="N5161"/>
      <c r="O5161"/>
      <c r="P5161" s="48"/>
      <c r="Q5161" s="10"/>
      <c r="R5161" s="11"/>
      <c r="S5161" s="13"/>
      <c r="T5161" s="12"/>
      <c r="U5161" s="13"/>
      <c r="V5161"/>
    </row>
    <row r="5162" spans="1:22" x14ac:dyDescent="0.2">
      <c r="A5162" s="32"/>
      <c r="B5162"/>
      <c r="C5162" s="20"/>
      <c r="D5162" s="20"/>
      <c r="E5162"/>
      <c r="F5162"/>
      <c r="G5162" s="19"/>
      <c r="H5162"/>
      <c r="I5162"/>
      <c r="J5162"/>
      <c r="K5162" s="9"/>
      <c r="L5162"/>
      <c r="M5162" s="36"/>
      <c r="N5162"/>
      <c r="O5162"/>
      <c r="P5162" s="48"/>
      <c r="Q5162" s="10"/>
      <c r="R5162" s="11"/>
      <c r="S5162" s="13"/>
      <c r="T5162" s="12"/>
      <c r="U5162" s="13"/>
      <c r="V5162"/>
    </row>
    <row r="5163" spans="1:22" x14ac:dyDescent="0.2">
      <c r="A5163" s="32"/>
      <c r="B5163"/>
      <c r="C5163" s="20"/>
      <c r="D5163" s="20"/>
      <c r="E5163"/>
      <c r="F5163"/>
      <c r="G5163" s="19"/>
      <c r="H5163"/>
      <c r="I5163"/>
      <c r="J5163"/>
      <c r="K5163" s="9"/>
      <c r="L5163"/>
      <c r="M5163" s="36"/>
      <c r="N5163"/>
      <c r="O5163"/>
      <c r="P5163" s="48"/>
      <c r="Q5163" s="10"/>
      <c r="R5163" s="11"/>
      <c r="S5163" s="13"/>
      <c r="T5163" s="12"/>
      <c r="U5163" s="13"/>
      <c r="V5163"/>
    </row>
    <row r="5164" spans="1:22" x14ac:dyDescent="0.2">
      <c r="A5164" s="32"/>
      <c r="B5164"/>
      <c r="C5164" s="20"/>
      <c r="D5164" s="20"/>
      <c r="E5164"/>
      <c r="F5164"/>
      <c r="G5164" s="19"/>
      <c r="H5164"/>
      <c r="I5164"/>
      <c r="J5164"/>
      <c r="K5164" s="9"/>
      <c r="L5164"/>
      <c r="M5164" s="36"/>
      <c r="N5164"/>
      <c r="O5164"/>
      <c r="P5164" s="48"/>
      <c r="Q5164" s="10"/>
      <c r="R5164" s="11"/>
      <c r="S5164" s="13"/>
      <c r="T5164" s="12"/>
      <c r="U5164" s="13"/>
      <c r="V5164"/>
    </row>
    <row r="5165" spans="1:22" x14ac:dyDescent="0.2">
      <c r="A5165" s="32"/>
      <c r="B5165"/>
      <c r="C5165" s="20"/>
      <c r="D5165" s="20"/>
      <c r="E5165"/>
      <c r="F5165"/>
      <c r="G5165" s="19"/>
      <c r="H5165"/>
      <c r="I5165"/>
      <c r="J5165"/>
      <c r="K5165" s="9"/>
      <c r="L5165"/>
      <c r="M5165" s="36"/>
      <c r="N5165"/>
      <c r="O5165"/>
      <c r="P5165" s="48"/>
      <c r="Q5165" s="10"/>
      <c r="R5165" s="11"/>
      <c r="S5165" s="13"/>
      <c r="T5165" s="12"/>
      <c r="U5165" s="13"/>
      <c r="V5165"/>
    </row>
    <row r="5166" spans="1:22" x14ac:dyDescent="0.2">
      <c r="A5166" s="32"/>
      <c r="B5166"/>
      <c r="C5166" s="20"/>
      <c r="D5166" s="20"/>
      <c r="E5166"/>
      <c r="F5166"/>
      <c r="G5166" s="19"/>
      <c r="H5166"/>
      <c r="I5166"/>
      <c r="J5166"/>
      <c r="K5166" s="9"/>
      <c r="L5166"/>
      <c r="M5166" s="36"/>
      <c r="N5166"/>
      <c r="O5166"/>
      <c r="P5166" s="48"/>
      <c r="Q5166" s="10"/>
      <c r="R5166" s="11"/>
      <c r="S5166" s="13"/>
      <c r="T5166" s="12"/>
      <c r="U5166" s="13"/>
      <c r="V5166"/>
    </row>
    <row r="5167" spans="1:22" x14ac:dyDescent="0.2">
      <c r="A5167" s="32"/>
      <c r="B5167"/>
      <c r="C5167" s="20"/>
      <c r="D5167" s="20"/>
      <c r="E5167"/>
      <c r="F5167"/>
      <c r="G5167" s="19"/>
      <c r="H5167"/>
      <c r="I5167"/>
      <c r="J5167"/>
      <c r="K5167" s="9"/>
      <c r="L5167"/>
      <c r="M5167" s="36"/>
      <c r="N5167"/>
      <c r="O5167"/>
      <c r="P5167" s="48"/>
      <c r="Q5167" s="10"/>
      <c r="R5167" s="11"/>
      <c r="S5167" s="13"/>
      <c r="T5167" s="12"/>
      <c r="U5167" s="13"/>
      <c r="V5167"/>
    </row>
    <row r="5168" spans="1:22" x14ac:dyDescent="0.2">
      <c r="A5168" s="32"/>
      <c r="B5168"/>
      <c r="C5168" s="20"/>
      <c r="D5168" s="20"/>
      <c r="E5168"/>
      <c r="F5168"/>
      <c r="G5168" s="19"/>
      <c r="H5168"/>
      <c r="I5168"/>
      <c r="J5168"/>
      <c r="K5168" s="9"/>
      <c r="L5168"/>
      <c r="M5168" s="36"/>
      <c r="N5168"/>
      <c r="O5168"/>
      <c r="P5168" s="48"/>
      <c r="Q5168" s="10"/>
      <c r="R5168" s="11"/>
      <c r="S5168" s="13"/>
      <c r="T5168" s="12"/>
      <c r="U5168" s="13"/>
      <c r="V5168"/>
    </row>
    <row r="5169" spans="1:22" x14ac:dyDescent="0.2">
      <c r="A5169" s="32"/>
      <c r="B5169"/>
      <c r="C5169" s="20"/>
      <c r="D5169" s="20"/>
      <c r="E5169"/>
      <c r="F5169"/>
      <c r="G5169" s="19"/>
      <c r="H5169"/>
      <c r="I5169"/>
      <c r="J5169"/>
      <c r="K5169" s="9"/>
      <c r="L5169"/>
      <c r="M5169" s="36"/>
      <c r="N5169"/>
      <c r="O5169"/>
      <c r="P5169" s="48"/>
      <c r="Q5169" s="10"/>
      <c r="R5169" s="11"/>
      <c r="S5169" s="13"/>
      <c r="T5169" s="12"/>
      <c r="U5169" s="13"/>
      <c r="V5169"/>
    </row>
    <row r="5170" spans="1:22" x14ac:dyDescent="0.2">
      <c r="A5170" s="32"/>
      <c r="B5170"/>
      <c r="C5170" s="20"/>
      <c r="D5170" s="20"/>
      <c r="E5170"/>
      <c r="F5170"/>
      <c r="G5170" s="19"/>
      <c r="H5170"/>
      <c r="I5170"/>
      <c r="J5170"/>
      <c r="K5170" s="9"/>
      <c r="L5170"/>
      <c r="M5170" s="36"/>
      <c r="N5170"/>
      <c r="O5170"/>
      <c r="P5170" s="48"/>
      <c r="Q5170" s="10"/>
      <c r="R5170" s="11"/>
      <c r="S5170" s="13"/>
      <c r="T5170" s="12"/>
      <c r="U5170" s="13"/>
      <c r="V5170"/>
    </row>
    <row r="5171" spans="1:22" x14ac:dyDescent="0.2">
      <c r="A5171" s="32"/>
      <c r="B5171"/>
      <c r="C5171" s="20"/>
      <c r="D5171" s="20"/>
      <c r="E5171"/>
      <c r="F5171"/>
      <c r="G5171" s="19"/>
      <c r="H5171"/>
      <c r="I5171"/>
      <c r="J5171"/>
      <c r="K5171" s="9"/>
      <c r="L5171"/>
      <c r="M5171" s="36"/>
      <c r="N5171"/>
      <c r="O5171"/>
      <c r="P5171" s="48"/>
      <c r="Q5171" s="10"/>
      <c r="R5171" s="11"/>
      <c r="S5171" s="13"/>
      <c r="T5171" s="12"/>
      <c r="U5171" s="13"/>
      <c r="V5171"/>
    </row>
    <row r="5172" spans="1:22" x14ac:dyDescent="0.2">
      <c r="A5172" s="32"/>
      <c r="B5172"/>
      <c r="C5172" s="20"/>
      <c r="D5172" s="20"/>
      <c r="E5172"/>
      <c r="F5172"/>
      <c r="G5172" s="19"/>
      <c r="H5172"/>
      <c r="I5172"/>
      <c r="J5172"/>
      <c r="K5172" s="9"/>
      <c r="L5172"/>
      <c r="M5172" s="36"/>
      <c r="N5172"/>
      <c r="O5172"/>
      <c r="P5172" s="48"/>
      <c r="Q5172" s="10"/>
      <c r="R5172" s="11"/>
      <c r="S5172" s="13"/>
      <c r="T5172" s="12"/>
      <c r="U5172" s="13"/>
      <c r="V5172"/>
    </row>
    <row r="5173" spans="1:22" x14ac:dyDescent="0.2">
      <c r="A5173" s="32"/>
      <c r="B5173"/>
      <c r="C5173" s="20"/>
      <c r="D5173" s="20"/>
      <c r="E5173"/>
      <c r="F5173"/>
      <c r="G5173" s="19"/>
      <c r="H5173"/>
      <c r="I5173"/>
      <c r="J5173"/>
      <c r="K5173" s="9"/>
      <c r="L5173"/>
      <c r="M5173" s="36"/>
      <c r="N5173"/>
      <c r="O5173"/>
      <c r="P5173" s="48"/>
      <c r="Q5173" s="10"/>
      <c r="R5173" s="11"/>
      <c r="S5173" s="13"/>
      <c r="T5173" s="12"/>
      <c r="U5173" s="13"/>
      <c r="V5173"/>
    </row>
    <row r="5174" spans="1:22" x14ac:dyDescent="0.2">
      <c r="A5174" s="32"/>
      <c r="B5174"/>
      <c r="C5174" s="20"/>
      <c r="D5174" s="20"/>
      <c r="E5174"/>
      <c r="F5174"/>
      <c r="G5174" s="19"/>
      <c r="H5174"/>
      <c r="I5174"/>
      <c r="J5174"/>
      <c r="K5174" s="9"/>
      <c r="L5174"/>
      <c r="M5174" s="36"/>
      <c r="N5174"/>
      <c r="O5174"/>
      <c r="P5174" s="48"/>
      <c r="Q5174" s="10"/>
      <c r="R5174" s="11"/>
      <c r="S5174" s="13"/>
      <c r="T5174" s="12"/>
      <c r="U5174" s="13"/>
      <c r="V5174"/>
    </row>
    <row r="5175" spans="1:22" x14ac:dyDescent="0.2">
      <c r="A5175" s="32"/>
      <c r="B5175"/>
      <c r="C5175" s="20"/>
      <c r="D5175" s="20"/>
      <c r="E5175"/>
      <c r="F5175"/>
      <c r="G5175" s="19"/>
      <c r="H5175"/>
      <c r="I5175"/>
      <c r="J5175"/>
      <c r="K5175" s="9"/>
      <c r="L5175"/>
      <c r="M5175" s="36"/>
      <c r="N5175"/>
      <c r="O5175"/>
      <c r="P5175" s="48"/>
      <c r="Q5175" s="10"/>
      <c r="R5175" s="11"/>
      <c r="S5175" s="13"/>
      <c r="T5175" s="12"/>
      <c r="U5175" s="13"/>
      <c r="V5175"/>
    </row>
    <row r="5176" spans="1:22" x14ac:dyDescent="0.2">
      <c r="A5176" s="32"/>
      <c r="B5176"/>
      <c r="C5176" s="20"/>
      <c r="D5176" s="20"/>
      <c r="E5176"/>
      <c r="F5176"/>
      <c r="G5176" s="19"/>
      <c r="H5176"/>
      <c r="I5176"/>
      <c r="J5176"/>
      <c r="K5176" s="9"/>
      <c r="L5176"/>
      <c r="M5176" s="36"/>
      <c r="N5176"/>
      <c r="O5176"/>
      <c r="P5176" s="48"/>
      <c r="Q5176" s="10"/>
      <c r="R5176" s="11"/>
      <c r="S5176" s="13"/>
      <c r="T5176" s="12"/>
      <c r="U5176" s="13"/>
      <c r="V5176"/>
    </row>
    <row r="5177" spans="1:22" x14ac:dyDescent="0.2">
      <c r="A5177" s="32"/>
      <c r="B5177"/>
      <c r="C5177" s="20"/>
      <c r="D5177" s="20"/>
      <c r="E5177"/>
      <c r="F5177"/>
      <c r="G5177" s="19"/>
      <c r="H5177"/>
      <c r="I5177"/>
      <c r="J5177"/>
      <c r="K5177" s="9"/>
      <c r="L5177"/>
      <c r="M5177" s="36"/>
      <c r="N5177"/>
      <c r="O5177"/>
      <c r="P5177" s="48"/>
      <c r="Q5177" s="10"/>
      <c r="R5177" s="11"/>
      <c r="S5177" s="13"/>
      <c r="T5177" s="12"/>
      <c r="U5177" s="13"/>
      <c r="V5177"/>
    </row>
    <row r="5178" spans="1:22" x14ac:dyDescent="0.2">
      <c r="A5178" s="32"/>
      <c r="B5178"/>
      <c r="C5178" s="20"/>
      <c r="D5178" s="20"/>
      <c r="E5178"/>
      <c r="F5178"/>
      <c r="G5178" s="19"/>
      <c r="H5178"/>
      <c r="I5178"/>
      <c r="J5178"/>
      <c r="K5178" s="9"/>
      <c r="L5178"/>
      <c r="M5178" s="36"/>
      <c r="N5178"/>
      <c r="O5178"/>
      <c r="P5178" s="48"/>
      <c r="Q5178" s="10"/>
      <c r="R5178" s="11"/>
      <c r="S5178" s="13"/>
      <c r="T5178" s="12"/>
      <c r="U5178" s="13"/>
      <c r="V5178"/>
    </row>
    <row r="5179" spans="1:22" x14ac:dyDescent="0.2">
      <c r="A5179" s="32"/>
      <c r="B5179"/>
      <c r="C5179" s="20"/>
      <c r="D5179" s="20"/>
      <c r="E5179"/>
      <c r="F5179"/>
      <c r="G5179" s="19"/>
      <c r="H5179"/>
      <c r="I5179"/>
      <c r="J5179"/>
      <c r="K5179" s="9"/>
      <c r="L5179"/>
      <c r="M5179" s="36"/>
      <c r="N5179"/>
      <c r="O5179"/>
      <c r="P5179" s="48"/>
      <c r="Q5179" s="10"/>
      <c r="R5179" s="11"/>
      <c r="S5179" s="13"/>
      <c r="T5179" s="12"/>
      <c r="U5179" s="13"/>
      <c r="V5179"/>
    </row>
    <row r="5180" spans="1:22" x14ac:dyDescent="0.2">
      <c r="A5180" s="32"/>
      <c r="B5180"/>
      <c r="C5180" s="20"/>
      <c r="D5180" s="20"/>
      <c r="E5180"/>
      <c r="F5180"/>
      <c r="G5180" s="19"/>
      <c r="H5180"/>
      <c r="I5180"/>
      <c r="J5180"/>
      <c r="K5180" s="9"/>
      <c r="L5180"/>
      <c r="M5180" s="36"/>
      <c r="N5180"/>
      <c r="O5180"/>
      <c r="P5180" s="48"/>
      <c r="Q5180" s="10"/>
      <c r="R5180" s="11"/>
      <c r="S5180" s="13"/>
      <c r="T5180" s="12"/>
      <c r="U5180" s="13"/>
      <c r="V5180"/>
    </row>
    <row r="5181" spans="1:22" x14ac:dyDescent="0.2">
      <c r="A5181" s="32"/>
      <c r="B5181"/>
      <c r="C5181" s="20"/>
      <c r="D5181" s="20"/>
      <c r="E5181"/>
      <c r="F5181"/>
      <c r="G5181" s="19"/>
      <c r="H5181"/>
      <c r="I5181"/>
      <c r="J5181"/>
      <c r="K5181" s="9"/>
      <c r="L5181"/>
      <c r="M5181" s="36"/>
      <c r="N5181"/>
      <c r="O5181"/>
      <c r="P5181" s="48"/>
      <c r="Q5181" s="10"/>
      <c r="R5181" s="11"/>
      <c r="S5181" s="13"/>
      <c r="T5181" s="12"/>
      <c r="U5181" s="13"/>
      <c r="V5181"/>
    </row>
    <row r="5182" spans="1:22" x14ac:dyDescent="0.2">
      <c r="A5182" s="32"/>
      <c r="B5182"/>
      <c r="C5182" s="20"/>
      <c r="D5182" s="20"/>
      <c r="E5182"/>
      <c r="F5182"/>
      <c r="G5182" s="19"/>
      <c r="H5182"/>
      <c r="I5182"/>
      <c r="J5182"/>
      <c r="K5182" s="9"/>
      <c r="L5182"/>
      <c r="M5182" s="36"/>
      <c r="N5182"/>
      <c r="O5182"/>
      <c r="P5182" s="48"/>
      <c r="Q5182" s="10"/>
      <c r="R5182" s="11"/>
      <c r="S5182" s="13"/>
      <c r="T5182" s="12"/>
      <c r="U5182" s="13"/>
      <c r="V5182"/>
    </row>
    <row r="5183" spans="1:22" x14ac:dyDescent="0.2">
      <c r="A5183" s="32"/>
      <c r="B5183"/>
      <c r="C5183" s="20"/>
      <c r="D5183" s="20"/>
      <c r="E5183"/>
      <c r="F5183"/>
      <c r="G5183" s="19"/>
      <c r="H5183"/>
      <c r="I5183"/>
      <c r="J5183"/>
      <c r="K5183" s="9"/>
      <c r="L5183"/>
      <c r="M5183" s="36"/>
      <c r="N5183"/>
      <c r="O5183"/>
      <c r="P5183" s="48"/>
      <c r="Q5183" s="10"/>
      <c r="R5183" s="11"/>
      <c r="S5183" s="13"/>
      <c r="T5183" s="12"/>
      <c r="U5183" s="13"/>
      <c r="V5183"/>
    </row>
    <row r="5184" spans="1:22" x14ac:dyDescent="0.2">
      <c r="A5184" s="32"/>
      <c r="B5184"/>
      <c r="C5184" s="20"/>
      <c r="D5184" s="20"/>
      <c r="E5184"/>
      <c r="F5184"/>
      <c r="G5184" s="19"/>
      <c r="H5184"/>
      <c r="I5184"/>
      <c r="J5184"/>
      <c r="K5184" s="9"/>
      <c r="L5184"/>
      <c r="M5184" s="36"/>
      <c r="N5184"/>
      <c r="O5184"/>
      <c r="P5184" s="48"/>
      <c r="Q5184" s="10"/>
      <c r="R5184" s="11"/>
      <c r="S5184" s="13"/>
      <c r="T5184" s="12"/>
      <c r="U5184" s="13"/>
      <c r="V5184"/>
    </row>
    <row r="5185" spans="1:22" x14ac:dyDescent="0.2">
      <c r="A5185" s="32"/>
      <c r="B5185"/>
      <c r="C5185" s="20"/>
      <c r="D5185" s="20"/>
      <c r="E5185"/>
      <c r="F5185"/>
      <c r="G5185" s="19"/>
      <c r="H5185"/>
      <c r="I5185"/>
      <c r="J5185"/>
      <c r="K5185" s="9"/>
      <c r="L5185"/>
      <c r="M5185" s="36"/>
      <c r="N5185"/>
      <c r="O5185"/>
      <c r="P5185" s="48"/>
      <c r="Q5185" s="10"/>
      <c r="R5185" s="11"/>
      <c r="S5185" s="13"/>
      <c r="T5185" s="12"/>
      <c r="U5185" s="13"/>
      <c r="V5185"/>
    </row>
    <row r="5186" spans="1:22" x14ac:dyDescent="0.2">
      <c r="A5186" s="32"/>
      <c r="B5186"/>
      <c r="C5186" s="20"/>
      <c r="D5186" s="20"/>
      <c r="E5186"/>
      <c r="F5186"/>
      <c r="G5186" s="19"/>
      <c r="H5186"/>
      <c r="I5186"/>
      <c r="J5186"/>
      <c r="K5186" s="9"/>
      <c r="L5186"/>
      <c r="M5186" s="36"/>
      <c r="N5186"/>
      <c r="O5186"/>
      <c r="P5186" s="48"/>
      <c r="Q5186" s="10"/>
      <c r="R5186" s="11"/>
      <c r="S5186" s="13"/>
      <c r="T5186" s="12"/>
      <c r="U5186" s="13"/>
      <c r="V5186"/>
    </row>
    <row r="5187" spans="1:22" x14ac:dyDescent="0.2">
      <c r="A5187" s="32"/>
      <c r="B5187"/>
      <c r="C5187" s="20"/>
      <c r="D5187" s="20"/>
      <c r="E5187"/>
      <c r="F5187"/>
      <c r="G5187" s="19"/>
      <c r="H5187"/>
      <c r="I5187"/>
      <c r="J5187"/>
      <c r="K5187" s="9"/>
      <c r="L5187"/>
      <c r="M5187" s="36"/>
      <c r="N5187"/>
      <c r="O5187"/>
      <c r="P5187" s="48"/>
      <c r="Q5187" s="10"/>
      <c r="R5187" s="11"/>
      <c r="S5187" s="13"/>
      <c r="T5187" s="12"/>
      <c r="U5187" s="13"/>
      <c r="V5187"/>
    </row>
    <row r="5188" spans="1:22" x14ac:dyDescent="0.2">
      <c r="A5188" s="32"/>
      <c r="B5188"/>
      <c r="C5188" s="20"/>
      <c r="D5188" s="20"/>
      <c r="E5188"/>
      <c r="F5188"/>
      <c r="G5188" s="19"/>
      <c r="H5188"/>
      <c r="I5188"/>
      <c r="J5188"/>
      <c r="K5188" s="9"/>
      <c r="L5188"/>
      <c r="M5188" s="36"/>
      <c r="N5188"/>
      <c r="O5188"/>
      <c r="P5188" s="48"/>
      <c r="Q5188" s="10"/>
      <c r="R5188" s="11"/>
      <c r="S5188" s="13"/>
      <c r="T5188" s="12"/>
      <c r="U5188" s="13"/>
      <c r="V5188"/>
    </row>
    <row r="5189" spans="1:22" x14ac:dyDescent="0.2">
      <c r="A5189" s="32"/>
      <c r="B5189"/>
      <c r="C5189" s="20"/>
      <c r="D5189" s="20"/>
      <c r="E5189"/>
      <c r="F5189"/>
      <c r="G5189" s="19"/>
      <c r="H5189"/>
      <c r="I5189"/>
      <c r="J5189"/>
      <c r="K5189" s="9"/>
      <c r="L5189"/>
      <c r="M5189" s="36"/>
      <c r="N5189"/>
      <c r="O5189"/>
      <c r="P5189" s="48"/>
      <c r="Q5189" s="10"/>
      <c r="R5189" s="11"/>
      <c r="S5189" s="13"/>
      <c r="T5189" s="12"/>
      <c r="U5189" s="13"/>
      <c r="V5189"/>
    </row>
    <row r="5190" spans="1:22" x14ac:dyDescent="0.2">
      <c r="A5190" s="32"/>
      <c r="B5190"/>
      <c r="C5190" s="20"/>
      <c r="D5190" s="20"/>
      <c r="E5190"/>
      <c r="F5190"/>
      <c r="G5190" s="19"/>
      <c r="H5190"/>
      <c r="I5190"/>
      <c r="J5190"/>
      <c r="K5190" s="9"/>
      <c r="L5190"/>
      <c r="M5190" s="36"/>
      <c r="N5190"/>
      <c r="O5190"/>
      <c r="P5190" s="48"/>
      <c r="Q5190" s="10"/>
      <c r="R5190" s="11"/>
      <c r="S5190" s="13"/>
      <c r="T5190" s="12"/>
      <c r="U5190" s="13"/>
      <c r="V5190"/>
    </row>
    <row r="5191" spans="1:22" x14ac:dyDescent="0.2">
      <c r="A5191" s="32"/>
      <c r="B5191"/>
      <c r="C5191" s="20"/>
      <c r="D5191" s="20"/>
      <c r="E5191"/>
      <c r="F5191"/>
      <c r="G5191" s="19"/>
      <c r="H5191"/>
      <c r="I5191"/>
      <c r="J5191"/>
      <c r="K5191" s="9"/>
      <c r="L5191"/>
      <c r="M5191" s="36"/>
      <c r="N5191"/>
      <c r="O5191"/>
      <c r="P5191" s="48"/>
      <c r="Q5191" s="10"/>
      <c r="R5191" s="11"/>
      <c r="S5191" s="13"/>
      <c r="T5191" s="12"/>
      <c r="U5191" s="13"/>
      <c r="V5191"/>
    </row>
    <row r="5192" spans="1:22" x14ac:dyDescent="0.2">
      <c r="A5192" s="32"/>
      <c r="B5192"/>
      <c r="C5192" s="20"/>
      <c r="D5192" s="20"/>
      <c r="E5192"/>
      <c r="F5192"/>
      <c r="G5192" s="19"/>
      <c r="H5192"/>
      <c r="I5192"/>
      <c r="J5192"/>
      <c r="K5192" s="9"/>
      <c r="L5192"/>
      <c r="M5192" s="36"/>
      <c r="N5192"/>
      <c r="O5192"/>
      <c r="P5192" s="48"/>
      <c r="Q5192" s="10"/>
      <c r="R5192" s="11"/>
      <c r="S5192" s="13"/>
      <c r="T5192" s="12"/>
      <c r="U5192" s="13"/>
      <c r="V5192"/>
    </row>
    <row r="5193" spans="1:22" x14ac:dyDescent="0.2">
      <c r="A5193" s="32"/>
      <c r="B5193"/>
      <c r="C5193" s="20"/>
      <c r="D5193" s="20"/>
      <c r="E5193"/>
      <c r="F5193"/>
      <c r="G5193" s="19"/>
      <c r="H5193"/>
      <c r="I5193"/>
      <c r="J5193"/>
      <c r="K5193" s="9"/>
      <c r="L5193"/>
      <c r="M5193" s="36"/>
      <c r="N5193"/>
      <c r="O5193"/>
      <c r="P5193" s="48"/>
      <c r="Q5193" s="10"/>
      <c r="R5193" s="11"/>
      <c r="S5193" s="13"/>
      <c r="T5193" s="12"/>
      <c r="U5193" s="13"/>
      <c r="V5193"/>
    </row>
    <row r="5194" spans="1:22" x14ac:dyDescent="0.2">
      <c r="A5194" s="32"/>
      <c r="B5194"/>
      <c r="C5194" s="20"/>
      <c r="D5194" s="20"/>
      <c r="E5194"/>
      <c r="F5194"/>
      <c r="G5194" s="19"/>
      <c r="H5194"/>
      <c r="I5194"/>
      <c r="J5194"/>
      <c r="K5194" s="9"/>
      <c r="L5194"/>
      <c r="M5194" s="36"/>
      <c r="N5194"/>
      <c r="O5194"/>
      <c r="P5194" s="48"/>
      <c r="Q5194" s="10"/>
      <c r="R5194" s="11"/>
      <c r="S5194" s="13"/>
      <c r="T5194" s="12"/>
      <c r="U5194" s="13"/>
      <c r="V5194"/>
    </row>
    <row r="5195" spans="1:22" x14ac:dyDescent="0.2">
      <c r="A5195" s="32"/>
      <c r="B5195"/>
      <c r="C5195" s="20"/>
      <c r="D5195" s="20"/>
      <c r="E5195"/>
      <c r="F5195"/>
      <c r="G5195" s="19"/>
      <c r="H5195"/>
      <c r="I5195"/>
      <c r="J5195"/>
      <c r="K5195" s="9"/>
      <c r="L5195"/>
      <c r="M5195" s="36"/>
      <c r="N5195"/>
      <c r="O5195"/>
      <c r="P5195" s="48"/>
      <c r="Q5195" s="10"/>
      <c r="R5195" s="11"/>
      <c r="S5195" s="13"/>
      <c r="T5195" s="12"/>
      <c r="U5195" s="13"/>
      <c r="V5195"/>
    </row>
    <row r="5196" spans="1:22" x14ac:dyDescent="0.2">
      <c r="A5196" s="32"/>
      <c r="B5196"/>
      <c r="C5196" s="20"/>
      <c r="D5196" s="20"/>
      <c r="E5196"/>
      <c r="F5196"/>
      <c r="G5196" s="19"/>
      <c r="H5196"/>
      <c r="I5196"/>
      <c r="J5196"/>
      <c r="K5196" s="9"/>
      <c r="L5196"/>
      <c r="M5196" s="36"/>
      <c r="N5196"/>
      <c r="O5196"/>
      <c r="P5196" s="48"/>
      <c r="Q5196" s="10"/>
      <c r="R5196" s="11"/>
      <c r="S5196" s="13"/>
      <c r="T5196" s="12"/>
      <c r="U5196" s="13"/>
      <c r="V5196"/>
    </row>
    <row r="5197" spans="1:22" x14ac:dyDescent="0.2">
      <c r="A5197" s="32"/>
      <c r="B5197"/>
      <c r="C5197" s="20"/>
      <c r="D5197" s="20"/>
      <c r="E5197"/>
      <c r="F5197"/>
      <c r="G5197" s="19"/>
      <c r="H5197"/>
      <c r="I5197"/>
      <c r="J5197"/>
      <c r="K5197" s="9"/>
      <c r="L5197"/>
      <c r="M5197" s="36"/>
      <c r="N5197"/>
      <c r="O5197"/>
      <c r="P5197" s="48"/>
      <c r="Q5197" s="10"/>
      <c r="R5197" s="11"/>
      <c r="S5197" s="13"/>
      <c r="T5197" s="12"/>
      <c r="U5197" s="13"/>
      <c r="V5197"/>
    </row>
    <row r="5198" spans="1:22" x14ac:dyDescent="0.2">
      <c r="A5198" s="32"/>
      <c r="B5198"/>
      <c r="C5198" s="20"/>
      <c r="D5198" s="20"/>
      <c r="E5198"/>
      <c r="F5198"/>
      <c r="G5198" s="19"/>
      <c r="H5198"/>
      <c r="I5198"/>
      <c r="J5198"/>
      <c r="K5198" s="9"/>
      <c r="L5198"/>
      <c r="M5198" s="36"/>
      <c r="N5198"/>
      <c r="O5198"/>
      <c r="P5198" s="48"/>
      <c r="Q5198" s="10"/>
      <c r="R5198" s="11"/>
      <c r="S5198" s="13"/>
      <c r="T5198" s="12"/>
      <c r="U5198" s="13"/>
      <c r="V5198"/>
    </row>
    <row r="5199" spans="1:22" x14ac:dyDescent="0.2">
      <c r="A5199" s="32"/>
      <c r="B5199"/>
      <c r="C5199" s="20"/>
      <c r="D5199" s="20"/>
      <c r="E5199"/>
      <c r="F5199"/>
      <c r="G5199" s="19"/>
      <c r="H5199"/>
      <c r="I5199"/>
      <c r="J5199"/>
      <c r="K5199" s="9"/>
      <c r="L5199"/>
      <c r="M5199" s="36"/>
      <c r="N5199"/>
      <c r="O5199"/>
      <c r="P5199" s="48"/>
      <c r="Q5199" s="10"/>
      <c r="R5199" s="11"/>
      <c r="S5199" s="13"/>
      <c r="T5199" s="12"/>
      <c r="U5199" s="13"/>
      <c r="V5199"/>
    </row>
    <row r="5200" spans="1:22" x14ac:dyDescent="0.2">
      <c r="A5200" s="32"/>
      <c r="B5200"/>
      <c r="C5200" s="20"/>
      <c r="D5200" s="20"/>
      <c r="E5200"/>
      <c r="F5200"/>
      <c r="G5200" s="19"/>
      <c r="H5200"/>
      <c r="I5200"/>
      <c r="J5200"/>
      <c r="K5200" s="9"/>
      <c r="L5200"/>
      <c r="M5200" s="36"/>
      <c r="N5200"/>
      <c r="O5200"/>
      <c r="P5200" s="48"/>
      <c r="Q5200" s="10"/>
      <c r="R5200" s="11"/>
      <c r="S5200" s="13"/>
      <c r="T5200" s="12"/>
      <c r="U5200" s="13"/>
      <c r="V5200"/>
    </row>
    <row r="5201" spans="1:22" x14ac:dyDescent="0.2">
      <c r="A5201" s="32"/>
      <c r="B5201"/>
      <c r="C5201" s="20"/>
      <c r="D5201" s="20"/>
      <c r="E5201"/>
      <c r="F5201"/>
      <c r="G5201" s="19"/>
      <c r="H5201"/>
      <c r="I5201"/>
      <c r="J5201"/>
      <c r="K5201" s="9"/>
      <c r="L5201"/>
      <c r="M5201" s="36"/>
      <c r="N5201"/>
      <c r="O5201"/>
      <c r="P5201" s="48"/>
      <c r="Q5201" s="10"/>
      <c r="R5201" s="11"/>
      <c r="S5201" s="13"/>
      <c r="T5201" s="12"/>
      <c r="U5201" s="13"/>
      <c r="V5201"/>
    </row>
    <row r="5202" spans="1:22" x14ac:dyDescent="0.2">
      <c r="A5202" s="32"/>
      <c r="B5202"/>
      <c r="C5202" s="20"/>
      <c r="D5202" s="20"/>
      <c r="E5202"/>
      <c r="F5202"/>
      <c r="G5202" s="19"/>
      <c r="H5202"/>
      <c r="I5202"/>
      <c r="J5202"/>
      <c r="K5202" s="9"/>
      <c r="L5202"/>
      <c r="M5202" s="36"/>
      <c r="N5202"/>
      <c r="O5202"/>
      <c r="P5202" s="48"/>
      <c r="Q5202" s="10"/>
      <c r="R5202" s="11"/>
      <c r="S5202" s="13"/>
      <c r="T5202" s="12"/>
      <c r="U5202" s="13"/>
      <c r="V5202"/>
    </row>
    <row r="5203" spans="1:22" x14ac:dyDescent="0.2">
      <c r="A5203" s="32"/>
      <c r="B5203"/>
      <c r="C5203" s="20"/>
      <c r="D5203" s="20"/>
      <c r="E5203"/>
      <c r="F5203"/>
      <c r="G5203" s="19"/>
      <c r="H5203"/>
      <c r="I5203"/>
      <c r="J5203"/>
      <c r="K5203" s="9"/>
      <c r="L5203"/>
      <c r="M5203" s="36"/>
      <c r="N5203"/>
      <c r="O5203"/>
      <c r="P5203" s="48"/>
      <c r="Q5203" s="10"/>
      <c r="R5203" s="11"/>
      <c r="S5203" s="13"/>
      <c r="T5203" s="12"/>
      <c r="U5203" s="13"/>
      <c r="V5203"/>
    </row>
    <row r="5204" spans="1:22" x14ac:dyDescent="0.2">
      <c r="A5204" s="32"/>
      <c r="B5204"/>
      <c r="C5204" s="20"/>
      <c r="D5204" s="20"/>
      <c r="E5204"/>
      <c r="F5204"/>
      <c r="G5204" s="19"/>
      <c r="H5204"/>
      <c r="I5204"/>
      <c r="J5204"/>
      <c r="K5204" s="9"/>
      <c r="L5204"/>
      <c r="M5204" s="36"/>
      <c r="N5204"/>
      <c r="O5204"/>
      <c r="P5204" s="48"/>
      <c r="Q5204" s="10"/>
      <c r="R5204" s="11"/>
      <c r="S5204" s="13"/>
      <c r="T5204" s="12"/>
      <c r="U5204" s="13"/>
      <c r="V5204"/>
    </row>
    <row r="5205" spans="1:22" x14ac:dyDescent="0.2">
      <c r="A5205" s="32"/>
      <c r="B5205"/>
      <c r="C5205" s="20"/>
      <c r="D5205" s="20"/>
      <c r="E5205"/>
      <c r="F5205"/>
      <c r="G5205" s="19"/>
      <c r="H5205"/>
      <c r="I5205"/>
      <c r="J5205"/>
      <c r="K5205" s="9"/>
      <c r="L5205"/>
      <c r="M5205" s="36"/>
      <c r="N5205"/>
      <c r="O5205"/>
      <c r="P5205" s="48"/>
      <c r="Q5205" s="10"/>
      <c r="R5205" s="11"/>
      <c r="S5205" s="13"/>
      <c r="T5205" s="12"/>
      <c r="U5205" s="13"/>
      <c r="V5205"/>
    </row>
    <row r="5206" spans="1:22" x14ac:dyDescent="0.2">
      <c r="A5206" s="32"/>
      <c r="B5206"/>
      <c r="C5206" s="20"/>
      <c r="D5206" s="20"/>
      <c r="E5206"/>
      <c r="F5206"/>
      <c r="G5206" s="19"/>
      <c r="H5206"/>
      <c r="I5206"/>
      <c r="J5206"/>
      <c r="K5206" s="9"/>
      <c r="L5206"/>
      <c r="M5206" s="36"/>
      <c r="N5206"/>
      <c r="O5206"/>
      <c r="P5206" s="48"/>
      <c r="Q5206" s="10"/>
      <c r="R5206" s="11"/>
      <c r="S5206" s="13"/>
      <c r="T5206" s="12"/>
      <c r="U5206" s="13"/>
      <c r="V5206"/>
    </row>
    <row r="5207" spans="1:22" x14ac:dyDescent="0.2">
      <c r="A5207" s="32"/>
      <c r="B5207"/>
      <c r="C5207" s="20"/>
      <c r="D5207" s="20"/>
      <c r="E5207"/>
      <c r="F5207"/>
      <c r="G5207" s="19"/>
      <c r="H5207"/>
      <c r="I5207"/>
      <c r="J5207"/>
      <c r="K5207" s="9"/>
      <c r="L5207"/>
      <c r="M5207" s="36"/>
      <c r="N5207"/>
      <c r="O5207"/>
      <c r="P5207" s="48"/>
      <c r="Q5207" s="10"/>
      <c r="R5207" s="11"/>
      <c r="S5207" s="13"/>
      <c r="T5207" s="12"/>
      <c r="U5207" s="13"/>
      <c r="V5207"/>
    </row>
    <row r="5208" spans="1:22" x14ac:dyDescent="0.2">
      <c r="A5208" s="32"/>
      <c r="B5208"/>
      <c r="C5208" s="20"/>
      <c r="D5208" s="20"/>
      <c r="E5208"/>
      <c r="F5208"/>
      <c r="G5208" s="19"/>
      <c r="H5208"/>
      <c r="I5208"/>
      <c r="J5208"/>
      <c r="K5208" s="9"/>
      <c r="L5208"/>
      <c r="M5208" s="36"/>
      <c r="N5208"/>
      <c r="O5208"/>
      <c r="P5208" s="48"/>
      <c r="Q5208" s="10"/>
      <c r="R5208" s="11"/>
      <c r="S5208" s="13"/>
      <c r="T5208" s="12"/>
      <c r="U5208" s="13"/>
      <c r="V5208"/>
    </row>
    <row r="5209" spans="1:22" x14ac:dyDescent="0.2">
      <c r="A5209" s="32"/>
      <c r="B5209"/>
      <c r="C5209" s="20"/>
      <c r="D5209" s="20"/>
      <c r="E5209"/>
      <c r="F5209"/>
      <c r="G5209" s="19"/>
      <c r="H5209"/>
      <c r="I5209"/>
      <c r="J5209"/>
      <c r="K5209" s="9"/>
      <c r="L5209"/>
      <c r="M5209" s="36"/>
      <c r="N5209"/>
      <c r="O5209"/>
      <c r="P5209" s="48"/>
      <c r="Q5209" s="10"/>
      <c r="R5209" s="11"/>
      <c r="S5209" s="13"/>
      <c r="T5209" s="12"/>
      <c r="U5209" s="13"/>
      <c r="V5209"/>
    </row>
    <row r="5210" spans="1:22" x14ac:dyDescent="0.2">
      <c r="A5210" s="32"/>
      <c r="B5210"/>
      <c r="C5210" s="20"/>
      <c r="D5210" s="20"/>
      <c r="E5210"/>
      <c r="F5210"/>
      <c r="G5210" s="19"/>
      <c r="H5210"/>
      <c r="I5210"/>
      <c r="J5210"/>
      <c r="K5210" s="9"/>
      <c r="L5210"/>
      <c r="M5210" s="36"/>
      <c r="N5210"/>
      <c r="O5210"/>
      <c r="P5210" s="48"/>
      <c r="Q5210" s="10"/>
      <c r="R5210" s="11"/>
      <c r="S5210" s="13"/>
      <c r="T5210" s="12"/>
      <c r="U5210" s="13"/>
      <c r="V5210"/>
    </row>
    <row r="5211" spans="1:22" x14ac:dyDescent="0.2">
      <c r="A5211" s="32"/>
      <c r="B5211"/>
      <c r="C5211" s="20"/>
      <c r="D5211" s="20"/>
      <c r="E5211"/>
      <c r="F5211"/>
      <c r="G5211" s="19"/>
      <c r="H5211"/>
      <c r="I5211"/>
      <c r="J5211"/>
      <c r="K5211" s="9"/>
      <c r="L5211"/>
      <c r="M5211" s="36"/>
      <c r="N5211"/>
      <c r="O5211"/>
      <c r="P5211" s="48"/>
      <c r="Q5211" s="10"/>
      <c r="R5211" s="11"/>
      <c r="S5211" s="13"/>
      <c r="T5211" s="12"/>
      <c r="U5211" s="13"/>
      <c r="V5211"/>
    </row>
    <row r="5212" spans="1:22" x14ac:dyDescent="0.2">
      <c r="A5212" s="32"/>
      <c r="B5212"/>
      <c r="C5212" s="20"/>
      <c r="D5212" s="20"/>
      <c r="E5212"/>
      <c r="F5212"/>
      <c r="G5212" s="19"/>
      <c r="H5212"/>
      <c r="I5212"/>
      <c r="J5212"/>
      <c r="K5212" s="9"/>
      <c r="L5212"/>
      <c r="M5212" s="36"/>
      <c r="N5212"/>
      <c r="O5212"/>
      <c r="P5212" s="48"/>
      <c r="Q5212" s="10"/>
      <c r="R5212" s="11"/>
      <c r="S5212" s="13"/>
      <c r="T5212" s="12"/>
      <c r="U5212" s="13"/>
      <c r="V5212"/>
    </row>
    <row r="5213" spans="1:22" x14ac:dyDescent="0.2">
      <c r="A5213" s="32"/>
      <c r="B5213"/>
      <c r="C5213" s="20"/>
      <c r="D5213" s="20"/>
      <c r="E5213"/>
      <c r="F5213"/>
      <c r="G5213" s="19"/>
      <c r="H5213"/>
      <c r="I5213"/>
      <c r="J5213"/>
      <c r="K5213" s="9"/>
      <c r="L5213"/>
      <c r="M5213" s="36"/>
      <c r="N5213"/>
      <c r="O5213"/>
      <c r="P5213" s="48"/>
      <c r="Q5213" s="10"/>
      <c r="R5213" s="11"/>
      <c r="S5213" s="13"/>
      <c r="T5213" s="12"/>
      <c r="U5213" s="13"/>
      <c r="V5213"/>
    </row>
    <row r="5214" spans="1:22" x14ac:dyDescent="0.2">
      <c r="A5214" s="32"/>
      <c r="B5214"/>
      <c r="C5214" s="20"/>
      <c r="D5214" s="20"/>
      <c r="E5214"/>
      <c r="F5214"/>
      <c r="G5214" s="19"/>
      <c r="H5214"/>
      <c r="I5214"/>
      <c r="J5214"/>
      <c r="K5214" s="9"/>
      <c r="L5214"/>
      <c r="M5214" s="36"/>
      <c r="N5214"/>
      <c r="O5214"/>
      <c r="P5214" s="48"/>
      <c r="Q5214" s="10"/>
      <c r="R5214" s="11"/>
      <c r="S5214" s="13"/>
      <c r="T5214" s="12"/>
      <c r="U5214" s="13"/>
      <c r="V5214"/>
    </row>
    <row r="5215" spans="1:22" x14ac:dyDescent="0.2">
      <c r="A5215" s="32"/>
      <c r="B5215"/>
      <c r="C5215" s="20"/>
      <c r="D5215" s="20"/>
      <c r="E5215"/>
      <c r="F5215"/>
      <c r="G5215" s="19"/>
      <c r="H5215"/>
      <c r="I5215"/>
      <c r="J5215"/>
      <c r="K5215" s="9"/>
      <c r="L5215"/>
      <c r="M5215" s="36"/>
      <c r="N5215"/>
      <c r="O5215"/>
      <c r="P5215" s="48"/>
      <c r="Q5215" s="10"/>
      <c r="R5215" s="11"/>
      <c r="S5215" s="13"/>
      <c r="T5215" s="12"/>
      <c r="U5215" s="13"/>
      <c r="V5215"/>
    </row>
    <row r="5216" spans="1:22" x14ac:dyDescent="0.2">
      <c r="A5216" s="32"/>
      <c r="B5216"/>
      <c r="C5216" s="20"/>
      <c r="D5216" s="20"/>
      <c r="E5216"/>
      <c r="F5216"/>
      <c r="G5216" s="19"/>
      <c r="H5216"/>
      <c r="I5216"/>
      <c r="J5216"/>
      <c r="K5216" s="9"/>
      <c r="L5216"/>
      <c r="M5216" s="36"/>
      <c r="N5216"/>
      <c r="O5216"/>
      <c r="P5216" s="48"/>
      <c r="Q5216" s="10"/>
      <c r="R5216" s="11"/>
      <c r="S5216" s="13"/>
      <c r="T5216" s="12"/>
      <c r="U5216" s="13"/>
      <c r="V5216"/>
    </row>
    <row r="5217" spans="1:22" x14ac:dyDescent="0.2">
      <c r="A5217" s="32"/>
      <c r="B5217"/>
      <c r="C5217" s="20"/>
      <c r="D5217" s="20"/>
      <c r="E5217"/>
      <c r="F5217"/>
      <c r="G5217" s="19"/>
      <c r="H5217"/>
      <c r="I5217"/>
      <c r="J5217"/>
      <c r="K5217" s="9"/>
      <c r="L5217"/>
      <c r="M5217" s="36"/>
      <c r="N5217"/>
      <c r="O5217"/>
      <c r="P5217" s="48"/>
      <c r="Q5217" s="10"/>
      <c r="R5217" s="11"/>
      <c r="S5217" s="13"/>
      <c r="T5217" s="12"/>
      <c r="U5217" s="13"/>
      <c r="V5217"/>
    </row>
    <row r="5218" spans="1:22" x14ac:dyDescent="0.2">
      <c r="A5218" s="32"/>
      <c r="B5218"/>
      <c r="C5218" s="20"/>
      <c r="D5218" s="20"/>
      <c r="E5218"/>
      <c r="F5218"/>
      <c r="G5218" s="19"/>
      <c r="H5218"/>
      <c r="I5218"/>
      <c r="J5218"/>
      <c r="K5218" s="9"/>
      <c r="L5218"/>
      <c r="M5218" s="36"/>
      <c r="N5218"/>
      <c r="O5218"/>
      <c r="P5218" s="48"/>
      <c r="Q5218" s="10"/>
      <c r="R5218" s="11"/>
      <c r="S5218" s="13"/>
      <c r="T5218" s="12"/>
      <c r="U5218" s="13"/>
      <c r="V5218"/>
    </row>
    <row r="5219" spans="1:22" x14ac:dyDescent="0.2">
      <c r="A5219" s="32"/>
      <c r="B5219"/>
      <c r="C5219" s="20"/>
      <c r="D5219" s="20"/>
      <c r="E5219"/>
      <c r="F5219"/>
      <c r="G5219" s="19"/>
      <c r="H5219"/>
      <c r="I5219"/>
      <c r="J5219"/>
      <c r="K5219" s="9"/>
      <c r="L5219"/>
      <c r="M5219" s="36"/>
      <c r="N5219"/>
      <c r="O5219"/>
      <c r="P5219" s="48"/>
      <c r="Q5219" s="10"/>
      <c r="R5219" s="11"/>
      <c r="S5219" s="13"/>
      <c r="T5219" s="12"/>
      <c r="U5219" s="13"/>
      <c r="V5219"/>
    </row>
    <row r="5220" spans="1:22" x14ac:dyDescent="0.2">
      <c r="A5220" s="32"/>
      <c r="B5220"/>
      <c r="C5220" s="20"/>
      <c r="D5220" s="20"/>
      <c r="E5220"/>
      <c r="F5220"/>
      <c r="G5220" s="19"/>
      <c r="H5220"/>
      <c r="I5220"/>
      <c r="J5220"/>
      <c r="K5220" s="9"/>
      <c r="L5220"/>
      <c r="M5220" s="36"/>
      <c r="N5220"/>
      <c r="O5220"/>
      <c r="P5220" s="48"/>
      <c r="Q5220" s="10"/>
      <c r="R5220" s="11"/>
      <c r="S5220" s="13"/>
      <c r="T5220" s="12"/>
      <c r="U5220" s="13"/>
      <c r="V5220"/>
    </row>
    <row r="5221" spans="1:22" x14ac:dyDescent="0.2">
      <c r="A5221" s="32"/>
      <c r="B5221"/>
      <c r="C5221" s="20"/>
      <c r="D5221" s="20"/>
      <c r="E5221"/>
      <c r="F5221"/>
      <c r="G5221" s="19"/>
      <c r="H5221"/>
      <c r="I5221"/>
      <c r="J5221"/>
      <c r="K5221" s="9"/>
      <c r="L5221"/>
      <c r="M5221" s="36"/>
      <c r="N5221"/>
      <c r="O5221"/>
      <c r="P5221" s="48"/>
      <c r="Q5221" s="10"/>
      <c r="R5221" s="11"/>
      <c r="S5221" s="13"/>
      <c r="T5221" s="12"/>
      <c r="U5221" s="13"/>
      <c r="V5221"/>
    </row>
    <row r="5222" spans="1:22" x14ac:dyDescent="0.2">
      <c r="A5222" s="32"/>
      <c r="B5222"/>
      <c r="C5222" s="20"/>
      <c r="D5222" s="20"/>
      <c r="E5222"/>
      <c r="F5222"/>
      <c r="G5222" s="19"/>
      <c r="H5222"/>
      <c r="I5222"/>
      <c r="J5222"/>
      <c r="K5222" s="9"/>
      <c r="L5222"/>
      <c r="M5222" s="36"/>
      <c r="N5222"/>
      <c r="O5222"/>
      <c r="P5222" s="48"/>
      <c r="Q5222" s="10"/>
      <c r="R5222" s="11"/>
      <c r="S5222" s="13"/>
      <c r="T5222" s="12"/>
      <c r="U5222" s="13"/>
      <c r="V5222"/>
    </row>
    <row r="5223" spans="1:22" x14ac:dyDescent="0.2">
      <c r="A5223" s="32"/>
      <c r="B5223"/>
      <c r="C5223" s="20"/>
      <c r="D5223" s="20"/>
      <c r="E5223"/>
      <c r="F5223"/>
      <c r="G5223" s="19"/>
      <c r="H5223"/>
      <c r="I5223"/>
      <c r="J5223"/>
      <c r="K5223" s="9"/>
      <c r="L5223"/>
      <c r="M5223" s="36"/>
      <c r="N5223"/>
      <c r="O5223"/>
      <c r="P5223" s="48"/>
      <c r="Q5223" s="10"/>
      <c r="R5223" s="11"/>
      <c r="S5223" s="13"/>
      <c r="T5223" s="12"/>
      <c r="U5223" s="13"/>
      <c r="V5223"/>
    </row>
    <row r="5224" spans="1:22" x14ac:dyDescent="0.2">
      <c r="A5224" s="32"/>
      <c r="B5224"/>
      <c r="C5224" s="20"/>
      <c r="D5224" s="20"/>
      <c r="E5224"/>
      <c r="F5224"/>
      <c r="G5224" s="19"/>
      <c r="H5224"/>
      <c r="I5224"/>
      <c r="J5224"/>
      <c r="K5224" s="9"/>
      <c r="L5224"/>
      <c r="M5224" s="36"/>
      <c r="N5224"/>
      <c r="O5224"/>
      <c r="P5224" s="48"/>
      <c r="Q5224" s="10"/>
      <c r="R5224" s="11"/>
      <c r="S5224" s="13"/>
      <c r="T5224" s="12"/>
      <c r="U5224" s="13"/>
      <c r="V5224"/>
    </row>
    <row r="5225" spans="1:22" x14ac:dyDescent="0.2">
      <c r="A5225" s="32"/>
      <c r="B5225"/>
      <c r="C5225" s="20"/>
      <c r="D5225" s="20"/>
      <c r="E5225"/>
      <c r="F5225"/>
      <c r="G5225" s="19"/>
      <c r="H5225"/>
      <c r="I5225"/>
      <c r="J5225"/>
      <c r="K5225" s="9"/>
      <c r="L5225"/>
      <c r="M5225" s="36"/>
      <c r="N5225"/>
      <c r="O5225"/>
      <c r="P5225" s="48"/>
      <c r="Q5225" s="10"/>
      <c r="R5225" s="11"/>
      <c r="S5225" s="13"/>
      <c r="T5225" s="12"/>
      <c r="U5225" s="13"/>
      <c r="V5225"/>
    </row>
    <row r="5226" spans="1:22" x14ac:dyDescent="0.2">
      <c r="A5226" s="32"/>
      <c r="B5226"/>
      <c r="C5226" s="20"/>
      <c r="D5226" s="20"/>
      <c r="E5226"/>
      <c r="F5226"/>
      <c r="G5226" s="19"/>
      <c r="H5226"/>
      <c r="I5226"/>
      <c r="J5226"/>
      <c r="K5226" s="9"/>
      <c r="L5226"/>
      <c r="M5226" s="36"/>
      <c r="N5226"/>
      <c r="O5226"/>
      <c r="P5226" s="48"/>
      <c r="Q5226" s="10"/>
      <c r="R5226" s="11"/>
      <c r="S5226" s="13"/>
      <c r="T5226" s="12"/>
      <c r="U5226" s="13"/>
      <c r="V5226"/>
    </row>
    <row r="5227" spans="1:22" x14ac:dyDescent="0.2">
      <c r="A5227" s="32"/>
      <c r="B5227"/>
      <c r="C5227" s="20"/>
      <c r="D5227" s="20"/>
      <c r="E5227"/>
      <c r="F5227"/>
      <c r="G5227" s="19"/>
      <c r="H5227"/>
      <c r="I5227"/>
      <c r="J5227"/>
      <c r="K5227" s="9"/>
      <c r="L5227"/>
      <c r="M5227" s="36"/>
      <c r="N5227"/>
      <c r="O5227"/>
      <c r="P5227" s="48"/>
      <c r="Q5227" s="10"/>
      <c r="R5227" s="11"/>
      <c r="S5227" s="13"/>
      <c r="T5227" s="12"/>
      <c r="U5227" s="13"/>
      <c r="V5227"/>
    </row>
    <row r="5228" spans="1:22" x14ac:dyDescent="0.2">
      <c r="A5228" s="32"/>
      <c r="B5228"/>
      <c r="C5228" s="20"/>
      <c r="D5228" s="20"/>
      <c r="E5228"/>
      <c r="F5228"/>
      <c r="G5228" s="19"/>
      <c r="H5228"/>
      <c r="I5228"/>
      <c r="J5228"/>
      <c r="K5228" s="9"/>
      <c r="L5228"/>
      <c r="M5228" s="36"/>
      <c r="N5228"/>
      <c r="O5228"/>
      <c r="P5228" s="48"/>
      <c r="Q5228" s="10"/>
      <c r="R5228" s="11"/>
      <c r="S5228" s="13"/>
      <c r="T5228" s="12"/>
      <c r="U5228" s="13"/>
      <c r="V5228"/>
    </row>
    <row r="5229" spans="1:22" x14ac:dyDescent="0.2">
      <c r="A5229" s="32"/>
      <c r="B5229"/>
      <c r="C5229" s="20"/>
      <c r="D5229" s="20"/>
      <c r="E5229"/>
      <c r="F5229"/>
      <c r="G5229" s="19"/>
      <c r="H5229"/>
      <c r="I5229"/>
      <c r="J5229"/>
      <c r="K5229" s="9"/>
      <c r="L5229"/>
      <c r="M5229" s="36"/>
      <c r="N5229"/>
      <c r="O5229"/>
      <c r="P5229" s="48"/>
      <c r="Q5229" s="10"/>
      <c r="R5229" s="11"/>
      <c r="S5229" s="13"/>
      <c r="T5229" s="12"/>
      <c r="U5229" s="13"/>
      <c r="V5229"/>
    </row>
    <row r="5230" spans="1:22" x14ac:dyDescent="0.2">
      <c r="A5230" s="32"/>
      <c r="B5230"/>
      <c r="C5230" s="20"/>
      <c r="D5230" s="20"/>
      <c r="E5230"/>
      <c r="F5230"/>
      <c r="G5230" s="19"/>
      <c r="H5230"/>
      <c r="I5230"/>
      <c r="J5230"/>
      <c r="K5230" s="9"/>
      <c r="L5230"/>
      <c r="M5230" s="36"/>
      <c r="N5230"/>
      <c r="O5230"/>
      <c r="P5230" s="48"/>
      <c r="Q5230" s="10"/>
      <c r="R5230" s="11"/>
      <c r="S5230" s="13"/>
      <c r="T5230" s="12"/>
      <c r="U5230" s="13"/>
      <c r="V5230"/>
    </row>
    <row r="5231" spans="1:22" x14ac:dyDescent="0.2">
      <c r="A5231" s="32"/>
      <c r="B5231"/>
      <c r="C5231" s="20"/>
      <c r="D5231" s="20"/>
      <c r="E5231"/>
      <c r="F5231"/>
      <c r="G5231" s="19"/>
      <c r="H5231"/>
      <c r="I5231"/>
      <c r="J5231"/>
      <c r="K5231" s="9"/>
      <c r="L5231"/>
      <c r="M5231" s="36"/>
      <c r="N5231"/>
      <c r="O5231"/>
      <c r="P5231" s="48"/>
      <c r="Q5231" s="10"/>
      <c r="R5231" s="11"/>
      <c r="S5231" s="13"/>
      <c r="T5231" s="12"/>
      <c r="U5231" s="13"/>
      <c r="V5231"/>
    </row>
    <row r="5232" spans="1:22" x14ac:dyDescent="0.2">
      <c r="A5232" s="32"/>
      <c r="B5232"/>
      <c r="C5232" s="20"/>
      <c r="D5232" s="20"/>
      <c r="E5232"/>
      <c r="F5232"/>
      <c r="G5232" s="19"/>
      <c r="H5232"/>
      <c r="I5232"/>
      <c r="J5232"/>
      <c r="K5232" s="9"/>
      <c r="L5232"/>
      <c r="M5232" s="36"/>
      <c r="N5232"/>
      <c r="O5232"/>
      <c r="P5232" s="48"/>
      <c r="Q5232" s="10"/>
      <c r="R5232" s="11"/>
      <c r="S5232" s="13"/>
      <c r="T5232" s="12"/>
      <c r="U5232" s="13"/>
      <c r="V5232"/>
    </row>
    <row r="5233" spans="1:22" x14ac:dyDescent="0.2">
      <c r="A5233" s="32"/>
      <c r="B5233"/>
      <c r="C5233" s="20"/>
      <c r="D5233" s="20"/>
      <c r="E5233"/>
      <c r="F5233"/>
      <c r="G5233" s="19"/>
      <c r="H5233"/>
      <c r="I5233"/>
      <c r="J5233"/>
      <c r="K5233" s="9"/>
      <c r="L5233"/>
      <c r="M5233" s="36"/>
      <c r="N5233"/>
      <c r="O5233"/>
      <c r="P5233" s="48"/>
      <c r="Q5233" s="10"/>
      <c r="R5233" s="11"/>
      <c r="S5233" s="13"/>
      <c r="T5233" s="12"/>
      <c r="U5233" s="13"/>
      <c r="V5233"/>
    </row>
    <row r="5234" spans="1:22" x14ac:dyDescent="0.2">
      <c r="A5234" s="32"/>
      <c r="B5234"/>
      <c r="C5234" s="20"/>
      <c r="D5234" s="20"/>
      <c r="E5234"/>
      <c r="F5234"/>
      <c r="G5234" s="19"/>
      <c r="H5234"/>
      <c r="I5234"/>
      <c r="J5234"/>
      <c r="K5234" s="9"/>
      <c r="L5234"/>
      <c r="M5234" s="36"/>
      <c r="N5234"/>
      <c r="O5234"/>
      <c r="P5234" s="48"/>
      <c r="Q5234" s="10"/>
      <c r="R5234" s="11"/>
      <c r="S5234" s="13"/>
      <c r="T5234" s="12"/>
      <c r="U5234" s="13"/>
      <c r="V5234"/>
    </row>
    <row r="5235" spans="1:22" x14ac:dyDescent="0.2">
      <c r="A5235" s="32"/>
      <c r="B5235"/>
      <c r="C5235" s="20"/>
      <c r="D5235" s="20"/>
      <c r="E5235"/>
      <c r="F5235"/>
      <c r="G5235" s="19"/>
      <c r="H5235"/>
      <c r="I5235"/>
      <c r="J5235"/>
      <c r="K5235" s="9"/>
      <c r="L5235"/>
      <c r="M5235" s="36"/>
      <c r="N5235"/>
      <c r="O5235"/>
      <c r="P5235" s="48"/>
      <c r="Q5235" s="10"/>
      <c r="R5235" s="11"/>
      <c r="S5235" s="13"/>
      <c r="T5235" s="12"/>
      <c r="U5235" s="13"/>
      <c r="V5235"/>
    </row>
    <row r="5236" spans="1:22" x14ac:dyDescent="0.2">
      <c r="A5236" s="32"/>
      <c r="B5236"/>
      <c r="C5236" s="20"/>
      <c r="D5236" s="20"/>
      <c r="E5236"/>
      <c r="F5236"/>
      <c r="G5236" s="19"/>
      <c r="H5236"/>
      <c r="I5236"/>
      <c r="J5236"/>
      <c r="K5236" s="9"/>
      <c r="L5236"/>
      <c r="M5236" s="36"/>
      <c r="N5236"/>
      <c r="O5236"/>
      <c r="P5236" s="48"/>
      <c r="Q5236" s="10"/>
      <c r="R5236" s="11"/>
      <c r="S5236" s="13"/>
      <c r="T5236" s="12"/>
      <c r="U5236" s="13"/>
      <c r="V5236"/>
    </row>
    <row r="5237" spans="1:22" x14ac:dyDescent="0.2">
      <c r="A5237" s="32"/>
      <c r="B5237"/>
      <c r="C5237" s="20"/>
      <c r="D5237" s="20"/>
      <c r="E5237"/>
      <c r="F5237"/>
      <c r="G5237" s="19"/>
      <c r="H5237"/>
      <c r="I5237"/>
      <c r="J5237"/>
      <c r="K5237" s="9"/>
      <c r="L5237"/>
      <c r="M5237" s="36"/>
      <c r="N5237"/>
      <c r="O5237"/>
      <c r="P5237" s="48"/>
      <c r="Q5237" s="10"/>
      <c r="R5237" s="11"/>
      <c r="S5237" s="13"/>
      <c r="T5237" s="12"/>
      <c r="U5237" s="13"/>
      <c r="V5237"/>
    </row>
    <row r="5238" spans="1:22" x14ac:dyDescent="0.2">
      <c r="A5238" s="32"/>
      <c r="B5238"/>
      <c r="C5238" s="20"/>
      <c r="D5238" s="20"/>
      <c r="E5238"/>
      <c r="F5238"/>
      <c r="G5238" s="19"/>
      <c r="H5238"/>
      <c r="I5238"/>
      <c r="J5238"/>
      <c r="K5238" s="9"/>
      <c r="L5238"/>
      <c r="M5238" s="36"/>
      <c r="N5238"/>
      <c r="O5238"/>
      <c r="P5238" s="48"/>
      <c r="Q5238" s="10"/>
      <c r="R5238" s="11"/>
      <c r="S5238" s="13"/>
      <c r="T5238" s="12"/>
      <c r="U5238" s="13"/>
      <c r="V5238"/>
    </row>
    <row r="5239" spans="1:22" x14ac:dyDescent="0.2">
      <c r="A5239" s="32"/>
      <c r="B5239"/>
      <c r="C5239" s="20"/>
      <c r="D5239" s="20"/>
      <c r="E5239"/>
      <c r="F5239"/>
      <c r="G5239" s="19"/>
      <c r="H5239"/>
      <c r="I5239"/>
      <c r="J5239"/>
      <c r="K5239" s="9"/>
      <c r="L5239"/>
      <c r="M5239" s="36"/>
      <c r="N5239"/>
      <c r="O5239"/>
      <c r="P5239" s="48"/>
      <c r="Q5239" s="10"/>
      <c r="R5239" s="11"/>
      <c r="S5239" s="13"/>
      <c r="T5239" s="12"/>
      <c r="U5239" s="13"/>
      <c r="V5239"/>
    </row>
    <row r="5240" spans="1:22" x14ac:dyDescent="0.2">
      <c r="A5240" s="32"/>
      <c r="B5240"/>
      <c r="C5240" s="20"/>
      <c r="D5240" s="20"/>
      <c r="E5240"/>
      <c r="F5240"/>
      <c r="G5240" s="19"/>
      <c r="H5240"/>
      <c r="I5240"/>
      <c r="J5240"/>
      <c r="K5240" s="9"/>
      <c r="L5240"/>
      <c r="M5240" s="36"/>
      <c r="N5240"/>
      <c r="O5240"/>
      <c r="P5240" s="48"/>
      <c r="Q5240" s="10"/>
      <c r="R5240" s="11"/>
      <c r="S5240" s="13"/>
      <c r="T5240" s="12"/>
      <c r="U5240" s="13"/>
      <c r="V5240"/>
    </row>
    <row r="5241" spans="1:22" x14ac:dyDescent="0.2">
      <c r="A5241" s="32"/>
      <c r="B5241"/>
      <c r="C5241" s="20"/>
      <c r="D5241" s="20"/>
      <c r="E5241"/>
      <c r="F5241"/>
      <c r="G5241" s="19"/>
      <c r="H5241"/>
      <c r="I5241"/>
      <c r="J5241"/>
      <c r="K5241" s="9"/>
      <c r="L5241"/>
      <c r="M5241" s="36"/>
      <c r="N5241"/>
      <c r="O5241"/>
      <c r="P5241" s="48"/>
      <c r="Q5241" s="10"/>
      <c r="R5241" s="11"/>
      <c r="S5241" s="13"/>
      <c r="T5241" s="12"/>
      <c r="U5241" s="13"/>
      <c r="V5241"/>
    </row>
    <row r="5242" spans="1:22" x14ac:dyDescent="0.2">
      <c r="A5242" s="32"/>
      <c r="B5242"/>
      <c r="C5242" s="20"/>
      <c r="D5242" s="20"/>
      <c r="E5242"/>
      <c r="F5242"/>
      <c r="G5242" s="19"/>
      <c r="H5242"/>
      <c r="I5242"/>
      <c r="J5242"/>
      <c r="K5242" s="9"/>
      <c r="L5242"/>
      <c r="M5242" s="36"/>
      <c r="N5242"/>
      <c r="O5242"/>
      <c r="P5242" s="48"/>
      <c r="Q5242" s="10"/>
      <c r="R5242" s="11"/>
      <c r="S5242" s="13"/>
      <c r="T5242" s="12"/>
      <c r="U5242" s="13"/>
      <c r="V5242"/>
    </row>
    <row r="5243" spans="1:22" x14ac:dyDescent="0.2">
      <c r="A5243" s="32"/>
      <c r="B5243"/>
      <c r="C5243" s="20"/>
      <c r="D5243" s="20"/>
      <c r="E5243"/>
      <c r="F5243"/>
      <c r="G5243" s="19"/>
      <c r="H5243"/>
      <c r="I5243"/>
      <c r="J5243"/>
      <c r="K5243" s="9"/>
      <c r="L5243"/>
      <c r="M5243" s="36"/>
      <c r="N5243"/>
      <c r="O5243"/>
      <c r="P5243" s="48"/>
      <c r="Q5243" s="10"/>
      <c r="R5243" s="11"/>
      <c r="S5243" s="13"/>
      <c r="T5243" s="12"/>
      <c r="U5243" s="13"/>
      <c r="V5243"/>
    </row>
    <row r="5244" spans="1:22" x14ac:dyDescent="0.2">
      <c r="A5244" s="32"/>
      <c r="B5244"/>
      <c r="C5244" s="20"/>
      <c r="D5244" s="20"/>
      <c r="E5244"/>
      <c r="F5244"/>
      <c r="G5244" s="19"/>
      <c r="H5244"/>
      <c r="I5244"/>
      <c r="J5244"/>
      <c r="K5244" s="9"/>
      <c r="L5244"/>
      <c r="M5244" s="36"/>
      <c r="N5244"/>
      <c r="O5244"/>
      <c r="P5244" s="48"/>
      <c r="Q5244" s="10"/>
      <c r="R5244" s="11"/>
      <c r="S5244" s="13"/>
      <c r="T5244" s="12"/>
      <c r="U5244" s="13"/>
      <c r="V5244"/>
    </row>
    <row r="5245" spans="1:22" x14ac:dyDescent="0.2">
      <c r="A5245" s="32"/>
      <c r="B5245"/>
      <c r="C5245" s="20"/>
      <c r="D5245" s="20"/>
      <c r="E5245"/>
      <c r="F5245"/>
      <c r="G5245" s="19"/>
      <c r="H5245"/>
      <c r="I5245"/>
      <c r="J5245"/>
      <c r="K5245" s="9"/>
      <c r="L5245"/>
      <c r="M5245" s="36"/>
      <c r="N5245"/>
      <c r="O5245"/>
      <c r="P5245" s="48"/>
      <c r="Q5245" s="10"/>
      <c r="R5245" s="11"/>
      <c r="S5245" s="13"/>
      <c r="T5245" s="12"/>
      <c r="U5245" s="13"/>
      <c r="V5245"/>
    </row>
    <row r="5246" spans="1:22" x14ac:dyDescent="0.2">
      <c r="A5246" s="32"/>
      <c r="B5246"/>
      <c r="C5246" s="20"/>
      <c r="D5246" s="20"/>
      <c r="E5246"/>
      <c r="F5246"/>
      <c r="G5246" s="19"/>
      <c r="H5246"/>
      <c r="I5246"/>
      <c r="J5246"/>
      <c r="K5246" s="9"/>
      <c r="L5246"/>
      <c r="M5246" s="36"/>
      <c r="N5246"/>
      <c r="O5246"/>
      <c r="P5246" s="48"/>
      <c r="Q5246" s="10"/>
      <c r="R5246" s="11"/>
      <c r="S5246" s="13"/>
      <c r="T5246" s="12"/>
      <c r="U5246" s="13"/>
      <c r="V5246"/>
    </row>
    <row r="5247" spans="1:22" x14ac:dyDescent="0.2">
      <c r="A5247" s="32"/>
      <c r="B5247"/>
      <c r="C5247" s="20"/>
      <c r="D5247" s="20"/>
      <c r="E5247"/>
      <c r="F5247"/>
      <c r="G5247" s="19"/>
      <c r="H5247"/>
      <c r="I5247"/>
      <c r="J5247"/>
      <c r="K5247" s="9"/>
      <c r="L5247"/>
      <c r="M5247" s="36"/>
      <c r="N5247"/>
      <c r="O5247"/>
      <c r="P5247" s="48"/>
      <c r="Q5247" s="10"/>
      <c r="R5247" s="11"/>
      <c r="S5247" s="13"/>
      <c r="T5247" s="12"/>
      <c r="U5247" s="13"/>
      <c r="V5247"/>
    </row>
    <row r="5248" spans="1:22" x14ac:dyDescent="0.2">
      <c r="A5248" s="32"/>
      <c r="B5248"/>
      <c r="C5248" s="20"/>
      <c r="D5248" s="20"/>
      <c r="E5248"/>
      <c r="F5248"/>
      <c r="G5248" s="19"/>
      <c r="H5248"/>
      <c r="I5248"/>
      <c r="J5248"/>
      <c r="K5248" s="9"/>
      <c r="L5248"/>
      <c r="M5248" s="36"/>
      <c r="N5248"/>
      <c r="O5248"/>
      <c r="P5248" s="48"/>
      <c r="Q5248" s="10"/>
      <c r="R5248" s="11"/>
      <c r="S5248" s="13"/>
      <c r="T5248" s="12"/>
      <c r="U5248" s="13"/>
      <c r="V5248"/>
    </row>
    <row r="5249" spans="1:22" x14ac:dyDescent="0.2">
      <c r="A5249" s="32"/>
      <c r="B5249"/>
      <c r="C5249" s="20"/>
      <c r="D5249" s="20"/>
      <c r="E5249"/>
      <c r="F5249"/>
      <c r="G5249" s="19"/>
      <c r="H5249"/>
      <c r="I5249"/>
      <c r="J5249"/>
      <c r="K5249" s="9"/>
      <c r="L5249"/>
      <c r="M5249" s="36"/>
      <c r="N5249"/>
      <c r="O5249"/>
      <c r="P5249" s="48"/>
      <c r="Q5249" s="10"/>
      <c r="R5249" s="11"/>
      <c r="S5249" s="13"/>
      <c r="T5249" s="12"/>
      <c r="U5249" s="13"/>
      <c r="V5249"/>
    </row>
    <row r="5250" spans="1:22" x14ac:dyDescent="0.2">
      <c r="A5250" s="32"/>
      <c r="B5250"/>
      <c r="C5250" s="20"/>
      <c r="D5250" s="20"/>
      <c r="E5250"/>
      <c r="F5250"/>
      <c r="G5250" s="19"/>
      <c r="H5250"/>
      <c r="I5250"/>
      <c r="J5250"/>
      <c r="K5250" s="9"/>
      <c r="L5250"/>
      <c r="M5250" s="36"/>
      <c r="N5250"/>
      <c r="O5250"/>
      <c r="P5250" s="48"/>
      <c r="Q5250" s="10"/>
      <c r="R5250" s="11"/>
      <c r="S5250" s="13"/>
      <c r="T5250" s="12"/>
      <c r="U5250" s="13"/>
      <c r="V5250"/>
    </row>
    <row r="5251" spans="1:22" x14ac:dyDescent="0.2">
      <c r="A5251" s="32"/>
      <c r="B5251"/>
      <c r="C5251" s="20"/>
      <c r="D5251" s="20"/>
      <c r="E5251"/>
      <c r="F5251"/>
      <c r="G5251" s="19"/>
      <c r="H5251"/>
      <c r="I5251"/>
      <c r="J5251"/>
      <c r="K5251" s="9"/>
      <c r="L5251"/>
      <c r="M5251" s="36"/>
      <c r="N5251"/>
      <c r="O5251"/>
      <c r="P5251" s="48"/>
      <c r="Q5251" s="10"/>
      <c r="R5251" s="11"/>
      <c r="S5251" s="13"/>
      <c r="T5251" s="12"/>
      <c r="U5251" s="13"/>
      <c r="V5251"/>
    </row>
    <row r="5252" spans="1:22" x14ac:dyDescent="0.2">
      <c r="A5252" s="32"/>
      <c r="B5252"/>
      <c r="C5252" s="20"/>
      <c r="D5252" s="20"/>
      <c r="E5252"/>
      <c r="F5252"/>
      <c r="G5252" s="19"/>
      <c r="H5252"/>
      <c r="I5252"/>
      <c r="J5252"/>
      <c r="K5252" s="9"/>
      <c r="L5252"/>
      <c r="M5252" s="36"/>
      <c r="N5252"/>
      <c r="O5252"/>
      <c r="P5252" s="48"/>
      <c r="Q5252" s="10"/>
      <c r="R5252" s="11"/>
      <c r="S5252" s="13"/>
      <c r="T5252" s="12"/>
      <c r="U5252" s="13"/>
      <c r="V5252"/>
    </row>
    <row r="5253" spans="1:22" x14ac:dyDescent="0.2">
      <c r="A5253" s="32"/>
      <c r="B5253"/>
      <c r="C5253" s="20"/>
      <c r="D5253" s="20"/>
      <c r="E5253"/>
      <c r="F5253"/>
      <c r="G5253" s="19"/>
      <c r="H5253"/>
      <c r="I5253"/>
      <c r="J5253"/>
      <c r="K5253" s="9"/>
      <c r="L5253"/>
      <c r="M5253" s="36"/>
      <c r="N5253"/>
      <c r="O5253"/>
      <c r="P5253" s="48"/>
      <c r="Q5253" s="10"/>
      <c r="R5253" s="11"/>
      <c r="S5253" s="13"/>
      <c r="T5253" s="12"/>
      <c r="U5253" s="13"/>
      <c r="V5253"/>
    </row>
    <row r="5254" spans="1:22" x14ac:dyDescent="0.2">
      <c r="A5254" s="32"/>
      <c r="B5254"/>
      <c r="C5254" s="20"/>
      <c r="D5254" s="20"/>
      <c r="E5254"/>
      <c r="F5254"/>
      <c r="G5254" s="19"/>
      <c r="H5254"/>
      <c r="I5254"/>
      <c r="J5254"/>
      <c r="K5254" s="9"/>
      <c r="L5254"/>
      <c r="M5254" s="36"/>
      <c r="N5254"/>
      <c r="O5254"/>
      <c r="P5254" s="48"/>
      <c r="Q5254" s="10"/>
      <c r="R5254" s="11"/>
      <c r="S5254" s="13"/>
      <c r="T5254" s="12"/>
      <c r="U5254" s="13"/>
      <c r="V5254"/>
    </row>
    <row r="5255" spans="1:22" x14ac:dyDescent="0.2">
      <c r="A5255" s="32"/>
      <c r="B5255"/>
      <c r="C5255" s="20"/>
      <c r="D5255" s="20"/>
      <c r="E5255"/>
      <c r="F5255"/>
      <c r="G5255" s="19"/>
      <c r="H5255"/>
      <c r="I5255"/>
      <c r="J5255"/>
      <c r="K5255" s="9"/>
      <c r="L5255"/>
      <c r="M5255" s="36"/>
      <c r="N5255"/>
      <c r="O5255"/>
      <c r="P5255" s="48"/>
      <c r="Q5255" s="10"/>
      <c r="R5255" s="11"/>
      <c r="S5255" s="13"/>
      <c r="T5255" s="12"/>
      <c r="U5255" s="13"/>
      <c r="V5255"/>
    </row>
    <row r="5256" spans="1:22" x14ac:dyDescent="0.2">
      <c r="A5256" s="32"/>
      <c r="B5256"/>
      <c r="C5256" s="20"/>
      <c r="D5256" s="20"/>
      <c r="E5256"/>
      <c r="F5256"/>
      <c r="G5256" s="19"/>
      <c r="H5256"/>
      <c r="I5256"/>
      <c r="J5256"/>
      <c r="K5256" s="9"/>
      <c r="L5256"/>
      <c r="M5256" s="36"/>
      <c r="N5256"/>
      <c r="O5256"/>
      <c r="P5256" s="48"/>
      <c r="Q5256" s="10"/>
      <c r="R5256" s="11"/>
      <c r="S5256" s="13"/>
      <c r="T5256" s="12"/>
      <c r="U5256" s="13"/>
      <c r="V5256"/>
    </row>
    <row r="5257" spans="1:22" x14ac:dyDescent="0.2">
      <c r="A5257" s="32"/>
      <c r="B5257"/>
      <c r="C5257" s="20"/>
      <c r="D5257" s="20"/>
      <c r="E5257"/>
      <c r="F5257"/>
      <c r="G5257" s="19"/>
      <c r="H5257"/>
      <c r="I5257"/>
      <c r="J5257"/>
      <c r="K5257" s="9"/>
      <c r="L5257"/>
      <c r="M5257" s="36"/>
      <c r="N5257"/>
      <c r="O5257"/>
      <c r="P5257" s="48"/>
      <c r="Q5257" s="10"/>
      <c r="R5257" s="11"/>
      <c r="S5257" s="13"/>
      <c r="T5257" s="12"/>
      <c r="U5257" s="13"/>
      <c r="V5257"/>
    </row>
    <row r="5258" spans="1:22" x14ac:dyDescent="0.2">
      <c r="A5258" s="32"/>
      <c r="B5258"/>
      <c r="C5258" s="20"/>
      <c r="D5258" s="20"/>
      <c r="E5258"/>
      <c r="F5258"/>
      <c r="G5258" s="19"/>
      <c r="H5258"/>
      <c r="I5258"/>
      <c r="J5258"/>
      <c r="K5258" s="9"/>
      <c r="L5258"/>
      <c r="M5258" s="36"/>
      <c r="N5258"/>
      <c r="O5258"/>
      <c r="P5258" s="48"/>
      <c r="Q5258" s="10"/>
      <c r="R5258" s="11"/>
      <c r="S5258" s="13"/>
      <c r="T5258" s="12"/>
      <c r="U5258" s="13"/>
      <c r="V5258"/>
    </row>
    <row r="5259" spans="1:22" x14ac:dyDescent="0.2">
      <c r="A5259" s="32"/>
      <c r="B5259"/>
      <c r="C5259" s="20"/>
      <c r="D5259" s="20"/>
      <c r="E5259"/>
      <c r="F5259"/>
      <c r="G5259" s="19"/>
      <c r="H5259"/>
      <c r="I5259"/>
      <c r="J5259"/>
      <c r="K5259" s="9"/>
      <c r="L5259"/>
      <c r="M5259" s="36"/>
      <c r="N5259"/>
      <c r="O5259"/>
      <c r="P5259" s="48"/>
      <c r="Q5259" s="10"/>
      <c r="R5259" s="11"/>
      <c r="S5259" s="13"/>
      <c r="T5259" s="12"/>
      <c r="U5259" s="13"/>
      <c r="V5259"/>
    </row>
    <row r="5260" spans="1:22" x14ac:dyDescent="0.2">
      <c r="A5260" s="32"/>
      <c r="B5260"/>
      <c r="C5260" s="20"/>
      <c r="D5260" s="20"/>
      <c r="E5260"/>
      <c r="F5260"/>
      <c r="G5260" s="19"/>
      <c r="H5260"/>
      <c r="I5260"/>
      <c r="J5260"/>
      <c r="K5260" s="9"/>
      <c r="L5260"/>
      <c r="M5260" s="36"/>
      <c r="N5260"/>
      <c r="O5260"/>
      <c r="P5260" s="48"/>
      <c r="Q5260" s="10"/>
      <c r="R5260" s="11"/>
      <c r="S5260" s="13"/>
      <c r="T5260" s="12"/>
      <c r="U5260" s="13"/>
      <c r="V5260"/>
    </row>
    <row r="5261" spans="1:22" x14ac:dyDescent="0.2">
      <c r="A5261" s="32"/>
      <c r="B5261"/>
      <c r="C5261" s="20"/>
      <c r="D5261" s="20"/>
      <c r="E5261"/>
      <c r="F5261"/>
      <c r="G5261" s="19"/>
      <c r="H5261"/>
      <c r="I5261"/>
      <c r="J5261"/>
      <c r="K5261" s="9"/>
      <c r="L5261"/>
      <c r="M5261" s="36"/>
      <c r="N5261"/>
      <c r="O5261"/>
      <c r="P5261" s="48"/>
      <c r="Q5261" s="10"/>
      <c r="R5261" s="11"/>
      <c r="S5261" s="13"/>
      <c r="T5261" s="12"/>
      <c r="U5261" s="13"/>
      <c r="V5261"/>
    </row>
    <row r="5262" spans="1:22" x14ac:dyDescent="0.2">
      <c r="A5262" s="32"/>
      <c r="B5262"/>
      <c r="C5262" s="20"/>
      <c r="D5262" s="20"/>
      <c r="E5262"/>
      <c r="F5262"/>
      <c r="G5262" s="19"/>
      <c r="H5262"/>
      <c r="I5262"/>
      <c r="J5262"/>
      <c r="K5262" s="9"/>
      <c r="L5262"/>
      <c r="M5262" s="36"/>
      <c r="N5262"/>
      <c r="O5262"/>
      <c r="P5262" s="48"/>
      <c r="Q5262" s="10"/>
      <c r="R5262" s="11"/>
      <c r="S5262" s="13"/>
      <c r="T5262" s="12"/>
      <c r="U5262" s="13"/>
      <c r="V5262"/>
    </row>
    <row r="5263" spans="1:22" x14ac:dyDescent="0.2">
      <c r="A5263" s="32"/>
      <c r="B5263"/>
      <c r="C5263" s="20"/>
      <c r="D5263" s="20"/>
      <c r="E5263"/>
      <c r="F5263"/>
      <c r="G5263" s="19"/>
      <c r="H5263"/>
      <c r="I5263"/>
      <c r="J5263"/>
      <c r="K5263" s="9"/>
      <c r="L5263"/>
      <c r="M5263" s="36"/>
      <c r="N5263"/>
      <c r="O5263"/>
      <c r="P5263" s="48"/>
      <c r="Q5263" s="10"/>
      <c r="R5263" s="11"/>
      <c r="S5263" s="13"/>
      <c r="T5263" s="12"/>
      <c r="U5263" s="13"/>
      <c r="V5263"/>
    </row>
    <row r="5264" spans="1:22" x14ac:dyDescent="0.2">
      <c r="A5264" s="32"/>
      <c r="B5264"/>
      <c r="C5264" s="20"/>
      <c r="D5264" s="20"/>
      <c r="E5264"/>
      <c r="F5264"/>
      <c r="G5264" s="19"/>
      <c r="H5264"/>
      <c r="I5264"/>
      <c r="J5264"/>
      <c r="K5264" s="9"/>
      <c r="L5264"/>
      <c r="M5264" s="36"/>
      <c r="N5264"/>
      <c r="O5264"/>
      <c r="P5264" s="48"/>
      <c r="Q5264" s="10"/>
      <c r="R5264" s="11"/>
      <c r="S5264" s="13"/>
      <c r="T5264" s="12"/>
      <c r="U5264" s="13"/>
      <c r="V5264"/>
    </row>
    <row r="5265" spans="1:22" x14ac:dyDescent="0.2">
      <c r="A5265" s="32"/>
      <c r="B5265"/>
      <c r="C5265" s="20"/>
      <c r="D5265" s="20"/>
      <c r="E5265"/>
      <c r="F5265"/>
      <c r="G5265" s="19"/>
      <c r="H5265"/>
      <c r="I5265"/>
      <c r="J5265"/>
      <c r="K5265" s="9"/>
      <c r="L5265"/>
      <c r="M5265" s="36"/>
      <c r="N5265"/>
      <c r="O5265"/>
      <c r="P5265" s="48"/>
      <c r="Q5265" s="10"/>
      <c r="R5265" s="11"/>
      <c r="S5265" s="13"/>
      <c r="T5265" s="12"/>
      <c r="U5265" s="13"/>
      <c r="V5265"/>
    </row>
    <row r="5266" spans="1:22" x14ac:dyDescent="0.2">
      <c r="A5266" s="32"/>
      <c r="B5266"/>
      <c r="C5266" s="20"/>
      <c r="D5266" s="20"/>
      <c r="E5266"/>
      <c r="F5266"/>
      <c r="G5266" s="19"/>
      <c r="H5266"/>
      <c r="I5266"/>
      <c r="J5266"/>
      <c r="K5266" s="9"/>
      <c r="L5266"/>
      <c r="M5266" s="36"/>
      <c r="N5266"/>
      <c r="O5266"/>
      <c r="P5266" s="48"/>
      <c r="Q5266" s="10"/>
      <c r="R5266" s="11"/>
      <c r="S5266" s="13"/>
      <c r="T5266" s="12"/>
      <c r="U5266" s="13"/>
      <c r="V5266"/>
    </row>
    <row r="5267" spans="1:22" x14ac:dyDescent="0.2">
      <c r="A5267" s="32"/>
      <c r="B5267"/>
      <c r="C5267" s="20"/>
      <c r="D5267" s="20"/>
      <c r="E5267"/>
      <c r="F5267"/>
      <c r="G5267" s="19"/>
      <c r="H5267"/>
      <c r="I5267"/>
      <c r="J5267"/>
      <c r="K5267" s="9"/>
      <c r="L5267"/>
      <c r="M5267" s="36"/>
      <c r="N5267"/>
      <c r="O5267"/>
      <c r="P5267" s="48"/>
      <c r="Q5267" s="10"/>
      <c r="R5267" s="11"/>
      <c r="S5267" s="13"/>
      <c r="T5267" s="12"/>
      <c r="U5267" s="13"/>
      <c r="V5267"/>
    </row>
    <row r="5268" spans="1:22" x14ac:dyDescent="0.2">
      <c r="A5268" s="32"/>
      <c r="B5268"/>
      <c r="C5268" s="20"/>
      <c r="D5268" s="20"/>
      <c r="E5268"/>
      <c r="F5268"/>
      <c r="G5268" s="19"/>
      <c r="H5268"/>
      <c r="I5268"/>
      <c r="J5268"/>
      <c r="K5268" s="9"/>
      <c r="L5268"/>
      <c r="M5268" s="36"/>
      <c r="N5268"/>
      <c r="O5268"/>
      <c r="P5268" s="48"/>
      <c r="Q5268" s="10"/>
      <c r="R5268" s="11"/>
      <c r="S5268" s="13"/>
      <c r="T5268" s="12"/>
      <c r="U5268" s="13"/>
      <c r="V5268"/>
    </row>
    <row r="5269" spans="1:22" x14ac:dyDescent="0.2">
      <c r="A5269" s="32"/>
      <c r="B5269"/>
      <c r="C5269" s="20"/>
      <c r="D5269" s="20"/>
      <c r="E5269"/>
      <c r="F5269"/>
      <c r="G5269" s="19"/>
      <c r="H5269"/>
      <c r="I5269"/>
      <c r="J5269"/>
      <c r="K5269" s="9"/>
      <c r="L5269"/>
      <c r="M5269" s="36"/>
      <c r="N5269"/>
      <c r="O5269"/>
      <c r="P5269" s="48"/>
      <c r="Q5269" s="10"/>
      <c r="R5269" s="11"/>
      <c r="S5269" s="13"/>
      <c r="T5269" s="12"/>
      <c r="U5269" s="13"/>
      <c r="V5269"/>
    </row>
    <row r="5270" spans="1:22" x14ac:dyDescent="0.2">
      <c r="A5270" s="32"/>
      <c r="B5270"/>
      <c r="C5270" s="20"/>
      <c r="D5270" s="20"/>
      <c r="E5270"/>
      <c r="F5270"/>
      <c r="G5270" s="19"/>
      <c r="H5270"/>
      <c r="I5270"/>
      <c r="J5270"/>
      <c r="K5270" s="9"/>
      <c r="L5270"/>
      <c r="M5270" s="36"/>
      <c r="N5270"/>
      <c r="O5270"/>
      <c r="P5270" s="48"/>
      <c r="Q5270" s="10"/>
      <c r="R5270" s="11"/>
      <c r="S5270" s="13"/>
      <c r="T5270" s="12"/>
      <c r="U5270" s="13"/>
      <c r="V5270"/>
    </row>
    <row r="5271" spans="1:22" x14ac:dyDescent="0.2">
      <c r="A5271" s="32"/>
      <c r="B5271"/>
      <c r="C5271" s="20"/>
      <c r="D5271" s="20"/>
      <c r="E5271"/>
      <c r="F5271"/>
      <c r="G5271" s="19"/>
      <c r="H5271"/>
      <c r="I5271"/>
      <c r="J5271"/>
      <c r="K5271" s="9"/>
      <c r="L5271"/>
      <c r="M5271" s="36"/>
      <c r="N5271"/>
      <c r="O5271"/>
      <c r="P5271" s="48"/>
      <c r="Q5271" s="10"/>
      <c r="R5271" s="11"/>
      <c r="S5271" s="13"/>
      <c r="T5271" s="12"/>
      <c r="U5271" s="13"/>
      <c r="V5271"/>
    </row>
    <row r="5272" spans="1:22" x14ac:dyDescent="0.2">
      <c r="A5272" s="32"/>
      <c r="B5272"/>
      <c r="C5272" s="20"/>
      <c r="D5272" s="20"/>
      <c r="E5272"/>
      <c r="F5272"/>
      <c r="G5272" s="19"/>
      <c r="H5272"/>
      <c r="I5272"/>
      <c r="J5272"/>
      <c r="K5272" s="9"/>
      <c r="L5272"/>
      <c r="M5272" s="36"/>
      <c r="N5272"/>
      <c r="O5272"/>
      <c r="P5272" s="48"/>
      <c r="Q5272" s="10"/>
      <c r="R5272" s="11"/>
      <c r="S5272" s="13"/>
      <c r="T5272" s="12"/>
      <c r="U5272" s="13"/>
      <c r="V5272"/>
    </row>
    <row r="5273" spans="1:22" x14ac:dyDescent="0.2">
      <c r="A5273" s="32"/>
      <c r="B5273"/>
      <c r="C5273" s="20"/>
      <c r="D5273" s="20"/>
      <c r="E5273"/>
      <c r="F5273"/>
      <c r="G5273" s="19"/>
      <c r="H5273"/>
      <c r="I5273"/>
      <c r="J5273"/>
      <c r="K5273" s="9"/>
      <c r="L5273"/>
      <c r="M5273" s="36"/>
      <c r="N5273"/>
      <c r="O5273"/>
      <c r="P5273" s="48"/>
      <c r="Q5273" s="10"/>
      <c r="R5273" s="11"/>
      <c r="S5273" s="13"/>
      <c r="T5273" s="12"/>
      <c r="U5273" s="13"/>
      <c r="V5273"/>
    </row>
    <row r="5274" spans="1:22" x14ac:dyDescent="0.2">
      <c r="A5274" s="32"/>
      <c r="B5274"/>
      <c r="C5274" s="20"/>
      <c r="D5274" s="20"/>
      <c r="E5274"/>
      <c r="F5274"/>
      <c r="G5274" s="19"/>
      <c r="H5274"/>
      <c r="I5274"/>
      <c r="J5274"/>
      <c r="K5274" s="9"/>
      <c r="L5274"/>
      <c r="M5274" s="36"/>
      <c r="N5274"/>
      <c r="O5274"/>
      <c r="P5274" s="48"/>
      <c r="Q5274" s="10"/>
      <c r="R5274" s="11"/>
      <c r="S5274" s="13"/>
      <c r="T5274" s="12"/>
      <c r="U5274" s="13"/>
      <c r="V5274"/>
    </row>
    <row r="5275" spans="1:22" x14ac:dyDescent="0.2">
      <c r="A5275" s="32"/>
      <c r="B5275"/>
      <c r="C5275" s="20"/>
      <c r="D5275" s="20"/>
      <c r="E5275"/>
      <c r="F5275"/>
      <c r="G5275" s="19"/>
      <c r="H5275"/>
      <c r="I5275"/>
      <c r="J5275"/>
      <c r="K5275" s="9"/>
      <c r="L5275"/>
      <c r="M5275" s="36"/>
      <c r="N5275"/>
      <c r="O5275"/>
      <c r="P5275" s="48"/>
      <c r="Q5275" s="10"/>
      <c r="R5275" s="11"/>
      <c r="S5275" s="13"/>
      <c r="T5275" s="12"/>
      <c r="U5275" s="13"/>
      <c r="V5275"/>
    </row>
    <row r="5276" spans="1:22" x14ac:dyDescent="0.2">
      <c r="A5276" s="32"/>
      <c r="B5276"/>
      <c r="C5276" s="20"/>
      <c r="D5276" s="20"/>
      <c r="E5276"/>
      <c r="F5276"/>
      <c r="G5276" s="19"/>
      <c r="H5276"/>
      <c r="I5276"/>
      <c r="J5276"/>
      <c r="K5276" s="9"/>
      <c r="L5276"/>
      <c r="M5276" s="36"/>
      <c r="N5276"/>
      <c r="O5276"/>
      <c r="P5276" s="48"/>
      <c r="Q5276" s="10"/>
      <c r="R5276" s="11"/>
      <c r="S5276" s="13"/>
      <c r="T5276" s="12"/>
      <c r="U5276" s="13"/>
      <c r="V5276"/>
    </row>
    <row r="5277" spans="1:22" x14ac:dyDescent="0.2">
      <c r="A5277" s="32"/>
      <c r="B5277"/>
      <c r="C5277" s="20"/>
      <c r="D5277" s="20"/>
      <c r="E5277"/>
      <c r="F5277"/>
      <c r="G5277" s="19"/>
      <c r="H5277"/>
      <c r="I5277"/>
      <c r="J5277"/>
      <c r="K5277" s="9"/>
      <c r="L5277"/>
      <c r="M5277" s="36"/>
      <c r="N5277"/>
      <c r="O5277"/>
      <c r="P5277" s="48"/>
      <c r="Q5277" s="10"/>
      <c r="R5277" s="11"/>
      <c r="S5277" s="13"/>
      <c r="T5277" s="12"/>
      <c r="U5277" s="13"/>
      <c r="V5277"/>
    </row>
    <row r="5278" spans="1:22" x14ac:dyDescent="0.2">
      <c r="A5278" s="32"/>
      <c r="B5278"/>
      <c r="C5278" s="20"/>
      <c r="D5278" s="20"/>
      <c r="E5278"/>
      <c r="F5278"/>
      <c r="G5278" s="19"/>
      <c r="H5278"/>
      <c r="I5278"/>
      <c r="J5278"/>
      <c r="K5278" s="9"/>
      <c r="L5278"/>
      <c r="M5278" s="36"/>
      <c r="N5278"/>
      <c r="O5278"/>
      <c r="P5278" s="48"/>
      <c r="Q5278" s="10"/>
      <c r="R5278" s="11"/>
      <c r="S5278" s="13"/>
      <c r="T5278" s="12"/>
      <c r="U5278" s="13"/>
      <c r="V5278"/>
    </row>
    <row r="5279" spans="1:22" x14ac:dyDescent="0.2">
      <c r="A5279" s="32"/>
      <c r="B5279"/>
      <c r="C5279" s="20"/>
      <c r="D5279" s="20"/>
      <c r="E5279"/>
      <c r="F5279"/>
      <c r="G5279" s="19"/>
      <c r="H5279"/>
      <c r="I5279"/>
      <c r="J5279"/>
      <c r="K5279" s="9"/>
      <c r="L5279"/>
      <c r="M5279" s="36"/>
      <c r="N5279"/>
      <c r="O5279"/>
      <c r="P5279" s="48"/>
      <c r="Q5279" s="10"/>
      <c r="R5279" s="11"/>
      <c r="S5279" s="13"/>
      <c r="T5279" s="12"/>
      <c r="U5279" s="13"/>
      <c r="V5279"/>
    </row>
    <row r="5280" spans="1:22" x14ac:dyDescent="0.2">
      <c r="A5280" s="32"/>
      <c r="B5280"/>
      <c r="C5280" s="20"/>
      <c r="D5280" s="20"/>
      <c r="E5280"/>
      <c r="F5280"/>
      <c r="G5280" s="19"/>
      <c r="H5280"/>
      <c r="I5280"/>
      <c r="J5280"/>
      <c r="K5280" s="9"/>
      <c r="L5280"/>
      <c r="M5280" s="36"/>
      <c r="N5280"/>
      <c r="O5280"/>
      <c r="P5280" s="48"/>
      <c r="Q5280" s="10"/>
      <c r="R5280" s="11"/>
      <c r="S5280" s="13"/>
      <c r="T5280" s="12"/>
      <c r="U5280" s="13"/>
      <c r="V5280"/>
    </row>
    <row r="5281" spans="1:22" x14ac:dyDescent="0.2">
      <c r="A5281" s="32"/>
      <c r="B5281"/>
      <c r="C5281" s="20"/>
      <c r="D5281" s="20"/>
      <c r="E5281"/>
      <c r="F5281"/>
      <c r="G5281" s="19"/>
      <c r="H5281"/>
      <c r="I5281"/>
      <c r="J5281"/>
      <c r="K5281" s="9"/>
      <c r="L5281"/>
      <c r="M5281" s="36"/>
      <c r="N5281"/>
      <c r="O5281"/>
      <c r="P5281" s="48"/>
      <c r="Q5281" s="10"/>
      <c r="R5281" s="11"/>
      <c r="S5281" s="13"/>
      <c r="T5281" s="12"/>
      <c r="U5281" s="13"/>
      <c r="V5281"/>
    </row>
    <row r="5282" spans="1:22" x14ac:dyDescent="0.2">
      <c r="A5282" s="32"/>
      <c r="B5282"/>
      <c r="C5282" s="20"/>
      <c r="D5282" s="20"/>
      <c r="E5282"/>
      <c r="F5282"/>
      <c r="G5282" s="19"/>
      <c r="H5282"/>
      <c r="I5282"/>
      <c r="J5282"/>
      <c r="K5282" s="9"/>
      <c r="L5282"/>
      <c r="M5282" s="36"/>
      <c r="N5282"/>
      <c r="O5282"/>
      <c r="P5282" s="48"/>
      <c r="Q5282" s="10"/>
      <c r="R5282" s="11"/>
      <c r="S5282" s="13"/>
      <c r="T5282" s="12"/>
      <c r="U5282" s="13"/>
      <c r="V5282"/>
    </row>
    <row r="5283" spans="1:22" x14ac:dyDescent="0.2">
      <c r="A5283" s="32"/>
      <c r="B5283"/>
      <c r="C5283" s="20"/>
      <c r="D5283" s="20"/>
      <c r="E5283"/>
      <c r="F5283"/>
      <c r="G5283" s="19"/>
      <c r="H5283"/>
      <c r="I5283"/>
      <c r="J5283"/>
      <c r="K5283" s="9"/>
      <c r="L5283"/>
      <c r="M5283" s="36"/>
      <c r="N5283"/>
      <c r="O5283"/>
      <c r="P5283" s="48"/>
      <c r="Q5283" s="10"/>
      <c r="R5283" s="11"/>
      <c r="S5283" s="13"/>
      <c r="T5283" s="12"/>
      <c r="U5283" s="13"/>
      <c r="V5283"/>
    </row>
    <row r="5284" spans="1:22" x14ac:dyDescent="0.2">
      <c r="A5284" s="32"/>
      <c r="B5284"/>
      <c r="C5284" s="20"/>
      <c r="D5284" s="20"/>
      <c r="E5284"/>
      <c r="F5284"/>
      <c r="G5284" s="19"/>
      <c r="H5284"/>
      <c r="I5284"/>
      <c r="J5284"/>
      <c r="K5284" s="9"/>
      <c r="L5284"/>
      <c r="M5284" s="36"/>
      <c r="N5284"/>
      <c r="O5284"/>
      <c r="P5284" s="48"/>
      <c r="Q5284" s="10"/>
      <c r="R5284" s="11"/>
      <c r="S5284" s="13"/>
      <c r="T5284" s="12"/>
      <c r="U5284" s="13"/>
      <c r="V5284"/>
    </row>
    <row r="5285" spans="1:22" x14ac:dyDescent="0.2">
      <c r="A5285" s="32"/>
      <c r="B5285"/>
      <c r="C5285" s="20"/>
      <c r="D5285" s="20"/>
      <c r="E5285"/>
      <c r="F5285"/>
      <c r="G5285" s="19"/>
      <c r="H5285"/>
      <c r="I5285"/>
      <c r="J5285"/>
      <c r="K5285" s="9"/>
      <c r="L5285"/>
      <c r="M5285" s="36"/>
      <c r="N5285"/>
      <c r="O5285"/>
      <c r="P5285" s="48"/>
      <c r="Q5285" s="10"/>
      <c r="R5285" s="11"/>
      <c r="S5285" s="13"/>
      <c r="T5285" s="12"/>
      <c r="U5285" s="13"/>
      <c r="V5285"/>
    </row>
    <row r="5286" spans="1:22" x14ac:dyDescent="0.2">
      <c r="A5286" s="32"/>
      <c r="B5286"/>
      <c r="C5286" s="20"/>
      <c r="D5286" s="20"/>
      <c r="E5286"/>
      <c r="F5286"/>
      <c r="G5286" s="19"/>
      <c r="H5286"/>
      <c r="I5286"/>
      <c r="J5286"/>
      <c r="K5286" s="9"/>
      <c r="L5286"/>
      <c r="M5286" s="36"/>
      <c r="N5286"/>
      <c r="O5286"/>
      <c r="P5286" s="48"/>
      <c r="Q5286" s="10"/>
      <c r="R5286" s="11"/>
      <c r="S5286" s="13"/>
      <c r="T5286" s="12"/>
      <c r="U5286" s="13"/>
      <c r="V5286"/>
    </row>
    <row r="5287" spans="1:22" x14ac:dyDescent="0.2">
      <c r="A5287" s="32"/>
      <c r="B5287"/>
      <c r="C5287" s="20"/>
      <c r="D5287" s="20"/>
      <c r="E5287"/>
      <c r="F5287"/>
      <c r="G5287" s="19"/>
      <c r="H5287"/>
      <c r="I5287"/>
      <c r="J5287"/>
      <c r="K5287" s="9"/>
      <c r="L5287"/>
      <c r="M5287" s="36"/>
      <c r="N5287"/>
      <c r="O5287"/>
      <c r="P5287" s="48"/>
      <c r="Q5287" s="10"/>
      <c r="R5287" s="11"/>
      <c r="S5287" s="13"/>
      <c r="T5287" s="12"/>
      <c r="U5287" s="13"/>
      <c r="V5287"/>
    </row>
    <row r="5288" spans="1:22" x14ac:dyDescent="0.2">
      <c r="A5288" s="32"/>
      <c r="B5288"/>
      <c r="C5288" s="20"/>
      <c r="D5288" s="20"/>
      <c r="E5288"/>
      <c r="F5288"/>
      <c r="G5288" s="19"/>
      <c r="H5288"/>
      <c r="I5288"/>
      <c r="J5288"/>
      <c r="K5288" s="9"/>
      <c r="L5288"/>
      <c r="M5288" s="36"/>
      <c r="N5288"/>
      <c r="O5288"/>
      <c r="P5288" s="48"/>
      <c r="Q5288" s="10"/>
      <c r="R5288" s="11"/>
      <c r="S5288" s="13"/>
      <c r="T5288" s="12"/>
      <c r="U5288" s="13"/>
      <c r="V5288"/>
    </row>
    <row r="5289" spans="1:22" x14ac:dyDescent="0.2">
      <c r="A5289" s="32"/>
      <c r="B5289"/>
      <c r="C5289" s="20"/>
      <c r="D5289" s="20"/>
      <c r="E5289"/>
      <c r="F5289"/>
      <c r="G5289" s="19"/>
      <c r="H5289"/>
      <c r="I5289"/>
      <c r="J5289"/>
      <c r="K5289" s="9"/>
      <c r="L5289"/>
      <c r="M5289" s="36"/>
      <c r="N5289"/>
      <c r="O5289"/>
      <c r="P5289" s="48"/>
      <c r="Q5289" s="10"/>
      <c r="R5289" s="11"/>
      <c r="S5289" s="13"/>
      <c r="T5289" s="12"/>
      <c r="U5289" s="13"/>
      <c r="V5289"/>
    </row>
    <row r="5290" spans="1:22" x14ac:dyDescent="0.2">
      <c r="A5290" s="32"/>
      <c r="B5290"/>
      <c r="C5290" s="20"/>
      <c r="D5290" s="20"/>
      <c r="E5290"/>
      <c r="F5290"/>
      <c r="G5290" s="19"/>
      <c r="H5290"/>
      <c r="I5290"/>
      <c r="J5290"/>
      <c r="K5290" s="9"/>
      <c r="L5290"/>
      <c r="M5290" s="36"/>
      <c r="N5290"/>
      <c r="O5290"/>
      <c r="P5290" s="48"/>
      <c r="Q5290" s="10"/>
      <c r="R5290" s="11"/>
      <c r="S5290" s="13"/>
      <c r="T5290" s="12"/>
      <c r="U5290" s="13"/>
      <c r="V5290"/>
    </row>
    <row r="5291" spans="1:22" x14ac:dyDescent="0.2">
      <c r="A5291" s="32"/>
      <c r="B5291"/>
      <c r="C5291" s="20"/>
      <c r="D5291" s="20"/>
      <c r="E5291"/>
      <c r="F5291"/>
      <c r="G5291" s="19"/>
      <c r="H5291"/>
      <c r="I5291"/>
      <c r="J5291"/>
      <c r="K5291" s="9"/>
      <c r="L5291"/>
      <c r="M5291" s="36"/>
      <c r="N5291"/>
      <c r="O5291"/>
      <c r="P5291" s="48"/>
      <c r="Q5291" s="10"/>
      <c r="R5291" s="11"/>
      <c r="S5291" s="13"/>
      <c r="T5291" s="12"/>
      <c r="U5291" s="13"/>
      <c r="V5291"/>
    </row>
    <row r="5292" spans="1:22" x14ac:dyDescent="0.2">
      <c r="A5292" s="32"/>
      <c r="B5292"/>
      <c r="C5292" s="20"/>
      <c r="D5292" s="20"/>
      <c r="E5292"/>
      <c r="F5292"/>
      <c r="G5292" s="19"/>
      <c r="H5292"/>
      <c r="I5292"/>
      <c r="J5292"/>
      <c r="K5292" s="9"/>
      <c r="L5292"/>
      <c r="M5292" s="36"/>
      <c r="N5292"/>
      <c r="O5292"/>
      <c r="P5292" s="48"/>
      <c r="Q5292" s="10"/>
      <c r="R5292" s="11"/>
      <c r="S5292" s="13"/>
      <c r="T5292" s="12"/>
      <c r="U5292" s="13"/>
      <c r="V5292"/>
    </row>
    <row r="5293" spans="1:22" x14ac:dyDescent="0.2">
      <c r="A5293" s="32"/>
      <c r="B5293"/>
      <c r="C5293" s="20"/>
      <c r="D5293" s="20"/>
      <c r="E5293"/>
      <c r="F5293"/>
      <c r="G5293" s="19"/>
      <c r="H5293"/>
      <c r="I5293"/>
      <c r="J5293"/>
      <c r="K5293" s="9"/>
      <c r="L5293"/>
      <c r="M5293" s="36"/>
      <c r="N5293"/>
      <c r="O5293"/>
      <c r="P5293" s="48"/>
      <c r="Q5293" s="10"/>
      <c r="R5293" s="11"/>
      <c r="S5293" s="13"/>
      <c r="T5293" s="12"/>
      <c r="U5293" s="13"/>
      <c r="V5293"/>
    </row>
    <row r="5294" spans="1:22" x14ac:dyDescent="0.2">
      <c r="A5294" s="32"/>
      <c r="B5294"/>
      <c r="C5294" s="20"/>
      <c r="D5294" s="20"/>
      <c r="E5294"/>
      <c r="F5294"/>
      <c r="G5294" s="19"/>
      <c r="H5294"/>
      <c r="I5294"/>
      <c r="J5294"/>
      <c r="K5294" s="9"/>
      <c r="L5294"/>
      <c r="M5294" s="36"/>
      <c r="N5294"/>
      <c r="O5294"/>
      <c r="P5294" s="48"/>
      <c r="Q5294" s="10"/>
      <c r="R5294" s="11"/>
      <c r="S5294" s="13"/>
      <c r="T5294" s="12"/>
      <c r="U5294" s="13"/>
      <c r="V5294"/>
    </row>
    <row r="5295" spans="1:22" x14ac:dyDescent="0.2">
      <c r="A5295" s="32"/>
      <c r="B5295"/>
      <c r="C5295" s="20"/>
      <c r="D5295" s="20"/>
      <c r="E5295"/>
      <c r="F5295"/>
      <c r="G5295" s="19"/>
      <c r="H5295"/>
      <c r="I5295"/>
      <c r="J5295"/>
      <c r="K5295" s="9"/>
      <c r="L5295"/>
      <c r="M5295" s="36"/>
      <c r="N5295"/>
      <c r="O5295"/>
      <c r="P5295" s="48"/>
      <c r="Q5295" s="10"/>
      <c r="R5295" s="11"/>
      <c r="S5295" s="13"/>
      <c r="T5295" s="12"/>
      <c r="U5295" s="13"/>
      <c r="V5295"/>
    </row>
    <row r="5296" spans="1:22" x14ac:dyDescent="0.2">
      <c r="A5296" s="32"/>
      <c r="B5296"/>
      <c r="C5296" s="20"/>
      <c r="D5296" s="20"/>
      <c r="E5296"/>
      <c r="F5296"/>
      <c r="G5296" s="19"/>
      <c r="H5296"/>
      <c r="I5296"/>
      <c r="J5296"/>
      <c r="K5296" s="9"/>
      <c r="L5296"/>
      <c r="M5296" s="36"/>
      <c r="N5296"/>
      <c r="O5296"/>
      <c r="P5296" s="48"/>
      <c r="Q5296" s="10"/>
      <c r="R5296" s="11"/>
      <c r="S5296" s="13"/>
      <c r="T5296" s="12"/>
      <c r="U5296" s="13"/>
      <c r="V5296"/>
    </row>
    <row r="5297" spans="1:22" x14ac:dyDescent="0.2">
      <c r="A5297" s="32"/>
      <c r="B5297"/>
      <c r="C5297" s="20"/>
      <c r="D5297" s="20"/>
      <c r="E5297"/>
      <c r="F5297"/>
      <c r="G5297" s="19"/>
      <c r="H5297"/>
      <c r="I5297"/>
      <c r="J5297"/>
      <c r="K5297" s="9"/>
      <c r="L5297"/>
      <c r="M5297" s="36"/>
      <c r="N5297"/>
      <c r="O5297"/>
      <c r="P5297" s="48"/>
      <c r="Q5297" s="10"/>
      <c r="R5297" s="11"/>
      <c r="S5297" s="13"/>
      <c r="T5297" s="12"/>
      <c r="U5297" s="13"/>
      <c r="V5297"/>
    </row>
    <row r="5298" spans="1:22" x14ac:dyDescent="0.2">
      <c r="A5298" s="32"/>
      <c r="B5298"/>
      <c r="C5298" s="20"/>
      <c r="D5298" s="20"/>
      <c r="E5298"/>
      <c r="F5298"/>
      <c r="G5298" s="19"/>
      <c r="H5298"/>
      <c r="I5298"/>
      <c r="J5298"/>
      <c r="K5298" s="9"/>
      <c r="L5298"/>
      <c r="M5298" s="36"/>
      <c r="N5298"/>
      <c r="O5298"/>
      <c r="P5298" s="48"/>
      <c r="Q5298" s="10"/>
      <c r="R5298" s="11"/>
      <c r="S5298" s="13"/>
      <c r="T5298" s="12"/>
      <c r="U5298" s="13"/>
      <c r="V5298"/>
    </row>
    <row r="5299" spans="1:22" x14ac:dyDescent="0.2">
      <c r="A5299" s="32"/>
      <c r="B5299"/>
      <c r="C5299" s="20"/>
      <c r="D5299" s="20"/>
      <c r="E5299"/>
      <c r="F5299"/>
      <c r="G5299" s="19"/>
      <c r="H5299"/>
      <c r="I5299"/>
      <c r="J5299"/>
      <c r="K5299" s="9"/>
      <c r="L5299"/>
      <c r="M5299" s="36"/>
      <c r="N5299"/>
      <c r="O5299"/>
      <c r="P5299" s="48"/>
      <c r="Q5299" s="10"/>
      <c r="R5299" s="11"/>
      <c r="S5299" s="13"/>
      <c r="T5299" s="12"/>
      <c r="U5299" s="13"/>
      <c r="V5299"/>
    </row>
    <row r="5300" spans="1:22" x14ac:dyDescent="0.2">
      <c r="A5300" s="32"/>
      <c r="B5300"/>
      <c r="C5300" s="20"/>
      <c r="D5300" s="20"/>
      <c r="E5300"/>
      <c r="F5300"/>
      <c r="G5300" s="19"/>
      <c r="H5300"/>
      <c r="I5300"/>
      <c r="J5300"/>
      <c r="K5300" s="9"/>
      <c r="L5300"/>
      <c r="M5300" s="36"/>
      <c r="N5300"/>
      <c r="O5300"/>
      <c r="P5300" s="48"/>
      <c r="Q5300" s="10"/>
      <c r="R5300" s="11"/>
      <c r="S5300" s="13"/>
      <c r="T5300" s="12"/>
      <c r="U5300" s="13"/>
      <c r="V5300"/>
    </row>
    <row r="5301" spans="1:22" x14ac:dyDescent="0.2">
      <c r="A5301" s="32"/>
      <c r="B5301"/>
      <c r="C5301" s="20"/>
      <c r="D5301" s="20"/>
      <c r="E5301"/>
      <c r="F5301"/>
      <c r="G5301" s="19"/>
      <c r="H5301"/>
      <c r="I5301"/>
      <c r="J5301"/>
      <c r="K5301" s="9"/>
      <c r="L5301"/>
      <c r="M5301" s="36"/>
      <c r="N5301"/>
      <c r="O5301"/>
      <c r="P5301" s="48"/>
      <c r="Q5301" s="10"/>
      <c r="R5301" s="11"/>
      <c r="S5301" s="13"/>
      <c r="T5301" s="12"/>
      <c r="U5301" s="13"/>
      <c r="V5301"/>
    </row>
    <row r="5302" spans="1:22" x14ac:dyDescent="0.2">
      <c r="A5302" s="32"/>
      <c r="B5302"/>
      <c r="C5302" s="20"/>
      <c r="D5302" s="20"/>
      <c r="E5302"/>
      <c r="F5302"/>
      <c r="G5302" s="19"/>
      <c r="H5302"/>
      <c r="I5302"/>
      <c r="J5302"/>
      <c r="K5302" s="9"/>
      <c r="L5302"/>
      <c r="M5302" s="36"/>
      <c r="N5302"/>
      <c r="O5302"/>
      <c r="P5302" s="48"/>
      <c r="Q5302" s="10"/>
      <c r="R5302" s="11"/>
      <c r="S5302" s="13"/>
      <c r="T5302" s="12"/>
      <c r="U5302" s="13"/>
      <c r="V5302"/>
    </row>
    <row r="5303" spans="1:22" x14ac:dyDescent="0.2">
      <c r="A5303" s="32"/>
      <c r="B5303"/>
      <c r="C5303" s="20"/>
      <c r="D5303" s="20"/>
      <c r="E5303"/>
      <c r="F5303"/>
      <c r="G5303" s="19"/>
      <c r="H5303"/>
      <c r="I5303"/>
      <c r="J5303"/>
      <c r="K5303" s="9"/>
      <c r="L5303"/>
      <c r="M5303" s="36"/>
      <c r="N5303"/>
      <c r="O5303"/>
      <c r="P5303" s="48"/>
      <c r="Q5303" s="10"/>
      <c r="R5303" s="11"/>
      <c r="S5303" s="13"/>
      <c r="T5303" s="12"/>
      <c r="U5303" s="13"/>
      <c r="V5303"/>
    </row>
    <row r="5304" spans="1:22" x14ac:dyDescent="0.2">
      <c r="A5304" s="32"/>
      <c r="B5304"/>
      <c r="C5304" s="20"/>
      <c r="D5304" s="20"/>
      <c r="E5304"/>
      <c r="F5304"/>
      <c r="G5304" s="19"/>
      <c r="H5304"/>
      <c r="I5304"/>
      <c r="J5304"/>
      <c r="K5304" s="9"/>
      <c r="L5304"/>
      <c r="M5304" s="36"/>
      <c r="N5304"/>
      <c r="O5304"/>
      <c r="P5304" s="48"/>
      <c r="Q5304" s="10"/>
      <c r="R5304" s="11"/>
      <c r="S5304" s="13"/>
      <c r="T5304" s="12"/>
      <c r="U5304" s="13"/>
      <c r="V5304"/>
    </row>
    <row r="5305" spans="1:22" x14ac:dyDescent="0.2">
      <c r="A5305" s="32"/>
      <c r="B5305"/>
      <c r="C5305" s="20"/>
      <c r="D5305" s="20"/>
      <c r="E5305"/>
      <c r="F5305"/>
      <c r="G5305" s="19"/>
      <c r="H5305"/>
      <c r="I5305"/>
      <c r="J5305"/>
      <c r="K5305" s="9"/>
      <c r="L5305"/>
      <c r="M5305" s="36"/>
      <c r="N5305"/>
      <c r="O5305"/>
      <c r="P5305" s="48"/>
      <c r="Q5305" s="10"/>
      <c r="R5305" s="11"/>
      <c r="S5305" s="13"/>
      <c r="T5305" s="12"/>
      <c r="U5305" s="13"/>
      <c r="V5305"/>
    </row>
    <row r="5306" spans="1:22" x14ac:dyDescent="0.2">
      <c r="A5306" s="32"/>
      <c r="B5306"/>
      <c r="C5306" s="20"/>
      <c r="D5306" s="20"/>
      <c r="E5306"/>
      <c r="F5306"/>
      <c r="G5306" s="19"/>
      <c r="H5306"/>
      <c r="I5306"/>
      <c r="J5306"/>
      <c r="K5306" s="9"/>
      <c r="L5306"/>
      <c r="M5306" s="36"/>
      <c r="N5306"/>
      <c r="O5306"/>
      <c r="P5306" s="48"/>
      <c r="Q5306" s="10"/>
      <c r="R5306" s="11"/>
      <c r="S5306" s="13"/>
      <c r="T5306" s="12"/>
      <c r="U5306" s="13"/>
      <c r="V5306"/>
    </row>
    <row r="5307" spans="1:22" x14ac:dyDescent="0.2">
      <c r="A5307" s="32"/>
      <c r="B5307"/>
      <c r="C5307" s="20"/>
      <c r="D5307" s="20"/>
      <c r="E5307"/>
      <c r="F5307"/>
      <c r="G5307" s="19"/>
      <c r="H5307"/>
      <c r="I5307"/>
      <c r="J5307"/>
      <c r="K5307" s="9"/>
      <c r="L5307"/>
      <c r="M5307" s="36"/>
      <c r="N5307"/>
      <c r="O5307"/>
      <c r="P5307" s="48"/>
      <c r="Q5307" s="10"/>
      <c r="R5307" s="11"/>
      <c r="S5307" s="13"/>
      <c r="T5307" s="12"/>
      <c r="U5307" s="13"/>
      <c r="V5307"/>
    </row>
    <row r="5308" spans="1:22" x14ac:dyDescent="0.2">
      <c r="A5308" s="32"/>
      <c r="B5308"/>
      <c r="C5308" s="20"/>
      <c r="D5308" s="20"/>
      <c r="E5308"/>
      <c r="F5308"/>
      <c r="G5308" s="19"/>
      <c r="H5308"/>
      <c r="I5308"/>
      <c r="J5308"/>
      <c r="K5308" s="9"/>
      <c r="L5308"/>
      <c r="M5308" s="36"/>
      <c r="N5308"/>
      <c r="O5308"/>
      <c r="P5308" s="48"/>
      <c r="Q5308" s="10"/>
      <c r="R5308" s="11"/>
      <c r="S5308" s="13"/>
      <c r="T5308" s="12"/>
      <c r="U5308" s="13"/>
      <c r="V5308"/>
    </row>
    <row r="5309" spans="1:22" x14ac:dyDescent="0.2">
      <c r="A5309" s="32"/>
      <c r="B5309"/>
      <c r="C5309" s="20"/>
      <c r="D5309" s="20"/>
      <c r="E5309"/>
      <c r="F5309"/>
      <c r="G5309" s="19"/>
      <c r="H5309"/>
      <c r="I5309"/>
      <c r="J5309"/>
      <c r="K5309" s="9"/>
      <c r="L5309"/>
      <c r="M5309" s="36"/>
      <c r="N5309"/>
      <c r="O5309"/>
      <c r="P5309" s="48"/>
      <c r="Q5309" s="10"/>
      <c r="R5309" s="11"/>
      <c r="S5309" s="13"/>
      <c r="T5309" s="12"/>
      <c r="U5309" s="13"/>
      <c r="V5309"/>
    </row>
    <row r="5310" spans="1:22" x14ac:dyDescent="0.2">
      <c r="A5310" s="32"/>
      <c r="B5310"/>
      <c r="C5310" s="20"/>
      <c r="D5310" s="20"/>
      <c r="E5310"/>
      <c r="F5310"/>
      <c r="G5310" s="19"/>
      <c r="H5310"/>
      <c r="I5310"/>
      <c r="J5310"/>
      <c r="K5310" s="9"/>
      <c r="L5310"/>
      <c r="M5310" s="36"/>
      <c r="N5310"/>
      <c r="O5310"/>
      <c r="P5310" s="48"/>
      <c r="Q5310" s="10"/>
      <c r="R5310" s="11"/>
      <c r="S5310" s="13"/>
      <c r="T5310" s="12"/>
      <c r="U5310" s="13"/>
      <c r="V5310"/>
    </row>
    <row r="5311" spans="1:22" x14ac:dyDescent="0.2">
      <c r="A5311" s="32"/>
      <c r="B5311"/>
      <c r="C5311" s="20"/>
      <c r="D5311" s="20"/>
      <c r="E5311"/>
      <c r="F5311"/>
      <c r="G5311" s="19"/>
      <c r="H5311"/>
      <c r="I5311"/>
      <c r="J5311"/>
      <c r="K5311" s="9"/>
      <c r="L5311"/>
      <c r="M5311" s="36"/>
      <c r="N5311"/>
      <c r="O5311"/>
      <c r="P5311" s="48"/>
      <c r="Q5311" s="10"/>
      <c r="R5311" s="11"/>
      <c r="S5311" s="13"/>
      <c r="T5311" s="12"/>
      <c r="U5311" s="13"/>
      <c r="V5311"/>
    </row>
    <row r="5312" spans="1:22" x14ac:dyDescent="0.2">
      <c r="A5312" s="32"/>
      <c r="B5312"/>
      <c r="C5312" s="20"/>
      <c r="D5312" s="20"/>
      <c r="E5312"/>
      <c r="F5312"/>
      <c r="G5312" s="19"/>
      <c r="H5312"/>
      <c r="I5312"/>
      <c r="J5312"/>
      <c r="K5312" s="9"/>
      <c r="L5312"/>
      <c r="M5312" s="36"/>
      <c r="N5312"/>
      <c r="O5312"/>
      <c r="P5312" s="48"/>
      <c r="Q5312" s="10"/>
      <c r="R5312" s="11"/>
      <c r="S5312" s="13"/>
      <c r="T5312" s="12"/>
      <c r="U5312" s="13"/>
      <c r="V5312"/>
    </row>
    <row r="5313" spans="1:22" x14ac:dyDescent="0.2">
      <c r="A5313" s="32"/>
      <c r="B5313"/>
      <c r="C5313" s="20"/>
      <c r="D5313" s="20"/>
      <c r="E5313"/>
      <c r="F5313"/>
      <c r="G5313" s="19"/>
      <c r="H5313"/>
      <c r="I5313"/>
      <c r="J5313"/>
      <c r="K5313" s="9"/>
      <c r="L5313"/>
      <c r="M5313" s="36"/>
      <c r="N5313"/>
      <c r="O5313"/>
      <c r="P5313" s="48"/>
      <c r="Q5313" s="10"/>
      <c r="R5313" s="11"/>
      <c r="S5313" s="13"/>
      <c r="T5313" s="12"/>
      <c r="U5313" s="13"/>
      <c r="V5313"/>
    </row>
    <row r="5314" spans="1:22" x14ac:dyDescent="0.2">
      <c r="A5314" s="32"/>
      <c r="B5314"/>
      <c r="C5314" s="20"/>
      <c r="D5314" s="20"/>
      <c r="E5314"/>
      <c r="F5314"/>
      <c r="G5314" s="19"/>
      <c r="H5314"/>
      <c r="I5314"/>
      <c r="J5314"/>
      <c r="K5314" s="9"/>
      <c r="L5314"/>
      <c r="M5314" s="36"/>
      <c r="N5314"/>
      <c r="O5314"/>
      <c r="P5314" s="48"/>
      <c r="Q5314" s="10"/>
      <c r="R5314" s="11"/>
      <c r="S5314" s="13"/>
      <c r="T5314" s="12"/>
      <c r="U5314" s="13"/>
      <c r="V5314"/>
    </row>
    <row r="5315" spans="1:22" x14ac:dyDescent="0.2">
      <c r="A5315" s="32"/>
      <c r="B5315"/>
      <c r="C5315" s="20"/>
      <c r="D5315" s="20"/>
      <c r="E5315"/>
      <c r="F5315"/>
      <c r="G5315" s="19"/>
      <c r="H5315"/>
      <c r="I5315"/>
      <c r="J5315"/>
      <c r="K5315" s="9"/>
      <c r="L5315"/>
      <c r="M5315" s="36"/>
      <c r="N5315"/>
      <c r="O5315"/>
      <c r="P5315" s="48"/>
      <c r="Q5315" s="10"/>
      <c r="R5315" s="11"/>
      <c r="S5315" s="13"/>
      <c r="T5315" s="12"/>
      <c r="U5315" s="13"/>
      <c r="V5315"/>
    </row>
    <row r="5316" spans="1:22" x14ac:dyDescent="0.2">
      <c r="A5316" s="32"/>
      <c r="B5316"/>
      <c r="C5316" s="20"/>
      <c r="D5316" s="20"/>
      <c r="E5316"/>
      <c r="F5316"/>
      <c r="G5316" s="19"/>
      <c r="H5316"/>
      <c r="I5316"/>
      <c r="J5316"/>
      <c r="K5316" s="9"/>
      <c r="L5316"/>
      <c r="M5316" s="36"/>
      <c r="N5316"/>
      <c r="O5316"/>
      <c r="P5316" s="48"/>
      <c r="Q5316" s="10"/>
      <c r="R5316" s="11"/>
      <c r="S5316" s="13"/>
      <c r="T5316" s="12"/>
      <c r="U5316" s="13"/>
      <c r="V5316"/>
    </row>
    <row r="5317" spans="1:22" x14ac:dyDescent="0.2">
      <c r="A5317" s="32"/>
      <c r="B5317"/>
      <c r="C5317" s="20"/>
      <c r="D5317" s="20"/>
      <c r="E5317"/>
      <c r="F5317"/>
      <c r="G5317" s="19"/>
      <c r="H5317"/>
      <c r="I5317"/>
      <c r="J5317"/>
      <c r="K5317" s="9"/>
      <c r="L5317"/>
      <c r="M5317" s="36"/>
      <c r="N5317"/>
      <c r="O5317"/>
      <c r="P5317" s="48"/>
      <c r="Q5317" s="10"/>
      <c r="R5317" s="11"/>
      <c r="S5317" s="13"/>
      <c r="T5317" s="12"/>
      <c r="U5317" s="13"/>
      <c r="V5317"/>
    </row>
    <row r="5318" spans="1:22" x14ac:dyDescent="0.2">
      <c r="A5318" s="32"/>
      <c r="B5318"/>
      <c r="C5318" s="20"/>
      <c r="D5318" s="20"/>
      <c r="E5318"/>
      <c r="F5318"/>
      <c r="G5318" s="19"/>
      <c r="H5318"/>
      <c r="I5318"/>
      <c r="J5318"/>
      <c r="K5318" s="9"/>
      <c r="L5318"/>
      <c r="M5318" s="36"/>
      <c r="N5318"/>
      <c r="O5318"/>
      <c r="P5318" s="48"/>
      <c r="Q5318" s="10"/>
      <c r="R5318" s="11"/>
      <c r="S5318" s="13"/>
      <c r="T5318" s="12"/>
      <c r="U5318" s="13"/>
      <c r="V5318"/>
    </row>
    <row r="5319" spans="1:22" x14ac:dyDescent="0.2">
      <c r="A5319" s="32"/>
      <c r="B5319"/>
      <c r="C5319" s="20"/>
      <c r="D5319" s="20"/>
      <c r="E5319"/>
      <c r="F5319"/>
      <c r="G5319" s="19"/>
      <c r="H5319"/>
      <c r="I5319"/>
      <c r="J5319"/>
      <c r="K5319" s="9"/>
      <c r="L5319"/>
      <c r="M5319" s="36"/>
      <c r="N5319"/>
      <c r="O5319"/>
      <c r="P5319" s="48"/>
      <c r="Q5319" s="10"/>
      <c r="R5319" s="11"/>
      <c r="S5319" s="13"/>
      <c r="T5319" s="12"/>
      <c r="U5319" s="13"/>
      <c r="V5319"/>
    </row>
    <row r="5320" spans="1:22" x14ac:dyDescent="0.2">
      <c r="A5320" s="32"/>
      <c r="B5320"/>
      <c r="C5320" s="20"/>
      <c r="D5320" s="20"/>
      <c r="E5320"/>
      <c r="F5320"/>
      <c r="G5320" s="19"/>
      <c r="H5320"/>
      <c r="I5320"/>
      <c r="J5320"/>
      <c r="K5320" s="9"/>
      <c r="L5320"/>
      <c r="M5320" s="36"/>
      <c r="N5320"/>
      <c r="O5320"/>
      <c r="P5320" s="48"/>
      <c r="Q5320" s="10"/>
      <c r="R5320" s="11"/>
      <c r="S5320" s="13"/>
      <c r="T5320" s="12"/>
      <c r="U5320" s="13"/>
      <c r="V5320"/>
    </row>
    <row r="5321" spans="1:22" x14ac:dyDescent="0.2">
      <c r="A5321" s="32"/>
      <c r="B5321"/>
      <c r="C5321" s="20"/>
      <c r="D5321" s="20"/>
      <c r="E5321"/>
      <c r="F5321"/>
      <c r="G5321" s="19"/>
      <c r="H5321"/>
      <c r="I5321"/>
      <c r="J5321"/>
      <c r="K5321" s="9"/>
      <c r="L5321"/>
      <c r="M5321" s="36"/>
      <c r="N5321"/>
      <c r="O5321"/>
      <c r="P5321" s="48"/>
      <c r="Q5321" s="10"/>
      <c r="R5321" s="11"/>
      <c r="S5321" s="13"/>
      <c r="T5321" s="12"/>
      <c r="U5321" s="13"/>
      <c r="V5321"/>
    </row>
    <row r="5322" spans="1:22" x14ac:dyDescent="0.2">
      <c r="A5322" s="32"/>
      <c r="B5322"/>
      <c r="C5322" s="20"/>
      <c r="D5322" s="20"/>
      <c r="E5322"/>
      <c r="F5322"/>
      <c r="G5322" s="19"/>
      <c r="H5322"/>
      <c r="I5322"/>
      <c r="J5322"/>
      <c r="K5322" s="9"/>
      <c r="L5322"/>
      <c r="M5322" s="36"/>
      <c r="N5322"/>
      <c r="O5322"/>
      <c r="P5322" s="48"/>
      <c r="Q5322" s="10"/>
      <c r="R5322" s="11"/>
      <c r="S5322" s="13"/>
      <c r="T5322" s="12"/>
      <c r="U5322" s="13"/>
      <c r="V5322"/>
    </row>
    <row r="5323" spans="1:22" x14ac:dyDescent="0.2">
      <c r="A5323" s="32"/>
      <c r="B5323"/>
      <c r="C5323" s="20"/>
      <c r="D5323" s="20"/>
      <c r="E5323"/>
      <c r="F5323"/>
      <c r="G5323" s="19"/>
      <c r="H5323"/>
      <c r="I5323"/>
      <c r="J5323"/>
      <c r="K5323" s="9"/>
      <c r="L5323"/>
      <c r="M5323" s="36"/>
      <c r="N5323"/>
      <c r="O5323"/>
      <c r="P5323" s="48"/>
      <c r="Q5323" s="10"/>
      <c r="R5323" s="11"/>
      <c r="S5323" s="13"/>
      <c r="T5323" s="12"/>
      <c r="U5323" s="13"/>
      <c r="V5323"/>
    </row>
    <row r="5324" spans="1:22" x14ac:dyDescent="0.2">
      <c r="A5324" s="32"/>
      <c r="B5324"/>
      <c r="C5324" s="20"/>
      <c r="D5324" s="20"/>
      <c r="E5324"/>
      <c r="F5324"/>
      <c r="G5324" s="19"/>
      <c r="H5324"/>
      <c r="I5324"/>
      <c r="J5324"/>
      <c r="K5324" s="9"/>
      <c r="L5324"/>
      <c r="M5324" s="36"/>
      <c r="N5324"/>
      <c r="O5324"/>
      <c r="P5324" s="48"/>
      <c r="Q5324" s="10"/>
      <c r="R5324" s="11"/>
      <c r="S5324" s="13"/>
      <c r="T5324" s="12"/>
      <c r="U5324" s="13"/>
      <c r="V5324"/>
    </row>
    <row r="5325" spans="1:22" x14ac:dyDescent="0.2">
      <c r="A5325" s="32"/>
      <c r="B5325"/>
      <c r="C5325" s="20"/>
      <c r="D5325" s="20"/>
      <c r="E5325"/>
      <c r="F5325"/>
      <c r="G5325" s="19"/>
      <c r="H5325"/>
      <c r="I5325"/>
      <c r="J5325"/>
      <c r="K5325" s="9"/>
      <c r="L5325"/>
      <c r="M5325" s="36"/>
      <c r="N5325"/>
      <c r="O5325"/>
      <c r="P5325" s="48"/>
      <c r="Q5325" s="10"/>
      <c r="R5325" s="11"/>
      <c r="S5325" s="13"/>
      <c r="T5325" s="12"/>
      <c r="U5325" s="13"/>
      <c r="V5325"/>
    </row>
    <row r="5326" spans="1:22" x14ac:dyDescent="0.2">
      <c r="A5326" s="32"/>
      <c r="B5326"/>
      <c r="C5326" s="20"/>
      <c r="D5326" s="20"/>
      <c r="E5326"/>
      <c r="F5326"/>
      <c r="G5326" s="19"/>
      <c r="H5326"/>
      <c r="I5326"/>
      <c r="J5326"/>
      <c r="K5326" s="9"/>
      <c r="L5326"/>
      <c r="M5326" s="36"/>
      <c r="N5326"/>
      <c r="O5326"/>
      <c r="P5326" s="48"/>
      <c r="Q5326" s="10"/>
      <c r="R5326" s="11"/>
      <c r="S5326" s="13"/>
      <c r="T5326" s="12"/>
      <c r="U5326" s="13"/>
      <c r="V5326"/>
    </row>
    <row r="5327" spans="1:22" x14ac:dyDescent="0.2">
      <c r="A5327" s="32"/>
      <c r="B5327"/>
      <c r="C5327" s="20"/>
      <c r="D5327" s="20"/>
      <c r="E5327"/>
      <c r="F5327"/>
      <c r="G5327" s="19"/>
      <c r="H5327"/>
      <c r="I5327"/>
      <c r="J5327"/>
      <c r="K5327" s="9"/>
      <c r="L5327"/>
      <c r="M5327" s="36"/>
      <c r="N5327"/>
      <c r="O5327"/>
      <c r="P5327" s="48"/>
      <c r="Q5327" s="10"/>
      <c r="R5327" s="11"/>
      <c r="S5327" s="13"/>
      <c r="T5327" s="12"/>
      <c r="U5327" s="13"/>
      <c r="V5327"/>
    </row>
    <row r="5328" spans="1:22" x14ac:dyDescent="0.2">
      <c r="A5328" s="32"/>
      <c r="B5328"/>
      <c r="C5328" s="20"/>
      <c r="D5328" s="20"/>
      <c r="E5328"/>
      <c r="F5328"/>
      <c r="G5328" s="19"/>
      <c r="H5328"/>
      <c r="I5328"/>
      <c r="J5328"/>
      <c r="K5328" s="9"/>
      <c r="L5328"/>
      <c r="M5328" s="36"/>
      <c r="N5328"/>
      <c r="O5328"/>
      <c r="P5328" s="48"/>
      <c r="Q5328" s="10"/>
      <c r="R5328" s="11"/>
      <c r="S5328" s="13"/>
      <c r="T5328" s="12"/>
      <c r="U5328" s="13"/>
      <c r="V5328"/>
    </row>
    <row r="5329" spans="1:22" x14ac:dyDescent="0.2">
      <c r="A5329" s="32"/>
      <c r="B5329"/>
      <c r="C5329" s="20"/>
      <c r="D5329" s="20"/>
      <c r="E5329"/>
      <c r="F5329"/>
      <c r="G5329" s="19"/>
      <c r="H5329"/>
      <c r="I5329"/>
      <c r="J5329"/>
      <c r="K5329" s="9"/>
      <c r="L5329"/>
      <c r="M5329" s="36"/>
      <c r="N5329"/>
      <c r="O5329"/>
      <c r="P5329" s="48"/>
      <c r="Q5329" s="10"/>
      <c r="R5329" s="11"/>
      <c r="S5329" s="13"/>
      <c r="T5329" s="12"/>
      <c r="U5329" s="13"/>
      <c r="V5329"/>
    </row>
    <row r="5330" spans="1:22" x14ac:dyDescent="0.2">
      <c r="A5330" s="32"/>
      <c r="B5330"/>
      <c r="C5330" s="20"/>
      <c r="D5330" s="20"/>
      <c r="E5330"/>
      <c r="F5330"/>
      <c r="G5330" s="19"/>
      <c r="H5330"/>
      <c r="I5330"/>
      <c r="J5330"/>
      <c r="K5330" s="9"/>
      <c r="L5330"/>
      <c r="M5330" s="36"/>
      <c r="N5330"/>
      <c r="O5330"/>
      <c r="P5330" s="48"/>
      <c r="Q5330" s="10"/>
      <c r="R5330" s="11"/>
      <c r="S5330" s="13"/>
      <c r="T5330" s="12"/>
      <c r="U5330" s="13"/>
      <c r="V5330"/>
    </row>
    <row r="5331" spans="1:22" x14ac:dyDescent="0.2">
      <c r="A5331" s="32"/>
      <c r="B5331"/>
      <c r="C5331" s="20"/>
      <c r="D5331" s="20"/>
      <c r="E5331"/>
      <c r="F5331"/>
      <c r="G5331" s="19"/>
      <c r="H5331"/>
      <c r="I5331"/>
      <c r="J5331"/>
      <c r="K5331" s="9"/>
      <c r="L5331"/>
      <c r="M5331" s="36"/>
      <c r="N5331"/>
      <c r="O5331"/>
      <c r="P5331" s="48"/>
      <c r="Q5331" s="10"/>
      <c r="R5331" s="11"/>
      <c r="S5331" s="13"/>
      <c r="T5331" s="12"/>
      <c r="U5331" s="13"/>
      <c r="V5331"/>
    </row>
    <row r="5332" spans="1:22" x14ac:dyDescent="0.2">
      <c r="A5332" s="32"/>
      <c r="B5332"/>
      <c r="C5332" s="20"/>
      <c r="D5332" s="20"/>
      <c r="E5332"/>
      <c r="F5332"/>
      <c r="G5332" s="19"/>
      <c r="H5332"/>
      <c r="I5332"/>
      <c r="J5332"/>
      <c r="K5332" s="9"/>
      <c r="L5332"/>
      <c r="M5332" s="36"/>
      <c r="N5332"/>
      <c r="O5332"/>
      <c r="P5332" s="48"/>
      <c r="Q5332" s="10"/>
      <c r="R5332" s="11"/>
      <c r="S5332" s="13"/>
      <c r="T5332" s="12"/>
      <c r="U5332" s="13"/>
      <c r="V5332"/>
    </row>
    <row r="5333" spans="1:22" x14ac:dyDescent="0.2">
      <c r="A5333" s="32"/>
      <c r="B5333"/>
      <c r="C5333" s="20"/>
      <c r="D5333" s="20"/>
      <c r="E5333"/>
      <c r="F5333"/>
      <c r="G5333" s="19"/>
      <c r="H5333"/>
      <c r="I5333"/>
      <c r="J5333"/>
      <c r="K5333" s="9"/>
      <c r="L5333"/>
      <c r="M5333" s="36"/>
      <c r="N5333"/>
      <c r="O5333"/>
      <c r="P5333" s="48"/>
      <c r="Q5333" s="10"/>
      <c r="R5333" s="11"/>
      <c r="S5333" s="13"/>
      <c r="T5333" s="12"/>
      <c r="U5333" s="13"/>
      <c r="V5333"/>
    </row>
    <row r="5334" spans="1:22" x14ac:dyDescent="0.2">
      <c r="A5334" s="32"/>
      <c r="B5334"/>
      <c r="C5334" s="20"/>
      <c r="D5334" s="20"/>
      <c r="E5334"/>
      <c r="F5334"/>
      <c r="G5334" s="19"/>
      <c r="H5334"/>
      <c r="I5334"/>
      <c r="J5334"/>
      <c r="K5334" s="9"/>
      <c r="L5334"/>
      <c r="M5334" s="36"/>
      <c r="N5334"/>
      <c r="O5334"/>
      <c r="P5334" s="48"/>
      <c r="Q5334" s="10"/>
      <c r="R5334" s="11"/>
      <c r="S5334" s="13"/>
      <c r="T5334" s="12"/>
      <c r="U5334" s="13"/>
      <c r="V5334"/>
    </row>
    <row r="5335" spans="1:22" x14ac:dyDescent="0.2">
      <c r="A5335" s="32"/>
      <c r="B5335"/>
      <c r="C5335" s="20"/>
      <c r="D5335" s="20"/>
      <c r="E5335"/>
      <c r="F5335"/>
      <c r="G5335" s="19"/>
      <c r="H5335"/>
      <c r="I5335"/>
      <c r="J5335"/>
      <c r="K5335" s="9"/>
      <c r="L5335"/>
      <c r="M5335" s="36"/>
      <c r="N5335"/>
      <c r="O5335"/>
      <c r="P5335" s="48"/>
      <c r="Q5335" s="10"/>
      <c r="R5335" s="11"/>
      <c r="S5335" s="13"/>
      <c r="T5335" s="12"/>
      <c r="U5335" s="13"/>
      <c r="V5335"/>
    </row>
    <row r="5336" spans="1:22" x14ac:dyDescent="0.2">
      <c r="A5336" s="32"/>
      <c r="B5336"/>
      <c r="C5336" s="20"/>
      <c r="D5336" s="20"/>
      <c r="E5336"/>
      <c r="F5336"/>
      <c r="G5336" s="19"/>
      <c r="H5336"/>
      <c r="I5336"/>
      <c r="J5336"/>
      <c r="K5336" s="9"/>
      <c r="L5336"/>
      <c r="M5336" s="36"/>
      <c r="N5336"/>
      <c r="O5336"/>
      <c r="P5336" s="48"/>
      <c r="Q5336" s="10"/>
      <c r="R5336" s="11"/>
      <c r="S5336" s="13"/>
      <c r="T5336" s="12"/>
      <c r="U5336" s="13"/>
      <c r="V5336"/>
    </row>
    <row r="5337" spans="1:22" x14ac:dyDescent="0.2">
      <c r="A5337" s="32"/>
      <c r="B5337"/>
      <c r="C5337" s="20"/>
      <c r="D5337" s="20"/>
      <c r="E5337"/>
      <c r="F5337"/>
      <c r="G5337" s="19"/>
      <c r="H5337"/>
      <c r="I5337"/>
      <c r="J5337"/>
      <c r="K5337" s="9"/>
      <c r="L5337"/>
      <c r="M5337" s="36"/>
      <c r="N5337"/>
      <c r="O5337"/>
      <c r="P5337" s="48"/>
      <c r="Q5337" s="10"/>
      <c r="R5337" s="11"/>
      <c r="S5337" s="13"/>
      <c r="T5337" s="12"/>
      <c r="U5337" s="13"/>
      <c r="V5337"/>
    </row>
    <row r="5338" spans="1:22" x14ac:dyDescent="0.2">
      <c r="A5338" s="32"/>
      <c r="B5338"/>
      <c r="C5338" s="20"/>
      <c r="D5338" s="20"/>
      <c r="E5338"/>
      <c r="F5338"/>
      <c r="G5338" s="19"/>
      <c r="H5338"/>
      <c r="I5338"/>
      <c r="J5338"/>
      <c r="K5338" s="9"/>
      <c r="L5338"/>
      <c r="M5338" s="36"/>
      <c r="N5338"/>
      <c r="O5338"/>
      <c r="P5338" s="48"/>
      <c r="Q5338" s="10"/>
      <c r="R5338" s="11"/>
      <c r="S5338" s="13"/>
      <c r="T5338" s="12"/>
      <c r="U5338" s="13"/>
      <c r="V5338"/>
    </row>
    <row r="5339" spans="1:22" x14ac:dyDescent="0.2">
      <c r="A5339" s="32"/>
      <c r="B5339"/>
      <c r="C5339" s="20"/>
      <c r="D5339" s="20"/>
      <c r="E5339"/>
      <c r="F5339"/>
      <c r="G5339" s="19"/>
      <c r="H5339"/>
      <c r="I5339"/>
      <c r="J5339"/>
      <c r="K5339" s="9"/>
      <c r="L5339"/>
      <c r="M5339" s="36"/>
      <c r="N5339"/>
      <c r="O5339"/>
      <c r="P5339" s="48"/>
      <c r="Q5339" s="10"/>
      <c r="R5339" s="11"/>
      <c r="S5339" s="13"/>
      <c r="T5339" s="12"/>
      <c r="U5339" s="13"/>
      <c r="V5339"/>
    </row>
    <row r="5340" spans="1:22" x14ac:dyDescent="0.2">
      <c r="A5340" s="32"/>
      <c r="B5340"/>
      <c r="C5340" s="20"/>
      <c r="D5340" s="20"/>
      <c r="E5340"/>
      <c r="F5340"/>
      <c r="G5340" s="19"/>
      <c r="H5340"/>
      <c r="I5340"/>
      <c r="J5340"/>
      <c r="K5340" s="9"/>
      <c r="L5340"/>
      <c r="M5340" s="36"/>
      <c r="N5340"/>
      <c r="O5340"/>
      <c r="P5340" s="48"/>
      <c r="Q5340" s="10"/>
      <c r="R5340" s="11"/>
      <c r="S5340" s="13"/>
      <c r="T5340" s="12"/>
      <c r="U5340" s="13"/>
      <c r="V5340"/>
    </row>
    <row r="5341" spans="1:22" x14ac:dyDescent="0.2">
      <c r="A5341" s="32"/>
      <c r="B5341"/>
      <c r="C5341" s="20"/>
      <c r="D5341" s="20"/>
      <c r="E5341"/>
      <c r="F5341"/>
      <c r="G5341" s="19"/>
      <c r="H5341"/>
      <c r="I5341"/>
      <c r="J5341"/>
      <c r="K5341" s="9"/>
      <c r="L5341"/>
      <c r="M5341" s="36"/>
      <c r="N5341"/>
      <c r="O5341"/>
      <c r="P5341" s="48"/>
      <c r="Q5341" s="10"/>
      <c r="R5341" s="11"/>
      <c r="S5341" s="13"/>
      <c r="T5341" s="12"/>
      <c r="U5341" s="13"/>
      <c r="V5341"/>
    </row>
    <row r="5342" spans="1:22" x14ac:dyDescent="0.2">
      <c r="A5342" s="32"/>
      <c r="B5342"/>
      <c r="C5342" s="20"/>
      <c r="D5342" s="20"/>
      <c r="E5342"/>
      <c r="F5342"/>
      <c r="G5342" s="19"/>
      <c r="H5342"/>
      <c r="I5342"/>
      <c r="J5342"/>
      <c r="K5342" s="9"/>
      <c r="L5342"/>
      <c r="M5342" s="36"/>
      <c r="N5342"/>
      <c r="O5342"/>
      <c r="P5342" s="48"/>
      <c r="Q5342" s="10"/>
      <c r="R5342" s="11"/>
      <c r="S5342" s="13"/>
      <c r="T5342" s="12"/>
      <c r="U5342" s="13"/>
      <c r="V5342"/>
    </row>
    <row r="5343" spans="1:22" x14ac:dyDescent="0.2">
      <c r="A5343" s="32"/>
      <c r="B5343"/>
      <c r="C5343" s="20"/>
      <c r="D5343" s="20"/>
      <c r="E5343"/>
      <c r="F5343"/>
      <c r="G5343" s="19"/>
      <c r="H5343"/>
      <c r="I5343"/>
      <c r="J5343"/>
      <c r="K5343" s="9"/>
      <c r="L5343"/>
      <c r="M5343" s="36"/>
      <c r="N5343"/>
      <c r="O5343"/>
      <c r="P5343" s="48"/>
      <c r="Q5343" s="10"/>
      <c r="R5343" s="11"/>
      <c r="S5343" s="13"/>
      <c r="T5343" s="12"/>
      <c r="U5343" s="13"/>
      <c r="V5343"/>
    </row>
    <row r="5344" spans="1:22" x14ac:dyDescent="0.2">
      <c r="A5344" s="32"/>
      <c r="B5344"/>
      <c r="C5344" s="20"/>
      <c r="D5344" s="20"/>
      <c r="E5344"/>
      <c r="F5344"/>
      <c r="G5344" s="19"/>
      <c r="H5344"/>
      <c r="I5344"/>
      <c r="J5344"/>
      <c r="K5344" s="9"/>
      <c r="L5344"/>
      <c r="M5344" s="36"/>
      <c r="N5344"/>
      <c r="O5344"/>
      <c r="P5344" s="48"/>
      <c r="Q5344" s="10"/>
      <c r="R5344" s="11"/>
      <c r="S5344" s="13"/>
      <c r="T5344" s="12"/>
      <c r="U5344" s="13"/>
      <c r="V5344"/>
    </row>
    <row r="5345" spans="1:22" x14ac:dyDescent="0.2">
      <c r="A5345" s="32"/>
      <c r="B5345"/>
      <c r="C5345" s="20"/>
      <c r="D5345" s="20"/>
      <c r="E5345"/>
      <c r="F5345"/>
      <c r="G5345" s="19"/>
      <c r="H5345"/>
      <c r="I5345"/>
      <c r="J5345"/>
      <c r="K5345" s="9"/>
      <c r="L5345"/>
      <c r="M5345" s="36"/>
      <c r="N5345"/>
      <c r="O5345"/>
      <c r="P5345" s="48"/>
      <c r="Q5345" s="10"/>
      <c r="R5345" s="11"/>
      <c r="S5345" s="13"/>
      <c r="T5345" s="12"/>
      <c r="U5345" s="13"/>
      <c r="V5345"/>
    </row>
    <row r="5346" spans="1:22" x14ac:dyDescent="0.2">
      <c r="A5346" s="32"/>
      <c r="B5346"/>
      <c r="C5346" s="20"/>
      <c r="D5346" s="20"/>
      <c r="E5346"/>
      <c r="F5346"/>
      <c r="G5346" s="19"/>
      <c r="H5346"/>
      <c r="I5346"/>
      <c r="J5346"/>
      <c r="K5346" s="9"/>
      <c r="L5346"/>
      <c r="M5346" s="36"/>
      <c r="N5346"/>
      <c r="O5346"/>
      <c r="P5346" s="48"/>
      <c r="Q5346" s="10"/>
      <c r="R5346" s="11"/>
      <c r="S5346" s="13"/>
      <c r="T5346" s="12"/>
      <c r="U5346" s="13"/>
      <c r="V5346"/>
    </row>
    <row r="5347" spans="1:22" x14ac:dyDescent="0.2">
      <c r="A5347" s="32"/>
      <c r="B5347"/>
      <c r="C5347" s="20"/>
      <c r="D5347" s="20"/>
      <c r="E5347"/>
      <c r="F5347"/>
      <c r="G5347" s="19"/>
      <c r="H5347"/>
      <c r="I5347"/>
      <c r="J5347"/>
      <c r="K5347" s="9"/>
      <c r="L5347"/>
      <c r="M5347" s="36"/>
      <c r="N5347"/>
      <c r="O5347"/>
      <c r="P5347" s="48"/>
      <c r="Q5347" s="10"/>
      <c r="R5347" s="11"/>
      <c r="S5347" s="13"/>
      <c r="T5347" s="12"/>
      <c r="U5347" s="13"/>
      <c r="V5347"/>
    </row>
    <row r="5348" spans="1:22" x14ac:dyDescent="0.2">
      <c r="A5348" s="32"/>
      <c r="B5348"/>
      <c r="C5348" s="20"/>
      <c r="D5348" s="20"/>
      <c r="E5348"/>
      <c r="F5348"/>
      <c r="G5348" s="19"/>
      <c r="H5348"/>
      <c r="I5348"/>
      <c r="J5348"/>
      <c r="K5348" s="9"/>
      <c r="L5348"/>
      <c r="M5348" s="36"/>
      <c r="N5348"/>
      <c r="O5348"/>
      <c r="P5348" s="48"/>
      <c r="Q5348" s="10"/>
      <c r="R5348" s="11"/>
      <c r="S5348" s="13"/>
      <c r="T5348" s="12"/>
      <c r="U5348" s="13"/>
      <c r="V5348"/>
    </row>
    <row r="5349" spans="1:22" x14ac:dyDescent="0.2">
      <c r="A5349" s="32"/>
      <c r="B5349"/>
      <c r="C5349" s="20"/>
      <c r="D5349" s="20"/>
      <c r="E5349"/>
      <c r="F5349"/>
      <c r="G5349" s="19"/>
      <c r="H5349"/>
      <c r="I5349"/>
      <c r="J5349"/>
      <c r="K5349" s="9"/>
      <c r="L5349"/>
      <c r="M5349" s="36"/>
      <c r="N5349"/>
      <c r="O5349"/>
      <c r="P5349" s="48"/>
      <c r="Q5349" s="10"/>
      <c r="R5349" s="11"/>
      <c r="S5349" s="13"/>
      <c r="T5349" s="12"/>
      <c r="U5349" s="13"/>
      <c r="V5349"/>
    </row>
    <row r="5350" spans="1:22" x14ac:dyDescent="0.2">
      <c r="A5350" s="32"/>
      <c r="B5350"/>
      <c r="C5350" s="20"/>
      <c r="D5350" s="20"/>
      <c r="E5350"/>
      <c r="F5350"/>
      <c r="G5350" s="19"/>
      <c r="H5350"/>
      <c r="I5350"/>
      <c r="J5350"/>
      <c r="K5350" s="9"/>
      <c r="L5350"/>
      <c r="M5350" s="36"/>
      <c r="N5350"/>
      <c r="O5350"/>
      <c r="P5350" s="48"/>
      <c r="Q5350" s="10"/>
      <c r="R5350" s="11"/>
      <c r="S5350" s="13"/>
      <c r="T5350" s="12"/>
      <c r="U5350" s="13"/>
      <c r="V5350"/>
    </row>
    <row r="5351" spans="1:22" x14ac:dyDescent="0.2">
      <c r="A5351" s="32"/>
      <c r="B5351"/>
      <c r="C5351" s="20"/>
      <c r="D5351" s="20"/>
      <c r="E5351"/>
      <c r="F5351"/>
      <c r="G5351" s="19"/>
      <c r="H5351"/>
      <c r="I5351"/>
      <c r="J5351"/>
      <c r="K5351" s="9"/>
      <c r="L5351"/>
      <c r="M5351" s="36"/>
      <c r="N5351"/>
      <c r="O5351"/>
      <c r="P5351" s="48"/>
      <c r="Q5351" s="10"/>
      <c r="R5351" s="11"/>
      <c r="S5351" s="13"/>
      <c r="T5351" s="12"/>
      <c r="U5351" s="13"/>
      <c r="V5351"/>
    </row>
    <row r="5352" spans="1:22" x14ac:dyDescent="0.2">
      <c r="A5352" s="32"/>
      <c r="B5352"/>
      <c r="C5352" s="20"/>
      <c r="D5352" s="20"/>
      <c r="E5352"/>
      <c r="F5352"/>
      <c r="G5352" s="19"/>
      <c r="H5352"/>
      <c r="I5352"/>
      <c r="J5352"/>
      <c r="K5352" s="9"/>
      <c r="L5352"/>
      <c r="M5352" s="36"/>
      <c r="N5352"/>
      <c r="O5352"/>
      <c r="P5352" s="48"/>
      <c r="Q5352" s="10"/>
      <c r="R5352" s="11"/>
      <c r="S5352" s="13"/>
      <c r="T5352" s="12"/>
      <c r="U5352" s="13"/>
      <c r="V5352"/>
    </row>
    <row r="5353" spans="1:22" x14ac:dyDescent="0.2">
      <c r="A5353" s="32"/>
      <c r="B5353"/>
      <c r="C5353" s="20"/>
      <c r="D5353" s="20"/>
      <c r="E5353"/>
      <c r="F5353"/>
      <c r="G5353" s="19"/>
      <c r="H5353"/>
      <c r="I5353"/>
      <c r="J5353"/>
      <c r="K5353" s="9"/>
      <c r="L5353"/>
      <c r="M5353" s="36"/>
      <c r="N5353"/>
      <c r="O5353"/>
      <c r="P5353" s="48"/>
      <c r="Q5353" s="10"/>
      <c r="R5353" s="11"/>
      <c r="S5353" s="13"/>
      <c r="T5353" s="12"/>
      <c r="U5353" s="13"/>
      <c r="V5353"/>
    </row>
    <row r="5354" spans="1:22" x14ac:dyDescent="0.2">
      <c r="A5354" s="32"/>
      <c r="B5354"/>
      <c r="C5354" s="20"/>
      <c r="D5354" s="20"/>
      <c r="E5354"/>
      <c r="F5354"/>
      <c r="G5354" s="19"/>
      <c r="H5354"/>
      <c r="I5354"/>
      <c r="J5354"/>
      <c r="K5354" s="9"/>
      <c r="L5354"/>
      <c r="M5354" s="36"/>
      <c r="N5354"/>
      <c r="O5354"/>
      <c r="P5354" s="48"/>
      <c r="Q5354" s="10"/>
      <c r="R5354" s="11"/>
      <c r="S5354" s="13"/>
      <c r="T5354" s="12"/>
      <c r="U5354" s="13"/>
      <c r="V5354"/>
    </row>
    <row r="5355" spans="1:22" x14ac:dyDescent="0.2">
      <c r="A5355" s="32"/>
      <c r="B5355"/>
      <c r="C5355" s="20"/>
      <c r="D5355" s="20"/>
      <c r="E5355"/>
      <c r="F5355"/>
      <c r="G5355" s="19"/>
      <c r="H5355"/>
      <c r="I5355"/>
      <c r="J5355"/>
      <c r="K5355" s="9"/>
      <c r="L5355"/>
      <c r="M5355" s="36"/>
      <c r="N5355"/>
      <c r="O5355"/>
      <c r="P5355" s="48"/>
      <c r="Q5355" s="10"/>
      <c r="R5355" s="11"/>
      <c r="S5355" s="13"/>
      <c r="T5355" s="12"/>
      <c r="U5355" s="13"/>
      <c r="V5355"/>
    </row>
    <row r="5356" spans="1:22" x14ac:dyDescent="0.2">
      <c r="A5356" s="32"/>
      <c r="B5356"/>
      <c r="C5356" s="20"/>
      <c r="D5356" s="20"/>
      <c r="E5356"/>
      <c r="F5356"/>
      <c r="G5356" s="19"/>
      <c r="H5356"/>
      <c r="I5356"/>
      <c r="J5356"/>
      <c r="K5356" s="9"/>
      <c r="L5356"/>
      <c r="M5356" s="36"/>
      <c r="N5356"/>
      <c r="O5356"/>
      <c r="P5356" s="48"/>
      <c r="Q5356" s="10"/>
      <c r="R5356" s="11"/>
      <c r="S5356" s="13"/>
      <c r="T5356" s="12"/>
      <c r="U5356" s="13"/>
      <c r="V5356"/>
    </row>
    <row r="5357" spans="1:22" x14ac:dyDescent="0.2">
      <c r="A5357" s="32"/>
      <c r="B5357"/>
      <c r="C5357" s="20"/>
      <c r="D5357" s="20"/>
      <c r="E5357"/>
      <c r="F5357"/>
      <c r="G5357" s="19"/>
      <c r="H5357"/>
      <c r="I5357"/>
      <c r="J5357"/>
      <c r="K5357" s="9"/>
      <c r="L5357"/>
      <c r="M5357" s="36"/>
      <c r="N5357"/>
      <c r="O5357"/>
      <c r="P5357" s="48"/>
      <c r="Q5357" s="10"/>
      <c r="R5357" s="11"/>
      <c r="S5357" s="13"/>
      <c r="T5357" s="12"/>
      <c r="U5357" s="13"/>
      <c r="V5357"/>
    </row>
    <row r="5358" spans="1:22" x14ac:dyDescent="0.2">
      <c r="A5358" s="32"/>
      <c r="B5358"/>
      <c r="C5358" s="20"/>
      <c r="D5358" s="20"/>
      <c r="E5358"/>
      <c r="F5358"/>
      <c r="G5358" s="19"/>
      <c r="H5358"/>
      <c r="I5358"/>
      <c r="J5358"/>
      <c r="K5358" s="9"/>
      <c r="L5358"/>
      <c r="M5358" s="36"/>
      <c r="N5358"/>
      <c r="O5358"/>
      <c r="P5358" s="48"/>
      <c r="Q5358" s="10"/>
      <c r="R5358" s="11"/>
      <c r="S5358" s="13"/>
      <c r="T5358" s="12"/>
      <c r="U5358" s="13"/>
      <c r="V5358"/>
    </row>
    <row r="5359" spans="1:22" x14ac:dyDescent="0.2">
      <c r="A5359" s="32"/>
      <c r="B5359"/>
      <c r="C5359" s="20"/>
      <c r="D5359" s="20"/>
      <c r="E5359"/>
      <c r="F5359"/>
      <c r="G5359" s="19"/>
      <c r="H5359"/>
      <c r="I5359"/>
      <c r="J5359"/>
      <c r="K5359" s="9"/>
      <c r="L5359"/>
      <c r="M5359" s="36"/>
      <c r="N5359"/>
      <c r="O5359"/>
      <c r="P5359" s="48"/>
      <c r="Q5359" s="10"/>
      <c r="R5359" s="11"/>
      <c r="S5359" s="13"/>
      <c r="T5359" s="12"/>
      <c r="U5359" s="13"/>
      <c r="V5359"/>
    </row>
    <row r="5360" spans="1:22" x14ac:dyDescent="0.2">
      <c r="A5360" s="32"/>
      <c r="B5360"/>
      <c r="C5360" s="20"/>
      <c r="D5360" s="20"/>
      <c r="E5360"/>
      <c r="F5360"/>
      <c r="G5360" s="19"/>
      <c r="H5360"/>
      <c r="I5360"/>
      <c r="J5360"/>
      <c r="K5360" s="9"/>
      <c r="L5360"/>
      <c r="M5360" s="36"/>
      <c r="N5360"/>
      <c r="O5360"/>
      <c r="P5360" s="48"/>
      <c r="Q5360" s="10"/>
      <c r="R5360" s="11"/>
      <c r="S5360" s="13"/>
      <c r="T5360" s="12"/>
      <c r="U5360" s="13"/>
      <c r="V5360"/>
    </row>
    <row r="5361" spans="1:22" x14ac:dyDescent="0.2">
      <c r="A5361" s="32"/>
      <c r="B5361"/>
      <c r="C5361" s="20"/>
      <c r="D5361" s="20"/>
      <c r="E5361"/>
      <c r="F5361"/>
      <c r="G5361" s="19"/>
      <c r="H5361"/>
      <c r="I5361"/>
      <c r="J5361"/>
      <c r="K5361" s="9"/>
      <c r="L5361"/>
      <c r="M5361" s="36"/>
      <c r="N5361"/>
      <c r="O5361"/>
      <c r="P5361" s="48"/>
      <c r="Q5361" s="10"/>
      <c r="R5361" s="11"/>
      <c r="S5361" s="13"/>
      <c r="T5361" s="12"/>
      <c r="U5361" s="13"/>
      <c r="V5361"/>
    </row>
    <row r="5362" spans="1:22" x14ac:dyDescent="0.2">
      <c r="A5362" s="32"/>
      <c r="B5362"/>
      <c r="C5362" s="20"/>
      <c r="D5362" s="20"/>
      <c r="E5362"/>
      <c r="F5362"/>
      <c r="G5362" s="19"/>
      <c r="H5362"/>
      <c r="I5362"/>
      <c r="J5362"/>
      <c r="K5362" s="9"/>
      <c r="L5362"/>
      <c r="M5362" s="36"/>
      <c r="N5362"/>
      <c r="O5362"/>
      <c r="P5362" s="48"/>
      <c r="Q5362" s="10"/>
      <c r="R5362" s="11"/>
      <c r="S5362" s="13"/>
      <c r="T5362" s="12"/>
      <c r="U5362" s="13"/>
      <c r="V5362"/>
    </row>
    <row r="5363" spans="1:22" x14ac:dyDescent="0.2">
      <c r="A5363" s="32"/>
      <c r="B5363"/>
      <c r="C5363" s="20"/>
      <c r="D5363" s="20"/>
      <c r="E5363"/>
      <c r="F5363"/>
      <c r="G5363" s="19"/>
      <c r="H5363"/>
      <c r="I5363"/>
      <c r="J5363"/>
      <c r="K5363" s="9"/>
      <c r="L5363"/>
      <c r="M5363" s="36"/>
      <c r="N5363"/>
      <c r="O5363"/>
      <c r="P5363" s="48"/>
      <c r="Q5363" s="10"/>
      <c r="R5363" s="11"/>
      <c r="S5363" s="13"/>
      <c r="T5363" s="12"/>
      <c r="U5363" s="13"/>
      <c r="V5363"/>
    </row>
    <row r="5364" spans="1:22" x14ac:dyDescent="0.2">
      <c r="A5364" s="32"/>
      <c r="B5364"/>
      <c r="C5364" s="20"/>
      <c r="D5364" s="20"/>
      <c r="E5364"/>
      <c r="F5364"/>
      <c r="G5364" s="19"/>
      <c r="H5364"/>
      <c r="I5364"/>
      <c r="J5364"/>
      <c r="K5364" s="9"/>
      <c r="L5364"/>
      <c r="M5364" s="36"/>
      <c r="N5364"/>
      <c r="O5364"/>
      <c r="P5364" s="48"/>
      <c r="Q5364" s="10"/>
      <c r="R5364" s="11"/>
      <c r="S5364" s="13"/>
      <c r="T5364" s="12"/>
      <c r="U5364" s="13"/>
      <c r="V5364"/>
    </row>
    <row r="5365" spans="1:22" x14ac:dyDescent="0.2">
      <c r="A5365" s="32"/>
      <c r="B5365"/>
      <c r="C5365" s="20"/>
      <c r="D5365" s="20"/>
      <c r="E5365"/>
      <c r="F5365"/>
      <c r="G5365" s="19"/>
      <c r="H5365"/>
      <c r="I5365"/>
      <c r="J5365"/>
      <c r="K5365" s="9"/>
      <c r="L5365"/>
      <c r="M5365" s="36"/>
      <c r="N5365"/>
      <c r="O5365"/>
      <c r="P5365" s="48"/>
      <c r="Q5365" s="10"/>
      <c r="R5365" s="11"/>
      <c r="S5365" s="13"/>
      <c r="T5365" s="12"/>
      <c r="U5365" s="13"/>
      <c r="V5365"/>
    </row>
    <row r="5366" spans="1:22" x14ac:dyDescent="0.2">
      <c r="A5366" s="32"/>
      <c r="B5366"/>
      <c r="C5366" s="20"/>
      <c r="D5366" s="20"/>
      <c r="E5366"/>
      <c r="F5366"/>
      <c r="G5366" s="19"/>
      <c r="H5366"/>
      <c r="I5366"/>
      <c r="J5366"/>
      <c r="K5366" s="9"/>
      <c r="L5366"/>
      <c r="M5366" s="36"/>
      <c r="N5366"/>
      <c r="O5366"/>
      <c r="P5366" s="48"/>
      <c r="Q5366" s="10"/>
      <c r="R5366" s="11"/>
      <c r="S5366" s="13"/>
      <c r="T5366" s="12"/>
      <c r="U5366" s="13"/>
      <c r="V5366"/>
    </row>
    <row r="5367" spans="1:22" x14ac:dyDescent="0.2">
      <c r="A5367" s="32"/>
      <c r="B5367"/>
      <c r="C5367" s="20"/>
      <c r="D5367" s="20"/>
      <c r="E5367"/>
      <c r="F5367"/>
      <c r="G5367" s="19"/>
      <c r="H5367"/>
      <c r="I5367"/>
      <c r="J5367"/>
      <c r="K5367" s="9"/>
      <c r="L5367"/>
      <c r="M5367" s="36"/>
      <c r="N5367"/>
      <c r="O5367"/>
      <c r="P5367" s="48"/>
      <c r="Q5367" s="10"/>
      <c r="R5367" s="11"/>
      <c r="S5367" s="13"/>
      <c r="T5367" s="12"/>
      <c r="U5367" s="13"/>
      <c r="V5367"/>
    </row>
    <row r="5368" spans="1:22" x14ac:dyDescent="0.2">
      <c r="A5368" s="32"/>
      <c r="B5368"/>
      <c r="C5368" s="20"/>
      <c r="D5368" s="20"/>
      <c r="E5368"/>
      <c r="F5368"/>
      <c r="G5368" s="19"/>
      <c r="H5368"/>
      <c r="I5368"/>
      <c r="J5368"/>
      <c r="K5368" s="9"/>
      <c r="L5368"/>
      <c r="M5368" s="36"/>
      <c r="N5368"/>
      <c r="O5368"/>
      <c r="P5368" s="48"/>
      <c r="Q5368" s="10"/>
      <c r="R5368" s="11"/>
      <c r="S5368" s="13"/>
      <c r="T5368" s="12"/>
      <c r="U5368" s="13"/>
      <c r="V5368"/>
    </row>
    <row r="5369" spans="1:22" x14ac:dyDescent="0.2">
      <c r="A5369" s="32"/>
      <c r="B5369"/>
      <c r="C5369" s="20"/>
      <c r="D5369" s="20"/>
      <c r="E5369"/>
      <c r="F5369"/>
      <c r="G5369" s="19"/>
      <c r="H5369"/>
      <c r="I5369"/>
      <c r="J5369"/>
      <c r="K5369" s="9"/>
      <c r="L5369"/>
      <c r="M5369" s="36"/>
      <c r="N5369"/>
      <c r="O5369"/>
      <c r="P5369" s="48"/>
      <c r="Q5369" s="10"/>
      <c r="R5369" s="11"/>
      <c r="S5369" s="13"/>
      <c r="T5369" s="12"/>
      <c r="U5369" s="13"/>
      <c r="V5369"/>
    </row>
    <row r="5370" spans="1:22" x14ac:dyDescent="0.2">
      <c r="A5370" s="32"/>
      <c r="B5370"/>
      <c r="C5370" s="20"/>
      <c r="D5370" s="20"/>
      <c r="E5370"/>
      <c r="F5370"/>
      <c r="G5370" s="19"/>
      <c r="H5370"/>
      <c r="I5370"/>
      <c r="J5370"/>
      <c r="K5370" s="9"/>
      <c r="L5370"/>
      <c r="M5370" s="36"/>
      <c r="N5370"/>
      <c r="O5370"/>
      <c r="P5370" s="48"/>
      <c r="Q5370" s="10"/>
      <c r="R5370" s="11"/>
      <c r="S5370" s="13"/>
      <c r="T5370" s="12"/>
      <c r="U5370" s="13"/>
      <c r="V5370"/>
    </row>
    <row r="5371" spans="1:22" x14ac:dyDescent="0.2">
      <c r="A5371" s="32"/>
      <c r="B5371"/>
      <c r="C5371" s="20"/>
      <c r="D5371" s="20"/>
      <c r="E5371"/>
      <c r="F5371"/>
      <c r="G5371" s="19"/>
      <c r="H5371"/>
      <c r="I5371"/>
      <c r="J5371"/>
      <c r="K5371" s="9"/>
      <c r="L5371"/>
      <c r="M5371" s="36"/>
      <c r="N5371"/>
      <c r="O5371"/>
      <c r="P5371" s="48"/>
      <c r="Q5371" s="10"/>
      <c r="R5371" s="11"/>
      <c r="S5371" s="13"/>
      <c r="T5371" s="12"/>
      <c r="U5371" s="13"/>
      <c r="V5371"/>
    </row>
    <row r="5372" spans="1:22" x14ac:dyDescent="0.2">
      <c r="A5372" s="32"/>
      <c r="B5372"/>
      <c r="C5372" s="20"/>
      <c r="D5372" s="20"/>
      <c r="E5372"/>
      <c r="F5372"/>
      <c r="G5372" s="19"/>
      <c r="H5372"/>
      <c r="I5372"/>
      <c r="J5372"/>
      <c r="K5372" s="9"/>
      <c r="L5372"/>
      <c r="M5372" s="36"/>
      <c r="N5372"/>
      <c r="O5372"/>
      <c r="P5372" s="48"/>
      <c r="Q5372" s="10"/>
      <c r="R5372" s="11"/>
      <c r="S5372" s="13"/>
      <c r="T5372" s="12"/>
      <c r="U5372" s="13"/>
      <c r="V5372"/>
    </row>
    <row r="5373" spans="1:22" x14ac:dyDescent="0.2">
      <c r="A5373" s="32"/>
      <c r="B5373"/>
      <c r="C5373" s="20"/>
      <c r="D5373" s="20"/>
      <c r="E5373"/>
      <c r="F5373"/>
      <c r="G5373" s="19"/>
      <c r="H5373"/>
      <c r="I5373"/>
      <c r="J5373"/>
      <c r="K5373" s="9"/>
      <c r="L5373"/>
      <c r="M5373" s="36"/>
      <c r="N5373"/>
      <c r="O5373"/>
      <c r="P5373" s="48"/>
      <c r="Q5373" s="10"/>
      <c r="R5373" s="11"/>
      <c r="S5373" s="13"/>
      <c r="T5373" s="12"/>
      <c r="U5373" s="13"/>
      <c r="V5373"/>
    </row>
    <row r="5374" spans="1:22" x14ac:dyDescent="0.2">
      <c r="A5374" s="32"/>
      <c r="B5374"/>
      <c r="C5374" s="20"/>
      <c r="D5374" s="20"/>
      <c r="E5374"/>
      <c r="F5374"/>
      <c r="G5374" s="19"/>
      <c r="H5374"/>
      <c r="I5374"/>
      <c r="J5374"/>
      <c r="K5374" s="9"/>
      <c r="L5374"/>
      <c r="M5374" s="36"/>
      <c r="N5374"/>
      <c r="O5374"/>
      <c r="P5374" s="48"/>
      <c r="Q5374" s="10"/>
      <c r="R5374" s="11"/>
      <c r="S5374" s="13"/>
      <c r="T5374" s="12"/>
      <c r="U5374" s="13"/>
      <c r="V5374"/>
    </row>
    <row r="5375" spans="1:22" x14ac:dyDescent="0.2">
      <c r="A5375" s="32"/>
      <c r="B5375"/>
      <c r="C5375" s="20"/>
      <c r="D5375" s="20"/>
      <c r="E5375"/>
      <c r="F5375"/>
      <c r="G5375" s="19"/>
      <c r="H5375"/>
      <c r="I5375"/>
      <c r="J5375"/>
      <c r="K5375" s="9"/>
      <c r="L5375"/>
      <c r="M5375" s="36"/>
      <c r="N5375"/>
      <c r="O5375"/>
      <c r="P5375" s="48"/>
      <c r="Q5375" s="10"/>
      <c r="R5375" s="11"/>
      <c r="S5375" s="13"/>
      <c r="T5375" s="12"/>
      <c r="U5375" s="13"/>
      <c r="V5375"/>
    </row>
    <row r="5376" spans="1:22" x14ac:dyDescent="0.2">
      <c r="A5376" s="32"/>
      <c r="B5376"/>
      <c r="C5376" s="20"/>
      <c r="D5376" s="20"/>
      <c r="E5376"/>
      <c r="F5376"/>
      <c r="G5376" s="19"/>
      <c r="H5376"/>
      <c r="I5376"/>
      <c r="J5376"/>
      <c r="K5376" s="9"/>
      <c r="L5376"/>
      <c r="M5376" s="36"/>
      <c r="N5376"/>
      <c r="O5376"/>
      <c r="P5376" s="48"/>
      <c r="Q5376" s="10"/>
      <c r="R5376" s="11"/>
      <c r="S5376" s="13"/>
      <c r="T5376" s="12"/>
      <c r="U5376" s="13"/>
      <c r="V5376"/>
    </row>
    <row r="5377" spans="1:23" x14ac:dyDescent="0.2">
      <c r="A5377" s="32"/>
      <c r="B5377"/>
      <c r="C5377" s="20"/>
      <c r="D5377" s="20"/>
      <c r="E5377"/>
      <c r="F5377"/>
      <c r="G5377" s="19"/>
      <c r="H5377"/>
      <c r="I5377"/>
      <c r="J5377"/>
      <c r="K5377" s="9"/>
      <c r="L5377"/>
      <c r="M5377" s="36"/>
      <c r="N5377"/>
      <c r="O5377"/>
      <c r="P5377" s="48"/>
      <c r="Q5377" s="10"/>
      <c r="R5377" s="11"/>
      <c r="S5377" s="13"/>
      <c r="T5377" s="12"/>
      <c r="U5377" s="13"/>
      <c r="V5377"/>
    </row>
    <row r="5378" spans="1:23" x14ac:dyDescent="0.2">
      <c r="A5378" s="32"/>
      <c r="B5378"/>
      <c r="C5378" s="20"/>
      <c r="D5378" s="20"/>
      <c r="E5378"/>
      <c r="F5378"/>
      <c r="G5378" s="19"/>
      <c r="H5378"/>
      <c r="I5378"/>
      <c r="J5378"/>
      <c r="K5378" s="9"/>
      <c r="L5378"/>
      <c r="M5378" s="36"/>
      <c r="N5378"/>
      <c r="O5378"/>
      <c r="P5378" s="48"/>
      <c r="Q5378" s="10"/>
      <c r="R5378" s="11"/>
      <c r="S5378" s="13"/>
      <c r="T5378" s="12"/>
      <c r="U5378" s="13"/>
      <c r="V5378"/>
    </row>
    <row r="5379" spans="1:23" x14ac:dyDescent="0.2">
      <c r="A5379" s="32"/>
      <c r="B5379"/>
      <c r="C5379" s="20"/>
      <c r="D5379" s="20"/>
      <c r="E5379"/>
      <c r="F5379"/>
      <c r="G5379" s="19"/>
      <c r="H5379"/>
      <c r="I5379"/>
      <c r="J5379"/>
      <c r="K5379" s="9"/>
      <c r="L5379"/>
      <c r="M5379" s="36"/>
      <c r="N5379"/>
      <c r="O5379"/>
      <c r="P5379" s="48"/>
      <c r="Q5379" s="10"/>
      <c r="R5379" s="11"/>
      <c r="S5379" s="13"/>
      <c r="T5379" s="12"/>
      <c r="U5379" s="13"/>
      <c r="V5379"/>
    </row>
    <row r="5380" spans="1:23" x14ac:dyDescent="0.2">
      <c r="A5380" s="32"/>
      <c r="B5380"/>
      <c r="C5380" s="20"/>
      <c r="D5380" s="20"/>
      <c r="E5380"/>
      <c r="F5380"/>
      <c r="G5380" s="19"/>
      <c r="H5380"/>
      <c r="I5380"/>
      <c r="J5380"/>
      <c r="K5380" s="9"/>
      <c r="L5380"/>
      <c r="M5380" s="36"/>
      <c r="N5380"/>
      <c r="O5380"/>
      <c r="P5380" s="48"/>
      <c r="Q5380" s="10"/>
      <c r="R5380" s="51"/>
      <c r="S5380" s="13"/>
      <c r="T5380" s="12"/>
      <c r="U5380" s="13"/>
      <c r="V5380"/>
      <c r="W5380" s="51"/>
    </row>
    <row r="5381" spans="1:23" x14ac:dyDescent="0.2">
      <c r="A5381" s="32"/>
      <c r="B5381"/>
      <c r="C5381" s="20"/>
      <c r="D5381" s="20"/>
      <c r="E5381"/>
      <c r="F5381"/>
      <c r="G5381" s="19"/>
      <c r="H5381"/>
      <c r="I5381"/>
      <c r="J5381"/>
      <c r="K5381" s="9"/>
      <c r="L5381"/>
      <c r="M5381" s="36"/>
      <c r="N5381"/>
      <c r="O5381"/>
      <c r="P5381" s="48"/>
      <c r="Q5381" s="10"/>
      <c r="R5381" s="51"/>
      <c r="S5381" s="13"/>
      <c r="T5381" s="12"/>
      <c r="U5381" s="13"/>
      <c r="V5381"/>
      <c r="W5381" s="51"/>
    </row>
    <row r="5382" spans="1:23" x14ac:dyDescent="0.2">
      <c r="A5382" s="32"/>
      <c r="B5382"/>
      <c r="C5382" s="20"/>
      <c r="D5382" s="20"/>
      <c r="E5382"/>
      <c r="F5382"/>
      <c r="G5382" s="19"/>
      <c r="H5382"/>
      <c r="I5382"/>
      <c r="J5382"/>
      <c r="K5382" s="9"/>
      <c r="L5382"/>
      <c r="M5382" s="36"/>
      <c r="N5382"/>
      <c r="O5382"/>
      <c r="P5382" s="48"/>
      <c r="Q5382" s="10"/>
      <c r="R5382" s="51"/>
      <c r="S5382" s="13"/>
      <c r="T5382" s="12"/>
      <c r="U5382" s="13"/>
      <c r="V5382"/>
      <c r="W5382" s="51"/>
    </row>
    <row r="5383" spans="1:23" x14ac:dyDescent="0.2">
      <c r="A5383" s="32"/>
      <c r="B5383"/>
      <c r="C5383" s="20"/>
      <c r="D5383" s="20"/>
      <c r="E5383"/>
      <c r="F5383"/>
      <c r="G5383" s="19"/>
      <c r="H5383"/>
      <c r="I5383"/>
      <c r="J5383"/>
      <c r="K5383" s="9"/>
      <c r="L5383"/>
      <c r="M5383" s="36"/>
      <c r="N5383"/>
      <c r="O5383"/>
      <c r="P5383" s="48"/>
      <c r="Q5383" s="10"/>
      <c r="R5383" s="51"/>
      <c r="S5383" s="13"/>
      <c r="T5383" s="12"/>
      <c r="U5383" s="13"/>
      <c r="V5383"/>
      <c r="W5383" s="51"/>
    </row>
    <row r="5384" spans="1:23" x14ac:dyDescent="0.2">
      <c r="A5384" s="32"/>
      <c r="B5384"/>
      <c r="C5384" s="20"/>
      <c r="D5384" s="20"/>
      <c r="E5384"/>
      <c r="F5384"/>
      <c r="G5384" s="19"/>
      <c r="H5384"/>
      <c r="I5384"/>
      <c r="J5384"/>
      <c r="K5384" s="9"/>
      <c r="L5384"/>
      <c r="M5384" s="36"/>
      <c r="N5384"/>
      <c r="O5384"/>
      <c r="P5384" s="48"/>
      <c r="Q5384" s="10"/>
      <c r="R5384" s="51"/>
      <c r="S5384" s="13"/>
      <c r="T5384" s="12"/>
      <c r="U5384" s="13"/>
      <c r="V5384"/>
      <c r="W5384" s="51"/>
    </row>
    <row r="5385" spans="1:23" x14ac:dyDescent="0.2">
      <c r="A5385" s="32"/>
      <c r="B5385"/>
      <c r="C5385" s="20"/>
      <c r="D5385" s="20"/>
      <c r="E5385"/>
      <c r="F5385"/>
      <c r="G5385" s="19"/>
      <c r="H5385"/>
      <c r="I5385"/>
      <c r="J5385"/>
      <c r="K5385" s="9"/>
      <c r="L5385"/>
      <c r="M5385" s="36"/>
      <c r="N5385"/>
      <c r="O5385"/>
      <c r="P5385" s="48"/>
      <c r="Q5385" s="10"/>
      <c r="R5385" s="51"/>
      <c r="S5385" s="13"/>
      <c r="T5385" s="12"/>
      <c r="U5385" s="13"/>
      <c r="V5385"/>
      <c r="W5385" s="51"/>
    </row>
    <row r="5386" spans="1:23" x14ac:dyDescent="0.2">
      <c r="A5386" s="32"/>
      <c r="B5386"/>
      <c r="C5386" s="20"/>
      <c r="D5386" s="20"/>
      <c r="E5386"/>
      <c r="F5386"/>
      <c r="G5386" s="19"/>
      <c r="H5386"/>
      <c r="I5386"/>
      <c r="J5386"/>
      <c r="K5386" s="9"/>
      <c r="L5386"/>
      <c r="M5386" s="36"/>
      <c r="N5386"/>
      <c r="O5386"/>
      <c r="P5386" s="48"/>
      <c r="Q5386" s="10"/>
      <c r="R5386" s="51"/>
      <c r="S5386" s="13"/>
      <c r="T5386" s="12"/>
      <c r="U5386" s="13"/>
      <c r="V5386"/>
      <c r="W5386" s="51"/>
    </row>
    <row r="5387" spans="1:23" x14ac:dyDescent="0.2">
      <c r="A5387" s="32"/>
      <c r="B5387"/>
      <c r="C5387" s="20"/>
      <c r="D5387" s="20"/>
      <c r="E5387"/>
      <c r="F5387"/>
      <c r="G5387" s="19"/>
      <c r="H5387"/>
      <c r="I5387"/>
      <c r="J5387"/>
      <c r="K5387" s="9"/>
      <c r="L5387"/>
      <c r="M5387" s="36"/>
      <c r="N5387"/>
      <c r="O5387"/>
      <c r="P5387" s="48"/>
      <c r="Q5387" s="10"/>
      <c r="R5387" s="51"/>
      <c r="S5387" s="13"/>
      <c r="T5387" s="12"/>
      <c r="U5387" s="13"/>
      <c r="V5387"/>
      <c r="W5387" s="51"/>
    </row>
    <row r="5388" spans="1:23" x14ac:dyDescent="0.2">
      <c r="A5388" s="32"/>
      <c r="B5388"/>
      <c r="C5388" s="20"/>
      <c r="D5388" s="20"/>
      <c r="E5388"/>
      <c r="F5388"/>
      <c r="G5388" s="19"/>
      <c r="H5388"/>
      <c r="I5388"/>
      <c r="J5388"/>
      <c r="K5388" s="9"/>
      <c r="L5388"/>
      <c r="M5388" s="36"/>
      <c r="N5388"/>
      <c r="O5388"/>
      <c r="P5388" s="48"/>
      <c r="Q5388" s="10"/>
      <c r="R5388" s="51"/>
      <c r="S5388" s="13"/>
      <c r="T5388" s="12"/>
      <c r="U5388" s="13"/>
      <c r="V5388"/>
      <c r="W5388" s="51"/>
    </row>
    <row r="5389" spans="1:23" x14ac:dyDescent="0.2">
      <c r="A5389" s="32"/>
      <c r="B5389"/>
      <c r="C5389" s="20"/>
      <c r="D5389" s="20"/>
      <c r="E5389"/>
      <c r="F5389"/>
      <c r="G5389" s="19"/>
      <c r="H5389"/>
      <c r="I5389"/>
      <c r="J5389"/>
      <c r="K5389" s="9"/>
      <c r="L5389"/>
      <c r="M5389" s="36"/>
      <c r="N5389"/>
      <c r="O5389"/>
      <c r="P5389" s="48"/>
      <c r="Q5389" s="10"/>
      <c r="R5389" s="51"/>
      <c r="S5389" s="13"/>
      <c r="T5389" s="12"/>
      <c r="U5389" s="13"/>
      <c r="V5389"/>
      <c r="W5389" s="51"/>
    </row>
    <row r="5390" spans="1:23" x14ac:dyDescent="0.2">
      <c r="A5390" s="32"/>
      <c r="B5390"/>
      <c r="C5390" s="20"/>
      <c r="D5390" s="20"/>
      <c r="E5390"/>
      <c r="F5390"/>
      <c r="G5390" s="19"/>
      <c r="H5390"/>
      <c r="I5390"/>
      <c r="J5390"/>
      <c r="K5390" s="9"/>
      <c r="L5390"/>
      <c r="M5390" s="36"/>
      <c r="N5390"/>
      <c r="O5390"/>
      <c r="P5390" s="48"/>
      <c r="Q5390" s="10"/>
      <c r="R5390" s="51"/>
      <c r="S5390" s="13"/>
      <c r="T5390" s="12"/>
      <c r="U5390" s="13"/>
      <c r="V5390"/>
      <c r="W5390" s="51"/>
    </row>
    <row r="5391" spans="1:23" x14ac:dyDescent="0.2">
      <c r="A5391" s="32"/>
      <c r="B5391"/>
      <c r="C5391" s="20"/>
      <c r="D5391" s="20"/>
      <c r="E5391"/>
      <c r="F5391"/>
      <c r="G5391" s="19"/>
      <c r="H5391"/>
      <c r="I5391"/>
      <c r="J5391"/>
      <c r="K5391" s="9"/>
      <c r="L5391"/>
      <c r="M5391" s="36"/>
      <c r="N5391"/>
      <c r="O5391"/>
      <c r="P5391" s="48"/>
      <c r="Q5391" s="10"/>
      <c r="R5391" s="51"/>
      <c r="S5391" s="13"/>
      <c r="T5391" s="12"/>
      <c r="U5391" s="13"/>
      <c r="V5391"/>
      <c r="W5391" s="51"/>
    </row>
    <row r="5392" spans="1:23" x14ac:dyDescent="0.2">
      <c r="A5392" s="32"/>
      <c r="B5392"/>
      <c r="C5392" s="20"/>
      <c r="D5392" s="20"/>
      <c r="E5392"/>
      <c r="F5392"/>
      <c r="G5392" s="19"/>
      <c r="H5392"/>
      <c r="I5392"/>
      <c r="J5392"/>
      <c r="K5392" s="9"/>
      <c r="L5392"/>
      <c r="M5392" s="36"/>
      <c r="N5392"/>
      <c r="O5392"/>
      <c r="P5392" s="48"/>
      <c r="Q5392" s="10"/>
      <c r="R5392" s="51"/>
      <c r="S5392" s="13"/>
      <c r="T5392" s="12"/>
      <c r="U5392" s="13"/>
      <c r="V5392"/>
      <c r="W5392" s="51"/>
    </row>
    <row r="5393" spans="1:23" x14ac:dyDescent="0.2">
      <c r="A5393" s="32"/>
      <c r="B5393"/>
      <c r="C5393" s="20"/>
      <c r="D5393" s="20"/>
      <c r="E5393"/>
      <c r="F5393"/>
      <c r="G5393" s="19"/>
      <c r="H5393"/>
      <c r="I5393"/>
      <c r="J5393"/>
      <c r="K5393" s="9"/>
      <c r="L5393"/>
      <c r="M5393" s="36"/>
      <c r="N5393"/>
      <c r="O5393"/>
      <c r="P5393" s="48"/>
      <c r="Q5393" s="10"/>
      <c r="R5393" s="51"/>
      <c r="S5393" s="13"/>
      <c r="T5393" s="12"/>
      <c r="U5393" s="13"/>
      <c r="V5393"/>
      <c r="W5393" s="51"/>
    </row>
    <row r="5394" spans="1:23" x14ac:dyDescent="0.2">
      <c r="A5394" s="32"/>
      <c r="B5394"/>
      <c r="C5394" s="20"/>
      <c r="D5394" s="20"/>
      <c r="E5394"/>
      <c r="F5394"/>
      <c r="G5394" s="19"/>
      <c r="H5394"/>
      <c r="I5394"/>
      <c r="J5394"/>
      <c r="K5394" s="9"/>
      <c r="L5394"/>
      <c r="M5394" s="36"/>
      <c r="N5394"/>
      <c r="O5394"/>
      <c r="P5394" s="48"/>
      <c r="Q5394" s="10"/>
      <c r="R5394" s="51"/>
      <c r="S5394" s="13"/>
      <c r="T5394" s="12"/>
      <c r="U5394" s="13"/>
      <c r="V5394"/>
      <c r="W5394" s="51"/>
    </row>
    <row r="5395" spans="1:23" x14ac:dyDescent="0.2">
      <c r="A5395" s="32"/>
      <c r="B5395"/>
      <c r="C5395" s="20"/>
      <c r="D5395" s="20"/>
      <c r="E5395"/>
      <c r="F5395"/>
      <c r="G5395" s="19"/>
      <c r="H5395"/>
      <c r="I5395"/>
      <c r="J5395"/>
      <c r="K5395" s="9"/>
      <c r="L5395"/>
      <c r="M5395" s="36"/>
      <c r="N5395"/>
      <c r="O5395"/>
      <c r="P5395" s="48"/>
      <c r="Q5395" s="10"/>
      <c r="R5395" s="51"/>
      <c r="S5395" s="13"/>
      <c r="T5395" s="12"/>
      <c r="U5395" s="13"/>
      <c r="V5395"/>
      <c r="W5395" s="51"/>
    </row>
    <row r="5396" spans="1:23" x14ac:dyDescent="0.2">
      <c r="A5396" s="32"/>
      <c r="B5396"/>
      <c r="C5396" s="20"/>
      <c r="D5396" s="20"/>
      <c r="E5396"/>
      <c r="F5396"/>
      <c r="G5396" s="19"/>
      <c r="H5396"/>
      <c r="I5396"/>
      <c r="J5396"/>
      <c r="K5396" s="9"/>
      <c r="L5396"/>
      <c r="M5396" s="36"/>
      <c r="N5396"/>
      <c r="O5396"/>
      <c r="P5396" s="48"/>
      <c r="Q5396" s="10"/>
      <c r="R5396" s="51"/>
      <c r="S5396" s="13"/>
      <c r="T5396" s="12"/>
      <c r="U5396" s="13"/>
      <c r="V5396"/>
      <c r="W5396" s="51"/>
    </row>
    <row r="5397" spans="1:23" x14ac:dyDescent="0.2">
      <c r="A5397" s="32"/>
      <c r="B5397"/>
      <c r="C5397" s="20"/>
      <c r="D5397" s="20"/>
      <c r="E5397"/>
      <c r="F5397"/>
      <c r="G5397" s="19"/>
      <c r="H5397"/>
      <c r="I5397"/>
      <c r="J5397"/>
      <c r="K5397" s="9"/>
      <c r="L5397"/>
      <c r="M5397" s="36"/>
      <c r="N5397"/>
      <c r="O5397"/>
      <c r="P5397" s="48"/>
      <c r="Q5397" s="10"/>
      <c r="R5397" s="51"/>
      <c r="S5397" s="13"/>
      <c r="T5397" s="12"/>
      <c r="U5397" s="13"/>
      <c r="V5397"/>
      <c r="W5397" s="51"/>
    </row>
    <row r="5398" spans="1:23" x14ac:dyDescent="0.2">
      <c r="A5398" s="32"/>
      <c r="B5398"/>
      <c r="C5398" s="20"/>
      <c r="D5398" s="20"/>
      <c r="E5398"/>
      <c r="F5398"/>
      <c r="G5398" s="19"/>
      <c r="H5398"/>
      <c r="I5398"/>
      <c r="J5398"/>
      <c r="K5398" s="9"/>
      <c r="L5398"/>
      <c r="M5398" s="36"/>
      <c r="N5398"/>
      <c r="O5398"/>
      <c r="P5398" s="48"/>
      <c r="Q5398" s="10"/>
      <c r="R5398" s="51"/>
      <c r="S5398" s="13"/>
      <c r="T5398" s="12"/>
      <c r="U5398" s="13"/>
      <c r="V5398"/>
      <c r="W5398" s="51"/>
    </row>
    <row r="5399" spans="1:23" x14ac:dyDescent="0.2">
      <c r="A5399" s="32"/>
      <c r="B5399"/>
      <c r="C5399" s="20"/>
      <c r="D5399" s="20"/>
      <c r="E5399"/>
      <c r="F5399"/>
      <c r="G5399" s="19"/>
      <c r="H5399"/>
      <c r="I5399"/>
      <c r="J5399"/>
      <c r="K5399" s="9"/>
      <c r="L5399"/>
      <c r="M5399" s="36"/>
      <c r="N5399"/>
      <c r="O5399"/>
      <c r="P5399" s="48"/>
      <c r="Q5399" s="10"/>
      <c r="R5399" s="51"/>
      <c r="S5399" s="13"/>
      <c r="T5399" s="12"/>
      <c r="U5399" s="13"/>
      <c r="V5399"/>
      <c r="W5399" s="51"/>
    </row>
    <row r="5400" spans="1:23" x14ac:dyDescent="0.2">
      <c r="A5400" s="32"/>
      <c r="B5400"/>
      <c r="C5400" s="20"/>
      <c r="D5400" s="20"/>
      <c r="E5400"/>
      <c r="F5400"/>
      <c r="G5400" s="19"/>
      <c r="H5400"/>
      <c r="I5400"/>
      <c r="J5400"/>
      <c r="K5400" s="9"/>
      <c r="L5400"/>
      <c r="M5400" s="36"/>
      <c r="N5400"/>
      <c r="O5400"/>
      <c r="P5400" s="48"/>
      <c r="Q5400" s="10"/>
      <c r="R5400" s="51"/>
      <c r="S5400" s="13"/>
      <c r="T5400" s="12"/>
      <c r="U5400" s="13"/>
      <c r="V5400"/>
      <c r="W5400" s="51"/>
    </row>
    <row r="5401" spans="1:23" x14ac:dyDescent="0.2">
      <c r="A5401" s="32"/>
      <c r="B5401"/>
      <c r="C5401" s="20"/>
      <c r="D5401" s="20"/>
      <c r="E5401"/>
      <c r="F5401"/>
      <c r="G5401" s="19"/>
      <c r="H5401"/>
      <c r="I5401"/>
      <c r="J5401"/>
      <c r="K5401" s="9"/>
      <c r="L5401"/>
      <c r="M5401" s="36"/>
      <c r="N5401"/>
      <c r="O5401"/>
      <c r="P5401" s="48"/>
      <c r="Q5401" s="10"/>
      <c r="R5401" s="51"/>
      <c r="S5401" s="13"/>
      <c r="T5401" s="12"/>
      <c r="U5401" s="13"/>
      <c r="V5401"/>
      <c r="W5401" s="51"/>
    </row>
    <row r="5402" spans="1:23" x14ac:dyDescent="0.2">
      <c r="A5402" s="32"/>
      <c r="B5402"/>
      <c r="C5402" s="20"/>
      <c r="D5402" s="20"/>
      <c r="E5402"/>
      <c r="F5402"/>
      <c r="G5402" s="19"/>
      <c r="H5402"/>
      <c r="I5402"/>
      <c r="J5402"/>
      <c r="K5402" s="9"/>
      <c r="L5402"/>
      <c r="M5402" s="36"/>
      <c r="N5402"/>
      <c r="O5402"/>
      <c r="P5402" s="48"/>
      <c r="Q5402" s="10"/>
      <c r="R5402" s="51"/>
      <c r="S5402" s="13"/>
      <c r="T5402" s="12"/>
      <c r="U5402" s="13"/>
      <c r="V5402"/>
      <c r="W5402" s="51"/>
    </row>
    <row r="5403" spans="1:23" x14ac:dyDescent="0.2">
      <c r="A5403" s="32"/>
      <c r="B5403"/>
      <c r="C5403" s="20"/>
      <c r="D5403" s="20"/>
      <c r="E5403"/>
      <c r="F5403"/>
      <c r="G5403" s="19"/>
      <c r="H5403"/>
      <c r="I5403"/>
      <c r="J5403"/>
      <c r="K5403" s="9"/>
      <c r="L5403"/>
      <c r="M5403" s="36"/>
      <c r="N5403"/>
      <c r="O5403"/>
      <c r="P5403" s="48"/>
      <c r="Q5403" s="10"/>
      <c r="R5403" s="51"/>
      <c r="S5403" s="13"/>
      <c r="T5403" s="12"/>
      <c r="U5403" s="13"/>
      <c r="V5403"/>
      <c r="W5403" s="51"/>
    </row>
    <row r="5404" spans="1:23" x14ac:dyDescent="0.2">
      <c r="A5404" s="32"/>
      <c r="B5404"/>
      <c r="C5404" s="20"/>
      <c r="D5404" s="20"/>
      <c r="E5404"/>
      <c r="F5404"/>
      <c r="G5404" s="19"/>
      <c r="H5404"/>
      <c r="I5404"/>
      <c r="J5404"/>
      <c r="K5404" s="9"/>
      <c r="L5404"/>
      <c r="M5404" s="36"/>
      <c r="N5404"/>
      <c r="O5404"/>
      <c r="P5404" s="48"/>
      <c r="Q5404" s="10"/>
      <c r="R5404" s="51"/>
      <c r="S5404" s="13"/>
      <c r="T5404" s="12"/>
      <c r="U5404" s="13"/>
      <c r="V5404"/>
      <c r="W5404" s="51"/>
    </row>
    <row r="5405" spans="1:23" x14ac:dyDescent="0.2">
      <c r="A5405" s="32"/>
      <c r="B5405"/>
      <c r="C5405" s="20"/>
      <c r="D5405" s="20"/>
      <c r="E5405"/>
      <c r="F5405"/>
      <c r="G5405" s="19"/>
      <c r="H5405"/>
      <c r="I5405"/>
      <c r="J5405"/>
      <c r="K5405" s="9"/>
      <c r="L5405"/>
      <c r="M5405" s="36"/>
      <c r="N5405"/>
      <c r="O5405"/>
      <c r="P5405" s="48"/>
      <c r="Q5405" s="10"/>
      <c r="R5405" s="51"/>
      <c r="S5405" s="13"/>
      <c r="T5405" s="12"/>
      <c r="U5405" s="13"/>
      <c r="V5405"/>
      <c r="W5405" s="51"/>
    </row>
    <row r="5406" spans="1:23" x14ac:dyDescent="0.2">
      <c r="A5406" s="32"/>
      <c r="B5406"/>
      <c r="C5406" s="20"/>
      <c r="D5406" s="20"/>
      <c r="E5406"/>
      <c r="F5406"/>
      <c r="G5406" s="19"/>
      <c r="H5406"/>
      <c r="I5406"/>
      <c r="J5406"/>
      <c r="K5406" s="9"/>
      <c r="L5406"/>
      <c r="M5406" s="36"/>
      <c r="N5406"/>
      <c r="O5406"/>
      <c r="P5406" s="48"/>
      <c r="Q5406" s="10"/>
      <c r="R5406" s="51"/>
      <c r="S5406" s="13"/>
      <c r="T5406" s="12"/>
      <c r="U5406" s="13"/>
      <c r="V5406"/>
      <c r="W5406" s="51"/>
    </row>
    <row r="5407" spans="1:23" x14ac:dyDescent="0.2">
      <c r="A5407" s="32"/>
      <c r="B5407"/>
      <c r="C5407" s="20"/>
      <c r="D5407" s="20"/>
      <c r="E5407"/>
      <c r="F5407"/>
      <c r="G5407" s="19"/>
      <c r="H5407"/>
      <c r="I5407"/>
      <c r="J5407"/>
      <c r="K5407" s="9"/>
      <c r="L5407"/>
      <c r="M5407" s="36"/>
      <c r="N5407"/>
      <c r="O5407"/>
      <c r="P5407" s="48"/>
      <c r="Q5407" s="10"/>
      <c r="R5407" s="51"/>
      <c r="S5407" s="13"/>
      <c r="T5407" s="12"/>
      <c r="U5407" s="13"/>
      <c r="V5407"/>
      <c r="W5407" s="51"/>
    </row>
    <row r="5408" spans="1:23" x14ac:dyDescent="0.2">
      <c r="A5408" s="32"/>
      <c r="B5408"/>
      <c r="C5408" s="20"/>
      <c r="D5408" s="20"/>
      <c r="E5408"/>
      <c r="F5408"/>
      <c r="G5408" s="19"/>
      <c r="H5408"/>
      <c r="I5408"/>
      <c r="J5408"/>
      <c r="K5408" s="9"/>
      <c r="L5408"/>
      <c r="M5408" s="36"/>
      <c r="N5408"/>
      <c r="O5408"/>
      <c r="P5408" s="48"/>
      <c r="Q5408" s="10"/>
      <c r="R5408" s="51"/>
      <c r="S5408" s="13"/>
      <c r="T5408" s="12"/>
      <c r="U5408" s="13"/>
      <c r="V5408"/>
      <c r="W5408" s="51"/>
    </row>
    <row r="5409" spans="1:23" x14ac:dyDescent="0.2">
      <c r="A5409" s="32"/>
      <c r="B5409"/>
      <c r="C5409" s="20"/>
      <c r="D5409" s="20"/>
      <c r="E5409"/>
      <c r="F5409"/>
      <c r="G5409" s="19"/>
      <c r="H5409"/>
      <c r="I5409"/>
      <c r="J5409"/>
      <c r="K5409" s="9"/>
      <c r="L5409"/>
      <c r="M5409" s="36"/>
      <c r="N5409"/>
      <c r="O5409"/>
      <c r="P5409" s="48"/>
      <c r="Q5409" s="10"/>
      <c r="R5409" s="51"/>
      <c r="S5409" s="13"/>
      <c r="T5409" s="12"/>
      <c r="U5409" s="13"/>
      <c r="V5409"/>
      <c r="W5409" s="51"/>
    </row>
    <row r="5410" spans="1:23" x14ac:dyDescent="0.2">
      <c r="A5410" s="32"/>
      <c r="B5410"/>
      <c r="C5410" s="20"/>
      <c r="D5410" s="20"/>
      <c r="E5410"/>
      <c r="F5410"/>
      <c r="G5410" s="19"/>
      <c r="H5410"/>
      <c r="I5410"/>
      <c r="J5410"/>
      <c r="K5410" s="9"/>
      <c r="L5410"/>
      <c r="M5410" s="36"/>
      <c r="N5410"/>
      <c r="O5410"/>
      <c r="P5410" s="48"/>
      <c r="Q5410" s="10"/>
      <c r="R5410" s="51"/>
      <c r="S5410" s="13"/>
      <c r="T5410" s="12"/>
      <c r="U5410" s="13"/>
      <c r="V5410"/>
      <c r="W5410" s="51"/>
    </row>
    <row r="5411" spans="1:23" x14ac:dyDescent="0.2">
      <c r="A5411" s="32"/>
      <c r="B5411"/>
      <c r="C5411" s="20"/>
      <c r="D5411" s="20"/>
      <c r="E5411"/>
      <c r="F5411"/>
      <c r="G5411" s="19"/>
      <c r="H5411"/>
      <c r="I5411"/>
      <c r="J5411"/>
      <c r="K5411" s="9"/>
      <c r="L5411"/>
      <c r="M5411" s="36"/>
      <c r="N5411"/>
      <c r="O5411"/>
      <c r="P5411" s="48"/>
      <c r="Q5411" s="10"/>
      <c r="R5411" s="51"/>
      <c r="S5411" s="13"/>
      <c r="T5411" s="12"/>
      <c r="U5411" s="13"/>
      <c r="V5411"/>
      <c r="W5411" s="51"/>
    </row>
    <row r="5412" spans="1:23" x14ac:dyDescent="0.2">
      <c r="A5412" s="32"/>
      <c r="B5412"/>
      <c r="C5412" s="20"/>
      <c r="D5412" s="20"/>
      <c r="E5412"/>
      <c r="F5412"/>
      <c r="G5412" s="19"/>
      <c r="H5412"/>
      <c r="I5412"/>
      <c r="J5412"/>
      <c r="K5412" s="9"/>
      <c r="L5412"/>
      <c r="M5412" s="36"/>
      <c r="N5412"/>
      <c r="O5412"/>
      <c r="P5412" s="48"/>
      <c r="Q5412" s="10"/>
      <c r="R5412" s="51"/>
      <c r="S5412" s="13"/>
      <c r="T5412" s="12"/>
      <c r="U5412" s="13"/>
      <c r="V5412"/>
      <c r="W5412" s="51"/>
    </row>
    <row r="5413" spans="1:23" x14ac:dyDescent="0.2">
      <c r="A5413" s="32"/>
      <c r="B5413"/>
      <c r="C5413" s="20"/>
      <c r="D5413" s="20"/>
      <c r="E5413"/>
      <c r="F5413"/>
      <c r="G5413" s="19"/>
      <c r="H5413"/>
      <c r="I5413"/>
      <c r="J5413"/>
      <c r="K5413" s="9"/>
      <c r="L5413"/>
      <c r="M5413" s="36"/>
      <c r="N5413"/>
      <c r="O5413"/>
      <c r="P5413" s="48"/>
      <c r="Q5413" s="10"/>
      <c r="R5413" s="51"/>
      <c r="S5413" s="13"/>
      <c r="T5413" s="12"/>
      <c r="U5413" s="13"/>
      <c r="V5413"/>
      <c r="W5413" s="51"/>
    </row>
    <row r="5414" spans="1:23" x14ac:dyDescent="0.2">
      <c r="A5414" s="32"/>
      <c r="B5414"/>
      <c r="C5414" s="20"/>
      <c r="D5414" s="20"/>
      <c r="E5414"/>
      <c r="F5414"/>
      <c r="G5414" s="19"/>
      <c r="H5414"/>
      <c r="I5414"/>
      <c r="J5414"/>
      <c r="K5414" s="9"/>
      <c r="L5414"/>
      <c r="M5414" s="36"/>
      <c r="N5414"/>
      <c r="O5414"/>
      <c r="P5414" s="48"/>
      <c r="Q5414" s="10"/>
      <c r="R5414" s="51"/>
      <c r="S5414" s="13"/>
      <c r="T5414" s="12"/>
      <c r="U5414" s="13"/>
      <c r="V5414"/>
      <c r="W5414" s="51"/>
    </row>
    <row r="5415" spans="1:23" x14ac:dyDescent="0.2">
      <c r="A5415" s="32"/>
      <c r="B5415"/>
      <c r="C5415" s="20"/>
      <c r="D5415" s="20"/>
      <c r="E5415"/>
      <c r="F5415"/>
      <c r="G5415" s="19"/>
      <c r="H5415"/>
      <c r="I5415"/>
      <c r="J5415"/>
      <c r="K5415" s="9"/>
      <c r="L5415"/>
      <c r="M5415" s="36"/>
      <c r="N5415"/>
      <c r="O5415"/>
      <c r="P5415" s="48"/>
      <c r="Q5415" s="10"/>
      <c r="R5415" s="51"/>
      <c r="S5415" s="13"/>
      <c r="T5415" s="12"/>
      <c r="U5415" s="13"/>
      <c r="V5415"/>
      <c r="W5415" s="51"/>
    </row>
    <row r="5416" spans="1:23" x14ac:dyDescent="0.2">
      <c r="A5416" s="32"/>
      <c r="B5416"/>
      <c r="C5416" s="20"/>
      <c r="D5416" s="20"/>
      <c r="E5416"/>
      <c r="F5416"/>
      <c r="G5416" s="19"/>
      <c r="H5416"/>
      <c r="I5416"/>
      <c r="J5416"/>
      <c r="K5416" s="9"/>
      <c r="L5416"/>
      <c r="M5416" s="36"/>
      <c r="N5416"/>
      <c r="O5416"/>
      <c r="P5416" s="48"/>
      <c r="Q5416" s="10"/>
      <c r="R5416" s="51"/>
      <c r="S5416" s="13"/>
      <c r="T5416" s="12"/>
      <c r="U5416" s="13"/>
      <c r="V5416"/>
      <c r="W5416" s="51"/>
    </row>
    <row r="5417" spans="1:23" x14ac:dyDescent="0.2">
      <c r="A5417" s="32"/>
      <c r="B5417"/>
      <c r="C5417" s="20"/>
      <c r="D5417" s="20"/>
      <c r="E5417"/>
      <c r="F5417"/>
      <c r="G5417" s="19"/>
      <c r="H5417"/>
      <c r="I5417"/>
      <c r="J5417"/>
      <c r="K5417" s="9"/>
      <c r="L5417"/>
      <c r="M5417" s="36"/>
      <c r="N5417"/>
      <c r="O5417"/>
      <c r="P5417" s="48"/>
      <c r="Q5417" s="10"/>
      <c r="R5417" s="51"/>
      <c r="S5417" s="13"/>
      <c r="T5417" s="12"/>
      <c r="U5417" s="13"/>
      <c r="V5417"/>
      <c r="W5417" s="51"/>
    </row>
    <row r="5418" spans="1:23" x14ac:dyDescent="0.2">
      <c r="A5418" s="32"/>
      <c r="B5418"/>
      <c r="C5418" s="20"/>
      <c r="D5418" s="20"/>
      <c r="E5418"/>
      <c r="F5418"/>
      <c r="G5418" s="19"/>
      <c r="H5418"/>
      <c r="I5418"/>
      <c r="J5418"/>
      <c r="K5418" s="9"/>
      <c r="L5418"/>
      <c r="M5418" s="36"/>
      <c r="N5418"/>
      <c r="O5418"/>
      <c r="P5418" s="48"/>
      <c r="Q5418" s="10"/>
      <c r="R5418" s="51"/>
      <c r="S5418" s="13"/>
      <c r="T5418" s="12"/>
      <c r="U5418" s="13"/>
      <c r="V5418"/>
      <c r="W5418" s="51"/>
    </row>
    <row r="5419" spans="1:23" x14ac:dyDescent="0.2">
      <c r="A5419" s="32"/>
      <c r="B5419"/>
      <c r="C5419" s="20"/>
      <c r="D5419" s="20"/>
      <c r="E5419"/>
      <c r="F5419"/>
      <c r="G5419" s="19"/>
      <c r="H5419"/>
      <c r="I5419"/>
      <c r="J5419"/>
      <c r="K5419" s="9"/>
      <c r="L5419"/>
      <c r="M5419" s="36"/>
      <c r="N5419"/>
      <c r="O5419"/>
      <c r="P5419" s="48"/>
      <c r="Q5419" s="10"/>
      <c r="R5419" s="51"/>
      <c r="S5419" s="13"/>
      <c r="T5419" s="12"/>
      <c r="U5419" s="13"/>
      <c r="V5419"/>
      <c r="W5419" s="51"/>
    </row>
    <row r="5420" spans="1:23" x14ac:dyDescent="0.2">
      <c r="A5420" s="32"/>
      <c r="B5420"/>
      <c r="C5420" s="20"/>
      <c r="D5420" s="20"/>
      <c r="E5420"/>
      <c r="F5420"/>
      <c r="G5420" s="19"/>
      <c r="H5420"/>
      <c r="I5420"/>
      <c r="J5420"/>
      <c r="K5420" s="9"/>
      <c r="L5420"/>
      <c r="M5420" s="36"/>
      <c r="N5420"/>
      <c r="O5420"/>
      <c r="P5420" s="48"/>
      <c r="Q5420" s="10"/>
      <c r="R5420" s="51"/>
      <c r="S5420" s="13"/>
      <c r="T5420" s="12"/>
      <c r="U5420" s="13"/>
      <c r="V5420"/>
      <c r="W5420" s="51"/>
    </row>
    <row r="5421" spans="1:23" x14ac:dyDescent="0.2">
      <c r="A5421" s="32"/>
      <c r="B5421"/>
      <c r="C5421" s="20"/>
      <c r="D5421" s="20"/>
      <c r="E5421"/>
      <c r="F5421"/>
      <c r="G5421" s="19"/>
      <c r="H5421"/>
      <c r="I5421"/>
      <c r="J5421"/>
      <c r="K5421" s="9"/>
      <c r="L5421"/>
      <c r="M5421" s="36"/>
      <c r="N5421"/>
      <c r="O5421"/>
      <c r="P5421" s="48"/>
      <c r="Q5421" s="10"/>
      <c r="R5421" s="51"/>
      <c r="S5421" s="13"/>
      <c r="T5421" s="12"/>
      <c r="U5421" s="13"/>
      <c r="V5421"/>
      <c r="W5421" s="51"/>
    </row>
    <row r="5422" spans="1:23" x14ac:dyDescent="0.2">
      <c r="A5422" s="32"/>
      <c r="B5422"/>
      <c r="C5422" s="20"/>
      <c r="D5422" s="20"/>
      <c r="E5422"/>
      <c r="F5422"/>
      <c r="G5422" s="19"/>
      <c r="H5422"/>
      <c r="I5422"/>
      <c r="J5422"/>
      <c r="K5422" s="9"/>
      <c r="L5422"/>
      <c r="M5422" s="36"/>
      <c r="N5422"/>
      <c r="O5422"/>
      <c r="P5422" s="48"/>
      <c r="Q5422" s="10"/>
      <c r="R5422" s="51"/>
      <c r="S5422" s="13"/>
      <c r="T5422" s="12"/>
      <c r="U5422" s="13"/>
      <c r="V5422"/>
      <c r="W5422" s="51"/>
    </row>
    <row r="5423" spans="1:23" x14ac:dyDescent="0.2">
      <c r="A5423" s="32"/>
      <c r="B5423"/>
      <c r="C5423" s="20"/>
      <c r="D5423" s="20"/>
      <c r="E5423"/>
      <c r="F5423"/>
      <c r="G5423" s="19"/>
      <c r="H5423"/>
      <c r="I5423"/>
      <c r="J5423"/>
      <c r="K5423" s="9"/>
      <c r="L5423"/>
      <c r="M5423" s="36"/>
      <c r="N5423"/>
      <c r="O5423"/>
      <c r="P5423" s="48"/>
      <c r="Q5423" s="10"/>
      <c r="R5423" s="51"/>
      <c r="S5423" s="13"/>
      <c r="T5423" s="12"/>
      <c r="U5423" s="13"/>
      <c r="V5423"/>
      <c r="W5423" s="51"/>
    </row>
    <row r="5424" spans="1:23" x14ac:dyDescent="0.2">
      <c r="A5424" s="32"/>
      <c r="B5424"/>
      <c r="C5424" s="20"/>
      <c r="D5424" s="20"/>
      <c r="E5424"/>
      <c r="F5424"/>
      <c r="G5424" s="19"/>
      <c r="H5424"/>
      <c r="I5424"/>
      <c r="J5424"/>
      <c r="K5424" s="9"/>
      <c r="L5424"/>
      <c r="M5424" s="36"/>
      <c r="N5424"/>
      <c r="O5424"/>
      <c r="P5424" s="48"/>
      <c r="Q5424" s="10"/>
      <c r="R5424" s="51"/>
      <c r="S5424" s="13"/>
      <c r="T5424" s="12"/>
      <c r="U5424" s="13"/>
      <c r="V5424"/>
      <c r="W5424" s="51"/>
    </row>
    <row r="5425" spans="1:23" x14ac:dyDescent="0.2">
      <c r="A5425" s="32"/>
      <c r="B5425"/>
      <c r="C5425" s="20"/>
      <c r="D5425" s="20"/>
      <c r="E5425"/>
      <c r="F5425"/>
      <c r="G5425" s="19"/>
      <c r="H5425"/>
      <c r="I5425"/>
      <c r="J5425"/>
      <c r="K5425" s="9"/>
      <c r="L5425"/>
      <c r="M5425" s="36"/>
      <c r="N5425"/>
      <c r="O5425"/>
      <c r="P5425" s="48"/>
      <c r="Q5425" s="10"/>
      <c r="R5425" s="51"/>
      <c r="S5425" s="13"/>
      <c r="T5425" s="12"/>
      <c r="U5425" s="13"/>
      <c r="V5425"/>
      <c r="W5425" s="51"/>
    </row>
    <row r="5426" spans="1:23" x14ac:dyDescent="0.2">
      <c r="A5426" s="32"/>
      <c r="B5426"/>
      <c r="C5426" s="20"/>
      <c r="D5426" s="20"/>
      <c r="E5426"/>
      <c r="F5426"/>
      <c r="G5426" s="19"/>
      <c r="H5426"/>
      <c r="I5426"/>
      <c r="J5426"/>
      <c r="K5426" s="9"/>
      <c r="L5426"/>
      <c r="M5426" s="36"/>
      <c r="N5426"/>
      <c r="O5426"/>
      <c r="P5426" s="48"/>
      <c r="Q5426" s="10"/>
      <c r="R5426" s="51"/>
      <c r="S5426" s="13"/>
      <c r="T5426" s="12"/>
      <c r="U5426" s="13"/>
      <c r="V5426"/>
      <c r="W5426" s="51"/>
    </row>
    <row r="5427" spans="1:23" x14ac:dyDescent="0.2">
      <c r="A5427" s="32"/>
      <c r="B5427"/>
      <c r="C5427" s="20"/>
      <c r="D5427" s="20"/>
      <c r="E5427"/>
      <c r="F5427"/>
      <c r="G5427" s="19"/>
      <c r="H5427"/>
      <c r="I5427"/>
      <c r="J5427"/>
      <c r="K5427" s="9"/>
      <c r="L5427"/>
      <c r="M5427" s="36"/>
      <c r="N5427"/>
      <c r="O5427"/>
      <c r="P5427" s="48"/>
      <c r="Q5427" s="10"/>
      <c r="R5427" s="51"/>
      <c r="S5427" s="13"/>
      <c r="T5427" s="12"/>
      <c r="U5427" s="13"/>
      <c r="V5427"/>
      <c r="W5427" s="51"/>
    </row>
    <row r="5428" spans="1:23" x14ac:dyDescent="0.2">
      <c r="A5428" s="32"/>
      <c r="B5428"/>
      <c r="C5428" s="20"/>
      <c r="D5428" s="20"/>
      <c r="E5428"/>
      <c r="F5428"/>
      <c r="G5428" s="19"/>
      <c r="H5428"/>
      <c r="I5428"/>
      <c r="J5428"/>
      <c r="K5428" s="9"/>
      <c r="L5428"/>
      <c r="M5428" s="36"/>
      <c r="N5428"/>
      <c r="O5428"/>
      <c r="P5428" s="48"/>
      <c r="Q5428" s="10"/>
      <c r="R5428" s="51"/>
      <c r="S5428" s="13"/>
      <c r="T5428" s="12"/>
      <c r="U5428" s="13"/>
      <c r="V5428"/>
      <c r="W5428" s="51"/>
    </row>
    <row r="5429" spans="1:23" x14ac:dyDescent="0.2">
      <c r="A5429" s="32"/>
      <c r="B5429"/>
      <c r="C5429" s="20"/>
      <c r="D5429" s="20"/>
      <c r="E5429"/>
      <c r="F5429"/>
      <c r="G5429" s="19"/>
      <c r="H5429"/>
      <c r="I5429"/>
      <c r="J5429"/>
      <c r="K5429" s="9"/>
      <c r="L5429"/>
      <c r="M5429" s="36"/>
      <c r="N5429"/>
      <c r="O5429"/>
      <c r="P5429" s="48"/>
      <c r="Q5429" s="10"/>
      <c r="R5429" s="51"/>
      <c r="S5429" s="13"/>
      <c r="T5429" s="12"/>
      <c r="U5429" s="13"/>
      <c r="V5429"/>
      <c r="W5429" s="51"/>
    </row>
    <row r="5430" spans="1:23" x14ac:dyDescent="0.2">
      <c r="A5430" s="32"/>
      <c r="B5430"/>
      <c r="C5430" s="20"/>
      <c r="D5430" s="20"/>
      <c r="E5430"/>
      <c r="F5430"/>
      <c r="G5430" s="19"/>
      <c r="H5430"/>
      <c r="I5430"/>
      <c r="J5430"/>
      <c r="K5430" s="9"/>
      <c r="L5430"/>
      <c r="M5430" s="36"/>
      <c r="N5430"/>
      <c r="O5430"/>
      <c r="P5430" s="48"/>
      <c r="Q5430" s="10"/>
      <c r="R5430" s="51"/>
      <c r="S5430" s="13"/>
      <c r="T5430" s="12"/>
      <c r="U5430" s="13"/>
      <c r="V5430"/>
      <c r="W5430" s="51"/>
    </row>
    <row r="5431" spans="1:23" x14ac:dyDescent="0.2">
      <c r="A5431" s="32"/>
      <c r="B5431"/>
      <c r="C5431" s="20"/>
      <c r="D5431" s="20"/>
      <c r="E5431"/>
      <c r="F5431"/>
      <c r="G5431" s="19"/>
      <c r="H5431"/>
      <c r="I5431"/>
      <c r="J5431"/>
      <c r="K5431" s="9"/>
      <c r="L5431"/>
      <c r="M5431" s="36"/>
      <c r="N5431"/>
      <c r="O5431"/>
      <c r="P5431" s="48"/>
      <c r="Q5431" s="10"/>
      <c r="R5431" s="51"/>
      <c r="S5431" s="13"/>
      <c r="T5431" s="12"/>
      <c r="U5431" s="13"/>
      <c r="V5431"/>
      <c r="W5431" s="51"/>
    </row>
    <row r="5432" spans="1:23" x14ac:dyDescent="0.2">
      <c r="A5432" s="32"/>
      <c r="B5432"/>
      <c r="C5432" s="20"/>
      <c r="D5432" s="20"/>
      <c r="E5432"/>
      <c r="F5432"/>
      <c r="G5432" s="19"/>
      <c r="H5432"/>
      <c r="I5432"/>
      <c r="J5432"/>
      <c r="K5432" s="9"/>
      <c r="L5432"/>
      <c r="M5432" s="36"/>
      <c r="N5432"/>
      <c r="O5432"/>
      <c r="P5432" s="48"/>
      <c r="Q5432" s="10"/>
      <c r="R5432" s="51"/>
      <c r="S5432" s="13"/>
      <c r="T5432" s="12"/>
      <c r="U5432" s="13"/>
      <c r="V5432"/>
      <c r="W5432" s="51"/>
    </row>
    <row r="5433" spans="1:23" x14ac:dyDescent="0.2">
      <c r="A5433" s="32"/>
      <c r="B5433"/>
      <c r="C5433" s="20"/>
      <c r="D5433" s="20"/>
      <c r="E5433"/>
      <c r="F5433"/>
      <c r="G5433" s="19"/>
      <c r="H5433"/>
      <c r="I5433"/>
      <c r="J5433"/>
      <c r="K5433" s="9"/>
      <c r="L5433"/>
      <c r="M5433" s="36"/>
      <c r="N5433"/>
      <c r="O5433"/>
      <c r="P5433" s="48"/>
      <c r="Q5433" s="10"/>
      <c r="R5433" s="51"/>
      <c r="S5433" s="13"/>
      <c r="T5433" s="12"/>
      <c r="U5433" s="13"/>
      <c r="V5433"/>
      <c r="W5433" s="51"/>
    </row>
    <row r="5434" spans="1:23" x14ac:dyDescent="0.2">
      <c r="A5434" s="32"/>
      <c r="B5434"/>
      <c r="C5434" s="20"/>
      <c r="D5434" s="20"/>
      <c r="E5434"/>
      <c r="F5434"/>
      <c r="G5434" s="19"/>
      <c r="H5434"/>
      <c r="I5434"/>
      <c r="J5434"/>
      <c r="K5434" s="9"/>
      <c r="L5434"/>
      <c r="M5434" s="36"/>
      <c r="N5434"/>
      <c r="O5434"/>
      <c r="P5434" s="48"/>
      <c r="Q5434" s="10"/>
      <c r="R5434" s="51"/>
      <c r="S5434" s="13"/>
      <c r="T5434" s="12"/>
      <c r="U5434" s="13"/>
      <c r="V5434"/>
      <c r="W5434" s="51"/>
    </row>
    <row r="5435" spans="1:23" x14ac:dyDescent="0.2">
      <c r="A5435" s="32"/>
      <c r="B5435"/>
      <c r="C5435" s="20"/>
      <c r="D5435" s="20"/>
      <c r="E5435"/>
      <c r="F5435"/>
      <c r="G5435" s="19"/>
      <c r="H5435"/>
      <c r="I5435"/>
      <c r="J5435"/>
      <c r="K5435" s="9"/>
      <c r="L5435"/>
      <c r="M5435" s="36"/>
      <c r="N5435"/>
      <c r="O5435"/>
      <c r="P5435" s="48"/>
      <c r="Q5435" s="10"/>
      <c r="R5435" s="51"/>
      <c r="S5435" s="13"/>
      <c r="T5435" s="12"/>
      <c r="U5435" s="13"/>
      <c r="V5435"/>
      <c r="W5435" s="51"/>
    </row>
    <row r="5436" spans="1:23" x14ac:dyDescent="0.2">
      <c r="A5436" s="32"/>
      <c r="B5436"/>
      <c r="C5436" s="20"/>
      <c r="D5436" s="20"/>
      <c r="E5436"/>
      <c r="F5436"/>
      <c r="G5436" s="19"/>
      <c r="H5436"/>
      <c r="I5436"/>
      <c r="J5436"/>
      <c r="K5436" s="9"/>
      <c r="L5436"/>
      <c r="M5436" s="36"/>
      <c r="N5436"/>
      <c r="O5436"/>
      <c r="P5436" s="48"/>
      <c r="Q5436" s="10"/>
      <c r="R5436" s="51"/>
      <c r="S5436" s="13"/>
      <c r="T5436" s="12"/>
      <c r="U5436" s="13"/>
      <c r="V5436"/>
      <c r="W5436" s="51"/>
    </row>
    <row r="5437" spans="1:23" x14ac:dyDescent="0.2">
      <c r="A5437" s="32"/>
      <c r="B5437"/>
      <c r="C5437" s="20"/>
      <c r="D5437" s="20"/>
      <c r="E5437"/>
      <c r="F5437"/>
      <c r="G5437" s="19"/>
      <c r="H5437"/>
      <c r="I5437"/>
      <c r="J5437"/>
      <c r="K5437" s="9"/>
      <c r="L5437"/>
      <c r="M5437" s="36"/>
      <c r="N5437"/>
      <c r="O5437"/>
      <c r="P5437" s="48"/>
      <c r="Q5437" s="10"/>
      <c r="R5437" s="51"/>
      <c r="S5437" s="13"/>
      <c r="T5437" s="12"/>
      <c r="U5437" s="13"/>
      <c r="V5437"/>
      <c r="W5437" s="51"/>
    </row>
    <row r="5438" spans="1:23" x14ac:dyDescent="0.2">
      <c r="A5438" s="32"/>
      <c r="B5438"/>
      <c r="C5438" s="20"/>
      <c r="D5438" s="20"/>
      <c r="E5438"/>
      <c r="F5438"/>
      <c r="G5438" s="19"/>
      <c r="H5438"/>
      <c r="I5438"/>
      <c r="J5438"/>
      <c r="K5438" s="9"/>
      <c r="L5438"/>
      <c r="M5438" s="36"/>
      <c r="N5438"/>
      <c r="O5438"/>
      <c r="P5438" s="48"/>
      <c r="Q5438" s="10"/>
      <c r="R5438" s="51"/>
      <c r="S5438" s="13"/>
      <c r="T5438" s="12"/>
      <c r="U5438" s="13"/>
      <c r="V5438"/>
      <c r="W5438" s="51"/>
    </row>
    <row r="5439" spans="1:23" x14ac:dyDescent="0.2">
      <c r="A5439" s="32"/>
      <c r="B5439"/>
      <c r="C5439" s="20"/>
      <c r="D5439" s="20"/>
      <c r="E5439"/>
      <c r="F5439"/>
      <c r="G5439" s="19"/>
      <c r="H5439"/>
      <c r="I5439"/>
      <c r="J5439"/>
      <c r="K5439" s="9"/>
      <c r="L5439"/>
      <c r="M5439" s="36"/>
      <c r="N5439"/>
      <c r="O5439"/>
      <c r="P5439" s="48"/>
      <c r="Q5439" s="10"/>
      <c r="R5439" s="51"/>
      <c r="S5439" s="13"/>
      <c r="T5439" s="12"/>
      <c r="U5439" s="13"/>
      <c r="V5439"/>
      <c r="W5439" s="51"/>
    </row>
    <row r="5440" spans="1:23" x14ac:dyDescent="0.2">
      <c r="A5440" s="32"/>
      <c r="B5440"/>
      <c r="C5440" s="20"/>
      <c r="D5440" s="20"/>
      <c r="E5440"/>
      <c r="F5440"/>
      <c r="G5440" s="19"/>
      <c r="H5440"/>
      <c r="I5440"/>
      <c r="J5440"/>
      <c r="K5440" s="9"/>
      <c r="L5440"/>
      <c r="M5440" s="36"/>
      <c r="N5440"/>
      <c r="O5440"/>
      <c r="P5440" s="48"/>
      <c r="Q5440" s="10"/>
      <c r="R5440" s="51"/>
      <c r="S5440" s="13"/>
      <c r="T5440" s="12"/>
      <c r="U5440" s="13"/>
      <c r="V5440"/>
      <c r="W5440" s="51"/>
    </row>
    <row r="5441" spans="1:23" x14ac:dyDescent="0.2">
      <c r="A5441" s="32"/>
      <c r="B5441"/>
      <c r="C5441" s="20"/>
      <c r="D5441" s="20"/>
      <c r="E5441"/>
      <c r="F5441"/>
      <c r="G5441" s="19"/>
      <c r="H5441"/>
      <c r="I5441"/>
      <c r="J5441"/>
      <c r="K5441" s="9"/>
      <c r="L5441"/>
      <c r="M5441" s="36"/>
      <c r="N5441"/>
      <c r="O5441"/>
      <c r="P5441" s="48"/>
      <c r="Q5441" s="10"/>
      <c r="R5441" s="51"/>
      <c r="S5441" s="13"/>
      <c r="T5441" s="12"/>
      <c r="U5441" s="13"/>
      <c r="V5441"/>
      <c r="W5441" s="51"/>
    </row>
    <row r="5442" spans="1:23" x14ac:dyDescent="0.2">
      <c r="A5442" s="32"/>
      <c r="B5442"/>
      <c r="C5442" s="20"/>
      <c r="D5442" s="20"/>
      <c r="E5442"/>
      <c r="F5442"/>
      <c r="G5442" s="19"/>
      <c r="H5442"/>
      <c r="I5442"/>
      <c r="J5442"/>
      <c r="K5442" s="9"/>
      <c r="L5442"/>
      <c r="M5442" s="36"/>
      <c r="N5442"/>
      <c r="O5442"/>
      <c r="P5442" s="48"/>
      <c r="Q5442" s="10"/>
      <c r="R5442" s="51"/>
      <c r="S5442" s="13"/>
      <c r="T5442" s="12"/>
      <c r="U5442" s="13"/>
      <c r="V5442"/>
      <c r="W5442" s="51"/>
    </row>
    <row r="5443" spans="1:23" x14ac:dyDescent="0.2">
      <c r="A5443" s="32"/>
      <c r="B5443"/>
      <c r="C5443" s="20"/>
      <c r="D5443" s="20"/>
      <c r="E5443"/>
      <c r="F5443"/>
      <c r="G5443" s="19"/>
      <c r="H5443"/>
      <c r="I5443"/>
      <c r="J5443"/>
      <c r="K5443" s="9"/>
      <c r="L5443"/>
      <c r="M5443" s="36"/>
      <c r="N5443"/>
      <c r="O5443"/>
      <c r="P5443" s="48"/>
      <c r="Q5443" s="10"/>
      <c r="R5443" s="51"/>
      <c r="S5443" s="13"/>
      <c r="T5443" s="12"/>
      <c r="U5443" s="13"/>
      <c r="V5443"/>
      <c r="W5443" s="51"/>
    </row>
    <row r="5444" spans="1:23" x14ac:dyDescent="0.2">
      <c r="A5444" s="32"/>
      <c r="B5444"/>
      <c r="C5444" s="20"/>
      <c r="D5444" s="20"/>
      <c r="E5444"/>
      <c r="F5444"/>
      <c r="G5444" s="19"/>
      <c r="H5444"/>
      <c r="I5444"/>
      <c r="J5444"/>
      <c r="K5444" s="9"/>
      <c r="L5444"/>
      <c r="M5444" s="36"/>
      <c r="N5444"/>
      <c r="O5444"/>
      <c r="P5444" s="48"/>
      <c r="Q5444" s="10"/>
      <c r="R5444" s="51"/>
      <c r="S5444" s="13"/>
      <c r="T5444" s="12"/>
      <c r="U5444" s="13"/>
      <c r="V5444"/>
      <c r="W5444" s="51"/>
    </row>
    <row r="5445" spans="1:23" x14ac:dyDescent="0.2">
      <c r="A5445" s="32"/>
      <c r="B5445"/>
      <c r="C5445" s="20"/>
      <c r="D5445" s="20"/>
      <c r="E5445"/>
      <c r="F5445"/>
      <c r="G5445" s="19"/>
      <c r="H5445"/>
      <c r="I5445"/>
      <c r="J5445"/>
      <c r="K5445" s="9"/>
      <c r="L5445"/>
      <c r="M5445" s="36"/>
      <c r="N5445"/>
      <c r="O5445"/>
      <c r="P5445" s="48"/>
      <c r="Q5445" s="10"/>
      <c r="R5445" s="51"/>
      <c r="S5445" s="13"/>
      <c r="T5445" s="12"/>
      <c r="U5445" s="13"/>
      <c r="V5445"/>
      <c r="W5445" s="51"/>
    </row>
    <row r="5446" spans="1:23" x14ac:dyDescent="0.2">
      <c r="A5446" s="32"/>
      <c r="B5446"/>
      <c r="C5446" s="20"/>
      <c r="D5446" s="20"/>
      <c r="E5446"/>
      <c r="F5446"/>
      <c r="G5446" s="19"/>
      <c r="H5446"/>
      <c r="I5446"/>
      <c r="J5446"/>
      <c r="K5446" s="9"/>
      <c r="L5446"/>
      <c r="M5446" s="36"/>
      <c r="N5446"/>
      <c r="O5446"/>
      <c r="P5446" s="48"/>
      <c r="Q5446" s="10"/>
      <c r="R5446" s="51"/>
      <c r="S5446" s="13"/>
      <c r="T5446" s="12"/>
      <c r="U5446" s="13"/>
      <c r="V5446"/>
      <c r="W5446" s="51"/>
    </row>
    <row r="5447" spans="1:23" x14ac:dyDescent="0.2">
      <c r="A5447" s="32"/>
      <c r="B5447"/>
      <c r="C5447" s="20"/>
      <c r="D5447" s="20"/>
      <c r="E5447"/>
      <c r="F5447"/>
      <c r="G5447" s="19"/>
      <c r="H5447"/>
      <c r="I5447"/>
      <c r="J5447"/>
      <c r="K5447" s="9"/>
      <c r="L5447"/>
      <c r="M5447" s="36"/>
      <c r="N5447"/>
      <c r="O5447"/>
      <c r="P5447" s="48"/>
      <c r="Q5447" s="10"/>
      <c r="R5447" s="51"/>
      <c r="S5447" s="13"/>
      <c r="T5447" s="12"/>
      <c r="U5447" s="13"/>
      <c r="V5447"/>
      <c r="W5447" s="51"/>
    </row>
    <row r="5448" spans="1:23" x14ac:dyDescent="0.2">
      <c r="A5448" s="32"/>
      <c r="B5448"/>
      <c r="C5448" s="20"/>
      <c r="D5448" s="20"/>
      <c r="E5448"/>
      <c r="F5448"/>
      <c r="G5448" s="19"/>
      <c r="H5448"/>
      <c r="I5448"/>
      <c r="J5448"/>
      <c r="K5448" s="9"/>
      <c r="L5448"/>
      <c r="M5448" s="36"/>
      <c r="N5448"/>
      <c r="O5448"/>
      <c r="P5448" s="48"/>
      <c r="Q5448" s="10"/>
      <c r="R5448" s="51"/>
      <c r="S5448" s="13"/>
      <c r="T5448" s="12"/>
      <c r="U5448" s="13"/>
      <c r="V5448"/>
      <c r="W5448" s="51"/>
    </row>
    <row r="5449" spans="1:23" x14ac:dyDescent="0.2">
      <c r="A5449" s="32"/>
      <c r="B5449"/>
      <c r="C5449" s="20"/>
      <c r="D5449" s="20"/>
      <c r="E5449"/>
      <c r="F5449"/>
      <c r="G5449" s="19"/>
      <c r="H5449"/>
      <c r="I5449"/>
      <c r="J5449"/>
      <c r="K5449" s="9"/>
      <c r="L5449"/>
      <c r="M5449" s="36"/>
      <c r="N5449"/>
      <c r="O5449"/>
      <c r="P5449" s="48"/>
      <c r="Q5449" s="10"/>
      <c r="R5449" s="51"/>
      <c r="S5449" s="13"/>
      <c r="T5449" s="12"/>
      <c r="U5449" s="13"/>
      <c r="V5449"/>
      <c r="W5449" s="51"/>
    </row>
    <row r="5450" spans="1:23" x14ac:dyDescent="0.2">
      <c r="A5450" s="32"/>
      <c r="B5450"/>
      <c r="C5450" s="20"/>
      <c r="D5450" s="20"/>
      <c r="E5450"/>
      <c r="F5450"/>
      <c r="G5450" s="19"/>
      <c r="H5450"/>
      <c r="I5450"/>
      <c r="J5450"/>
      <c r="K5450" s="9"/>
      <c r="L5450"/>
      <c r="M5450" s="36"/>
      <c r="N5450"/>
      <c r="O5450"/>
      <c r="P5450" s="48"/>
      <c r="Q5450" s="10"/>
      <c r="R5450" s="51"/>
      <c r="S5450" s="13"/>
      <c r="T5450" s="12"/>
      <c r="U5450" s="13"/>
      <c r="V5450"/>
      <c r="W5450" s="51"/>
    </row>
    <row r="5451" spans="1:23" x14ac:dyDescent="0.2">
      <c r="A5451" s="32"/>
      <c r="B5451"/>
      <c r="C5451" s="20"/>
      <c r="D5451" s="20"/>
      <c r="E5451"/>
      <c r="F5451"/>
      <c r="G5451" s="19"/>
      <c r="H5451"/>
      <c r="I5451"/>
      <c r="J5451"/>
      <c r="K5451" s="9"/>
      <c r="L5451"/>
      <c r="M5451" s="36"/>
      <c r="N5451"/>
      <c r="O5451"/>
      <c r="P5451" s="48"/>
      <c r="Q5451" s="10"/>
      <c r="R5451" s="51"/>
      <c r="S5451" s="13"/>
      <c r="T5451" s="12"/>
      <c r="U5451" s="13"/>
      <c r="V5451"/>
      <c r="W5451" s="51"/>
    </row>
    <row r="5452" spans="1:23" x14ac:dyDescent="0.2">
      <c r="A5452" s="32"/>
      <c r="B5452"/>
      <c r="C5452" s="20"/>
      <c r="D5452" s="20"/>
      <c r="E5452"/>
      <c r="F5452"/>
      <c r="G5452" s="19"/>
      <c r="H5452"/>
      <c r="I5452"/>
      <c r="J5452"/>
      <c r="K5452" s="9"/>
      <c r="L5452"/>
      <c r="M5452" s="36"/>
      <c r="N5452"/>
      <c r="O5452"/>
      <c r="P5452" s="48"/>
      <c r="Q5452" s="10"/>
      <c r="R5452" s="51"/>
      <c r="S5452" s="13"/>
      <c r="T5452" s="12"/>
      <c r="U5452" s="13"/>
      <c r="V5452"/>
      <c r="W5452" s="51"/>
    </row>
    <row r="5453" spans="1:23" x14ac:dyDescent="0.2">
      <c r="A5453" s="32"/>
      <c r="B5453"/>
      <c r="C5453" s="20"/>
      <c r="D5453" s="20"/>
      <c r="E5453"/>
      <c r="F5453"/>
      <c r="G5453" s="19"/>
      <c r="H5453"/>
      <c r="I5453"/>
      <c r="J5453"/>
      <c r="K5453" s="9"/>
      <c r="L5453"/>
      <c r="M5453" s="36"/>
      <c r="N5453"/>
      <c r="O5453"/>
      <c r="P5453" s="48"/>
      <c r="Q5453" s="10"/>
      <c r="R5453" s="51"/>
      <c r="S5453" s="13"/>
      <c r="T5453" s="12"/>
      <c r="U5453" s="13"/>
      <c r="V5453"/>
      <c r="W5453" s="51"/>
    </row>
    <row r="5454" spans="1:23" x14ac:dyDescent="0.2">
      <c r="A5454" s="32"/>
      <c r="B5454"/>
      <c r="C5454" s="20"/>
      <c r="D5454" s="20"/>
      <c r="E5454"/>
      <c r="F5454"/>
      <c r="G5454" s="19"/>
      <c r="H5454"/>
      <c r="I5454"/>
      <c r="J5454"/>
      <c r="K5454" s="9"/>
      <c r="L5454"/>
      <c r="M5454" s="36"/>
      <c r="N5454"/>
      <c r="O5454"/>
      <c r="P5454" s="48"/>
      <c r="Q5454" s="10"/>
      <c r="R5454" s="51"/>
      <c r="S5454" s="13"/>
      <c r="T5454" s="12"/>
      <c r="U5454" s="13"/>
      <c r="V5454"/>
      <c r="W5454" s="51"/>
    </row>
    <row r="5455" spans="1:23" x14ac:dyDescent="0.2">
      <c r="A5455" s="32"/>
      <c r="B5455"/>
      <c r="C5455" s="20"/>
      <c r="D5455" s="20"/>
      <c r="E5455"/>
      <c r="F5455"/>
      <c r="G5455" s="19"/>
      <c r="H5455"/>
      <c r="I5455"/>
      <c r="J5455"/>
      <c r="K5455" s="9"/>
      <c r="L5455"/>
      <c r="M5455" s="36"/>
      <c r="N5455"/>
      <c r="O5455"/>
      <c r="P5455" s="48"/>
      <c r="Q5455" s="10"/>
      <c r="R5455" s="51"/>
      <c r="S5455" s="13"/>
      <c r="T5455" s="12"/>
      <c r="U5455" s="13"/>
      <c r="V5455"/>
      <c r="W5455" s="51"/>
    </row>
    <row r="5456" spans="1:23" x14ac:dyDescent="0.2">
      <c r="A5456" s="32"/>
      <c r="B5456"/>
      <c r="C5456" s="20"/>
      <c r="D5456" s="20"/>
      <c r="E5456"/>
      <c r="F5456"/>
      <c r="G5456" s="19"/>
      <c r="H5456"/>
      <c r="I5456"/>
      <c r="J5456"/>
      <c r="K5456" s="9"/>
      <c r="L5456"/>
      <c r="M5456" s="36"/>
      <c r="N5456"/>
      <c r="O5456"/>
      <c r="P5456" s="48"/>
      <c r="Q5456" s="10"/>
      <c r="R5456" s="51"/>
      <c r="S5456" s="13"/>
      <c r="T5456" s="12"/>
      <c r="U5456" s="13"/>
      <c r="V5456"/>
      <c r="W5456" s="51"/>
    </row>
    <row r="5457" spans="1:23" x14ac:dyDescent="0.2">
      <c r="A5457" s="32"/>
      <c r="B5457"/>
      <c r="C5457" s="20"/>
      <c r="D5457" s="20"/>
      <c r="E5457"/>
      <c r="F5457"/>
      <c r="G5457" s="19"/>
      <c r="H5457"/>
      <c r="I5457"/>
      <c r="J5457"/>
      <c r="K5457" s="9"/>
      <c r="L5457"/>
      <c r="M5457" s="36"/>
      <c r="N5457"/>
      <c r="O5457"/>
      <c r="P5457" s="48"/>
      <c r="Q5457" s="10"/>
      <c r="R5457" s="51"/>
      <c r="S5457" s="13"/>
      <c r="T5457" s="12"/>
      <c r="U5457" s="13"/>
      <c r="V5457"/>
      <c r="W5457" s="51"/>
    </row>
    <row r="5458" spans="1:23" x14ac:dyDescent="0.2">
      <c r="A5458" s="32"/>
      <c r="B5458"/>
      <c r="C5458" s="20"/>
      <c r="D5458" s="20"/>
      <c r="E5458"/>
      <c r="F5458"/>
      <c r="G5458" s="19"/>
      <c r="H5458"/>
      <c r="I5458"/>
      <c r="J5458"/>
      <c r="K5458" s="9"/>
      <c r="L5458"/>
      <c r="M5458" s="36"/>
      <c r="N5458"/>
      <c r="O5458"/>
      <c r="P5458" s="48"/>
      <c r="Q5458" s="10"/>
      <c r="R5458" s="51"/>
      <c r="S5458" s="13"/>
      <c r="T5458" s="12"/>
      <c r="U5458" s="13"/>
      <c r="V5458"/>
      <c r="W5458" s="51"/>
    </row>
    <row r="5459" spans="1:23" x14ac:dyDescent="0.2">
      <c r="A5459" s="32"/>
      <c r="B5459"/>
      <c r="C5459" s="20"/>
      <c r="D5459" s="20"/>
      <c r="E5459"/>
      <c r="F5459"/>
      <c r="G5459" s="19"/>
      <c r="H5459"/>
      <c r="I5459"/>
      <c r="J5459"/>
      <c r="K5459" s="9"/>
      <c r="L5459"/>
      <c r="M5459" s="36"/>
      <c r="N5459"/>
      <c r="O5459"/>
      <c r="P5459" s="48"/>
      <c r="Q5459" s="10"/>
      <c r="R5459" s="51"/>
      <c r="S5459" s="13"/>
      <c r="T5459" s="12"/>
      <c r="U5459" s="13"/>
      <c r="V5459"/>
      <c r="W5459" s="51"/>
    </row>
    <row r="5460" spans="1:23" x14ac:dyDescent="0.2">
      <c r="A5460" s="32"/>
      <c r="B5460"/>
      <c r="C5460" s="20"/>
      <c r="D5460" s="20"/>
      <c r="E5460"/>
      <c r="F5460"/>
      <c r="G5460" s="19"/>
      <c r="H5460"/>
      <c r="I5460"/>
      <c r="J5460"/>
      <c r="K5460" s="9"/>
      <c r="L5460"/>
      <c r="M5460" s="36"/>
      <c r="N5460"/>
      <c r="O5460"/>
      <c r="P5460" s="48"/>
      <c r="Q5460" s="10"/>
      <c r="R5460" s="51"/>
      <c r="S5460" s="13"/>
      <c r="T5460" s="12"/>
      <c r="U5460" s="13"/>
      <c r="V5460"/>
      <c r="W5460" s="51"/>
    </row>
    <row r="5461" spans="1:23" x14ac:dyDescent="0.2">
      <c r="A5461" s="32"/>
      <c r="B5461"/>
      <c r="C5461" s="20"/>
      <c r="D5461" s="20"/>
      <c r="E5461"/>
      <c r="F5461"/>
      <c r="G5461" s="19"/>
      <c r="H5461"/>
      <c r="I5461"/>
      <c r="J5461"/>
      <c r="K5461" s="9"/>
      <c r="L5461"/>
      <c r="M5461" s="36"/>
      <c r="N5461"/>
      <c r="O5461"/>
      <c r="P5461" s="48"/>
      <c r="Q5461" s="10"/>
      <c r="R5461" s="51"/>
      <c r="S5461" s="13"/>
      <c r="T5461" s="12"/>
      <c r="U5461" s="13"/>
      <c r="V5461"/>
      <c r="W5461" s="51"/>
    </row>
    <row r="5462" spans="1:23" x14ac:dyDescent="0.2">
      <c r="A5462" s="32"/>
      <c r="B5462"/>
      <c r="C5462" s="20"/>
      <c r="D5462" s="20"/>
      <c r="E5462"/>
      <c r="F5462"/>
      <c r="G5462" s="19"/>
      <c r="H5462"/>
      <c r="I5462"/>
      <c r="J5462"/>
      <c r="K5462" s="9"/>
      <c r="L5462"/>
      <c r="M5462" s="36"/>
      <c r="N5462"/>
      <c r="O5462"/>
      <c r="P5462" s="48"/>
      <c r="Q5462" s="10"/>
      <c r="R5462" s="51"/>
      <c r="S5462" s="13"/>
      <c r="T5462" s="12"/>
      <c r="U5462" s="13"/>
      <c r="V5462"/>
      <c r="W5462" s="51"/>
    </row>
    <row r="5463" spans="1:23" x14ac:dyDescent="0.2">
      <c r="A5463" s="32"/>
      <c r="B5463"/>
      <c r="C5463" s="20"/>
      <c r="D5463" s="20"/>
      <c r="E5463"/>
      <c r="F5463"/>
      <c r="G5463" s="19"/>
      <c r="H5463"/>
      <c r="I5463"/>
      <c r="J5463"/>
      <c r="K5463" s="9"/>
      <c r="L5463"/>
      <c r="M5463" s="36"/>
      <c r="N5463"/>
      <c r="O5463"/>
      <c r="P5463" s="48"/>
      <c r="Q5463" s="10"/>
      <c r="R5463" s="51"/>
      <c r="S5463" s="13"/>
      <c r="T5463" s="12"/>
      <c r="U5463" s="13"/>
      <c r="V5463"/>
      <c r="W5463" s="51"/>
    </row>
    <row r="5464" spans="1:23" x14ac:dyDescent="0.2">
      <c r="A5464" s="32"/>
      <c r="B5464"/>
      <c r="C5464" s="20"/>
      <c r="D5464" s="20"/>
      <c r="E5464"/>
      <c r="F5464"/>
      <c r="G5464" s="19"/>
      <c r="H5464"/>
      <c r="I5464"/>
      <c r="J5464"/>
      <c r="K5464" s="9"/>
      <c r="L5464"/>
      <c r="M5464" s="36"/>
      <c r="N5464"/>
      <c r="O5464"/>
      <c r="P5464" s="48"/>
      <c r="Q5464" s="10"/>
      <c r="R5464" s="51"/>
      <c r="S5464" s="13"/>
      <c r="T5464" s="12"/>
      <c r="U5464" s="13"/>
      <c r="V5464"/>
      <c r="W5464" s="51"/>
    </row>
    <row r="5465" spans="1:23" x14ac:dyDescent="0.2">
      <c r="A5465" s="32"/>
      <c r="B5465"/>
      <c r="C5465" s="20"/>
      <c r="D5465" s="20"/>
      <c r="E5465"/>
      <c r="F5465"/>
      <c r="G5465" s="19"/>
      <c r="H5465"/>
      <c r="I5465"/>
      <c r="J5465"/>
      <c r="K5465" s="9"/>
      <c r="L5465"/>
      <c r="M5465" s="36"/>
      <c r="N5465"/>
      <c r="O5465"/>
      <c r="P5465" s="48"/>
      <c r="Q5465" s="10"/>
      <c r="R5465" s="51"/>
      <c r="S5465" s="13"/>
      <c r="T5465" s="12"/>
      <c r="U5465" s="13"/>
      <c r="V5465"/>
      <c r="W5465" s="51"/>
    </row>
    <row r="5466" spans="1:23" x14ac:dyDescent="0.2">
      <c r="A5466" s="32"/>
      <c r="B5466"/>
      <c r="C5466" s="20"/>
      <c r="D5466" s="20"/>
      <c r="E5466"/>
      <c r="F5466"/>
      <c r="G5466" s="19"/>
      <c r="H5466"/>
      <c r="I5466"/>
      <c r="J5466"/>
      <c r="K5466" s="9"/>
      <c r="L5466"/>
      <c r="M5466" s="36"/>
      <c r="N5466"/>
      <c r="O5466"/>
      <c r="P5466" s="48"/>
      <c r="Q5466" s="10"/>
      <c r="R5466" s="51"/>
      <c r="S5466" s="13"/>
      <c r="T5466" s="12"/>
      <c r="U5466" s="13"/>
      <c r="V5466"/>
      <c r="W5466" s="51"/>
    </row>
    <row r="5467" spans="1:23" x14ac:dyDescent="0.2">
      <c r="A5467" s="32"/>
      <c r="B5467"/>
      <c r="C5467" s="20"/>
      <c r="D5467" s="20"/>
      <c r="E5467"/>
      <c r="F5467"/>
      <c r="G5467" s="19"/>
      <c r="H5467"/>
      <c r="I5467"/>
      <c r="J5467"/>
      <c r="K5467" s="9"/>
      <c r="L5467"/>
      <c r="M5467" s="36"/>
      <c r="N5467"/>
      <c r="O5467"/>
      <c r="P5467" s="48"/>
      <c r="Q5467" s="10"/>
      <c r="R5467" s="51"/>
      <c r="S5467" s="13"/>
      <c r="T5467" s="12"/>
      <c r="U5467" s="13"/>
      <c r="V5467"/>
      <c r="W5467" s="51"/>
    </row>
    <row r="5468" spans="1:23" x14ac:dyDescent="0.2">
      <c r="A5468" s="32"/>
      <c r="B5468"/>
      <c r="C5468" s="20"/>
      <c r="D5468" s="20"/>
      <c r="E5468"/>
      <c r="F5468"/>
      <c r="G5468" s="19"/>
      <c r="H5468"/>
      <c r="I5468"/>
      <c r="J5468"/>
      <c r="K5468" s="9"/>
      <c r="L5468"/>
      <c r="M5468" s="36"/>
      <c r="N5468"/>
      <c r="O5468"/>
      <c r="P5468" s="48"/>
      <c r="Q5468" s="10"/>
      <c r="R5468" s="51"/>
      <c r="S5468" s="13"/>
      <c r="T5468" s="12"/>
      <c r="U5468" s="13"/>
      <c r="V5468"/>
      <c r="W5468" s="51"/>
    </row>
    <row r="5469" spans="1:23" x14ac:dyDescent="0.2">
      <c r="A5469" s="32"/>
      <c r="B5469"/>
      <c r="C5469" s="20"/>
      <c r="D5469" s="20"/>
      <c r="E5469"/>
      <c r="F5469"/>
      <c r="G5469" s="19"/>
      <c r="H5469"/>
      <c r="I5469"/>
      <c r="J5469"/>
      <c r="K5469" s="9"/>
      <c r="L5469"/>
      <c r="M5469" s="36"/>
      <c r="N5469"/>
      <c r="O5469"/>
      <c r="P5469" s="48"/>
      <c r="Q5469" s="10"/>
      <c r="R5469" s="51"/>
      <c r="S5469" s="13"/>
      <c r="T5469" s="12"/>
      <c r="U5469" s="13"/>
      <c r="V5469"/>
      <c r="W5469" s="51"/>
    </row>
    <row r="5470" spans="1:23" x14ac:dyDescent="0.2">
      <c r="A5470" s="32"/>
      <c r="B5470"/>
      <c r="C5470" s="20"/>
      <c r="D5470" s="20"/>
      <c r="E5470"/>
      <c r="F5470"/>
      <c r="G5470" s="19"/>
      <c r="H5470"/>
      <c r="I5470"/>
      <c r="J5470"/>
      <c r="K5470" s="9"/>
      <c r="L5470"/>
      <c r="M5470" s="36"/>
      <c r="N5470"/>
      <c r="O5470"/>
      <c r="P5470" s="48"/>
      <c r="Q5470" s="10"/>
      <c r="R5470" s="51"/>
      <c r="S5470" s="13"/>
      <c r="T5470" s="12"/>
      <c r="U5470" s="13"/>
      <c r="V5470"/>
      <c r="W5470" s="51"/>
    </row>
    <row r="5471" spans="1:23" x14ac:dyDescent="0.2">
      <c r="A5471" s="32"/>
      <c r="B5471"/>
      <c r="C5471" s="20"/>
      <c r="D5471" s="20"/>
      <c r="E5471"/>
      <c r="F5471"/>
      <c r="G5471" s="19"/>
      <c r="H5471"/>
      <c r="I5471"/>
      <c r="J5471"/>
      <c r="K5471" s="9"/>
      <c r="L5471"/>
      <c r="M5471" s="36"/>
      <c r="N5471"/>
      <c r="O5471"/>
      <c r="P5471" s="48"/>
      <c r="Q5471" s="10"/>
      <c r="R5471" s="51"/>
      <c r="S5471" s="13"/>
      <c r="T5471" s="12"/>
      <c r="U5471" s="13"/>
      <c r="V5471"/>
      <c r="W5471" s="51"/>
    </row>
    <row r="5472" spans="1:23" x14ac:dyDescent="0.2">
      <c r="A5472" s="32"/>
      <c r="B5472"/>
      <c r="C5472" s="20"/>
      <c r="D5472" s="20"/>
      <c r="E5472"/>
      <c r="F5472"/>
      <c r="G5472" s="19"/>
      <c r="H5472"/>
      <c r="I5472"/>
      <c r="J5472"/>
      <c r="K5472" s="9"/>
      <c r="L5472"/>
      <c r="M5472" s="36"/>
      <c r="N5472"/>
      <c r="O5472"/>
      <c r="P5472" s="48"/>
      <c r="Q5472" s="10"/>
      <c r="R5472" s="51"/>
      <c r="S5472" s="13"/>
      <c r="T5472" s="12"/>
      <c r="U5472" s="13"/>
      <c r="V5472"/>
      <c r="W5472" s="51"/>
    </row>
    <row r="5473" spans="1:23" x14ac:dyDescent="0.2">
      <c r="A5473" s="32"/>
      <c r="B5473"/>
      <c r="C5473" s="20"/>
      <c r="D5473" s="20"/>
      <c r="E5473"/>
      <c r="F5473"/>
      <c r="G5473" s="19"/>
      <c r="H5473"/>
      <c r="I5473"/>
      <c r="J5473"/>
      <c r="K5473" s="9"/>
      <c r="L5473"/>
      <c r="M5473" s="36"/>
      <c r="N5473"/>
      <c r="O5473"/>
      <c r="P5473" s="48"/>
      <c r="Q5473" s="10"/>
      <c r="R5473" s="51"/>
      <c r="S5473" s="13"/>
      <c r="T5473" s="12"/>
      <c r="U5473" s="13"/>
      <c r="V5473"/>
      <c r="W5473" s="51"/>
    </row>
    <row r="5474" spans="1:23" x14ac:dyDescent="0.2">
      <c r="A5474" s="32"/>
      <c r="B5474"/>
      <c r="C5474" s="20"/>
      <c r="D5474" s="20"/>
      <c r="E5474"/>
      <c r="F5474"/>
      <c r="G5474" s="19"/>
      <c r="H5474"/>
      <c r="I5474"/>
      <c r="J5474"/>
      <c r="K5474" s="9"/>
      <c r="L5474"/>
      <c r="M5474" s="36"/>
      <c r="N5474"/>
      <c r="O5474"/>
      <c r="P5474" s="48"/>
      <c r="Q5474" s="10"/>
      <c r="R5474" s="51"/>
      <c r="S5474" s="13"/>
      <c r="T5474" s="12"/>
      <c r="U5474" s="13"/>
      <c r="V5474"/>
      <c r="W5474" s="51"/>
    </row>
    <row r="5475" spans="1:23" x14ac:dyDescent="0.2">
      <c r="A5475" s="32"/>
      <c r="B5475"/>
      <c r="C5475" s="20"/>
      <c r="D5475" s="20"/>
      <c r="E5475"/>
      <c r="F5475"/>
      <c r="G5475" s="19"/>
      <c r="H5475"/>
      <c r="I5475"/>
      <c r="J5475"/>
      <c r="K5475" s="9"/>
      <c r="L5475"/>
      <c r="M5475" s="36"/>
      <c r="N5475"/>
      <c r="O5475"/>
      <c r="P5475" s="48"/>
      <c r="Q5475" s="10"/>
      <c r="R5475" s="51"/>
      <c r="S5475" s="13"/>
      <c r="T5475" s="12"/>
      <c r="U5475" s="13"/>
      <c r="V5475"/>
      <c r="W5475" s="51"/>
    </row>
    <row r="5476" spans="1:23" x14ac:dyDescent="0.2">
      <c r="A5476" s="32"/>
      <c r="B5476"/>
      <c r="C5476" s="20"/>
      <c r="D5476" s="20"/>
      <c r="E5476"/>
      <c r="F5476"/>
      <c r="G5476" s="19"/>
      <c r="H5476"/>
      <c r="I5476"/>
      <c r="J5476"/>
      <c r="K5476" s="9"/>
      <c r="L5476"/>
      <c r="M5476" s="36"/>
      <c r="N5476"/>
      <c r="O5476"/>
      <c r="P5476" s="48"/>
      <c r="Q5476" s="10"/>
      <c r="R5476" s="51"/>
      <c r="S5476" s="13"/>
      <c r="T5476" s="12"/>
      <c r="U5476" s="13"/>
      <c r="V5476"/>
      <c r="W5476" s="51"/>
    </row>
    <row r="5477" spans="1:23" x14ac:dyDescent="0.2">
      <c r="A5477" s="32"/>
      <c r="B5477"/>
      <c r="C5477" s="20"/>
      <c r="D5477" s="20"/>
      <c r="E5477"/>
      <c r="F5477"/>
      <c r="G5477" s="19"/>
      <c r="H5477"/>
      <c r="I5477"/>
      <c r="J5477"/>
      <c r="K5477" s="9"/>
      <c r="L5477"/>
      <c r="M5477" s="36"/>
      <c r="N5477"/>
      <c r="O5477"/>
      <c r="P5477" s="48"/>
      <c r="Q5477" s="10"/>
      <c r="R5477" s="51"/>
      <c r="S5477" s="13"/>
      <c r="T5477" s="12"/>
      <c r="U5477" s="13"/>
      <c r="V5477"/>
      <c r="W5477" s="51"/>
    </row>
    <row r="5478" spans="1:23" x14ac:dyDescent="0.2">
      <c r="A5478" s="32"/>
      <c r="B5478"/>
      <c r="C5478" s="20"/>
      <c r="D5478" s="20"/>
      <c r="E5478"/>
      <c r="F5478"/>
      <c r="G5478" s="19"/>
      <c r="H5478"/>
      <c r="I5478"/>
      <c r="J5478"/>
      <c r="K5478" s="9"/>
      <c r="L5478"/>
      <c r="M5478" s="36"/>
      <c r="N5478"/>
      <c r="O5478"/>
      <c r="P5478" s="48"/>
      <c r="Q5478" s="10"/>
      <c r="R5478" s="51"/>
      <c r="S5478" s="13"/>
      <c r="T5478" s="12"/>
      <c r="U5478" s="13"/>
      <c r="V5478"/>
      <c r="W5478" s="51"/>
    </row>
    <row r="5479" spans="1:23" x14ac:dyDescent="0.2">
      <c r="A5479" s="32"/>
      <c r="B5479"/>
      <c r="C5479" s="20"/>
      <c r="D5479" s="20"/>
      <c r="E5479"/>
      <c r="F5479"/>
      <c r="G5479" s="19"/>
      <c r="H5479"/>
      <c r="I5479"/>
      <c r="J5479"/>
      <c r="K5479" s="9"/>
      <c r="L5479"/>
      <c r="M5479" s="36"/>
      <c r="N5479"/>
      <c r="O5479"/>
      <c r="P5479" s="48"/>
      <c r="Q5479" s="10"/>
      <c r="R5479" s="51"/>
      <c r="S5479" s="13"/>
      <c r="T5479" s="12"/>
      <c r="U5479" s="13"/>
      <c r="V5479"/>
      <c r="W5479" s="51"/>
    </row>
    <row r="5480" spans="1:23" x14ac:dyDescent="0.2">
      <c r="A5480" s="32"/>
      <c r="B5480"/>
      <c r="C5480" s="20"/>
      <c r="D5480" s="20"/>
      <c r="E5480"/>
      <c r="F5480"/>
      <c r="G5480" s="19"/>
      <c r="H5480"/>
      <c r="I5480"/>
      <c r="J5480"/>
      <c r="K5480" s="9"/>
      <c r="L5480"/>
      <c r="M5480" s="36"/>
      <c r="N5480"/>
      <c r="O5480"/>
      <c r="P5480" s="48"/>
      <c r="Q5480" s="10"/>
      <c r="R5480" s="51"/>
      <c r="S5480" s="13"/>
      <c r="T5480" s="12"/>
      <c r="U5480" s="13"/>
      <c r="V5480"/>
      <c r="W5480" s="51"/>
    </row>
    <row r="5481" spans="1:23" x14ac:dyDescent="0.2">
      <c r="A5481" s="32"/>
      <c r="B5481"/>
      <c r="C5481" s="20"/>
      <c r="D5481" s="20"/>
      <c r="E5481"/>
      <c r="F5481"/>
      <c r="G5481" s="19"/>
      <c r="H5481"/>
      <c r="I5481"/>
      <c r="J5481"/>
      <c r="K5481" s="9"/>
      <c r="L5481"/>
      <c r="M5481" s="36"/>
      <c r="N5481"/>
      <c r="O5481"/>
      <c r="P5481" s="48"/>
      <c r="Q5481" s="10"/>
      <c r="R5481" s="51"/>
      <c r="S5481" s="13"/>
      <c r="T5481" s="12"/>
      <c r="U5481" s="13"/>
      <c r="V5481"/>
      <c r="W5481" s="51"/>
    </row>
    <row r="5482" spans="1:23" x14ac:dyDescent="0.2">
      <c r="A5482" s="32"/>
      <c r="B5482"/>
      <c r="C5482" s="20"/>
      <c r="D5482" s="20"/>
      <c r="E5482"/>
      <c r="F5482"/>
      <c r="G5482" s="19"/>
      <c r="H5482"/>
      <c r="I5482"/>
      <c r="J5482"/>
      <c r="K5482" s="9"/>
      <c r="L5482"/>
      <c r="M5482" s="36"/>
      <c r="N5482"/>
      <c r="O5482"/>
      <c r="P5482" s="48"/>
      <c r="Q5482" s="10"/>
      <c r="R5482" s="51"/>
      <c r="S5482" s="13"/>
      <c r="T5482" s="12"/>
      <c r="U5482" s="13"/>
      <c r="V5482"/>
      <c r="W5482" s="51"/>
    </row>
    <row r="5483" spans="1:23" x14ac:dyDescent="0.2">
      <c r="A5483" s="32"/>
      <c r="B5483"/>
      <c r="C5483" s="20"/>
      <c r="D5483" s="20"/>
      <c r="E5483"/>
      <c r="F5483"/>
      <c r="G5483" s="19"/>
      <c r="H5483"/>
      <c r="I5483"/>
      <c r="J5483"/>
      <c r="K5483" s="9"/>
      <c r="L5483"/>
      <c r="M5483" s="36"/>
      <c r="N5483"/>
      <c r="O5483"/>
      <c r="P5483" s="48"/>
      <c r="Q5483" s="10"/>
      <c r="R5483" s="51"/>
      <c r="S5483" s="13"/>
      <c r="T5483" s="12"/>
      <c r="U5483" s="13"/>
      <c r="V5483"/>
      <c r="W5483" s="51"/>
    </row>
    <row r="5484" spans="1:23" x14ac:dyDescent="0.2">
      <c r="A5484" s="32"/>
      <c r="B5484"/>
      <c r="C5484" s="20"/>
      <c r="D5484" s="20"/>
      <c r="E5484"/>
      <c r="F5484"/>
      <c r="G5484" s="19"/>
      <c r="H5484"/>
      <c r="I5484"/>
      <c r="J5484"/>
      <c r="K5484" s="9"/>
      <c r="L5484"/>
      <c r="M5484" s="36"/>
      <c r="N5484"/>
      <c r="O5484"/>
      <c r="P5484" s="48"/>
      <c r="Q5484" s="10"/>
      <c r="R5484" s="51"/>
      <c r="S5484" s="13"/>
      <c r="T5484" s="12"/>
      <c r="U5484" s="13"/>
      <c r="V5484"/>
      <c r="W5484" s="51"/>
    </row>
    <row r="5485" spans="1:23" x14ac:dyDescent="0.2">
      <c r="A5485" s="32"/>
      <c r="B5485"/>
      <c r="C5485" s="20"/>
      <c r="D5485" s="20"/>
      <c r="E5485"/>
      <c r="F5485"/>
      <c r="G5485" s="19"/>
      <c r="H5485"/>
      <c r="I5485"/>
      <c r="J5485"/>
      <c r="K5485" s="9"/>
      <c r="L5485"/>
      <c r="M5485" s="36"/>
      <c r="N5485"/>
      <c r="O5485"/>
      <c r="P5485" s="48"/>
      <c r="Q5485" s="10"/>
      <c r="R5485" s="51"/>
      <c r="S5485" s="13"/>
      <c r="T5485" s="12"/>
      <c r="U5485" s="13"/>
      <c r="V5485"/>
      <c r="W5485" s="51"/>
    </row>
    <row r="5486" spans="1:23" x14ac:dyDescent="0.2">
      <c r="A5486" s="32"/>
      <c r="B5486"/>
      <c r="C5486" s="20"/>
      <c r="D5486" s="20"/>
      <c r="E5486"/>
      <c r="F5486"/>
      <c r="G5486" s="19"/>
      <c r="H5486"/>
      <c r="I5486"/>
      <c r="J5486"/>
      <c r="K5486" s="9"/>
      <c r="L5486"/>
      <c r="M5486" s="36"/>
      <c r="N5486"/>
      <c r="O5486"/>
      <c r="P5486" s="48"/>
      <c r="Q5486" s="10"/>
      <c r="R5486" s="51"/>
      <c r="S5486" s="13"/>
      <c r="T5486" s="12"/>
      <c r="U5486" s="13"/>
      <c r="V5486"/>
      <c r="W5486" s="51"/>
    </row>
    <row r="5487" spans="1:23" x14ac:dyDescent="0.2">
      <c r="A5487" s="32"/>
      <c r="B5487"/>
      <c r="C5487" s="20"/>
      <c r="D5487" s="20"/>
      <c r="E5487"/>
      <c r="F5487"/>
      <c r="G5487" s="19"/>
      <c r="H5487"/>
      <c r="I5487"/>
      <c r="J5487"/>
      <c r="K5487" s="9"/>
      <c r="L5487"/>
      <c r="M5487" s="36"/>
      <c r="N5487"/>
      <c r="O5487"/>
      <c r="P5487" s="48"/>
      <c r="Q5487" s="10"/>
      <c r="R5487" s="51"/>
      <c r="S5487" s="13"/>
      <c r="T5487" s="12"/>
      <c r="U5487" s="13"/>
      <c r="V5487"/>
      <c r="W5487" s="51"/>
    </row>
    <row r="5488" spans="1:23" x14ac:dyDescent="0.2">
      <c r="A5488" s="32"/>
      <c r="B5488"/>
      <c r="C5488" s="20"/>
      <c r="D5488" s="20"/>
      <c r="E5488"/>
      <c r="F5488"/>
      <c r="G5488" s="19"/>
      <c r="H5488"/>
      <c r="I5488"/>
      <c r="J5488"/>
      <c r="K5488" s="9"/>
      <c r="L5488"/>
      <c r="M5488" s="36"/>
      <c r="N5488"/>
      <c r="O5488"/>
      <c r="P5488" s="48"/>
      <c r="Q5488" s="10"/>
      <c r="R5488" s="51"/>
      <c r="S5488" s="13"/>
      <c r="T5488" s="12"/>
      <c r="U5488" s="13"/>
      <c r="V5488"/>
      <c r="W5488" s="51"/>
    </row>
    <row r="5489" spans="1:23" x14ac:dyDescent="0.2">
      <c r="A5489" s="32"/>
      <c r="B5489"/>
      <c r="C5489" s="20"/>
      <c r="D5489" s="20"/>
      <c r="E5489"/>
      <c r="F5489"/>
      <c r="G5489" s="19"/>
      <c r="H5489"/>
      <c r="I5489"/>
      <c r="J5489"/>
      <c r="K5489" s="9"/>
      <c r="L5489"/>
      <c r="M5489" s="36"/>
      <c r="N5489"/>
      <c r="O5489"/>
      <c r="P5489" s="48"/>
      <c r="Q5489" s="10"/>
      <c r="R5489" s="51"/>
      <c r="S5489" s="13"/>
      <c r="T5489" s="12"/>
      <c r="U5489" s="13"/>
      <c r="V5489"/>
      <c r="W5489" s="51"/>
    </row>
    <row r="5490" spans="1:23" x14ac:dyDescent="0.2">
      <c r="A5490" s="32"/>
      <c r="B5490"/>
      <c r="C5490" s="20"/>
      <c r="D5490" s="20"/>
      <c r="E5490"/>
      <c r="F5490"/>
      <c r="G5490" s="19"/>
      <c r="H5490"/>
      <c r="I5490"/>
      <c r="J5490"/>
      <c r="K5490" s="9"/>
      <c r="L5490"/>
      <c r="M5490" s="36"/>
      <c r="N5490"/>
      <c r="O5490"/>
      <c r="P5490" s="48"/>
      <c r="Q5490" s="10"/>
      <c r="R5490" s="51"/>
      <c r="S5490" s="13"/>
      <c r="T5490" s="12"/>
      <c r="U5490" s="13"/>
      <c r="V5490"/>
      <c r="W5490" s="51"/>
    </row>
    <row r="5491" spans="1:23" x14ac:dyDescent="0.2">
      <c r="A5491" s="32"/>
      <c r="B5491"/>
      <c r="C5491" s="20"/>
      <c r="D5491" s="20"/>
      <c r="E5491"/>
      <c r="F5491"/>
      <c r="G5491" s="19"/>
      <c r="H5491"/>
      <c r="I5491"/>
      <c r="J5491"/>
      <c r="K5491" s="9"/>
      <c r="L5491"/>
      <c r="M5491" s="36"/>
      <c r="N5491"/>
      <c r="O5491"/>
      <c r="P5491" s="48"/>
      <c r="Q5491" s="10"/>
      <c r="R5491" s="51"/>
      <c r="S5491" s="13"/>
      <c r="T5491" s="12"/>
      <c r="U5491" s="13"/>
      <c r="V5491"/>
      <c r="W5491" s="51"/>
    </row>
    <row r="5492" spans="1:23" x14ac:dyDescent="0.2">
      <c r="A5492" s="32"/>
      <c r="B5492"/>
      <c r="C5492" s="20"/>
      <c r="D5492" s="20"/>
      <c r="E5492"/>
      <c r="F5492"/>
      <c r="G5492" s="19"/>
      <c r="H5492"/>
      <c r="I5492"/>
      <c r="J5492"/>
      <c r="K5492" s="9"/>
      <c r="L5492"/>
      <c r="M5492" s="36"/>
      <c r="N5492"/>
      <c r="O5492"/>
      <c r="P5492" s="48"/>
      <c r="Q5492" s="10"/>
      <c r="R5492" s="51"/>
      <c r="S5492" s="13"/>
      <c r="T5492" s="12"/>
      <c r="U5492" s="13"/>
      <c r="V5492"/>
      <c r="W5492" s="51"/>
    </row>
    <row r="5493" spans="1:23" x14ac:dyDescent="0.2">
      <c r="A5493" s="32"/>
      <c r="B5493"/>
      <c r="C5493" s="20"/>
      <c r="D5493" s="20"/>
      <c r="E5493"/>
      <c r="F5493"/>
      <c r="G5493" s="19"/>
      <c r="H5493"/>
      <c r="I5493"/>
      <c r="J5493"/>
      <c r="K5493" s="9"/>
      <c r="L5493"/>
      <c r="M5493" s="36"/>
      <c r="N5493"/>
      <c r="O5493"/>
      <c r="P5493" s="48"/>
      <c r="Q5493" s="10"/>
      <c r="R5493" s="51"/>
      <c r="S5493" s="13"/>
      <c r="T5493" s="12"/>
      <c r="U5493" s="13"/>
      <c r="V5493"/>
      <c r="W5493" s="51"/>
    </row>
    <row r="5494" spans="1:23" x14ac:dyDescent="0.2">
      <c r="A5494" s="32"/>
      <c r="B5494"/>
      <c r="C5494" s="20"/>
      <c r="D5494" s="20"/>
      <c r="E5494"/>
      <c r="F5494"/>
      <c r="G5494" s="19"/>
      <c r="H5494"/>
      <c r="I5494"/>
      <c r="J5494"/>
      <c r="K5494" s="9"/>
      <c r="L5494"/>
      <c r="M5494" s="36"/>
      <c r="N5494"/>
      <c r="O5494"/>
      <c r="P5494" s="48"/>
      <c r="Q5494" s="10"/>
      <c r="R5494" s="51"/>
      <c r="S5494" s="13"/>
      <c r="T5494" s="12"/>
      <c r="U5494" s="13"/>
      <c r="V5494"/>
      <c r="W5494" s="51"/>
    </row>
    <row r="5495" spans="1:23" x14ac:dyDescent="0.2">
      <c r="A5495" s="32"/>
      <c r="B5495"/>
      <c r="C5495" s="20"/>
      <c r="D5495" s="20"/>
      <c r="E5495"/>
      <c r="F5495"/>
      <c r="G5495" s="19"/>
      <c r="H5495"/>
      <c r="I5495"/>
      <c r="J5495"/>
      <c r="K5495" s="9"/>
      <c r="L5495"/>
      <c r="M5495" s="36"/>
      <c r="N5495"/>
      <c r="O5495"/>
      <c r="P5495" s="48"/>
      <c r="Q5495" s="10"/>
      <c r="R5495" s="51"/>
      <c r="S5495" s="13"/>
      <c r="T5495" s="12"/>
      <c r="U5495" s="13"/>
      <c r="V5495"/>
      <c r="W5495" s="51"/>
    </row>
    <row r="5496" spans="1:23" x14ac:dyDescent="0.2">
      <c r="A5496" s="32"/>
      <c r="B5496"/>
      <c r="C5496" s="20"/>
      <c r="D5496" s="20"/>
      <c r="E5496"/>
      <c r="F5496"/>
      <c r="G5496" s="19"/>
      <c r="H5496"/>
      <c r="I5496"/>
      <c r="J5496"/>
      <c r="K5496" s="9"/>
      <c r="L5496"/>
      <c r="M5496" s="36"/>
      <c r="N5496"/>
      <c r="O5496"/>
      <c r="P5496" s="48"/>
      <c r="Q5496" s="10"/>
      <c r="R5496" s="51"/>
      <c r="S5496" s="13"/>
      <c r="T5496" s="12"/>
      <c r="U5496" s="13"/>
      <c r="V5496"/>
      <c r="W5496" s="51"/>
    </row>
    <row r="5497" spans="1:23" x14ac:dyDescent="0.2">
      <c r="A5497" s="32"/>
      <c r="B5497"/>
      <c r="C5497" s="20"/>
      <c r="D5497" s="20"/>
      <c r="E5497"/>
      <c r="F5497"/>
      <c r="G5497" s="19"/>
      <c r="H5497"/>
      <c r="I5497"/>
      <c r="J5497"/>
      <c r="K5497" s="9"/>
      <c r="L5497"/>
      <c r="M5497" s="36"/>
      <c r="N5497"/>
      <c r="O5497"/>
      <c r="P5497" s="48"/>
      <c r="Q5497" s="10"/>
      <c r="R5497" s="51"/>
      <c r="S5497" s="13"/>
      <c r="T5497" s="12"/>
      <c r="U5497" s="13"/>
      <c r="V5497"/>
      <c r="W5497" s="51"/>
    </row>
    <row r="5498" spans="1:23" x14ac:dyDescent="0.2">
      <c r="A5498" s="32"/>
      <c r="B5498"/>
      <c r="C5498" s="20"/>
      <c r="D5498" s="20"/>
      <c r="E5498"/>
      <c r="F5498"/>
      <c r="G5498" s="19"/>
      <c r="H5498"/>
      <c r="I5498"/>
      <c r="J5498"/>
      <c r="K5498" s="9"/>
      <c r="L5498"/>
      <c r="M5498" s="36"/>
      <c r="N5498"/>
      <c r="O5498"/>
      <c r="P5498" s="48"/>
      <c r="Q5498" s="10"/>
      <c r="R5498" s="51"/>
      <c r="S5498" s="13"/>
      <c r="T5498" s="12"/>
      <c r="U5498" s="13"/>
      <c r="V5498"/>
      <c r="W5498" s="51"/>
    </row>
    <row r="5499" spans="1:23" x14ac:dyDescent="0.2">
      <c r="A5499" s="32"/>
      <c r="B5499"/>
      <c r="C5499" s="20"/>
      <c r="D5499" s="20"/>
      <c r="E5499"/>
      <c r="F5499"/>
      <c r="G5499" s="19"/>
      <c r="H5499"/>
      <c r="I5499"/>
      <c r="J5499"/>
      <c r="K5499" s="9"/>
      <c r="L5499"/>
      <c r="M5499" s="36"/>
      <c r="N5499"/>
      <c r="O5499"/>
      <c r="P5499" s="48"/>
      <c r="Q5499" s="10"/>
      <c r="R5499" s="51"/>
      <c r="S5499" s="13"/>
      <c r="T5499" s="12"/>
      <c r="U5499" s="13"/>
      <c r="V5499"/>
      <c r="W5499" s="51"/>
    </row>
    <row r="5500" spans="1:23" x14ac:dyDescent="0.2">
      <c r="A5500" s="32"/>
      <c r="B5500"/>
      <c r="C5500" s="20"/>
      <c r="D5500" s="20"/>
      <c r="E5500"/>
      <c r="F5500"/>
      <c r="G5500" s="19"/>
      <c r="H5500"/>
      <c r="I5500"/>
      <c r="J5500"/>
      <c r="K5500" s="9"/>
      <c r="L5500"/>
      <c r="M5500" s="36"/>
      <c r="N5500"/>
      <c r="O5500"/>
      <c r="P5500" s="48"/>
      <c r="Q5500" s="10"/>
      <c r="R5500" s="51"/>
      <c r="S5500" s="13"/>
      <c r="T5500" s="12"/>
      <c r="U5500" s="13"/>
      <c r="V5500"/>
      <c r="W5500" s="51"/>
    </row>
    <row r="5501" spans="1:23" x14ac:dyDescent="0.2">
      <c r="A5501" s="32"/>
      <c r="B5501"/>
      <c r="C5501" s="20"/>
      <c r="D5501" s="20"/>
      <c r="E5501"/>
      <c r="F5501"/>
      <c r="G5501" s="19"/>
      <c r="H5501"/>
      <c r="I5501"/>
      <c r="J5501"/>
      <c r="K5501" s="9"/>
      <c r="L5501"/>
      <c r="M5501" s="36"/>
      <c r="N5501"/>
      <c r="O5501"/>
      <c r="P5501" s="48"/>
      <c r="Q5501" s="10"/>
      <c r="R5501" s="51"/>
      <c r="S5501" s="13"/>
      <c r="T5501" s="12"/>
      <c r="U5501" s="13"/>
      <c r="V5501"/>
      <c r="W5501" s="51"/>
    </row>
    <row r="5502" spans="1:23" x14ac:dyDescent="0.2">
      <c r="A5502" s="32"/>
      <c r="B5502"/>
      <c r="C5502" s="20"/>
      <c r="D5502" s="20"/>
      <c r="E5502"/>
      <c r="F5502"/>
      <c r="G5502" s="19"/>
      <c r="H5502"/>
      <c r="I5502"/>
      <c r="J5502"/>
      <c r="K5502" s="9"/>
      <c r="L5502"/>
      <c r="M5502" s="36"/>
      <c r="N5502"/>
      <c r="O5502"/>
      <c r="P5502" s="48"/>
      <c r="Q5502" s="10"/>
      <c r="R5502" s="51"/>
      <c r="S5502" s="13"/>
      <c r="T5502" s="12"/>
      <c r="U5502" s="13"/>
      <c r="V5502"/>
      <c r="W5502" s="51"/>
    </row>
    <row r="5503" spans="1:23" x14ac:dyDescent="0.2">
      <c r="A5503" s="32"/>
      <c r="B5503"/>
      <c r="C5503" s="20"/>
      <c r="D5503" s="20"/>
      <c r="E5503"/>
      <c r="F5503"/>
      <c r="G5503" s="19"/>
      <c r="H5503"/>
      <c r="I5503"/>
      <c r="J5503"/>
      <c r="K5503" s="9"/>
      <c r="L5503"/>
      <c r="M5503" s="36"/>
      <c r="N5503"/>
      <c r="O5503"/>
      <c r="P5503" s="48"/>
      <c r="Q5503" s="10"/>
      <c r="R5503" s="51"/>
      <c r="S5503" s="13"/>
      <c r="T5503" s="12"/>
      <c r="U5503" s="13"/>
      <c r="V5503"/>
      <c r="W5503" s="51"/>
    </row>
    <row r="5504" spans="1:23" x14ac:dyDescent="0.2">
      <c r="A5504" s="32"/>
      <c r="B5504"/>
      <c r="C5504" s="20"/>
      <c r="D5504" s="20"/>
      <c r="E5504"/>
      <c r="F5504"/>
      <c r="G5504" s="19"/>
      <c r="H5504"/>
      <c r="I5504"/>
      <c r="J5504"/>
      <c r="K5504" s="9"/>
      <c r="L5504"/>
      <c r="M5504" s="36"/>
      <c r="N5504"/>
      <c r="O5504"/>
      <c r="P5504" s="48"/>
      <c r="Q5504" s="10"/>
      <c r="R5504" s="51"/>
      <c r="S5504" s="13"/>
      <c r="T5504" s="12"/>
      <c r="U5504" s="13"/>
      <c r="V5504"/>
      <c r="W5504" s="51"/>
    </row>
    <row r="5505" spans="1:23" x14ac:dyDescent="0.2">
      <c r="A5505" s="32"/>
      <c r="B5505"/>
      <c r="C5505" s="20"/>
      <c r="D5505" s="20"/>
      <c r="E5505"/>
      <c r="F5505"/>
      <c r="G5505" s="19"/>
      <c r="H5505"/>
      <c r="I5505"/>
      <c r="J5505"/>
      <c r="K5505" s="9"/>
      <c r="L5505"/>
      <c r="M5505" s="36"/>
      <c r="N5505"/>
      <c r="O5505"/>
      <c r="P5505" s="48"/>
      <c r="Q5505" s="10"/>
      <c r="R5505" s="51"/>
      <c r="S5505" s="13"/>
      <c r="T5505" s="12"/>
      <c r="U5505" s="13"/>
      <c r="V5505"/>
      <c r="W5505" s="51"/>
    </row>
    <row r="5506" spans="1:23" x14ac:dyDescent="0.2">
      <c r="A5506" s="32"/>
      <c r="B5506"/>
      <c r="C5506" s="20"/>
      <c r="D5506" s="20"/>
      <c r="E5506"/>
      <c r="F5506"/>
      <c r="G5506" s="19"/>
      <c r="H5506"/>
      <c r="I5506"/>
      <c r="J5506"/>
      <c r="K5506" s="9"/>
      <c r="L5506"/>
      <c r="M5506" s="36"/>
      <c r="N5506"/>
      <c r="O5506"/>
      <c r="P5506" s="48"/>
      <c r="Q5506" s="10"/>
      <c r="R5506" s="51"/>
      <c r="S5506" s="13"/>
      <c r="T5506" s="12"/>
      <c r="U5506" s="13"/>
      <c r="V5506"/>
      <c r="W5506" s="51"/>
    </row>
    <row r="5507" spans="1:23" x14ac:dyDescent="0.2">
      <c r="A5507" s="32"/>
      <c r="B5507"/>
      <c r="C5507" s="20"/>
      <c r="D5507" s="20"/>
      <c r="E5507"/>
      <c r="F5507"/>
      <c r="G5507" s="19"/>
      <c r="H5507"/>
      <c r="I5507"/>
      <c r="J5507"/>
      <c r="K5507" s="9"/>
      <c r="L5507"/>
      <c r="M5507" s="36"/>
      <c r="N5507"/>
      <c r="O5507"/>
      <c r="P5507" s="48"/>
      <c r="Q5507" s="10"/>
      <c r="R5507" s="51"/>
      <c r="S5507" s="13"/>
      <c r="T5507" s="12"/>
      <c r="U5507" s="13"/>
      <c r="V5507"/>
      <c r="W5507" s="51"/>
    </row>
    <row r="5508" spans="1:23" x14ac:dyDescent="0.2">
      <c r="A5508" s="32"/>
      <c r="B5508"/>
      <c r="C5508" s="20"/>
      <c r="D5508" s="20"/>
      <c r="E5508"/>
      <c r="F5508"/>
      <c r="G5508" s="19"/>
      <c r="H5508"/>
      <c r="I5508"/>
      <c r="J5508"/>
      <c r="K5508" s="9"/>
      <c r="L5508"/>
      <c r="M5508" s="36"/>
      <c r="N5508"/>
      <c r="O5508"/>
      <c r="P5508" s="48"/>
      <c r="Q5508" s="10"/>
      <c r="R5508" s="51"/>
      <c r="S5508" s="13"/>
      <c r="T5508" s="12"/>
      <c r="U5508" s="13"/>
      <c r="V5508"/>
      <c r="W5508" s="51"/>
    </row>
    <row r="5509" spans="1:23" x14ac:dyDescent="0.2">
      <c r="A5509" s="32"/>
      <c r="B5509"/>
      <c r="C5509" s="20"/>
      <c r="D5509" s="20"/>
      <c r="E5509"/>
      <c r="F5509"/>
      <c r="G5509" s="19"/>
      <c r="H5509"/>
      <c r="I5509"/>
      <c r="J5509"/>
      <c r="K5509" s="9"/>
      <c r="L5509"/>
      <c r="M5509" s="36"/>
      <c r="N5509"/>
      <c r="O5509"/>
      <c r="P5509" s="48"/>
      <c r="Q5509" s="10"/>
      <c r="R5509" s="51"/>
      <c r="S5509" s="13"/>
      <c r="T5509" s="12"/>
      <c r="U5509" s="13"/>
      <c r="V5509"/>
      <c r="W5509" s="51"/>
    </row>
    <row r="5510" spans="1:23" x14ac:dyDescent="0.2">
      <c r="A5510" s="32"/>
      <c r="B5510"/>
      <c r="C5510" s="20"/>
      <c r="D5510" s="20"/>
      <c r="E5510"/>
      <c r="F5510"/>
      <c r="G5510" s="19"/>
      <c r="H5510"/>
      <c r="I5510"/>
      <c r="J5510"/>
      <c r="K5510" s="9"/>
      <c r="L5510"/>
      <c r="M5510" s="36"/>
      <c r="N5510"/>
      <c r="O5510"/>
      <c r="P5510" s="48"/>
      <c r="Q5510" s="10"/>
      <c r="R5510" s="51"/>
      <c r="S5510" s="13"/>
      <c r="T5510" s="12"/>
      <c r="U5510" s="13"/>
      <c r="V5510"/>
      <c r="W5510" s="51"/>
    </row>
    <row r="5511" spans="1:23" x14ac:dyDescent="0.2">
      <c r="A5511" s="32"/>
      <c r="B5511"/>
      <c r="C5511" s="20"/>
      <c r="D5511" s="20"/>
      <c r="E5511"/>
      <c r="F5511"/>
      <c r="G5511" s="19"/>
      <c r="H5511"/>
      <c r="I5511"/>
      <c r="J5511"/>
      <c r="K5511" s="9"/>
      <c r="L5511"/>
      <c r="M5511" s="36"/>
      <c r="N5511"/>
      <c r="O5511"/>
      <c r="P5511" s="48"/>
      <c r="Q5511" s="10"/>
      <c r="R5511" s="51"/>
      <c r="S5511" s="13"/>
      <c r="T5511" s="12"/>
      <c r="U5511" s="13"/>
      <c r="V5511"/>
      <c r="W5511" s="51"/>
    </row>
    <row r="5512" spans="1:23" x14ac:dyDescent="0.2">
      <c r="A5512" s="32"/>
      <c r="B5512"/>
      <c r="C5512" s="20"/>
      <c r="D5512" s="20"/>
      <c r="E5512"/>
      <c r="F5512"/>
      <c r="G5512" s="19"/>
      <c r="H5512"/>
      <c r="I5512"/>
      <c r="J5512"/>
      <c r="K5512" s="9"/>
      <c r="L5512"/>
      <c r="M5512" s="36"/>
      <c r="N5512"/>
      <c r="O5512"/>
      <c r="P5512" s="48"/>
      <c r="Q5512" s="10"/>
      <c r="R5512" s="51"/>
      <c r="S5512" s="13"/>
      <c r="T5512" s="12"/>
      <c r="U5512" s="13"/>
      <c r="V5512"/>
      <c r="W5512" s="51"/>
    </row>
    <row r="5513" spans="1:23" x14ac:dyDescent="0.2">
      <c r="A5513" s="32"/>
      <c r="B5513"/>
      <c r="C5513" s="20"/>
      <c r="D5513" s="20"/>
      <c r="E5513"/>
      <c r="F5513"/>
      <c r="G5513" s="19"/>
      <c r="H5513"/>
      <c r="I5513"/>
      <c r="J5513"/>
      <c r="K5513" s="9"/>
      <c r="L5513"/>
      <c r="M5513" s="36"/>
      <c r="N5513"/>
      <c r="O5513"/>
      <c r="P5513" s="48"/>
      <c r="Q5513" s="10"/>
      <c r="R5513" s="51"/>
      <c r="S5513" s="13"/>
      <c r="T5513" s="12"/>
      <c r="U5513" s="13"/>
      <c r="V5513"/>
      <c r="W5513" s="51"/>
    </row>
    <row r="5514" spans="1:23" x14ac:dyDescent="0.2">
      <c r="A5514" s="32"/>
      <c r="B5514"/>
      <c r="C5514" s="20"/>
      <c r="D5514" s="20"/>
      <c r="E5514"/>
      <c r="F5514"/>
      <c r="G5514" s="19"/>
      <c r="H5514"/>
      <c r="I5514"/>
      <c r="J5514"/>
      <c r="K5514" s="9"/>
      <c r="L5514"/>
      <c r="M5514" s="36"/>
      <c r="N5514"/>
      <c r="O5514"/>
      <c r="P5514" s="48"/>
      <c r="Q5514" s="10"/>
      <c r="R5514" s="51"/>
      <c r="S5514" s="13"/>
      <c r="T5514" s="12"/>
      <c r="U5514" s="13"/>
      <c r="V5514"/>
      <c r="W5514" s="51"/>
    </row>
    <row r="5515" spans="1:23" x14ac:dyDescent="0.2">
      <c r="A5515" s="32"/>
      <c r="B5515"/>
      <c r="C5515" s="20"/>
      <c r="D5515" s="20"/>
      <c r="E5515"/>
      <c r="F5515"/>
      <c r="G5515" s="19"/>
      <c r="H5515"/>
      <c r="I5515"/>
      <c r="J5515"/>
      <c r="K5515" s="9"/>
      <c r="L5515"/>
      <c r="M5515" s="36"/>
      <c r="N5515"/>
      <c r="O5515"/>
      <c r="P5515" s="48"/>
      <c r="Q5515" s="10"/>
      <c r="R5515" s="51"/>
      <c r="S5515" s="13"/>
      <c r="T5515" s="12"/>
      <c r="U5515" s="13"/>
      <c r="V5515"/>
      <c r="W5515" s="51"/>
    </row>
    <row r="5516" spans="1:23" x14ac:dyDescent="0.2">
      <c r="A5516" s="32"/>
      <c r="B5516"/>
      <c r="C5516" s="20"/>
      <c r="D5516" s="20"/>
      <c r="E5516"/>
      <c r="F5516"/>
      <c r="G5516" s="19"/>
      <c r="H5516"/>
      <c r="I5516"/>
      <c r="J5516"/>
      <c r="K5516" s="9"/>
      <c r="L5516"/>
      <c r="M5516" s="36"/>
      <c r="N5516"/>
      <c r="O5516"/>
      <c r="P5516" s="48"/>
      <c r="Q5516" s="10"/>
      <c r="R5516" s="51"/>
      <c r="S5516" s="13"/>
      <c r="T5516" s="12"/>
      <c r="U5516" s="13"/>
      <c r="V5516"/>
      <c r="W5516" s="51"/>
    </row>
    <row r="5517" spans="1:23" x14ac:dyDescent="0.2">
      <c r="A5517" s="32"/>
      <c r="B5517"/>
      <c r="C5517" s="20"/>
      <c r="D5517" s="20"/>
      <c r="E5517"/>
      <c r="F5517"/>
      <c r="G5517" s="19"/>
      <c r="H5517"/>
      <c r="I5517"/>
      <c r="J5517"/>
      <c r="K5517" s="9"/>
      <c r="L5517"/>
      <c r="M5517" s="36"/>
      <c r="N5517"/>
      <c r="O5517"/>
      <c r="P5517" s="48"/>
      <c r="Q5517" s="10"/>
      <c r="R5517" s="51"/>
      <c r="S5517" s="13"/>
      <c r="T5517" s="12"/>
      <c r="U5517" s="13"/>
      <c r="V5517"/>
      <c r="W5517" s="51"/>
    </row>
    <row r="5518" spans="1:23" x14ac:dyDescent="0.2">
      <c r="A5518" s="32"/>
      <c r="B5518"/>
      <c r="C5518" s="20"/>
      <c r="D5518" s="20"/>
      <c r="E5518"/>
      <c r="F5518"/>
      <c r="G5518" s="19"/>
      <c r="H5518"/>
      <c r="I5518"/>
      <c r="J5518"/>
      <c r="K5518" s="9"/>
      <c r="L5518"/>
      <c r="M5518" s="36"/>
      <c r="N5518"/>
      <c r="O5518"/>
      <c r="P5518" s="48"/>
      <c r="Q5518" s="10"/>
      <c r="R5518" s="51"/>
      <c r="S5518" s="13"/>
      <c r="T5518" s="12"/>
      <c r="U5518" s="13"/>
      <c r="V5518"/>
      <c r="W5518" s="51"/>
    </row>
    <row r="5519" spans="1:23" x14ac:dyDescent="0.2">
      <c r="A5519" s="32"/>
      <c r="B5519"/>
      <c r="C5519" s="20"/>
      <c r="D5519" s="20"/>
      <c r="E5519"/>
      <c r="F5519"/>
      <c r="G5519" s="19"/>
      <c r="H5519"/>
      <c r="I5519"/>
      <c r="J5519"/>
      <c r="K5519" s="9"/>
      <c r="L5519"/>
      <c r="M5519" s="36"/>
      <c r="N5519"/>
      <c r="O5519"/>
      <c r="P5519" s="48"/>
      <c r="Q5519" s="10"/>
      <c r="R5519" s="51"/>
      <c r="S5519" s="13"/>
      <c r="T5519" s="12"/>
      <c r="U5519" s="13"/>
      <c r="V5519"/>
      <c r="W5519" s="51"/>
    </row>
    <row r="5520" spans="1:23" x14ac:dyDescent="0.2">
      <c r="A5520" s="32"/>
      <c r="B5520"/>
      <c r="C5520" s="20"/>
      <c r="D5520" s="20"/>
      <c r="E5520"/>
      <c r="F5520"/>
      <c r="G5520" s="19"/>
      <c r="H5520"/>
      <c r="I5520"/>
      <c r="J5520"/>
      <c r="K5520" s="9"/>
      <c r="L5520"/>
      <c r="M5520" s="36"/>
      <c r="N5520"/>
      <c r="O5520"/>
      <c r="P5520" s="48"/>
      <c r="Q5520" s="10"/>
      <c r="R5520" s="51"/>
      <c r="S5520" s="13"/>
      <c r="T5520" s="12"/>
      <c r="U5520" s="13"/>
      <c r="V5520"/>
      <c r="W5520" s="51"/>
    </row>
    <row r="5521" spans="1:23" x14ac:dyDescent="0.2">
      <c r="A5521" s="32"/>
      <c r="B5521"/>
      <c r="C5521" s="20"/>
      <c r="D5521" s="20"/>
      <c r="E5521"/>
      <c r="F5521"/>
      <c r="G5521" s="19"/>
      <c r="H5521"/>
      <c r="I5521"/>
      <c r="J5521"/>
      <c r="K5521" s="9"/>
      <c r="L5521"/>
      <c r="M5521" s="36"/>
      <c r="N5521"/>
      <c r="O5521"/>
      <c r="P5521" s="48"/>
      <c r="Q5521" s="10"/>
      <c r="R5521" s="51"/>
      <c r="S5521" s="13"/>
      <c r="T5521" s="12"/>
      <c r="U5521" s="13"/>
      <c r="V5521"/>
      <c r="W5521" s="51"/>
    </row>
    <row r="5522" spans="1:23" x14ac:dyDescent="0.2">
      <c r="A5522" s="32"/>
      <c r="B5522"/>
      <c r="C5522" s="20"/>
      <c r="D5522" s="20"/>
      <c r="E5522"/>
      <c r="F5522"/>
      <c r="G5522" s="19"/>
      <c r="H5522"/>
      <c r="I5522"/>
      <c r="J5522"/>
      <c r="K5522" s="9"/>
      <c r="L5522"/>
      <c r="M5522" s="36"/>
      <c r="N5522"/>
      <c r="O5522"/>
      <c r="P5522" s="48"/>
      <c r="Q5522" s="10"/>
      <c r="R5522" s="51"/>
      <c r="S5522" s="13"/>
      <c r="T5522" s="12"/>
      <c r="U5522" s="13"/>
      <c r="V5522"/>
      <c r="W5522" s="51"/>
    </row>
    <row r="5523" spans="1:23" x14ac:dyDescent="0.2">
      <c r="A5523" s="32"/>
      <c r="B5523"/>
      <c r="C5523" s="20"/>
      <c r="D5523" s="20"/>
      <c r="E5523"/>
      <c r="F5523"/>
      <c r="G5523" s="19"/>
      <c r="H5523"/>
      <c r="I5523"/>
      <c r="J5523"/>
      <c r="K5523" s="9"/>
      <c r="L5523"/>
      <c r="M5523" s="36"/>
      <c r="N5523"/>
      <c r="O5523"/>
      <c r="P5523" s="48"/>
      <c r="Q5523" s="10"/>
      <c r="R5523" s="51"/>
      <c r="S5523" s="13"/>
      <c r="T5523" s="12"/>
      <c r="U5523" s="13"/>
      <c r="V5523"/>
      <c r="W5523" s="51"/>
    </row>
    <row r="5524" spans="1:23" x14ac:dyDescent="0.2">
      <c r="A5524" s="32"/>
      <c r="B5524"/>
      <c r="C5524" s="20"/>
      <c r="D5524" s="20"/>
      <c r="E5524"/>
      <c r="F5524"/>
      <c r="G5524" s="19"/>
      <c r="H5524"/>
      <c r="I5524"/>
      <c r="J5524"/>
      <c r="K5524" s="9"/>
      <c r="L5524"/>
      <c r="M5524" s="36"/>
      <c r="N5524"/>
      <c r="O5524"/>
      <c r="P5524" s="48"/>
      <c r="Q5524" s="10"/>
      <c r="R5524" s="51"/>
      <c r="S5524" s="13"/>
      <c r="T5524" s="12"/>
      <c r="U5524" s="13"/>
      <c r="V5524"/>
      <c r="W5524" s="51"/>
    </row>
    <row r="5525" spans="1:23" x14ac:dyDescent="0.2">
      <c r="A5525" s="32"/>
      <c r="B5525"/>
      <c r="C5525" s="20"/>
      <c r="D5525" s="20"/>
      <c r="E5525"/>
      <c r="F5525"/>
      <c r="G5525" s="19"/>
      <c r="H5525"/>
      <c r="I5525"/>
      <c r="J5525"/>
      <c r="K5525" s="9"/>
      <c r="L5525"/>
      <c r="M5525" s="36"/>
      <c r="N5525"/>
      <c r="O5525"/>
      <c r="P5525" s="48"/>
      <c r="Q5525" s="10"/>
      <c r="R5525" s="51"/>
      <c r="S5525" s="13"/>
      <c r="T5525" s="12"/>
      <c r="U5525" s="13"/>
      <c r="V5525"/>
      <c r="W5525" s="51"/>
    </row>
    <row r="5526" spans="1:23" x14ac:dyDescent="0.2">
      <c r="A5526" s="32"/>
      <c r="B5526"/>
      <c r="C5526" s="20"/>
      <c r="D5526" s="20"/>
      <c r="E5526"/>
      <c r="F5526"/>
      <c r="G5526" s="19"/>
      <c r="H5526"/>
      <c r="I5526"/>
      <c r="J5526"/>
      <c r="K5526" s="9"/>
      <c r="L5526"/>
      <c r="M5526" s="36"/>
      <c r="N5526"/>
      <c r="O5526"/>
      <c r="P5526" s="48"/>
      <c r="Q5526" s="10"/>
      <c r="R5526" s="51"/>
      <c r="S5526" s="13"/>
      <c r="T5526" s="12"/>
      <c r="U5526" s="13"/>
      <c r="V5526"/>
      <c r="W5526" s="51"/>
    </row>
    <row r="5527" spans="1:23" x14ac:dyDescent="0.2">
      <c r="A5527" s="32"/>
      <c r="B5527"/>
      <c r="C5527" s="20"/>
      <c r="D5527" s="20"/>
      <c r="E5527"/>
      <c r="F5527"/>
      <c r="G5527" s="19"/>
      <c r="H5527"/>
      <c r="I5527"/>
      <c r="J5527"/>
      <c r="K5527" s="9"/>
      <c r="L5527"/>
      <c r="M5527" s="36"/>
      <c r="N5527"/>
      <c r="O5527"/>
      <c r="P5527" s="48"/>
      <c r="Q5527" s="10"/>
      <c r="R5527" s="51"/>
      <c r="S5527" s="13"/>
      <c r="T5527" s="12"/>
      <c r="U5527" s="13"/>
      <c r="V5527"/>
      <c r="W5527" s="51"/>
    </row>
    <row r="5528" spans="1:23" x14ac:dyDescent="0.2">
      <c r="A5528" s="32"/>
      <c r="B5528"/>
      <c r="C5528" s="20"/>
      <c r="D5528" s="20"/>
      <c r="E5528"/>
      <c r="F5528"/>
      <c r="G5528" s="19"/>
      <c r="H5528"/>
      <c r="I5528"/>
      <c r="J5528"/>
      <c r="K5528" s="9"/>
      <c r="L5528"/>
      <c r="M5528" s="36"/>
      <c r="N5528"/>
      <c r="O5528"/>
      <c r="P5528" s="48"/>
      <c r="Q5528" s="10"/>
      <c r="R5528" s="51"/>
      <c r="S5528" s="13"/>
      <c r="T5528" s="12"/>
      <c r="U5528" s="13"/>
      <c r="V5528"/>
      <c r="W5528" s="51"/>
    </row>
    <row r="5529" spans="1:23" x14ac:dyDescent="0.2">
      <c r="A5529" s="32"/>
      <c r="B5529"/>
      <c r="C5529" s="20"/>
      <c r="D5529" s="20"/>
      <c r="E5529"/>
      <c r="F5529"/>
      <c r="G5529" s="19"/>
      <c r="H5529"/>
      <c r="I5529"/>
      <c r="J5529"/>
      <c r="K5529" s="9"/>
      <c r="L5529"/>
      <c r="M5529" s="36"/>
      <c r="N5529"/>
      <c r="O5529"/>
      <c r="P5529" s="48"/>
      <c r="Q5529" s="10"/>
      <c r="R5529" s="51"/>
      <c r="S5529" s="13"/>
      <c r="T5529" s="12"/>
      <c r="U5529" s="13"/>
      <c r="V5529"/>
      <c r="W5529" s="51"/>
    </row>
    <row r="5530" spans="1:23" x14ac:dyDescent="0.2">
      <c r="A5530" s="32"/>
      <c r="B5530"/>
      <c r="C5530" s="20"/>
      <c r="D5530" s="20"/>
      <c r="E5530"/>
      <c r="F5530"/>
      <c r="G5530" s="19"/>
      <c r="H5530"/>
      <c r="I5530"/>
      <c r="J5530"/>
      <c r="K5530" s="9"/>
      <c r="L5530"/>
      <c r="M5530" s="36"/>
      <c r="N5530"/>
      <c r="O5530"/>
      <c r="P5530" s="48"/>
      <c r="Q5530" s="10"/>
      <c r="R5530" s="51"/>
      <c r="S5530" s="13"/>
      <c r="T5530" s="12"/>
      <c r="U5530" s="13"/>
      <c r="V5530"/>
      <c r="W5530" s="51"/>
    </row>
    <row r="5531" spans="1:23" x14ac:dyDescent="0.2">
      <c r="A5531" s="32"/>
      <c r="B5531"/>
      <c r="C5531" s="20"/>
      <c r="D5531" s="20"/>
      <c r="E5531"/>
      <c r="F5531"/>
      <c r="G5531" s="19"/>
      <c r="H5531"/>
      <c r="I5531"/>
      <c r="J5531"/>
      <c r="K5531" s="9"/>
      <c r="L5531"/>
      <c r="M5531" s="36"/>
      <c r="N5531"/>
      <c r="O5531"/>
      <c r="P5531" s="48"/>
      <c r="Q5531" s="10"/>
      <c r="R5531" s="51"/>
      <c r="S5531" s="13"/>
      <c r="T5531" s="12"/>
      <c r="U5531" s="13"/>
      <c r="V5531"/>
      <c r="W5531" s="51"/>
    </row>
    <row r="5532" spans="1:23" x14ac:dyDescent="0.2">
      <c r="A5532" s="32"/>
      <c r="B5532"/>
      <c r="C5532" s="20"/>
      <c r="D5532" s="20"/>
      <c r="E5532"/>
      <c r="F5532"/>
      <c r="G5532" s="19"/>
      <c r="H5532"/>
      <c r="I5532"/>
      <c r="J5532"/>
      <c r="K5532" s="9"/>
      <c r="L5532"/>
      <c r="M5532" s="36"/>
      <c r="N5532"/>
      <c r="O5532"/>
      <c r="P5532" s="48"/>
      <c r="Q5532" s="10"/>
      <c r="R5532" s="51"/>
      <c r="S5532" s="13"/>
      <c r="T5532" s="12"/>
      <c r="U5532" s="13"/>
      <c r="V5532"/>
      <c r="W5532" s="51"/>
    </row>
    <row r="5533" spans="1:23" x14ac:dyDescent="0.2">
      <c r="A5533" s="32"/>
      <c r="B5533"/>
      <c r="C5533" s="20"/>
      <c r="D5533" s="20"/>
      <c r="E5533"/>
      <c r="F5533"/>
      <c r="G5533" s="19"/>
      <c r="H5533"/>
      <c r="I5533"/>
      <c r="J5533"/>
      <c r="K5533" s="9"/>
      <c r="L5533"/>
      <c r="M5533" s="36"/>
      <c r="N5533"/>
      <c r="O5533"/>
      <c r="P5533" s="48"/>
      <c r="Q5533" s="10"/>
      <c r="R5533" s="51"/>
      <c r="S5533" s="13"/>
      <c r="T5533" s="12"/>
      <c r="U5533" s="13"/>
      <c r="V5533"/>
      <c r="W5533" s="51"/>
    </row>
    <row r="5534" spans="1:23" x14ac:dyDescent="0.2">
      <c r="A5534" s="32"/>
      <c r="B5534"/>
      <c r="C5534" s="20"/>
      <c r="D5534" s="20"/>
      <c r="E5534"/>
      <c r="F5534"/>
      <c r="G5534" s="19"/>
      <c r="H5534"/>
      <c r="I5534"/>
      <c r="J5534"/>
      <c r="K5534" s="9"/>
      <c r="L5534"/>
      <c r="M5534" s="36"/>
      <c r="N5534"/>
      <c r="O5534"/>
      <c r="P5534" s="48"/>
      <c r="Q5534" s="10"/>
      <c r="R5534" s="51"/>
      <c r="S5534" s="13"/>
      <c r="T5534" s="12"/>
      <c r="U5534" s="13"/>
      <c r="V5534"/>
      <c r="W5534" s="51"/>
    </row>
    <row r="5535" spans="1:23" x14ac:dyDescent="0.2">
      <c r="A5535" s="32"/>
      <c r="B5535"/>
      <c r="C5535" s="20"/>
      <c r="D5535" s="20"/>
      <c r="E5535"/>
      <c r="F5535"/>
      <c r="G5535" s="19"/>
      <c r="H5535"/>
      <c r="I5535"/>
      <c r="J5535"/>
      <c r="K5535" s="9"/>
      <c r="L5535"/>
      <c r="M5535" s="36"/>
      <c r="N5535"/>
      <c r="O5535"/>
      <c r="P5535" s="48"/>
      <c r="Q5535" s="10"/>
      <c r="R5535" s="51"/>
      <c r="S5535" s="13"/>
      <c r="T5535" s="12"/>
      <c r="U5535" s="13"/>
      <c r="V5535"/>
      <c r="W5535" s="51"/>
    </row>
    <row r="5536" spans="1:23" x14ac:dyDescent="0.2">
      <c r="A5536" s="32"/>
      <c r="B5536"/>
      <c r="C5536" s="20"/>
      <c r="D5536" s="20"/>
      <c r="E5536"/>
      <c r="F5536"/>
      <c r="G5536" s="19"/>
      <c r="H5536"/>
      <c r="I5536"/>
      <c r="J5536"/>
      <c r="K5536" s="9"/>
      <c r="L5536"/>
      <c r="M5536" s="36"/>
      <c r="N5536"/>
      <c r="O5536"/>
      <c r="P5536" s="48"/>
      <c r="Q5536" s="10"/>
      <c r="R5536" s="51"/>
      <c r="S5536" s="13"/>
      <c r="T5536" s="12"/>
      <c r="U5536" s="13"/>
      <c r="V5536"/>
      <c r="W5536" s="51"/>
    </row>
    <row r="5537" spans="1:23" x14ac:dyDescent="0.2">
      <c r="A5537" s="32"/>
      <c r="B5537"/>
      <c r="C5537" s="20"/>
      <c r="D5537" s="20"/>
      <c r="E5537"/>
      <c r="F5537"/>
      <c r="G5537" s="19"/>
      <c r="H5537"/>
      <c r="I5537"/>
      <c r="J5537"/>
      <c r="K5537" s="9"/>
      <c r="L5537"/>
      <c r="M5537" s="36"/>
      <c r="N5537"/>
      <c r="O5537"/>
      <c r="P5537" s="48"/>
      <c r="Q5537" s="10"/>
      <c r="R5537" s="51"/>
      <c r="S5537" s="13"/>
      <c r="T5537" s="12"/>
      <c r="U5537" s="13"/>
      <c r="V5537"/>
      <c r="W5537" s="51"/>
    </row>
    <row r="5538" spans="1:23" x14ac:dyDescent="0.2">
      <c r="A5538" s="32"/>
      <c r="B5538"/>
      <c r="C5538" s="20"/>
      <c r="D5538" s="20"/>
      <c r="E5538"/>
      <c r="F5538"/>
      <c r="G5538" s="19"/>
      <c r="H5538"/>
      <c r="I5538"/>
      <c r="J5538"/>
      <c r="K5538" s="9"/>
      <c r="L5538"/>
      <c r="M5538" s="36"/>
      <c r="N5538"/>
      <c r="O5538"/>
      <c r="P5538" s="48"/>
      <c r="Q5538" s="10"/>
      <c r="R5538" s="51"/>
      <c r="S5538" s="13"/>
      <c r="T5538" s="12"/>
      <c r="U5538" s="13"/>
      <c r="V5538"/>
      <c r="W5538" s="51"/>
    </row>
    <row r="5539" spans="1:23" x14ac:dyDescent="0.2">
      <c r="A5539" s="32"/>
      <c r="B5539"/>
      <c r="C5539" s="20"/>
      <c r="D5539" s="20"/>
      <c r="E5539"/>
      <c r="F5539"/>
      <c r="G5539" s="19"/>
      <c r="H5539"/>
      <c r="I5539"/>
      <c r="J5539"/>
      <c r="K5539" s="9"/>
      <c r="L5539"/>
      <c r="M5539" s="36"/>
      <c r="N5539"/>
      <c r="O5539"/>
      <c r="P5539" s="48"/>
      <c r="Q5539" s="10"/>
      <c r="R5539" s="51"/>
      <c r="S5539" s="13"/>
      <c r="T5539" s="12"/>
      <c r="U5539" s="13"/>
      <c r="V5539"/>
      <c r="W5539" s="51"/>
    </row>
    <row r="5540" spans="1:23" x14ac:dyDescent="0.2">
      <c r="A5540" s="32"/>
      <c r="B5540"/>
      <c r="C5540" s="20"/>
      <c r="D5540" s="20"/>
      <c r="E5540"/>
      <c r="F5540"/>
      <c r="G5540" s="19"/>
      <c r="H5540"/>
      <c r="I5540"/>
      <c r="J5540"/>
      <c r="K5540" s="9"/>
      <c r="L5540"/>
      <c r="M5540" s="36"/>
      <c r="N5540"/>
      <c r="O5540"/>
      <c r="P5540" s="48"/>
      <c r="Q5540" s="10"/>
      <c r="R5540" s="51"/>
      <c r="S5540" s="13"/>
      <c r="T5540" s="12"/>
      <c r="U5540" s="13"/>
      <c r="V5540"/>
      <c r="W5540" s="51"/>
    </row>
    <row r="5541" spans="1:23" x14ac:dyDescent="0.2">
      <c r="A5541" s="32"/>
      <c r="B5541"/>
      <c r="C5541" s="20"/>
      <c r="D5541" s="20"/>
      <c r="E5541"/>
      <c r="F5541"/>
      <c r="G5541" s="19"/>
      <c r="H5541"/>
      <c r="I5541"/>
      <c r="J5541"/>
      <c r="K5541" s="9"/>
      <c r="L5541"/>
      <c r="M5541" s="36"/>
      <c r="N5541"/>
      <c r="O5541"/>
      <c r="P5541" s="48"/>
      <c r="Q5541" s="10"/>
      <c r="R5541" s="51"/>
      <c r="S5541" s="13"/>
      <c r="T5541" s="12"/>
      <c r="U5541" s="13"/>
      <c r="V5541"/>
      <c r="W5541" s="51"/>
    </row>
    <row r="5542" spans="1:23" x14ac:dyDescent="0.2">
      <c r="A5542" s="32"/>
      <c r="B5542"/>
      <c r="C5542" s="20"/>
      <c r="D5542" s="20"/>
      <c r="E5542"/>
      <c r="F5542"/>
      <c r="G5542" s="19"/>
      <c r="H5542"/>
      <c r="I5542"/>
      <c r="J5542"/>
      <c r="K5542" s="9"/>
      <c r="L5542"/>
      <c r="M5542" s="36"/>
      <c r="N5542"/>
      <c r="O5542"/>
      <c r="P5542" s="48"/>
      <c r="Q5542" s="10"/>
      <c r="R5542" s="51"/>
      <c r="S5542" s="13"/>
      <c r="T5542" s="12"/>
      <c r="U5542" s="13"/>
      <c r="V5542"/>
      <c r="W5542" s="51"/>
    </row>
    <row r="5543" spans="1:23" x14ac:dyDescent="0.2">
      <c r="A5543" s="32"/>
      <c r="B5543"/>
      <c r="C5543" s="20"/>
      <c r="D5543" s="20"/>
      <c r="E5543"/>
      <c r="F5543"/>
      <c r="G5543" s="19"/>
      <c r="H5543"/>
      <c r="I5543"/>
      <c r="J5543"/>
      <c r="K5543" s="9"/>
      <c r="L5543"/>
      <c r="M5543" s="36"/>
      <c r="N5543"/>
      <c r="O5543"/>
      <c r="P5543" s="48"/>
      <c r="Q5543" s="10"/>
      <c r="R5543" s="51"/>
      <c r="S5543" s="13"/>
      <c r="T5543" s="12"/>
      <c r="U5543" s="13"/>
      <c r="V5543"/>
      <c r="W5543" s="51"/>
    </row>
    <row r="5544" spans="1:23" x14ac:dyDescent="0.2">
      <c r="A5544" s="32"/>
      <c r="B5544"/>
      <c r="C5544" s="20"/>
      <c r="D5544" s="20"/>
      <c r="E5544"/>
      <c r="F5544"/>
      <c r="G5544" s="19"/>
      <c r="H5544"/>
      <c r="I5544"/>
      <c r="J5544"/>
      <c r="K5544" s="9"/>
      <c r="L5544"/>
      <c r="M5544" s="36"/>
      <c r="N5544"/>
      <c r="O5544"/>
      <c r="P5544" s="48"/>
      <c r="Q5544" s="10"/>
      <c r="R5544" s="51"/>
      <c r="S5544" s="13"/>
      <c r="T5544" s="12"/>
      <c r="U5544" s="13"/>
      <c r="V5544"/>
      <c r="W5544" s="51"/>
    </row>
    <row r="5545" spans="1:23" x14ac:dyDescent="0.2">
      <c r="A5545" s="32"/>
      <c r="B5545"/>
      <c r="C5545" s="20"/>
      <c r="D5545" s="20"/>
      <c r="E5545"/>
      <c r="F5545"/>
      <c r="G5545" s="19"/>
      <c r="H5545"/>
      <c r="I5545"/>
      <c r="J5545"/>
      <c r="K5545" s="9"/>
      <c r="L5545"/>
      <c r="M5545" s="36"/>
      <c r="N5545"/>
      <c r="O5545"/>
      <c r="P5545" s="48"/>
      <c r="Q5545" s="10"/>
      <c r="R5545" s="51"/>
      <c r="S5545" s="13"/>
      <c r="T5545" s="12"/>
      <c r="U5545" s="13"/>
      <c r="V5545"/>
      <c r="W5545" s="51"/>
    </row>
    <row r="5546" spans="1:23" x14ac:dyDescent="0.2">
      <c r="A5546" s="32"/>
      <c r="B5546"/>
      <c r="C5546" s="20"/>
      <c r="D5546" s="20"/>
      <c r="E5546"/>
      <c r="F5546"/>
      <c r="G5546" s="19"/>
      <c r="H5546"/>
      <c r="I5546"/>
      <c r="J5546"/>
      <c r="K5546" s="9"/>
      <c r="L5546"/>
      <c r="M5546" s="36"/>
      <c r="N5546"/>
      <c r="O5546"/>
      <c r="P5546" s="48"/>
      <c r="Q5546" s="10"/>
      <c r="R5546" s="51"/>
      <c r="S5546" s="13"/>
      <c r="T5546" s="12"/>
      <c r="U5546" s="13"/>
      <c r="V5546"/>
      <c r="W5546" s="51"/>
    </row>
    <row r="5547" spans="1:23" x14ac:dyDescent="0.2">
      <c r="A5547" s="32"/>
      <c r="B5547"/>
      <c r="C5547" s="20"/>
      <c r="D5547" s="20"/>
      <c r="E5547"/>
      <c r="F5547"/>
      <c r="G5547" s="19"/>
      <c r="H5547"/>
      <c r="I5547"/>
      <c r="J5547"/>
      <c r="K5547" s="9"/>
      <c r="L5547"/>
      <c r="M5547" s="36"/>
      <c r="N5547"/>
      <c r="O5547"/>
      <c r="P5547" s="48"/>
      <c r="Q5547" s="10"/>
      <c r="R5547" s="51"/>
      <c r="S5547" s="13"/>
      <c r="T5547" s="12"/>
      <c r="U5547" s="13"/>
      <c r="V5547"/>
      <c r="W5547" s="51"/>
    </row>
    <row r="5548" spans="1:23" x14ac:dyDescent="0.2">
      <c r="A5548" s="32"/>
      <c r="B5548"/>
      <c r="C5548" s="20"/>
      <c r="D5548" s="20"/>
      <c r="E5548"/>
      <c r="F5548"/>
      <c r="G5548" s="19"/>
      <c r="H5548"/>
      <c r="I5548"/>
      <c r="J5548"/>
      <c r="K5548" s="9"/>
      <c r="L5548"/>
      <c r="M5548" s="36"/>
      <c r="N5548"/>
      <c r="O5548"/>
      <c r="P5548" s="48"/>
      <c r="Q5548" s="10"/>
      <c r="R5548" s="51"/>
      <c r="S5548" s="13"/>
      <c r="T5548" s="12"/>
      <c r="U5548" s="13"/>
      <c r="V5548"/>
      <c r="W5548" s="51"/>
    </row>
    <row r="5549" spans="1:23" x14ac:dyDescent="0.2">
      <c r="A5549" s="32"/>
      <c r="B5549"/>
      <c r="C5549" s="20"/>
      <c r="D5549" s="20"/>
      <c r="E5549"/>
      <c r="F5549"/>
      <c r="G5549" s="19"/>
      <c r="H5549"/>
      <c r="I5549"/>
      <c r="J5549"/>
      <c r="K5549" s="9"/>
      <c r="L5549"/>
      <c r="M5549" s="36"/>
      <c r="N5549"/>
      <c r="O5549"/>
      <c r="P5549" s="48"/>
      <c r="Q5549" s="10"/>
      <c r="R5549" s="51"/>
      <c r="S5549" s="13"/>
      <c r="T5549" s="12"/>
      <c r="U5549" s="13"/>
      <c r="V5549"/>
      <c r="W5549" s="51"/>
    </row>
    <row r="5550" spans="1:23" x14ac:dyDescent="0.2">
      <c r="A5550" s="32"/>
      <c r="B5550"/>
      <c r="C5550" s="20"/>
      <c r="D5550" s="20"/>
      <c r="E5550"/>
      <c r="F5550"/>
      <c r="G5550" s="19"/>
      <c r="H5550"/>
      <c r="I5550"/>
      <c r="J5550"/>
      <c r="K5550" s="9"/>
      <c r="L5550"/>
      <c r="M5550" s="36"/>
      <c r="N5550"/>
      <c r="O5550"/>
      <c r="P5550" s="48"/>
      <c r="Q5550" s="10"/>
      <c r="R5550" s="51"/>
      <c r="S5550" s="13"/>
      <c r="T5550" s="12"/>
      <c r="U5550" s="13"/>
      <c r="V5550"/>
      <c r="W5550" s="51"/>
    </row>
    <row r="5551" spans="1:23" x14ac:dyDescent="0.2">
      <c r="A5551" s="32"/>
      <c r="B5551"/>
      <c r="C5551" s="20"/>
      <c r="D5551" s="20"/>
      <c r="E5551"/>
      <c r="F5551"/>
      <c r="G5551" s="19"/>
      <c r="H5551"/>
      <c r="I5551"/>
      <c r="J5551"/>
      <c r="K5551" s="9"/>
      <c r="L5551"/>
      <c r="M5551" s="36"/>
      <c r="N5551"/>
      <c r="O5551"/>
      <c r="P5551" s="48"/>
      <c r="Q5551" s="10"/>
      <c r="R5551" s="51"/>
      <c r="S5551" s="13"/>
      <c r="T5551" s="12"/>
      <c r="U5551" s="13"/>
      <c r="V5551"/>
      <c r="W5551" s="51"/>
    </row>
    <row r="5552" spans="1:23" x14ac:dyDescent="0.2">
      <c r="A5552" s="32"/>
      <c r="B5552"/>
      <c r="C5552" s="20"/>
      <c r="D5552" s="20"/>
      <c r="E5552"/>
      <c r="F5552"/>
      <c r="G5552" s="19"/>
      <c r="H5552"/>
      <c r="I5552"/>
      <c r="J5552"/>
      <c r="K5552" s="9"/>
      <c r="L5552"/>
      <c r="M5552" s="36"/>
      <c r="N5552"/>
      <c r="O5552"/>
      <c r="P5552" s="48"/>
      <c r="Q5552" s="10"/>
      <c r="R5552" s="51"/>
      <c r="S5552" s="13"/>
      <c r="T5552" s="12"/>
      <c r="U5552" s="13"/>
      <c r="V5552"/>
      <c r="W5552" s="51"/>
    </row>
    <row r="5553" spans="1:23" x14ac:dyDescent="0.2">
      <c r="A5553" s="32"/>
      <c r="B5553"/>
      <c r="C5553" s="20"/>
      <c r="D5553" s="20"/>
      <c r="E5553"/>
      <c r="F5553"/>
      <c r="G5553" s="19"/>
      <c r="H5553"/>
      <c r="I5553"/>
      <c r="J5553"/>
      <c r="K5553" s="9"/>
      <c r="L5553"/>
      <c r="M5553" s="36"/>
      <c r="N5553"/>
      <c r="O5553"/>
      <c r="P5553" s="48"/>
      <c r="Q5553" s="10"/>
      <c r="R5553" s="51"/>
      <c r="S5553" s="13"/>
      <c r="T5553" s="12"/>
      <c r="U5553" s="13"/>
      <c r="V5553"/>
      <c r="W5553" s="51"/>
    </row>
    <row r="5554" spans="1:23" x14ac:dyDescent="0.2">
      <c r="A5554" s="32"/>
      <c r="B5554"/>
      <c r="C5554" s="20"/>
      <c r="D5554" s="20"/>
      <c r="E5554"/>
      <c r="F5554"/>
      <c r="G5554" s="19"/>
      <c r="H5554"/>
      <c r="I5554"/>
      <c r="J5554"/>
      <c r="K5554" s="9"/>
      <c r="L5554"/>
      <c r="M5554" s="36"/>
      <c r="N5554"/>
      <c r="O5554"/>
      <c r="P5554" s="48"/>
      <c r="Q5554" s="10"/>
      <c r="R5554" s="51"/>
      <c r="S5554" s="13"/>
      <c r="T5554" s="12"/>
      <c r="U5554" s="13"/>
      <c r="V5554"/>
      <c r="W5554" s="51"/>
    </row>
    <row r="5555" spans="1:23" x14ac:dyDescent="0.2">
      <c r="A5555" s="32"/>
      <c r="B5555"/>
      <c r="C5555" s="20"/>
      <c r="D5555" s="20"/>
      <c r="E5555"/>
      <c r="F5555"/>
      <c r="G5555" s="19"/>
      <c r="H5555"/>
      <c r="I5555"/>
      <c r="J5555"/>
      <c r="K5555" s="9"/>
      <c r="L5555"/>
      <c r="M5555" s="36"/>
      <c r="N5555"/>
      <c r="O5555"/>
      <c r="P5555" s="48"/>
      <c r="Q5555" s="10"/>
      <c r="R5555" s="51"/>
      <c r="S5555" s="13"/>
      <c r="T5555" s="12"/>
      <c r="U5555" s="13"/>
      <c r="V5555"/>
      <c r="W5555" s="51"/>
    </row>
    <row r="5556" spans="1:23" x14ac:dyDescent="0.2">
      <c r="A5556" s="32"/>
      <c r="B5556"/>
      <c r="C5556" s="20"/>
      <c r="D5556" s="20"/>
      <c r="E5556"/>
      <c r="F5556"/>
      <c r="G5556" s="19"/>
      <c r="H5556"/>
      <c r="I5556"/>
      <c r="J5556"/>
      <c r="K5556" s="9"/>
      <c r="L5556"/>
      <c r="M5556" s="36"/>
      <c r="N5556"/>
      <c r="O5556"/>
      <c r="P5556" s="48"/>
      <c r="Q5556" s="10"/>
      <c r="R5556" s="51"/>
      <c r="S5556" s="13"/>
      <c r="T5556" s="12"/>
      <c r="U5556" s="13"/>
      <c r="V5556"/>
      <c r="W5556" s="51"/>
    </row>
    <row r="5557" spans="1:23" x14ac:dyDescent="0.2">
      <c r="A5557" s="32"/>
      <c r="B5557"/>
      <c r="C5557" s="20"/>
      <c r="D5557" s="20"/>
      <c r="E5557"/>
      <c r="F5557"/>
      <c r="G5557" s="19"/>
      <c r="H5557"/>
      <c r="I5557"/>
      <c r="J5557"/>
      <c r="K5557" s="9"/>
      <c r="L5557"/>
      <c r="M5557" s="36"/>
      <c r="N5557"/>
      <c r="O5557"/>
      <c r="P5557" s="48"/>
      <c r="Q5557" s="10"/>
      <c r="R5557" s="51"/>
      <c r="S5557" s="13"/>
      <c r="T5557" s="12"/>
      <c r="U5557" s="13"/>
      <c r="V5557"/>
      <c r="W5557" s="51"/>
    </row>
    <row r="5558" spans="1:23" x14ac:dyDescent="0.2">
      <c r="A5558" s="32"/>
      <c r="B5558"/>
      <c r="C5558" s="20"/>
      <c r="D5558" s="20"/>
      <c r="E5558"/>
      <c r="F5558"/>
      <c r="G5558" s="19"/>
      <c r="H5558"/>
      <c r="I5558"/>
      <c r="J5558"/>
      <c r="K5558" s="9"/>
      <c r="L5558"/>
      <c r="M5558" s="36"/>
      <c r="N5558"/>
      <c r="O5558"/>
      <c r="P5558" s="48"/>
      <c r="Q5558" s="10"/>
      <c r="R5558" s="51"/>
      <c r="S5558" s="13"/>
      <c r="T5558" s="12"/>
      <c r="U5558" s="13"/>
      <c r="V5558"/>
      <c r="W5558" s="51"/>
    </row>
    <row r="5559" spans="1:23" x14ac:dyDescent="0.2">
      <c r="A5559" s="32"/>
      <c r="B5559"/>
      <c r="C5559" s="20"/>
      <c r="D5559" s="20"/>
      <c r="E5559"/>
      <c r="F5559"/>
      <c r="G5559" s="19"/>
      <c r="H5559"/>
      <c r="I5559"/>
      <c r="J5559"/>
      <c r="K5559" s="9"/>
      <c r="L5559"/>
      <c r="M5559" s="36"/>
      <c r="N5559"/>
      <c r="O5559"/>
      <c r="P5559" s="48"/>
      <c r="Q5559" s="10"/>
      <c r="R5559" s="51"/>
      <c r="S5559" s="13"/>
      <c r="T5559" s="12"/>
      <c r="U5559" s="13"/>
      <c r="V5559"/>
      <c r="W5559" s="51"/>
    </row>
    <row r="5560" spans="1:23" x14ac:dyDescent="0.2">
      <c r="A5560" s="32"/>
      <c r="B5560"/>
      <c r="C5560" s="20"/>
      <c r="D5560" s="20"/>
      <c r="E5560"/>
      <c r="F5560"/>
      <c r="G5560" s="19"/>
      <c r="H5560"/>
      <c r="I5560"/>
      <c r="J5560"/>
      <c r="K5560" s="9"/>
      <c r="L5560"/>
      <c r="M5560" s="36"/>
      <c r="N5560"/>
      <c r="O5560"/>
      <c r="P5560" s="48"/>
      <c r="Q5560" s="10"/>
      <c r="R5560" s="51"/>
      <c r="S5560" s="13"/>
      <c r="T5560" s="12"/>
      <c r="U5560" s="13"/>
      <c r="V5560"/>
      <c r="W5560" s="51"/>
    </row>
    <row r="5561" spans="1:23" x14ac:dyDescent="0.2">
      <c r="A5561" s="32"/>
      <c r="B5561"/>
      <c r="C5561" s="20"/>
      <c r="D5561" s="20"/>
      <c r="E5561"/>
      <c r="F5561"/>
      <c r="G5561" s="19"/>
      <c r="H5561"/>
      <c r="I5561"/>
      <c r="J5561"/>
      <c r="K5561" s="9"/>
      <c r="L5561"/>
      <c r="M5561" s="36"/>
      <c r="N5561"/>
      <c r="O5561"/>
      <c r="P5561" s="48"/>
      <c r="Q5561" s="10"/>
      <c r="R5561" s="51"/>
      <c r="S5561" s="13"/>
      <c r="T5561" s="12"/>
      <c r="U5561" s="13"/>
      <c r="V5561"/>
      <c r="W5561" s="51"/>
    </row>
    <row r="5562" spans="1:23" x14ac:dyDescent="0.2">
      <c r="A5562" s="32"/>
      <c r="B5562"/>
      <c r="C5562" s="20"/>
      <c r="D5562" s="20"/>
      <c r="E5562"/>
      <c r="F5562"/>
      <c r="G5562" s="19"/>
      <c r="H5562"/>
      <c r="I5562"/>
      <c r="J5562"/>
      <c r="K5562" s="9"/>
      <c r="L5562"/>
      <c r="M5562" s="36"/>
      <c r="N5562"/>
      <c r="O5562"/>
      <c r="P5562" s="48"/>
      <c r="Q5562" s="10"/>
      <c r="R5562" s="51"/>
      <c r="S5562" s="13"/>
      <c r="T5562" s="12"/>
      <c r="U5562" s="13"/>
      <c r="V5562"/>
      <c r="W5562" s="51"/>
    </row>
    <row r="5563" spans="1:23" x14ac:dyDescent="0.2">
      <c r="A5563" s="32"/>
      <c r="B5563"/>
      <c r="C5563" s="20"/>
      <c r="D5563" s="20"/>
      <c r="E5563"/>
      <c r="F5563"/>
      <c r="G5563" s="19"/>
      <c r="H5563"/>
      <c r="I5563"/>
      <c r="J5563"/>
      <c r="K5563" s="9"/>
      <c r="L5563"/>
      <c r="M5563" s="36"/>
      <c r="N5563"/>
      <c r="O5563"/>
      <c r="P5563" s="48"/>
      <c r="Q5563" s="10"/>
      <c r="R5563" s="51"/>
      <c r="S5563" s="13"/>
      <c r="T5563" s="12"/>
      <c r="U5563" s="13"/>
      <c r="V5563"/>
      <c r="W5563" s="51"/>
    </row>
    <row r="5564" spans="1:23" x14ac:dyDescent="0.2">
      <c r="A5564" s="32"/>
      <c r="B5564"/>
      <c r="C5564" s="20"/>
      <c r="D5564" s="20"/>
      <c r="E5564"/>
      <c r="F5564"/>
      <c r="G5564" s="19"/>
      <c r="H5564"/>
      <c r="I5564"/>
      <c r="J5564"/>
      <c r="K5564" s="9"/>
      <c r="L5564"/>
      <c r="M5564" s="36"/>
      <c r="N5564"/>
      <c r="O5564"/>
      <c r="P5564" s="48"/>
      <c r="Q5564" s="10"/>
      <c r="R5564" s="51"/>
      <c r="S5564" s="13"/>
      <c r="T5564" s="12"/>
      <c r="U5564" s="13"/>
      <c r="V5564"/>
      <c r="W5564" s="51"/>
    </row>
    <row r="5565" spans="1:23" x14ac:dyDescent="0.2">
      <c r="A5565" s="32"/>
      <c r="B5565"/>
      <c r="C5565" s="20"/>
      <c r="D5565" s="20"/>
      <c r="E5565"/>
      <c r="F5565"/>
      <c r="G5565" s="19"/>
      <c r="H5565"/>
      <c r="I5565"/>
      <c r="J5565"/>
      <c r="K5565" s="9"/>
      <c r="L5565"/>
      <c r="M5565" s="36"/>
      <c r="N5565"/>
      <c r="O5565"/>
      <c r="P5565" s="48"/>
      <c r="Q5565" s="10"/>
      <c r="R5565" s="51"/>
      <c r="S5565" s="13"/>
      <c r="T5565" s="12"/>
      <c r="U5565" s="13"/>
      <c r="V5565"/>
      <c r="W5565" s="51"/>
    </row>
    <row r="5566" spans="1:23" x14ac:dyDescent="0.2">
      <c r="A5566" s="32"/>
      <c r="B5566"/>
      <c r="C5566" s="20"/>
      <c r="D5566" s="20"/>
      <c r="E5566"/>
      <c r="F5566"/>
      <c r="G5566" s="19"/>
      <c r="H5566"/>
      <c r="I5566"/>
      <c r="J5566"/>
      <c r="K5566" s="9"/>
      <c r="L5566"/>
      <c r="M5566" s="36"/>
      <c r="N5566"/>
      <c r="O5566"/>
      <c r="P5566" s="48"/>
      <c r="Q5566" s="10"/>
      <c r="R5566" s="51"/>
      <c r="S5566" s="13"/>
      <c r="T5566" s="12"/>
      <c r="U5566" s="13"/>
      <c r="V5566"/>
      <c r="W5566" s="51"/>
    </row>
    <row r="5567" spans="1:23" x14ac:dyDescent="0.2">
      <c r="A5567" s="32"/>
      <c r="B5567"/>
      <c r="C5567" s="20"/>
      <c r="D5567" s="20"/>
      <c r="E5567"/>
      <c r="F5567"/>
      <c r="G5567" s="19"/>
      <c r="H5567"/>
      <c r="I5567"/>
      <c r="J5567"/>
      <c r="K5567" s="9"/>
      <c r="L5567"/>
      <c r="M5567" s="36"/>
      <c r="N5567"/>
      <c r="O5567"/>
      <c r="P5567" s="48"/>
      <c r="Q5567" s="10"/>
      <c r="R5567" s="51"/>
      <c r="S5567" s="13"/>
      <c r="T5567" s="12"/>
      <c r="U5567" s="13"/>
      <c r="V5567"/>
      <c r="W5567" s="51"/>
    </row>
    <row r="5568" spans="1:23" x14ac:dyDescent="0.2">
      <c r="A5568" s="32"/>
      <c r="B5568"/>
      <c r="C5568" s="20"/>
      <c r="D5568" s="20"/>
      <c r="E5568"/>
      <c r="F5568"/>
      <c r="G5568" s="19"/>
      <c r="H5568"/>
      <c r="I5568"/>
      <c r="J5568"/>
      <c r="K5568" s="9"/>
      <c r="L5568"/>
      <c r="M5568" s="36"/>
      <c r="N5568"/>
      <c r="O5568"/>
      <c r="P5568" s="48"/>
      <c r="Q5568" s="10"/>
      <c r="R5568" s="51"/>
      <c r="S5568" s="13"/>
      <c r="T5568" s="12"/>
      <c r="U5568" s="13"/>
      <c r="V5568"/>
      <c r="W5568" s="51"/>
    </row>
    <row r="5569" spans="1:23" x14ac:dyDescent="0.2">
      <c r="A5569" s="32"/>
      <c r="B5569"/>
      <c r="C5569" s="20"/>
      <c r="D5569" s="20"/>
      <c r="E5569"/>
      <c r="F5569"/>
      <c r="G5569" s="19"/>
      <c r="H5569"/>
      <c r="I5569"/>
      <c r="J5569"/>
      <c r="K5569" s="9"/>
      <c r="L5569"/>
      <c r="M5569" s="36"/>
      <c r="N5569"/>
      <c r="O5569"/>
      <c r="P5569" s="48"/>
      <c r="Q5569" s="10"/>
      <c r="R5569" s="51"/>
      <c r="S5569" s="13"/>
      <c r="T5569" s="12"/>
      <c r="U5569" s="13"/>
      <c r="V5569"/>
      <c r="W5569" s="51"/>
    </row>
    <row r="5570" spans="1:23" x14ac:dyDescent="0.2">
      <c r="A5570" s="32"/>
      <c r="B5570"/>
      <c r="C5570" s="20"/>
      <c r="D5570" s="20"/>
      <c r="E5570"/>
      <c r="F5570"/>
      <c r="G5570" s="19"/>
      <c r="H5570"/>
      <c r="I5570"/>
      <c r="J5570"/>
      <c r="K5570" s="9"/>
      <c r="L5570"/>
      <c r="M5570" s="36"/>
      <c r="N5570"/>
      <c r="O5570"/>
      <c r="P5570" s="48"/>
      <c r="Q5570" s="10"/>
      <c r="R5570" s="51"/>
      <c r="S5570" s="13"/>
      <c r="T5570" s="12"/>
      <c r="U5570" s="13"/>
      <c r="V5570"/>
      <c r="W5570" s="51"/>
    </row>
    <row r="5571" spans="1:23" x14ac:dyDescent="0.2">
      <c r="A5571" s="32"/>
      <c r="B5571"/>
      <c r="C5571" s="20"/>
      <c r="D5571" s="20"/>
      <c r="E5571"/>
      <c r="F5571"/>
      <c r="G5571" s="19"/>
      <c r="H5571"/>
      <c r="I5571"/>
      <c r="J5571"/>
      <c r="K5571" s="9"/>
      <c r="L5571"/>
      <c r="M5571" s="36"/>
      <c r="N5571"/>
      <c r="O5571"/>
      <c r="P5571" s="48"/>
      <c r="Q5571" s="10"/>
      <c r="R5571" s="51"/>
      <c r="S5571" s="13"/>
      <c r="T5571" s="12"/>
      <c r="U5571" s="13"/>
      <c r="V5571"/>
      <c r="W5571" s="51"/>
    </row>
    <row r="5572" spans="1:23" x14ac:dyDescent="0.2">
      <c r="A5572" s="32"/>
      <c r="B5572"/>
      <c r="C5572" s="20"/>
      <c r="D5572" s="20"/>
      <c r="E5572"/>
      <c r="F5572"/>
      <c r="G5572" s="19"/>
      <c r="H5572"/>
      <c r="I5572"/>
      <c r="J5572"/>
      <c r="K5572" s="9"/>
      <c r="L5572"/>
      <c r="M5572" s="36"/>
      <c r="N5572"/>
      <c r="O5572"/>
      <c r="P5572" s="48"/>
      <c r="Q5572" s="10"/>
      <c r="R5572" s="51"/>
      <c r="S5572" s="13"/>
      <c r="T5572" s="12"/>
      <c r="U5572" s="13"/>
      <c r="V5572"/>
      <c r="W5572" s="51"/>
    </row>
    <row r="5573" spans="1:23" x14ac:dyDescent="0.2">
      <c r="A5573" s="32"/>
      <c r="B5573"/>
      <c r="C5573" s="20"/>
      <c r="D5573" s="20"/>
      <c r="E5573"/>
      <c r="F5573"/>
      <c r="G5573" s="19"/>
      <c r="H5573"/>
      <c r="I5573"/>
      <c r="J5573"/>
      <c r="K5573" s="9"/>
      <c r="L5573"/>
      <c r="M5573" s="36"/>
      <c r="N5573"/>
      <c r="O5573"/>
      <c r="P5573" s="48"/>
      <c r="Q5573" s="10"/>
      <c r="R5573" s="51"/>
      <c r="S5573" s="13"/>
      <c r="T5573" s="12"/>
      <c r="U5573" s="13"/>
      <c r="V5573"/>
      <c r="W5573" s="51"/>
    </row>
    <row r="5574" spans="1:23" x14ac:dyDescent="0.2">
      <c r="A5574" s="32"/>
      <c r="B5574"/>
      <c r="C5574" s="20"/>
      <c r="D5574" s="20"/>
      <c r="E5574"/>
      <c r="F5574"/>
      <c r="G5574" s="19"/>
      <c r="H5574"/>
      <c r="I5574"/>
      <c r="J5574"/>
      <c r="K5574" s="9"/>
      <c r="L5574"/>
      <c r="M5574" s="36"/>
      <c r="N5574"/>
      <c r="O5574"/>
      <c r="P5574" s="48"/>
      <c r="Q5574" s="10"/>
      <c r="R5574" s="51"/>
      <c r="S5574" s="13"/>
      <c r="T5574" s="12"/>
      <c r="U5574" s="13"/>
      <c r="V5574"/>
      <c r="W5574" s="51"/>
    </row>
    <row r="5575" spans="1:23" x14ac:dyDescent="0.2">
      <c r="A5575" s="32"/>
      <c r="B5575"/>
      <c r="C5575" s="20"/>
      <c r="D5575" s="20"/>
      <c r="E5575"/>
      <c r="F5575"/>
      <c r="G5575" s="19"/>
      <c r="H5575"/>
      <c r="I5575"/>
      <c r="J5575"/>
      <c r="K5575" s="9"/>
      <c r="L5575"/>
      <c r="M5575" s="36"/>
      <c r="N5575"/>
      <c r="O5575"/>
      <c r="P5575" s="48"/>
      <c r="Q5575" s="10"/>
      <c r="R5575" s="51"/>
      <c r="S5575" s="13"/>
      <c r="T5575" s="12"/>
      <c r="U5575" s="13"/>
      <c r="V5575"/>
      <c r="W5575" s="51"/>
    </row>
    <row r="5576" spans="1:23" x14ac:dyDescent="0.2">
      <c r="A5576" s="32"/>
      <c r="B5576"/>
      <c r="C5576" s="20"/>
      <c r="D5576" s="20"/>
      <c r="E5576"/>
      <c r="F5576"/>
      <c r="G5576" s="19"/>
      <c r="H5576"/>
      <c r="I5576"/>
      <c r="J5576"/>
      <c r="K5576" s="9"/>
      <c r="L5576"/>
      <c r="M5576" s="36"/>
      <c r="N5576"/>
      <c r="O5576"/>
      <c r="P5576" s="48"/>
      <c r="Q5576" s="10"/>
      <c r="R5576" s="51"/>
      <c r="S5576" s="13"/>
      <c r="T5576" s="12"/>
      <c r="U5576" s="13"/>
      <c r="V5576"/>
      <c r="W5576" s="51"/>
    </row>
    <row r="5577" spans="1:23" x14ac:dyDescent="0.2">
      <c r="A5577" s="32"/>
      <c r="B5577"/>
      <c r="C5577" s="20"/>
      <c r="D5577" s="20"/>
      <c r="E5577"/>
      <c r="F5577"/>
      <c r="G5577" s="19"/>
      <c r="H5577"/>
      <c r="I5577"/>
      <c r="J5577"/>
      <c r="K5577" s="9"/>
      <c r="L5577"/>
      <c r="M5577" s="36"/>
      <c r="N5577"/>
      <c r="O5577"/>
      <c r="P5577" s="48"/>
      <c r="Q5577" s="10"/>
      <c r="R5577" s="51"/>
      <c r="S5577" s="13"/>
      <c r="T5577" s="12"/>
      <c r="U5577" s="13"/>
      <c r="V5577"/>
      <c r="W5577" s="51"/>
    </row>
    <row r="5578" spans="1:23" x14ac:dyDescent="0.2">
      <c r="A5578" s="32"/>
      <c r="B5578"/>
      <c r="C5578" s="20"/>
      <c r="D5578" s="20"/>
      <c r="E5578"/>
      <c r="F5578"/>
      <c r="G5578" s="19"/>
      <c r="H5578"/>
      <c r="I5578"/>
      <c r="J5578"/>
      <c r="K5578" s="9"/>
      <c r="L5578"/>
      <c r="M5578" s="36"/>
      <c r="N5578"/>
      <c r="O5578"/>
      <c r="P5578" s="48"/>
      <c r="Q5578" s="10"/>
      <c r="R5578" s="51"/>
      <c r="S5578" s="13"/>
      <c r="T5578" s="12"/>
      <c r="U5578" s="13"/>
      <c r="V5578"/>
      <c r="W5578" s="51"/>
    </row>
    <row r="5579" spans="1:23" x14ac:dyDescent="0.2">
      <c r="A5579" s="32"/>
      <c r="B5579"/>
      <c r="C5579" s="20"/>
      <c r="D5579" s="20"/>
      <c r="E5579"/>
      <c r="F5579"/>
      <c r="G5579" s="19"/>
      <c r="H5579"/>
      <c r="I5579"/>
      <c r="J5579"/>
      <c r="K5579" s="9"/>
      <c r="L5579"/>
      <c r="M5579" s="36"/>
      <c r="N5579"/>
      <c r="O5579"/>
      <c r="P5579" s="48"/>
      <c r="Q5579" s="10"/>
      <c r="R5579" s="51"/>
      <c r="S5579" s="13"/>
      <c r="T5579" s="12"/>
      <c r="U5579" s="13"/>
      <c r="V5579"/>
      <c r="W5579" s="51"/>
    </row>
    <row r="5580" spans="1:23" x14ac:dyDescent="0.2">
      <c r="A5580" s="32"/>
      <c r="B5580"/>
      <c r="C5580" s="20"/>
      <c r="D5580" s="20"/>
      <c r="E5580"/>
      <c r="F5580"/>
      <c r="G5580" s="19"/>
      <c r="H5580"/>
      <c r="I5580"/>
      <c r="J5580"/>
      <c r="K5580" s="9"/>
      <c r="L5580"/>
      <c r="M5580" s="36"/>
      <c r="N5580"/>
      <c r="O5580"/>
      <c r="P5580" s="48"/>
      <c r="Q5580" s="10"/>
      <c r="R5580" s="51"/>
      <c r="S5580" s="13"/>
      <c r="T5580" s="12"/>
      <c r="U5580" s="13"/>
      <c r="V5580"/>
      <c r="W5580" s="51"/>
    </row>
    <row r="5581" spans="1:23" x14ac:dyDescent="0.2">
      <c r="A5581" s="32"/>
      <c r="B5581"/>
      <c r="C5581" s="20"/>
      <c r="D5581" s="20"/>
      <c r="E5581"/>
      <c r="F5581"/>
      <c r="G5581" s="19"/>
      <c r="H5581"/>
      <c r="I5581"/>
      <c r="J5581"/>
      <c r="K5581" s="9"/>
      <c r="L5581"/>
      <c r="M5581" s="36"/>
      <c r="N5581"/>
      <c r="O5581"/>
      <c r="P5581" s="48"/>
      <c r="Q5581" s="10"/>
      <c r="R5581" s="51"/>
      <c r="S5581" s="13"/>
      <c r="T5581" s="12"/>
      <c r="U5581" s="13"/>
      <c r="V5581"/>
      <c r="W5581" s="51"/>
    </row>
    <row r="5582" spans="1:23" x14ac:dyDescent="0.2">
      <c r="A5582" s="32"/>
      <c r="B5582"/>
      <c r="C5582" s="20"/>
      <c r="D5582" s="20"/>
      <c r="E5582"/>
      <c r="F5582"/>
      <c r="G5582" s="19"/>
      <c r="H5582"/>
      <c r="I5582"/>
      <c r="J5582"/>
      <c r="K5582" s="9"/>
      <c r="L5582"/>
      <c r="M5582" s="36"/>
      <c r="N5582"/>
      <c r="O5582"/>
      <c r="P5582" s="48"/>
      <c r="Q5582" s="10"/>
      <c r="R5582" s="51"/>
      <c r="S5582" s="13"/>
      <c r="T5582" s="12"/>
      <c r="U5582" s="13"/>
      <c r="V5582"/>
      <c r="W5582" s="51"/>
    </row>
    <row r="5583" spans="1:23" x14ac:dyDescent="0.2">
      <c r="A5583" s="32"/>
      <c r="B5583"/>
      <c r="C5583" s="20"/>
      <c r="D5583" s="20"/>
      <c r="E5583"/>
      <c r="F5583"/>
      <c r="G5583" s="19"/>
      <c r="H5583"/>
      <c r="I5583"/>
      <c r="J5583"/>
      <c r="K5583" s="9"/>
      <c r="L5583"/>
      <c r="M5583" s="36"/>
      <c r="N5583"/>
      <c r="O5583"/>
      <c r="P5583" s="48"/>
      <c r="Q5583" s="10"/>
      <c r="R5583" s="51"/>
      <c r="S5583" s="13"/>
      <c r="T5583" s="12"/>
      <c r="U5583" s="13"/>
      <c r="V5583"/>
      <c r="W5583" s="51"/>
    </row>
    <row r="5584" spans="1:23" x14ac:dyDescent="0.2">
      <c r="A5584" s="32"/>
      <c r="B5584"/>
      <c r="C5584" s="20"/>
      <c r="D5584" s="20"/>
      <c r="E5584"/>
      <c r="F5584"/>
      <c r="G5584" s="19"/>
      <c r="H5584"/>
      <c r="I5584"/>
      <c r="J5584"/>
      <c r="K5584" s="9"/>
      <c r="L5584"/>
      <c r="M5584" s="36"/>
      <c r="N5584"/>
      <c r="O5584"/>
      <c r="P5584" s="48"/>
      <c r="Q5584" s="10"/>
      <c r="R5584" s="51"/>
      <c r="S5584" s="13"/>
      <c r="T5584" s="12"/>
      <c r="U5584" s="13"/>
      <c r="V5584"/>
      <c r="W5584" s="51"/>
    </row>
    <row r="5585" spans="1:23" x14ac:dyDescent="0.2">
      <c r="A5585" s="32"/>
      <c r="B5585"/>
      <c r="C5585" s="20"/>
      <c r="D5585" s="20"/>
      <c r="E5585"/>
      <c r="F5585"/>
      <c r="G5585" s="19"/>
      <c r="H5585"/>
      <c r="I5585"/>
      <c r="J5585"/>
      <c r="K5585" s="9"/>
      <c r="L5585"/>
      <c r="M5585" s="36"/>
      <c r="N5585"/>
      <c r="O5585"/>
      <c r="P5585" s="48"/>
      <c r="Q5585" s="10"/>
      <c r="R5585" s="51"/>
      <c r="S5585" s="13"/>
      <c r="T5585" s="12"/>
      <c r="U5585" s="13"/>
      <c r="V5585"/>
      <c r="W5585" s="51"/>
    </row>
    <row r="5586" spans="1:23" x14ac:dyDescent="0.2">
      <c r="A5586" s="32"/>
      <c r="B5586"/>
      <c r="C5586" s="20"/>
      <c r="D5586" s="20"/>
      <c r="E5586"/>
      <c r="F5586"/>
      <c r="G5586" s="19"/>
      <c r="H5586"/>
      <c r="I5586"/>
      <c r="J5586"/>
      <c r="K5586" s="9"/>
      <c r="L5586"/>
      <c r="M5586" s="36"/>
      <c r="N5586"/>
      <c r="O5586"/>
      <c r="P5586" s="48"/>
      <c r="Q5586" s="10"/>
      <c r="R5586" s="51"/>
      <c r="S5586" s="13"/>
      <c r="T5586" s="12"/>
      <c r="U5586" s="13"/>
      <c r="V5586"/>
      <c r="W5586" s="51"/>
    </row>
    <row r="5587" spans="1:23" x14ac:dyDescent="0.2">
      <c r="A5587" s="32"/>
      <c r="B5587"/>
      <c r="C5587" s="20"/>
      <c r="D5587" s="20"/>
      <c r="E5587"/>
      <c r="F5587"/>
      <c r="G5587" s="19"/>
      <c r="H5587"/>
      <c r="I5587"/>
      <c r="J5587"/>
      <c r="K5587" s="9"/>
      <c r="L5587"/>
      <c r="M5587" s="36"/>
      <c r="N5587"/>
      <c r="O5587"/>
      <c r="P5587" s="48"/>
      <c r="Q5587" s="10"/>
      <c r="R5587" s="51"/>
      <c r="S5587" s="13"/>
      <c r="T5587" s="12"/>
      <c r="U5587" s="13"/>
      <c r="V5587"/>
      <c r="W5587" s="51"/>
    </row>
    <row r="5588" spans="1:23" x14ac:dyDescent="0.2">
      <c r="A5588" s="32"/>
      <c r="B5588"/>
      <c r="C5588" s="20"/>
      <c r="D5588" s="20"/>
      <c r="E5588"/>
      <c r="F5588"/>
      <c r="G5588" s="19"/>
      <c r="H5588"/>
      <c r="I5588"/>
      <c r="J5588"/>
      <c r="K5588" s="9"/>
      <c r="L5588"/>
      <c r="M5588" s="36"/>
      <c r="N5588"/>
      <c r="O5588"/>
      <c r="P5588" s="48"/>
      <c r="Q5588" s="10"/>
      <c r="R5588" s="51"/>
      <c r="S5588" s="13"/>
      <c r="T5588" s="12"/>
      <c r="U5588" s="13"/>
      <c r="V5588"/>
      <c r="W5588" s="51"/>
    </row>
    <row r="5589" spans="1:23" x14ac:dyDescent="0.2">
      <c r="A5589" s="32"/>
      <c r="B5589"/>
      <c r="C5589" s="20"/>
      <c r="D5589" s="20"/>
      <c r="E5589"/>
      <c r="F5589"/>
      <c r="G5589" s="19"/>
      <c r="H5589"/>
      <c r="I5589"/>
      <c r="J5589"/>
      <c r="K5589" s="9"/>
      <c r="L5589"/>
      <c r="M5589" s="36"/>
      <c r="N5589"/>
      <c r="O5589"/>
      <c r="P5589" s="48"/>
      <c r="Q5589" s="10"/>
      <c r="R5589" s="51"/>
      <c r="S5589" s="13"/>
      <c r="T5589" s="12"/>
      <c r="U5589" s="13"/>
      <c r="V5589"/>
      <c r="W5589" s="51"/>
    </row>
    <row r="5590" spans="1:23" x14ac:dyDescent="0.2">
      <c r="A5590" s="32"/>
      <c r="B5590"/>
      <c r="C5590" s="20"/>
      <c r="D5590" s="20"/>
      <c r="E5590"/>
      <c r="F5590"/>
      <c r="G5590" s="19"/>
      <c r="H5590"/>
      <c r="I5590"/>
      <c r="J5590"/>
      <c r="K5590" s="9"/>
      <c r="L5590"/>
      <c r="M5590" s="36"/>
      <c r="N5590"/>
      <c r="O5590"/>
      <c r="P5590" s="48"/>
      <c r="Q5590" s="10"/>
      <c r="R5590" s="51"/>
      <c r="S5590" s="13"/>
      <c r="T5590" s="12"/>
      <c r="U5590" s="13"/>
      <c r="V5590"/>
      <c r="W5590" s="51"/>
    </row>
    <row r="5591" spans="1:23" x14ac:dyDescent="0.2">
      <c r="A5591" s="32"/>
      <c r="B5591"/>
      <c r="C5591" s="20"/>
      <c r="D5591" s="20"/>
      <c r="E5591"/>
      <c r="F5591"/>
      <c r="G5591" s="19"/>
      <c r="H5591"/>
      <c r="I5591"/>
      <c r="J5591"/>
      <c r="K5591" s="9"/>
      <c r="L5591"/>
      <c r="M5591" s="36"/>
      <c r="N5591"/>
      <c r="O5591"/>
      <c r="P5591" s="48"/>
      <c r="Q5591" s="10"/>
      <c r="R5591" s="51"/>
      <c r="S5591" s="13"/>
      <c r="T5591" s="12"/>
      <c r="U5591" s="13"/>
      <c r="V5591"/>
      <c r="W5591" s="51"/>
    </row>
    <row r="5592" spans="1:23" x14ac:dyDescent="0.2">
      <c r="A5592" s="32"/>
      <c r="B5592"/>
      <c r="C5592" s="20"/>
      <c r="D5592" s="20"/>
      <c r="E5592"/>
      <c r="F5592"/>
      <c r="G5592" s="19"/>
      <c r="H5592"/>
      <c r="I5592"/>
      <c r="J5592"/>
      <c r="K5592" s="9"/>
      <c r="L5592"/>
      <c r="M5592" s="36"/>
      <c r="N5592"/>
      <c r="O5592"/>
      <c r="P5592" s="48"/>
      <c r="Q5592" s="10"/>
      <c r="R5592" s="51"/>
      <c r="S5592" s="13"/>
      <c r="T5592" s="12"/>
      <c r="U5592" s="13"/>
      <c r="V5592"/>
      <c r="W5592" s="51"/>
    </row>
    <row r="5593" spans="1:23" x14ac:dyDescent="0.2">
      <c r="A5593" s="32"/>
      <c r="B5593"/>
      <c r="C5593" s="20"/>
      <c r="D5593" s="20"/>
      <c r="E5593"/>
      <c r="F5593"/>
      <c r="G5593" s="19"/>
      <c r="H5593"/>
      <c r="I5593"/>
      <c r="J5593"/>
      <c r="K5593" s="9"/>
      <c r="L5593"/>
      <c r="M5593" s="36"/>
      <c r="N5593"/>
      <c r="O5593"/>
      <c r="P5593" s="48"/>
      <c r="Q5593" s="10"/>
      <c r="R5593" s="51"/>
      <c r="S5593" s="13"/>
      <c r="T5593" s="12"/>
      <c r="U5593" s="13"/>
      <c r="V5593"/>
      <c r="W5593" s="51"/>
    </row>
    <row r="5594" spans="1:23" x14ac:dyDescent="0.2">
      <c r="A5594" s="32"/>
      <c r="B5594"/>
      <c r="C5594" s="20"/>
      <c r="D5594" s="20"/>
      <c r="E5594"/>
      <c r="F5594"/>
      <c r="G5594" s="19"/>
      <c r="H5594"/>
      <c r="I5594"/>
      <c r="J5594"/>
      <c r="K5594" s="9"/>
      <c r="L5594"/>
      <c r="M5594" s="36"/>
      <c r="N5594"/>
      <c r="O5594"/>
      <c r="P5594" s="48"/>
      <c r="Q5594" s="10"/>
      <c r="R5594" s="51"/>
      <c r="S5594" s="13"/>
      <c r="T5594" s="12"/>
      <c r="U5594" s="13"/>
      <c r="V5594"/>
      <c r="W5594" s="51"/>
    </row>
    <row r="5595" spans="1:23" x14ac:dyDescent="0.2">
      <c r="A5595" s="32"/>
      <c r="B5595"/>
      <c r="C5595" s="20"/>
      <c r="D5595" s="20"/>
      <c r="E5595"/>
      <c r="F5595"/>
      <c r="G5595" s="19"/>
      <c r="H5595"/>
      <c r="I5595"/>
      <c r="J5595"/>
      <c r="K5595" s="9"/>
      <c r="L5595"/>
      <c r="M5595" s="36"/>
      <c r="N5595"/>
      <c r="O5595"/>
      <c r="P5595" s="48"/>
      <c r="Q5595" s="10"/>
      <c r="R5595" s="51"/>
      <c r="S5595" s="13"/>
      <c r="T5595" s="12"/>
      <c r="U5595" s="13"/>
      <c r="V5595"/>
      <c r="W5595" s="51"/>
    </row>
    <row r="5596" spans="1:23" x14ac:dyDescent="0.2">
      <c r="A5596" s="32"/>
      <c r="B5596"/>
      <c r="C5596" s="20"/>
      <c r="D5596" s="20"/>
      <c r="E5596"/>
      <c r="F5596"/>
      <c r="G5596" s="19"/>
      <c r="H5596"/>
      <c r="I5596"/>
      <c r="J5596"/>
      <c r="K5596" s="9"/>
      <c r="L5596"/>
      <c r="M5596" s="36"/>
      <c r="N5596"/>
      <c r="O5596"/>
      <c r="P5596" s="48"/>
      <c r="Q5596" s="10"/>
      <c r="R5596" s="51"/>
      <c r="S5596" s="13"/>
      <c r="T5596" s="12"/>
      <c r="U5596" s="13"/>
      <c r="V5596"/>
      <c r="W5596" s="51"/>
    </row>
    <row r="5597" spans="1:23" x14ac:dyDescent="0.2">
      <c r="A5597" s="32"/>
      <c r="B5597"/>
      <c r="C5597" s="20"/>
      <c r="D5597" s="20"/>
      <c r="E5597"/>
      <c r="F5597"/>
      <c r="G5597" s="19"/>
      <c r="H5597"/>
      <c r="I5597"/>
      <c r="J5597"/>
      <c r="K5597" s="9"/>
      <c r="L5597"/>
      <c r="M5597" s="36"/>
      <c r="N5597"/>
      <c r="O5597"/>
      <c r="P5597" s="48"/>
      <c r="Q5597" s="10"/>
      <c r="R5597" s="51"/>
      <c r="S5597" s="13"/>
      <c r="T5597" s="12"/>
      <c r="U5597" s="13"/>
      <c r="V5597"/>
      <c r="W5597" s="51"/>
    </row>
    <row r="5598" spans="1:23" x14ac:dyDescent="0.2">
      <c r="A5598" s="32"/>
      <c r="B5598"/>
      <c r="C5598" s="20"/>
      <c r="D5598" s="20"/>
      <c r="E5598"/>
      <c r="F5598"/>
      <c r="G5598" s="19"/>
      <c r="H5598"/>
      <c r="I5598"/>
      <c r="J5598"/>
      <c r="K5598" s="9"/>
      <c r="L5598"/>
      <c r="M5598" s="36"/>
      <c r="N5598"/>
      <c r="O5598"/>
      <c r="P5598" s="48"/>
      <c r="Q5598" s="10"/>
      <c r="R5598" s="51"/>
      <c r="S5598" s="13"/>
      <c r="T5598" s="12"/>
      <c r="U5598" s="13"/>
      <c r="V5598"/>
      <c r="W5598" s="51"/>
    </row>
    <row r="5599" spans="1:23" x14ac:dyDescent="0.2">
      <c r="A5599" s="32"/>
      <c r="B5599"/>
      <c r="C5599" s="20"/>
      <c r="D5599" s="20"/>
      <c r="E5599"/>
      <c r="F5599"/>
      <c r="G5599" s="19"/>
      <c r="H5599"/>
      <c r="I5599"/>
      <c r="J5599"/>
      <c r="K5599" s="9"/>
      <c r="L5599"/>
      <c r="M5599" s="36"/>
      <c r="N5599"/>
      <c r="O5599"/>
      <c r="P5599" s="48"/>
      <c r="Q5599" s="10"/>
      <c r="R5599" s="51"/>
      <c r="S5599" s="13"/>
      <c r="T5599" s="12"/>
      <c r="U5599" s="13"/>
      <c r="V5599"/>
      <c r="W5599" s="51"/>
    </row>
    <row r="5600" spans="1:23" x14ac:dyDescent="0.2">
      <c r="A5600" s="32"/>
      <c r="B5600"/>
      <c r="C5600" s="20"/>
      <c r="D5600" s="20"/>
      <c r="E5600"/>
      <c r="F5600"/>
      <c r="G5600" s="19"/>
      <c r="H5600"/>
      <c r="I5600"/>
      <c r="J5600"/>
      <c r="K5600" s="9"/>
      <c r="L5600"/>
      <c r="M5600" s="36"/>
      <c r="N5600"/>
      <c r="O5600"/>
      <c r="P5600" s="48"/>
      <c r="Q5600" s="10"/>
      <c r="R5600" s="51"/>
      <c r="S5600" s="13"/>
      <c r="T5600" s="12"/>
      <c r="U5600" s="13"/>
      <c r="V5600"/>
      <c r="W5600" s="51"/>
    </row>
    <row r="5601" spans="1:23" x14ac:dyDescent="0.2">
      <c r="A5601" s="32"/>
      <c r="B5601"/>
      <c r="C5601" s="20"/>
      <c r="D5601" s="20"/>
      <c r="E5601"/>
      <c r="F5601"/>
      <c r="G5601" s="19"/>
      <c r="H5601"/>
      <c r="I5601"/>
      <c r="J5601"/>
      <c r="K5601" s="9"/>
      <c r="L5601"/>
      <c r="M5601" s="36"/>
      <c r="N5601"/>
      <c r="O5601"/>
      <c r="P5601" s="48"/>
      <c r="Q5601" s="10"/>
      <c r="R5601" s="51"/>
      <c r="S5601" s="13"/>
      <c r="T5601" s="12"/>
      <c r="U5601" s="13"/>
      <c r="V5601"/>
      <c r="W5601" s="51"/>
    </row>
    <row r="5602" spans="1:23" x14ac:dyDescent="0.2">
      <c r="A5602" s="32"/>
      <c r="B5602"/>
      <c r="C5602" s="20"/>
      <c r="D5602" s="20"/>
      <c r="E5602"/>
      <c r="F5602"/>
      <c r="G5602" s="19"/>
      <c r="H5602"/>
      <c r="I5602"/>
      <c r="J5602"/>
      <c r="K5602" s="9"/>
      <c r="L5602"/>
      <c r="M5602" s="36"/>
      <c r="N5602"/>
      <c r="O5602"/>
      <c r="P5602" s="48"/>
      <c r="Q5602" s="10"/>
      <c r="R5602" s="51"/>
      <c r="S5602" s="13"/>
      <c r="T5602" s="12"/>
      <c r="U5602" s="13"/>
      <c r="V5602"/>
      <c r="W5602" s="51"/>
    </row>
    <row r="5603" spans="1:23" x14ac:dyDescent="0.2">
      <c r="A5603" s="32"/>
      <c r="B5603"/>
      <c r="C5603" s="20"/>
      <c r="D5603" s="20"/>
      <c r="E5603"/>
      <c r="F5603"/>
      <c r="G5603" s="19"/>
      <c r="H5603"/>
      <c r="I5603"/>
      <c r="J5603"/>
      <c r="K5603" s="9"/>
      <c r="L5603"/>
      <c r="M5603" s="36"/>
      <c r="N5603"/>
      <c r="O5603"/>
      <c r="P5603" s="48"/>
      <c r="Q5603" s="10"/>
      <c r="R5603" s="51"/>
      <c r="S5603" s="13"/>
      <c r="T5603" s="12"/>
      <c r="U5603" s="13"/>
      <c r="V5603"/>
      <c r="W5603" s="51"/>
    </row>
    <row r="5604" spans="1:23" x14ac:dyDescent="0.2">
      <c r="A5604" s="32"/>
      <c r="B5604"/>
      <c r="C5604" s="20"/>
      <c r="D5604" s="20"/>
      <c r="E5604"/>
      <c r="F5604"/>
      <c r="G5604" s="19"/>
      <c r="H5604"/>
      <c r="I5604"/>
      <c r="J5604"/>
      <c r="K5604" s="9"/>
      <c r="L5604"/>
      <c r="M5604" s="36"/>
      <c r="N5604"/>
      <c r="O5604"/>
      <c r="P5604" s="48"/>
      <c r="Q5604" s="10"/>
      <c r="R5604" s="51"/>
      <c r="S5604" s="13"/>
      <c r="T5604" s="12"/>
      <c r="U5604" s="13"/>
      <c r="V5604"/>
      <c r="W5604" s="51"/>
    </row>
    <row r="5605" spans="1:23" x14ac:dyDescent="0.2">
      <c r="A5605" s="32"/>
      <c r="B5605"/>
      <c r="C5605" s="20"/>
      <c r="D5605" s="20"/>
      <c r="E5605"/>
      <c r="F5605"/>
      <c r="G5605" s="19"/>
      <c r="H5605"/>
      <c r="I5605"/>
      <c r="J5605"/>
      <c r="K5605" s="9"/>
      <c r="L5605"/>
      <c r="M5605" s="36"/>
      <c r="N5605"/>
      <c r="O5605"/>
      <c r="P5605" s="48"/>
      <c r="Q5605" s="10"/>
      <c r="R5605" s="51"/>
      <c r="S5605" s="13"/>
      <c r="T5605" s="12"/>
      <c r="U5605" s="13"/>
      <c r="V5605"/>
      <c r="W5605" s="51"/>
    </row>
    <row r="5606" spans="1:23" x14ac:dyDescent="0.2">
      <c r="A5606" s="32"/>
      <c r="B5606"/>
      <c r="C5606" s="20"/>
      <c r="D5606" s="20"/>
      <c r="E5606"/>
      <c r="F5606"/>
      <c r="G5606" s="19"/>
      <c r="H5606"/>
      <c r="I5606"/>
      <c r="J5606"/>
      <c r="K5606" s="9"/>
      <c r="L5606"/>
      <c r="M5606" s="36"/>
      <c r="N5606"/>
      <c r="O5606"/>
      <c r="P5606" s="48"/>
      <c r="Q5606" s="10"/>
      <c r="R5606" s="51"/>
      <c r="S5606" s="13"/>
      <c r="T5606" s="12"/>
      <c r="U5606" s="13"/>
      <c r="V5606"/>
      <c r="W5606" s="51"/>
    </row>
    <row r="5607" spans="1:23" x14ac:dyDescent="0.2">
      <c r="A5607" s="32"/>
      <c r="B5607"/>
      <c r="C5607" s="20"/>
      <c r="D5607" s="20"/>
      <c r="E5607"/>
      <c r="F5607"/>
      <c r="G5607" s="19"/>
      <c r="H5607"/>
      <c r="I5607"/>
      <c r="J5607"/>
      <c r="K5607" s="9"/>
      <c r="L5607"/>
      <c r="M5607" s="36"/>
      <c r="N5607"/>
      <c r="O5607"/>
      <c r="P5607" s="48"/>
      <c r="Q5607" s="10"/>
      <c r="R5607" s="51"/>
      <c r="S5607" s="13"/>
      <c r="T5607" s="12"/>
      <c r="U5607" s="13"/>
      <c r="V5607"/>
      <c r="W5607" s="51"/>
    </row>
    <row r="5608" spans="1:23" x14ac:dyDescent="0.2">
      <c r="A5608" s="32"/>
      <c r="B5608"/>
      <c r="C5608" s="20"/>
      <c r="D5608" s="20"/>
      <c r="E5608"/>
      <c r="F5608"/>
      <c r="G5608" s="19"/>
      <c r="H5608"/>
      <c r="I5608"/>
      <c r="J5608"/>
      <c r="K5608" s="9"/>
      <c r="L5608"/>
      <c r="M5608" s="36"/>
      <c r="N5608"/>
      <c r="O5608"/>
      <c r="P5608" s="48"/>
      <c r="Q5608" s="10"/>
      <c r="R5608" s="51"/>
      <c r="S5608" s="13"/>
      <c r="T5608" s="12"/>
      <c r="U5608" s="13"/>
      <c r="V5608"/>
      <c r="W5608" s="51"/>
    </row>
    <row r="5609" spans="1:23" x14ac:dyDescent="0.2">
      <c r="A5609" s="32"/>
      <c r="B5609"/>
      <c r="C5609" s="20"/>
      <c r="D5609" s="20"/>
      <c r="E5609"/>
      <c r="F5609"/>
      <c r="G5609" s="19"/>
      <c r="H5609"/>
      <c r="I5609"/>
      <c r="J5609"/>
      <c r="K5609" s="9"/>
      <c r="L5609"/>
      <c r="M5609" s="36"/>
      <c r="N5609"/>
      <c r="O5609"/>
      <c r="P5609" s="48"/>
      <c r="Q5609" s="10"/>
      <c r="R5609" s="51"/>
      <c r="S5609" s="13"/>
      <c r="T5609" s="12"/>
      <c r="U5609" s="13"/>
      <c r="V5609"/>
      <c r="W5609" s="51"/>
    </row>
    <row r="5610" spans="1:23" x14ac:dyDescent="0.2">
      <c r="A5610" s="32"/>
      <c r="B5610"/>
      <c r="C5610" s="20"/>
      <c r="D5610" s="20"/>
      <c r="E5610"/>
      <c r="F5610"/>
      <c r="G5610" s="19"/>
      <c r="H5610"/>
      <c r="I5610"/>
      <c r="J5610"/>
      <c r="K5610" s="9"/>
      <c r="L5610"/>
      <c r="M5610" s="36"/>
      <c r="N5610"/>
      <c r="O5610"/>
      <c r="P5610" s="48"/>
      <c r="Q5610" s="10"/>
      <c r="R5610" s="51"/>
      <c r="S5610" s="13"/>
      <c r="T5610" s="12"/>
      <c r="U5610" s="13"/>
      <c r="V5610"/>
      <c r="W5610" s="51"/>
    </row>
    <row r="5611" spans="1:23" x14ac:dyDescent="0.2">
      <c r="A5611" s="32"/>
      <c r="B5611"/>
      <c r="C5611" s="20"/>
      <c r="D5611" s="20"/>
      <c r="E5611"/>
      <c r="F5611"/>
      <c r="G5611" s="19"/>
      <c r="H5611"/>
      <c r="I5611"/>
      <c r="J5611"/>
      <c r="K5611" s="9"/>
      <c r="L5611"/>
      <c r="M5611" s="36"/>
      <c r="N5611"/>
      <c r="O5611"/>
      <c r="P5611" s="48"/>
      <c r="Q5611" s="10"/>
      <c r="R5611" s="51"/>
      <c r="S5611" s="13"/>
      <c r="T5611" s="12"/>
      <c r="U5611" s="13"/>
      <c r="V5611"/>
      <c r="W5611" s="51"/>
    </row>
    <row r="5612" spans="1:23" x14ac:dyDescent="0.2">
      <c r="A5612" s="32"/>
      <c r="B5612"/>
      <c r="C5612" s="20"/>
      <c r="D5612" s="20"/>
      <c r="E5612"/>
      <c r="F5612"/>
      <c r="G5612" s="19"/>
      <c r="H5612"/>
      <c r="I5612"/>
      <c r="J5612"/>
      <c r="K5612" s="9"/>
      <c r="L5612"/>
      <c r="M5612" s="36"/>
      <c r="N5612"/>
      <c r="O5612"/>
      <c r="P5612" s="48"/>
      <c r="Q5612" s="10"/>
      <c r="R5612" s="51"/>
      <c r="S5612" s="13"/>
      <c r="T5612" s="12"/>
      <c r="U5612" s="13"/>
      <c r="V5612"/>
      <c r="W5612" s="51"/>
    </row>
    <row r="5613" spans="1:23" x14ac:dyDescent="0.2">
      <c r="A5613" s="32"/>
      <c r="B5613"/>
      <c r="C5613" s="20"/>
      <c r="D5613" s="20"/>
      <c r="E5613"/>
      <c r="F5613"/>
      <c r="G5613" s="19"/>
      <c r="H5613"/>
      <c r="I5613"/>
      <c r="J5613"/>
      <c r="K5613" s="9"/>
      <c r="L5613"/>
      <c r="M5613" s="36"/>
      <c r="N5613"/>
      <c r="O5613"/>
      <c r="P5613" s="48"/>
      <c r="Q5613" s="10"/>
      <c r="R5613" s="51"/>
      <c r="S5613" s="13"/>
      <c r="T5613" s="12"/>
      <c r="U5613" s="13"/>
      <c r="V5613"/>
      <c r="W5613" s="51"/>
    </row>
    <row r="5614" spans="1:23" x14ac:dyDescent="0.2">
      <c r="A5614" s="32"/>
      <c r="B5614"/>
      <c r="C5614" s="20"/>
      <c r="D5614" s="20"/>
      <c r="E5614"/>
      <c r="F5614"/>
      <c r="G5614" s="19"/>
      <c r="H5614"/>
      <c r="I5614"/>
      <c r="J5614"/>
      <c r="K5614" s="9"/>
      <c r="L5614"/>
      <c r="M5614" s="36"/>
      <c r="N5614"/>
      <c r="O5614"/>
      <c r="P5614" s="48"/>
      <c r="Q5614" s="10"/>
      <c r="R5614" s="51"/>
      <c r="S5614" s="13"/>
      <c r="T5614" s="12"/>
      <c r="U5614" s="13"/>
      <c r="V5614"/>
      <c r="W5614" s="51"/>
    </row>
    <row r="5615" spans="1:23" x14ac:dyDescent="0.2">
      <c r="A5615" s="32"/>
      <c r="B5615"/>
      <c r="C5615" s="20"/>
      <c r="D5615" s="20"/>
      <c r="E5615"/>
      <c r="F5615"/>
      <c r="G5615" s="19"/>
      <c r="H5615"/>
      <c r="I5615"/>
      <c r="J5615"/>
      <c r="K5615" s="9"/>
      <c r="L5615"/>
      <c r="M5615" s="36"/>
      <c r="N5615"/>
      <c r="O5615"/>
      <c r="P5615" s="48"/>
      <c r="Q5615" s="10"/>
      <c r="R5615" s="51"/>
      <c r="S5615" s="13"/>
      <c r="T5615" s="12"/>
      <c r="U5615" s="13"/>
      <c r="V5615"/>
      <c r="W5615" s="51"/>
    </row>
    <row r="5616" spans="1:23" x14ac:dyDescent="0.2">
      <c r="A5616" s="32"/>
      <c r="B5616"/>
      <c r="C5616" s="20"/>
      <c r="D5616" s="20"/>
      <c r="E5616"/>
      <c r="F5616"/>
      <c r="G5616" s="19"/>
      <c r="H5616"/>
      <c r="I5616"/>
      <c r="J5616"/>
      <c r="K5616" s="9"/>
      <c r="L5616"/>
      <c r="M5616" s="36"/>
      <c r="N5616"/>
      <c r="O5616"/>
      <c r="P5616" s="48"/>
      <c r="Q5616" s="10"/>
      <c r="R5616" s="51"/>
      <c r="S5616" s="13"/>
      <c r="T5616" s="12"/>
      <c r="U5616" s="13"/>
      <c r="V5616"/>
      <c r="W5616" s="51"/>
    </row>
    <row r="5617" spans="1:23" x14ac:dyDescent="0.2">
      <c r="A5617" s="32"/>
      <c r="B5617"/>
      <c r="C5617" s="20"/>
      <c r="D5617" s="20"/>
      <c r="E5617"/>
      <c r="F5617"/>
      <c r="G5617" s="19"/>
      <c r="H5617"/>
      <c r="I5617"/>
      <c r="J5617"/>
      <c r="K5617" s="9"/>
      <c r="L5617"/>
      <c r="M5617" s="36"/>
      <c r="N5617"/>
      <c r="O5617"/>
      <c r="P5617" s="48"/>
      <c r="Q5617" s="10"/>
      <c r="R5617" s="51"/>
      <c r="S5617" s="13"/>
      <c r="T5617" s="12"/>
      <c r="U5617" s="13"/>
      <c r="V5617"/>
      <c r="W5617" s="51"/>
    </row>
    <row r="5618" spans="1:23" x14ac:dyDescent="0.2">
      <c r="A5618" s="32"/>
      <c r="B5618"/>
      <c r="C5618" s="20"/>
      <c r="D5618" s="20"/>
      <c r="E5618"/>
      <c r="F5618"/>
      <c r="G5618" s="19"/>
      <c r="H5618"/>
      <c r="I5618"/>
      <c r="J5618"/>
      <c r="K5618" s="9"/>
      <c r="L5618"/>
      <c r="M5618" s="36"/>
      <c r="N5618"/>
      <c r="O5618"/>
      <c r="P5618" s="48"/>
      <c r="Q5618" s="10"/>
      <c r="R5618" s="51"/>
      <c r="S5618" s="13"/>
      <c r="T5618" s="12"/>
      <c r="U5618" s="13"/>
      <c r="V5618"/>
      <c r="W5618" s="51"/>
    </row>
    <row r="5619" spans="1:23" x14ac:dyDescent="0.2">
      <c r="A5619" s="32"/>
      <c r="B5619"/>
      <c r="C5619" s="20"/>
      <c r="D5619" s="20"/>
      <c r="E5619"/>
      <c r="F5619"/>
      <c r="G5619" s="19"/>
      <c r="H5619"/>
      <c r="I5619"/>
      <c r="J5619"/>
      <c r="K5619" s="9"/>
      <c r="L5619"/>
      <c r="M5619" s="36"/>
      <c r="N5619"/>
      <c r="O5619"/>
      <c r="P5619" s="48"/>
      <c r="Q5619" s="10"/>
      <c r="R5619" s="51"/>
      <c r="S5619" s="13"/>
      <c r="T5619" s="12"/>
      <c r="U5619" s="13"/>
      <c r="V5619"/>
      <c r="W5619" s="51"/>
    </row>
    <row r="5620" spans="1:23" x14ac:dyDescent="0.2">
      <c r="A5620" s="32"/>
      <c r="B5620"/>
      <c r="C5620" s="20"/>
      <c r="D5620" s="20"/>
      <c r="E5620"/>
      <c r="F5620"/>
      <c r="G5620" s="19"/>
      <c r="H5620"/>
      <c r="I5620"/>
      <c r="J5620"/>
      <c r="K5620" s="9"/>
      <c r="L5620"/>
      <c r="M5620" s="36"/>
      <c r="N5620"/>
      <c r="O5620"/>
      <c r="P5620" s="48"/>
      <c r="Q5620" s="10"/>
      <c r="R5620" s="51"/>
      <c r="S5620" s="13"/>
      <c r="T5620" s="12"/>
      <c r="U5620" s="13"/>
      <c r="V5620"/>
      <c r="W5620" s="51"/>
    </row>
    <row r="5621" spans="1:23" x14ac:dyDescent="0.2">
      <c r="A5621" s="32"/>
      <c r="B5621"/>
      <c r="C5621" s="20"/>
      <c r="D5621" s="20"/>
      <c r="E5621"/>
      <c r="F5621"/>
      <c r="G5621" s="19"/>
      <c r="H5621"/>
      <c r="I5621"/>
      <c r="J5621"/>
      <c r="K5621" s="9"/>
      <c r="L5621"/>
      <c r="M5621" s="36"/>
      <c r="N5621"/>
      <c r="O5621"/>
      <c r="P5621" s="48"/>
      <c r="Q5621" s="10"/>
      <c r="R5621" s="51"/>
      <c r="S5621" s="13"/>
      <c r="T5621" s="12"/>
      <c r="U5621" s="13"/>
      <c r="V5621"/>
      <c r="W5621" s="51"/>
    </row>
    <row r="5622" spans="1:23" x14ac:dyDescent="0.2">
      <c r="A5622" s="32"/>
      <c r="B5622"/>
      <c r="C5622" s="20"/>
      <c r="D5622" s="20"/>
      <c r="E5622"/>
      <c r="F5622"/>
      <c r="G5622" s="19"/>
      <c r="H5622"/>
      <c r="I5622"/>
      <c r="J5622"/>
      <c r="K5622" s="9"/>
      <c r="L5622"/>
      <c r="M5622" s="36"/>
      <c r="N5622"/>
      <c r="O5622"/>
      <c r="P5622" s="48"/>
      <c r="Q5622" s="10"/>
      <c r="R5622" s="51"/>
      <c r="S5622" s="13"/>
      <c r="T5622" s="12"/>
      <c r="U5622" s="13"/>
      <c r="V5622"/>
      <c r="W5622" s="51"/>
    </row>
    <row r="5623" spans="1:23" x14ac:dyDescent="0.2">
      <c r="A5623" s="32"/>
      <c r="B5623"/>
      <c r="C5623" s="20"/>
      <c r="D5623" s="20"/>
      <c r="E5623"/>
      <c r="F5623"/>
      <c r="G5623" s="19"/>
      <c r="H5623"/>
      <c r="I5623"/>
      <c r="J5623"/>
      <c r="K5623" s="9"/>
      <c r="L5623"/>
      <c r="M5623" s="36"/>
      <c r="N5623"/>
      <c r="O5623"/>
      <c r="P5623" s="48"/>
      <c r="Q5623" s="10"/>
      <c r="R5623" s="51"/>
      <c r="S5623" s="13"/>
      <c r="T5623" s="12"/>
      <c r="U5623" s="13"/>
      <c r="V5623"/>
      <c r="W5623" s="51"/>
    </row>
    <row r="5624" spans="1:23" x14ac:dyDescent="0.2">
      <c r="A5624" s="32"/>
      <c r="B5624"/>
      <c r="C5624" s="20"/>
      <c r="D5624" s="20"/>
      <c r="E5624"/>
      <c r="F5624"/>
      <c r="G5624" s="19"/>
      <c r="H5624"/>
      <c r="I5624"/>
      <c r="J5624"/>
      <c r="K5624" s="9"/>
      <c r="L5624"/>
      <c r="M5624" s="36"/>
      <c r="N5624"/>
      <c r="O5624"/>
      <c r="P5624" s="48"/>
      <c r="Q5624" s="10"/>
      <c r="R5624" s="51"/>
      <c r="S5624" s="13"/>
      <c r="T5624" s="12"/>
      <c r="U5624" s="13"/>
      <c r="V5624"/>
      <c r="W5624" s="51"/>
    </row>
    <row r="5625" spans="1:23" x14ac:dyDescent="0.2">
      <c r="A5625" s="32"/>
      <c r="B5625"/>
      <c r="C5625" s="20"/>
      <c r="D5625" s="20"/>
      <c r="E5625"/>
      <c r="F5625"/>
      <c r="G5625" s="19"/>
      <c r="H5625"/>
      <c r="I5625"/>
      <c r="J5625"/>
      <c r="K5625" s="9"/>
      <c r="L5625"/>
      <c r="M5625" s="36"/>
      <c r="N5625"/>
      <c r="O5625"/>
      <c r="P5625" s="48"/>
      <c r="Q5625" s="10"/>
      <c r="R5625" s="51"/>
      <c r="S5625" s="13"/>
      <c r="T5625" s="12"/>
      <c r="U5625" s="13"/>
      <c r="V5625"/>
      <c r="W5625" s="51"/>
    </row>
    <row r="5626" spans="1:23" x14ac:dyDescent="0.2">
      <c r="A5626" s="32"/>
      <c r="B5626"/>
      <c r="C5626" s="20"/>
      <c r="D5626" s="20"/>
      <c r="E5626"/>
      <c r="F5626"/>
      <c r="G5626" s="19"/>
      <c r="H5626"/>
      <c r="I5626"/>
      <c r="J5626"/>
      <c r="K5626" s="9"/>
      <c r="L5626"/>
      <c r="M5626" s="36"/>
      <c r="N5626"/>
      <c r="O5626"/>
      <c r="P5626" s="48"/>
      <c r="Q5626" s="10"/>
      <c r="R5626" s="51"/>
      <c r="S5626" s="13"/>
      <c r="T5626" s="12"/>
      <c r="U5626" s="13"/>
      <c r="V5626"/>
      <c r="W5626" s="51"/>
    </row>
    <row r="5627" spans="1:23" x14ac:dyDescent="0.2">
      <c r="A5627" s="32"/>
      <c r="B5627"/>
      <c r="C5627" s="20"/>
      <c r="D5627" s="20"/>
      <c r="E5627"/>
      <c r="F5627"/>
      <c r="G5627" s="19"/>
      <c r="H5627"/>
      <c r="I5627"/>
      <c r="J5627"/>
      <c r="K5627" s="9"/>
      <c r="L5627"/>
      <c r="M5627" s="36"/>
      <c r="N5627"/>
      <c r="O5627"/>
      <c r="P5627" s="48"/>
      <c r="Q5627" s="10"/>
      <c r="R5627" s="51"/>
      <c r="S5627" s="13"/>
      <c r="T5627" s="12"/>
      <c r="U5627" s="13"/>
      <c r="V5627"/>
      <c r="W5627" s="51"/>
    </row>
    <row r="5628" spans="1:23" x14ac:dyDescent="0.2">
      <c r="A5628" s="32"/>
      <c r="B5628"/>
      <c r="C5628" s="20"/>
      <c r="D5628" s="20"/>
      <c r="E5628"/>
      <c r="F5628"/>
      <c r="G5628" s="19"/>
      <c r="H5628"/>
      <c r="I5628"/>
      <c r="J5628"/>
      <c r="K5628" s="9"/>
      <c r="L5628"/>
      <c r="M5628" s="36"/>
      <c r="N5628"/>
      <c r="O5628"/>
      <c r="P5628" s="48"/>
      <c r="Q5628" s="10"/>
      <c r="R5628" s="51"/>
      <c r="S5628" s="13"/>
      <c r="T5628" s="12"/>
      <c r="U5628" s="13"/>
      <c r="V5628"/>
      <c r="W5628" s="51"/>
    </row>
    <row r="5629" spans="1:23" x14ac:dyDescent="0.2">
      <c r="A5629" s="32"/>
      <c r="B5629"/>
      <c r="C5629" s="20"/>
      <c r="D5629" s="20"/>
      <c r="E5629"/>
      <c r="F5629"/>
      <c r="G5629" s="19"/>
      <c r="H5629"/>
      <c r="I5629"/>
      <c r="J5629"/>
      <c r="K5629" s="9"/>
      <c r="L5629"/>
      <c r="M5629" s="36"/>
      <c r="N5629"/>
      <c r="O5629"/>
      <c r="P5629" s="48"/>
      <c r="Q5629" s="10"/>
      <c r="R5629" s="51"/>
      <c r="S5629" s="13"/>
      <c r="T5629" s="12"/>
      <c r="U5629" s="13"/>
      <c r="V5629"/>
      <c r="W5629" s="51"/>
    </row>
    <row r="5630" spans="1:23" x14ac:dyDescent="0.2">
      <c r="A5630" s="32"/>
      <c r="B5630"/>
      <c r="C5630" s="20"/>
      <c r="D5630" s="20"/>
      <c r="E5630"/>
      <c r="F5630"/>
      <c r="G5630" s="19"/>
      <c r="H5630"/>
      <c r="I5630"/>
      <c r="J5630"/>
      <c r="K5630" s="9"/>
      <c r="L5630"/>
      <c r="M5630" s="36"/>
      <c r="N5630"/>
      <c r="O5630"/>
      <c r="P5630" s="48"/>
      <c r="Q5630" s="10"/>
      <c r="R5630" s="51"/>
      <c r="S5630" s="13"/>
      <c r="T5630" s="12"/>
      <c r="U5630" s="13"/>
      <c r="V5630"/>
      <c r="W5630" s="51"/>
    </row>
    <row r="5631" spans="1:23" x14ac:dyDescent="0.2">
      <c r="A5631" s="32"/>
      <c r="B5631"/>
      <c r="C5631" s="20"/>
      <c r="D5631" s="20"/>
      <c r="E5631"/>
      <c r="F5631"/>
      <c r="G5631" s="19"/>
      <c r="H5631"/>
      <c r="I5631"/>
      <c r="J5631"/>
      <c r="K5631" s="9"/>
      <c r="L5631"/>
      <c r="M5631" s="36"/>
      <c r="N5631"/>
      <c r="O5631"/>
      <c r="P5631" s="48"/>
      <c r="Q5631" s="10"/>
      <c r="R5631" s="51"/>
      <c r="S5631" s="13"/>
      <c r="T5631" s="12"/>
      <c r="U5631" s="13"/>
      <c r="V5631"/>
      <c r="W5631" s="51"/>
    </row>
    <row r="5632" spans="1:23" x14ac:dyDescent="0.2">
      <c r="A5632" s="32"/>
      <c r="B5632"/>
      <c r="C5632" s="20"/>
      <c r="D5632" s="20"/>
      <c r="E5632"/>
      <c r="F5632"/>
      <c r="G5632" s="19"/>
      <c r="H5632"/>
      <c r="I5632"/>
      <c r="J5632"/>
      <c r="K5632" s="9"/>
      <c r="L5632"/>
      <c r="M5632" s="36"/>
      <c r="N5632"/>
      <c r="O5632"/>
      <c r="P5632" s="48"/>
      <c r="Q5632" s="10"/>
      <c r="R5632" s="51"/>
      <c r="S5632" s="13"/>
      <c r="T5632" s="12"/>
      <c r="U5632" s="13"/>
      <c r="V5632"/>
      <c r="W5632" s="51"/>
    </row>
    <row r="5633" spans="1:23" x14ac:dyDescent="0.2">
      <c r="A5633" s="32"/>
      <c r="B5633"/>
      <c r="C5633" s="20"/>
      <c r="D5633" s="20"/>
      <c r="E5633"/>
      <c r="F5633"/>
      <c r="G5633" s="19"/>
      <c r="H5633"/>
      <c r="I5633"/>
      <c r="J5633"/>
      <c r="K5633" s="9"/>
      <c r="L5633"/>
      <c r="M5633" s="36"/>
      <c r="N5633"/>
      <c r="O5633"/>
      <c r="P5633" s="48"/>
      <c r="Q5633" s="10"/>
      <c r="R5633" s="51"/>
      <c r="S5633" s="13"/>
      <c r="T5633" s="12"/>
      <c r="U5633" s="13"/>
      <c r="V5633"/>
      <c r="W5633" s="51"/>
    </row>
    <row r="5634" spans="1:23" x14ac:dyDescent="0.2">
      <c r="A5634" s="32"/>
      <c r="B5634"/>
      <c r="C5634" s="20"/>
      <c r="D5634" s="20"/>
      <c r="E5634"/>
      <c r="F5634"/>
      <c r="G5634" s="19"/>
      <c r="H5634"/>
      <c r="I5634"/>
      <c r="J5634"/>
      <c r="K5634" s="9"/>
      <c r="L5634"/>
      <c r="M5634" s="36"/>
      <c r="N5634"/>
      <c r="O5634"/>
      <c r="P5634" s="48"/>
      <c r="Q5634" s="10"/>
      <c r="R5634" s="51"/>
      <c r="S5634" s="13"/>
      <c r="T5634" s="12"/>
      <c r="U5634" s="13"/>
      <c r="V5634"/>
      <c r="W5634" s="51"/>
    </row>
    <row r="5635" spans="1:23" x14ac:dyDescent="0.2">
      <c r="A5635" s="32"/>
      <c r="B5635"/>
      <c r="C5635" s="20"/>
      <c r="D5635" s="20"/>
      <c r="E5635"/>
      <c r="F5635"/>
      <c r="G5635" s="19"/>
      <c r="H5635"/>
      <c r="I5635"/>
      <c r="J5635"/>
      <c r="K5635" s="9"/>
      <c r="L5635"/>
      <c r="M5635" s="36"/>
      <c r="N5635"/>
      <c r="O5635"/>
      <c r="P5635" s="48"/>
      <c r="Q5635" s="10"/>
      <c r="R5635" s="51"/>
      <c r="S5635" s="13"/>
      <c r="T5635" s="12"/>
      <c r="U5635" s="13"/>
      <c r="V5635"/>
      <c r="W5635" s="51"/>
    </row>
    <row r="5636" spans="1:23" x14ac:dyDescent="0.2">
      <c r="A5636" s="32"/>
      <c r="B5636"/>
      <c r="C5636" s="20"/>
      <c r="D5636" s="20"/>
      <c r="E5636"/>
      <c r="F5636"/>
      <c r="G5636" s="19"/>
      <c r="H5636"/>
      <c r="I5636"/>
      <c r="J5636"/>
      <c r="K5636" s="9"/>
      <c r="L5636"/>
      <c r="M5636" s="36"/>
      <c r="N5636"/>
      <c r="O5636"/>
      <c r="P5636" s="48"/>
      <c r="Q5636" s="10"/>
      <c r="R5636" s="51"/>
      <c r="S5636" s="13"/>
      <c r="T5636" s="12"/>
      <c r="U5636" s="13"/>
      <c r="V5636"/>
      <c r="W5636" s="51"/>
    </row>
    <row r="5637" spans="1:23" x14ac:dyDescent="0.2">
      <c r="A5637" s="32"/>
      <c r="B5637"/>
      <c r="C5637" s="20"/>
      <c r="D5637" s="20"/>
      <c r="E5637"/>
      <c r="F5637"/>
      <c r="G5637" s="19"/>
      <c r="H5637"/>
      <c r="I5637"/>
      <c r="J5637"/>
      <c r="K5637" s="9"/>
      <c r="L5637"/>
      <c r="M5637" s="36"/>
      <c r="N5637"/>
      <c r="O5637"/>
      <c r="P5637" s="48"/>
      <c r="Q5637" s="10"/>
      <c r="R5637" s="51"/>
      <c r="S5637" s="13"/>
      <c r="T5637" s="12"/>
      <c r="U5637" s="13"/>
      <c r="V5637"/>
      <c r="W5637" s="51"/>
    </row>
    <row r="5638" spans="1:23" x14ac:dyDescent="0.2">
      <c r="A5638" s="32"/>
      <c r="B5638"/>
      <c r="C5638" s="20"/>
      <c r="D5638" s="20"/>
      <c r="E5638"/>
      <c r="F5638"/>
      <c r="G5638" s="19"/>
      <c r="H5638"/>
      <c r="I5638"/>
      <c r="J5638"/>
      <c r="K5638" s="9"/>
      <c r="L5638"/>
      <c r="M5638" s="36"/>
      <c r="N5638"/>
      <c r="O5638"/>
      <c r="P5638" s="48"/>
      <c r="Q5638" s="10"/>
      <c r="R5638" s="51"/>
      <c r="S5638" s="13"/>
      <c r="T5638" s="12"/>
      <c r="U5638" s="13"/>
      <c r="V5638"/>
      <c r="W5638" s="51"/>
    </row>
    <row r="5639" spans="1:23" x14ac:dyDescent="0.2">
      <c r="A5639" s="32"/>
      <c r="B5639"/>
      <c r="C5639" s="20"/>
      <c r="D5639" s="20"/>
      <c r="E5639"/>
      <c r="F5639"/>
      <c r="G5639" s="19"/>
      <c r="H5639"/>
      <c r="I5639"/>
      <c r="J5639"/>
      <c r="K5639" s="9"/>
      <c r="L5639"/>
      <c r="M5639" s="36"/>
      <c r="N5639"/>
      <c r="O5639"/>
      <c r="P5639" s="48"/>
      <c r="Q5639" s="10"/>
      <c r="R5639" s="51"/>
      <c r="S5639" s="13"/>
      <c r="T5639" s="12"/>
      <c r="U5639" s="13"/>
      <c r="V5639"/>
      <c r="W5639" s="51"/>
    </row>
    <row r="5640" spans="1:23" x14ac:dyDescent="0.2">
      <c r="A5640" s="32"/>
      <c r="B5640"/>
      <c r="C5640" s="20"/>
      <c r="D5640" s="20"/>
      <c r="E5640"/>
      <c r="F5640"/>
      <c r="G5640" s="19"/>
      <c r="H5640"/>
      <c r="I5640"/>
      <c r="J5640"/>
      <c r="K5640" s="9"/>
      <c r="L5640"/>
      <c r="M5640" s="36"/>
      <c r="N5640"/>
      <c r="O5640"/>
      <c r="P5640" s="48"/>
      <c r="Q5640" s="10"/>
      <c r="R5640" s="51"/>
      <c r="S5640" s="13"/>
      <c r="T5640" s="12"/>
      <c r="U5640" s="13"/>
      <c r="V5640"/>
      <c r="W5640" s="51"/>
    </row>
    <row r="5641" spans="1:23" x14ac:dyDescent="0.2">
      <c r="A5641" s="32"/>
      <c r="B5641"/>
      <c r="C5641" s="20"/>
      <c r="D5641" s="20"/>
      <c r="E5641"/>
      <c r="F5641"/>
      <c r="G5641" s="19"/>
      <c r="H5641"/>
      <c r="I5641"/>
      <c r="J5641"/>
      <c r="K5641" s="9"/>
      <c r="L5641"/>
      <c r="M5641" s="36"/>
      <c r="N5641"/>
      <c r="O5641"/>
      <c r="P5641" s="48"/>
      <c r="Q5641" s="10"/>
      <c r="R5641" s="51"/>
      <c r="S5641" s="13"/>
      <c r="T5641" s="12"/>
      <c r="U5641" s="13"/>
      <c r="V5641"/>
      <c r="W5641" s="51"/>
    </row>
    <row r="5642" spans="1:23" x14ac:dyDescent="0.2">
      <c r="A5642" s="32"/>
      <c r="B5642"/>
      <c r="C5642" s="20"/>
      <c r="D5642" s="20"/>
      <c r="E5642"/>
      <c r="F5642"/>
      <c r="G5642" s="19"/>
      <c r="H5642"/>
      <c r="I5642"/>
      <c r="J5642"/>
      <c r="K5642" s="9"/>
      <c r="L5642"/>
      <c r="M5642" s="36"/>
      <c r="N5642"/>
      <c r="O5642"/>
      <c r="P5642" s="48"/>
      <c r="Q5642" s="10"/>
      <c r="R5642" s="51"/>
      <c r="S5642" s="13"/>
      <c r="T5642" s="12"/>
      <c r="U5642" s="13"/>
      <c r="V5642"/>
      <c r="W5642" s="51"/>
    </row>
    <row r="5643" spans="1:23" x14ac:dyDescent="0.2">
      <c r="A5643" s="32"/>
      <c r="B5643"/>
      <c r="C5643" s="20"/>
      <c r="D5643" s="20"/>
      <c r="E5643"/>
      <c r="F5643"/>
      <c r="G5643" s="19"/>
      <c r="H5643"/>
      <c r="I5643"/>
      <c r="J5643"/>
      <c r="K5643" s="9"/>
      <c r="L5643"/>
      <c r="M5643" s="36"/>
      <c r="N5643"/>
      <c r="O5643"/>
      <c r="P5643" s="48"/>
      <c r="Q5643" s="10"/>
      <c r="R5643" s="51"/>
      <c r="S5643" s="13"/>
      <c r="T5643" s="12"/>
      <c r="U5643" s="13"/>
      <c r="V5643"/>
      <c r="W5643" s="51"/>
    </row>
    <row r="5644" spans="1:23" x14ac:dyDescent="0.2">
      <c r="A5644" s="32"/>
      <c r="B5644"/>
      <c r="C5644" s="20"/>
      <c r="D5644" s="20"/>
      <c r="E5644"/>
      <c r="F5644"/>
      <c r="G5644" s="19"/>
      <c r="H5644"/>
      <c r="I5644"/>
      <c r="J5644"/>
      <c r="K5644" s="9"/>
      <c r="L5644"/>
      <c r="M5644" s="36"/>
      <c r="N5644"/>
      <c r="O5644"/>
      <c r="P5644" s="48"/>
      <c r="Q5644" s="10"/>
      <c r="R5644" s="51"/>
      <c r="S5644" s="13"/>
      <c r="T5644" s="12"/>
      <c r="U5644" s="13"/>
      <c r="V5644"/>
      <c r="W5644" s="51"/>
    </row>
    <row r="5645" spans="1:23" x14ac:dyDescent="0.2">
      <c r="A5645" s="32"/>
      <c r="B5645"/>
      <c r="C5645" s="20"/>
      <c r="D5645" s="20"/>
      <c r="E5645"/>
      <c r="F5645"/>
      <c r="G5645" s="19"/>
      <c r="H5645"/>
      <c r="I5645"/>
      <c r="J5645"/>
      <c r="K5645" s="9"/>
      <c r="L5645"/>
      <c r="M5645" s="36"/>
      <c r="N5645"/>
      <c r="O5645"/>
      <c r="P5645" s="48"/>
      <c r="Q5645" s="10"/>
      <c r="R5645" s="51"/>
      <c r="S5645" s="13"/>
      <c r="T5645" s="12"/>
      <c r="U5645" s="13"/>
      <c r="V5645"/>
      <c r="W5645" s="51"/>
    </row>
    <row r="5646" spans="1:23" x14ac:dyDescent="0.2">
      <c r="A5646" s="32"/>
      <c r="B5646"/>
      <c r="C5646" s="20"/>
      <c r="D5646" s="20"/>
      <c r="E5646"/>
      <c r="F5646"/>
      <c r="G5646" s="19"/>
      <c r="H5646"/>
      <c r="I5646"/>
      <c r="J5646"/>
      <c r="K5646" s="9"/>
      <c r="L5646"/>
      <c r="M5646" s="36"/>
      <c r="N5646"/>
      <c r="O5646"/>
      <c r="P5646" s="48"/>
      <c r="Q5646" s="10"/>
      <c r="R5646" s="51"/>
      <c r="S5646" s="13"/>
      <c r="T5646" s="12"/>
      <c r="U5646" s="13"/>
      <c r="V5646"/>
      <c r="W5646" s="51"/>
    </row>
    <row r="5647" spans="1:23" x14ac:dyDescent="0.2">
      <c r="A5647" s="32"/>
      <c r="B5647"/>
      <c r="C5647" s="20"/>
      <c r="D5647" s="20"/>
      <c r="E5647"/>
      <c r="F5647"/>
      <c r="G5647" s="19"/>
      <c r="H5647"/>
      <c r="I5647"/>
      <c r="J5647"/>
      <c r="K5647" s="9"/>
      <c r="L5647"/>
      <c r="M5647" s="36"/>
      <c r="N5647"/>
      <c r="O5647"/>
      <c r="P5647" s="48"/>
      <c r="Q5647" s="10"/>
      <c r="R5647" s="51"/>
      <c r="S5647" s="13"/>
      <c r="T5647" s="12"/>
      <c r="U5647" s="13"/>
      <c r="V5647"/>
      <c r="W5647" s="51"/>
    </row>
    <row r="5648" spans="1:23" x14ac:dyDescent="0.2">
      <c r="A5648" s="32"/>
      <c r="B5648"/>
      <c r="C5648" s="20"/>
      <c r="D5648" s="20"/>
      <c r="E5648"/>
      <c r="F5648"/>
      <c r="G5648" s="19"/>
      <c r="H5648"/>
      <c r="I5648"/>
      <c r="J5648"/>
      <c r="K5648" s="9"/>
      <c r="L5648"/>
      <c r="M5648" s="36"/>
      <c r="N5648"/>
      <c r="O5648"/>
      <c r="P5648" s="48"/>
      <c r="Q5648" s="10"/>
      <c r="R5648" s="51"/>
      <c r="S5648" s="13"/>
      <c r="T5648" s="12"/>
      <c r="U5648" s="13"/>
      <c r="V5648"/>
      <c r="W5648" s="51"/>
    </row>
    <row r="5649" spans="1:23" x14ac:dyDescent="0.2">
      <c r="A5649" s="32"/>
      <c r="B5649"/>
      <c r="C5649" s="20"/>
      <c r="D5649" s="20"/>
      <c r="E5649"/>
      <c r="F5649"/>
      <c r="G5649" s="19"/>
      <c r="H5649"/>
      <c r="I5649"/>
      <c r="J5649"/>
      <c r="K5649" s="9"/>
      <c r="L5649"/>
      <c r="M5649" s="36"/>
      <c r="N5649"/>
      <c r="O5649"/>
      <c r="P5649" s="48"/>
      <c r="Q5649" s="10"/>
      <c r="R5649" s="51"/>
      <c r="S5649" s="13"/>
      <c r="T5649" s="12"/>
      <c r="U5649" s="13"/>
      <c r="V5649"/>
      <c r="W5649" s="51"/>
    </row>
    <row r="5650" spans="1:23" x14ac:dyDescent="0.2">
      <c r="A5650" s="32"/>
      <c r="B5650"/>
      <c r="C5650" s="20"/>
      <c r="D5650" s="20"/>
      <c r="E5650"/>
      <c r="F5650"/>
      <c r="G5650" s="19"/>
      <c r="H5650"/>
      <c r="I5650"/>
      <c r="J5650"/>
      <c r="K5650" s="9"/>
      <c r="L5650"/>
      <c r="M5650" s="36"/>
      <c r="N5650"/>
      <c r="O5650"/>
      <c r="P5650" s="48"/>
      <c r="Q5650" s="10"/>
      <c r="R5650" s="51"/>
      <c r="S5650" s="13"/>
      <c r="T5650" s="12"/>
      <c r="U5650" s="13"/>
      <c r="V5650"/>
      <c r="W5650" s="51"/>
    </row>
    <row r="5651" spans="1:23" x14ac:dyDescent="0.2">
      <c r="A5651" s="32"/>
      <c r="B5651"/>
      <c r="C5651" s="20"/>
      <c r="D5651" s="20"/>
      <c r="E5651"/>
      <c r="F5651"/>
      <c r="G5651" s="19"/>
      <c r="H5651"/>
      <c r="I5651"/>
      <c r="J5651"/>
      <c r="K5651" s="9"/>
      <c r="L5651"/>
      <c r="M5651" s="36"/>
      <c r="N5651"/>
      <c r="O5651"/>
      <c r="P5651" s="48"/>
      <c r="Q5651" s="10"/>
      <c r="R5651" s="51"/>
      <c r="S5651" s="13"/>
      <c r="T5651" s="12"/>
      <c r="U5651" s="13"/>
      <c r="V5651"/>
      <c r="W5651" s="51"/>
    </row>
    <row r="5652" spans="1:23" x14ac:dyDescent="0.2">
      <c r="A5652" s="32"/>
      <c r="B5652"/>
      <c r="C5652" s="20"/>
      <c r="D5652" s="20"/>
      <c r="E5652"/>
      <c r="F5652"/>
      <c r="G5652" s="19"/>
      <c r="H5652"/>
      <c r="I5652"/>
      <c r="J5652"/>
      <c r="K5652" s="9"/>
      <c r="L5652"/>
      <c r="M5652" s="36"/>
      <c r="N5652"/>
      <c r="O5652"/>
      <c r="P5652" s="48"/>
      <c r="Q5652" s="10"/>
      <c r="R5652" s="51"/>
      <c r="S5652" s="13"/>
      <c r="T5652" s="12"/>
      <c r="U5652" s="13"/>
      <c r="V5652"/>
      <c r="W5652" s="51"/>
    </row>
    <row r="5653" spans="1:23" x14ac:dyDescent="0.2">
      <c r="A5653" s="32"/>
      <c r="B5653"/>
      <c r="C5653" s="20"/>
      <c r="D5653" s="20"/>
      <c r="E5653"/>
      <c r="F5653"/>
      <c r="G5653" s="19"/>
      <c r="H5653"/>
      <c r="I5653"/>
      <c r="J5653"/>
      <c r="K5653" s="9"/>
      <c r="L5653"/>
      <c r="M5653" s="36"/>
      <c r="N5653"/>
      <c r="O5653"/>
      <c r="P5653" s="48"/>
      <c r="Q5653" s="10"/>
      <c r="R5653" s="51"/>
      <c r="S5653" s="13"/>
      <c r="T5653" s="12"/>
      <c r="U5653" s="13"/>
      <c r="V5653"/>
      <c r="W5653" s="51"/>
    </row>
    <row r="5654" spans="1:23" x14ac:dyDescent="0.2">
      <c r="A5654" s="32"/>
      <c r="B5654"/>
      <c r="C5654" s="20"/>
      <c r="D5654" s="20"/>
      <c r="E5654"/>
      <c r="F5654"/>
      <c r="G5654" s="19"/>
      <c r="H5654"/>
      <c r="I5654"/>
      <c r="J5654"/>
      <c r="K5654" s="9"/>
      <c r="L5654"/>
      <c r="M5654" s="36"/>
      <c r="N5654"/>
      <c r="O5654"/>
      <c r="P5654" s="48"/>
      <c r="Q5654" s="10"/>
      <c r="R5654" s="51"/>
      <c r="S5654" s="13"/>
      <c r="T5654" s="12"/>
      <c r="U5654" s="13"/>
      <c r="V5654"/>
      <c r="W5654" s="51"/>
    </row>
    <row r="5655" spans="1:23" x14ac:dyDescent="0.2">
      <c r="A5655" s="32"/>
      <c r="B5655"/>
      <c r="C5655" s="20"/>
      <c r="D5655" s="20"/>
      <c r="E5655"/>
      <c r="F5655"/>
      <c r="G5655" s="19"/>
      <c r="H5655"/>
      <c r="I5655"/>
      <c r="J5655"/>
      <c r="K5655" s="9"/>
      <c r="L5655"/>
      <c r="M5655" s="36"/>
      <c r="N5655"/>
      <c r="O5655"/>
      <c r="P5655" s="48"/>
      <c r="Q5655" s="10"/>
      <c r="R5655" s="51"/>
      <c r="S5655" s="13"/>
      <c r="T5655" s="12"/>
      <c r="U5655" s="13"/>
      <c r="V5655"/>
      <c r="W5655" s="51"/>
    </row>
    <row r="5656" spans="1:23" x14ac:dyDescent="0.2">
      <c r="A5656" s="32"/>
      <c r="B5656"/>
      <c r="C5656" s="20"/>
      <c r="D5656" s="20"/>
      <c r="E5656"/>
      <c r="F5656"/>
      <c r="G5656" s="19"/>
      <c r="H5656"/>
      <c r="I5656"/>
      <c r="J5656"/>
      <c r="K5656" s="9"/>
      <c r="L5656"/>
      <c r="M5656" s="36"/>
      <c r="N5656"/>
      <c r="O5656"/>
      <c r="P5656" s="48"/>
      <c r="Q5656" s="10"/>
      <c r="R5656" s="51"/>
      <c r="S5656" s="13"/>
      <c r="T5656" s="12"/>
      <c r="U5656" s="13"/>
      <c r="V5656"/>
      <c r="W5656" s="51"/>
    </row>
    <row r="5657" spans="1:23" x14ac:dyDescent="0.2">
      <c r="A5657" s="32"/>
      <c r="B5657"/>
      <c r="C5657" s="20"/>
      <c r="D5657" s="20"/>
      <c r="E5657"/>
      <c r="F5657"/>
      <c r="G5657" s="19"/>
      <c r="H5657"/>
      <c r="I5657"/>
      <c r="J5657"/>
      <c r="K5657" s="9"/>
      <c r="L5657"/>
      <c r="M5657" s="36"/>
      <c r="N5657"/>
      <c r="O5657"/>
      <c r="P5657" s="48"/>
      <c r="Q5657" s="10"/>
      <c r="R5657" s="51"/>
      <c r="S5657" s="13"/>
      <c r="T5657" s="12"/>
      <c r="U5657" s="13"/>
      <c r="V5657"/>
      <c r="W5657" s="51"/>
    </row>
    <row r="5658" spans="1:23" x14ac:dyDescent="0.2">
      <c r="A5658" s="32"/>
      <c r="B5658"/>
      <c r="C5658" s="20"/>
      <c r="D5658" s="20"/>
      <c r="E5658"/>
      <c r="F5658"/>
      <c r="G5658" s="19"/>
      <c r="H5658"/>
      <c r="I5658"/>
      <c r="J5658"/>
      <c r="K5658" s="9"/>
      <c r="L5658"/>
      <c r="M5658" s="36"/>
      <c r="N5658"/>
      <c r="O5658"/>
      <c r="P5658" s="48"/>
      <c r="Q5658" s="10"/>
      <c r="R5658" s="51"/>
      <c r="S5658" s="13"/>
      <c r="T5658" s="12"/>
      <c r="U5658" s="13"/>
      <c r="V5658"/>
      <c r="W5658" s="51"/>
    </row>
    <row r="5659" spans="1:23" x14ac:dyDescent="0.2">
      <c r="A5659" s="32"/>
      <c r="B5659"/>
      <c r="C5659" s="20"/>
      <c r="D5659" s="20"/>
      <c r="E5659"/>
      <c r="F5659"/>
      <c r="G5659" s="19"/>
      <c r="H5659"/>
      <c r="I5659"/>
      <c r="J5659"/>
      <c r="K5659" s="9"/>
      <c r="L5659"/>
      <c r="M5659" s="36"/>
      <c r="N5659"/>
      <c r="O5659"/>
      <c r="P5659" s="48"/>
      <c r="Q5659" s="10"/>
      <c r="R5659" s="51"/>
      <c r="S5659" s="13"/>
      <c r="T5659" s="12"/>
      <c r="U5659" s="13"/>
      <c r="V5659"/>
      <c r="W5659" s="51"/>
    </row>
    <row r="5660" spans="1:23" x14ac:dyDescent="0.2">
      <c r="A5660" s="32"/>
      <c r="B5660"/>
      <c r="C5660" s="20"/>
      <c r="D5660" s="20"/>
      <c r="E5660"/>
      <c r="F5660"/>
      <c r="G5660" s="19"/>
      <c r="H5660"/>
      <c r="I5660"/>
      <c r="J5660"/>
      <c r="K5660" s="9"/>
      <c r="L5660"/>
      <c r="M5660" s="36"/>
      <c r="N5660"/>
      <c r="O5660"/>
      <c r="P5660" s="48"/>
      <c r="Q5660" s="10"/>
      <c r="R5660" s="51"/>
      <c r="S5660" s="13"/>
      <c r="T5660" s="12"/>
      <c r="U5660" s="13"/>
      <c r="V5660"/>
      <c r="W5660" s="51"/>
    </row>
    <row r="5661" spans="1:23" x14ac:dyDescent="0.2">
      <c r="A5661" s="32"/>
      <c r="B5661"/>
      <c r="C5661" s="20"/>
      <c r="D5661" s="20"/>
      <c r="E5661"/>
      <c r="F5661"/>
      <c r="G5661" s="19"/>
      <c r="H5661"/>
      <c r="I5661"/>
      <c r="J5661"/>
      <c r="K5661" s="9"/>
      <c r="L5661"/>
      <c r="M5661" s="36"/>
      <c r="N5661"/>
      <c r="O5661"/>
      <c r="P5661" s="48"/>
      <c r="Q5661" s="10"/>
      <c r="R5661" s="51"/>
      <c r="S5661" s="13"/>
      <c r="T5661" s="12"/>
      <c r="U5661" s="13"/>
      <c r="V5661"/>
      <c r="W5661" s="51"/>
    </row>
    <row r="5662" spans="1:23" x14ac:dyDescent="0.2">
      <c r="A5662" s="32"/>
      <c r="B5662"/>
      <c r="C5662" s="20"/>
      <c r="D5662" s="20"/>
      <c r="E5662"/>
      <c r="F5662"/>
      <c r="G5662" s="19"/>
      <c r="H5662"/>
      <c r="I5662"/>
      <c r="J5662"/>
      <c r="K5662" s="9"/>
      <c r="L5662"/>
      <c r="M5662" s="36"/>
      <c r="N5662"/>
      <c r="O5662"/>
      <c r="P5662" s="48"/>
      <c r="Q5662" s="10"/>
      <c r="R5662" s="51"/>
      <c r="S5662" s="13"/>
      <c r="T5662" s="12"/>
      <c r="U5662" s="13"/>
      <c r="V5662"/>
      <c r="W5662" s="51"/>
    </row>
    <row r="5663" spans="1:23" x14ac:dyDescent="0.2">
      <c r="A5663" s="32"/>
      <c r="B5663"/>
      <c r="C5663" s="20"/>
      <c r="D5663" s="20"/>
      <c r="E5663"/>
      <c r="F5663"/>
      <c r="G5663" s="19"/>
      <c r="H5663"/>
      <c r="I5663"/>
      <c r="J5663"/>
      <c r="K5663" s="9"/>
      <c r="L5663"/>
      <c r="M5663" s="36"/>
      <c r="N5663"/>
      <c r="O5663"/>
      <c r="P5663" s="48"/>
      <c r="Q5663" s="10"/>
      <c r="R5663" s="51"/>
      <c r="S5663" s="13"/>
      <c r="T5663" s="12"/>
      <c r="U5663" s="13"/>
      <c r="V5663"/>
      <c r="W5663" s="51"/>
    </row>
    <row r="5664" spans="1:23" x14ac:dyDescent="0.2">
      <c r="A5664" s="32"/>
      <c r="B5664"/>
      <c r="C5664" s="20"/>
      <c r="D5664" s="20"/>
      <c r="E5664"/>
      <c r="F5664"/>
      <c r="G5664" s="19"/>
      <c r="H5664"/>
      <c r="I5664"/>
      <c r="J5664"/>
      <c r="K5664" s="9"/>
      <c r="L5664"/>
      <c r="M5664" s="36"/>
      <c r="N5664"/>
      <c r="O5664"/>
      <c r="P5664" s="48"/>
      <c r="Q5664" s="10"/>
      <c r="R5664" s="51"/>
      <c r="S5664" s="13"/>
      <c r="T5664" s="12"/>
      <c r="U5664" s="13"/>
      <c r="V5664"/>
      <c r="W5664" s="51"/>
    </row>
    <row r="5665" spans="1:23" x14ac:dyDescent="0.2">
      <c r="A5665" s="32"/>
      <c r="B5665"/>
      <c r="C5665" s="20"/>
      <c r="D5665" s="20"/>
      <c r="E5665"/>
      <c r="F5665"/>
      <c r="G5665" s="19"/>
      <c r="H5665"/>
      <c r="I5665"/>
      <c r="J5665"/>
      <c r="K5665" s="9"/>
      <c r="L5665"/>
      <c r="M5665" s="36"/>
      <c r="N5665"/>
      <c r="O5665"/>
      <c r="P5665" s="48"/>
      <c r="Q5665" s="10"/>
      <c r="R5665" s="51"/>
      <c r="S5665" s="13"/>
      <c r="T5665" s="12"/>
      <c r="U5665" s="13"/>
      <c r="V5665"/>
      <c r="W5665" s="51"/>
    </row>
    <row r="5666" spans="1:23" x14ac:dyDescent="0.2">
      <c r="A5666" s="32"/>
      <c r="B5666"/>
      <c r="C5666" s="20"/>
      <c r="D5666" s="20"/>
      <c r="E5666"/>
      <c r="F5666"/>
      <c r="G5666" s="19"/>
      <c r="H5666"/>
      <c r="I5666"/>
      <c r="J5666"/>
      <c r="K5666" s="9"/>
      <c r="L5666"/>
      <c r="M5666" s="36"/>
      <c r="N5666"/>
      <c r="O5666"/>
      <c r="P5666" s="48"/>
      <c r="Q5666" s="10"/>
      <c r="R5666" s="51"/>
      <c r="S5666" s="13"/>
      <c r="T5666" s="12"/>
      <c r="U5666" s="13"/>
      <c r="V5666"/>
      <c r="W5666" s="51"/>
    </row>
    <row r="5667" spans="1:23" x14ac:dyDescent="0.2">
      <c r="A5667" s="32"/>
      <c r="B5667"/>
      <c r="C5667" s="20"/>
      <c r="D5667" s="20"/>
      <c r="E5667"/>
      <c r="F5667"/>
      <c r="G5667" s="19"/>
      <c r="H5667"/>
      <c r="I5667"/>
      <c r="J5667"/>
      <c r="K5667" s="9"/>
      <c r="L5667"/>
      <c r="M5667" s="36"/>
      <c r="N5667"/>
      <c r="O5667"/>
      <c r="P5667" s="48"/>
      <c r="Q5667" s="10"/>
      <c r="R5667" s="51"/>
      <c r="S5667" s="13"/>
      <c r="T5667" s="12"/>
      <c r="U5667" s="13"/>
      <c r="V5667"/>
      <c r="W5667" s="51"/>
    </row>
    <row r="5668" spans="1:23" x14ac:dyDescent="0.2">
      <c r="A5668" s="32"/>
      <c r="B5668"/>
      <c r="C5668" s="20"/>
      <c r="D5668" s="20"/>
      <c r="E5668"/>
      <c r="F5668"/>
      <c r="G5668" s="19"/>
      <c r="H5668"/>
      <c r="I5668"/>
      <c r="J5668"/>
      <c r="K5668" s="9"/>
      <c r="L5668"/>
      <c r="M5668" s="36"/>
      <c r="N5668"/>
      <c r="O5668"/>
      <c r="P5668" s="48"/>
      <c r="Q5668" s="10"/>
      <c r="R5668" s="51"/>
      <c r="S5668" s="13"/>
      <c r="T5668" s="12"/>
      <c r="U5668" s="13"/>
      <c r="V5668"/>
      <c r="W5668" s="51"/>
    </row>
    <row r="5669" spans="1:23" x14ac:dyDescent="0.2">
      <c r="A5669" s="32"/>
      <c r="B5669"/>
      <c r="C5669" s="20"/>
      <c r="D5669" s="20"/>
      <c r="E5669"/>
      <c r="F5669"/>
      <c r="G5669" s="19"/>
      <c r="H5669"/>
      <c r="I5669"/>
      <c r="J5669"/>
      <c r="K5669" s="9"/>
      <c r="L5669"/>
      <c r="M5669" s="36"/>
      <c r="N5669"/>
      <c r="O5669"/>
      <c r="P5669" s="48"/>
      <c r="Q5669" s="10"/>
      <c r="R5669" s="51"/>
      <c r="S5669" s="13"/>
      <c r="T5669" s="12"/>
      <c r="U5669" s="13"/>
      <c r="V5669"/>
      <c r="W5669" s="51"/>
    </row>
    <row r="5670" spans="1:23" x14ac:dyDescent="0.2">
      <c r="A5670" s="32"/>
      <c r="B5670"/>
      <c r="C5670" s="20"/>
      <c r="D5670" s="20"/>
      <c r="E5670"/>
      <c r="F5670"/>
      <c r="G5670" s="19"/>
      <c r="H5670"/>
      <c r="I5670"/>
      <c r="J5670"/>
      <c r="K5670" s="9"/>
      <c r="L5670"/>
      <c r="M5670" s="36"/>
      <c r="N5670"/>
      <c r="O5670"/>
      <c r="P5670" s="48"/>
      <c r="Q5670" s="10"/>
      <c r="R5670" s="51"/>
      <c r="S5670" s="13"/>
      <c r="T5670" s="12"/>
      <c r="U5670" s="13"/>
      <c r="V5670"/>
      <c r="W5670" s="51"/>
    </row>
    <row r="5671" spans="1:23" x14ac:dyDescent="0.2">
      <c r="A5671" s="32"/>
      <c r="B5671"/>
      <c r="C5671" s="20"/>
      <c r="D5671" s="20"/>
      <c r="E5671"/>
      <c r="F5671"/>
      <c r="G5671" s="19"/>
      <c r="H5671"/>
      <c r="I5671"/>
      <c r="J5671"/>
      <c r="K5671" s="9"/>
      <c r="L5671"/>
      <c r="M5671" s="36"/>
      <c r="N5671"/>
      <c r="O5671"/>
      <c r="P5671" s="48"/>
      <c r="Q5671" s="10"/>
      <c r="R5671" s="51"/>
      <c r="S5671" s="13"/>
      <c r="T5671" s="12"/>
      <c r="U5671" s="13"/>
      <c r="V5671"/>
      <c r="W5671" s="51"/>
    </row>
    <row r="5672" spans="1:23" x14ac:dyDescent="0.2">
      <c r="A5672" s="32"/>
      <c r="B5672"/>
      <c r="C5672" s="20"/>
      <c r="D5672" s="20"/>
      <c r="E5672"/>
      <c r="F5672"/>
      <c r="G5672" s="19"/>
      <c r="H5672"/>
      <c r="I5672"/>
      <c r="J5672"/>
      <c r="K5672" s="9"/>
      <c r="L5672"/>
      <c r="M5672" s="36"/>
      <c r="N5672"/>
      <c r="O5672"/>
      <c r="P5672" s="48"/>
      <c r="Q5672" s="10"/>
      <c r="R5672" s="51"/>
      <c r="S5672" s="13"/>
      <c r="T5672" s="12"/>
      <c r="U5672" s="13"/>
      <c r="V5672"/>
      <c r="W5672" s="51"/>
    </row>
    <row r="5673" spans="1:23" x14ac:dyDescent="0.2">
      <c r="A5673" s="32"/>
      <c r="B5673"/>
      <c r="C5673" s="20"/>
      <c r="D5673" s="20"/>
      <c r="E5673"/>
      <c r="F5673"/>
      <c r="G5673" s="19"/>
      <c r="H5673"/>
      <c r="I5673"/>
      <c r="J5673"/>
      <c r="K5673" s="9"/>
      <c r="L5673"/>
      <c r="M5673" s="36"/>
      <c r="N5673"/>
      <c r="O5673"/>
      <c r="P5673" s="48"/>
      <c r="Q5673" s="10"/>
      <c r="R5673" s="51"/>
      <c r="S5673" s="13"/>
      <c r="T5673" s="12"/>
      <c r="U5673" s="13"/>
      <c r="V5673"/>
      <c r="W5673" s="51"/>
    </row>
    <row r="5674" spans="1:23" x14ac:dyDescent="0.2">
      <c r="A5674" s="32"/>
      <c r="B5674"/>
      <c r="C5674" s="20"/>
      <c r="D5674" s="20"/>
      <c r="E5674"/>
      <c r="F5674"/>
      <c r="G5674" s="19"/>
      <c r="H5674"/>
      <c r="I5674"/>
      <c r="J5674"/>
      <c r="K5674" s="9"/>
      <c r="L5674"/>
      <c r="M5674" s="36"/>
      <c r="N5674"/>
      <c r="O5674"/>
      <c r="P5674" s="48"/>
      <c r="Q5674" s="10"/>
      <c r="R5674" s="51"/>
      <c r="S5674" s="13"/>
      <c r="T5674" s="12"/>
      <c r="U5674" s="13"/>
      <c r="V5674"/>
      <c r="W5674" s="51"/>
    </row>
    <row r="5675" spans="1:23" x14ac:dyDescent="0.2">
      <c r="A5675" s="32"/>
      <c r="B5675"/>
      <c r="C5675" s="20"/>
      <c r="D5675" s="20"/>
      <c r="E5675"/>
      <c r="F5675"/>
      <c r="G5675" s="19"/>
      <c r="H5675"/>
      <c r="I5675"/>
      <c r="J5675"/>
      <c r="K5675" s="9"/>
      <c r="L5675"/>
      <c r="M5675" s="36"/>
      <c r="N5675"/>
      <c r="O5675"/>
      <c r="P5675" s="48"/>
      <c r="Q5675" s="10"/>
      <c r="R5675" s="51"/>
      <c r="S5675" s="13"/>
      <c r="T5675" s="12"/>
      <c r="U5675" s="13"/>
      <c r="V5675"/>
      <c r="W5675" s="51"/>
    </row>
    <row r="5676" spans="1:23" x14ac:dyDescent="0.2">
      <c r="A5676" s="32"/>
      <c r="B5676"/>
      <c r="C5676" s="20"/>
      <c r="D5676" s="20"/>
      <c r="E5676"/>
      <c r="F5676"/>
      <c r="G5676" s="19"/>
      <c r="H5676"/>
      <c r="I5676"/>
      <c r="J5676"/>
      <c r="K5676" s="9"/>
      <c r="L5676"/>
      <c r="M5676" s="36"/>
      <c r="N5676"/>
      <c r="O5676"/>
      <c r="P5676" s="48"/>
      <c r="Q5676" s="10"/>
      <c r="R5676" s="51"/>
      <c r="S5676" s="13"/>
      <c r="T5676" s="12"/>
      <c r="U5676" s="13"/>
      <c r="V5676"/>
      <c r="W5676" s="51"/>
    </row>
    <row r="5677" spans="1:23" x14ac:dyDescent="0.2">
      <c r="A5677" s="32"/>
      <c r="B5677"/>
      <c r="C5677" s="20"/>
      <c r="D5677" s="20"/>
      <c r="E5677"/>
      <c r="F5677"/>
      <c r="G5677" s="19"/>
      <c r="H5677"/>
      <c r="I5677"/>
      <c r="J5677"/>
      <c r="K5677" s="9"/>
      <c r="L5677"/>
      <c r="M5677" s="36"/>
      <c r="N5677"/>
      <c r="O5677"/>
      <c r="P5677" s="48"/>
      <c r="Q5677" s="10"/>
      <c r="R5677" s="51"/>
      <c r="S5677" s="13"/>
      <c r="T5677" s="12"/>
      <c r="U5677" s="13"/>
      <c r="V5677"/>
      <c r="W5677" s="51"/>
    </row>
    <row r="5678" spans="1:23" x14ac:dyDescent="0.2">
      <c r="A5678" s="32"/>
      <c r="B5678"/>
      <c r="C5678" s="20"/>
      <c r="D5678" s="20"/>
      <c r="E5678"/>
      <c r="F5678"/>
      <c r="G5678" s="19"/>
      <c r="H5678"/>
      <c r="I5678"/>
      <c r="J5678"/>
      <c r="K5678" s="9"/>
      <c r="L5678"/>
      <c r="M5678" s="36"/>
      <c r="N5678"/>
      <c r="O5678"/>
      <c r="P5678" s="48"/>
      <c r="Q5678" s="10"/>
      <c r="R5678" s="51"/>
      <c r="S5678" s="13"/>
      <c r="T5678" s="12"/>
      <c r="U5678" s="13"/>
      <c r="V5678"/>
      <c r="W5678" s="51"/>
    </row>
    <row r="5679" spans="1:23" x14ac:dyDescent="0.2">
      <c r="A5679" s="32"/>
      <c r="B5679"/>
      <c r="C5679" s="20"/>
      <c r="D5679" s="20"/>
      <c r="E5679"/>
      <c r="F5679"/>
      <c r="G5679" s="19"/>
      <c r="H5679"/>
      <c r="I5679"/>
      <c r="J5679"/>
      <c r="K5679" s="9"/>
      <c r="L5679"/>
      <c r="M5679" s="36"/>
      <c r="N5679"/>
      <c r="O5679"/>
      <c r="P5679" s="48"/>
      <c r="Q5679" s="10"/>
      <c r="R5679" s="51"/>
      <c r="S5679" s="13"/>
      <c r="T5679" s="12"/>
      <c r="U5679" s="13"/>
      <c r="V5679"/>
      <c r="W5679" s="51"/>
    </row>
    <row r="5680" spans="1:23" x14ac:dyDescent="0.2">
      <c r="A5680" s="32"/>
      <c r="B5680"/>
      <c r="C5680" s="20"/>
      <c r="D5680" s="20"/>
      <c r="E5680"/>
      <c r="F5680"/>
      <c r="G5680" s="19"/>
      <c r="H5680"/>
      <c r="I5680"/>
      <c r="J5680"/>
      <c r="K5680" s="9"/>
      <c r="L5680"/>
      <c r="M5680" s="36"/>
      <c r="N5680"/>
      <c r="O5680"/>
      <c r="P5680" s="48"/>
      <c r="Q5680" s="10"/>
      <c r="R5680" s="51"/>
      <c r="S5680" s="13"/>
      <c r="T5680" s="12"/>
      <c r="U5680" s="13"/>
      <c r="V5680"/>
      <c r="W5680" s="51"/>
    </row>
    <row r="5681" spans="1:23" x14ac:dyDescent="0.2">
      <c r="A5681" s="32"/>
      <c r="B5681"/>
      <c r="C5681" s="20"/>
      <c r="D5681" s="20"/>
      <c r="E5681"/>
      <c r="F5681"/>
      <c r="G5681" s="19"/>
      <c r="H5681"/>
      <c r="I5681"/>
      <c r="J5681"/>
      <c r="K5681" s="9"/>
      <c r="L5681"/>
      <c r="M5681" s="36"/>
      <c r="N5681"/>
      <c r="O5681"/>
      <c r="P5681" s="48"/>
      <c r="Q5681" s="10"/>
      <c r="R5681" s="51"/>
      <c r="S5681" s="13"/>
      <c r="T5681" s="12"/>
      <c r="U5681" s="13"/>
      <c r="V5681"/>
      <c r="W5681" s="51"/>
    </row>
    <row r="5682" spans="1:23" x14ac:dyDescent="0.2">
      <c r="A5682" s="32"/>
      <c r="B5682"/>
      <c r="C5682" s="20"/>
      <c r="D5682" s="20"/>
      <c r="E5682"/>
      <c r="F5682"/>
      <c r="G5682" s="19"/>
      <c r="H5682"/>
      <c r="I5682"/>
      <c r="J5682"/>
      <c r="K5682" s="9"/>
      <c r="L5682"/>
      <c r="M5682" s="36"/>
      <c r="N5682"/>
      <c r="O5682"/>
      <c r="P5682" s="48"/>
      <c r="Q5682" s="10"/>
      <c r="R5682" s="51"/>
      <c r="S5682" s="13"/>
      <c r="T5682" s="12"/>
      <c r="U5682" s="13"/>
      <c r="V5682"/>
      <c r="W5682" s="51"/>
    </row>
    <row r="5683" spans="1:23" x14ac:dyDescent="0.2">
      <c r="A5683" s="32"/>
      <c r="B5683"/>
      <c r="C5683" s="20"/>
      <c r="D5683" s="20"/>
      <c r="E5683"/>
      <c r="F5683"/>
      <c r="G5683" s="19"/>
      <c r="H5683"/>
      <c r="I5683"/>
      <c r="J5683"/>
      <c r="K5683" s="9"/>
      <c r="L5683"/>
      <c r="M5683" s="36"/>
      <c r="N5683"/>
      <c r="O5683"/>
      <c r="P5683" s="48"/>
      <c r="Q5683" s="10"/>
      <c r="R5683" s="51"/>
      <c r="S5683" s="13"/>
      <c r="T5683" s="12"/>
      <c r="U5683" s="13"/>
      <c r="V5683"/>
      <c r="W5683" s="51"/>
    </row>
    <row r="5684" spans="1:23" x14ac:dyDescent="0.2">
      <c r="A5684" s="32"/>
      <c r="B5684"/>
      <c r="C5684" s="20"/>
      <c r="D5684" s="20"/>
      <c r="E5684"/>
      <c r="F5684"/>
      <c r="G5684" s="19"/>
      <c r="H5684"/>
      <c r="I5684"/>
      <c r="J5684"/>
      <c r="K5684" s="9"/>
      <c r="L5684"/>
      <c r="M5684" s="36"/>
      <c r="N5684"/>
      <c r="O5684"/>
      <c r="P5684" s="48"/>
      <c r="Q5684" s="10"/>
      <c r="R5684" s="51"/>
      <c r="S5684" s="13"/>
      <c r="T5684" s="12"/>
      <c r="U5684" s="13"/>
      <c r="V5684"/>
      <c r="W5684" s="51"/>
    </row>
    <row r="5685" spans="1:23" x14ac:dyDescent="0.2">
      <c r="A5685" s="32"/>
      <c r="B5685"/>
      <c r="C5685" s="20"/>
      <c r="D5685" s="20"/>
      <c r="E5685"/>
      <c r="F5685"/>
      <c r="G5685" s="19"/>
      <c r="H5685"/>
      <c r="I5685"/>
      <c r="J5685"/>
      <c r="K5685" s="9"/>
      <c r="L5685"/>
      <c r="M5685" s="36"/>
      <c r="N5685"/>
      <c r="O5685"/>
      <c r="P5685" s="48"/>
      <c r="Q5685" s="10"/>
      <c r="R5685" s="51"/>
      <c r="S5685" s="13"/>
      <c r="T5685" s="12"/>
      <c r="U5685" s="13"/>
      <c r="V5685"/>
      <c r="W5685" s="51"/>
    </row>
    <row r="5686" spans="1:23" x14ac:dyDescent="0.2">
      <c r="A5686" s="32"/>
      <c r="B5686"/>
      <c r="C5686" s="20"/>
      <c r="D5686" s="20"/>
      <c r="E5686"/>
      <c r="F5686"/>
      <c r="G5686" s="19"/>
      <c r="H5686"/>
      <c r="I5686"/>
      <c r="J5686"/>
      <c r="K5686" s="9"/>
      <c r="L5686"/>
      <c r="M5686" s="36"/>
      <c r="N5686"/>
      <c r="O5686"/>
      <c r="P5686" s="48"/>
      <c r="Q5686" s="10"/>
      <c r="R5686" s="51"/>
      <c r="S5686" s="13"/>
      <c r="T5686" s="12"/>
      <c r="U5686" s="13"/>
      <c r="V5686"/>
      <c r="W5686" s="51"/>
    </row>
    <row r="5687" spans="1:23" x14ac:dyDescent="0.2">
      <c r="A5687" s="32"/>
      <c r="B5687"/>
      <c r="C5687" s="20"/>
      <c r="D5687" s="20"/>
      <c r="E5687"/>
      <c r="F5687"/>
      <c r="G5687" s="19"/>
      <c r="H5687"/>
      <c r="I5687"/>
      <c r="J5687"/>
      <c r="K5687" s="9"/>
      <c r="L5687"/>
      <c r="M5687" s="36"/>
      <c r="N5687"/>
      <c r="O5687"/>
      <c r="P5687" s="48"/>
      <c r="Q5687" s="10"/>
      <c r="R5687" s="51"/>
      <c r="S5687" s="13"/>
      <c r="T5687" s="12"/>
      <c r="U5687" s="13"/>
      <c r="V5687"/>
      <c r="W5687" s="51"/>
    </row>
    <row r="5688" spans="1:23" x14ac:dyDescent="0.2">
      <c r="A5688" s="32"/>
      <c r="B5688"/>
      <c r="C5688" s="20"/>
      <c r="D5688" s="20"/>
      <c r="E5688"/>
      <c r="F5688"/>
      <c r="G5688" s="19"/>
      <c r="H5688"/>
      <c r="I5688"/>
      <c r="J5688"/>
      <c r="K5688" s="9"/>
      <c r="L5688"/>
      <c r="M5688" s="36"/>
      <c r="N5688"/>
      <c r="O5688"/>
      <c r="P5688" s="48"/>
      <c r="Q5688" s="10"/>
      <c r="R5688" s="51"/>
      <c r="S5688" s="13"/>
      <c r="T5688" s="12"/>
      <c r="U5688" s="13"/>
      <c r="V5688"/>
      <c r="W5688" s="51"/>
    </row>
    <row r="5689" spans="1:23" x14ac:dyDescent="0.2">
      <c r="A5689" s="32"/>
      <c r="B5689"/>
      <c r="C5689" s="20"/>
      <c r="D5689" s="20"/>
      <c r="E5689"/>
      <c r="F5689"/>
      <c r="G5689" s="19"/>
      <c r="H5689"/>
      <c r="I5689"/>
      <c r="J5689"/>
      <c r="K5689" s="9"/>
      <c r="L5689"/>
      <c r="M5689" s="36"/>
      <c r="N5689"/>
      <c r="O5689"/>
      <c r="P5689" s="48"/>
      <c r="Q5689" s="10"/>
      <c r="R5689" s="51"/>
      <c r="S5689" s="13"/>
      <c r="T5689" s="12"/>
      <c r="U5689" s="13"/>
      <c r="V5689"/>
      <c r="W5689" s="51"/>
    </row>
    <row r="5690" spans="1:23" x14ac:dyDescent="0.2">
      <c r="A5690" s="32"/>
      <c r="B5690"/>
      <c r="C5690" s="20"/>
      <c r="D5690" s="20"/>
      <c r="E5690"/>
      <c r="F5690"/>
      <c r="G5690" s="19"/>
      <c r="H5690"/>
      <c r="I5690"/>
      <c r="J5690"/>
      <c r="K5690" s="9"/>
      <c r="L5690"/>
      <c r="M5690" s="36"/>
      <c r="N5690"/>
      <c r="O5690"/>
      <c r="P5690" s="48"/>
      <c r="Q5690" s="10"/>
      <c r="R5690" s="51"/>
      <c r="S5690" s="13"/>
      <c r="T5690" s="12"/>
      <c r="U5690" s="13"/>
      <c r="V5690"/>
      <c r="W5690" s="51"/>
    </row>
    <row r="5691" spans="1:23" x14ac:dyDescent="0.2">
      <c r="A5691" s="32"/>
      <c r="B5691"/>
      <c r="C5691" s="20"/>
      <c r="D5691" s="20"/>
      <c r="E5691"/>
      <c r="F5691"/>
      <c r="G5691" s="19"/>
      <c r="H5691"/>
      <c r="I5691"/>
      <c r="J5691"/>
      <c r="K5691" s="9"/>
      <c r="L5691"/>
      <c r="M5691" s="36"/>
      <c r="N5691"/>
      <c r="O5691"/>
      <c r="P5691" s="48"/>
      <c r="Q5691" s="10"/>
      <c r="R5691" s="51"/>
      <c r="S5691" s="13"/>
      <c r="T5691" s="12"/>
      <c r="U5691" s="13"/>
      <c r="V5691"/>
      <c r="W5691" s="51"/>
    </row>
    <row r="5692" spans="1:23" x14ac:dyDescent="0.2">
      <c r="A5692" s="32"/>
      <c r="B5692"/>
      <c r="C5692" s="20"/>
      <c r="D5692" s="20"/>
      <c r="E5692"/>
      <c r="F5692"/>
      <c r="G5692" s="19"/>
      <c r="H5692"/>
      <c r="I5692"/>
      <c r="J5692"/>
      <c r="K5692" s="9"/>
      <c r="L5692"/>
      <c r="M5692" s="36"/>
      <c r="N5692"/>
      <c r="O5692"/>
      <c r="P5692" s="48"/>
      <c r="Q5692" s="10"/>
      <c r="R5692" s="51"/>
      <c r="S5692" s="13"/>
      <c r="T5692" s="12"/>
      <c r="U5692" s="13"/>
      <c r="V5692"/>
      <c r="W5692" s="51"/>
    </row>
    <row r="5693" spans="1:23" x14ac:dyDescent="0.2">
      <c r="A5693" s="32"/>
      <c r="B5693"/>
      <c r="C5693" s="20"/>
      <c r="D5693" s="20"/>
      <c r="E5693"/>
      <c r="F5693"/>
      <c r="G5693" s="19"/>
      <c r="H5693"/>
      <c r="I5693"/>
      <c r="J5693"/>
      <c r="K5693" s="9"/>
      <c r="L5693"/>
      <c r="M5693" s="36"/>
      <c r="N5693"/>
      <c r="O5693"/>
      <c r="P5693" s="48"/>
      <c r="Q5693" s="10"/>
      <c r="R5693" s="51"/>
      <c r="S5693" s="13"/>
      <c r="T5693" s="12"/>
      <c r="U5693" s="13"/>
      <c r="V5693"/>
      <c r="W5693" s="51"/>
    </row>
    <row r="5694" spans="1:23" x14ac:dyDescent="0.2">
      <c r="A5694" s="32"/>
      <c r="B5694"/>
      <c r="C5694" s="20"/>
      <c r="D5694" s="20"/>
      <c r="E5694"/>
      <c r="F5694"/>
      <c r="G5694" s="19"/>
      <c r="H5694"/>
      <c r="I5694"/>
      <c r="J5694"/>
      <c r="K5694" s="9"/>
      <c r="L5694"/>
      <c r="M5694" s="36"/>
      <c r="N5694"/>
      <c r="O5694"/>
      <c r="P5694" s="48"/>
      <c r="Q5694" s="10"/>
      <c r="R5694" s="51"/>
      <c r="S5694" s="13"/>
      <c r="T5694" s="12"/>
      <c r="U5694" s="13"/>
      <c r="V5694"/>
      <c r="W5694" s="51"/>
    </row>
    <row r="5695" spans="1:23" x14ac:dyDescent="0.2">
      <c r="A5695" s="32"/>
      <c r="B5695"/>
      <c r="C5695" s="20"/>
      <c r="D5695" s="20"/>
      <c r="E5695"/>
      <c r="F5695"/>
      <c r="G5695" s="19"/>
      <c r="H5695"/>
      <c r="I5695"/>
      <c r="J5695"/>
      <c r="K5695" s="9"/>
      <c r="L5695"/>
      <c r="M5695" s="36"/>
      <c r="N5695"/>
      <c r="O5695"/>
      <c r="P5695" s="48"/>
      <c r="Q5695" s="10"/>
      <c r="R5695" s="51"/>
      <c r="S5695" s="13"/>
      <c r="T5695" s="12"/>
      <c r="U5695" s="13"/>
      <c r="V5695"/>
      <c r="W5695" s="51"/>
    </row>
    <row r="5696" spans="1:23" x14ac:dyDescent="0.2">
      <c r="A5696" s="32"/>
      <c r="B5696"/>
      <c r="C5696" s="20"/>
      <c r="D5696" s="20"/>
      <c r="E5696"/>
      <c r="F5696"/>
      <c r="G5696" s="19"/>
      <c r="H5696"/>
      <c r="I5696"/>
      <c r="J5696"/>
      <c r="K5696" s="9"/>
      <c r="L5696"/>
      <c r="M5696" s="36"/>
      <c r="N5696"/>
      <c r="O5696"/>
      <c r="P5696" s="48"/>
      <c r="Q5696" s="10"/>
      <c r="R5696" s="51"/>
      <c r="S5696" s="13"/>
      <c r="T5696" s="12"/>
      <c r="U5696" s="13"/>
      <c r="V5696"/>
      <c r="W5696" s="51"/>
    </row>
    <row r="5697" spans="1:23" x14ac:dyDescent="0.2">
      <c r="A5697" s="32"/>
      <c r="B5697"/>
      <c r="C5697" s="20"/>
      <c r="D5697" s="20"/>
      <c r="E5697"/>
      <c r="F5697"/>
      <c r="G5697" s="19"/>
      <c r="H5697"/>
      <c r="I5697"/>
      <c r="J5697"/>
      <c r="K5697" s="9"/>
      <c r="L5697"/>
      <c r="M5697" s="36"/>
      <c r="N5697"/>
      <c r="O5697"/>
      <c r="P5697" s="48"/>
      <c r="Q5697" s="10"/>
      <c r="R5697" s="51"/>
      <c r="S5697" s="13"/>
      <c r="T5697" s="12"/>
      <c r="U5697" s="13"/>
      <c r="V5697"/>
      <c r="W5697" s="51"/>
    </row>
    <row r="5698" spans="1:23" x14ac:dyDescent="0.2">
      <c r="A5698" s="32"/>
      <c r="B5698"/>
      <c r="C5698" s="20"/>
      <c r="D5698" s="20"/>
      <c r="E5698"/>
      <c r="F5698"/>
      <c r="G5698" s="19"/>
      <c r="H5698"/>
      <c r="I5698"/>
      <c r="J5698"/>
      <c r="K5698" s="9"/>
      <c r="L5698"/>
      <c r="M5698" s="36"/>
      <c r="N5698"/>
      <c r="O5698"/>
      <c r="P5698" s="48"/>
      <c r="Q5698" s="10"/>
      <c r="R5698" s="51"/>
      <c r="S5698" s="13"/>
      <c r="T5698" s="12"/>
      <c r="U5698" s="13"/>
      <c r="V5698"/>
      <c r="W5698" s="51"/>
    </row>
    <row r="5699" spans="1:23" x14ac:dyDescent="0.2">
      <c r="A5699" s="32"/>
      <c r="B5699"/>
      <c r="C5699" s="20"/>
      <c r="D5699" s="20"/>
      <c r="E5699"/>
      <c r="F5699"/>
      <c r="G5699" s="19"/>
      <c r="H5699"/>
      <c r="I5699"/>
      <c r="J5699"/>
      <c r="K5699" s="9"/>
      <c r="L5699"/>
      <c r="M5699" s="36"/>
      <c r="N5699"/>
      <c r="O5699"/>
      <c r="P5699" s="48"/>
      <c r="Q5699" s="10"/>
      <c r="R5699" s="51"/>
      <c r="S5699" s="13"/>
      <c r="T5699" s="12"/>
      <c r="U5699" s="13"/>
      <c r="V5699"/>
      <c r="W5699" s="51"/>
    </row>
    <row r="5700" spans="1:23" x14ac:dyDescent="0.2">
      <c r="A5700" s="32"/>
      <c r="B5700"/>
      <c r="C5700" s="20"/>
      <c r="D5700" s="20"/>
      <c r="E5700"/>
      <c r="F5700"/>
      <c r="G5700" s="19"/>
      <c r="H5700"/>
      <c r="I5700"/>
      <c r="J5700"/>
      <c r="K5700" s="9"/>
      <c r="L5700"/>
      <c r="M5700" s="36"/>
      <c r="N5700"/>
      <c r="O5700"/>
      <c r="P5700" s="48"/>
      <c r="Q5700" s="10"/>
      <c r="R5700" s="51"/>
      <c r="S5700" s="13"/>
      <c r="T5700" s="12"/>
      <c r="U5700" s="13"/>
      <c r="V5700"/>
      <c r="W5700" s="51"/>
    </row>
    <row r="5701" spans="1:23" x14ac:dyDescent="0.2">
      <c r="A5701" s="32"/>
      <c r="B5701"/>
      <c r="C5701" s="20"/>
      <c r="D5701" s="20"/>
      <c r="E5701"/>
      <c r="F5701"/>
      <c r="G5701" s="19"/>
      <c r="H5701"/>
      <c r="I5701"/>
      <c r="J5701"/>
      <c r="K5701" s="9"/>
      <c r="L5701"/>
      <c r="M5701" s="36"/>
      <c r="N5701"/>
      <c r="O5701"/>
      <c r="P5701" s="48"/>
      <c r="Q5701" s="10"/>
      <c r="R5701" s="51"/>
      <c r="S5701" s="13"/>
      <c r="T5701" s="12"/>
      <c r="U5701" s="13"/>
      <c r="V5701"/>
      <c r="W5701" s="51"/>
    </row>
    <row r="5702" spans="1:23" x14ac:dyDescent="0.2">
      <c r="A5702" s="32"/>
      <c r="B5702"/>
      <c r="C5702" s="20"/>
      <c r="D5702" s="20"/>
      <c r="E5702"/>
      <c r="F5702"/>
      <c r="G5702" s="19"/>
      <c r="H5702"/>
      <c r="I5702"/>
      <c r="J5702"/>
      <c r="K5702" s="9"/>
      <c r="L5702"/>
      <c r="M5702" s="36"/>
      <c r="N5702"/>
      <c r="O5702"/>
      <c r="P5702" s="48"/>
      <c r="Q5702" s="10"/>
      <c r="R5702" s="51"/>
      <c r="S5702" s="13"/>
      <c r="T5702" s="12"/>
      <c r="U5702" s="13"/>
      <c r="V5702"/>
      <c r="W5702" s="51"/>
    </row>
    <row r="5703" spans="1:23" x14ac:dyDescent="0.2">
      <c r="A5703" s="32"/>
      <c r="B5703"/>
      <c r="C5703" s="20"/>
      <c r="D5703" s="20"/>
      <c r="E5703"/>
      <c r="F5703"/>
      <c r="G5703" s="19"/>
      <c r="H5703"/>
      <c r="I5703"/>
      <c r="J5703"/>
      <c r="K5703" s="9"/>
      <c r="L5703"/>
      <c r="M5703" s="36"/>
      <c r="N5703"/>
      <c r="O5703"/>
      <c r="P5703" s="48"/>
      <c r="Q5703" s="10"/>
      <c r="R5703" s="51"/>
      <c r="S5703" s="13"/>
      <c r="T5703" s="12"/>
      <c r="U5703" s="13"/>
      <c r="V5703"/>
      <c r="W5703" s="51"/>
    </row>
    <row r="5704" spans="1:23" x14ac:dyDescent="0.2">
      <c r="A5704" s="32"/>
      <c r="B5704"/>
      <c r="C5704" s="20"/>
      <c r="D5704" s="20"/>
      <c r="E5704"/>
      <c r="F5704"/>
      <c r="G5704" s="19"/>
      <c r="H5704"/>
      <c r="I5704"/>
      <c r="J5704"/>
      <c r="K5704" s="9"/>
      <c r="L5704"/>
      <c r="M5704" s="36"/>
      <c r="N5704"/>
      <c r="O5704"/>
      <c r="P5704" s="48"/>
      <c r="Q5704" s="10"/>
      <c r="R5704" s="51"/>
      <c r="S5704" s="13"/>
      <c r="T5704" s="12"/>
      <c r="U5704" s="13"/>
      <c r="V5704"/>
      <c r="W5704" s="51"/>
    </row>
    <row r="5705" spans="1:23" x14ac:dyDescent="0.2">
      <c r="A5705" s="32"/>
      <c r="B5705"/>
      <c r="C5705" s="20"/>
      <c r="D5705" s="20"/>
      <c r="E5705"/>
      <c r="F5705"/>
      <c r="G5705" s="19"/>
      <c r="H5705"/>
      <c r="I5705"/>
      <c r="J5705"/>
      <c r="K5705" s="9"/>
      <c r="L5705"/>
      <c r="M5705" s="36"/>
      <c r="N5705"/>
      <c r="O5705"/>
      <c r="P5705" s="48"/>
      <c r="Q5705" s="10"/>
      <c r="R5705" s="51"/>
      <c r="S5705" s="13"/>
      <c r="T5705" s="12"/>
      <c r="U5705" s="13"/>
      <c r="V5705"/>
      <c r="W5705" s="51"/>
    </row>
    <row r="5706" spans="1:23" x14ac:dyDescent="0.2">
      <c r="A5706" s="32"/>
      <c r="B5706"/>
      <c r="C5706" s="20"/>
      <c r="D5706" s="20"/>
      <c r="E5706"/>
      <c r="F5706"/>
      <c r="G5706" s="19"/>
      <c r="H5706"/>
      <c r="I5706"/>
      <c r="J5706"/>
      <c r="K5706" s="9"/>
      <c r="L5706"/>
      <c r="M5706" s="36"/>
      <c r="N5706"/>
      <c r="O5706"/>
      <c r="P5706" s="48"/>
      <c r="Q5706" s="10"/>
      <c r="R5706" s="51"/>
      <c r="S5706" s="13"/>
      <c r="T5706" s="12"/>
      <c r="U5706" s="13"/>
      <c r="V5706"/>
      <c r="W5706" s="51"/>
    </row>
    <row r="5707" spans="1:23" x14ac:dyDescent="0.2">
      <c r="A5707" s="32"/>
      <c r="B5707"/>
      <c r="C5707" s="20"/>
      <c r="D5707" s="20"/>
      <c r="E5707"/>
      <c r="F5707"/>
      <c r="G5707" s="19"/>
      <c r="H5707"/>
      <c r="I5707"/>
      <c r="J5707"/>
      <c r="K5707" s="9"/>
      <c r="L5707"/>
      <c r="M5707" s="36"/>
      <c r="N5707"/>
      <c r="O5707"/>
      <c r="P5707" s="48"/>
      <c r="Q5707" s="10"/>
      <c r="R5707" s="51"/>
      <c r="S5707" s="13"/>
      <c r="T5707" s="12"/>
      <c r="U5707" s="13"/>
      <c r="V5707"/>
      <c r="W5707" s="51"/>
    </row>
    <row r="5708" spans="1:23" x14ac:dyDescent="0.2">
      <c r="A5708" s="32"/>
      <c r="B5708"/>
      <c r="C5708" s="20"/>
      <c r="D5708" s="20"/>
      <c r="E5708"/>
      <c r="F5708"/>
      <c r="G5708" s="19"/>
      <c r="H5708"/>
      <c r="I5708"/>
      <c r="J5708"/>
      <c r="K5708" s="9"/>
      <c r="L5708"/>
      <c r="M5708" s="36"/>
      <c r="N5708"/>
      <c r="O5708"/>
      <c r="P5708" s="48"/>
      <c r="Q5708" s="10"/>
      <c r="R5708" s="51"/>
      <c r="S5708" s="13"/>
      <c r="T5708" s="12"/>
      <c r="U5708" s="13"/>
      <c r="V5708"/>
      <c r="W5708" s="51"/>
    </row>
    <row r="5709" spans="1:23" x14ac:dyDescent="0.2">
      <c r="A5709" s="32"/>
      <c r="B5709"/>
      <c r="C5709" s="20"/>
      <c r="D5709" s="20"/>
      <c r="E5709"/>
      <c r="F5709"/>
      <c r="G5709" s="19"/>
      <c r="H5709"/>
      <c r="I5709"/>
      <c r="J5709"/>
      <c r="K5709" s="9"/>
      <c r="L5709"/>
      <c r="M5709" s="36"/>
      <c r="N5709"/>
      <c r="O5709"/>
      <c r="P5709" s="48"/>
      <c r="Q5709" s="10"/>
      <c r="R5709" s="51"/>
      <c r="S5709" s="13"/>
      <c r="T5709" s="12"/>
      <c r="U5709" s="13"/>
      <c r="V5709"/>
      <c r="W5709" s="51"/>
    </row>
    <row r="5710" spans="1:23" x14ac:dyDescent="0.2">
      <c r="A5710" s="32"/>
      <c r="B5710"/>
      <c r="C5710" s="20"/>
      <c r="D5710" s="20"/>
      <c r="E5710"/>
      <c r="F5710"/>
      <c r="G5710" s="19"/>
      <c r="H5710"/>
      <c r="I5710"/>
      <c r="J5710"/>
      <c r="K5710" s="9"/>
      <c r="L5710"/>
      <c r="M5710" s="36"/>
      <c r="N5710"/>
      <c r="O5710"/>
      <c r="P5710" s="48"/>
      <c r="Q5710" s="10"/>
      <c r="R5710" s="51"/>
      <c r="S5710" s="13"/>
      <c r="T5710" s="12"/>
      <c r="U5710" s="13"/>
      <c r="V5710"/>
      <c r="W5710" s="51"/>
    </row>
    <row r="5711" spans="1:23" x14ac:dyDescent="0.2">
      <c r="A5711" s="32"/>
      <c r="B5711"/>
      <c r="C5711" s="20"/>
      <c r="D5711" s="20"/>
      <c r="E5711"/>
      <c r="F5711"/>
      <c r="G5711" s="19"/>
      <c r="H5711"/>
      <c r="I5711"/>
      <c r="J5711"/>
      <c r="K5711" s="9"/>
      <c r="L5711"/>
      <c r="M5711" s="36"/>
      <c r="N5711"/>
      <c r="O5711"/>
      <c r="P5711" s="48"/>
      <c r="Q5711" s="10"/>
      <c r="R5711" s="51"/>
      <c r="S5711" s="13"/>
      <c r="T5711" s="12"/>
      <c r="U5711" s="13"/>
      <c r="V5711"/>
      <c r="W5711" s="51"/>
    </row>
    <row r="5712" spans="1:23" x14ac:dyDescent="0.2">
      <c r="A5712" s="32"/>
      <c r="B5712"/>
      <c r="C5712" s="20"/>
      <c r="D5712" s="20"/>
      <c r="E5712"/>
      <c r="F5712"/>
      <c r="G5712" s="19"/>
      <c r="H5712"/>
      <c r="I5712"/>
      <c r="J5712"/>
      <c r="K5712" s="9"/>
      <c r="L5712"/>
      <c r="M5712" s="36"/>
      <c r="N5712"/>
      <c r="O5712"/>
      <c r="P5712" s="48"/>
      <c r="Q5712" s="10"/>
      <c r="R5712" s="51"/>
      <c r="S5712" s="13"/>
      <c r="T5712" s="12"/>
      <c r="U5712" s="13"/>
      <c r="V5712"/>
      <c r="W5712" s="51"/>
    </row>
    <row r="5713" spans="1:23" x14ac:dyDescent="0.2">
      <c r="A5713" s="32"/>
      <c r="B5713"/>
      <c r="C5713" s="20"/>
      <c r="D5713" s="20"/>
      <c r="E5713"/>
      <c r="F5713"/>
      <c r="G5713" s="19"/>
      <c r="H5713"/>
      <c r="I5713"/>
      <c r="J5713"/>
      <c r="K5713" s="9"/>
      <c r="L5713"/>
      <c r="M5713" s="36"/>
      <c r="N5713"/>
      <c r="O5713"/>
      <c r="P5713" s="48"/>
      <c r="Q5713" s="10"/>
      <c r="R5713" s="51"/>
      <c r="S5713" s="13"/>
      <c r="T5713" s="12"/>
      <c r="U5713" s="13"/>
      <c r="V5713"/>
      <c r="W5713" s="51"/>
    </row>
    <row r="5714" spans="1:23" x14ac:dyDescent="0.2">
      <c r="A5714" s="32"/>
      <c r="B5714"/>
      <c r="C5714" s="20"/>
      <c r="D5714" s="20"/>
      <c r="E5714"/>
      <c r="F5714"/>
      <c r="G5714" s="19"/>
      <c r="H5714"/>
      <c r="I5714"/>
      <c r="J5714"/>
      <c r="K5714" s="9"/>
      <c r="L5714"/>
      <c r="M5714" s="36"/>
      <c r="N5714"/>
      <c r="O5714"/>
      <c r="P5714" s="48"/>
      <c r="Q5714" s="10"/>
      <c r="R5714" s="51"/>
      <c r="S5714" s="13"/>
      <c r="T5714" s="12"/>
      <c r="U5714" s="13"/>
      <c r="V5714"/>
      <c r="W5714" s="51"/>
    </row>
    <row r="5715" spans="1:23" x14ac:dyDescent="0.2">
      <c r="A5715" s="32"/>
      <c r="B5715"/>
      <c r="C5715" s="20"/>
      <c r="D5715" s="20"/>
      <c r="E5715"/>
      <c r="F5715"/>
      <c r="G5715" s="19"/>
      <c r="H5715"/>
      <c r="I5715"/>
      <c r="J5715"/>
      <c r="K5715" s="9"/>
      <c r="L5715"/>
      <c r="M5715" s="36"/>
      <c r="N5715"/>
      <c r="O5715"/>
      <c r="P5715" s="48"/>
      <c r="Q5715" s="10"/>
      <c r="R5715" s="51"/>
      <c r="S5715" s="13"/>
      <c r="T5715" s="12"/>
      <c r="U5715" s="13"/>
      <c r="V5715"/>
      <c r="W5715" s="51"/>
    </row>
    <row r="5716" spans="1:23" x14ac:dyDescent="0.2">
      <c r="A5716" s="32"/>
      <c r="B5716"/>
      <c r="C5716" s="20"/>
      <c r="D5716" s="20"/>
      <c r="E5716"/>
      <c r="F5716"/>
      <c r="G5716" s="19"/>
      <c r="H5716"/>
      <c r="I5716"/>
      <c r="J5716"/>
      <c r="K5716" s="9"/>
      <c r="L5716"/>
      <c r="M5716" s="36"/>
      <c r="N5716"/>
      <c r="O5716"/>
      <c r="P5716" s="48"/>
      <c r="Q5716" s="10"/>
      <c r="R5716" s="51"/>
      <c r="S5716" s="13"/>
      <c r="T5716" s="12"/>
      <c r="U5716" s="13"/>
      <c r="V5716"/>
      <c r="W5716" s="51"/>
    </row>
    <row r="5717" spans="1:23" x14ac:dyDescent="0.2">
      <c r="A5717" s="32"/>
      <c r="B5717"/>
      <c r="C5717" s="20"/>
      <c r="D5717" s="20"/>
      <c r="E5717"/>
      <c r="F5717"/>
      <c r="G5717" s="19"/>
      <c r="H5717"/>
      <c r="I5717"/>
      <c r="J5717"/>
      <c r="K5717" s="9"/>
      <c r="L5717"/>
      <c r="M5717" s="36"/>
      <c r="N5717"/>
      <c r="O5717"/>
      <c r="P5717" s="48"/>
      <c r="Q5717" s="10"/>
      <c r="R5717" s="51"/>
      <c r="S5717" s="13"/>
      <c r="T5717" s="12"/>
      <c r="U5717" s="13"/>
      <c r="V5717"/>
      <c r="W5717" s="51"/>
    </row>
    <row r="5718" spans="1:23" x14ac:dyDescent="0.2">
      <c r="A5718" s="32"/>
      <c r="B5718"/>
      <c r="C5718" s="20"/>
      <c r="D5718" s="20"/>
      <c r="E5718"/>
      <c r="F5718"/>
      <c r="G5718" s="19"/>
      <c r="H5718"/>
      <c r="I5718"/>
      <c r="J5718"/>
      <c r="K5718" s="9"/>
      <c r="L5718"/>
      <c r="M5718" s="36"/>
      <c r="N5718"/>
      <c r="O5718"/>
      <c r="P5718" s="48"/>
      <c r="Q5718" s="10"/>
      <c r="R5718" s="51"/>
      <c r="S5718" s="13"/>
      <c r="T5718" s="12"/>
      <c r="U5718" s="13"/>
      <c r="V5718"/>
      <c r="W5718" s="51"/>
    </row>
    <row r="5719" spans="1:23" x14ac:dyDescent="0.2">
      <c r="A5719" s="32"/>
      <c r="B5719"/>
      <c r="C5719" s="20"/>
      <c r="D5719" s="20"/>
      <c r="E5719"/>
      <c r="F5719"/>
      <c r="G5719" s="19"/>
      <c r="H5719"/>
      <c r="I5719"/>
      <c r="J5719"/>
      <c r="K5719" s="9"/>
      <c r="L5719"/>
      <c r="M5719" s="36"/>
      <c r="N5719"/>
      <c r="O5719"/>
      <c r="P5719" s="48"/>
      <c r="Q5719" s="10"/>
      <c r="R5719" s="51"/>
      <c r="S5719" s="13"/>
      <c r="T5719" s="12"/>
      <c r="U5719" s="13"/>
      <c r="V5719"/>
      <c r="W5719" s="51"/>
    </row>
    <row r="5720" spans="1:23" x14ac:dyDescent="0.2">
      <c r="A5720" s="32"/>
      <c r="B5720"/>
      <c r="C5720" s="20"/>
      <c r="D5720" s="20"/>
      <c r="E5720"/>
      <c r="F5720"/>
      <c r="G5720" s="19"/>
      <c r="H5720"/>
      <c r="I5720"/>
      <c r="J5720"/>
      <c r="K5720" s="9"/>
      <c r="L5720"/>
      <c r="M5720" s="36"/>
      <c r="N5720"/>
      <c r="O5720"/>
      <c r="P5720" s="48"/>
      <c r="Q5720" s="10"/>
      <c r="R5720" s="51"/>
      <c r="S5720" s="13"/>
      <c r="T5720" s="12"/>
      <c r="U5720" s="13"/>
      <c r="V5720"/>
      <c r="W5720" s="51"/>
    </row>
    <row r="5721" spans="1:23" x14ac:dyDescent="0.2">
      <c r="A5721" s="32"/>
      <c r="B5721"/>
      <c r="C5721" s="20"/>
      <c r="D5721" s="20"/>
      <c r="E5721"/>
      <c r="F5721"/>
      <c r="G5721" s="19"/>
      <c r="H5721"/>
      <c r="I5721"/>
      <c r="J5721"/>
      <c r="K5721" s="9"/>
      <c r="L5721"/>
      <c r="M5721" s="36"/>
      <c r="N5721"/>
      <c r="O5721"/>
      <c r="P5721" s="48"/>
      <c r="Q5721" s="10"/>
      <c r="R5721" s="51"/>
      <c r="S5721" s="13"/>
      <c r="T5721" s="12"/>
      <c r="U5721" s="13"/>
      <c r="V5721"/>
      <c r="W5721" s="51"/>
    </row>
    <row r="5722" spans="1:23" x14ac:dyDescent="0.2">
      <c r="A5722" s="32"/>
      <c r="B5722"/>
      <c r="C5722" s="20"/>
      <c r="D5722" s="20"/>
      <c r="E5722"/>
      <c r="F5722"/>
      <c r="G5722" s="19"/>
      <c r="H5722"/>
      <c r="I5722"/>
      <c r="J5722"/>
      <c r="K5722" s="9"/>
      <c r="L5722"/>
      <c r="M5722" s="36"/>
      <c r="N5722"/>
      <c r="O5722"/>
      <c r="P5722" s="48"/>
      <c r="Q5722" s="10"/>
      <c r="R5722" s="51"/>
      <c r="S5722" s="13"/>
      <c r="T5722" s="12"/>
      <c r="U5722" s="13"/>
      <c r="V5722"/>
      <c r="W5722" s="51"/>
    </row>
    <row r="5723" spans="1:23" x14ac:dyDescent="0.2">
      <c r="A5723" s="32"/>
      <c r="B5723"/>
      <c r="C5723" s="20"/>
      <c r="D5723" s="20"/>
      <c r="E5723"/>
      <c r="F5723"/>
      <c r="G5723" s="19"/>
      <c r="H5723"/>
      <c r="I5723"/>
      <c r="J5723"/>
      <c r="K5723" s="9"/>
      <c r="L5723"/>
      <c r="M5723" s="36"/>
      <c r="N5723"/>
      <c r="O5723"/>
      <c r="P5723" s="48"/>
      <c r="Q5723" s="10"/>
      <c r="R5723" s="51"/>
      <c r="S5723" s="13"/>
      <c r="T5723" s="12"/>
      <c r="U5723" s="13"/>
      <c r="V5723"/>
      <c r="W5723" s="51"/>
    </row>
    <row r="5724" spans="1:23" x14ac:dyDescent="0.2">
      <c r="A5724" s="32"/>
      <c r="B5724"/>
      <c r="C5724" s="20"/>
      <c r="D5724" s="20"/>
      <c r="E5724"/>
      <c r="F5724"/>
      <c r="G5724" s="19"/>
      <c r="H5724"/>
      <c r="I5724"/>
      <c r="J5724"/>
      <c r="K5724" s="9"/>
      <c r="L5724"/>
      <c r="M5724" s="36"/>
      <c r="N5724"/>
      <c r="O5724"/>
      <c r="P5724" s="48"/>
      <c r="Q5724" s="10"/>
      <c r="R5724" s="51"/>
      <c r="S5724" s="13"/>
      <c r="T5724" s="12"/>
      <c r="U5724" s="13"/>
      <c r="V5724"/>
      <c r="W5724" s="51"/>
    </row>
    <row r="5725" spans="1:23" x14ac:dyDescent="0.2">
      <c r="A5725" s="32"/>
      <c r="B5725"/>
      <c r="C5725" s="20"/>
      <c r="D5725" s="20"/>
      <c r="E5725"/>
      <c r="F5725"/>
      <c r="G5725" s="19"/>
      <c r="H5725"/>
      <c r="I5725"/>
      <c r="J5725"/>
      <c r="K5725" s="9"/>
      <c r="L5725"/>
      <c r="M5725" s="36"/>
      <c r="N5725"/>
      <c r="O5725"/>
      <c r="P5725" s="48"/>
      <c r="Q5725" s="10"/>
      <c r="R5725" s="51"/>
      <c r="S5725" s="13"/>
      <c r="T5725" s="12"/>
      <c r="U5725" s="13"/>
      <c r="V5725"/>
      <c r="W5725" s="51"/>
    </row>
    <row r="5726" spans="1:23" x14ac:dyDescent="0.2">
      <c r="A5726" s="32"/>
      <c r="B5726"/>
      <c r="C5726" s="20"/>
      <c r="D5726" s="20"/>
      <c r="E5726"/>
      <c r="F5726"/>
      <c r="G5726" s="19"/>
      <c r="H5726"/>
      <c r="I5726"/>
      <c r="J5726"/>
      <c r="K5726" s="9"/>
      <c r="L5726"/>
      <c r="M5726" s="36"/>
      <c r="N5726"/>
      <c r="O5726"/>
      <c r="P5726" s="48"/>
      <c r="Q5726" s="10"/>
      <c r="R5726" s="51"/>
      <c r="S5726" s="13"/>
      <c r="T5726" s="12"/>
      <c r="U5726" s="13"/>
      <c r="V5726"/>
      <c r="W5726" s="51"/>
    </row>
    <row r="5727" spans="1:23" x14ac:dyDescent="0.2">
      <c r="A5727" s="32"/>
      <c r="B5727"/>
      <c r="C5727" s="20"/>
      <c r="D5727" s="20"/>
      <c r="E5727"/>
      <c r="F5727"/>
      <c r="G5727" s="19"/>
      <c r="H5727"/>
      <c r="I5727"/>
      <c r="J5727"/>
      <c r="K5727" s="9"/>
      <c r="L5727"/>
      <c r="M5727" s="36"/>
      <c r="N5727"/>
      <c r="O5727"/>
      <c r="P5727" s="48"/>
      <c r="Q5727" s="10"/>
      <c r="R5727" s="51"/>
      <c r="S5727" s="13"/>
      <c r="T5727" s="12"/>
      <c r="U5727" s="13"/>
      <c r="V5727"/>
      <c r="W5727" s="51"/>
    </row>
    <row r="5728" spans="1:23" x14ac:dyDescent="0.2">
      <c r="A5728" s="32"/>
      <c r="B5728"/>
      <c r="C5728" s="20"/>
      <c r="D5728" s="20"/>
      <c r="E5728"/>
      <c r="F5728"/>
      <c r="G5728" s="19"/>
      <c r="H5728"/>
      <c r="I5728"/>
      <c r="J5728"/>
      <c r="K5728" s="9"/>
      <c r="L5728"/>
      <c r="M5728" s="36"/>
      <c r="N5728"/>
      <c r="O5728"/>
      <c r="P5728" s="48"/>
      <c r="Q5728" s="10"/>
      <c r="R5728" s="51"/>
      <c r="S5728" s="13"/>
      <c r="T5728" s="12"/>
      <c r="U5728" s="13"/>
      <c r="V5728"/>
      <c r="W5728" s="51"/>
    </row>
    <row r="5729" spans="1:23" x14ac:dyDescent="0.2">
      <c r="A5729" s="32"/>
      <c r="B5729"/>
      <c r="C5729" s="20"/>
      <c r="D5729" s="20"/>
      <c r="E5729"/>
      <c r="F5729"/>
      <c r="G5729" s="19"/>
      <c r="H5729"/>
      <c r="I5729"/>
      <c r="J5729"/>
      <c r="K5729" s="9"/>
      <c r="L5729"/>
      <c r="M5729" s="36"/>
      <c r="N5729"/>
      <c r="O5729"/>
      <c r="P5729" s="48"/>
      <c r="Q5729" s="10"/>
      <c r="R5729" s="51"/>
      <c r="S5729" s="13"/>
      <c r="T5729" s="12"/>
      <c r="U5729" s="13"/>
      <c r="V5729"/>
      <c r="W5729" s="51"/>
    </row>
    <row r="5730" spans="1:23" x14ac:dyDescent="0.2">
      <c r="A5730" s="32"/>
      <c r="B5730"/>
      <c r="C5730" s="20"/>
      <c r="D5730" s="20"/>
      <c r="E5730"/>
      <c r="F5730"/>
      <c r="G5730" s="19"/>
      <c r="H5730"/>
      <c r="I5730"/>
      <c r="J5730"/>
      <c r="K5730" s="9"/>
      <c r="L5730"/>
      <c r="M5730" s="36"/>
      <c r="N5730"/>
      <c r="O5730"/>
      <c r="P5730" s="48"/>
      <c r="Q5730" s="10"/>
      <c r="R5730" s="51"/>
      <c r="S5730" s="13"/>
      <c r="T5730" s="12"/>
      <c r="U5730" s="13"/>
      <c r="V5730"/>
      <c r="W5730" s="51"/>
    </row>
    <row r="5731" spans="1:23" x14ac:dyDescent="0.2">
      <c r="A5731" s="32"/>
      <c r="B5731"/>
      <c r="C5731" s="20"/>
      <c r="D5731" s="20"/>
      <c r="E5731"/>
      <c r="F5731"/>
      <c r="G5731" s="19"/>
      <c r="H5731"/>
      <c r="I5731"/>
      <c r="J5731"/>
      <c r="K5731" s="9"/>
      <c r="L5731"/>
      <c r="M5731" s="36"/>
      <c r="N5731"/>
      <c r="O5731"/>
      <c r="P5731" s="48"/>
      <c r="Q5731" s="10"/>
      <c r="R5731" s="51"/>
      <c r="S5731" s="13"/>
      <c r="T5731" s="12"/>
      <c r="U5731" s="13"/>
      <c r="V5731"/>
      <c r="W5731" s="51"/>
    </row>
    <row r="5732" spans="1:23" x14ac:dyDescent="0.2">
      <c r="A5732" s="32"/>
      <c r="B5732"/>
      <c r="C5732" s="20"/>
      <c r="D5732" s="20"/>
      <c r="E5732"/>
      <c r="F5732"/>
      <c r="G5732" s="19"/>
      <c r="H5732"/>
      <c r="I5732"/>
      <c r="J5732"/>
      <c r="K5732" s="9"/>
      <c r="L5732"/>
      <c r="M5732" s="36"/>
      <c r="N5732"/>
      <c r="O5732"/>
      <c r="P5732" s="48"/>
      <c r="Q5732" s="10"/>
      <c r="R5732" s="51"/>
      <c r="S5732" s="13"/>
      <c r="T5732" s="12"/>
      <c r="U5732" s="13"/>
      <c r="V5732"/>
      <c r="W5732" s="51"/>
    </row>
    <row r="5733" spans="1:23" x14ac:dyDescent="0.2">
      <c r="A5733" s="32"/>
      <c r="B5733"/>
      <c r="C5733" s="20"/>
      <c r="D5733" s="20"/>
      <c r="E5733"/>
      <c r="F5733"/>
      <c r="G5733" s="19"/>
      <c r="H5733"/>
      <c r="I5733"/>
      <c r="J5733"/>
      <c r="K5733" s="9"/>
      <c r="L5733"/>
      <c r="M5733" s="36"/>
      <c r="N5733"/>
      <c r="O5733"/>
      <c r="P5733" s="48"/>
      <c r="Q5733" s="10"/>
      <c r="R5733" s="51"/>
      <c r="S5733" s="13"/>
      <c r="T5733" s="12"/>
      <c r="U5733" s="13"/>
      <c r="V5733"/>
      <c r="W5733" s="51"/>
    </row>
    <row r="5734" spans="1:23" x14ac:dyDescent="0.2">
      <c r="A5734" s="32"/>
      <c r="B5734"/>
      <c r="C5734" s="20"/>
      <c r="D5734" s="20"/>
      <c r="E5734"/>
      <c r="F5734"/>
      <c r="G5734" s="19"/>
      <c r="H5734"/>
      <c r="I5734"/>
      <c r="J5734"/>
      <c r="K5734" s="9"/>
      <c r="L5734"/>
      <c r="M5734" s="36"/>
      <c r="N5734"/>
      <c r="O5734"/>
      <c r="P5734" s="48"/>
      <c r="Q5734" s="10"/>
      <c r="R5734" s="51"/>
      <c r="S5734" s="13"/>
      <c r="T5734" s="12"/>
      <c r="U5734" s="13"/>
      <c r="V5734"/>
      <c r="W5734" s="51"/>
    </row>
    <row r="5735" spans="1:23" x14ac:dyDescent="0.2">
      <c r="A5735" s="32"/>
      <c r="B5735"/>
      <c r="C5735" s="20"/>
      <c r="D5735" s="20"/>
      <c r="E5735"/>
      <c r="F5735"/>
      <c r="G5735" s="19"/>
      <c r="H5735"/>
      <c r="I5735"/>
      <c r="J5735"/>
      <c r="K5735" s="9"/>
      <c r="L5735"/>
      <c r="M5735" s="36"/>
      <c r="N5735"/>
      <c r="O5735"/>
      <c r="P5735" s="48"/>
      <c r="Q5735" s="10"/>
      <c r="R5735" s="51"/>
      <c r="S5735" s="13"/>
      <c r="T5735" s="12"/>
      <c r="U5735" s="13"/>
      <c r="V5735"/>
      <c r="W5735" s="51"/>
    </row>
    <row r="5736" spans="1:23" x14ac:dyDescent="0.2">
      <c r="A5736" s="32"/>
      <c r="B5736"/>
      <c r="C5736" s="20"/>
      <c r="D5736" s="20"/>
      <c r="E5736"/>
      <c r="F5736"/>
      <c r="G5736" s="19"/>
      <c r="H5736"/>
      <c r="I5736"/>
      <c r="J5736"/>
      <c r="K5736" s="9"/>
      <c r="L5736"/>
      <c r="M5736" s="36"/>
      <c r="N5736"/>
      <c r="O5736"/>
      <c r="P5736" s="48"/>
      <c r="Q5736" s="10"/>
      <c r="R5736" s="51"/>
      <c r="S5736" s="13"/>
      <c r="T5736" s="12"/>
      <c r="U5736" s="13"/>
      <c r="V5736"/>
      <c r="W5736" s="51"/>
    </row>
    <row r="5737" spans="1:23" x14ac:dyDescent="0.2">
      <c r="A5737" s="32"/>
      <c r="B5737"/>
      <c r="C5737" s="20"/>
      <c r="D5737" s="20"/>
      <c r="E5737"/>
      <c r="F5737"/>
      <c r="G5737" s="19"/>
      <c r="H5737"/>
      <c r="I5737"/>
      <c r="J5737"/>
      <c r="K5737" s="9"/>
      <c r="L5737"/>
      <c r="M5737" s="36"/>
      <c r="N5737"/>
      <c r="O5737"/>
      <c r="P5737" s="48"/>
      <c r="Q5737" s="10"/>
      <c r="R5737" s="51"/>
      <c r="S5737" s="13"/>
      <c r="T5737" s="12"/>
      <c r="U5737" s="13"/>
      <c r="V5737"/>
      <c r="W5737" s="51"/>
    </row>
    <row r="5738" spans="1:23" x14ac:dyDescent="0.2">
      <c r="A5738" s="32"/>
      <c r="B5738"/>
      <c r="C5738" s="20"/>
      <c r="D5738" s="20"/>
      <c r="E5738"/>
      <c r="F5738"/>
      <c r="G5738" s="19"/>
      <c r="H5738"/>
      <c r="I5738"/>
      <c r="J5738"/>
      <c r="K5738" s="9"/>
      <c r="L5738"/>
      <c r="M5738" s="36"/>
      <c r="N5738"/>
      <c r="O5738"/>
      <c r="P5738" s="48"/>
      <c r="Q5738" s="10"/>
      <c r="R5738" s="51"/>
      <c r="S5738" s="13"/>
      <c r="T5738" s="12"/>
      <c r="U5738" s="13"/>
      <c r="V5738"/>
      <c r="W5738" s="51"/>
    </row>
    <row r="5739" spans="1:23" x14ac:dyDescent="0.2">
      <c r="A5739" s="32"/>
      <c r="B5739"/>
      <c r="C5739" s="20"/>
      <c r="D5739" s="20"/>
      <c r="E5739"/>
      <c r="F5739"/>
      <c r="G5739" s="19"/>
      <c r="H5739"/>
      <c r="I5739"/>
      <c r="J5739"/>
      <c r="K5739" s="9"/>
      <c r="L5739"/>
      <c r="M5739" s="36"/>
      <c r="N5739"/>
      <c r="O5739"/>
      <c r="P5739" s="48"/>
      <c r="Q5739" s="10"/>
      <c r="R5739" s="51"/>
      <c r="S5739" s="13"/>
      <c r="T5739" s="12"/>
      <c r="U5739" s="13"/>
      <c r="V5739"/>
      <c r="W5739" s="51"/>
    </row>
    <row r="5740" spans="1:23" x14ac:dyDescent="0.2">
      <c r="A5740" s="32"/>
      <c r="B5740"/>
      <c r="C5740" s="20"/>
      <c r="D5740" s="20"/>
      <c r="E5740"/>
      <c r="F5740"/>
      <c r="G5740" s="19"/>
      <c r="H5740"/>
      <c r="I5740"/>
      <c r="J5740"/>
      <c r="K5740" s="9"/>
      <c r="L5740"/>
      <c r="M5740" s="36"/>
      <c r="N5740"/>
      <c r="O5740"/>
      <c r="P5740" s="48"/>
      <c r="Q5740" s="10"/>
      <c r="R5740" s="51"/>
      <c r="S5740" s="13"/>
      <c r="T5740" s="12"/>
      <c r="U5740" s="13"/>
      <c r="V5740"/>
      <c r="W5740" s="51"/>
    </row>
    <row r="5741" spans="1:23" x14ac:dyDescent="0.2">
      <c r="A5741" s="32"/>
      <c r="B5741"/>
      <c r="C5741" s="20"/>
      <c r="D5741" s="20"/>
      <c r="E5741"/>
      <c r="F5741"/>
      <c r="G5741" s="19"/>
      <c r="H5741"/>
      <c r="I5741"/>
      <c r="J5741"/>
      <c r="K5741" s="9"/>
      <c r="L5741"/>
      <c r="M5741" s="36"/>
      <c r="N5741"/>
      <c r="O5741"/>
      <c r="P5741" s="48"/>
      <c r="Q5741" s="10"/>
      <c r="R5741" s="51"/>
      <c r="S5741" s="13"/>
      <c r="T5741" s="12"/>
      <c r="U5741" s="13"/>
      <c r="V5741"/>
      <c r="W5741" s="51"/>
    </row>
    <row r="5742" spans="1:23" x14ac:dyDescent="0.2">
      <c r="A5742" s="32"/>
      <c r="B5742"/>
      <c r="C5742" s="20"/>
      <c r="D5742" s="20"/>
      <c r="E5742"/>
      <c r="F5742"/>
      <c r="G5742" s="19"/>
      <c r="H5742"/>
      <c r="I5742"/>
      <c r="J5742"/>
      <c r="K5742" s="9"/>
      <c r="L5742"/>
      <c r="M5742" s="36"/>
      <c r="N5742"/>
      <c r="O5742"/>
      <c r="P5742" s="48"/>
      <c r="Q5742" s="10"/>
      <c r="R5742" s="51"/>
      <c r="S5742" s="13"/>
      <c r="T5742" s="12"/>
      <c r="U5742" s="13"/>
      <c r="V5742"/>
      <c r="W5742" s="51"/>
    </row>
    <row r="5743" spans="1:23" x14ac:dyDescent="0.2">
      <c r="A5743" s="32"/>
      <c r="B5743"/>
      <c r="C5743" s="20"/>
      <c r="D5743" s="20"/>
      <c r="E5743"/>
      <c r="F5743"/>
      <c r="G5743" s="19"/>
      <c r="H5743"/>
      <c r="I5743"/>
      <c r="J5743"/>
      <c r="K5743" s="9"/>
      <c r="L5743"/>
      <c r="M5743" s="36"/>
      <c r="N5743"/>
      <c r="O5743"/>
      <c r="P5743" s="48"/>
      <c r="Q5743" s="10"/>
      <c r="R5743" s="51"/>
      <c r="S5743" s="13"/>
      <c r="T5743" s="12"/>
      <c r="U5743" s="13"/>
      <c r="V5743"/>
      <c r="W5743" s="51"/>
    </row>
    <row r="5744" spans="1:23" x14ac:dyDescent="0.2">
      <c r="A5744" s="32"/>
      <c r="B5744"/>
      <c r="C5744" s="20"/>
      <c r="D5744" s="20"/>
      <c r="E5744"/>
      <c r="F5744"/>
      <c r="G5744" s="19"/>
      <c r="H5744"/>
      <c r="I5744"/>
      <c r="J5744"/>
      <c r="K5744" s="9"/>
      <c r="L5744"/>
      <c r="M5744" s="36"/>
      <c r="N5744"/>
      <c r="O5744"/>
      <c r="P5744" s="48"/>
      <c r="Q5744" s="10"/>
      <c r="R5744" s="51"/>
      <c r="S5744" s="13"/>
      <c r="T5744" s="12"/>
      <c r="U5744" s="13"/>
      <c r="V5744"/>
      <c r="W5744" s="51"/>
    </row>
    <row r="5745" spans="1:23" x14ac:dyDescent="0.2">
      <c r="A5745" s="32"/>
      <c r="B5745"/>
      <c r="C5745" s="20"/>
      <c r="D5745" s="20"/>
      <c r="E5745"/>
      <c r="F5745"/>
      <c r="G5745" s="19"/>
      <c r="H5745"/>
      <c r="I5745"/>
      <c r="J5745"/>
      <c r="K5745" s="9"/>
      <c r="L5745"/>
      <c r="M5745" s="36"/>
      <c r="N5745"/>
      <c r="O5745"/>
      <c r="P5745" s="48"/>
      <c r="Q5745" s="10"/>
      <c r="R5745" s="51"/>
      <c r="S5745" s="13"/>
      <c r="T5745" s="12"/>
      <c r="U5745" s="13"/>
      <c r="V5745"/>
      <c r="W5745" s="51"/>
    </row>
    <row r="5746" spans="1:23" x14ac:dyDescent="0.2">
      <c r="A5746" s="32"/>
      <c r="B5746"/>
      <c r="C5746" s="20"/>
      <c r="D5746" s="20"/>
      <c r="E5746"/>
      <c r="F5746"/>
      <c r="G5746" s="19"/>
      <c r="H5746"/>
      <c r="I5746"/>
      <c r="J5746"/>
      <c r="K5746" s="9"/>
      <c r="L5746"/>
      <c r="M5746" s="36"/>
      <c r="N5746"/>
      <c r="O5746"/>
      <c r="P5746" s="48"/>
      <c r="Q5746" s="10"/>
      <c r="R5746" s="51"/>
      <c r="S5746" s="13"/>
      <c r="T5746" s="12"/>
      <c r="U5746" s="13"/>
      <c r="V5746"/>
      <c r="W5746" s="51"/>
    </row>
    <row r="5747" spans="1:23" x14ac:dyDescent="0.2">
      <c r="A5747" s="32"/>
      <c r="B5747"/>
      <c r="C5747" s="20"/>
      <c r="D5747" s="20"/>
      <c r="E5747"/>
      <c r="F5747"/>
      <c r="G5747" s="19"/>
      <c r="H5747"/>
      <c r="I5747"/>
      <c r="J5747"/>
      <c r="K5747" s="9"/>
      <c r="L5747"/>
      <c r="M5747" s="36"/>
      <c r="N5747"/>
      <c r="O5747"/>
      <c r="P5747" s="48"/>
      <c r="Q5747" s="10"/>
      <c r="R5747" s="51"/>
      <c r="S5747" s="13"/>
      <c r="T5747" s="12"/>
      <c r="U5747" s="13"/>
      <c r="V5747"/>
      <c r="W5747" s="51"/>
    </row>
    <row r="5748" spans="1:23" x14ac:dyDescent="0.2">
      <c r="A5748" s="32"/>
      <c r="B5748"/>
      <c r="C5748" s="20"/>
      <c r="D5748" s="20"/>
      <c r="E5748"/>
      <c r="F5748"/>
      <c r="G5748" s="19"/>
      <c r="H5748"/>
      <c r="I5748"/>
      <c r="J5748"/>
      <c r="K5748" s="9"/>
      <c r="L5748"/>
      <c r="M5748" s="36"/>
      <c r="N5748"/>
      <c r="O5748"/>
      <c r="P5748" s="48"/>
      <c r="Q5748" s="10"/>
      <c r="R5748" s="51"/>
      <c r="S5748" s="13"/>
      <c r="T5748" s="12"/>
      <c r="U5748" s="13"/>
      <c r="V5748"/>
      <c r="W5748" s="51"/>
    </row>
    <row r="5749" spans="1:23" x14ac:dyDescent="0.2">
      <c r="A5749" s="32"/>
      <c r="B5749"/>
      <c r="C5749" s="20"/>
      <c r="D5749" s="20"/>
      <c r="E5749"/>
      <c r="F5749"/>
      <c r="G5749" s="19"/>
      <c r="H5749"/>
      <c r="I5749"/>
      <c r="J5749"/>
      <c r="K5749" s="9"/>
      <c r="L5749"/>
      <c r="M5749" s="36"/>
      <c r="N5749"/>
      <c r="O5749"/>
      <c r="P5749" s="48"/>
      <c r="Q5749" s="10"/>
      <c r="R5749" s="51"/>
      <c r="S5749" s="13"/>
      <c r="T5749" s="12"/>
      <c r="U5749" s="13"/>
      <c r="V5749"/>
      <c r="W5749" s="51"/>
    </row>
    <row r="5750" spans="1:23" x14ac:dyDescent="0.2">
      <c r="A5750" s="32"/>
      <c r="B5750"/>
      <c r="C5750" s="20"/>
      <c r="D5750" s="20"/>
      <c r="E5750"/>
      <c r="F5750"/>
      <c r="G5750" s="19"/>
      <c r="H5750"/>
      <c r="I5750"/>
      <c r="J5750"/>
      <c r="K5750" s="9"/>
      <c r="L5750"/>
      <c r="M5750" s="36"/>
      <c r="N5750"/>
      <c r="O5750"/>
      <c r="P5750" s="48"/>
      <c r="Q5750" s="10"/>
      <c r="R5750" s="51"/>
      <c r="S5750" s="13"/>
      <c r="T5750" s="12"/>
      <c r="U5750" s="13"/>
      <c r="V5750"/>
      <c r="W5750" s="51"/>
    </row>
    <row r="5751" spans="1:23" x14ac:dyDescent="0.2">
      <c r="A5751" s="32"/>
      <c r="B5751"/>
      <c r="C5751" s="20"/>
      <c r="D5751" s="20"/>
      <c r="E5751"/>
      <c r="F5751"/>
      <c r="G5751" s="19"/>
      <c r="H5751"/>
      <c r="I5751"/>
      <c r="J5751"/>
      <c r="K5751" s="9"/>
      <c r="L5751"/>
      <c r="M5751" s="36"/>
      <c r="N5751"/>
      <c r="O5751"/>
      <c r="P5751" s="48"/>
      <c r="Q5751" s="10"/>
      <c r="R5751" s="51"/>
      <c r="S5751" s="13"/>
      <c r="T5751" s="12"/>
      <c r="U5751" s="13"/>
      <c r="V5751"/>
      <c r="W5751" s="51"/>
    </row>
    <row r="5752" spans="1:23" x14ac:dyDescent="0.2">
      <c r="A5752" s="32"/>
      <c r="B5752"/>
      <c r="C5752" s="20"/>
      <c r="D5752" s="20"/>
      <c r="E5752"/>
      <c r="F5752"/>
      <c r="G5752" s="19"/>
      <c r="H5752"/>
      <c r="I5752"/>
      <c r="J5752"/>
      <c r="K5752" s="9"/>
      <c r="L5752"/>
      <c r="M5752" s="36"/>
      <c r="N5752"/>
      <c r="O5752"/>
      <c r="P5752" s="48"/>
      <c r="Q5752" s="10"/>
      <c r="R5752" s="51"/>
      <c r="S5752" s="13"/>
      <c r="T5752" s="12"/>
      <c r="U5752" s="13"/>
      <c r="V5752"/>
      <c r="W5752" s="51"/>
    </row>
    <row r="5753" spans="1:23" x14ac:dyDescent="0.2">
      <c r="A5753" s="32"/>
      <c r="B5753"/>
      <c r="C5753" s="20"/>
      <c r="D5753" s="20"/>
      <c r="E5753"/>
      <c r="F5753"/>
      <c r="G5753" s="19"/>
      <c r="H5753"/>
      <c r="I5753"/>
      <c r="J5753"/>
      <c r="K5753" s="9"/>
      <c r="L5753"/>
      <c r="M5753" s="36"/>
      <c r="N5753"/>
      <c r="O5753"/>
      <c r="P5753" s="48"/>
      <c r="Q5753" s="10"/>
      <c r="R5753" s="51"/>
      <c r="S5753" s="13"/>
      <c r="T5753" s="12"/>
      <c r="U5753" s="13"/>
      <c r="V5753"/>
      <c r="W5753" s="51"/>
    </row>
    <row r="5754" spans="1:23" x14ac:dyDescent="0.2">
      <c r="A5754" s="32"/>
      <c r="B5754"/>
      <c r="C5754" s="20"/>
      <c r="D5754" s="20"/>
      <c r="E5754"/>
      <c r="F5754"/>
      <c r="G5754" s="19"/>
      <c r="H5754"/>
      <c r="I5754"/>
      <c r="J5754"/>
      <c r="K5754" s="9"/>
      <c r="L5754"/>
      <c r="M5754" s="36"/>
      <c r="N5754"/>
      <c r="O5754"/>
      <c r="P5754" s="48"/>
      <c r="Q5754" s="10"/>
      <c r="R5754" s="51"/>
      <c r="S5754" s="13"/>
      <c r="T5754" s="12"/>
      <c r="U5754" s="13"/>
      <c r="V5754"/>
      <c r="W5754" s="51"/>
    </row>
    <row r="5755" spans="1:23" x14ac:dyDescent="0.2">
      <c r="A5755" s="32"/>
      <c r="B5755"/>
      <c r="C5755" s="20"/>
      <c r="D5755" s="20"/>
      <c r="E5755"/>
      <c r="F5755"/>
      <c r="G5755" s="19"/>
      <c r="H5755"/>
      <c r="I5755"/>
      <c r="J5755"/>
      <c r="K5755" s="9"/>
      <c r="L5755"/>
      <c r="M5755" s="36"/>
      <c r="N5755"/>
      <c r="O5755"/>
      <c r="P5755" s="48"/>
      <c r="Q5755" s="10"/>
      <c r="R5755" s="51"/>
      <c r="S5755" s="13"/>
      <c r="T5755" s="12"/>
      <c r="U5755" s="13"/>
      <c r="V5755"/>
      <c r="W5755" s="51"/>
    </row>
    <row r="5756" spans="1:23" x14ac:dyDescent="0.2">
      <c r="A5756" s="32"/>
      <c r="B5756"/>
      <c r="C5756" s="20"/>
      <c r="D5756" s="20"/>
      <c r="E5756"/>
      <c r="F5756"/>
      <c r="G5756" s="19"/>
      <c r="H5756"/>
      <c r="I5756"/>
      <c r="J5756"/>
      <c r="K5756" s="9"/>
      <c r="L5756"/>
      <c r="M5756" s="36"/>
      <c r="N5756"/>
      <c r="O5756"/>
      <c r="P5756" s="48"/>
      <c r="Q5756" s="10"/>
      <c r="R5756" s="51"/>
      <c r="S5756" s="13"/>
      <c r="T5756" s="12"/>
      <c r="U5756" s="13"/>
      <c r="V5756"/>
      <c r="W5756" s="51"/>
    </row>
    <row r="5757" spans="1:23" x14ac:dyDescent="0.2">
      <c r="A5757" s="32"/>
      <c r="B5757"/>
      <c r="C5757" s="20"/>
      <c r="D5757" s="20"/>
      <c r="E5757"/>
      <c r="F5757"/>
      <c r="G5757" s="19"/>
      <c r="H5757"/>
      <c r="I5757"/>
      <c r="J5757"/>
      <c r="K5757" s="9"/>
      <c r="L5757"/>
      <c r="M5757" s="36"/>
      <c r="N5757"/>
      <c r="O5757"/>
      <c r="P5757" s="48"/>
      <c r="Q5757" s="10"/>
      <c r="R5757" s="51"/>
      <c r="S5757" s="13"/>
      <c r="T5757" s="12"/>
      <c r="U5757" s="13"/>
      <c r="V5757"/>
      <c r="W5757" s="51"/>
    </row>
    <row r="5758" spans="1:23" x14ac:dyDescent="0.2">
      <c r="A5758" s="32"/>
      <c r="B5758"/>
      <c r="C5758" s="20"/>
      <c r="D5758" s="20"/>
      <c r="E5758"/>
      <c r="F5758"/>
      <c r="G5758" s="19"/>
      <c r="H5758"/>
      <c r="I5758"/>
      <c r="J5758"/>
      <c r="K5758" s="9"/>
      <c r="L5758"/>
      <c r="M5758" s="36"/>
      <c r="N5758"/>
      <c r="O5758"/>
      <c r="P5758" s="48"/>
      <c r="Q5758" s="10"/>
      <c r="R5758" s="51"/>
      <c r="S5758" s="13"/>
      <c r="T5758" s="12"/>
      <c r="U5758" s="13"/>
      <c r="V5758"/>
      <c r="W5758" s="51"/>
    </row>
    <row r="5759" spans="1:23" x14ac:dyDescent="0.2">
      <c r="A5759" s="32"/>
      <c r="B5759"/>
      <c r="C5759" s="20"/>
      <c r="D5759" s="20"/>
      <c r="E5759"/>
      <c r="F5759"/>
      <c r="G5759" s="19"/>
      <c r="H5759"/>
      <c r="I5759"/>
      <c r="J5759"/>
      <c r="K5759" s="9"/>
      <c r="L5759"/>
      <c r="M5759" s="36"/>
      <c r="N5759"/>
      <c r="O5759"/>
      <c r="P5759" s="48"/>
      <c r="Q5759" s="10"/>
      <c r="R5759" s="51"/>
      <c r="S5759" s="13"/>
      <c r="T5759" s="12"/>
      <c r="U5759" s="13"/>
      <c r="V5759"/>
      <c r="W5759" s="51"/>
    </row>
    <row r="5760" spans="1:23" x14ac:dyDescent="0.2">
      <c r="A5760" s="32"/>
      <c r="B5760"/>
      <c r="C5760" s="20"/>
      <c r="D5760" s="20"/>
      <c r="E5760"/>
      <c r="F5760"/>
      <c r="G5760" s="19"/>
      <c r="H5760"/>
      <c r="I5760"/>
      <c r="J5760"/>
      <c r="K5760" s="9"/>
      <c r="L5760"/>
      <c r="M5760" s="36"/>
      <c r="N5760"/>
      <c r="O5760"/>
      <c r="P5760" s="48"/>
      <c r="Q5760" s="10"/>
      <c r="R5760" s="51"/>
      <c r="S5760" s="13"/>
      <c r="T5760" s="12"/>
      <c r="U5760" s="13"/>
      <c r="V5760"/>
      <c r="W5760" s="51"/>
    </row>
    <row r="5761" spans="1:23" x14ac:dyDescent="0.2">
      <c r="A5761" s="32"/>
      <c r="B5761"/>
      <c r="C5761" s="20"/>
      <c r="D5761" s="20"/>
      <c r="E5761"/>
      <c r="F5761"/>
      <c r="G5761" s="19"/>
      <c r="H5761"/>
      <c r="I5761"/>
      <c r="J5761"/>
      <c r="K5761" s="9"/>
      <c r="L5761"/>
      <c r="M5761" s="36"/>
      <c r="N5761"/>
      <c r="O5761"/>
      <c r="P5761" s="48"/>
      <c r="Q5761" s="10"/>
      <c r="R5761" s="51"/>
      <c r="S5761" s="13"/>
      <c r="T5761" s="12"/>
      <c r="U5761" s="13"/>
      <c r="V5761"/>
      <c r="W5761" s="51"/>
    </row>
    <row r="5762" spans="1:23" x14ac:dyDescent="0.2">
      <c r="A5762" s="32"/>
      <c r="B5762"/>
      <c r="C5762" s="20"/>
      <c r="D5762" s="20"/>
      <c r="E5762"/>
      <c r="F5762"/>
      <c r="G5762" s="19"/>
      <c r="H5762"/>
      <c r="I5762"/>
      <c r="J5762"/>
      <c r="K5762" s="9"/>
      <c r="L5762"/>
      <c r="M5762" s="36"/>
      <c r="N5762"/>
      <c r="O5762"/>
      <c r="P5762" s="48"/>
      <c r="Q5762" s="10"/>
      <c r="R5762" s="51"/>
      <c r="S5762" s="13"/>
      <c r="T5762" s="12"/>
      <c r="U5762" s="13"/>
      <c r="V5762"/>
      <c r="W5762" s="51"/>
    </row>
    <row r="5763" spans="1:23" x14ac:dyDescent="0.2">
      <c r="A5763" s="32"/>
      <c r="B5763"/>
      <c r="C5763" s="20"/>
      <c r="D5763" s="20"/>
      <c r="E5763"/>
      <c r="F5763"/>
      <c r="G5763" s="19"/>
      <c r="H5763"/>
      <c r="I5763"/>
      <c r="J5763"/>
      <c r="K5763" s="9"/>
      <c r="L5763"/>
      <c r="M5763" s="36"/>
      <c r="N5763"/>
      <c r="O5763"/>
      <c r="P5763" s="48"/>
      <c r="Q5763" s="10"/>
      <c r="R5763" s="51"/>
      <c r="S5763" s="13"/>
      <c r="T5763" s="12"/>
      <c r="U5763" s="13"/>
      <c r="V5763"/>
      <c r="W5763" s="51"/>
    </row>
    <row r="5764" spans="1:23" x14ac:dyDescent="0.2">
      <c r="A5764" s="32"/>
      <c r="B5764"/>
      <c r="C5764" s="20"/>
      <c r="D5764" s="20"/>
      <c r="E5764"/>
      <c r="F5764"/>
      <c r="G5764" s="19"/>
      <c r="H5764"/>
      <c r="I5764"/>
      <c r="J5764"/>
      <c r="K5764" s="9"/>
      <c r="L5764"/>
      <c r="M5764" s="36"/>
      <c r="N5764"/>
      <c r="O5764"/>
      <c r="P5764" s="48"/>
      <c r="Q5764" s="10"/>
      <c r="R5764" s="51"/>
      <c r="S5764" s="13"/>
      <c r="T5764" s="12"/>
      <c r="U5764" s="13"/>
      <c r="V5764"/>
      <c r="W5764" s="51"/>
    </row>
    <row r="5765" spans="1:23" x14ac:dyDescent="0.2">
      <c r="A5765" s="32"/>
      <c r="B5765"/>
      <c r="C5765" s="20"/>
      <c r="D5765" s="20"/>
      <c r="E5765"/>
      <c r="F5765"/>
      <c r="G5765" s="19"/>
      <c r="H5765"/>
      <c r="I5765"/>
      <c r="J5765"/>
      <c r="K5765" s="9"/>
      <c r="L5765"/>
      <c r="M5765" s="36"/>
      <c r="N5765"/>
      <c r="O5765"/>
      <c r="P5765" s="48"/>
      <c r="Q5765" s="10"/>
      <c r="R5765" s="51"/>
      <c r="S5765" s="13"/>
      <c r="T5765" s="12"/>
      <c r="U5765" s="13"/>
      <c r="V5765"/>
      <c r="W5765" s="51"/>
    </row>
    <row r="5766" spans="1:23" x14ac:dyDescent="0.2">
      <c r="A5766" s="32"/>
      <c r="B5766"/>
      <c r="C5766" s="20"/>
      <c r="D5766" s="20"/>
      <c r="E5766"/>
      <c r="F5766"/>
      <c r="G5766" s="19"/>
      <c r="H5766"/>
      <c r="I5766"/>
      <c r="J5766"/>
      <c r="K5766" s="9"/>
      <c r="L5766"/>
      <c r="M5766" s="36"/>
      <c r="N5766"/>
      <c r="O5766"/>
      <c r="P5766" s="48"/>
      <c r="Q5766" s="10"/>
      <c r="R5766" s="51"/>
      <c r="S5766" s="13"/>
      <c r="T5766" s="12"/>
      <c r="U5766" s="13"/>
      <c r="V5766"/>
      <c r="W5766" s="51"/>
    </row>
    <row r="5767" spans="1:23" x14ac:dyDescent="0.2">
      <c r="A5767" s="32"/>
      <c r="B5767"/>
      <c r="C5767" s="20"/>
      <c r="D5767" s="20"/>
      <c r="E5767"/>
      <c r="F5767"/>
      <c r="G5767" s="19"/>
      <c r="H5767"/>
      <c r="I5767"/>
      <c r="J5767"/>
      <c r="K5767" s="9"/>
      <c r="L5767"/>
      <c r="M5767" s="36"/>
      <c r="N5767"/>
      <c r="O5767"/>
      <c r="P5767" s="48"/>
      <c r="Q5767" s="10"/>
      <c r="R5767" s="51"/>
      <c r="S5767" s="13"/>
      <c r="T5767" s="12"/>
      <c r="U5767" s="13"/>
      <c r="V5767"/>
      <c r="W5767" s="51"/>
    </row>
    <row r="5768" spans="1:23" x14ac:dyDescent="0.2">
      <c r="A5768" s="32"/>
      <c r="B5768"/>
      <c r="C5768" s="20"/>
      <c r="D5768" s="20"/>
      <c r="E5768"/>
      <c r="F5768"/>
      <c r="G5768" s="19"/>
      <c r="H5768"/>
      <c r="I5768"/>
      <c r="J5768"/>
      <c r="K5768" s="9"/>
      <c r="L5768"/>
      <c r="M5768" s="36"/>
      <c r="N5768"/>
      <c r="O5768"/>
      <c r="P5768" s="48"/>
      <c r="Q5768" s="10"/>
      <c r="R5768" s="51"/>
      <c r="S5768" s="13"/>
      <c r="T5768" s="12"/>
      <c r="U5768" s="13"/>
      <c r="V5768"/>
      <c r="W5768" s="51"/>
    </row>
    <row r="5769" spans="1:23" x14ac:dyDescent="0.2">
      <c r="A5769" s="32"/>
      <c r="B5769"/>
      <c r="C5769" s="20"/>
      <c r="D5769" s="20"/>
      <c r="E5769"/>
      <c r="F5769"/>
      <c r="G5769" s="19"/>
      <c r="H5769"/>
      <c r="I5769"/>
      <c r="J5769"/>
      <c r="K5769" s="9"/>
      <c r="L5769"/>
      <c r="M5769" s="36"/>
      <c r="N5769"/>
      <c r="O5769"/>
      <c r="P5769" s="48"/>
      <c r="Q5769" s="10"/>
      <c r="R5769" s="51"/>
      <c r="S5769" s="13"/>
      <c r="T5769" s="12"/>
      <c r="U5769" s="13"/>
      <c r="V5769"/>
      <c r="W5769" s="51"/>
    </row>
    <row r="5770" spans="1:23" x14ac:dyDescent="0.2">
      <c r="A5770" s="32"/>
      <c r="B5770"/>
      <c r="C5770" s="20"/>
      <c r="D5770" s="20"/>
      <c r="E5770"/>
      <c r="F5770"/>
      <c r="G5770" s="19"/>
      <c r="H5770"/>
      <c r="I5770"/>
      <c r="J5770"/>
      <c r="K5770" s="9"/>
      <c r="L5770"/>
      <c r="M5770" s="36"/>
      <c r="N5770"/>
      <c r="O5770"/>
      <c r="P5770" s="48"/>
      <c r="Q5770" s="10"/>
      <c r="R5770" s="51"/>
      <c r="S5770" s="13"/>
      <c r="T5770" s="12"/>
      <c r="U5770" s="13"/>
      <c r="V5770"/>
      <c r="W5770" s="51"/>
    </row>
    <row r="5771" spans="1:23" x14ac:dyDescent="0.2">
      <c r="A5771" s="32"/>
      <c r="B5771"/>
      <c r="C5771" s="20"/>
      <c r="D5771" s="20"/>
      <c r="E5771"/>
      <c r="F5771"/>
      <c r="G5771" s="19"/>
      <c r="H5771"/>
      <c r="I5771"/>
      <c r="J5771"/>
      <c r="K5771" s="9"/>
      <c r="L5771"/>
      <c r="M5771" s="36"/>
      <c r="N5771"/>
      <c r="O5771"/>
      <c r="P5771" s="48"/>
      <c r="Q5771" s="10"/>
      <c r="R5771" s="51"/>
      <c r="S5771" s="13"/>
      <c r="T5771" s="12"/>
      <c r="U5771" s="13"/>
      <c r="V5771"/>
      <c r="W5771" s="51"/>
    </row>
    <row r="5772" spans="1:23" x14ac:dyDescent="0.2">
      <c r="A5772" s="32"/>
      <c r="B5772"/>
      <c r="C5772" s="20"/>
      <c r="D5772" s="20"/>
      <c r="E5772"/>
      <c r="F5772"/>
      <c r="G5772" s="19"/>
      <c r="H5772"/>
      <c r="I5772"/>
      <c r="J5772"/>
      <c r="K5772" s="9"/>
      <c r="L5772"/>
      <c r="M5772" s="36"/>
      <c r="N5772"/>
      <c r="O5772"/>
      <c r="P5772" s="48"/>
      <c r="Q5772" s="10"/>
      <c r="R5772" s="51"/>
      <c r="S5772" s="13"/>
      <c r="T5772" s="12"/>
      <c r="U5772" s="13"/>
      <c r="V5772"/>
      <c r="W5772" s="51"/>
    </row>
    <row r="5773" spans="1:23" x14ac:dyDescent="0.2">
      <c r="A5773" s="32"/>
      <c r="B5773"/>
      <c r="C5773" s="20"/>
      <c r="D5773" s="20"/>
      <c r="E5773"/>
      <c r="F5773"/>
      <c r="G5773" s="19"/>
      <c r="H5773"/>
      <c r="I5773"/>
      <c r="J5773"/>
      <c r="K5773" s="9"/>
      <c r="L5773"/>
      <c r="M5773" s="36"/>
      <c r="N5773"/>
      <c r="O5773"/>
      <c r="P5773" s="48"/>
      <c r="Q5773" s="10"/>
      <c r="R5773" s="51"/>
      <c r="S5773" s="13"/>
      <c r="T5773" s="12"/>
      <c r="U5773" s="13"/>
      <c r="V5773"/>
      <c r="W5773" s="51"/>
    </row>
    <row r="5774" spans="1:23" x14ac:dyDescent="0.2">
      <c r="A5774" s="32"/>
      <c r="B5774"/>
      <c r="C5774" s="20"/>
      <c r="D5774" s="20"/>
      <c r="E5774"/>
      <c r="F5774"/>
      <c r="G5774" s="19"/>
      <c r="H5774"/>
      <c r="I5774"/>
      <c r="J5774"/>
      <c r="K5774" s="9"/>
      <c r="L5774"/>
      <c r="M5774" s="36"/>
      <c r="N5774"/>
      <c r="O5774"/>
      <c r="P5774" s="48"/>
      <c r="Q5774" s="10"/>
      <c r="R5774" s="51"/>
      <c r="S5774" s="13"/>
      <c r="T5774" s="12"/>
      <c r="U5774" s="13"/>
      <c r="V5774"/>
      <c r="W5774" s="51"/>
    </row>
    <row r="5775" spans="1:23" x14ac:dyDescent="0.2">
      <c r="A5775" s="32"/>
      <c r="B5775"/>
      <c r="C5775" s="20"/>
      <c r="D5775" s="20"/>
      <c r="E5775"/>
      <c r="F5775"/>
      <c r="G5775" s="19"/>
      <c r="H5775"/>
      <c r="I5775"/>
      <c r="J5775"/>
      <c r="K5775" s="9"/>
      <c r="L5775"/>
      <c r="M5775" s="36"/>
      <c r="N5775"/>
      <c r="O5775"/>
      <c r="P5775" s="48"/>
      <c r="Q5775" s="10"/>
      <c r="R5775" s="51"/>
      <c r="S5775" s="13"/>
      <c r="T5775" s="12"/>
      <c r="U5775" s="13"/>
      <c r="V5775"/>
      <c r="W5775" s="51"/>
    </row>
    <row r="5776" spans="1:23" x14ac:dyDescent="0.2">
      <c r="A5776" s="32"/>
      <c r="B5776"/>
      <c r="C5776" s="20"/>
      <c r="D5776" s="20"/>
      <c r="E5776"/>
      <c r="F5776"/>
      <c r="G5776" s="19"/>
      <c r="H5776"/>
      <c r="I5776"/>
      <c r="J5776"/>
      <c r="K5776" s="9"/>
      <c r="L5776"/>
      <c r="M5776" s="36"/>
      <c r="N5776"/>
      <c r="O5776"/>
      <c r="P5776" s="48"/>
      <c r="Q5776" s="10"/>
      <c r="R5776" s="51"/>
      <c r="S5776" s="13"/>
      <c r="T5776" s="12"/>
      <c r="U5776" s="13"/>
      <c r="V5776"/>
      <c r="W5776" s="51"/>
    </row>
    <row r="5777" spans="1:23" x14ac:dyDescent="0.2">
      <c r="A5777" s="32"/>
      <c r="B5777"/>
      <c r="C5777" s="20"/>
      <c r="D5777" s="20"/>
      <c r="E5777"/>
      <c r="F5777"/>
      <c r="G5777" s="19"/>
      <c r="H5777"/>
      <c r="I5777"/>
      <c r="J5777"/>
      <c r="K5777" s="9"/>
      <c r="L5777"/>
      <c r="M5777" s="36"/>
      <c r="N5777"/>
      <c r="O5777"/>
      <c r="P5777" s="48"/>
      <c r="Q5777" s="10"/>
      <c r="R5777" s="51"/>
      <c r="S5777" s="13"/>
      <c r="T5777" s="12"/>
      <c r="U5777" s="13"/>
      <c r="V5777"/>
      <c r="W5777" s="51"/>
    </row>
    <row r="5778" spans="1:23" x14ac:dyDescent="0.2">
      <c r="A5778" s="32"/>
      <c r="B5778"/>
      <c r="C5778" s="20"/>
      <c r="D5778" s="20"/>
      <c r="E5778"/>
      <c r="F5778"/>
      <c r="G5778" s="19"/>
      <c r="H5778"/>
      <c r="I5778"/>
      <c r="J5778"/>
      <c r="K5778" s="9"/>
      <c r="L5778"/>
      <c r="M5778" s="36"/>
      <c r="N5778"/>
      <c r="O5778"/>
      <c r="P5778" s="48"/>
      <c r="Q5778" s="10"/>
      <c r="R5778" s="51"/>
      <c r="S5778" s="13"/>
      <c r="T5778" s="12"/>
      <c r="U5778" s="13"/>
      <c r="V5778"/>
      <c r="W5778" s="51"/>
    </row>
    <row r="5779" spans="1:23" x14ac:dyDescent="0.2">
      <c r="A5779" s="32"/>
      <c r="B5779"/>
      <c r="C5779" s="20"/>
      <c r="D5779" s="20"/>
      <c r="E5779"/>
      <c r="F5779"/>
      <c r="G5779" s="19"/>
      <c r="H5779"/>
      <c r="I5779"/>
      <c r="J5779"/>
      <c r="K5779" s="9"/>
      <c r="L5779"/>
      <c r="M5779" s="36"/>
      <c r="N5779"/>
      <c r="O5779"/>
      <c r="P5779" s="48"/>
      <c r="Q5779" s="10"/>
      <c r="R5779" s="51"/>
      <c r="S5779" s="13"/>
      <c r="T5779" s="12"/>
      <c r="U5779" s="13"/>
      <c r="V5779"/>
      <c r="W5779" s="51"/>
    </row>
    <row r="5780" spans="1:23" x14ac:dyDescent="0.2">
      <c r="A5780" s="32"/>
      <c r="B5780"/>
      <c r="C5780" s="20"/>
      <c r="D5780" s="20"/>
      <c r="E5780"/>
      <c r="F5780"/>
      <c r="G5780" s="19"/>
      <c r="H5780"/>
      <c r="I5780"/>
      <c r="J5780"/>
      <c r="K5780" s="9"/>
      <c r="L5780"/>
      <c r="M5780" s="36"/>
      <c r="N5780"/>
      <c r="O5780"/>
      <c r="P5780" s="48"/>
      <c r="Q5780" s="10"/>
      <c r="R5780" s="51"/>
      <c r="S5780" s="13"/>
      <c r="T5780" s="12"/>
      <c r="U5780" s="13"/>
      <c r="V5780"/>
      <c r="W5780" s="51"/>
    </row>
    <row r="5781" spans="1:23" x14ac:dyDescent="0.2">
      <c r="A5781" s="32"/>
      <c r="B5781"/>
      <c r="C5781" s="20"/>
      <c r="D5781" s="20"/>
      <c r="E5781"/>
      <c r="F5781"/>
      <c r="G5781" s="19"/>
      <c r="H5781"/>
      <c r="I5781"/>
      <c r="J5781"/>
      <c r="K5781" s="9"/>
      <c r="L5781"/>
      <c r="M5781" s="36"/>
      <c r="N5781"/>
      <c r="O5781"/>
      <c r="P5781" s="48"/>
      <c r="Q5781" s="10"/>
      <c r="R5781" s="51"/>
      <c r="S5781" s="13"/>
      <c r="T5781" s="12"/>
      <c r="U5781" s="13"/>
      <c r="V5781"/>
      <c r="W5781" s="51"/>
    </row>
    <row r="5782" spans="1:23" x14ac:dyDescent="0.2">
      <c r="A5782" s="32"/>
      <c r="B5782"/>
      <c r="C5782" s="20"/>
      <c r="D5782" s="20"/>
      <c r="E5782"/>
      <c r="F5782"/>
      <c r="G5782" s="19"/>
      <c r="H5782"/>
      <c r="I5782"/>
      <c r="J5782"/>
      <c r="K5782" s="9"/>
      <c r="L5782"/>
      <c r="M5782" s="36"/>
      <c r="N5782"/>
      <c r="O5782"/>
      <c r="P5782" s="48"/>
      <c r="Q5782" s="10"/>
      <c r="R5782" s="51"/>
      <c r="S5782" s="13"/>
      <c r="T5782" s="12"/>
      <c r="U5782" s="13"/>
      <c r="V5782"/>
      <c r="W5782" s="51"/>
    </row>
    <row r="5783" spans="1:23" x14ac:dyDescent="0.2">
      <c r="A5783" s="32"/>
      <c r="B5783"/>
      <c r="C5783" s="20"/>
      <c r="D5783" s="20"/>
      <c r="E5783"/>
      <c r="F5783"/>
      <c r="G5783" s="19"/>
      <c r="H5783"/>
      <c r="I5783"/>
      <c r="J5783"/>
      <c r="K5783" s="9"/>
      <c r="L5783"/>
      <c r="M5783" s="36"/>
      <c r="N5783"/>
      <c r="O5783"/>
      <c r="P5783" s="48"/>
      <c r="Q5783" s="10"/>
      <c r="R5783" s="51"/>
      <c r="S5783" s="13"/>
      <c r="T5783" s="12"/>
      <c r="U5783" s="13"/>
      <c r="V5783"/>
      <c r="W5783" s="51"/>
    </row>
    <row r="5784" spans="1:23" x14ac:dyDescent="0.2">
      <c r="A5784" s="32"/>
      <c r="B5784"/>
      <c r="C5784" s="20"/>
      <c r="D5784" s="20"/>
      <c r="E5784"/>
      <c r="F5784"/>
      <c r="G5784" s="19"/>
      <c r="H5784"/>
      <c r="I5784"/>
      <c r="J5784"/>
      <c r="K5784" s="9"/>
      <c r="L5784"/>
      <c r="M5784" s="36"/>
      <c r="N5784"/>
      <c r="O5784"/>
      <c r="P5784" s="48"/>
      <c r="Q5784" s="10"/>
      <c r="R5784" s="51"/>
      <c r="S5784" s="13"/>
      <c r="T5784" s="12"/>
      <c r="U5784" s="13"/>
      <c r="V5784"/>
      <c r="W5784" s="51"/>
    </row>
    <row r="5785" spans="1:23" x14ac:dyDescent="0.2">
      <c r="A5785" s="32"/>
      <c r="B5785"/>
      <c r="C5785" s="20"/>
      <c r="D5785" s="20"/>
      <c r="E5785"/>
      <c r="F5785"/>
      <c r="G5785" s="19"/>
      <c r="H5785"/>
      <c r="I5785"/>
      <c r="J5785"/>
      <c r="K5785" s="9"/>
      <c r="L5785"/>
      <c r="M5785" s="36"/>
      <c r="N5785"/>
      <c r="O5785"/>
      <c r="P5785" s="48"/>
      <c r="Q5785" s="10"/>
      <c r="R5785" s="51"/>
      <c r="S5785" s="13"/>
      <c r="T5785" s="12"/>
      <c r="U5785" s="13"/>
      <c r="V5785"/>
      <c r="W5785" s="51"/>
    </row>
    <row r="5786" spans="1:23" x14ac:dyDescent="0.2">
      <c r="A5786" s="32"/>
      <c r="B5786"/>
      <c r="C5786" s="20"/>
      <c r="D5786" s="20"/>
      <c r="E5786"/>
      <c r="F5786"/>
      <c r="G5786" s="19"/>
      <c r="H5786"/>
      <c r="I5786"/>
      <c r="J5786"/>
      <c r="K5786" s="9"/>
      <c r="L5786"/>
      <c r="M5786" s="36"/>
      <c r="N5786"/>
      <c r="O5786"/>
      <c r="P5786" s="48"/>
      <c r="Q5786" s="10"/>
      <c r="R5786" s="51"/>
      <c r="S5786" s="13"/>
      <c r="T5786" s="12"/>
      <c r="U5786" s="13"/>
      <c r="V5786"/>
      <c r="W5786" s="51"/>
    </row>
    <row r="5787" spans="1:23" x14ac:dyDescent="0.2">
      <c r="A5787" s="32"/>
      <c r="B5787"/>
      <c r="C5787" s="20"/>
      <c r="D5787" s="20"/>
      <c r="E5787"/>
      <c r="F5787"/>
      <c r="G5787" s="19"/>
      <c r="H5787"/>
      <c r="I5787"/>
      <c r="J5787"/>
      <c r="K5787" s="9"/>
      <c r="L5787"/>
      <c r="M5787" s="36"/>
      <c r="N5787"/>
      <c r="O5787"/>
      <c r="P5787" s="48"/>
      <c r="Q5787" s="10"/>
      <c r="R5787" s="51"/>
      <c r="S5787" s="13"/>
      <c r="T5787" s="12"/>
      <c r="U5787" s="13"/>
      <c r="V5787"/>
      <c r="W5787" s="51"/>
    </row>
    <row r="5788" spans="1:23" x14ac:dyDescent="0.2">
      <c r="A5788" s="32"/>
      <c r="B5788"/>
      <c r="C5788" s="20"/>
      <c r="D5788" s="20"/>
      <c r="E5788"/>
      <c r="F5788"/>
      <c r="G5788" s="19"/>
      <c r="H5788"/>
      <c r="I5788"/>
      <c r="J5788"/>
      <c r="K5788" s="9"/>
      <c r="L5788"/>
      <c r="M5788" s="36"/>
      <c r="N5788"/>
      <c r="O5788"/>
      <c r="P5788" s="48"/>
      <c r="Q5788" s="10"/>
      <c r="R5788" s="51"/>
      <c r="S5788" s="13"/>
      <c r="T5788" s="12"/>
      <c r="U5788" s="13"/>
      <c r="V5788"/>
      <c r="W5788" s="51"/>
    </row>
    <row r="5789" spans="1:23" x14ac:dyDescent="0.2">
      <c r="A5789" s="32"/>
      <c r="B5789"/>
      <c r="C5789" s="20"/>
      <c r="D5789" s="20"/>
      <c r="E5789"/>
      <c r="F5789"/>
      <c r="G5789" s="19"/>
      <c r="H5789"/>
      <c r="I5789"/>
      <c r="J5789"/>
      <c r="K5789" s="9"/>
      <c r="L5789"/>
      <c r="M5789" s="36"/>
      <c r="N5789"/>
      <c r="O5789"/>
      <c r="P5789" s="48"/>
      <c r="Q5789" s="10"/>
      <c r="R5789" s="51"/>
      <c r="S5789" s="13"/>
      <c r="T5789" s="12"/>
      <c r="U5789" s="13"/>
      <c r="V5789"/>
      <c r="W5789" s="51"/>
    </row>
    <row r="5790" spans="1:23" x14ac:dyDescent="0.2">
      <c r="A5790" s="32"/>
      <c r="B5790"/>
      <c r="C5790" s="20"/>
      <c r="D5790" s="20"/>
      <c r="E5790"/>
      <c r="F5790"/>
      <c r="G5790" s="19"/>
      <c r="H5790"/>
      <c r="I5790"/>
      <c r="J5790"/>
      <c r="K5790" s="9"/>
      <c r="L5790"/>
      <c r="M5790" s="36"/>
      <c r="N5790"/>
      <c r="O5790"/>
      <c r="P5790" s="48"/>
      <c r="Q5790" s="10"/>
      <c r="R5790" s="51"/>
      <c r="S5790" s="13"/>
      <c r="T5790" s="12"/>
      <c r="U5790" s="13"/>
      <c r="V5790"/>
      <c r="W5790" s="51"/>
    </row>
    <row r="5791" spans="1:23" x14ac:dyDescent="0.2">
      <c r="A5791" s="32"/>
      <c r="B5791"/>
      <c r="C5791" s="20"/>
      <c r="D5791" s="20"/>
      <c r="E5791"/>
      <c r="F5791"/>
      <c r="G5791" s="19"/>
      <c r="H5791"/>
      <c r="I5791"/>
      <c r="J5791"/>
      <c r="K5791" s="9"/>
      <c r="L5791"/>
      <c r="M5791" s="36"/>
      <c r="N5791"/>
      <c r="O5791"/>
      <c r="P5791" s="48"/>
      <c r="Q5791" s="10"/>
      <c r="R5791" s="51"/>
      <c r="S5791" s="13"/>
      <c r="T5791" s="12"/>
      <c r="U5791" s="13"/>
      <c r="V5791"/>
      <c r="W5791" s="51"/>
    </row>
    <row r="5792" spans="1:23" x14ac:dyDescent="0.2">
      <c r="A5792" s="32"/>
      <c r="B5792"/>
      <c r="C5792" s="20"/>
      <c r="D5792" s="20"/>
      <c r="E5792"/>
      <c r="F5792"/>
      <c r="G5792" s="19"/>
      <c r="H5792"/>
      <c r="I5792"/>
      <c r="J5792"/>
      <c r="K5792" s="9"/>
      <c r="L5792"/>
      <c r="M5792" s="36"/>
      <c r="N5792"/>
      <c r="O5792"/>
      <c r="P5792" s="48"/>
      <c r="Q5792" s="10"/>
      <c r="R5792" s="51"/>
      <c r="S5792" s="13"/>
      <c r="T5792" s="12"/>
      <c r="U5792" s="13"/>
      <c r="V5792"/>
      <c r="W5792" s="51"/>
    </row>
    <row r="5793" spans="1:23" x14ac:dyDescent="0.2">
      <c r="A5793" s="32"/>
      <c r="B5793"/>
      <c r="C5793" s="20"/>
      <c r="D5793" s="20"/>
      <c r="E5793"/>
      <c r="F5793"/>
      <c r="G5793" s="19"/>
      <c r="H5793"/>
      <c r="I5793"/>
      <c r="J5793"/>
      <c r="K5793" s="9"/>
      <c r="L5793"/>
      <c r="M5793" s="36"/>
      <c r="N5793"/>
      <c r="O5793"/>
      <c r="P5793" s="48"/>
      <c r="Q5793" s="10"/>
      <c r="R5793" s="51"/>
      <c r="S5793" s="13"/>
      <c r="T5793" s="12"/>
      <c r="U5793" s="13"/>
      <c r="V5793"/>
      <c r="W5793" s="51"/>
    </row>
    <row r="5794" spans="1:23" x14ac:dyDescent="0.2">
      <c r="A5794" s="32"/>
      <c r="B5794"/>
      <c r="C5794" s="20"/>
      <c r="D5794" s="20"/>
      <c r="E5794"/>
      <c r="F5794"/>
      <c r="G5794" s="19"/>
      <c r="H5794"/>
      <c r="I5794"/>
      <c r="J5794"/>
      <c r="K5794" s="9"/>
      <c r="L5794"/>
      <c r="M5794" s="36"/>
      <c r="N5794"/>
      <c r="O5794"/>
      <c r="P5794" s="48"/>
      <c r="Q5794" s="10"/>
      <c r="R5794" s="51"/>
      <c r="S5794" s="13"/>
      <c r="T5794" s="12"/>
      <c r="U5794" s="13"/>
      <c r="V5794"/>
      <c r="W5794" s="51"/>
    </row>
    <row r="5795" spans="1:23" x14ac:dyDescent="0.2">
      <c r="A5795" s="32"/>
      <c r="B5795"/>
      <c r="C5795" s="20"/>
      <c r="D5795" s="20"/>
      <c r="E5795"/>
      <c r="F5795"/>
      <c r="G5795" s="19"/>
      <c r="H5795"/>
      <c r="I5795"/>
      <c r="J5795"/>
      <c r="K5795" s="9"/>
      <c r="L5795"/>
      <c r="M5795" s="36"/>
      <c r="N5795"/>
      <c r="O5795"/>
      <c r="P5795" s="48"/>
      <c r="Q5795" s="10"/>
      <c r="R5795" s="51"/>
      <c r="S5795" s="13"/>
      <c r="T5795" s="12"/>
      <c r="U5795" s="13"/>
      <c r="V5795"/>
      <c r="W5795" s="51"/>
    </row>
    <row r="5796" spans="1:23" x14ac:dyDescent="0.2">
      <c r="A5796" s="32"/>
      <c r="B5796"/>
      <c r="C5796" s="20"/>
      <c r="D5796" s="20"/>
      <c r="E5796"/>
      <c r="F5796"/>
      <c r="G5796" s="19"/>
      <c r="H5796"/>
      <c r="I5796"/>
      <c r="J5796"/>
      <c r="K5796" s="9"/>
      <c r="L5796"/>
      <c r="M5796" s="36"/>
      <c r="N5796"/>
      <c r="O5796"/>
      <c r="P5796" s="48"/>
      <c r="Q5796" s="10"/>
      <c r="R5796" s="51"/>
      <c r="S5796" s="13"/>
      <c r="T5796" s="12"/>
      <c r="U5796" s="13"/>
      <c r="V5796"/>
      <c r="W5796" s="51"/>
    </row>
    <row r="5797" spans="1:23" x14ac:dyDescent="0.2">
      <c r="A5797" s="32"/>
      <c r="B5797"/>
      <c r="C5797" s="20"/>
      <c r="D5797" s="20"/>
      <c r="E5797"/>
      <c r="F5797"/>
      <c r="G5797" s="19"/>
      <c r="H5797"/>
      <c r="I5797"/>
      <c r="J5797"/>
      <c r="K5797" s="9"/>
      <c r="L5797"/>
      <c r="M5797" s="36"/>
      <c r="N5797"/>
      <c r="O5797"/>
      <c r="P5797" s="48"/>
      <c r="Q5797" s="10"/>
      <c r="R5797" s="51"/>
      <c r="S5797" s="13"/>
      <c r="T5797" s="12"/>
      <c r="U5797" s="13"/>
      <c r="V5797"/>
      <c r="W5797" s="51"/>
    </row>
    <row r="5798" spans="1:23" x14ac:dyDescent="0.2">
      <c r="A5798" s="32"/>
      <c r="B5798"/>
      <c r="C5798" s="20"/>
      <c r="D5798" s="20"/>
      <c r="E5798"/>
      <c r="F5798"/>
      <c r="G5798" s="19"/>
      <c r="H5798"/>
      <c r="I5798"/>
      <c r="J5798"/>
      <c r="K5798" s="9"/>
      <c r="L5798"/>
      <c r="M5798" s="36"/>
      <c r="N5798"/>
      <c r="O5798"/>
      <c r="P5798" s="48"/>
      <c r="Q5798" s="10"/>
      <c r="R5798" s="51"/>
      <c r="S5798" s="13"/>
      <c r="T5798" s="12"/>
      <c r="U5798" s="13"/>
      <c r="V5798"/>
      <c r="W5798" s="51"/>
    </row>
    <row r="5799" spans="1:23" x14ac:dyDescent="0.2">
      <c r="A5799" s="32"/>
      <c r="B5799"/>
      <c r="C5799" s="20"/>
      <c r="D5799" s="20"/>
      <c r="E5799"/>
      <c r="F5799"/>
      <c r="G5799" s="19"/>
      <c r="H5799"/>
      <c r="I5799"/>
      <c r="J5799"/>
      <c r="K5799" s="9"/>
      <c r="L5799"/>
      <c r="M5799" s="36"/>
      <c r="N5799"/>
      <c r="O5799"/>
      <c r="P5799" s="48"/>
      <c r="Q5799" s="10"/>
      <c r="R5799" s="51"/>
      <c r="S5799" s="13"/>
      <c r="T5799" s="12"/>
      <c r="U5799" s="13"/>
      <c r="V5799"/>
      <c r="W5799" s="51"/>
    </row>
    <row r="5800" spans="1:23" x14ac:dyDescent="0.2">
      <c r="A5800" s="32"/>
      <c r="B5800"/>
      <c r="C5800" s="20"/>
      <c r="D5800" s="20"/>
      <c r="E5800"/>
      <c r="F5800"/>
      <c r="G5800" s="19"/>
      <c r="H5800"/>
      <c r="I5800"/>
      <c r="J5800"/>
      <c r="K5800" s="9"/>
      <c r="L5800"/>
      <c r="M5800" s="36"/>
      <c r="N5800"/>
      <c r="O5800"/>
      <c r="P5800" s="48"/>
      <c r="Q5800" s="10"/>
      <c r="R5800" s="51"/>
      <c r="S5800" s="13"/>
      <c r="T5800" s="12"/>
      <c r="U5800" s="13"/>
      <c r="V5800"/>
      <c r="W5800" s="51"/>
    </row>
    <row r="5801" spans="1:23" x14ac:dyDescent="0.2">
      <c r="A5801" s="32"/>
      <c r="B5801"/>
      <c r="C5801" s="20"/>
      <c r="D5801" s="20"/>
      <c r="E5801"/>
      <c r="F5801"/>
      <c r="G5801" s="19"/>
      <c r="H5801"/>
      <c r="I5801"/>
      <c r="J5801"/>
      <c r="K5801" s="9"/>
      <c r="L5801"/>
      <c r="M5801" s="36"/>
      <c r="N5801"/>
      <c r="O5801"/>
      <c r="P5801" s="48"/>
      <c r="Q5801" s="10"/>
      <c r="R5801" s="51"/>
      <c r="S5801" s="13"/>
      <c r="T5801" s="12"/>
      <c r="U5801" s="13"/>
      <c r="V5801"/>
      <c r="W5801" s="51"/>
    </row>
    <row r="5802" spans="1:23" x14ac:dyDescent="0.2">
      <c r="A5802" s="32"/>
      <c r="B5802"/>
      <c r="C5802" s="20"/>
      <c r="D5802" s="20"/>
      <c r="E5802"/>
      <c r="F5802"/>
      <c r="G5802" s="19"/>
      <c r="H5802"/>
      <c r="I5802"/>
      <c r="J5802"/>
      <c r="K5802" s="9"/>
      <c r="L5802"/>
      <c r="M5802" s="36"/>
      <c r="N5802"/>
      <c r="O5802"/>
      <c r="P5802" s="48"/>
      <c r="Q5802" s="10"/>
      <c r="R5802" s="51"/>
      <c r="S5802" s="13"/>
      <c r="T5802" s="12"/>
      <c r="U5802" s="13"/>
      <c r="V5802"/>
      <c r="W5802" s="51"/>
    </row>
    <row r="5803" spans="1:23" x14ac:dyDescent="0.2">
      <c r="A5803" s="32"/>
      <c r="B5803"/>
      <c r="C5803" s="20"/>
      <c r="D5803" s="20"/>
      <c r="E5803"/>
      <c r="F5803"/>
      <c r="G5803" s="19"/>
      <c r="H5803"/>
      <c r="I5803"/>
      <c r="J5803"/>
      <c r="K5803" s="9"/>
      <c r="L5803"/>
      <c r="M5803" s="36"/>
      <c r="N5803"/>
      <c r="O5803"/>
      <c r="P5803" s="48"/>
      <c r="Q5803" s="10"/>
      <c r="R5803" s="51"/>
      <c r="S5803" s="13"/>
      <c r="T5803" s="12"/>
      <c r="U5803" s="13"/>
      <c r="V5803"/>
      <c r="W5803" s="51"/>
    </row>
    <row r="5804" spans="1:23" x14ac:dyDescent="0.2">
      <c r="A5804" s="32"/>
      <c r="B5804"/>
      <c r="C5804" s="20"/>
      <c r="D5804" s="20"/>
      <c r="E5804"/>
      <c r="F5804"/>
      <c r="G5804" s="19"/>
      <c r="H5804"/>
      <c r="I5804"/>
      <c r="J5804"/>
      <c r="K5804" s="9"/>
      <c r="L5804"/>
      <c r="M5804" s="36"/>
      <c r="N5804"/>
      <c r="O5804"/>
      <c r="P5804" s="48"/>
      <c r="Q5804" s="10"/>
      <c r="R5804" s="51"/>
      <c r="S5804" s="13"/>
      <c r="T5804" s="12"/>
      <c r="U5804" s="13"/>
      <c r="V5804"/>
      <c r="W5804" s="51"/>
    </row>
    <row r="5805" spans="1:23" x14ac:dyDescent="0.2">
      <c r="A5805" s="32"/>
      <c r="B5805"/>
      <c r="C5805" s="20"/>
      <c r="D5805" s="20"/>
      <c r="E5805"/>
      <c r="F5805"/>
      <c r="G5805" s="19"/>
      <c r="H5805"/>
      <c r="I5805"/>
      <c r="J5805"/>
      <c r="K5805" s="9"/>
      <c r="L5805"/>
      <c r="M5805" s="36"/>
      <c r="N5805"/>
      <c r="O5805"/>
      <c r="P5805" s="48"/>
      <c r="Q5805" s="10"/>
      <c r="R5805" s="51"/>
      <c r="S5805" s="13"/>
      <c r="T5805" s="12"/>
      <c r="U5805" s="13"/>
      <c r="V5805"/>
      <c r="W5805" s="51"/>
    </row>
    <row r="5806" spans="1:23" x14ac:dyDescent="0.2">
      <c r="A5806" s="32"/>
      <c r="B5806"/>
      <c r="C5806" s="20"/>
      <c r="D5806" s="20"/>
      <c r="E5806"/>
      <c r="F5806"/>
      <c r="G5806" s="19"/>
      <c r="H5806"/>
      <c r="I5806"/>
      <c r="J5806"/>
      <c r="K5806" s="9"/>
      <c r="L5806"/>
      <c r="M5806" s="36"/>
      <c r="N5806"/>
      <c r="O5806"/>
      <c r="P5806" s="48"/>
      <c r="Q5806" s="10"/>
      <c r="R5806" s="51"/>
      <c r="S5806" s="13"/>
      <c r="T5806" s="12"/>
      <c r="U5806" s="13"/>
      <c r="V5806"/>
      <c r="W5806" s="51"/>
    </row>
    <row r="5807" spans="1:23" x14ac:dyDescent="0.2">
      <c r="A5807" s="32"/>
      <c r="B5807"/>
      <c r="C5807" s="20"/>
      <c r="D5807" s="20"/>
      <c r="E5807"/>
      <c r="F5807"/>
      <c r="G5807" s="19"/>
      <c r="H5807"/>
      <c r="I5807"/>
      <c r="J5807"/>
      <c r="K5807" s="9"/>
      <c r="L5807"/>
      <c r="M5807" s="36"/>
      <c r="N5807"/>
      <c r="O5807"/>
      <c r="P5807" s="48"/>
      <c r="Q5807" s="10"/>
      <c r="R5807" s="51"/>
      <c r="S5807" s="13"/>
      <c r="T5807" s="12"/>
      <c r="U5807" s="13"/>
      <c r="V5807"/>
      <c r="W5807" s="51"/>
    </row>
    <row r="5808" spans="1:23" x14ac:dyDescent="0.2">
      <c r="A5808" s="32"/>
      <c r="B5808"/>
      <c r="C5808" s="20"/>
      <c r="D5808" s="20"/>
      <c r="E5808"/>
      <c r="F5808"/>
      <c r="G5808" s="19"/>
      <c r="H5808"/>
      <c r="I5808"/>
      <c r="J5808"/>
      <c r="K5808" s="9"/>
      <c r="L5808"/>
      <c r="M5808" s="36"/>
      <c r="N5808"/>
      <c r="O5808"/>
      <c r="P5808" s="48"/>
      <c r="Q5808" s="10"/>
      <c r="R5808" s="51"/>
      <c r="S5808" s="13"/>
      <c r="T5808" s="12"/>
      <c r="U5808" s="13"/>
      <c r="V5808"/>
      <c r="W5808" s="51"/>
    </row>
    <row r="5809" spans="1:23" x14ac:dyDescent="0.2">
      <c r="A5809" s="32"/>
      <c r="B5809"/>
      <c r="C5809" s="20"/>
      <c r="D5809" s="20"/>
      <c r="E5809"/>
      <c r="F5809"/>
      <c r="G5809" s="19"/>
      <c r="H5809"/>
      <c r="I5809"/>
      <c r="J5809"/>
      <c r="K5809" s="9"/>
      <c r="L5809"/>
      <c r="M5809" s="36"/>
      <c r="N5809"/>
      <c r="O5809"/>
      <c r="P5809" s="48"/>
      <c r="Q5809" s="10"/>
      <c r="R5809" s="51"/>
      <c r="S5809" s="13"/>
      <c r="T5809" s="12"/>
      <c r="U5809" s="13"/>
      <c r="V5809"/>
      <c r="W5809" s="51"/>
    </row>
    <row r="5810" spans="1:23" x14ac:dyDescent="0.2">
      <c r="A5810" s="32"/>
      <c r="B5810"/>
      <c r="C5810" s="20"/>
      <c r="D5810" s="20"/>
      <c r="E5810"/>
      <c r="F5810"/>
      <c r="G5810" s="19"/>
      <c r="H5810"/>
      <c r="I5810"/>
      <c r="J5810"/>
      <c r="K5810" s="9"/>
      <c r="L5810"/>
      <c r="M5810" s="36"/>
      <c r="N5810"/>
      <c r="O5810"/>
      <c r="P5810" s="48"/>
      <c r="Q5810" s="10"/>
      <c r="R5810" s="51"/>
      <c r="S5810" s="13"/>
      <c r="T5810" s="12"/>
      <c r="U5810" s="13"/>
      <c r="V5810"/>
      <c r="W5810" s="51"/>
    </row>
    <row r="5811" spans="1:23" x14ac:dyDescent="0.2">
      <c r="A5811" s="32"/>
      <c r="B5811"/>
      <c r="C5811" s="20"/>
      <c r="D5811" s="20"/>
      <c r="E5811"/>
      <c r="F5811"/>
      <c r="G5811" s="19"/>
      <c r="H5811"/>
      <c r="I5811"/>
      <c r="J5811"/>
      <c r="K5811" s="9"/>
      <c r="L5811"/>
      <c r="M5811" s="36"/>
      <c r="N5811"/>
      <c r="O5811"/>
      <c r="P5811" s="48"/>
      <c r="Q5811" s="10"/>
      <c r="R5811" s="51"/>
      <c r="S5811" s="13"/>
      <c r="T5811" s="12"/>
      <c r="U5811" s="13"/>
      <c r="V5811"/>
      <c r="W5811" s="51"/>
    </row>
    <row r="5812" spans="1:23" x14ac:dyDescent="0.2">
      <c r="A5812" s="32"/>
      <c r="B5812"/>
      <c r="C5812" s="20"/>
      <c r="D5812" s="20"/>
      <c r="E5812"/>
      <c r="F5812"/>
      <c r="G5812" s="19"/>
      <c r="H5812"/>
      <c r="I5812"/>
      <c r="J5812"/>
      <c r="K5812" s="9"/>
      <c r="L5812"/>
      <c r="M5812" s="36"/>
      <c r="N5812"/>
      <c r="O5812"/>
      <c r="P5812" s="48"/>
      <c r="Q5812" s="10"/>
      <c r="R5812" s="51"/>
      <c r="S5812" s="13"/>
      <c r="T5812" s="12"/>
      <c r="U5812" s="13"/>
      <c r="V5812"/>
      <c r="W5812" s="51"/>
    </row>
    <row r="5813" spans="1:23" x14ac:dyDescent="0.2">
      <c r="A5813" s="32"/>
      <c r="B5813"/>
      <c r="C5813" s="20"/>
      <c r="D5813" s="20"/>
      <c r="E5813"/>
      <c r="F5813"/>
      <c r="G5813" s="19"/>
      <c r="H5813"/>
      <c r="I5813"/>
      <c r="J5813"/>
      <c r="K5813" s="9"/>
      <c r="L5813"/>
      <c r="M5813" s="36"/>
      <c r="N5813"/>
      <c r="O5813"/>
      <c r="P5813" s="48"/>
      <c r="Q5813" s="10"/>
      <c r="R5813" s="51"/>
      <c r="S5813" s="13"/>
      <c r="T5813" s="12"/>
      <c r="U5813" s="13"/>
      <c r="V5813"/>
      <c r="W5813" s="51"/>
    </row>
    <row r="5814" spans="1:23" x14ac:dyDescent="0.2">
      <c r="A5814" s="32"/>
      <c r="B5814"/>
      <c r="C5814" s="20"/>
      <c r="D5814" s="20"/>
      <c r="E5814"/>
      <c r="F5814"/>
      <c r="G5814" s="19"/>
      <c r="H5814"/>
      <c r="I5814"/>
      <c r="J5814"/>
      <c r="K5814" s="9"/>
      <c r="L5814"/>
      <c r="M5814" s="36"/>
      <c r="N5814"/>
      <c r="O5814"/>
      <c r="P5814" s="48"/>
      <c r="Q5814" s="10"/>
      <c r="R5814" s="51"/>
      <c r="S5814" s="13"/>
      <c r="T5814" s="12"/>
      <c r="U5814" s="13"/>
      <c r="V5814"/>
      <c r="W5814" s="51"/>
    </row>
    <row r="5815" spans="1:23" x14ac:dyDescent="0.2">
      <c r="A5815" s="32"/>
      <c r="B5815"/>
      <c r="C5815" s="20"/>
      <c r="D5815" s="20"/>
      <c r="E5815"/>
      <c r="F5815"/>
      <c r="G5815" s="19"/>
      <c r="H5815"/>
      <c r="I5815"/>
      <c r="J5815"/>
      <c r="K5815" s="9"/>
      <c r="L5815"/>
      <c r="M5815" s="36"/>
      <c r="N5815"/>
      <c r="O5815"/>
      <c r="P5815" s="48"/>
      <c r="Q5815" s="10"/>
      <c r="R5815" s="51"/>
      <c r="S5815" s="13"/>
      <c r="T5815" s="12"/>
      <c r="U5815" s="13"/>
      <c r="V5815"/>
      <c r="W5815" s="51"/>
    </row>
    <row r="5816" spans="1:23" x14ac:dyDescent="0.2">
      <c r="A5816" s="32"/>
      <c r="B5816"/>
      <c r="C5816" s="20"/>
      <c r="D5816" s="20"/>
      <c r="E5816"/>
      <c r="F5816"/>
      <c r="G5816" s="19"/>
      <c r="H5816"/>
      <c r="I5816"/>
      <c r="J5816"/>
      <c r="K5816" s="9"/>
      <c r="L5816"/>
      <c r="M5816" s="36"/>
      <c r="N5816"/>
      <c r="O5816"/>
      <c r="P5816" s="48"/>
      <c r="Q5816" s="10"/>
      <c r="R5816" s="51"/>
      <c r="S5816" s="13"/>
      <c r="T5816" s="12"/>
      <c r="U5816" s="13"/>
      <c r="V5816"/>
      <c r="W5816" s="51"/>
    </row>
    <row r="5817" spans="1:23" x14ac:dyDescent="0.2">
      <c r="A5817" s="32"/>
      <c r="B5817"/>
      <c r="C5817" s="20"/>
      <c r="D5817" s="20"/>
      <c r="E5817"/>
      <c r="F5817"/>
      <c r="G5817" s="19"/>
      <c r="H5817"/>
      <c r="I5817"/>
      <c r="J5817"/>
      <c r="K5817" s="9"/>
      <c r="L5817"/>
      <c r="M5817" s="36"/>
      <c r="N5817"/>
      <c r="O5817"/>
      <c r="P5817" s="48"/>
      <c r="Q5817" s="10"/>
      <c r="R5817" s="51"/>
      <c r="S5817" s="13"/>
      <c r="T5817" s="12"/>
      <c r="U5817" s="13"/>
      <c r="V5817"/>
      <c r="W5817" s="51"/>
    </row>
    <row r="5818" spans="1:23" x14ac:dyDescent="0.2">
      <c r="A5818" s="32"/>
      <c r="B5818"/>
      <c r="C5818" s="20"/>
      <c r="D5818" s="20"/>
      <c r="E5818"/>
      <c r="F5818"/>
      <c r="G5818" s="19"/>
      <c r="H5818"/>
      <c r="I5818"/>
      <c r="J5818"/>
      <c r="K5818" s="9"/>
      <c r="L5818"/>
      <c r="M5818" s="36"/>
      <c r="N5818"/>
      <c r="O5818"/>
      <c r="P5818" s="48"/>
      <c r="Q5818" s="10"/>
      <c r="R5818" s="51"/>
      <c r="S5818" s="13"/>
      <c r="T5818" s="12"/>
      <c r="U5818" s="13"/>
      <c r="V5818"/>
      <c r="W5818" s="51"/>
    </row>
    <row r="5819" spans="1:23" x14ac:dyDescent="0.2">
      <c r="A5819" s="32"/>
      <c r="B5819"/>
      <c r="C5819" s="20"/>
      <c r="D5819" s="20"/>
      <c r="E5819"/>
      <c r="F5819"/>
      <c r="G5819" s="19"/>
      <c r="H5819"/>
      <c r="I5819"/>
      <c r="J5819"/>
      <c r="K5819" s="9"/>
      <c r="L5819"/>
      <c r="M5819" s="36"/>
      <c r="N5819"/>
      <c r="O5819"/>
      <c r="P5819" s="48"/>
      <c r="Q5819" s="10"/>
      <c r="R5819" s="51"/>
      <c r="S5819" s="13"/>
      <c r="T5819" s="12"/>
      <c r="U5819" s="13"/>
      <c r="V5819"/>
      <c r="W5819" s="51"/>
    </row>
    <row r="5820" spans="1:23" x14ac:dyDescent="0.2">
      <c r="A5820" s="32"/>
      <c r="B5820"/>
      <c r="C5820" s="20"/>
      <c r="D5820" s="20"/>
      <c r="E5820"/>
      <c r="F5820"/>
      <c r="G5820" s="19"/>
      <c r="H5820"/>
      <c r="I5820"/>
      <c r="J5820"/>
      <c r="K5820" s="9"/>
      <c r="L5820"/>
      <c r="M5820" s="36"/>
      <c r="N5820"/>
      <c r="O5820"/>
      <c r="P5820" s="48"/>
      <c r="Q5820" s="10"/>
      <c r="R5820" s="51"/>
      <c r="S5820" s="13"/>
      <c r="T5820" s="12"/>
      <c r="U5820" s="13"/>
      <c r="V5820"/>
      <c r="W5820" s="51"/>
    </row>
    <row r="5821" spans="1:23" x14ac:dyDescent="0.2">
      <c r="A5821" s="32"/>
      <c r="B5821"/>
      <c r="C5821" s="20"/>
      <c r="D5821" s="20"/>
      <c r="E5821"/>
      <c r="F5821"/>
      <c r="G5821" s="19"/>
      <c r="H5821"/>
      <c r="I5821"/>
      <c r="J5821"/>
      <c r="K5821" s="9"/>
      <c r="L5821"/>
      <c r="M5821" s="36"/>
      <c r="N5821"/>
      <c r="O5821"/>
      <c r="P5821" s="48"/>
      <c r="Q5821" s="10"/>
      <c r="R5821" s="51"/>
      <c r="S5821" s="13"/>
      <c r="T5821" s="12"/>
      <c r="U5821" s="13"/>
      <c r="V5821"/>
      <c r="W5821" s="51"/>
    </row>
    <row r="5822" spans="1:23" x14ac:dyDescent="0.2">
      <c r="A5822" s="32"/>
      <c r="B5822"/>
      <c r="C5822" s="20"/>
      <c r="D5822" s="20"/>
      <c r="E5822"/>
      <c r="F5822"/>
      <c r="G5822" s="19"/>
      <c r="H5822"/>
      <c r="I5822"/>
      <c r="J5822"/>
      <c r="K5822" s="9"/>
      <c r="L5822"/>
      <c r="M5822" s="36"/>
      <c r="N5822"/>
      <c r="O5822"/>
      <c r="P5822" s="48"/>
      <c r="Q5822" s="10"/>
      <c r="R5822" s="51"/>
      <c r="S5822" s="13"/>
      <c r="T5822" s="12"/>
      <c r="U5822" s="13"/>
      <c r="V5822"/>
      <c r="W5822" s="51"/>
    </row>
    <row r="5823" spans="1:23" x14ac:dyDescent="0.2">
      <c r="A5823" s="32"/>
      <c r="B5823"/>
      <c r="C5823" s="20"/>
      <c r="D5823" s="20"/>
      <c r="E5823"/>
      <c r="F5823"/>
      <c r="G5823" s="19"/>
      <c r="H5823"/>
      <c r="I5823"/>
      <c r="J5823"/>
      <c r="K5823" s="9"/>
      <c r="L5823"/>
      <c r="M5823" s="36"/>
      <c r="N5823"/>
      <c r="O5823"/>
      <c r="P5823" s="48"/>
      <c r="Q5823" s="10"/>
      <c r="R5823" s="51"/>
      <c r="S5823" s="13"/>
      <c r="T5823" s="12"/>
      <c r="U5823" s="13"/>
      <c r="V5823"/>
      <c r="W5823" s="51"/>
    </row>
    <row r="5824" spans="1:23" x14ac:dyDescent="0.2">
      <c r="A5824" s="32"/>
      <c r="B5824"/>
      <c r="C5824" s="20"/>
      <c r="D5824" s="20"/>
      <c r="E5824"/>
      <c r="F5824"/>
      <c r="G5824" s="19"/>
      <c r="H5824"/>
      <c r="I5824"/>
      <c r="J5824"/>
      <c r="K5824" s="9"/>
      <c r="L5824"/>
      <c r="M5824" s="36"/>
      <c r="N5824"/>
      <c r="O5824"/>
      <c r="P5824" s="48"/>
      <c r="Q5824" s="10"/>
      <c r="R5824" s="51"/>
      <c r="S5824" s="13"/>
      <c r="T5824" s="12"/>
      <c r="U5824" s="13"/>
      <c r="V5824"/>
      <c r="W5824" s="51"/>
    </row>
    <row r="5825" spans="1:23" x14ac:dyDescent="0.2">
      <c r="A5825" s="32"/>
      <c r="B5825"/>
      <c r="C5825" s="20"/>
      <c r="D5825" s="20"/>
      <c r="E5825"/>
      <c r="F5825"/>
      <c r="G5825" s="19"/>
      <c r="H5825"/>
      <c r="I5825"/>
      <c r="J5825"/>
      <c r="K5825" s="9"/>
      <c r="L5825"/>
      <c r="M5825" s="36"/>
      <c r="N5825"/>
      <c r="O5825"/>
      <c r="P5825" s="48"/>
      <c r="Q5825" s="10"/>
      <c r="R5825" s="51"/>
      <c r="S5825" s="13"/>
      <c r="T5825" s="12"/>
      <c r="U5825" s="13"/>
      <c r="V5825"/>
      <c r="W5825" s="51"/>
    </row>
    <row r="5826" spans="1:23" x14ac:dyDescent="0.2">
      <c r="A5826" s="32"/>
      <c r="B5826"/>
      <c r="C5826" s="20"/>
      <c r="D5826" s="20"/>
      <c r="E5826"/>
      <c r="F5826"/>
      <c r="G5826" s="19"/>
      <c r="H5826"/>
      <c r="I5826"/>
      <c r="J5826"/>
      <c r="K5826" s="9"/>
      <c r="L5826"/>
      <c r="M5826" s="36"/>
      <c r="N5826"/>
      <c r="O5826"/>
      <c r="P5826" s="48"/>
      <c r="Q5826" s="10"/>
      <c r="R5826" s="51"/>
      <c r="S5826" s="13"/>
      <c r="T5826" s="12"/>
      <c r="U5826" s="13"/>
      <c r="V5826"/>
      <c r="W5826" s="51"/>
    </row>
    <row r="5827" spans="1:23" x14ac:dyDescent="0.2">
      <c r="A5827" s="32"/>
      <c r="B5827"/>
      <c r="C5827" s="20"/>
      <c r="D5827" s="20"/>
      <c r="E5827"/>
      <c r="F5827"/>
      <c r="G5827" s="19"/>
      <c r="H5827"/>
      <c r="I5827"/>
      <c r="J5827"/>
      <c r="K5827" s="9"/>
      <c r="L5827"/>
      <c r="M5827" s="36"/>
      <c r="N5827"/>
      <c r="O5827"/>
      <c r="P5827" s="48"/>
      <c r="Q5827" s="10"/>
      <c r="R5827" s="51"/>
      <c r="S5827" s="13"/>
      <c r="T5827" s="12"/>
      <c r="U5827" s="13"/>
      <c r="V5827"/>
      <c r="W5827" s="51"/>
    </row>
    <row r="5828" spans="1:23" x14ac:dyDescent="0.2">
      <c r="A5828" s="32"/>
      <c r="B5828"/>
      <c r="C5828" s="20"/>
      <c r="D5828" s="20"/>
      <c r="E5828"/>
      <c r="F5828"/>
      <c r="G5828" s="19"/>
      <c r="H5828"/>
      <c r="I5828"/>
      <c r="J5828"/>
      <c r="K5828" s="9"/>
      <c r="L5828"/>
      <c r="M5828" s="36"/>
      <c r="N5828"/>
      <c r="O5828"/>
      <c r="P5828" s="48"/>
      <c r="Q5828" s="10"/>
      <c r="R5828" s="51"/>
      <c r="S5828" s="13"/>
      <c r="T5828" s="12"/>
      <c r="U5828" s="13"/>
      <c r="V5828"/>
      <c r="W5828" s="51"/>
    </row>
    <row r="5829" spans="1:23" x14ac:dyDescent="0.2">
      <c r="A5829" s="32"/>
      <c r="B5829"/>
      <c r="C5829" s="20"/>
      <c r="D5829" s="20"/>
      <c r="E5829"/>
      <c r="F5829"/>
      <c r="G5829" s="19"/>
      <c r="H5829"/>
      <c r="I5829"/>
      <c r="J5829"/>
      <c r="K5829" s="9"/>
      <c r="L5829"/>
      <c r="M5829" s="36"/>
      <c r="N5829"/>
      <c r="O5829"/>
      <c r="P5829" s="48"/>
      <c r="Q5829" s="10"/>
      <c r="R5829" s="51"/>
      <c r="S5829" s="13"/>
      <c r="T5829" s="12"/>
      <c r="U5829" s="13"/>
      <c r="V5829"/>
      <c r="W5829" s="51"/>
    </row>
    <row r="5830" spans="1:23" x14ac:dyDescent="0.2">
      <c r="A5830" s="32"/>
      <c r="B5830"/>
      <c r="C5830" s="20"/>
      <c r="D5830" s="20"/>
      <c r="E5830"/>
      <c r="F5830"/>
      <c r="G5830" s="19"/>
      <c r="H5830"/>
      <c r="I5830"/>
      <c r="J5830"/>
      <c r="K5830" s="9"/>
      <c r="L5830"/>
      <c r="M5830" s="36"/>
      <c r="N5830"/>
      <c r="O5830"/>
      <c r="P5830" s="48"/>
      <c r="Q5830" s="10"/>
      <c r="R5830" s="51"/>
      <c r="S5830" s="13"/>
      <c r="T5830" s="12"/>
      <c r="U5830" s="13"/>
      <c r="V5830"/>
      <c r="W5830" s="51"/>
    </row>
    <row r="5831" spans="1:23" x14ac:dyDescent="0.2">
      <c r="A5831" s="32"/>
      <c r="B5831"/>
      <c r="C5831" s="20"/>
      <c r="D5831" s="20"/>
      <c r="E5831"/>
      <c r="F5831"/>
      <c r="G5831" s="19"/>
      <c r="H5831"/>
      <c r="I5831"/>
      <c r="J5831"/>
      <c r="K5831" s="9"/>
      <c r="L5831"/>
      <c r="M5831" s="36"/>
      <c r="N5831"/>
      <c r="O5831"/>
      <c r="P5831" s="48"/>
      <c r="Q5831" s="10"/>
      <c r="R5831" s="51"/>
      <c r="S5831" s="13"/>
      <c r="T5831" s="12"/>
      <c r="U5831" s="13"/>
      <c r="V5831"/>
      <c r="W5831" s="51"/>
    </row>
    <row r="5832" spans="1:23" x14ac:dyDescent="0.2">
      <c r="A5832" s="32"/>
      <c r="B5832"/>
      <c r="C5832" s="20"/>
      <c r="D5832" s="20"/>
      <c r="E5832"/>
      <c r="F5832"/>
      <c r="G5832" s="19"/>
      <c r="H5832"/>
      <c r="I5832"/>
      <c r="J5832"/>
      <c r="K5832" s="9"/>
      <c r="L5832"/>
      <c r="M5832" s="36"/>
      <c r="N5832"/>
      <c r="O5832"/>
      <c r="P5832" s="48"/>
      <c r="Q5832" s="10"/>
      <c r="R5832" s="51"/>
      <c r="S5832" s="13"/>
      <c r="T5832" s="12"/>
      <c r="U5832" s="13"/>
      <c r="V5832"/>
      <c r="W5832" s="51"/>
    </row>
    <row r="5833" spans="1:23" x14ac:dyDescent="0.2">
      <c r="A5833" s="32"/>
      <c r="B5833"/>
      <c r="C5833" s="20"/>
      <c r="D5833" s="20"/>
      <c r="E5833"/>
      <c r="F5833"/>
      <c r="G5833" s="19"/>
      <c r="H5833"/>
      <c r="I5833"/>
      <c r="J5833"/>
      <c r="K5833" s="9"/>
      <c r="L5833"/>
      <c r="M5833" s="36"/>
      <c r="N5833"/>
      <c r="O5833"/>
      <c r="P5833" s="48"/>
      <c r="Q5833" s="10"/>
      <c r="R5833" s="51"/>
      <c r="S5833" s="13"/>
      <c r="T5833" s="12"/>
      <c r="U5833" s="13"/>
      <c r="V5833"/>
      <c r="W5833" s="51"/>
    </row>
    <row r="5834" spans="1:23" x14ac:dyDescent="0.2">
      <c r="A5834" s="32"/>
      <c r="B5834"/>
      <c r="C5834" s="20"/>
      <c r="D5834" s="20"/>
      <c r="E5834"/>
      <c r="F5834"/>
      <c r="G5834" s="19"/>
      <c r="H5834"/>
      <c r="I5834"/>
      <c r="J5834"/>
      <c r="K5834" s="9"/>
      <c r="L5834"/>
      <c r="M5834" s="36"/>
      <c r="N5834"/>
      <c r="O5834"/>
      <c r="P5834" s="48"/>
      <c r="Q5834" s="10"/>
      <c r="R5834" s="51"/>
      <c r="S5834" s="13"/>
      <c r="T5834" s="12"/>
      <c r="U5834" s="13"/>
      <c r="V5834"/>
      <c r="W5834" s="51"/>
    </row>
    <row r="5835" spans="1:23" x14ac:dyDescent="0.2">
      <c r="A5835" s="32"/>
      <c r="B5835"/>
      <c r="C5835" s="20"/>
      <c r="D5835" s="20"/>
      <c r="E5835"/>
      <c r="F5835"/>
      <c r="G5835" s="19"/>
      <c r="H5835"/>
      <c r="I5835"/>
      <c r="J5835"/>
      <c r="K5835" s="9"/>
      <c r="L5835"/>
      <c r="M5835" s="36"/>
      <c r="N5835"/>
      <c r="O5835"/>
      <c r="P5835" s="48"/>
      <c r="Q5835" s="10"/>
      <c r="R5835" s="51"/>
      <c r="S5835" s="13"/>
      <c r="T5835" s="12"/>
      <c r="U5835" s="13"/>
      <c r="V5835"/>
      <c r="W5835" s="51"/>
    </row>
    <row r="5836" spans="1:23" x14ac:dyDescent="0.2">
      <c r="A5836" s="32"/>
      <c r="B5836"/>
      <c r="C5836" s="20"/>
      <c r="D5836" s="20"/>
      <c r="E5836"/>
      <c r="F5836"/>
      <c r="G5836" s="19"/>
      <c r="H5836"/>
      <c r="I5836"/>
      <c r="J5836"/>
      <c r="K5836" s="9"/>
      <c r="L5836"/>
      <c r="M5836" s="36"/>
      <c r="N5836"/>
      <c r="O5836"/>
      <c r="P5836" s="48"/>
      <c r="Q5836" s="10"/>
      <c r="R5836" s="51"/>
      <c r="S5836" s="13"/>
      <c r="T5836" s="12"/>
      <c r="U5836" s="13"/>
      <c r="V5836"/>
      <c r="W5836" s="51"/>
    </row>
    <row r="5837" spans="1:23" x14ac:dyDescent="0.2">
      <c r="A5837" s="32"/>
      <c r="B5837"/>
      <c r="C5837" s="20"/>
      <c r="D5837" s="20"/>
      <c r="E5837"/>
      <c r="F5837"/>
      <c r="G5837" s="19"/>
      <c r="H5837"/>
      <c r="I5837"/>
      <c r="J5837"/>
      <c r="K5837" s="9"/>
      <c r="L5837"/>
      <c r="M5837" s="36"/>
      <c r="N5837"/>
      <c r="O5837"/>
      <c r="P5837" s="48"/>
      <c r="Q5837" s="10"/>
      <c r="R5837" s="51"/>
      <c r="S5837" s="13"/>
      <c r="T5837" s="12"/>
      <c r="U5837" s="13"/>
      <c r="V5837"/>
      <c r="W5837" s="51"/>
    </row>
    <row r="5838" spans="1:23" x14ac:dyDescent="0.2">
      <c r="A5838" s="32"/>
      <c r="B5838"/>
      <c r="C5838" s="20"/>
      <c r="D5838" s="20"/>
      <c r="E5838"/>
      <c r="F5838"/>
      <c r="G5838" s="19"/>
      <c r="H5838"/>
      <c r="I5838"/>
      <c r="J5838"/>
      <c r="K5838" s="9"/>
      <c r="L5838"/>
      <c r="M5838" s="36"/>
      <c r="N5838"/>
      <c r="O5838"/>
      <c r="P5838" s="48"/>
      <c r="Q5838" s="10"/>
      <c r="R5838" s="51"/>
      <c r="S5838" s="13"/>
      <c r="T5838" s="12"/>
      <c r="U5838" s="13"/>
      <c r="V5838"/>
      <c r="W5838" s="51"/>
    </row>
    <row r="5839" spans="1:23" x14ac:dyDescent="0.2">
      <c r="A5839" s="32"/>
      <c r="B5839"/>
      <c r="C5839" s="20"/>
      <c r="D5839" s="20"/>
      <c r="E5839"/>
      <c r="F5839"/>
      <c r="G5839" s="19"/>
      <c r="H5839"/>
      <c r="I5839"/>
      <c r="J5839"/>
      <c r="K5839" s="9"/>
      <c r="L5839"/>
      <c r="M5839" s="36"/>
      <c r="N5839"/>
      <c r="O5839"/>
      <c r="P5839" s="48"/>
      <c r="Q5839" s="10"/>
      <c r="R5839" s="51"/>
      <c r="S5839" s="13"/>
      <c r="T5839" s="12"/>
      <c r="U5839" s="13"/>
      <c r="V5839"/>
      <c r="W5839" s="51"/>
    </row>
    <row r="5840" spans="1:23" x14ac:dyDescent="0.2">
      <c r="A5840" s="32"/>
      <c r="B5840"/>
      <c r="C5840" s="20"/>
      <c r="D5840" s="20"/>
      <c r="E5840"/>
      <c r="F5840"/>
      <c r="G5840" s="19"/>
      <c r="H5840"/>
      <c r="I5840"/>
      <c r="J5840"/>
      <c r="K5840" s="9"/>
      <c r="L5840"/>
      <c r="M5840" s="36"/>
      <c r="N5840"/>
      <c r="O5840"/>
      <c r="P5840" s="48"/>
      <c r="Q5840" s="10"/>
      <c r="R5840" s="51"/>
      <c r="S5840" s="13"/>
      <c r="T5840" s="12"/>
      <c r="U5840" s="13"/>
      <c r="V5840"/>
      <c r="W5840" s="51"/>
    </row>
    <row r="5841" spans="1:23" x14ac:dyDescent="0.2">
      <c r="A5841" s="32"/>
      <c r="B5841"/>
      <c r="C5841" s="20"/>
      <c r="D5841" s="20"/>
      <c r="E5841"/>
      <c r="F5841"/>
      <c r="G5841" s="19"/>
      <c r="H5841"/>
      <c r="I5841"/>
      <c r="J5841"/>
      <c r="K5841" s="9"/>
      <c r="L5841"/>
      <c r="M5841" s="36"/>
      <c r="N5841"/>
      <c r="O5841"/>
      <c r="P5841" s="48"/>
      <c r="Q5841" s="10"/>
      <c r="R5841" s="51"/>
      <c r="S5841" s="13"/>
      <c r="T5841" s="12"/>
      <c r="U5841" s="13"/>
      <c r="V5841"/>
      <c r="W5841" s="51"/>
    </row>
    <row r="5842" spans="1:23" x14ac:dyDescent="0.2">
      <c r="A5842" s="32"/>
      <c r="B5842"/>
      <c r="C5842" s="20"/>
      <c r="D5842" s="20"/>
      <c r="E5842"/>
      <c r="F5842"/>
      <c r="G5842" s="19"/>
      <c r="H5842"/>
      <c r="I5842"/>
      <c r="J5842"/>
      <c r="K5842" s="9"/>
      <c r="L5842"/>
      <c r="M5842" s="36"/>
      <c r="N5842"/>
      <c r="O5842"/>
      <c r="P5842" s="48"/>
      <c r="Q5842" s="10"/>
      <c r="R5842" s="51"/>
      <c r="S5842" s="13"/>
      <c r="T5842" s="12"/>
      <c r="U5842" s="13"/>
      <c r="V5842"/>
      <c r="W5842" s="51"/>
    </row>
    <row r="5843" spans="1:23" x14ac:dyDescent="0.2">
      <c r="A5843" s="32"/>
      <c r="B5843"/>
      <c r="C5843" s="20"/>
      <c r="D5843" s="20"/>
      <c r="E5843"/>
      <c r="F5843"/>
      <c r="G5843" s="19"/>
      <c r="H5843"/>
      <c r="I5843"/>
      <c r="J5843"/>
      <c r="K5843" s="9"/>
      <c r="L5843"/>
      <c r="M5843" s="36"/>
      <c r="N5843"/>
      <c r="O5843"/>
      <c r="P5843" s="48"/>
      <c r="Q5843" s="10"/>
      <c r="R5843" s="51"/>
      <c r="S5843" s="13"/>
      <c r="T5843" s="12"/>
      <c r="U5843" s="13"/>
      <c r="V5843"/>
      <c r="W5843" s="51"/>
    </row>
    <row r="5844" spans="1:23" x14ac:dyDescent="0.2">
      <c r="A5844" s="32"/>
      <c r="B5844"/>
      <c r="C5844" s="20"/>
      <c r="D5844" s="20"/>
      <c r="E5844"/>
      <c r="F5844"/>
      <c r="G5844" s="19"/>
      <c r="H5844"/>
      <c r="I5844"/>
      <c r="J5844"/>
      <c r="K5844" s="9"/>
      <c r="L5844"/>
      <c r="M5844" s="36"/>
      <c r="N5844"/>
      <c r="O5844"/>
      <c r="P5844" s="48"/>
      <c r="Q5844" s="10"/>
      <c r="R5844" s="51"/>
      <c r="S5844" s="13"/>
      <c r="T5844" s="12"/>
      <c r="U5844" s="13"/>
      <c r="V5844"/>
      <c r="W5844" s="51"/>
    </row>
    <row r="5845" spans="1:23" x14ac:dyDescent="0.2">
      <c r="A5845" s="32"/>
      <c r="B5845"/>
      <c r="C5845" s="20"/>
      <c r="D5845" s="20"/>
      <c r="E5845"/>
      <c r="F5845"/>
      <c r="G5845" s="19"/>
      <c r="H5845"/>
      <c r="I5845"/>
      <c r="J5845"/>
      <c r="K5845" s="9"/>
      <c r="L5845"/>
      <c r="M5845" s="36"/>
      <c r="N5845"/>
      <c r="O5845"/>
      <c r="P5845" s="48"/>
      <c r="Q5845" s="10"/>
      <c r="R5845" s="51"/>
      <c r="S5845" s="13"/>
      <c r="T5845" s="12"/>
      <c r="U5845" s="13"/>
      <c r="V5845"/>
      <c r="W5845" s="51"/>
    </row>
    <row r="5846" spans="1:23" x14ac:dyDescent="0.2">
      <c r="A5846" s="32"/>
      <c r="B5846"/>
      <c r="C5846" s="20"/>
      <c r="D5846" s="20"/>
      <c r="E5846"/>
      <c r="F5846"/>
      <c r="G5846" s="19"/>
      <c r="H5846"/>
      <c r="I5846"/>
      <c r="J5846"/>
      <c r="K5846" s="9"/>
      <c r="L5846"/>
      <c r="M5846" s="36"/>
      <c r="N5846"/>
      <c r="O5846"/>
      <c r="P5846" s="48"/>
      <c r="Q5846" s="10"/>
      <c r="R5846" s="51"/>
      <c r="S5846" s="13"/>
      <c r="T5846" s="12"/>
      <c r="U5846" s="13"/>
      <c r="V5846"/>
      <c r="W5846" s="51"/>
    </row>
    <row r="5847" spans="1:23" x14ac:dyDescent="0.2">
      <c r="A5847" s="32"/>
      <c r="B5847"/>
      <c r="C5847" s="20"/>
      <c r="D5847" s="20"/>
      <c r="E5847"/>
      <c r="F5847"/>
      <c r="G5847" s="19"/>
      <c r="H5847"/>
      <c r="I5847"/>
      <c r="J5847"/>
      <c r="K5847" s="9"/>
      <c r="L5847"/>
      <c r="M5847" s="36"/>
      <c r="N5847"/>
      <c r="O5847"/>
      <c r="P5847" s="48"/>
      <c r="Q5847" s="10"/>
      <c r="R5847" s="51"/>
      <c r="S5847" s="13"/>
      <c r="T5847" s="12"/>
      <c r="U5847" s="13"/>
      <c r="V5847"/>
      <c r="W5847" s="51"/>
    </row>
    <row r="5848" spans="1:23" x14ac:dyDescent="0.2">
      <c r="A5848" s="32"/>
      <c r="B5848"/>
      <c r="C5848" s="20"/>
      <c r="D5848" s="20"/>
      <c r="E5848"/>
      <c r="F5848"/>
      <c r="G5848" s="19"/>
      <c r="H5848"/>
      <c r="I5848"/>
      <c r="J5848"/>
      <c r="K5848" s="9"/>
      <c r="L5848"/>
      <c r="M5848" s="36"/>
      <c r="N5848"/>
      <c r="O5848"/>
      <c r="P5848" s="48"/>
      <c r="Q5848" s="10"/>
      <c r="R5848" s="51"/>
      <c r="S5848" s="13"/>
      <c r="T5848" s="12"/>
      <c r="U5848" s="13"/>
      <c r="V5848"/>
      <c r="W5848" s="51"/>
    </row>
    <row r="5849" spans="1:23" x14ac:dyDescent="0.2">
      <c r="A5849" s="32"/>
      <c r="B5849"/>
      <c r="C5849" s="20"/>
      <c r="D5849" s="20"/>
      <c r="E5849"/>
      <c r="F5849"/>
      <c r="G5849" s="19"/>
      <c r="H5849"/>
      <c r="I5849"/>
      <c r="J5849"/>
      <c r="K5849" s="9"/>
      <c r="L5849"/>
      <c r="M5849" s="36"/>
      <c r="N5849"/>
      <c r="O5849"/>
      <c r="P5849" s="48"/>
      <c r="Q5849" s="10"/>
      <c r="R5849" s="51"/>
      <c r="S5849" s="13"/>
      <c r="T5849" s="12"/>
      <c r="U5849" s="13"/>
      <c r="V5849"/>
      <c r="W5849" s="51"/>
    </row>
    <row r="5850" spans="1:23" x14ac:dyDescent="0.2">
      <c r="A5850" s="32"/>
      <c r="B5850"/>
      <c r="C5850" s="20"/>
      <c r="D5850" s="20"/>
      <c r="E5850"/>
      <c r="F5850"/>
      <c r="G5850" s="19"/>
      <c r="H5850"/>
      <c r="I5850"/>
      <c r="J5850"/>
      <c r="K5850" s="9"/>
      <c r="L5850"/>
      <c r="M5850" s="36"/>
      <c r="N5850"/>
      <c r="O5850"/>
      <c r="P5850" s="48"/>
      <c r="Q5850" s="10"/>
      <c r="R5850" s="51"/>
      <c r="S5850" s="13"/>
      <c r="T5850" s="12"/>
      <c r="U5850" s="13"/>
      <c r="V5850"/>
      <c r="W5850" s="51"/>
    </row>
    <row r="5851" spans="1:23" x14ac:dyDescent="0.2">
      <c r="A5851" s="32"/>
      <c r="B5851"/>
      <c r="C5851" s="20"/>
      <c r="D5851" s="20"/>
      <c r="E5851"/>
      <c r="F5851"/>
      <c r="G5851" s="19"/>
      <c r="H5851"/>
      <c r="I5851"/>
      <c r="J5851"/>
      <c r="K5851" s="9"/>
      <c r="L5851"/>
      <c r="M5851" s="36"/>
      <c r="N5851"/>
      <c r="O5851"/>
      <c r="P5851" s="48"/>
      <c r="Q5851" s="10"/>
      <c r="R5851" s="51"/>
      <c r="S5851" s="13"/>
      <c r="T5851" s="12"/>
      <c r="U5851" s="13"/>
      <c r="V5851"/>
      <c r="W5851" s="51"/>
    </row>
    <row r="5852" spans="1:23" x14ac:dyDescent="0.2">
      <c r="A5852" s="32"/>
      <c r="B5852"/>
      <c r="C5852" s="20"/>
      <c r="D5852" s="20"/>
      <c r="E5852"/>
      <c r="F5852"/>
      <c r="G5852" s="19"/>
      <c r="H5852"/>
      <c r="I5852"/>
      <c r="J5852"/>
      <c r="K5852" s="9"/>
      <c r="L5852"/>
      <c r="M5852" s="36"/>
      <c r="N5852"/>
      <c r="O5852"/>
      <c r="P5852" s="48"/>
      <c r="Q5852" s="10"/>
      <c r="R5852" s="51"/>
      <c r="S5852" s="13"/>
      <c r="T5852" s="12"/>
      <c r="U5852" s="13"/>
      <c r="V5852"/>
      <c r="W5852" s="51"/>
    </row>
    <row r="5853" spans="1:23" x14ac:dyDescent="0.2">
      <c r="A5853" s="32"/>
      <c r="B5853"/>
      <c r="C5853" s="20"/>
      <c r="D5853" s="20"/>
      <c r="E5853"/>
      <c r="F5853"/>
      <c r="G5853" s="19"/>
      <c r="H5853"/>
      <c r="I5853"/>
      <c r="J5853"/>
      <c r="K5853" s="9"/>
      <c r="L5853"/>
      <c r="M5853" s="36"/>
      <c r="N5853"/>
      <c r="O5853"/>
      <c r="P5853" s="48"/>
      <c r="Q5853" s="10"/>
      <c r="R5853" s="51"/>
      <c r="S5853" s="13"/>
      <c r="T5853" s="12"/>
      <c r="U5853" s="13"/>
      <c r="V5853"/>
      <c r="W5853" s="51"/>
    </row>
    <row r="5854" spans="1:23" x14ac:dyDescent="0.2">
      <c r="A5854" s="32"/>
      <c r="B5854"/>
      <c r="C5854" s="20"/>
      <c r="D5854" s="20"/>
      <c r="E5854"/>
      <c r="F5854"/>
      <c r="G5854" s="19"/>
      <c r="H5854"/>
      <c r="I5854"/>
      <c r="J5854"/>
      <c r="K5854" s="9"/>
      <c r="L5854"/>
      <c r="M5854" s="36"/>
      <c r="N5854"/>
      <c r="O5854"/>
      <c r="P5854" s="48"/>
      <c r="Q5854" s="10"/>
      <c r="R5854" s="51"/>
      <c r="S5854" s="13"/>
      <c r="T5854" s="12"/>
      <c r="U5854" s="13"/>
      <c r="V5854"/>
      <c r="W5854" s="51"/>
    </row>
    <row r="5855" spans="1:23" x14ac:dyDescent="0.2">
      <c r="A5855" s="32"/>
      <c r="B5855"/>
      <c r="C5855" s="20"/>
      <c r="D5855" s="20"/>
      <c r="E5855"/>
      <c r="F5855"/>
      <c r="G5855" s="19"/>
      <c r="H5855"/>
      <c r="I5855"/>
      <c r="J5855"/>
      <c r="K5855" s="9"/>
      <c r="L5855"/>
      <c r="M5855" s="36"/>
      <c r="N5855"/>
      <c r="O5855"/>
      <c r="P5855" s="48"/>
      <c r="Q5855" s="10"/>
      <c r="R5855" s="51"/>
      <c r="S5855" s="13"/>
      <c r="T5855" s="12"/>
      <c r="U5855" s="13"/>
      <c r="V5855"/>
      <c r="W5855" s="51"/>
    </row>
    <row r="5856" spans="1:23" x14ac:dyDescent="0.2">
      <c r="A5856" s="32"/>
      <c r="B5856"/>
      <c r="C5856" s="20"/>
      <c r="D5856" s="20"/>
      <c r="E5856"/>
      <c r="F5856"/>
      <c r="G5856" s="19"/>
      <c r="H5856"/>
      <c r="I5856"/>
      <c r="J5856"/>
      <c r="K5856" s="9"/>
      <c r="L5856"/>
      <c r="M5856" s="36"/>
      <c r="N5856"/>
      <c r="O5856"/>
      <c r="P5856" s="48"/>
      <c r="Q5856" s="10"/>
      <c r="R5856" s="51"/>
      <c r="S5856" s="13"/>
      <c r="T5856" s="12"/>
      <c r="U5856" s="13"/>
      <c r="V5856"/>
      <c r="W5856" s="51"/>
    </row>
    <row r="5857" spans="1:23" x14ac:dyDescent="0.2">
      <c r="A5857" s="32"/>
      <c r="B5857"/>
      <c r="C5857" s="20"/>
      <c r="D5857" s="20"/>
      <c r="E5857"/>
      <c r="F5857"/>
      <c r="G5857" s="19"/>
      <c r="H5857"/>
      <c r="I5857"/>
      <c r="J5857"/>
      <c r="K5857" s="9"/>
      <c r="L5857"/>
      <c r="M5857" s="36"/>
      <c r="N5857"/>
      <c r="O5857"/>
      <c r="P5857" s="48"/>
      <c r="Q5857" s="10"/>
      <c r="R5857" s="51"/>
      <c r="S5857" s="13"/>
      <c r="T5857" s="12"/>
      <c r="U5857" s="13"/>
      <c r="V5857"/>
      <c r="W5857" s="51"/>
    </row>
    <row r="5858" spans="1:23" x14ac:dyDescent="0.2">
      <c r="A5858" s="32"/>
      <c r="B5858"/>
      <c r="C5858" s="20"/>
      <c r="D5858" s="20"/>
      <c r="E5858"/>
      <c r="F5858"/>
      <c r="G5858" s="19"/>
      <c r="H5858"/>
      <c r="I5858"/>
      <c r="J5858"/>
      <c r="K5858" s="9"/>
      <c r="L5858"/>
      <c r="M5858" s="36"/>
      <c r="N5858"/>
      <c r="O5858"/>
      <c r="P5858" s="48"/>
      <c r="Q5858" s="10"/>
      <c r="R5858" s="51"/>
      <c r="S5858" s="13"/>
      <c r="T5858" s="12"/>
      <c r="U5858" s="13"/>
      <c r="V5858"/>
      <c r="W5858" s="51"/>
    </row>
    <row r="5859" spans="1:23" x14ac:dyDescent="0.2">
      <c r="A5859" s="32"/>
      <c r="B5859"/>
      <c r="C5859" s="20"/>
      <c r="D5859" s="20"/>
      <c r="E5859"/>
      <c r="F5859"/>
      <c r="G5859" s="19"/>
      <c r="H5859"/>
      <c r="I5859"/>
      <c r="J5859"/>
      <c r="K5859" s="9"/>
      <c r="L5859"/>
      <c r="M5859" s="36"/>
      <c r="N5859"/>
      <c r="O5859"/>
      <c r="P5859" s="48"/>
      <c r="Q5859" s="10"/>
      <c r="R5859" s="51"/>
      <c r="S5859" s="13"/>
      <c r="T5859" s="12"/>
      <c r="U5859" s="13"/>
      <c r="V5859"/>
      <c r="W5859" s="51"/>
    </row>
    <row r="5860" spans="1:23" x14ac:dyDescent="0.2">
      <c r="A5860" s="32"/>
      <c r="B5860"/>
      <c r="C5860" s="20"/>
      <c r="D5860" s="20"/>
      <c r="E5860"/>
      <c r="F5860"/>
      <c r="G5860" s="19"/>
      <c r="H5860"/>
      <c r="I5860"/>
      <c r="J5860"/>
      <c r="K5860" s="9"/>
      <c r="L5860"/>
      <c r="M5860" s="36"/>
      <c r="N5860"/>
      <c r="O5860"/>
      <c r="P5860" s="48"/>
      <c r="Q5860" s="10"/>
      <c r="R5860" s="51"/>
      <c r="S5860" s="13"/>
      <c r="T5860" s="12"/>
      <c r="U5860" s="13"/>
      <c r="V5860"/>
      <c r="W5860" s="51"/>
    </row>
    <row r="5861" spans="1:23" x14ac:dyDescent="0.2">
      <c r="A5861" s="32"/>
      <c r="B5861"/>
      <c r="C5861" s="20"/>
      <c r="D5861" s="20"/>
      <c r="E5861"/>
      <c r="F5861"/>
      <c r="G5861" s="19"/>
      <c r="H5861"/>
      <c r="I5861"/>
      <c r="J5861"/>
      <c r="K5861" s="9"/>
      <c r="L5861"/>
      <c r="M5861" s="36"/>
      <c r="N5861"/>
      <c r="O5861"/>
      <c r="P5861" s="48"/>
      <c r="Q5861" s="10"/>
      <c r="R5861" s="51"/>
      <c r="S5861" s="13"/>
      <c r="T5861" s="12"/>
      <c r="U5861" s="13"/>
      <c r="V5861"/>
      <c r="W5861" s="51"/>
    </row>
    <row r="5862" spans="1:23" x14ac:dyDescent="0.2">
      <c r="A5862" s="32"/>
      <c r="B5862"/>
      <c r="C5862" s="20"/>
      <c r="D5862" s="20"/>
      <c r="E5862"/>
      <c r="F5862"/>
      <c r="G5862" s="19"/>
      <c r="H5862"/>
      <c r="I5862"/>
      <c r="J5862"/>
      <c r="K5862" s="9"/>
      <c r="L5862"/>
      <c r="M5862" s="36"/>
      <c r="N5862"/>
      <c r="O5862"/>
      <c r="P5862" s="48"/>
      <c r="Q5862" s="10"/>
      <c r="R5862" s="51"/>
      <c r="S5862" s="13"/>
      <c r="T5862" s="12"/>
      <c r="U5862" s="13"/>
      <c r="V5862"/>
      <c r="W5862" s="51"/>
    </row>
    <row r="5863" spans="1:23" x14ac:dyDescent="0.2">
      <c r="A5863" s="32"/>
      <c r="B5863"/>
      <c r="C5863" s="20"/>
      <c r="D5863" s="20"/>
      <c r="E5863"/>
      <c r="F5863"/>
      <c r="G5863" s="19"/>
      <c r="H5863"/>
      <c r="I5863"/>
      <c r="J5863"/>
      <c r="K5863" s="9"/>
      <c r="L5863"/>
      <c r="M5863" s="36"/>
      <c r="N5863"/>
      <c r="O5863"/>
      <c r="P5863" s="48"/>
      <c r="Q5863" s="10"/>
      <c r="R5863" s="51"/>
      <c r="S5863" s="13"/>
      <c r="T5863" s="12"/>
      <c r="U5863" s="13"/>
      <c r="V5863"/>
      <c r="W5863" s="51"/>
    </row>
    <row r="5864" spans="1:23" x14ac:dyDescent="0.2">
      <c r="A5864" s="32"/>
      <c r="B5864"/>
      <c r="C5864" s="20"/>
      <c r="D5864" s="20"/>
      <c r="E5864"/>
      <c r="F5864"/>
      <c r="G5864" s="19"/>
      <c r="H5864"/>
      <c r="I5864"/>
      <c r="J5864"/>
      <c r="K5864" s="9"/>
      <c r="L5864"/>
      <c r="M5864" s="36"/>
      <c r="N5864"/>
      <c r="O5864"/>
      <c r="P5864" s="48"/>
      <c r="Q5864" s="10"/>
      <c r="R5864" s="51"/>
      <c r="S5864" s="13"/>
      <c r="T5864" s="12"/>
      <c r="U5864" s="13"/>
      <c r="V5864"/>
      <c r="W5864" s="51"/>
    </row>
    <row r="5865" spans="1:23" x14ac:dyDescent="0.2">
      <c r="A5865" s="32"/>
      <c r="B5865"/>
      <c r="C5865" s="20"/>
      <c r="D5865" s="20"/>
      <c r="E5865"/>
      <c r="F5865"/>
      <c r="G5865" s="19"/>
      <c r="H5865"/>
      <c r="I5865"/>
      <c r="J5865"/>
      <c r="K5865" s="9"/>
      <c r="L5865"/>
      <c r="M5865" s="36"/>
      <c r="N5865"/>
      <c r="O5865"/>
      <c r="P5865" s="48"/>
      <c r="Q5865" s="10"/>
      <c r="R5865" s="51"/>
      <c r="S5865" s="13"/>
      <c r="T5865" s="12"/>
      <c r="U5865" s="13"/>
      <c r="V5865"/>
      <c r="W5865" s="51"/>
    </row>
    <row r="5866" spans="1:23" x14ac:dyDescent="0.2">
      <c r="A5866" s="32"/>
      <c r="B5866"/>
      <c r="C5866" s="20"/>
      <c r="D5866" s="20"/>
      <c r="E5866"/>
      <c r="F5866"/>
      <c r="G5866" s="19"/>
      <c r="H5866"/>
      <c r="I5866"/>
      <c r="J5866"/>
      <c r="K5866" s="9"/>
      <c r="L5866"/>
      <c r="M5866" s="36"/>
      <c r="N5866"/>
      <c r="O5866"/>
      <c r="P5866" s="48"/>
      <c r="Q5866" s="10"/>
      <c r="R5866" s="51"/>
      <c r="S5866" s="13"/>
      <c r="T5866" s="12"/>
      <c r="U5866" s="13"/>
      <c r="V5866"/>
      <c r="W5866" s="51"/>
    </row>
    <row r="5867" spans="1:23" x14ac:dyDescent="0.2">
      <c r="A5867" s="32"/>
      <c r="B5867"/>
      <c r="C5867" s="20"/>
      <c r="D5867" s="20"/>
      <c r="E5867"/>
      <c r="F5867"/>
      <c r="G5867" s="19"/>
      <c r="H5867"/>
      <c r="I5867"/>
      <c r="J5867"/>
      <c r="K5867" s="9"/>
      <c r="L5867"/>
      <c r="M5867" s="36"/>
      <c r="N5867"/>
      <c r="O5867"/>
      <c r="P5867" s="48"/>
      <c r="Q5867" s="10"/>
      <c r="R5867" s="51"/>
      <c r="S5867" s="13"/>
      <c r="T5867" s="12"/>
      <c r="U5867" s="13"/>
      <c r="V5867"/>
      <c r="W5867" s="51"/>
    </row>
    <row r="5868" spans="1:23" x14ac:dyDescent="0.2">
      <c r="A5868" s="32"/>
      <c r="B5868"/>
      <c r="C5868" s="20"/>
      <c r="D5868" s="20"/>
      <c r="E5868"/>
      <c r="F5868"/>
      <c r="G5868" s="19"/>
      <c r="H5868"/>
      <c r="I5868"/>
      <c r="J5868"/>
      <c r="K5868" s="9"/>
      <c r="L5868"/>
      <c r="M5868" s="36"/>
      <c r="N5868"/>
      <c r="O5868"/>
      <c r="P5868" s="48"/>
      <c r="Q5868" s="10"/>
      <c r="R5868" s="51"/>
      <c r="S5868" s="13"/>
      <c r="T5868" s="12"/>
      <c r="U5868" s="13"/>
      <c r="V5868"/>
      <c r="W5868" s="51"/>
    </row>
    <row r="5869" spans="1:23" x14ac:dyDescent="0.2">
      <c r="A5869" s="32"/>
      <c r="B5869"/>
      <c r="C5869" s="20"/>
      <c r="D5869" s="20"/>
      <c r="E5869"/>
      <c r="F5869"/>
      <c r="G5869" s="19"/>
      <c r="H5869"/>
      <c r="I5869"/>
      <c r="J5869"/>
      <c r="K5869" s="9"/>
      <c r="L5869"/>
      <c r="M5869" s="36"/>
      <c r="N5869"/>
      <c r="O5869"/>
      <c r="P5869" s="48"/>
      <c r="Q5869" s="10"/>
      <c r="R5869" s="51"/>
      <c r="S5869" s="13"/>
      <c r="T5869" s="12"/>
      <c r="U5869" s="13"/>
      <c r="V5869"/>
      <c r="W5869" s="51"/>
    </row>
    <row r="5870" spans="1:23" x14ac:dyDescent="0.2">
      <c r="A5870" s="32"/>
      <c r="B5870"/>
      <c r="C5870" s="20"/>
      <c r="D5870" s="20"/>
      <c r="E5870"/>
      <c r="F5870"/>
      <c r="G5870" s="19"/>
      <c r="H5870"/>
      <c r="I5870"/>
      <c r="J5870"/>
      <c r="K5870" s="9"/>
      <c r="L5870"/>
      <c r="M5870" s="36"/>
      <c r="N5870"/>
      <c r="O5870"/>
      <c r="P5870" s="48"/>
      <c r="Q5870" s="10"/>
      <c r="R5870" s="51"/>
      <c r="S5870" s="13"/>
      <c r="T5870" s="12"/>
      <c r="U5870" s="13"/>
      <c r="V5870"/>
      <c r="W5870" s="51"/>
    </row>
    <row r="5871" spans="1:23" x14ac:dyDescent="0.2">
      <c r="A5871" s="32"/>
      <c r="B5871"/>
      <c r="C5871" s="20"/>
      <c r="D5871" s="20"/>
      <c r="E5871"/>
      <c r="F5871"/>
      <c r="G5871" s="19"/>
      <c r="H5871"/>
      <c r="I5871"/>
      <c r="J5871"/>
      <c r="K5871" s="9"/>
      <c r="L5871"/>
      <c r="M5871" s="36"/>
      <c r="N5871"/>
      <c r="O5871"/>
      <c r="P5871" s="48"/>
      <c r="Q5871" s="10"/>
      <c r="R5871" s="51"/>
      <c r="S5871" s="13"/>
      <c r="T5871" s="12"/>
      <c r="U5871" s="13"/>
      <c r="V5871"/>
      <c r="W5871" s="51"/>
    </row>
    <row r="5872" spans="1:23" x14ac:dyDescent="0.2">
      <c r="A5872" s="32"/>
      <c r="B5872"/>
      <c r="C5872" s="20"/>
      <c r="D5872" s="20"/>
      <c r="E5872"/>
      <c r="F5872"/>
      <c r="G5872" s="19"/>
      <c r="H5872"/>
      <c r="I5872"/>
      <c r="J5872"/>
      <c r="K5872" s="9"/>
      <c r="L5872"/>
      <c r="M5872" s="36"/>
      <c r="N5872"/>
      <c r="O5872"/>
      <c r="P5872" s="48"/>
      <c r="Q5872" s="10"/>
      <c r="R5872" s="51"/>
      <c r="S5872" s="13"/>
      <c r="T5872" s="12"/>
      <c r="U5872" s="13"/>
      <c r="V5872"/>
      <c r="W5872" s="51"/>
    </row>
    <row r="5873" spans="1:23" x14ac:dyDescent="0.2">
      <c r="A5873" s="32"/>
      <c r="B5873"/>
      <c r="C5873" s="20"/>
      <c r="D5873" s="20"/>
      <c r="E5873"/>
      <c r="F5873"/>
      <c r="G5873" s="19"/>
      <c r="H5873"/>
      <c r="I5873"/>
      <c r="J5873"/>
      <c r="K5873" s="9"/>
      <c r="L5873"/>
      <c r="M5873" s="36"/>
      <c r="N5873"/>
      <c r="O5873"/>
      <c r="P5873" s="48"/>
      <c r="Q5873" s="10"/>
      <c r="R5873" s="51"/>
      <c r="S5873" s="13"/>
      <c r="T5873" s="12"/>
      <c r="U5873" s="13"/>
      <c r="V5873"/>
      <c r="W5873" s="51"/>
    </row>
    <row r="5874" spans="1:23" x14ac:dyDescent="0.2">
      <c r="A5874" s="32"/>
      <c r="B5874"/>
      <c r="C5874" s="20"/>
      <c r="D5874" s="20"/>
      <c r="E5874"/>
      <c r="F5874"/>
      <c r="G5874" s="19"/>
      <c r="H5874"/>
      <c r="I5874"/>
      <c r="J5874"/>
      <c r="K5874" s="9"/>
      <c r="L5874"/>
      <c r="M5874" s="36"/>
      <c r="N5874"/>
      <c r="O5874"/>
      <c r="P5874" s="48"/>
      <c r="Q5874" s="10"/>
      <c r="R5874" s="51"/>
      <c r="S5874" s="13"/>
      <c r="T5874" s="12"/>
      <c r="U5874" s="13"/>
      <c r="V5874"/>
      <c r="W5874" s="51"/>
    </row>
    <row r="5875" spans="1:23" x14ac:dyDescent="0.2">
      <c r="A5875" s="32"/>
      <c r="B5875"/>
      <c r="C5875" s="20"/>
      <c r="D5875" s="20"/>
      <c r="E5875"/>
      <c r="F5875"/>
      <c r="G5875" s="19"/>
      <c r="H5875"/>
      <c r="I5875"/>
      <c r="J5875"/>
      <c r="K5875" s="9"/>
      <c r="L5875"/>
      <c r="M5875" s="36"/>
      <c r="N5875"/>
      <c r="O5875"/>
      <c r="P5875" s="48"/>
      <c r="Q5875" s="10"/>
      <c r="R5875" s="51"/>
      <c r="S5875" s="13"/>
      <c r="T5875" s="12"/>
      <c r="U5875" s="13"/>
      <c r="V5875"/>
      <c r="W5875" s="51"/>
    </row>
    <row r="5876" spans="1:23" x14ac:dyDescent="0.2">
      <c r="A5876" s="32"/>
      <c r="B5876"/>
      <c r="C5876" s="20"/>
      <c r="D5876" s="20"/>
      <c r="E5876"/>
      <c r="F5876"/>
      <c r="G5876" s="19"/>
      <c r="H5876"/>
      <c r="I5876"/>
      <c r="J5876"/>
      <c r="K5876" s="9"/>
      <c r="L5876"/>
      <c r="M5876" s="36"/>
      <c r="N5876"/>
      <c r="O5876"/>
      <c r="P5876" s="48"/>
      <c r="Q5876" s="10"/>
      <c r="R5876" s="51"/>
      <c r="S5876" s="13"/>
      <c r="T5876" s="12"/>
      <c r="U5876" s="13"/>
      <c r="V5876"/>
      <c r="W5876" s="51"/>
    </row>
    <row r="5877" spans="1:23" x14ac:dyDescent="0.2">
      <c r="A5877" s="32"/>
      <c r="B5877"/>
      <c r="C5877" s="20"/>
      <c r="D5877" s="20"/>
      <c r="E5877"/>
      <c r="F5877"/>
      <c r="G5877" s="19"/>
      <c r="H5877"/>
      <c r="I5877"/>
      <c r="J5877"/>
      <c r="K5877" s="9"/>
      <c r="L5877"/>
      <c r="M5877" s="36"/>
      <c r="N5877"/>
      <c r="O5877"/>
      <c r="P5877" s="48"/>
      <c r="Q5877" s="10"/>
      <c r="R5877" s="51"/>
      <c r="S5877" s="13"/>
      <c r="T5877" s="12"/>
      <c r="U5877" s="13"/>
      <c r="V5877"/>
      <c r="W5877" s="51"/>
    </row>
    <row r="5878" spans="1:23" x14ac:dyDescent="0.2">
      <c r="A5878" s="32"/>
      <c r="B5878"/>
      <c r="C5878" s="20"/>
      <c r="D5878" s="20"/>
      <c r="E5878"/>
      <c r="F5878"/>
      <c r="G5878" s="19"/>
      <c r="H5878"/>
      <c r="I5878"/>
      <c r="J5878"/>
      <c r="K5878" s="9"/>
      <c r="L5878"/>
      <c r="M5878" s="36"/>
      <c r="N5878"/>
      <c r="O5878"/>
      <c r="P5878" s="48"/>
      <c r="Q5878" s="10"/>
      <c r="R5878" s="51"/>
      <c r="S5878" s="13"/>
      <c r="T5878" s="12"/>
      <c r="U5878" s="13"/>
      <c r="V5878"/>
      <c r="W5878" s="51"/>
    </row>
    <row r="5879" spans="1:23" x14ac:dyDescent="0.2">
      <c r="A5879" s="32"/>
      <c r="B5879"/>
      <c r="C5879" s="20"/>
      <c r="D5879" s="20"/>
      <c r="E5879"/>
      <c r="F5879"/>
      <c r="G5879" s="19"/>
      <c r="H5879"/>
      <c r="I5879"/>
      <c r="J5879"/>
      <c r="K5879" s="9"/>
      <c r="L5879"/>
      <c r="M5879" s="36"/>
      <c r="N5879"/>
      <c r="O5879"/>
      <c r="P5879" s="48"/>
      <c r="Q5879" s="10"/>
      <c r="R5879" s="51"/>
      <c r="S5879" s="13"/>
      <c r="T5879" s="12"/>
      <c r="U5879" s="13"/>
      <c r="V5879"/>
      <c r="W5879" s="51"/>
    </row>
    <row r="5880" spans="1:23" x14ac:dyDescent="0.2">
      <c r="A5880" s="32"/>
      <c r="B5880"/>
      <c r="C5880" s="20"/>
      <c r="D5880" s="20"/>
      <c r="E5880"/>
      <c r="F5880"/>
      <c r="G5880" s="19"/>
      <c r="H5880"/>
      <c r="I5880"/>
      <c r="J5880"/>
      <c r="K5880" s="9"/>
      <c r="L5880"/>
      <c r="M5880" s="36"/>
      <c r="N5880"/>
      <c r="O5880"/>
      <c r="P5880" s="48"/>
      <c r="Q5880" s="10"/>
      <c r="R5880" s="51"/>
      <c r="S5880" s="13"/>
      <c r="T5880" s="12"/>
      <c r="U5880" s="13"/>
      <c r="V5880"/>
      <c r="W5880" s="51"/>
    </row>
    <row r="5881" spans="1:23" x14ac:dyDescent="0.2">
      <c r="A5881" s="32"/>
      <c r="B5881"/>
      <c r="C5881" s="20"/>
      <c r="D5881" s="20"/>
      <c r="E5881"/>
      <c r="F5881"/>
      <c r="G5881" s="19"/>
      <c r="H5881"/>
      <c r="I5881"/>
      <c r="J5881"/>
      <c r="K5881" s="9"/>
      <c r="L5881"/>
      <c r="M5881" s="36"/>
      <c r="N5881"/>
      <c r="O5881"/>
      <c r="P5881" s="48"/>
      <c r="Q5881" s="10"/>
      <c r="R5881" s="51"/>
      <c r="S5881" s="13"/>
      <c r="T5881" s="12"/>
      <c r="U5881" s="13"/>
      <c r="V5881"/>
      <c r="W5881" s="51"/>
    </row>
    <row r="5882" spans="1:23" x14ac:dyDescent="0.2">
      <c r="A5882" s="32"/>
      <c r="B5882"/>
      <c r="C5882" s="20"/>
      <c r="D5882" s="20"/>
      <c r="E5882"/>
      <c r="F5882"/>
      <c r="G5882" s="19"/>
      <c r="H5882"/>
      <c r="I5882"/>
      <c r="J5882"/>
      <c r="K5882" s="9"/>
      <c r="L5882"/>
      <c r="M5882" s="36"/>
      <c r="N5882"/>
      <c r="O5882"/>
      <c r="P5882" s="48"/>
      <c r="Q5882" s="10"/>
      <c r="R5882" s="51"/>
      <c r="S5882" s="13"/>
      <c r="T5882" s="12"/>
      <c r="U5882" s="13"/>
      <c r="V5882"/>
      <c r="W5882" s="51"/>
    </row>
    <row r="5883" spans="1:23" x14ac:dyDescent="0.2">
      <c r="A5883" s="32"/>
      <c r="B5883"/>
      <c r="C5883" s="20"/>
      <c r="D5883" s="20"/>
      <c r="E5883"/>
      <c r="F5883"/>
      <c r="G5883" s="19"/>
      <c r="H5883"/>
      <c r="I5883"/>
      <c r="J5883"/>
      <c r="K5883" s="9"/>
      <c r="L5883"/>
      <c r="M5883" s="36"/>
      <c r="N5883"/>
      <c r="O5883"/>
      <c r="P5883" s="48"/>
      <c r="Q5883" s="10"/>
      <c r="R5883" s="51"/>
      <c r="S5883" s="13"/>
      <c r="T5883" s="12"/>
      <c r="U5883" s="13"/>
      <c r="V5883"/>
      <c r="W5883" s="51"/>
    </row>
    <row r="5884" spans="1:23" x14ac:dyDescent="0.2">
      <c r="A5884" s="32"/>
      <c r="B5884"/>
      <c r="C5884" s="20"/>
      <c r="D5884" s="20"/>
      <c r="E5884"/>
      <c r="F5884"/>
      <c r="G5884" s="19"/>
      <c r="H5884"/>
      <c r="I5884"/>
      <c r="J5884"/>
      <c r="K5884" s="9"/>
      <c r="L5884"/>
      <c r="M5884" s="36"/>
      <c r="N5884"/>
      <c r="O5884"/>
      <c r="P5884" s="48"/>
      <c r="Q5884" s="10"/>
      <c r="R5884" s="51"/>
      <c r="S5884" s="13"/>
      <c r="T5884" s="12"/>
      <c r="U5884" s="13"/>
      <c r="V5884"/>
      <c r="W5884" s="51"/>
    </row>
    <row r="5885" spans="1:23" x14ac:dyDescent="0.2">
      <c r="A5885" s="32"/>
      <c r="B5885"/>
      <c r="C5885" s="20"/>
      <c r="D5885" s="20"/>
      <c r="E5885"/>
      <c r="F5885"/>
      <c r="G5885" s="19"/>
      <c r="H5885"/>
      <c r="I5885"/>
      <c r="J5885"/>
      <c r="K5885" s="9"/>
      <c r="L5885"/>
      <c r="M5885" s="36"/>
      <c r="N5885"/>
      <c r="O5885"/>
      <c r="P5885" s="48"/>
      <c r="Q5885" s="10"/>
      <c r="R5885" s="51"/>
      <c r="S5885" s="13"/>
      <c r="T5885" s="12"/>
      <c r="U5885" s="13"/>
      <c r="V5885"/>
      <c r="W5885" s="51"/>
    </row>
    <row r="5886" spans="1:23" x14ac:dyDescent="0.2">
      <c r="A5886" s="32"/>
      <c r="B5886"/>
      <c r="C5886" s="20"/>
      <c r="D5886" s="20"/>
      <c r="E5886"/>
      <c r="F5886"/>
      <c r="G5886" s="19"/>
      <c r="H5886"/>
      <c r="I5886"/>
      <c r="J5886"/>
      <c r="K5886" s="9"/>
      <c r="L5886"/>
      <c r="M5886" s="36"/>
      <c r="N5886"/>
      <c r="O5886"/>
      <c r="P5886" s="48"/>
      <c r="Q5886" s="10"/>
      <c r="R5886" s="51"/>
      <c r="S5886" s="13"/>
      <c r="T5886" s="12"/>
      <c r="U5886" s="13"/>
      <c r="V5886"/>
      <c r="W5886" s="51"/>
    </row>
    <row r="5887" spans="1:23" x14ac:dyDescent="0.2">
      <c r="A5887" s="32"/>
      <c r="B5887"/>
      <c r="C5887" s="20"/>
      <c r="D5887" s="20"/>
      <c r="E5887"/>
      <c r="F5887"/>
      <c r="G5887" s="19"/>
      <c r="H5887"/>
      <c r="I5887"/>
      <c r="J5887"/>
      <c r="K5887" s="9"/>
      <c r="L5887"/>
      <c r="M5887" s="36"/>
      <c r="N5887"/>
      <c r="O5887"/>
      <c r="P5887" s="48"/>
      <c r="Q5887" s="10"/>
      <c r="R5887" s="51"/>
      <c r="S5887" s="13"/>
      <c r="T5887" s="12"/>
      <c r="U5887" s="13"/>
      <c r="V5887"/>
      <c r="W5887" s="51"/>
    </row>
    <row r="5888" spans="1:23" x14ac:dyDescent="0.2">
      <c r="A5888" s="32"/>
      <c r="B5888"/>
      <c r="C5888" s="20"/>
      <c r="D5888" s="20"/>
      <c r="E5888"/>
      <c r="F5888"/>
      <c r="G5888" s="19"/>
      <c r="H5888"/>
      <c r="I5888"/>
      <c r="J5888"/>
      <c r="K5888" s="9"/>
      <c r="L5888"/>
      <c r="M5888" s="36"/>
      <c r="N5888"/>
      <c r="O5888"/>
      <c r="P5888" s="48"/>
      <c r="Q5888" s="10"/>
      <c r="R5888" s="51"/>
      <c r="S5888" s="13"/>
      <c r="T5888" s="12"/>
      <c r="U5888" s="13"/>
      <c r="V5888"/>
      <c r="W5888" s="51"/>
    </row>
    <row r="5889" spans="1:23" x14ac:dyDescent="0.2">
      <c r="A5889" s="32"/>
      <c r="B5889"/>
      <c r="C5889" s="20"/>
      <c r="D5889" s="20"/>
      <c r="E5889"/>
      <c r="F5889"/>
      <c r="G5889" s="19"/>
      <c r="H5889"/>
      <c r="I5889"/>
      <c r="J5889"/>
      <c r="K5889" s="9"/>
      <c r="L5889"/>
      <c r="M5889" s="36"/>
      <c r="N5889"/>
      <c r="O5889"/>
      <c r="P5889" s="48"/>
      <c r="Q5889" s="10"/>
      <c r="R5889" s="51"/>
      <c r="S5889" s="13"/>
      <c r="T5889" s="12"/>
      <c r="U5889" s="13"/>
      <c r="V5889"/>
      <c r="W5889" s="51"/>
    </row>
    <row r="5890" spans="1:23" x14ac:dyDescent="0.2">
      <c r="A5890" s="32"/>
      <c r="B5890"/>
      <c r="C5890" s="20"/>
      <c r="D5890" s="20"/>
      <c r="E5890"/>
      <c r="F5890"/>
      <c r="G5890" s="19"/>
      <c r="H5890"/>
      <c r="I5890"/>
      <c r="J5890"/>
      <c r="K5890" s="9"/>
      <c r="L5890"/>
      <c r="M5890" s="36"/>
      <c r="N5890"/>
      <c r="O5890"/>
      <c r="P5890" s="48"/>
      <c r="Q5890" s="10"/>
      <c r="R5890" s="51"/>
      <c r="S5890" s="13"/>
      <c r="T5890" s="12"/>
      <c r="U5890" s="13"/>
      <c r="V5890"/>
      <c r="W5890" s="51"/>
    </row>
    <row r="5891" spans="1:23" x14ac:dyDescent="0.2">
      <c r="A5891" s="32"/>
      <c r="B5891"/>
      <c r="C5891" s="20"/>
      <c r="D5891" s="20"/>
      <c r="E5891"/>
      <c r="F5891"/>
      <c r="G5891" s="19"/>
      <c r="H5891"/>
      <c r="I5891"/>
      <c r="J5891"/>
      <c r="K5891" s="9"/>
      <c r="L5891"/>
      <c r="M5891" s="36"/>
      <c r="N5891"/>
      <c r="O5891"/>
      <c r="P5891" s="48"/>
      <c r="Q5891" s="10"/>
      <c r="R5891" s="51"/>
      <c r="S5891" s="13"/>
      <c r="T5891" s="12"/>
      <c r="U5891" s="13"/>
      <c r="V5891"/>
      <c r="W5891" s="51"/>
    </row>
    <row r="5892" spans="1:23" x14ac:dyDescent="0.2">
      <c r="A5892" s="32"/>
      <c r="B5892"/>
      <c r="C5892" s="20"/>
      <c r="D5892" s="20"/>
      <c r="E5892"/>
      <c r="F5892"/>
      <c r="G5892" s="19"/>
      <c r="H5892"/>
      <c r="I5892"/>
      <c r="J5892"/>
      <c r="K5892" s="9"/>
      <c r="L5892"/>
      <c r="M5892" s="36"/>
      <c r="N5892"/>
      <c r="O5892"/>
      <c r="P5892" s="48"/>
      <c r="Q5892" s="10"/>
      <c r="R5892" s="51"/>
      <c r="S5892" s="13"/>
      <c r="T5892" s="12"/>
      <c r="U5892" s="13"/>
      <c r="V5892"/>
      <c r="W5892" s="51"/>
    </row>
    <row r="5893" spans="1:23" x14ac:dyDescent="0.2">
      <c r="A5893" s="32"/>
      <c r="B5893"/>
      <c r="C5893" s="20"/>
      <c r="D5893" s="20"/>
      <c r="E5893"/>
      <c r="F5893"/>
      <c r="G5893" s="19"/>
      <c r="H5893"/>
      <c r="I5893"/>
      <c r="J5893"/>
      <c r="K5893" s="9"/>
      <c r="L5893"/>
      <c r="M5893" s="36"/>
      <c r="N5893"/>
      <c r="O5893"/>
      <c r="P5893" s="48"/>
      <c r="Q5893" s="10"/>
      <c r="R5893" s="51"/>
      <c r="S5893" s="13"/>
      <c r="T5893" s="12"/>
      <c r="U5893" s="13"/>
      <c r="V5893"/>
      <c r="W5893" s="51"/>
    </row>
    <row r="5894" spans="1:23" x14ac:dyDescent="0.2">
      <c r="A5894" s="32"/>
      <c r="B5894"/>
      <c r="C5894" s="20"/>
      <c r="D5894" s="20"/>
      <c r="E5894"/>
      <c r="F5894"/>
      <c r="G5894" s="19"/>
      <c r="H5894"/>
      <c r="I5894"/>
      <c r="J5894"/>
      <c r="K5894" s="9"/>
      <c r="L5894"/>
      <c r="M5894" s="36"/>
      <c r="N5894"/>
      <c r="O5894"/>
      <c r="P5894" s="48"/>
      <c r="Q5894" s="10"/>
      <c r="R5894" s="51"/>
      <c r="S5894" s="13"/>
      <c r="T5894" s="12"/>
      <c r="U5894" s="13"/>
      <c r="V5894"/>
      <c r="W5894" s="51"/>
    </row>
    <row r="5895" spans="1:23" x14ac:dyDescent="0.2">
      <c r="A5895" s="32"/>
      <c r="B5895"/>
      <c r="C5895" s="20"/>
      <c r="D5895" s="20"/>
      <c r="E5895"/>
      <c r="F5895"/>
      <c r="G5895" s="19"/>
      <c r="H5895"/>
      <c r="I5895"/>
      <c r="J5895"/>
      <c r="K5895" s="9"/>
      <c r="L5895"/>
      <c r="M5895" s="36"/>
      <c r="N5895"/>
      <c r="O5895"/>
      <c r="P5895" s="48"/>
      <c r="Q5895" s="10"/>
      <c r="R5895" s="51"/>
      <c r="S5895" s="13"/>
      <c r="T5895" s="12"/>
      <c r="U5895" s="13"/>
      <c r="V5895"/>
      <c r="W5895" s="51"/>
    </row>
    <row r="5896" spans="1:23" x14ac:dyDescent="0.2">
      <c r="A5896" s="32"/>
      <c r="B5896"/>
      <c r="C5896" s="20"/>
      <c r="D5896" s="20"/>
      <c r="E5896"/>
      <c r="F5896"/>
      <c r="G5896" s="19"/>
      <c r="H5896"/>
      <c r="I5896"/>
      <c r="J5896"/>
      <c r="K5896" s="9"/>
      <c r="L5896"/>
      <c r="M5896" s="36"/>
      <c r="N5896"/>
      <c r="O5896"/>
      <c r="P5896" s="48"/>
      <c r="Q5896" s="10"/>
      <c r="R5896" s="51"/>
      <c r="S5896" s="13"/>
      <c r="T5896" s="12"/>
      <c r="U5896" s="13"/>
      <c r="V5896"/>
      <c r="W5896" s="51"/>
    </row>
    <row r="5897" spans="1:23" x14ac:dyDescent="0.2">
      <c r="A5897" s="32"/>
      <c r="B5897"/>
      <c r="C5897" s="20"/>
      <c r="D5897" s="20"/>
      <c r="E5897"/>
      <c r="F5897"/>
      <c r="G5897" s="19"/>
      <c r="H5897"/>
      <c r="I5897"/>
      <c r="J5897"/>
      <c r="K5897" s="9"/>
      <c r="L5897"/>
      <c r="M5897" s="36"/>
      <c r="N5897"/>
      <c r="O5897"/>
      <c r="P5897" s="48"/>
      <c r="Q5897" s="10"/>
      <c r="R5897" s="51"/>
      <c r="S5897" s="13"/>
      <c r="T5897" s="12"/>
      <c r="U5897" s="13"/>
      <c r="V5897"/>
      <c r="W5897" s="51"/>
    </row>
    <row r="5898" spans="1:23" x14ac:dyDescent="0.2">
      <c r="A5898" s="32"/>
      <c r="B5898"/>
      <c r="C5898" s="20"/>
      <c r="D5898" s="20"/>
      <c r="E5898"/>
      <c r="F5898"/>
      <c r="G5898" s="19"/>
      <c r="H5898"/>
      <c r="I5898"/>
      <c r="J5898"/>
      <c r="K5898" s="9"/>
      <c r="L5898"/>
      <c r="M5898" s="36"/>
      <c r="N5898"/>
      <c r="O5898"/>
      <c r="P5898" s="48"/>
      <c r="Q5898" s="10"/>
      <c r="R5898" s="51"/>
      <c r="S5898" s="13"/>
      <c r="T5898" s="12"/>
      <c r="U5898" s="13"/>
      <c r="V5898"/>
      <c r="W5898" s="51"/>
    </row>
    <row r="5899" spans="1:23" x14ac:dyDescent="0.2">
      <c r="A5899" s="32"/>
      <c r="B5899"/>
      <c r="C5899" s="20"/>
      <c r="D5899" s="20"/>
      <c r="E5899"/>
      <c r="F5899"/>
      <c r="G5899" s="19"/>
      <c r="H5899"/>
      <c r="I5899"/>
      <c r="J5899"/>
      <c r="K5899" s="9"/>
      <c r="L5899"/>
      <c r="M5899" s="36"/>
      <c r="N5899"/>
      <c r="O5899"/>
      <c r="P5899" s="48"/>
      <c r="Q5899" s="10"/>
      <c r="R5899" s="51"/>
      <c r="S5899" s="13"/>
      <c r="T5899" s="12"/>
      <c r="U5899" s="13"/>
      <c r="V5899"/>
      <c r="W5899" s="51"/>
    </row>
    <row r="5900" spans="1:23" x14ac:dyDescent="0.2">
      <c r="A5900" s="32"/>
      <c r="B5900"/>
      <c r="C5900" s="20"/>
      <c r="D5900" s="20"/>
      <c r="E5900"/>
      <c r="F5900"/>
      <c r="G5900" s="19"/>
      <c r="H5900"/>
      <c r="I5900"/>
      <c r="J5900"/>
      <c r="K5900" s="9"/>
      <c r="L5900"/>
      <c r="M5900" s="36"/>
      <c r="N5900"/>
      <c r="O5900"/>
      <c r="P5900" s="48"/>
      <c r="Q5900" s="10"/>
      <c r="R5900" s="51"/>
      <c r="S5900" s="13"/>
      <c r="T5900" s="12"/>
      <c r="U5900" s="13"/>
      <c r="V5900"/>
      <c r="W5900" s="51"/>
    </row>
    <row r="5901" spans="1:23" x14ac:dyDescent="0.2">
      <c r="A5901" s="32"/>
      <c r="B5901"/>
      <c r="C5901" s="20"/>
      <c r="D5901" s="20"/>
      <c r="E5901"/>
      <c r="F5901"/>
      <c r="G5901" s="19"/>
      <c r="H5901"/>
      <c r="I5901"/>
      <c r="J5901"/>
      <c r="K5901" s="9"/>
      <c r="L5901"/>
      <c r="M5901" s="36"/>
      <c r="N5901"/>
      <c r="O5901"/>
      <c r="P5901" s="48"/>
      <c r="Q5901" s="10"/>
      <c r="R5901" s="51"/>
      <c r="S5901" s="13"/>
      <c r="T5901" s="12"/>
      <c r="U5901" s="13"/>
      <c r="V5901"/>
      <c r="W5901" s="51"/>
    </row>
    <row r="5902" spans="1:23" x14ac:dyDescent="0.2">
      <c r="A5902" s="32"/>
      <c r="B5902"/>
      <c r="C5902" s="20"/>
      <c r="D5902" s="20"/>
      <c r="E5902"/>
      <c r="F5902"/>
      <c r="G5902" s="19"/>
      <c r="H5902"/>
      <c r="I5902"/>
      <c r="J5902"/>
      <c r="K5902" s="9"/>
      <c r="L5902"/>
      <c r="M5902" s="36"/>
      <c r="N5902"/>
      <c r="O5902"/>
      <c r="P5902" s="48"/>
      <c r="Q5902" s="10"/>
      <c r="R5902" s="51"/>
      <c r="S5902" s="13"/>
      <c r="T5902" s="12"/>
      <c r="U5902" s="13"/>
      <c r="V5902"/>
      <c r="W5902" s="51"/>
    </row>
    <row r="5903" spans="1:23" x14ac:dyDescent="0.2">
      <c r="A5903" s="32"/>
      <c r="B5903"/>
      <c r="C5903" s="20"/>
      <c r="D5903" s="20"/>
      <c r="E5903"/>
      <c r="F5903"/>
      <c r="G5903" s="19"/>
      <c r="H5903"/>
      <c r="I5903"/>
      <c r="J5903"/>
      <c r="K5903" s="9"/>
      <c r="L5903"/>
      <c r="M5903" s="36"/>
      <c r="N5903"/>
      <c r="O5903"/>
      <c r="P5903" s="48"/>
      <c r="Q5903" s="10"/>
      <c r="R5903" s="51"/>
      <c r="S5903" s="13"/>
      <c r="T5903" s="12"/>
      <c r="U5903" s="13"/>
      <c r="V5903"/>
      <c r="W5903" s="51"/>
    </row>
    <row r="5904" spans="1:23" x14ac:dyDescent="0.2">
      <c r="A5904" s="32"/>
      <c r="B5904"/>
      <c r="C5904" s="20"/>
      <c r="D5904" s="20"/>
      <c r="E5904"/>
      <c r="F5904"/>
      <c r="G5904" s="19"/>
      <c r="H5904"/>
      <c r="I5904"/>
      <c r="J5904"/>
      <c r="K5904" s="9"/>
      <c r="L5904"/>
      <c r="M5904" s="36"/>
      <c r="N5904"/>
      <c r="O5904"/>
      <c r="P5904" s="48"/>
      <c r="Q5904" s="10"/>
      <c r="R5904" s="51"/>
      <c r="S5904" s="13"/>
      <c r="T5904" s="12"/>
      <c r="U5904" s="13"/>
      <c r="V5904"/>
      <c r="W5904" s="51"/>
    </row>
    <row r="5905" spans="1:23" x14ac:dyDescent="0.2">
      <c r="A5905" s="32"/>
      <c r="B5905"/>
      <c r="C5905" s="20"/>
      <c r="D5905" s="20"/>
      <c r="E5905"/>
      <c r="F5905"/>
      <c r="G5905" s="19"/>
      <c r="H5905"/>
      <c r="I5905"/>
      <c r="J5905"/>
      <c r="K5905" s="9"/>
      <c r="L5905"/>
      <c r="M5905" s="36"/>
      <c r="N5905"/>
      <c r="O5905"/>
      <c r="P5905" s="48"/>
      <c r="Q5905" s="10"/>
      <c r="R5905" s="51"/>
      <c r="S5905" s="13"/>
      <c r="T5905" s="12"/>
      <c r="U5905" s="13"/>
      <c r="V5905"/>
      <c r="W5905" s="51"/>
    </row>
    <row r="5906" spans="1:23" x14ac:dyDescent="0.2">
      <c r="A5906" s="32"/>
      <c r="B5906"/>
      <c r="C5906" s="20"/>
      <c r="D5906" s="20"/>
      <c r="E5906"/>
      <c r="F5906"/>
      <c r="G5906" s="19"/>
      <c r="H5906"/>
      <c r="I5906"/>
      <c r="J5906"/>
      <c r="K5906" s="9"/>
      <c r="L5906"/>
      <c r="M5906" s="36"/>
      <c r="N5906"/>
      <c r="O5906"/>
      <c r="P5906" s="48"/>
      <c r="Q5906" s="10"/>
      <c r="R5906" s="51"/>
      <c r="S5906" s="13"/>
      <c r="T5906" s="12"/>
      <c r="U5906" s="13"/>
      <c r="V5906"/>
      <c r="W5906" s="51"/>
    </row>
    <row r="5907" spans="1:23" x14ac:dyDescent="0.2">
      <c r="A5907" s="32"/>
      <c r="B5907"/>
      <c r="C5907" s="20"/>
      <c r="D5907" s="20"/>
      <c r="E5907"/>
      <c r="F5907"/>
      <c r="G5907" s="19"/>
      <c r="H5907"/>
      <c r="I5907"/>
      <c r="J5907"/>
      <c r="K5907" s="9"/>
      <c r="L5907"/>
      <c r="M5907" s="36"/>
      <c r="N5907"/>
      <c r="O5907"/>
      <c r="P5907" s="48"/>
      <c r="Q5907" s="10"/>
      <c r="R5907" s="51"/>
      <c r="S5907" s="13"/>
      <c r="T5907" s="12"/>
      <c r="U5907" s="13"/>
      <c r="V5907"/>
      <c r="W5907" s="51"/>
    </row>
    <row r="5908" spans="1:23" x14ac:dyDescent="0.2">
      <c r="A5908" s="32"/>
      <c r="B5908"/>
      <c r="C5908" s="20"/>
      <c r="D5908" s="20"/>
      <c r="E5908"/>
      <c r="F5908"/>
      <c r="G5908" s="19"/>
      <c r="H5908"/>
      <c r="I5908"/>
      <c r="J5908"/>
      <c r="K5908" s="9"/>
      <c r="L5908"/>
      <c r="M5908" s="36"/>
      <c r="N5908"/>
      <c r="O5908"/>
      <c r="P5908" s="48"/>
      <c r="Q5908" s="10"/>
      <c r="R5908" s="51"/>
      <c r="S5908" s="13"/>
      <c r="T5908" s="12"/>
      <c r="U5908" s="13"/>
      <c r="V5908"/>
      <c r="W5908" s="51"/>
    </row>
    <row r="5909" spans="1:23" x14ac:dyDescent="0.2">
      <c r="A5909" s="32"/>
      <c r="B5909"/>
      <c r="C5909" s="20"/>
      <c r="D5909" s="20"/>
      <c r="E5909"/>
      <c r="F5909"/>
      <c r="G5909" s="19"/>
      <c r="H5909"/>
      <c r="I5909"/>
      <c r="J5909"/>
      <c r="K5909" s="9"/>
      <c r="L5909"/>
      <c r="M5909" s="36"/>
      <c r="N5909"/>
      <c r="O5909"/>
      <c r="P5909" s="48"/>
      <c r="Q5909" s="10"/>
      <c r="R5909" s="51"/>
      <c r="S5909" s="13"/>
      <c r="T5909" s="12"/>
      <c r="U5909" s="13"/>
      <c r="V5909"/>
      <c r="W5909" s="51"/>
    </row>
    <row r="5910" spans="1:23" x14ac:dyDescent="0.2">
      <c r="A5910" s="32"/>
      <c r="B5910"/>
      <c r="C5910" s="20"/>
      <c r="D5910" s="20"/>
      <c r="E5910"/>
      <c r="F5910"/>
      <c r="G5910" s="19"/>
      <c r="H5910"/>
      <c r="I5910"/>
      <c r="J5910"/>
      <c r="K5910" s="9"/>
      <c r="L5910"/>
      <c r="M5910" s="36"/>
      <c r="N5910"/>
      <c r="O5910"/>
      <c r="P5910" s="48"/>
      <c r="Q5910" s="10"/>
      <c r="R5910" s="51"/>
      <c r="S5910" s="13"/>
      <c r="T5910" s="12"/>
      <c r="U5910" s="13"/>
      <c r="V5910"/>
      <c r="W5910" s="51"/>
    </row>
    <row r="5911" spans="1:23" x14ac:dyDescent="0.2">
      <c r="A5911" s="32"/>
      <c r="B5911"/>
      <c r="C5911" s="20"/>
      <c r="D5911" s="20"/>
      <c r="E5911"/>
      <c r="F5911"/>
      <c r="G5911" s="19"/>
      <c r="H5911"/>
      <c r="I5911"/>
      <c r="J5911"/>
      <c r="K5911" s="9"/>
      <c r="L5911"/>
      <c r="M5911" s="36"/>
      <c r="N5911"/>
      <c r="O5911"/>
      <c r="P5911" s="48"/>
      <c r="Q5911" s="10"/>
      <c r="R5911" s="51"/>
      <c r="S5911" s="13"/>
      <c r="T5911" s="12"/>
      <c r="U5911" s="13"/>
      <c r="V5911"/>
      <c r="W5911" s="51"/>
    </row>
    <row r="5912" spans="1:23" x14ac:dyDescent="0.2">
      <c r="A5912" s="32"/>
      <c r="B5912"/>
      <c r="C5912" s="20"/>
      <c r="D5912" s="20"/>
      <c r="E5912"/>
      <c r="F5912"/>
      <c r="G5912" s="19"/>
      <c r="H5912"/>
      <c r="I5912"/>
      <c r="J5912"/>
      <c r="K5912" s="9"/>
      <c r="L5912"/>
      <c r="M5912" s="36"/>
      <c r="N5912"/>
      <c r="O5912"/>
      <c r="P5912" s="48"/>
      <c r="Q5912" s="10"/>
      <c r="R5912" s="51"/>
      <c r="S5912" s="13"/>
      <c r="T5912" s="12"/>
      <c r="U5912" s="13"/>
      <c r="V5912"/>
      <c r="W5912" s="51"/>
    </row>
    <row r="5913" spans="1:23" x14ac:dyDescent="0.2">
      <c r="A5913" s="32"/>
      <c r="B5913"/>
      <c r="C5913" s="20"/>
      <c r="D5913" s="20"/>
      <c r="E5913"/>
      <c r="F5913"/>
      <c r="G5913" s="19"/>
      <c r="H5913"/>
      <c r="I5913"/>
      <c r="J5913"/>
      <c r="K5913" s="9"/>
      <c r="L5913"/>
      <c r="M5913" s="36"/>
      <c r="N5913"/>
      <c r="O5913"/>
      <c r="P5913" s="48"/>
      <c r="Q5913" s="10"/>
      <c r="R5913" s="51"/>
      <c r="S5913" s="13"/>
      <c r="T5913" s="12"/>
      <c r="U5913" s="13"/>
      <c r="V5913"/>
      <c r="W5913" s="51"/>
    </row>
    <row r="5914" spans="1:23" x14ac:dyDescent="0.2">
      <c r="A5914" s="32"/>
      <c r="B5914"/>
      <c r="C5914" s="20"/>
      <c r="D5914" s="20"/>
      <c r="E5914"/>
      <c r="F5914"/>
      <c r="G5914" s="19"/>
      <c r="H5914"/>
      <c r="I5914"/>
      <c r="J5914"/>
      <c r="K5914" s="9"/>
      <c r="L5914"/>
      <c r="M5914" s="36"/>
      <c r="N5914"/>
      <c r="O5914"/>
      <c r="P5914" s="48"/>
      <c r="Q5914" s="10"/>
      <c r="R5914" s="51"/>
      <c r="S5914" s="13"/>
      <c r="T5914" s="12"/>
      <c r="U5914" s="13"/>
      <c r="V5914"/>
      <c r="W5914" s="51"/>
    </row>
    <row r="5915" spans="1:23" x14ac:dyDescent="0.2">
      <c r="A5915" s="32"/>
      <c r="B5915"/>
      <c r="C5915" s="20"/>
      <c r="D5915" s="20"/>
      <c r="E5915"/>
      <c r="F5915"/>
      <c r="G5915" s="19"/>
      <c r="H5915"/>
      <c r="I5915"/>
      <c r="J5915"/>
      <c r="K5915" s="9"/>
      <c r="L5915"/>
      <c r="M5915" s="36"/>
      <c r="N5915"/>
      <c r="O5915"/>
      <c r="P5915" s="48"/>
      <c r="Q5915" s="10"/>
      <c r="R5915" s="51"/>
      <c r="S5915" s="13"/>
      <c r="T5915" s="12"/>
      <c r="U5915" s="13"/>
      <c r="V5915"/>
      <c r="W5915" s="51"/>
    </row>
    <row r="5916" spans="1:23" x14ac:dyDescent="0.2">
      <c r="A5916" s="32"/>
      <c r="B5916"/>
      <c r="C5916" s="20"/>
      <c r="D5916" s="20"/>
      <c r="E5916"/>
      <c r="F5916"/>
      <c r="G5916" s="19"/>
      <c r="H5916"/>
      <c r="I5916"/>
      <c r="J5916"/>
      <c r="K5916" s="9"/>
      <c r="L5916"/>
      <c r="M5916" s="36"/>
      <c r="N5916"/>
      <c r="O5916"/>
      <c r="P5916" s="48"/>
      <c r="Q5916" s="10"/>
      <c r="R5916" s="51"/>
      <c r="S5916" s="13"/>
      <c r="T5916" s="12"/>
      <c r="U5916" s="13"/>
      <c r="V5916"/>
      <c r="W5916" s="51"/>
    </row>
    <row r="5917" spans="1:23" x14ac:dyDescent="0.2">
      <c r="A5917" s="32"/>
      <c r="B5917"/>
      <c r="C5917" s="20"/>
      <c r="D5917" s="20"/>
      <c r="E5917"/>
      <c r="F5917"/>
      <c r="G5917" s="19"/>
      <c r="H5917"/>
      <c r="I5917"/>
      <c r="J5917"/>
      <c r="K5917" s="9"/>
      <c r="L5917"/>
      <c r="M5917" s="36"/>
      <c r="N5917"/>
      <c r="O5917"/>
      <c r="P5917" s="48"/>
      <c r="Q5917" s="10"/>
      <c r="R5917" s="51"/>
      <c r="S5917" s="13"/>
      <c r="T5917" s="12"/>
      <c r="U5917" s="13"/>
      <c r="V5917"/>
      <c r="W5917" s="51"/>
    </row>
    <row r="5918" spans="1:23" x14ac:dyDescent="0.2">
      <c r="A5918" s="32"/>
      <c r="B5918"/>
      <c r="C5918" s="20"/>
      <c r="D5918" s="20"/>
      <c r="E5918"/>
      <c r="F5918"/>
      <c r="G5918" s="19"/>
      <c r="H5918"/>
      <c r="I5918"/>
      <c r="J5918"/>
      <c r="K5918" s="9"/>
      <c r="L5918"/>
      <c r="M5918" s="36"/>
      <c r="N5918"/>
      <c r="O5918"/>
      <c r="P5918" s="48"/>
      <c r="Q5918" s="10"/>
      <c r="R5918" s="51"/>
      <c r="S5918" s="13"/>
      <c r="T5918" s="12"/>
      <c r="U5918" s="13"/>
      <c r="V5918"/>
      <c r="W5918" s="51"/>
    </row>
    <row r="5919" spans="1:23" x14ac:dyDescent="0.2">
      <c r="A5919" s="32"/>
      <c r="B5919"/>
      <c r="C5919" s="20"/>
      <c r="D5919" s="20"/>
      <c r="E5919"/>
      <c r="F5919"/>
      <c r="G5919" s="19"/>
      <c r="H5919"/>
      <c r="I5919"/>
      <c r="J5919"/>
      <c r="K5919" s="9"/>
      <c r="L5919"/>
      <c r="M5919" s="36"/>
      <c r="N5919"/>
      <c r="O5919"/>
      <c r="P5919" s="48"/>
      <c r="Q5919" s="10"/>
      <c r="R5919" s="51"/>
      <c r="S5919" s="13"/>
      <c r="T5919" s="12"/>
      <c r="U5919" s="13"/>
      <c r="V5919"/>
      <c r="W5919" s="51"/>
    </row>
    <row r="5920" spans="1:23" x14ac:dyDescent="0.2">
      <c r="A5920" s="32"/>
      <c r="B5920"/>
      <c r="C5920" s="20"/>
      <c r="D5920" s="20"/>
      <c r="E5920"/>
      <c r="F5920"/>
      <c r="G5920" s="19"/>
      <c r="H5920"/>
      <c r="I5920"/>
      <c r="J5920"/>
      <c r="K5920" s="9"/>
      <c r="L5920"/>
      <c r="M5920" s="36"/>
      <c r="N5920"/>
      <c r="O5920"/>
      <c r="P5920" s="48"/>
      <c r="Q5920" s="10"/>
      <c r="R5920" s="51"/>
      <c r="S5920" s="13"/>
      <c r="T5920" s="12"/>
      <c r="U5920" s="13"/>
      <c r="V5920"/>
      <c r="W5920" s="51"/>
    </row>
    <row r="5921" spans="1:23" x14ac:dyDescent="0.2">
      <c r="A5921" s="32"/>
      <c r="B5921"/>
      <c r="C5921" s="20"/>
      <c r="D5921" s="20"/>
      <c r="E5921"/>
      <c r="F5921"/>
      <c r="G5921" s="19"/>
      <c r="H5921"/>
      <c r="I5921"/>
      <c r="J5921"/>
      <c r="K5921" s="9"/>
      <c r="L5921"/>
      <c r="M5921" s="36"/>
      <c r="N5921"/>
      <c r="O5921"/>
      <c r="P5921" s="48"/>
      <c r="Q5921" s="10"/>
      <c r="R5921" s="51"/>
      <c r="S5921" s="13"/>
      <c r="T5921" s="12"/>
      <c r="U5921" s="13"/>
      <c r="V5921"/>
      <c r="W5921" s="51"/>
    </row>
    <row r="5922" spans="1:23" x14ac:dyDescent="0.2">
      <c r="A5922" s="32"/>
      <c r="B5922"/>
      <c r="C5922" s="20"/>
      <c r="D5922" s="20"/>
      <c r="E5922"/>
      <c r="F5922"/>
      <c r="G5922" s="19"/>
      <c r="H5922"/>
      <c r="I5922"/>
      <c r="J5922"/>
      <c r="K5922" s="9"/>
      <c r="L5922"/>
      <c r="M5922" s="36"/>
      <c r="N5922"/>
      <c r="O5922"/>
      <c r="P5922" s="48"/>
      <c r="Q5922" s="10"/>
      <c r="R5922" s="51"/>
      <c r="S5922" s="13"/>
      <c r="T5922" s="12"/>
      <c r="U5922" s="13"/>
      <c r="V5922"/>
      <c r="W5922" s="51"/>
    </row>
    <row r="5923" spans="1:23" x14ac:dyDescent="0.2">
      <c r="A5923" s="32"/>
      <c r="B5923"/>
      <c r="C5923" s="20"/>
      <c r="D5923" s="20"/>
      <c r="E5923"/>
      <c r="F5923"/>
      <c r="G5923" s="19"/>
      <c r="H5923"/>
      <c r="I5923"/>
      <c r="J5923"/>
      <c r="K5923" s="9"/>
      <c r="L5923"/>
      <c r="M5923" s="36"/>
      <c r="N5923"/>
      <c r="O5923"/>
      <c r="P5923" s="48"/>
      <c r="Q5923" s="10"/>
      <c r="R5923" s="51"/>
      <c r="S5923" s="13"/>
      <c r="T5923" s="12"/>
      <c r="U5923" s="13"/>
      <c r="V5923"/>
      <c r="W5923" s="51"/>
    </row>
    <row r="5924" spans="1:23" x14ac:dyDescent="0.2">
      <c r="A5924" s="32"/>
      <c r="B5924"/>
      <c r="C5924" s="20"/>
      <c r="D5924" s="20"/>
      <c r="E5924"/>
      <c r="F5924"/>
      <c r="G5924" s="19"/>
      <c r="H5924"/>
      <c r="I5924"/>
      <c r="J5924"/>
      <c r="K5924" s="9"/>
      <c r="L5924"/>
      <c r="M5924" s="36"/>
      <c r="N5924"/>
      <c r="O5924"/>
      <c r="P5924" s="48"/>
      <c r="Q5924" s="10"/>
      <c r="R5924" s="51"/>
      <c r="S5924" s="13"/>
      <c r="T5924" s="12"/>
      <c r="U5924" s="13"/>
      <c r="V5924"/>
      <c r="W5924" s="51"/>
    </row>
    <row r="5925" spans="1:23" x14ac:dyDescent="0.2">
      <c r="A5925" s="32"/>
      <c r="B5925"/>
      <c r="C5925" s="20"/>
      <c r="D5925" s="20"/>
      <c r="E5925"/>
      <c r="F5925"/>
      <c r="G5925" s="19"/>
      <c r="H5925"/>
      <c r="I5925"/>
      <c r="J5925"/>
      <c r="K5925" s="9"/>
      <c r="L5925"/>
      <c r="M5925" s="36"/>
      <c r="N5925"/>
      <c r="O5925"/>
      <c r="P5925" s="48"/>
      <c r="Q5925" s="10"/>
      <c r="R5925" s="51"/>
      <c r="S5925" s="13"/>
      <c r="T5925" s="12"/>
      <c r="U5925" s="13"/>
      <c r="V5925"/>
      <c r="W5925" s="51"/>
    </row>
    <row r="5926" spans="1:23" x14ac:dyDescent="0.2">
      <c r="A5926" s="32"/>
      <c r="B5926"/>
      <c r="C5926" s="20"/>
      <c r="D5926" s="20"/>
      <c r="E5926"/>
      <c r="F5926"/>
      <c r="G5926" s="19"/>
      <c r="H5926"/>
      <c r="I5926"/>
      <c r="J5926"/>
      <c r="K5926" s="9"/>
      <c r="L5926"/>
      <c r="M5926" s="36"/>
      <c r="N5926"/>
      <c r="O5926"/>
      <c r="P5926" s="48"/>
      <c r="Q5926" s="10"/>
      <c r="R5926" s="51"/>
      <c r="S5926" s="13"/>
      <c r="T5926" s="12"/>
      <c r="U5926" s="13"/>
      <c r="V5926"/>
      <c r="W5926" s="51"/>
    </row>
    <row r="5927" spans="1:23" x14ac:dyDescent="0.2">
      <c r="A5927" s="32"/>
      <c r="B5927"/>
      <c r="C5927" s="20"/>
      <c r="D5927" s="20"/>
      <c r="E5927"/>
      <c r="F5927"/>
      <c r="G5927" s="19"/>
      <c r="H5927"/>
      <c r="I5927"/>
      <c r="J5927"/>
      <c r="K5927" s="9"/>
      <c r="L5927"/>
      <c r="M5927" s="36"/>
      <c r="N5927"/>
      <c r="O5927"/>
      <c r="P5927" s="48"/>
      <c r="Q5927" s="10"/>
      <c r="R5927" s="51"/>
      <c r="S5927" s="13"/>
      <c r="T5927" s="12"/>
      <c r="U5927" s="13"/>
      <c r="V5927"/>
      <c r="W5927" s="51"/>
    </row>
    <row r="5928" spans="1:23" x14ac:dyDescent="0.2">
      <c r="A5928" s="32"/>
      <c r="B5928"/>
      <c r="C5928" s="20"/>
      <c r="D5928" s="20"/>
      <c r="E5928"/>
      <c r="F5928"/>
      <c r="G5928" s="19"/>
      <c r="H5928"/>
      <c r="I5928"/>
      <c r="J5928"/>
      <c r="K5928" s="9"/>
      <c r="L5928"/>
      <c r="M5928" s="36"/>
      <c r="N5928"/>
      <c r="O5928"/>
      <c r="P5928" s="48"/>
      <c r="Q5928" s="10"/>
      <c r="R5928" s="51"/>
      <c r="S5928" s="13"/>
      <c r="T5928" s="12"/>
      <c r="U5928" s="13"/>
      <c r="V5928"/>
      <c r="W5928" s="51"/>
    </row>
    <row r="5929" spans="1:23" x14ac:dyDescent="0.2">
      <c r="A5929" s="32"/>
      <c r="B5929"/>
      <c r="C5929" s="20"/>
      <c r="D5929" s="20"/>
      <c r="E5929"/>
      <c r="F5929"/>
      <c r="G5929" s="19"/>
      <c r="H5929"/>
      <c r="I5929"/>
      <c r="J5929"/>
      <c r="K5929" s="9"/>
      <c r="L5929"/>
      <c r="M5929" s="36"/>
      <c r="N5929"/>
      <c r="O5929"/>
      <c r="P5929" s="48"/>
      <c r="Q5929" s="10"/>
      <c r="R5929" s="51"/>
      <c r="S5929" s="13"/>
      <c r="T5929" s="12"/>
      <c r="U5929" s="13"/>
      <c r="V5929"/>
      <c r="W5929" s="51"/>
    </row>
    <row r="5930" spans="1:23" x14ac:dyDescent="0.2">
      <c r="A5930" s="32"/>
      <c r="B5930"/>
      <c r="C5930" s="20"/>
      <c r="D5930" s="20"/>
      <c r="E5930"/>
      <c r="F5930"/>
      <c r="G5930" s="19"/>
      <c r="H5930"/>
      <c r="I5930"/>
      <c r="J5930"/>
      <c r="K5930" s="9"/>
      <c r="L5930"/>
      <c r="M5930" s="36"/>
      <c r="N5930"/>
      <c r="O5930"/>
      <c r="P5930" s="48"/>
      <c r="Q5930" s="10"/>
      <c r="R5930" s="51"/>
      <c r="S5930" s="13"/>
      <c r="T5930" s="12"/>
      <c r="U5930" s="13"/>
      <c r="V5930"/>
      <c r="W5930" s="51"/>
    </row>
    <row r="5931" spans="1:23" x14ac:dyDescent="0.2">
      <c r="A5931" s="32"/>
      <c r="B5931"/>
      <c r="C5931" s="20"/>
      <c r="D5931" s="20"/>
      <c r="E5931"/>
      <c r="F5931"/>
      <c r="G5931" s="19"/>
      <c r="H5931"/>
      <c r="I5931"/>
      <c r="J5931"/>
      <c r="K5931" s="9"/>
      <c r="L5931"/>
      <c r="M5931" s="36"/>
      <c r="N5931"/>
      <c r="O5931"/>
      <c r="P5931" s="48"/>
      <c r="Q5931" s="10"/>
      <c r="R5931" s="51"/>
      <c r="S5931" s="13"/>
      <c r="T5931" s="12"/>
      <c r="U5931" s="13"/>
      <c r="V5931"/>
      <c r="W5931" s="51"/>
    </row>
    <row r="5932" spans="1:23" x14ac:dyDescent="0.2">
      <c r="A5932" s="32"/>
      <c r="B5932"/>
      <c r="C5932" s="20"/>
      <c r="D5932" s="20"/>
      <c r="E5932"/>
      <c r="F5932"/>
      <c r="G5932" s="19"/>
      <c r="H5932"/>
      <c r="I5932"/>
      <c r="J5932"/>
      <c r="K5932" s="9"/>
      <c r="L5932"/>
      <c r="M5932" s="36"/>
      <c r="N5932"/>
      <c r="O5932"/>
      <c r="P5932" s="48"/>
      <c r="Q5932" s="10"/>
      <c r="R5932" s="51"/>
      <c r="S5932" s="13"/>
      <c r="T5932" s="12"/>
      <c r="U5932" s="13"/>
      <c r="V5932"/>
      <c r="W5932" s="51"/>
    </row>
    <row r="5933" spans="1:23" x14ac:dyDescent="0.2">
      <c r="A5933" s="32"/>
      <c r="B5933"/>
      <c r="C5933" s="20"/>
      <c r="D5933" s="20"/>
      <c r="E5933"/>
      <c r="F5933"/>
      <c r="G5933" s="19"/>
      <c r="H5933"/>
      <c r="I5933"/>
      <c r="J5933"/>
      <c r="K5933" s="9"/>
      <c r="L5933"/>
      <c r="M5933" s="36"/>
      <c r="N5933"/>
      <c r="O5933"/>
      <c r="P5933" s="48"/>
      <c r="Q5933" s="10"/>
      <c r="R5933" s="51"/>
      <c r="S5933" s="13"/>
      <c r="T5933" s="12"/>
      <c r="U5933" s="13"/>
      <c r="V5933"/>
      <c r="W5933" s="51"/>
    </row>
    <row r="5934" spans="1:23" x14ac:dyDescent="0.2">
      <c r="A5934" s="32"/>
      <c r="B5934"/>
      <c r="C5934" s="20"/>
      <c r="D5934" s="20"/>
      <c r="E5934"/>
      <c r="F5934"/>
      <c r="G5934" s="19"/>
      <c r="H5934"/>
      <c r="I5934"/>
      <c r="J5934"/>
      <c r="K5934" s="9"/>
      <c r="L5934"/>
      <c r="M5934" s="36"/>
      <c r="N5934"/>
      <c r="O5934"/>
      <c r="P5934" s="48"/>
      <c r="Q5934" s="10"/>
      <c r="R5934" s="51"/>
      <c r="S5934" s="13"/>
      <c r="T5934" s="12"/>
      <c r="U5934" s="13"/>
      <c r="V5934"/>
      <c r="W5934" s="51"/>
    </row>
    <row r="5935" spans="1:23" x14ac:dyDescent="0.2">
      <c r="A5935" s="32"/>
      <c r="B5935"/>
      <c r="C5935" s="20"/>
      <c r="D5935" s="20"/>
      <c r="E5935"/>
      <c r="F5935"/>
      <c r="G5935" s="19"/>
      <c r="H5935"/>
      <c r="I5935"/>
      <c r="J5935"/>
      <c r="K5935" s="9"/>
      <c r="L5935"/>
      <c r="M5935" s="36"/>
      <c r="N5935"/>
      <c r="O5935"/>
      <c r="P5935" s="48"/>
      <c r="Q5935" s="10"/>
      <c r="R5935" s="51"/>
      <c r="S5935" s="13"/>
      <c r="T5935" s="12"/>
      <c r="U5935" s="13"/>
      <c r="V5935"/>
      <c r="W5935" s="51"/>
    </row>
    <row r="5936" spans="1:23" x14ac:dyDescent="0.2">
      <c r="A5936" s="32"/>
      <c r="B5936"/>
      <c r="C5936" s="20"/>
      <c r="D5936" s="20"/>
      <c r="E5936"/>
      <c r="F5936"/>
      <c r="G5936" s="19"/>
      <c r="H5936"/>
      <c r="I5936"/>
      <c r="J5936"/>
      <c r="K5936" s="9"/>
      <c r="L5936"/>
      <c r="M5936" s="36"/>
      <c r="N5936"/>
      <c r="O5936"/>
      <c r="P5936" s="48"/>
      <c r="Q5936" s="10"/>
      <c r="R5936" s="51"/>
      <c r="S5936" s="13"/>
      <c r="T5936" s="12"/>
      <c r="U5936" s="13"/>
      <c r="V5936"/>
      <c r="W5936" s="51"/>
    </row>
    <row r="5937" spans="1:23" x14ac:dyDescent="0.2">
      <c r="A5937" s="32"/>
      <c r="B5937"/>
      <c r="C5937" s="20"/>
      <c r="D5937" s="20"/>
      <c r="E5937"/>
      <c r="F5937"/>
      <c r="G5937" s="19"/>
      <c r="H5937"/>
      <c r="I5937"/>
      <c r="J5937"/>
      <c r="K5937" s="9"/>
      <c r="L5937"/>
      <c r="M5937" s="36"/>
      <c r="N5937"/>
      <c r="O5937"/>
      <c r="P5937" s="48"/>
      <c r="Q5937" s="10"/>
      <c r="R5937" s="51"/>
      <c r="S5937" s="13"/>
      <c r="T5937" s="12"/>
      <c r="U5937" s="13"/>
      <c r="V5937"/>
      <c r="W5937" s="51"/>
    </row>
    <row r="5938" spans="1:23" x14ac:dyDescent="0.2">
      <c r="A5938" s="32"/>
      <c r="B5938"/>
      <c r="C5938" s="20"/>
      <c r="D5938" s="20"/>
      <c r="E5938"/>
      <c r="F5938"/>
      <c r="G5938" s="19"/>
      <c r="H5938"/>
      <c r="I5938"/>
      <c r="J5938"/>
      <c r="K5938" s="9"/>
      <c r="L5938"/>
      <c r="M5938" s="36"/>
      <c r="N5938"/>
      <c r="O5938"/>
      <c r="P5938" s="48"/>
      <c r="Q5938" s="10"/>
      <c r="R5938" s="51"/>
      <c r="S5938" s="13"/>
      <c r="T5938" s="12"/>
      <c r="U5938" s="13"/>
      <c r="V5938"/>
      <c r="W5938" s="51"/>
    </row>
    <row r="5939" spans="1:23" x14ac:dyDescent="0.2">
      <c r="A5939" s="32"/>
      <c r="B5939"/>
      <c r="C5939" s="20"/>
      <c r="D5939" s="20"/>
      <c r="E5939"/>
      <c r="F5939"/>
      <c r="G5939" s="19"/>
      <c r="H5939"/>
      <c r="I5939"/>
      <c r="J5939"/>
      <c r="K5939" s="9"/>
      <c r="L5939"/>
      <c r="M5939" s="36"/>
      <c r="N5939"/>
      <c r="O5939"/>
      <c r="P5939" s="48"/>
      <c r="Q5939" s="10"/>
      <c r="R5939" s="51"/>
      <c r="S5939" s="13"/>
      <c r="T5939" s="12"/>
      <c r="U5939" s="13"/>
      <c r="V5939"/>
      <c r="W5939" s="51"/>
    </row>
    <row r="5940" spans="1:23" x14ac:dyDescent="0.2">
      <c r="A5940" s="32"/>
      <c r="B5940"/>
      <c r="C5940" s="20"/>
      <c r="D5940" s="20"/>
      <c r="E5940"/>
      <c r="F5940"/>
      <c r="G5940" s="19"/>
      <c r="H5940"/>
      <c r="I5940"/>
      <c r="J5940"/>
      <c r="K5940" s="9"/>
      <c r="L5940"/>
      <c r="M5940" s="36"/>
      <c r="N5940"/>
      <c r="O5940"/>
      <c r="P5940" s="48"/>
      <c r="Q5940" s="10"/>
      <c r="R5940" s="51"/>
      <c r="S5940" s="13"/>
      <c r="T5940" s="12"/>
      <c r="U5940" s="13"/>
      <c r="V5940"/>
      <c r="W5940" s="51"/>
    </row>
    <row r="5941" spans="1:23" x14ac:dyDescent="0.2">
      <c r="A5941" s="32"/>
      <c r="B5941"/>
      <c r="C5941" s="20"/>
      <c r="D5941" s="20"/>
      <c r="E5941"/>
      <c r="F5941"/>
      <c r="G5941" s="19"/>
      <c r="H5941"/>
      <c r="I5941"/>
      <c r="J5941"/>
      <c r="K5941" s="9"/>
      <c r="L5941"/>
      <c r="M5941" s="36"/>
      <c r="N5941"/>
      <c r="O5941"/>
      <c r="P5941" s="48"/>
      <c r="Q5941" s="10"/>
      <c r="R5941" s="51"/>
      <c r="S5941" s="13"/>
      <c r="T5941" s="12"/>
      <c r="U5941" s="13"/>
      <c r="V5941"/>
      <c r="W5941" s="51"/>
    </row>
    <row r="5942" spans="1:23" x14ac:dyDescent="0.2">
      <c r="A5942" s="32"/>
      <c r="B5942"/>
      <c r="C5942" s="20"/>
      <c r="D5942" s="20"/>
      <c r="E5942"/>
      <c r="F5942"/>
      <c r="G5942" s="19"/>
      <c r="H5942"/>
      <c r="I5942"/>
      <c r="J5942"/>
      <c r="K5942" s="9"/>
      <c r="L5942"/>
      <c r="M5942" s="36"/>
      <c r="N5942"/>
      <c r="O5942"/>
      <c r="P5942" s="48"/>
      <c r="Q5942" s="10"/>
      <c r="R5942" s="51"/>
      <c r="S5942" s="13"/>
      <c r="T5942" s="12"/>
      <c r="U5942" s="13"/>
      <c r="V5942"/>
      <c r="W5942" s="51"/>
    </row>
    <row r="5943" spans="1:23" x14ac:dyDescent="0.2">
      <c r="A5943" s="32"/>
      <c r="B5943"/>
      <c r="C5943" s="20"/>
      <c r="D5943" s="20"/>
      <c r="E5943"/>
      <c r="F5943"/>
      <c r="G5943" s="19"/>
      <c r="H5943"/>
      <c r="I5943"/>
      <c r="J5943"/>
      <c r="K5943" s="9"/>
      <c r="L5943"/>
      <c r="M5943" s="36"/>
      <c r="N5943"/>
      <c r="O5943"/>
      <c r="P5943" s="48"/>
      <c r="Q5943" s="10"/>
      <c r="R5943" s="51"/>
      <c r="S5943" s="13"/>
      <c r="T5943" s="12"/>
      <c r="U5943" s="13"/>
      <c r="V5943"/>
      <c r="W5943" s="51"/>
    </row>
    <row r="5944" spans="1:23" x14ac:dyDescent="0.2">
      <c r="A5944" s="32"/>
      <c r="B5944"/>
      <c r="C5944" s="20"/>
      <c r="D5944" s="20"/>
      <c r="E5944"/>
      <c r="F5944"/>
      <c r="G5944" s="19"/>
      <c r="H5944"/>
      <c r="I5944"/>
      <c r="J5944"/>
      <c r="K5944" s="9"/>
      <c r="L5944"/>
      <c r="M5944" s="36"/>
      <c r="N5944"/>
      <c r="O5944"/>
      <c r="P5944" s="48"/>
      <c r="Q5944" s="10"/>
      <c r="R5944" s="51"/>
      <c r="S5944" s="13"/>
      <c r="T5944" s="12"/>
      <c r="U5944" s="13"/>
      <c r="V5944"/>
      <c r="W5944" s="51"/>
    </row>
    <row r="5945" spans="1:23" x14ac:dyDescent="0.2">
      <c r="A5945" s="32"/>
      <c r="B5945"/>
      <c r="C5945" s="20"/>
      <c r="D5945" s="20"/>
      <c r="E5945"/>
      <c r="F5945"/>
      <c r="G5945" s="19"/>
      <c r="H5945"/>
      <c r="I5945"/>
      <c r="J5945"/>
      <c r="K5945" s="9"/>
      <c r="L5945"/>
      <c r="M5945" s="36"/>
      <c r="N5945"/>
      <c r="O5945"/>
      <c r="P5945" s="48"/>
      <c r="Q5945" s="10"/>
      <c r="R5945" s="51"/>
      <c r="S5945" s="13"/>
      <c r="T5945" s="12"/>
      <c r="U5945" s="13"/>
      <c r="V5945"/>
      <c r="W5945" s="51"/>
    </row>
    <row r="5946" spans="1:23" x14ac:dyDescent="0.2">
      <c r="A5946" s="32"/>
      <c r="B5946"/>
      <c r="C5946" s="20"/>
      <c r="D5946" s="20"/>
      <c r="E5946"/>
      <c r="F5946"/>
      <c r="G5946" s="19"/>
      <c r="H5946"/>
      <c r="I5946"/>
      <c r="J5946"/>
      <c r="K5946" s="9"/>
      <c r="L5946"/>
      <c r="M5946" s="36"/>
      <c r="N5946"/>
      <c r="O5946"/>
      <c r="P5946" s="48"/>
      <c r="Q5946" s="10"/>
      <c r="R5946" s="51"/>
      <c r="S5946" s="13"/>
      <c r="T5946" s="12"/>
      <c r="U5946" s="13"/>
      <c r="V5946"/>
      <c r="W5946" s="51"/>
    </row>
    <row r="5947" spans="1:23" x14ac:dyDescent="0.2">
      <c r="A5947" s="32"/>
      <c r="B5947"/>
      <c r="C5947" s="20"/>
      <c r="D5947" s="20"/>
      <c r="E5947"/>
      <c r="F5947"/>
      <c r="G5947" s="19"/>
      <c r="H5947"/>
      <c r="I5947"/>
      <c r="J5947"/>
      <c r="K5947" s="9"/>
      <c r="L5947"/>
      <c r="M5947" s="36"/>
      <c r="N5947"/>
      <c r="O5947"/>
      <c r="P5947" s="48"/>
      <c r="Q5947" s="10"/>
      <c r="R5947" s="51"/>
      <c r="S5947" s="13"/>
      <c r="T5947" s="12"/>
      <c r="U5947" s="13"/>
      <c r="V5947"/>
      <c r="W5947" s="51"/>
    </row>
    <row r="5948" spans="1:23" x14ac:dyDescent="0.2">
      <c r="A5948" s="32"/>
      <c r="B5948"/>
      <c r="C5948" s="20"/>
      <c r="D5948" s="20"/>
      <c r="E5948"/>
      <c r="F5948"/>
      <c r="G5948" s="19"/>
      <c r="H5948"/>
      <c r="I5948"/>
      <c r="J5948"/>
      <c r="K5948" s="9"/>
      <c r="L5948"/>
      <c r="M5948" s="36"/>
      <c r="N5948"/>
      <c r="O5948"/>
      <c r="P5948" s="48"/>
      <c r="Q5948" s="10"/>
      <c r="R5948" s="51"/>
      <c r="S5948" s="13"/>
      <c r="T5948" s="12"/>
      <c r="U5948" s="13"/>
      <c r="V5948"/>
      <c r="W5948" s="51"/>
    </row>
    <row r="5949" spans="1:23" x14ac:dyDescent="0.2">
      <c r="A5949" s="32"/>
      <c r="B5949"/>
      <c r="C5949" s="20"/>
      <c r="D5949" s="20"/>
      <c r="E5949"/>
      <c r="F5949"/>
      <c r="G5949" s="19"/>
      <c r="H5949"/>
      <c r="I5949"/>
      <c r="J5949"/>
      <c r="K5949" s="9"/>
      <c r="L5949"/>
      <c r="M5949" s="36"/>
      <c r="N5949"/>
      <c r="O5949"/>
      <c r="P5949" s="48"/>
      <c r="Q5949" s="10"/>
      <c r="R5949" s="51"/>
      <c r="S5949" s="13"/>
      <c r="T5949" s="12"/>
      <c r="U5949" s="13"/>
      <c r="V5949"/>
      <c r="W5949" s="51"/>
    </row>
    <row r="5950" spans="1:23" x14ac:dyDescent="0.2">
      <c r="A5950" s="32"/>
      <c r="B5950"/>
      <c r="C5950" s="20"/>
      <c r="D5950" s="20"/>
      <c r="E5950"/>
      <c r="F5950"/>
      <c r="G5950" s="19"/>
      <c r="H5950"/>
      <c r="I5950"/>
      <c r="J5950"/>
      <c r="K5950" s="9"/>
      <c r="L5950"/>
      <c r="M5950" s="36"/>
      <c r="N5950"/>
      <c r="O5950"/>
      <c r="P5950" s="48"/>
      <c r="Q5950" s="10"/>
      <c r="R5950" s="51"/>
      <c r="S5950" s="13"/>
      <c r="T5950" s="12"/>
      <c r="U5950" s="13"/>
      <c r="V5950"/>
      <c r="W5950" s="51"/>
    </row>
    <row r="5951" spans="1:23" x14ac:dyDescent="0.2">
      <c r="A5951" s="32"/>
      <c r="B5951"/>
      <c r="C5951" s="20"/>
      <c r="D5951" s="20"/>
      <c r="E5951"/>
      <c r="F5951"/>
      <c r="G5951" s="19"/>
      <c r="H5951"/>
      <c r="I5951"/>
      <c r="J5951"/>
      <c r="K5951" s="9"/>
      <c r="L5951"/>
      <c r="M5951" s="36"/>
      <c r="N5951"/>
      <c r="O5951"/>
      <c r="P5951" s="48"/>
      <c r="Q5951" s="10"/>
      <c r="R5951" s="51"/>
      <c r="S5951" s="13"/>
      <c r="T5951" s="12"/>
      <c r="U5951" s="13"/>
      <c r="V5951"/>
      <c r="W5951" s="51"/>
    </row>
    <row r="5952" spans="1:23" x14ac:dyDescent="0.2">
      <c r="A5952" s="32"/>
      <c r="B5952"/>
      <c r="C5952" s="20"/>
      <c r="D5952" s="20"/>
      <c r="E5952"/>
      <c r="F5952"/>
      <c r="G5952" s="19"/>
      <c r="H5952"/>
      <c r="I5952"/>
      <c r="J5952"/>
      <c r="K5952" s="9"/>
      <c r="L5952"/>
      <c r="M5952" s="36"/>
      <c r="N5952"/>
      <c r="O5952"/>
      <c r="P5952" s="48"/>
      <c r="Q5952" s="10"/>
      <c r="R5952" s="51"/>
      <c r="S5952" s="13"/>
      <c r="T5952" s="12"/>
      <c r="U5952" s="13"/>
      <c r="V5952"/>
      <c r="W5952" s="51"/>
    </row>
    <row r="5953" spans="1:23" x14ac:dyDescent="0.2">
      <c r="A5953" s="32"/>
      <c r="B5953"/>
      <c r="C5953" s="20"/>
      <c r="D5953" s="20"/>
      <c r="E5953"/>
      <c r="F5953"/>
      <c r="G5953" s="19"/>
      <c r="H5953"/>
      <c r="I5953"/>
      <c r="J5953"/>
      <c r="K5953" s="9"/>
      <c r="L5953"/>
      <c r="M5953" s="36"/>
      <c r="N5953"/>
      <c r="O5953"/>
      <c r="P5953" s="48"/>
      <c r="Q5953" s="10"/>
      <c r="R5953" s="51"/>
      <c r="S5953" s="13"/>
      <c r="T5953" s="12"/>
      <c r="U5953" s="13"/>
      <c r="V5953"/>
      <c r="W5953" s="51"/>
    </row>
    <row r="5954" spans="1:23" x14ac:dyDescent="0.2">
      <c r="A5954" s="32"/>
      <c r="B5954"/>
      <c r="C5954" s="20"/>
      <c r="D5954" s="20"/>
      <c r="E5954"/>
      <c r="F5954"/>
      <c r="G5954" s="19"/>
      <c r="H5954"/>
      <c r="I5954"/>
      <c r="J5954"/>
      <c r="K5954" s="9"/>
      <c r="L5954"/>
      <c r="M5954" s="36"/>
      <c r="N5954"/>
      <c r="O5954"/>
      <c r="P5954" s="48"/>
      <c r="Q5954" s="10"/>
      <c r="R5954" s="51"/>
      <c r="S5954" s="13"/>
      <c r="T5954" s="12"/>
      <c r="U5954" s="13"/>
      <c r="V5954"/>
      <c r="W5954" s="51"/>
    </row>
    <row r="5955" spans="1:23" x14ac:dyDescent="0.2">
      <c r="A5955" s="32"/>
      <c r="B5955"/>
      <c r="C5955" s="20"/>
      <c r="D5955" s="20"/>
      <c r="E5955"/>
      <c r="F5955"/>
      <c r="G5955" s="19"/>
      <c r="H5955"/>
      <c r="I5955"/>
      <c r="J5955"/>
      <c r="K5955" s="9"/>
      <c r="L5955"/>
      <c r="M5955" s="36"/>
      <c r="N5955"/>
      <c r="O5955"/>
      <c r="P5955" s="48"/>
      <c r="Q5955" s="10"/>
      <c r="R5955" s="51"/>
      <c r="S5955" s="13"/>
      <c r="T5955" s="12"/>
      <c r="U5955" s="13"/>
      <c r="V5955"/>
      <c r="W5955" s="51"/>
    </row>
    <row r="5956" spans="1:23" x14ac:dyDescent="0.2">
      <c r="A5956" s="32"/>
      <c r="B5956"/>
      <c r="C5956" s="20"/>
      <c r="D5956" s="20"/>
      <c r="E5956"/>
      <c r="F5956"/>
      <c r="G5956" s="19"/>
      <c r="H5956"/>
      <c r="I5956"/>
      <c r="J5956"/>
      <c r="K5956" s="9"/>
      <c r="L5956"/>
      <c r="M5956" s="36"/>
      <c r="N5956"/>
      <c r="O5956"/>
      <c r="P5956" s="48"/>
      <c r="Q5956" s="10"/>
      <c r="R5956" s="51"/>
      <c r="S5956" s="13"/>
      <c r="T5956" s="12"/>
      <c r="U5956" s="13"/>
      <c r="V5956"/>
      <c r="W5956" s="51"/>
    </row>
    <row r="5957" spans="1:23" x14ac:dyDescent="0.2">
      <c r="A5957" s="32"/>
      <c r="B5957"/>
      <c r="C5957" s="20"/>
      <c r="D5957" s="20"/>
      <c r="E5957"/>
      <c r="F5957"/>
      <c r="G5957" s="19"/>
      <c r="H5957"/>
      <c r="I5957"/>
      <c r="J5957"/>
      <c r="K5957" s="9"/>
      <c r="L5957"/>
      <c r="M5957" s="36"/>
      <c r="N5957"/>
      <c r="O5957"/>
      <c r="P5957" s="48"/>
      <c r="Q5957" s="10"/>
      <c r="R5957" s="51"/>
      <c r="S5957" s="13"/>
      <c r="T5957" s="12"/>
      <c r="U5957" s="13"/>
      <c r="V5957"/>
      <c r="W5957" s="51"/>
    </row>
    <row r="5958" spans="1:23" x14ac:dyDescent="0.2">
      <c r="A5958" s="32"/>
      <c r="B5958"/>
      <c r="C5958" s="20"/>
      <c r="D5958" s="20"/>
      <c r="E5958"/>
      <c r="F5958"/>
      <c r="G5958" s="19"/>
      <c r="H5958"/>
      <c r="I5958"/>
      <c r="J5958"/>
      <c r="K5958" s="9"/>
      <c r="L5958"/>
      <c r="M5958" s="36"/>
      <c r="N5958"/>
      <c r="O5958"/>
      <c r="P5958" s="48"/>
      <c r="Q5958" s="10"/>
      <c r="R5958" s="51"/>
      <c r="S5958" s="13"/>
      <c r="T5958" s="12"/>
      <c r="U5958" s="13"/>
      <c r="V5958"/>
      <c r="W5958" s="51"/>
    </row>
    <row r="5959" spans="1:23" x14ac:dyDescent="0.2">
      <c r="A5959" s="32"/>
      <c r="B5959"/>
      <c r="C5959" s="20"/>
      <c r="D5959" s="20"/>
      <c r="E5959"/>
      <c r="F5959"/>
      <c r="G5959" s="19"/>
      <c r="H5959"/>
      <c r="I5959"/>
      <c r="J5959"/>
      <c r="K5959" s="9"/>
      <c r="L5959"/>
      <c r="M5959" s="36"/>
      <c r="N5959"/>
      <c r="O5959"/>
      <c r="P5959" s="48"/>
      <c r="Q5959" s="10"/>
      <c r="R5959" s="51"/>
      <c r="S5959" s="13"/>
      <c r="T5959" s="12"/>
      <c r="U5959" s="13"/>
      <c r="V5959"/>
      <c r="W5959" s="51"/>
    </row>
    <row r="5960" spans="1:23" x14ac:dyDescent="0.2">
      <c r="A5960" s="32"/>
      <c r="B5960"/>
      <c r="C5960" s="20"/>
      <c r="D5960" s="20"/>
      <c r="E5960"/>
      <c r="F5960"/>
      <c r="G5960" s="19"/>
      <c r="H5960"/>
      <c r="I5960"/>
      <c r="J5960"/>
      <c r="K5960" s="9"/>
      <c r="L5960"/>
      <c r="M5960" s="36"/>
      <c r="N5960"/>
      <c r="O5960"/>
      <c r="P5960" s="48"/>
      <c r="Q5960" s="10"/>
      <c r="R5960" s="51"/>
      <c r="S5960" s="13"/>
      <c r="T5960" s="12"/>
      <c r="U5960" s="13"/>
      <c r="V5960"/>
      <c r="W5960" s="51"/>
    </row>
    <row r="5961" spans="1:23" x14ac:dyDescent="0.2">
      <c r="A5961" s="32"/>
      <c r="B5961"/>
      <c r="C5961" s="20"/>
      <c r="D5961" s="20"/>
      <c r="E5961"/>
      <c r="F5961"/>
      <c r="G5961" s="19"/>
      <c r="H5961"/>
      <c r="I5961"/>
      <c r="J5961"/>
      <c r="K5961" s="9"/>
      <c r="L5961"/>
      <c r="M5961" s="36"/>
      <c r="N5961"/>
      <c r="O5961"/>
      <c r="P5961" s="48"/>
      <c r="Q5961" s="10"/>
      <c r="R5961" s="51"/>
      <c r="S5961" s="13"/>
      <c r="T5961" s="12"/>
      <c r="U5961" s="13"/>
      <c r="V5961"/>
      <c r="W5961" s="51"/>
    </row>
    <row r="5962" spans="1:23" x14ac:dyDescent="0.2">
      <c r="A5962" s="32"/>
      <c r="B5962"/>
      <c r="C5962" s="20"/>
      <c r="D5962" s="20"/>
      <c r="E5962"/>
      <c r="F5962"/>
      <c r="G5962" s="19"/>
      <c r="H5962"/>
      <c r="I5962"/>
      <c r="J5962"/>
      <c r="K5962" s="9"/>
      <c r="L5962"/>
      <c r="M5962" s="36"/>
      <c r="N5962"/>
      <c r="O5962"/>
      <c r="P5962" s="48"/>
      <c r="Q5962" s="10"/>
      <c r="R5962" s="51"/>
      <c r="S5962" s="13"/>
      <c r="T5962" s="12"/>
      <c r="U5962" s="13"/>
      <c r="V5962"/>
      <c r="W5962" s="51"/>
    </row>
    <row r="5963" spans="1:23" x14ac:dyDescent="0.2">
      <c r="A5963" s="32"/>
      <c r="B5963"/>
      <c r="C5963" s="20"/>
      <c r="D5963" s="20"/>
      <c r="E5963"/>
      <c r="F5963"/>
      <c r="G5963" s="19"/>
      <c r="H5963"/>
      <c r="I5963"/>
      <c r="J5963"/>
      <c r="K5963" s="9"/>
      <c r="L5963"/>
      <c r="M5963" s="36"/>
      <c r="N5963"/>
      <c r="O5963"/>
      <c r="P5963" s="48"/>
      <c r="Q5963" s="10"/>
      <c r="R5963" s="51"/>
      <c r="S5963" s="13"/>
      <c r="T5963" s="12"/>
      <c r="U5963" s="13"/>
      <c r="V5963"/>
      <c r="W5963" s="51"/>
    </row>
    <row r="5964" spans="1:23" x14ac:dyDescent="0.2">
      <c r="A5964" s="32"/>
      <c r="B5964"/>
      <c r="C5964" s="20"/>
      <c r="D5964" s="20"/>
      <c r="E5964"/>
      <c r="F5964"/>
      <c r="G5964" s="19"/>
      <c r="H5964"/>
      <c r="I5964"/>
      <c r="J5964"/>
      <c r="K5964" s="9"/>
      <c r="L5964"/>
      <c r="M5964" s="36"/>
      <c r="N5964"/>
      <c r="O5964"/>
      <c r="P5964" s="48"/>
      <c r="Q5964" s="10"/>
      <c r="R5964" s="51"/>
      <c r="S5964" s="13"/>
      <c r="T5964" s="12"/>
      <c r="U5964" s="13"/>
      <c r="V5964"/>
      <c r="W5964" s="51"/>
    </row>
    <row r="5965" spans="1:23" x14ac:dyDescent="0.2">
      <c r="A5965" s="32"/>
      <c r="B5965"/>
      <c r="C5965" s="20"/>
      <c r="D5965" s="20"/>
      <c r="E5965"/>
      <c r="F5965"/>
      <c r="G5965" s="19"/>
      <c r="H5965"/>
      <c r="I5965"/>
      <c r="J5965"/>
      <c r="K5965" s="9"/>
      <c r="L5965"/>
      <c r="M5965" s="36"/>
      <c r="N5965"/>
      <c r="O5965"/>
      <c r="P5965" s="48"/>
      <c r="Q5965" s="10"/>
      <c r="R5965" s="51"/>
      <c r="S5965" s="13"/>
      <c r="T5965" s="12"/>
      <c r="U5965" s="13"/>
      <c r="V5965"/>
      <c r="W5965" s="51"/>
    </row>
    <row r="5966" spans="1:23" x14ac:dyDescent="0.2">
      <c r="A5966" s="32"/>
      <c r="B5966"/>
      <c r="C5966" s="20"/>
      <c r="D5966" s="20"/>
      <c r="E5966"/>
      <c r="F5966"/>
      <c r="G5966" s="19"/>
      <c r="H5966"/>
      <c r="I5966"/>
      <c r="J5966"/>
      <c r="K5966" s="9"/>
      <c r="L5966"/>
      <c r="M5966" s="36"/>
      <c r="N5966"/>
      <c r="O5966"/>
      <c r="P5966" s="48"/>
      <c r="Q5966" s="10"/>
      <c r="R5966" s="51"/>
      <c r="S5966" s="13"/>
      <c r="T5966" s="12"/>
      <c r="U5966" s="13"/>
      <c r="V5966"/>
      <c r="W5966" s="51"/>
    </row>
    <row r="5967" spans="1:23" x14ac:dyDescent="0.2">
      <c r="A5967" s="32"/>
      <c r="B5967"/>
      <c r="C5967" s="20"/>
      <c r="D5967" s="20"/>
      <c r="E5967"/>
      <c r="F5967"/>
      <c r="G5967" s="19"/>
      <c r="H5967"/>
      <c r="I5967"/>
      <c r="J5967"/>
      <c r="K5967" s="9"/>
      <c r="L5967"/>
      <c r="M5967" s="36"/>
      <c r="N5967"/>
      <c r="O5967"/>
      <c r="P5967" s="48"/>
      <c r="Q5967" s="10"/>
      <c r="R5967" s="51"/>
      <c r="S5967" s="13"/>
      <c r="T5967" s="12"/>
      <c r="U5967" s="13"/>
      <c r="V5967"/>
      <c r="W5967" s="51"/>
    </row>
    <row r="5968" spans="1:23" x14ac:dyDescent="0.2">
      <c r="A5968" s="32"/>
      <c r="B5968"/>
      <c r="C5968" s="20"/>
      <c r="D5968" s="20"/>
      <c r="E5968"/>
      <c r="F5968"/>
      <c r="G5968" s="19"/>
      <c r="H5968"/>
      <c r="I5968"/>
      <c r="J5968"/>
      <c r="K5968" s="9"/>
      <c r="L5968"/>
      <c r="M5968" s="36"/>
      <c r="N5968"/>
      <c r="O5968"/>
      <c r="P5968" s="48"/>
      <c r="Q5968" s="10"/>
      <c r="R5968" s="51"/>
      <c r="S5968" s="13"/>
      <c r="T5968" s="12"/>
      <c r="U5968" s="13"/>
      <c r="V5968"/>
      <c r="W5968" s="51"/>
    </row>
    <row r="5969" spans="1:23" x14ac:dyDescent="0.2">
      <c r="A5969" s="32"/>
      <c r="B5969"/>
      <c r="C5969" s="20"/>
      <c r="D5969" s="20"/>
      <c r="E5969"/>
      <c r="F5969"/>
      <c r="G5969" s="19"/>
      <c r="H5969"/>
      <c r="I5969"/>
      <c r="J5969"/>
      <c r="K5969" s="9"/>
      <c r="L5969"/>
      <c r="M5969" s="36"/>
      <c r="N5969"/>
      <c r="O5969"/>
      <c r="P5969" s="48"/>
      <c r="Q5969" s="10"/>
      <c r="R5969" s="51"/>
      <c r="S5969" s="13"/>
      <c r="T5969" s="12"/>
      <c r="U5969" s="13"/>
      <c r="V5969"/>
      <c r="W5969" s="51"/>
    </row>
    <row r="5970" spans="1:23" x14ac:dyDescent="0.2">
      <c r="A5970" s="32"/>
      <c r="B5970"/>
      <c r="C5970" s="20"/>
      <c r="D5970" s="20"/>
      <c r="E5970"/>
      <c r="F5970"/>
      <c r="G5970" s="19"/>
      <c r="H5970"/>
      <c r="I5970"/>
      <c r="J5970"/>
      <c r="K5970" s="9"/>
      <c r="L5970"/>
      <c r="M5970" s="36"/>
      <c r="N5970"/>
      <c r="O5970"/>
      <c r="P5970" s="48"/>
      <c r="Q5970" s="10"/>
      <c r="R5970" s="51"/>
      <c r="S5970" s="13"/>
      <c r="T5970" s="12"/>
      <c r="U5970" s="13"/>
      <c r="V5970"/>
      <c r="W5970" s="51"/>
    </row>
    <row r="5971" spans="1:23" x14ac:dyDescent="0.2">
      <c r="A5971" s="32"/>
      <c r="B5971"/>
      <c r="C5971" s="20"/>
      <c r="D5971" s="20"/>
      <c r="E5971"/>
      <c r="F5971"/>
      <c r="G5971" s="19"/>
      <c r="H5971"/>
      <c r="I5971"/>
      <c r="J5971"/>
      <c r="K5971" s="9"/>
      <c r="L5971"/>
      <c r="M5971" s="36"/>
      <c r="N5971"/>
      <c r="O5971"/>
      <c r="P5971" s="48"/>
      <c r="Q5971" s="10"/>
      <c r="R5971" s="51"/>
      <c r="S5971" s="13"/>
      <c r="T5971" s="12"/>
      <c r="U5971" s="13"/>
      <c r="V5971"/>
      <c r="W5971" s="51"/>
    </row>
    <row r="5972" spans="1:23" x14ac:dyDescent="0.2">
      <c r="A5972" s="32"/>
      <c r="B5972"/>
      <c r="C5972" s="20"/>
      <c r="D5972" s="20"/>
      <c r="E5972"/>
      <c r="F5972"/>
      <c r="G5972" s="19"/>
      <c r="H5972"/>
      <c r="I5972"/>
      <c r="J5972"/>
      <c r="K5972" s="9"/>
      <c r="L5972"/>
      <c r="M5972" s="36"/>
      <c r="N5972"/>
      <c r="O5972"/>
      <c r="P5972" s="48"/>
      <c r="Q5972" s="10"/>
      <c r="R5972" s="51"/>
      <c r="S5972" s="13"/>
      <c r="T5972" s="12"/>
      <c r="U5972" s="13"/>
      <c r="V5972"/>
      <c r="W5972" s="51"/>
    </row>
    <row r="5973" spans="1:23" x14ac:dyDescent="0.2">
      <c r="A5973" s="32"/>
      <c r="B5973"/>
      <c r="C5973" s="20"/>
      <c r="D5973" s="20"/>
      <c r="E5973"/>
      <c r="F5973"/>
      <c r="G5973" s="19"/>
      <c r="H5973"/>
      <c r="I5973"/>
      <c r="J5973"/>
      <c r="K5973" s="9"/>
      <c r="L5973"/>
      <c r="M5973" s="36"/>
      <c r="N5973"/>
      <c r="O5973"/>
      <c r="P5973" s="48"/>
      <c r="Q5973" s="10"/>
      <c r="R5973" s="51"/>
      <c r="S5973" s="13"/>
      <c r="T5973" s="12"/>
      <c r="U5973" s="13"/>
      <c r="V5973"/>
      <c r="W5973" s="51"/>
    </row>
    <row r="5974" spans="1:23" x14ac:dyDescent="0.2">
      <c r="A5974" s="32"/>
      <c r="B5974"/>
      <c r="C5974" s="20"/>
      <c r="D5974" s="20"/>
      <c r="E5974"/>
      <c r="F5974"/>
      <c r="G5974" s="19"/>
      <c r="H5974"/>
      <c r="I5974"/>
      <c r="J5974"/>
      <c r="K5974" s="9"/>
      <c r="L5974"/>
      <c r="M5974" s="36"/>
      <c r="N5974"/>
      <c r="O5974"/>
      <c r="P5974" s="48"/>
      <c r="Q5974" s="10"/>
      <c r="R5974" s="51"/>
      <c r="S5974" s="13"/>
      <c r="T5974" s="12"/>
      <c r="U5974" s="13"/>
      <c r="V5974"/>
      <c r="W5974" s="51"/>
    </row>
    <row r="5975" spans="1:23" x14ac:dyDescent="0.2">
      <c r="A5975" s="32"/>
      <c r="B5975"/>
      <c r="C5975" s="20"/>
      <c r="D5975" s="20"/>
      <c r="E5975"/>
      <c r="F5975"/>
      <c r="G5975" s="19"/>
      <c r="H5975"/>
      <c r="I5975"/>
      <c r="J5975"/>
      <c r="K5975" s="9"/>
      <c r="L5975"/>
      <c r="M5975" s="36"/>
      <c r="N5975"/>
      <c r="O5975"/>
      <c r="P5975" s="48"/>
      <c r="Q5975" s="10"/>
      <c r="R5975" s="51"/>
      <c r="S5975" s="13"/>
      <c r="T5975" s="12"/>
      <c r="U5975" s="13"/>
      <c r="V5975"/>
      <c r="W5975" s="51"/>
    </row>
    <row r="5976" spans="1:23" x14ac:dyDescent="0.2">
      <c r="A5976" s="32"/>
      <c r="B5976"/>
      <c r="C5976" s="20"/>
      <c r="D5976" s="20"/>
      <c r="E5976"/>
      <c r="F5976"/>
      <c r="G5976" s="19"/>
      <c r="H5976"/>
      <c r="I5976"/>
      <c r="J5976"/>
      <c r="K5976" s="9"/>
      <c r="L5976"/>
      <c r="M5976" s="36"/>
      <c r="N5976"/>
      <c r="O5976"/>
      <c r="P5976" s="48"/>
      <c r="Q5976" s="10"/>
      <c r="R5976" s="51"/>
      <c r="S5976" s="13"/>
      <c r="T5976" s="12"/>
      <c r="U5976" s="13"/>
      <c r="V5976"/>
      <c r="W5976" s="51"/>
    </row>
    <row r="5977" spans="1:23" x14ac:dyDescent="0.2">
      <c r="A5977" s="32"/>
      <c r="B5977"/>
      <c r="C5977" s="20"/>
      <c r="D5977" s="20"/>
      <c r="E5977"/>
      <c r="F5977"/>
      <c r="G5977" s="19"/>
      <c r="H5977"/>
      <c r="I5977"/>
      <c r="J5977"/>
      <c r="K5977" s="9"/>
      <c r="L5977"/>
      <c r="M5977" s="36"/>
      <c r="N5977"/>
      <c r="O5977"/>
      <c r="P5977" s="48"/>
      <c r="Q5977" s="10"/>
      <c r="R5977" s="51"/>
      <c r="S5977" s="13"/>
      <c r="T5977" s="12"/>
      <c r="U5977" s="13"/>
      <c r="V5977"/>
      <c r="W5977" s="51"/>
    </row>
    <row r="5978" spans="1:23" x14ac:dyDescent="0.2">
      <c r="A5978" s="32"/>
      <c r="B5978"/>
      <c r="C5978" s="20"/>
      <c r="D5978" s="20"/>
      <c r="E5978"/>
      <c r="F5978"/>
      <c r="G5978" s="19"/>
      <c r="H5978"/>
      <c r="I5978"/>
      <c r="J5978"/>
      <c r="K5978" s="9"/>
      <c r="L5978"/>
      <c r="M5978" s="36"/>
      <c r="N5978"/>
      <c r="O5978"/>
      <c r="P5978" s="48"/>
      <c r="Q5978" s="10"/>
      <c r="R5978" s="51"/>
      <c r="S5978" s="13"/>
      <c r="T5978" s="12"/>
      <c r="U5978" s="13"/>
      <c r="V5978"/>
      <c r="W5978" s="51"/>
    </row>
    <row r="5979" spans="1:23" x14ac:dyDescent="0.2">
      <c r="A5979" s="32"/>
      <c r="B5979"/>
      <c r="C5979" s="20"/>
      <c r="D5979" s="20"/>
      <c r="E5979"/>
      <c r="F5979"/>
      <c r="G5979" s="19"/>
      <c r="H5979"/>
      <c r="I5979"/>
      <c r="J5979"/>
      <c r="K5979" s="9"/>
      <c r="L5979"/>
      <c r="M5979" s="36"/>
      <c r="N5979"/>
      <c r="O5979"/>
      <c r="P5979" s="48"/>
      <c r="Q5979" s="10"/>
      <c r="R5979" s="51"/>
      <c r="S5979" s="13"/>
      <c r="T5979" s="12"/>
      <c r="U5979" s="13"/>
      <c r="V5979"/>
      <c r="W5979" s="51"/>
    </row>
    <row r="5980" spans="1:23" x14ac:dyDescent="0.2">
      <c r="A5980" s="32"/>
      <c r="B5980"/>
      <c r="C5980" s="20"/>
      <c r="D5980" s="20"/>
      <c r="E5980"/>
      <c r="F5980"/>
      <c r="G5980" s="19"/>
      <c r="H5980"/>
      <c r="I5980"/>
      <c r="J5980"/>
      <c r="K5980" s="9"/>
      <c r="L5980"/>
      <c r="M5980" s="36"/>
      <c r="N5980"/>
      <c r="O5980"/>
      <c r="P5980" s="48"/>
      <c r="Q5980" s="10"/>
      <c r="R5980" s="51"/>
      <c r="S5980" s="13"/>
      <c r="T5980" s="12"/>
      <c r="U5980" s="13"/>
      <c r="V5980"/>
      <c r="W5980" s="51"/>
    </row>
    <row r="5981" spans="1:23" x14ac:dyDescent="0.2">
      <c r="A5981" s="32"/>
      <c r="B5981"/>
      <c r="C5981" s="20"/>
      <c r="D5981" s="20"/>
      <c r="E5981"/>
      <c r="F5981"/>
      <c r="G5981" s="19"/>
      <c r="H5981"/>
      <c r="I5981"/>
      <c r="J5981"/>
      <c r="K5981" s="9"/>
      <c r="L5981"/>
      <c r="M5981" s="36"/>
      <c r="N5981"/>
      <c r="O5981"/>
      <c r="P5981" s="48"/>
      <c r="Q5981" s="10"/>
      <c r="R5981" s="51"/>
      <c r="S5981" s="13"/>
      <c r="T5981" s="12"/>
      <c r="U5981" s="13"/>
      <c r="V5981"/>
      <c r="W5981" s="51"/>
    </row>
    <row r="5982" spans="1:23" x14ac:dyDescent="0.2">
      <c r="A5982" s="32"/>
      <c r="B5982"/>
      <c r="C5982" s="20"/>
      <c r="D5982" s="20"/>
      <c r="E5982"/>
      <c r="F5982"/>
      <c r="G5982" s="19"/>
      <c r="H5982"/>
      <c r="I5982"/>
      <c r="J5982"/>
      <c r="K5982" s="9"/>
      <c r="L5982"/>
      <c r="M5982" s="36"/>
      <c r="N5982"/>
      <c r="O5982"/>
      <c r="P5982" s="48"/>
      <c r="Q5982" s="10"/>
      <c r="R5982" s="51"/>
      <c r="S5982" s="13"/>
      <c r="T5982" s="12"/>
      <c r="U5982" s="13"/>
      <c r="V5982"/>
      <c r="W5982" s="51"/>
    </row>
    <row r="5983" spans="1:23" x14ac:dyDescent="0.2">
      <c r="A5983" s="32"/>
      <c r="B5983"/>
      <c r="C5983" s="20"/>
      <c r="D5983" s="20"/>
      <c r="E5983"/>
      <c r="F5983"/>
      <c r="G5983" s="19"/>
      <c r="H5983"/>
      <c r="I5983"/>
      <c r="J5983"/>
      <c r="K5983" s="9"/>
      <c r="L5983"/>
      <c r="M5983" s="36"/>
      <c r="N5983"/>
      <c r="O5983"/>
      <c r="P5983" s="48"/>
      <c r="Q5983" s="10"/>
      <c r="R5983" s="51"/>
      <c r="S5983" s="13"/>
      <c r="T5983" s="12"/>
      <c r="U5983" s="13"/>
      <c r="V5983"/>
      <c r="W5983" s="51"/>
    </row>
    <row r="5984" spans="1:23" x14ac:dyDescent="0.2">
      <c r="A5984" s="32"/>
      <c r="B5984"/>
      <c r="C5984" s="20"/>
      <c r="D5984" s="20"/>
      <c r="E5984"/>
      <c r="F5984"/>
      <c r="G5984" s="19"/>
      <c r="H5984"/>
      <c r="I5984"/>
      <c r="J5984"/>
      <c r="K5984" s="9"/>
      <c r="L5984"/>
      <c r="M5984" s="36"/>
      <c r="N5984"/>
      <c r="O5984"/>
      <c r="P5984" s="48"/>
      <c r="Q5984" s="10"/>
      <c r="R5984" s="51"/>
      <c r="S5984" s="13"/>
      <c r="T5984" s="12"/>
      <c r="U5984" s="13"/>
      <c r="V5984"/>
      <c r="W5984" s="51"/>
    </row>
    <row r="5985" spans="1:23" x14ac:dyDescent="0.2">
      <c r="A5985" s="32"/>
      <c r="B5985"/>
      <c r="C5985" s="20"/>
      <c r="D5985" s="20"/>
      <c r="E5985"/>
      <c r="F5985"/>
      <c r="G5985" s="19"/>
      <c r="H5985"/>
      <c r="I5985"/>
      <c r="J5985"/>
      <c r="K5985" s="9"/>
      <c r="L5985"/>
      <c r="M5985" s="36"/>
      <c r="N5985"/>
      <c r="O5985"/>
      <c r="P5985" s="48"/>
      <c r="Q5985" s="10"/>
      <c r="R5985" s="51"/>
      <c r="S5985" s="13"/>
      <c r="T5985" s="12"/>
      <c r="U5985" s="13"/>
      <c r="V5985"/>
      <c r="W5985" s="51"/>
    </row>
    <row r="5986" spans="1:23" x14ac:dyDescent="0.2">
      <c r="A5986" s="32"/>
      <c r="B5986"/>
      <c r="C5986" s="20"/>
      <c r="D5986" s="20"/>
      <c r="E5986"/>
      <c r="F5986"/>
      <c r="G5986" s="19"/>
      <c r="H5986"/>
      <c r="I5986"/>
      <c r="J5986"/>
      <c r="K5986" s="9"/>
      <c r="L5986"/>
      <c r="M5986" s="36"/>
      <c r="N5986"/>
      <c r="O5986"/>
      <c r="P5986" s="48"/>
      <c r="Q5986" s="10"/>
      <c r="R5986" s="51"/>
      <c r="S5986" s="13"/>
      <c r="T5986" s="12"/>
      <c r="U5986" s="13"/>
      <c r="V5986"/>
      <c r="W5986" s="51"/>
    </row>
    <row r="5987" spans="1:23" x14ac:dyDescent="0.2">
      <c r="A5987" s="32"/>
      <c r="B5987"/>
      <c r="C5987" s="20"/>
      <c r="D5987" s="20"/>
      <c r="E5987"/>
      <c r="F5987"/>
      <c r="G5987" s="19"/>
      <c r="H5987"/>
      <c r="I5987"/>
      <c r="J5987"/>
      <c r="K5987" s="9"/>
      <c r="L5987"/>
      <c r="M5987" s="36"/>
      <c r="N5987"/>
      <c r="O5987"/>
      <c r="P5987" s="48"/>
      <c r="Q5987" s="10"/>
      <c r="R5987" s="51"/>
      <c r="S5987" s="13"/>
      <c r="T5987" s="12"/>
      <c r="U5987" s="13"/>
      <c r="V5987"/>
      <c r="W5987" s="51"/>
    </row>
    <row r="5988" spans="1:23" x14ac:dyDescent="0.2">
      <c r="A5988" s="32"/>
      <c r="B5988"/>
      <c r="C5988" s="20"/>
      <c r="D5988" s="20"/>
      <c r="E5988"/>
      <c r="F5988"/>
      <c r="G5988" s="19"/>
      <c r="H5988"/>
      <c r="I5988"/>
      <c r="J5988"/>
      <c r="K5988" s="9"/>
      <c r="L5988"/>
      <c r="M5988" s="36"/>
      <c r="N5988"/>
      <c r="O5988"/>
      <c r="P5988" s="48"/>
      <c r="Q5988" s="10"/>
      <c r="R5988" s="51"/>
      <c r="S5988" s="13"/>
      <c r="T5988" s="12"/>
      <c r="U5988" s="13"/>
      <c r="V5988"/>
      <c r="W5988" s="51"/>
    </row>
    <row r="5989" spans="1:23" x14ac:dyDescent="0.2">
      <c r="A5989" s="32"/>
      <c r="B5989"/>
      <c r="C5989" s="20"/>
      <c r="D5989" s="20"/>
      <c r="E5989"/>
      <c r="F5989"/>
      <c r="G5989" s="19"/>
      <c r="H5989"/>
      <c r="I5989"/>
      <c r="J5989"/>
      <c r="K5989" s="9"/>
      <c r="L5989"/>
      <c r="M5989" s="36"/>
      <c r="N5989"/>
      <c r="O5989"/>
      <c r="P5989" s="48"/>
      <c r="Q5989" s="10"/>
      <c r="R5989" s="51"/>
      <c r="S5989" s="13"/>
      <c r="T5989" s="12"/>
      <c r="U5989" s="13"/>
      <c r="V5989"/>
      <c r="W5989" s="51"/>
    </row>
    <row r="5990" spans="1:23" x14ac:dyDescent="0.2">
      <c r="A5990" s="32"/>
      <c r="B5990"/>
      <c r="C5990" s="20"/>
      <c r="D5990" s="20"/>
      <c r="E5990"/>
      <c r="F5990"/>
      <c r="G5990" s="19"/>
      <c r="H5990"/>
      <c r="I5990"/>
      <c r="J5990"/>
      <c r="K5990" s="9"/>
      <c r="L5990"/>
      <c r="M5990" s="36"/>
      <c r="N5990"/>
      <c r="O5990"/>
      <c r="P5990" s="48"/>
      <c r="Q5990" s="10"/>
      <c r="R5990" s="51"/>
      <c r="S5990" s="13"/>
      <c r="T5990" s="12"/>
      <c r="U5990" s="13"/>
      <c r="V5990"/>
      <c r="W5990" s="51"/>
    </row>
    <row r="5991" spans="1:23" x14ac:dyDescent="0.2">
      <c r="A5991" s="32"/>
      <c r="B5991"/>
      <c r="C5991" s="20"/>
      <c r="D5991" s="20"/>
      <c r="E5991"/>
      <c r="F5991"/>
      <c r="G5991" s="19"/>
      <c r="H5991"/>
      <c r="I5991"/>
      <c r="J5991"/>
      <c r="K5991" s="9"/>
      <c r="L5991"/>
      <c r="M5991" s="36"/>
      <c r="N5991"/>
      <c r="O5991"/>
      <c r="P5991" s="48"/>
      <c r="Q5991" s="10"/>
      <c r="R5991" s="51"/>
      <c r="S5991" s="13"/>
      <c r="T5991" s="12"/>
      <c r="U5991" s="13"/>
      <c r="V5991"/>
      <c r="W5991" s="51"/>
    </row>
    <row r="5992" spans="1:23" x14ac:dyDescent="0.2">
      <c r="A5992" s="32"/>
      <c r="B5992"/>
      <c r="C5992" s="20"/>
      <c r="D5992" s="20"/>
      <c r="E5992"/>
      <c r="F5992"/>
      <c r="G5992" s="19"/>
      <c r="H5992"/>
      <c r="I5992"/>
      <c r="J5992"/>
      <c r="K5992" s="9"/>
      <c r="L5992"/>
      <c r="M5992" s="36"/>
      <c r="N5992"/>
      <c r="O5992"/>
      <c r="P5992" s="48"/>
      <c r="Q5992" s="10"/>
      <c r="R5992" s="51"/>
      <c r="S5992" s="13"/>
      <c r="T5992" s="12"/>
      <c r="U5992" s="13"/>
      <c r="V5992"/>
      <c r="W5992" s="51"/>
    </row>
    <row r="5993" spans="1:23" x14ac:dyDescent="0.2">
      <c r="A5993" s="32"/>
      <c r="B5993"/>
      <c r="C5993" s="20"/>
      <c r="D5993" s="20"/>
      <c r="E5993"/>
      <c r="F5993"/>
      <c r="G5993" s="19"/>
      <c r="H5993"/>
      <c r="I5993"/>
      <c r="J5993"/>
      <c r="K5993" s="9"/>
      <c r="L5993"/>
      <c r="M5993" s="36"/>
      <c r="N5993"/>
      <c r="O5993"/>
      <c r="P5993" s="48"/>
      <c r="Q5993" s="10"/>
      <c r="R5993" s="51"/>
      <c r="S5993" s="13"/>
      <c r="T5993" s="12"/>
      <c r="U5993" s="13"/>
      <c r="V5993"/>
      <c r="W5993" s="51"/>
    </row>
    <row r="5994" spans="1:23" x14ac:dyDescent="0.2">
      <c r="A5994" s="32"/>
      <c r="B5994"/>
      <c r="C5994" s="20"/>
      <c r="D5994" s="20"/>
      <c r="E5994"/>
      <c r="F5994"/>
      <c r="G5994" s="19"/>
      <c r="H5994"/>
      <c r="I5994"/>
      <c r="J5994"/>
      <c r="K5994" s="9"/>
      <c r="L5994"/>
      <c r="M5994" s="36"/>
      <c r="N5994"/>
      <c r="O5994"/>
      <c r="P5994" s="48"/>
      <c r="Q5994" s="10"/>
      <c r="R5994" s="51"/>
      <c r="S5994" s="13"/>
      <c r="T5994" s="12"/>
      <c r="U5994" s="13"/>
      <c r="V5994"/>
      <c r="W5994" s="51"/>
    </row>
    <row r="5995" spans="1:23" x14ac:dyDescent="0.2">
      <c r="A5995" s="32"/>
      <c r="B5995"/>
      <c r="C5995" s="20"/>
      <c r="D5995" s="20"/>
      <c r="E5995"/>
      <c r="F5995"/>
      <c r="G5995" s="19"/>
      <c r="H5995"/>
      <c r="I5995"/>
      <c r="J5995"/>
      <c r="K5995" s="9"/>
      <c r="L5995"/>
      <c r="M5995" s="36"/>
      <c r="N5995"/>
      <c r="O5995"/>
      <c r="P5995" s="48"/>
      <c r="Q5995" s="10"/>
      <c r="R5995" s="51"/>
      <c r="S5995" s="13"/>
      <c r="T5995" s="12"/>
      <c r="U5995" s="13"/>
      <c r="V5995"/>
      <c r="W5995" s="51"/>
    </row>
    <row r="5996" spans="1:23" x14ac:dyDescent="0.2">
      <c r="A5996" s="32"/>
      <c r="B5996"/>
      <c r="C5996" s="20"/>
      <c r="D5996" s="20"/>
      <c r="E5996"/>
      <c r="F5996"/>
      <c r="G5996" s="19"/>
      <c r="H5996"/>
      <c r="I5996"/>
      <c r="J5996"/>
      <c r="K5996" s="9"/>
      <c r="L5996"/>
      <c r="M5996" s="36"/>
      <c r="N5996"/>
      <c r="O5996"/>
      <c r="P5996" s="48"/>
      <c r="Q5996" s="10"/>
      <c r="R5996" s="51"/>
      <c r="S5996" s="13"/>
      <c r="T5996" s="12"/>
      <c r="U5996" s="13"/>
      <c r="V5996"/>
      <c r="W5996" s="51"/>
    </row>
    <row r="5997" spans="1:23" x14ac:dyDescent="0.2">
      <c r="A5997" s="32"/>
      <c r="B5997"/>
      <c r="C5997" s="20"/>
      <c r="D5997" s="20"/>
      <c r="E5997"/>
      <c r="F5997"/>
      <c r="G5997" s="19"/>
      <c r="H5997"/>
      <c r="I5997"/>
      <c r="J5997"/>
      <c r="K5997" s="9"/>
      <c r="L5997"/>
      <c r="M5997" s="36"/>
      <c r="N5997"/>
      <c r="O5997"/>
      <c r="P5997" s="48"/>
      <c r="Q5997" s="10"/>
      <c r="R5997" s="51"/>
      <c r="S5997" s="13"/>
      <c r="T5997" s="12"/>
      <c r="U5997" s="13"/>
      <c r="V5997"/>
      <c r="W5997" s="51"/>
    </row>
    <row r="5998" spans="1:23" x14ac:dyDescent="0.2">
      <c r="A5998" s="32"/>
      <c r="B5998"/>
      <c r="C5998" s="20"/>
      <c r="D5998" s="20"/>
      <c r="E5998"/>
      <c r="F5998"/>
      <c r="G5998" s="19"/>
      <c r="H5998"/>
      <c r="I5998"/>
      <c r="J5998"/>
      <c r="K5998" s="9"/>
      <c r="L5998"/>
      <c r="M5998" s="36"/>
      <c r="N5998"/>
      <c r="O5998"/>
      <c r="P5998" s="48"/>
      <c r="Q5998" s="10"/>
      <c r="R5998" s="51"/>
      <c r="S5998" s="13"/>
      <c r="T5998" s="12"/>
      <c r="U5998" s="13"/>
      <c r="V5998"/>
      <c r="W5998" s="51"/>
    </row>
    <row r="5999" spans="1:23" x14ac:dyDescent="0.2">
      <c r="A5999" s="32"/>
      <c r="B5999"/>
      <c r="C5999" s="20"/>
      <c r="D5999" s="20"/>
      <c r="E5999"/>
      <c r="F5999"/>
      <c r="G5999" s="19"/>
      <c r="H5999"/>
      <c r="I5999"/>
      <c r="J5999"/>
      <c r="K5999" s="9"/>
      <c r="L5999"/>
      <c r="M5999" s="36"/>
      <c r="N5999"/>
      <c r="O5999"/>
      <c r="P5999" s="48"/>
      <c r="Q5999" s="10"/>
      <c r="R5999" s="51"/>
      <c r="S5999" s="13"/>
      <c r="T5999" s="12"/>
      <c r="U5999" s="13"/>
      <c r="V5999"/>
      <c r="W5999" s="51"/>
    </row>
    <row r="6000" spans="1:23" x14ac:dyDescent="0.2">
      <c r="A6000" s="32"/>
      <c r="B6000"/>
      <c r="C6000" s="20"/>
      <c r="D6000" s="20"/>
      <c r="E6000"/>
      <c r="F6000"/>
      <c r="G6000" s="19"/>
      <c r="H6000"/>
      <c r="I6000"/>
      <c r="J6000"/>
      <c r="K6000" s="9"/>
      <c r="L6000"/>
      <c r="M6000" s="36"/>
      <c r="N6000"/>
      <c r="O6000"/>
      <c r="P6000" s="48"/>
      <c r="Q6000" s="10"/>
      <c r="R6000" s="51"/>
      <c r="S6000" s="13"/>
      <c r="T6000" s="12"/>
      <c r="U6000" s="13"/>
      <c r="V6000"/>
      <c r="W6000" s="51"/>
    </row>
    <row r="6001" spans="1:23" x14ac:dyDescent="0.2">
      <c r="A6001" s="32"/>
      <c r="B6001"/>
      <c r="C6001" s="20"/>
      <c r="D6001" s="20"/>
      <c r="E6001"/>
      <c r="F6001"/>
      <c r="G6001" s="19"/>
      <c r="H6001"/>
      <c r="I6001"/>
      <c r="J6001"/>
      <c r="K6001" s="9"/>
      <c r="L6001"/>
      <c r="M6001" s="36"/>
      <c r="N6001"/>
      <c r="O6001"/>
      <c r="P6001" s="48"/>
      <c r="Q6001" s="10"/>
      <c r="R6001" s="51"/>
      <c r="S6001" s="13"/>
      <c r="T6001" s="12"/>
      <c r="U6001" s="13"/>
      <c r="V6001"/>
      <c r="W6001" s="51"/>
    </row>
    <row r="6002" spans="1:23" x14ac:dyDescent="0.2">
      <c r="A6002" s="32"/>
      <c r="B6002"/>
      <c r="C6002" s="20"/>
      <c r="D6002" s="20"/>
      <c r="E6002"/>
      <c r="F6002"/>
      <c r="G6002" s="19"/>
      <c r="H6002"/>
      <c r="I6002"/>
      <c r="J6002"/>
      <c r="K6002" s="9"/>
      <c r="L6002"/>
      <c r="M6002" s="36"/>
      <c r="N6002"/>
      <c r="O6002"/>
      <c r="P6002" s="48"/>
      <c r="Q6002" s="10"/>
      <c r="R6002" s="51"/>
      <c r="S6002" s="13"/>
      <c r="T6002" s="12"/>
      <c r="U6002" s="13"/>
      <c r="V6002"/>
      <c r="W6002" s="51"/>
    </row>
    <row r="6003" spans="1:23" x14ac:dyDescent="0.2">
      <c r="A6003" s="32"/>
      <c r="B6003"/>
      <c r="C6003" s="20"/>
      <c r="D6003" s="20"/>
      <c r="E6003"/>
      <c r="F6003"/>
      <c r="G6003" s="19"/>
      <c r="H6003"/>
      <c r="I6003"/>
      <c r="J6003"/>
      <c r="K6003" s="9"/>
      <c r="L6003"/>
      <c r="M6003" s="36"/>
      <c r="N6003"/>
      <c r="O6003"/>
      <c r="P6003" s="48"/>
      <c r="Q6003" s="10"/>
      <c r="R6003" s="51"/>
      <c r="S6003" s="13"/>
      <c r="T6003" s="12"/>
      <c r="U6003" s="13"/>
      <c r="V6003"/>
      <c r="W6003" s="51"/>
    </row>
    <row r="6004" spans="1:23" x14ac:dyDescent="0.2">
      <c r="A6004" s="32"/>
      <c r="B6004"/>
      <c r="C6004" s="20"/>
      <c r="D6004" s="20"/>
      <c r="E6004"/>
      <c r="F6004"/>
      <c r="G6004" s="19"/>
      <c r="H6004"/>
      <c r="I6004"/>
      <c r="J6004"/>
      <c r="K6004" s="9"/>
      <c r="L6004"/>
      <c r="M6004" s="36"/>
      <c r="N6004"/>
      <c r="O6004"/>
      <c r="P6004" s="48"/>
      <c r="Q6004" s="10"/>
      <c r="R6004" s="51"/>
      <c r="S6004" s="13"/>
      <c r="T6004" s="12"/>
      <c r="U6004" s="13"/>
      <c r="V6004"/>
      <c r="W6004" s="51"/>
    </row>
    <row r="6005" spans="1:23" x14ac:dyDescent="0.2">
      <c r="A6005" s="32"/>
      <c r="B6005"/>
      <c r="C6005" s="20"/>
      <c r="D6005" s="20"/>
      <c r="E6005"/>
      <c r="F6005"/>
      <c r="G6005" s="19"/>
      <c r="H6005"/>
      <c r="I6005"/>
      <c r="J6005"/>
      <c r="K6005" s="9"/>
      <c r="L6005"/>
      <c r="M6005" s="36"/>
      <c r="N6005"/>
      <c r="O6005"/>
      <c r="P6005" s="48"/>
      <c r="Q6005" s="10"/>
      <c r="R6005" s="51"/>
      <c r="S6005" s="13"/>
      <c r="T6005" s="12"/>
      <c r="U6005" s="13"/>
      <c r="V6005"/>
      <c r="W6005" s="51"/>
    </row>
    <row r="6006" spans="1:23" x14ac:dyDescent="0.2">
      <c r="A6006" s="32"/>
      <c r="B6006"/>
      <c r="C6006" s="20"/>
      <c r="D6006" s="20"/>
      <c r="E6006"/>
      <c r="F6006"/>
      <c r="G6006" s="19"/>
      <c r="H6006"/>
      <c r="I6006"/>
      <c r="J6006"/>
      <c r="K6006" s="9"/>
      <c r="L6006"/>
      <c r="M6006" s="36"/>
      <c r="N6006"/>
      <c r="O6006"/>
      <c r="P6006" s="48"/>
      <c r="Q6006" s="10"/>
      <c r="R6006" s="51"/>
      <c r="S6006" s="13"/>
      <c r="T6006" s="12"/>
      <c r="U6006" s="13"/>
      <c r="V6006"/>
      <c r="W6006" s="51"/>
    </row>
    <row r="6007" spans="1:23" x14ac:dyDescent="0.2">
      <c r="A6007" s="32"/>
      <c r="B6007"/>
      <c r="C6007" s="20"/>
      <c r="D6007" s="20"/>
      <c r="E6007"/>
      <c r="F6007"/>
      <c r="G6007" s="19"/>
      <c r="H6007"/>
      <c r="I6007"/>
      <c r="J6007"/>
      <c r="K6007" s="9"/>
      <c r="L6007"/>
      <c r="M6007" s="36"/>
      <c r="N6007"/>
      <c r="O6007"/>
      <c r="P6007" s="48"/>
      <c r="Q6007" s="10"/>
      <c r="R6007" s="51"/>
      <c r="S6007" s="13"/>
      <c r="T6007" s="12"/>
      <c r="U6007" s="13"/>
      <c r="V6007"/>
      <c r="W6007" s="51"/>
    </row>
    <row r="6008" spans="1:23" x14ac:dyDescent="0.2">
      <c r="A6008" s="32"/>
      <c r="B6008"/>
      <c r="C6008" s="20"/>
      <c r="D6008" s="20"/>
      <c r="E6008"/>
      <c r="F6008"/>
      <c r="G6008" s="19"/>
      <c r="H6008"/>
      <c r="I6008"/>
      <c r="J6008"/>
      <c r="K6008" s="9"/>
      <c r="L6008"/>
      <c r="M6008" s="36"/>
      <c r="N6008"/>
      <c r="O6008"/>
      <c r="P6008" s="48"/>
      <c r="Q6008" s="10"/>
      <c r="R6008" s="51"/>
      <c r="S6008" s="13"/>
      <c r="T6008" s="12"/>
      <c r="U6008" s="13"/>
      <c r="V6008"/>
      <c r="W6008" s="51"/>
    </row>
    <row r="6009" spans="1:23" x14ac:dyDescent="0.2">
      <c r="A6009" s="32"/>
      <c r="B6009"/>
      <c r="C6009" s="20"/>
      <c r="D6009" s="20"/>
      <c r="E6009"/>
      <c r="F6009"/>
      <c r="G6009" s="19"/>
      <c r="H6009"/>
      <c r="I6009"/>
      <c r="J6009"/>
      <c r="K6009" s="9"/>
      <c r="L6009"/>
      <c r="M6009" s="36"/>
      <c r="N6009"/>
      <c r="O6009"/>
      <c r="P6009" s="48"/>
      <c r="Q6009" s="10"/>
      <c r="R6009" s="51"/>
      <c r="S6009" s="13"/>
      <c r="T6009" s="12"/>
      <c r="U6009" s="13"/>
      <c r="V6009"/>
      <c r="W6009" s="51"/>
    </row>
    <row r="6010" spans="1:23" x14ac:dyDescent="0.2">
      <c r="A6010" s="32"/>
      <c r="B6010"/>
      <c r="C6010" s="20"/>
      <c r="D6010" s="20"/>
      <c r="E6010"/>
      <c r="F6010"/>
      <c r="G6010" s="19"/>
      <c r="H6010"/>
      <c r="I6010"/>
      <c r="J6010"/>
      <c r="K6010" s="9"/>
      <c r="L6010"/>
      <c r="M6010" s="36"/>
      <c r="N6010"/>
      <c r="O6010"/>
      <c r="P6010" s="48"/>
      <c r="Q6010" s="10"/>
      <c r="R6010" s="51"/>
      <c r="S6010" s="13"/>
      <c r="T6010" s="12"/>
      <c r="U6010" s="13"/>
      <c r="V6010"/>
      <c r="W6010" s="51"/>
    </row>
    <row r="6011" spans="1:23" x14ac:dyDescent="0.2">
      <c r="A6011" s="32"/>
      <c r="B6011"/>
      <c r="C6011" s="20"/>
      <c r="D6011" s="20"/>
      <c r="E6011"/>
      <c r="F6011"/>
      <c r="G6011" s="19"/>
      <c r="H6011"/>
      <c r="I6011"/>
      <c r="J6011"/>
      <c r="K6011" s="9"/>
      <c r="L6011"/>
      <c r="M6011" s="36"/>
      <c r="N6011"/>
      <c r="O6011"/>
      <c r="P6011" s="48"/>
      <c r="Q6011" s="10"/>
      <c r="R6011" s="51"/>
      <c r="S6011" s="13"/>
      <c r="T6011" s="12"/>
      <c r="U6011" s="13"/>
      <c r="V6011"/>
      <c r="W6011" s="51"/>
    </row>
    <row r="6012" spans="1:23" x14ac:dyDescent="0.2">
      <c r="A6012" s="32"/>
      <c r="B6012"/>
      <c r="C6012" s="20"/>
      <c r="D6012" s="20"/>
      <c r="E6012"/>
      <c r="F6012"/>
      <c r="G6012" s="19"/>
      <c r="H6012"/>
      <c r="I6012"/>
      <c r="J6012"/>
      <c r="K6012" s="9"/>
      <c r="L6012"/>
      <c r="M6012" s="36"/>
      <c r="N6012"/>
      <c r="O6012"/>
      <c r="P6012" s="48"/>
      <c r="Q6012" s="10"/>
      <c r="R6012" s="51"/>
      <c r="S6012" s="13"/>
      <c r="T6012" s="12"/>
      <c r="U6012" s="13"/>
      <c r="V6012"/>
      <c r="W6012" s="51"/>
    </row>
    <row r="6013" spans="1:23" x14ac:dyDescent="0.2">
      <c r="A6013" s="32"/>
      <c r="B6013"/>
      <c r="C6013" s="20"/>
      <c r="D6013" s="20"/>
      <c r="E6013"/>
      <c r="F6013"/>
      <c r="G6013" s="19"/>
      <c r="H6013"/>
      <c r="I6013"/>
      <c r="J6013"/>
      <c r="K6013" s="9"/>
      <c r="L6013"/>
      <c r="M6013" s="36"/>
      <c r="N6013"/>
      <c r="O6013"/>
      <c r="P6013" s="48"/>
      <c r="Q6013" s="10"/>
      <c r="R6013" s="51"/>
      <c r="S6013" s="13"/>
      <c r="T6013" s="12"/>
      <c r="U6013" s="13"/>
      <c r="V6013"/>
      <c r="W6013" s="51"/>
    </row>
    <row r="6014" spans="1:23" x14ac:dyDescent="0.2">
      <c r="A6014" s="32"/>
      <c r="B6014"/>
      <c r="C6014" s="20"/>
      <c r="D6014" s="20"/>
      <c r="E6014"/>
      <c r="F6014"/>
      <c r="G6014" s="19"/>
      <c r="H6014"/>
      <c r="I6014"/>
      <c r="J6014"/>
      <c r="K6014" s="9"/>
      <c r="L6014"/>
      <c r="M6014" s="36"/>
      <c r="N6014"/>
      <c r="O6014"/>
      <c r="P6014" s="48"/>
      <c r="Q6014" s="10"/>
      <c r="R6014" s="51"/>
      <c r="S6014" s="13"/>
      <c r="T6014" s="12"/>
      <c r="U6014" s="13"/>
      <c r="V6014"/>
      <c r="W6014" s="51"/>
    </row>
    <row r="6015" spans="1:23" x14ac:dyDescent="0.2">
      <c r="A6015" s="32"/>
      <c r="B6015"/>
      <c r="C6015" s="20"/>
      <c r="D6015" s="20"/>
      <c r="E6015"/>
      <c r="F6015"/>
      <c r="G6015" s="19"/>
      <c r="H6015"/>
      <c r="I6015"/>
      <c r="J6015"/>
      <c r="K6015" s="9"/>
      <c r="L6015"/>
      <c r="M6015" s="36"/>
      <c r="N6015"/>
      <c r="O6015"/>
      <c r="P6015" s="48"/>
      <c r="Q6015" s="10"/>
      <c r="R6015" s="51"/>
      <c r="S6015" s="13"/>
      <c r="T6015" s="12"/>
      <c r="U6015" s="13"/>
      <c r="V6015"/>
      <c r="W6015" s="51"/>
    </row>
    <row r="6016" spans="1:23" x14ac:dyDescent="0.2">
      <c r="A6016" s="32"/>
      <c r="B6016"/>
      <c r="C6016" s="20"/>
      <c r="D6016" s="20"/>
      <c r="E6016"/>
      <c r="F6016"/>
      <c r="G6016" s="19"/>
      <c r="H6016"/>
      <c r="I6016"/>
      <c r="J6016"/>
      <c r="K6016" s="9"/>
      <c r="L6016"/>
      <c r="M6016" s="36"/>
      <c r="N6016"/>
      <c r="O6016"/>
      <c r="P6016" s="48"/>
      <c r="Q6016" s="10"/>
      <c r="R6016" s="51"/>
      <c r="S6016" s="13"/>
      <c r="T6016" s="12"/>
      <c r="U6016" s="13"/>
      <c r="V6016"/>
      <c r="W6016" s="51"/>
    </row>
    <row r="6017" spans="1:23" x14ac:dyDescent="0.2">
      <c r="A6017" s="32"/>
      <c r="B6017"/>
      <c r="C6017" s="20"/>
      <c r="D6017" s="20"/>
      <c r="E6017"/>
      <c r="F6017"/>
      <c r="G6017" s="19"/>
      <c r="H6017"/>
      <c r="I6017"/>
      <c r="J6017"/>
      <c r="K6017" s="9"/>
      <c r="L6017"/>
      <c r="M6017" s="36"/>
      <c r="N6017"/>
      <c r="O6017"/>
      <c r="P6017" s="48"/>
      <c r="Q6017" s="10"/>
      <c r="R6017" s="51"/>
      <c r="S6017" s="13"/>
      <c r="T6017" s="12"/>
      <c r="U6017" s="13"/>
      <c r="V6017"/>
      <c r="W6017" s="51"/>
    </row>
    <row r="6018" spans="1:23" x14ac:dyDescent="0.2">
      <c r="A6018" s="32"/>
      <c r="B6018"/>
      <c r="C6018" s="20"/>
      <c r="D6018" s="20"/>
      <c r="E6018"/>
      <c r="F6018"/>
      <c r="G6018" s="19"/>
      <c r="H6018"/>
      <c r="I6018"/>
      <c r="J6018"/>
      <c r="K6018" s="9"/>
      <c r="L6018"/>
      <c r="M6018" s="36"/>
      <c r="N6018"/>
      <c r="O6018"/>
      <c r="P6018" s="48"/>
      <c r="Q6018" s="10"/>
      <c r="R6018" s="51"/>
      <c r="S6018" s="13"/>
      <c r="T6018" s="12"/>
      <c r="U6018" s="13"/>
      <c r="V6018"/>
      <c r="W6018" s="51"/>
    </row>
    <row r="6019" spans="1:23" x14ac:dyDescent="0.2">
      <c r="A6019" s="32"/>
      <c r="B6019"/>
      <c r="C6019" s="20"/>
      <c r="D6019" s="20"/>
      <c r="E6019"/>
      <c r="F6019"/>
      <c r="G6019" s="19"/>
      <c r="H6019"/>
      <c r="I6019"/>
      <c r="J6019"/>
      <c r="K6019" s="9"/>
      <c r="L6019"/>
      <c r="M6019" s="36"/>
      <c r="N6019"/>
      <c r="O6019"/>
      <c r="P6019" s="48"/>
      <c r="Q6019" s="10"/>
      <c r="R6019" s="51"/>
      <c r="S6019" s="13"/>
      <c r="T6019" s="12"/>
      <c r="U6019" s="13"/>
      <c r="V6019"/>
      <c r="W6019" s="51"/>
    </row>
    <row r="6020" spans="1:23" x14ac:dyDescent="0.2">
      <c r="A6020" s="32"/>
      <c r="B6020"/>
      <c r="C6020" s="20"/>
      <c r="D6020" s="20"/>
      <c r="E6020"/>
      <c r="F6020"/>
      <c r="G6020" s="19"/>
      <c r="H6020"/>
      <c r="I6020"/>
      <c r="J6020"/>
      <c r="K6020" s="9"/>
      <c r="L6020"/>
      <c r="M6020" s="36"/>
      <c r="N6020"/>
      <c r="O6020"/>
      <c r="P6020" s="48"/>
      <c r="Q6020" s="10"/>
      <c r="R6020" s="51"/>
      <c r="S6020" s="13"/>
      <c r="T6020" s="12"/>
      <c r="U6020" s="13"/>
      <c r="V6020"/>
      <c r="W6020" s="51"/>
    </row>
    <row r="6021" spans="1:23" x14ac:dyDescent="0.2">
      <c r="A6021" s="32"/>
      <c r="B6021"/>
      <c r="C6021" s="20"/>
      <c r="D6021" s="20"/>
      <c r="E6021"/>
      <c r="F6021"/>
      <c r="G6021" s="19"/>
      <c r="H6021"/>
      <c r="I6021"/>
      <c r="J6021"/>
      <c r="K6021" s="9"/>
      <c r="L6021"/>
      <c r="M6021" s="36"/>
      <c r="N6021"/>
      <c r="O6021"/>
      <c r="P6021" s="48"/>
      <c r="Q6021" s="10"/>
      <c r="R6021" s="51"/>
      <c r="S6021" s="13"/>
      <c r="T6021" s="12"/>
      <c r="U6021" s="13"/>
      <c r="V6021"/>
      <c r="W6021" s="51"/>
    </row>
    <row r="6022" spans="1:23" x14ac:dyDescent="0.2">
      <c r="A6022" s="32"/>
      <c r="B6022"/>
      <c r="C6022" s="20"/>
      <c r="D6022" s="20"/>
      <c r="E6022"/>
      <c r="F6022"/>
      <c r="G6022" s="19"/>
      <c r="H6022"/>
      <c r="I6022"/>
      <c r="J6022"/>
      <c r="K6022" s="9"/>
      <c r="L6022"/>
      <c r="M6022" s="36"/>
      <c r="N6022"/>
      <c r="O6022"/>
      <c r="P6022" s="48"/>
      <c r="Q6022" s="10"/>
      <c r="R6022" s="51"/>
      <c r="S6022" s="13"/>
      <c r="T6022" s="12"/>
      <c r="U6022" s="13"/>
      <c r="V6022"/>
      <c r="W6022" s="51"/>
    </row>
    <row r="6023" spans="1:23" x14ac:dyDescent="0.2">
      <c r="A6023" s="32"/>
      <c r="B6023"/>
      <c r="C6023" s="20"/>
      <c r="D6023" s="20"/>
      <c r="E6023"/>
      <c r="F6023"/>
      <c r="G6023" s="19"/>
      <c r="H6023"/>
      <c r="I6023"/>
      <c r="J6023"/>
      <c r="K6023" s="9"/>
      <c r="L6023"/>
      <c r="M6023" s="36"/>
      <c r="N6023"/>
      <c r="O6023"/>
      <c r="P6023" s="48"/>
      <c r="Q6023" s="10"/>
      <c r="R6023" s="51"/>
      <c r="S6023" s="13"/>
      <c r="T6023" s="12"/>
      <c r="U6023" s="13"/>
      <c r="V6023"/>
      <c r="W6023" s="51"/>
    </row>
    <row r="6024" spans="1:23" x14ac:dyDescent="0.2">
      <c r="A6024" s="32"/>
      <c r="B6024"/>
      <c r="C6024" s="20"/>
      <c r="D6024" s="20"/>
      <c r="E6024"/>
      <c r="F6024"/>
      <c r="G6024" s="19"/>
      <c r="H6024"/>
      <c r="I6024"/>
      <c r="J6024"/>
      <c r="K6024" s="9"/>
      <c r="L6024"/>
      <c r="M6024" s="36"/>
      <c r="N6024"/>
      <c r="O6024"/>
      <c r="P6024" s="48"/>
      <c r="Q6024" s="10"/>
      <c r="R6024" s="51"/>
      <c r="S6024" s="13"/>
      <c r="T6024" s="12"/>
      <c r="U6024" s="13"/>
      <c r="V6024"/>
      <c r="W6024" s="51"/>
    </row>
    <row r="6025" spans="1:23" x14ac:dyDescent="0.2">
      <c r="A6025" s="32"/>
      <c r="B6025"/>
      <c r="C6025" s="20"/>
      <c r="D6025" s="20"/>
      <c r="E6025"/>
      <c r="F6025"/>
      <c r="G6025" s="19"/>
      <c r="H6025"/>
      <c r="I6025"/>
      <c r="J6025"/>
      <c r="K6025" s="9"/>
      <c r="L6025"/>
      <c r="M6025" s="36"/>
      <c r="N6025"/>
      <c r="O6025"/>
      <c r="P6025" s="48"/>
      <c r="Q6025" s="10"/>
      <c r="R6025" s="51"/>
      <c r="S6025" s="13"/>
      <c r="T6025" s="12"/>
      <c r="U6025" s="13"/>
      <c r="V6025"/>
      <c r="W6025" s="51"/>
    </row>
    <row r="6026" spans="1:23" x14ac:dyDescent="0.2">
      <c r="A6026" s="32"/>
      <c r="B6026"/>
      <c r="C6026" s="20"/>
      <c r="D6026" s="20"/>
      <c r="E6026"/>
      <c r="F6026"/>
      <c r="G6026" s="19"/>
      <c r="H6026"/>
      <c r="I6026"/>
      <c r="J6026"/>
      <c r="K6026" s="9"/>
      <c r="L6026"/>
      <c r="M6026" s="36"/>
      <c r="N6026"/>
      <c r="O6026"/>
      <c r="P6026" s="48"/>
      <c r="Q6026" s="10"/>
      <c r="R6026" s="51"/>
      <c r="S6026" s="13"/>
      <c r="T6026" s="12"/>
      <c r="U6026" s="13"/>
      <c r="V6026"/>
      <c r="W6026" s="51"/>
    </row>
    <row r="6027" spans="1:23" x14ac:dyDescent="0.2">
      <c r="A6027" s="32"/>
      <c r="B6027"/>
      <c r="C6027" s="20"/>
      <c r="D6027" s="20"/>
      <c r="E6027"/>
      <c r="F6027"/>
      <c r="G6027" s="19"/>
      <c r="H6027"/>
      <c r="I6027"/>
      <c r="J6027"/>
      <c r="K6027" s="9"/>
      <c r="L6027"/>
      <c r="M6027" s="36"/>
      <c r="N6027"/>
      <c r="O6027"/>
      <c r="P6027" s="48"/>
      <c r="Q6027" s="10"/>
      <c r="R6027" s="51"/>
      <c r="S6027" s="13"/>
      <c r="T6027" s="12"/>
      <c r="U6027" s="13"/>
      <c r="V6027"/>
      <c r="W6027" s="51"/>
    </row>
    <row r="6028" spans="1:23" x14ac:dyDescent="0.2">
      <c r="A6028" s="32"/>
      <c r="B6028"/>
      <c r="C6028" s="20"/>
      <c r="D6028" s="20"/>
      <c r="E6028"/>
      <c r="F6028"/>
      <c r="G6028" s="19"/>
      <c r="H6028"/>
      <c r="I6028"/>
      <c r="J6028"/>
      <c r="K6028" s="9"/>
      <c r="L6028"/>
      <c r="M6028" s="36"/>
      <c r="N6028"/>
      <c r="O6028"/>
      <c r="P6028" s="48"/>
      <c r="Q6028" s="10"/>
      <c r="R6028" s="51"/>
      <c r="S6028" s="13"/>
      <c r="T6028" s="12"/>
      <c r="U6028" s="13"/>
      <c r="V6028"/>
      <c r="W6028" s="51"/>
    </row>
    <row r="6029" spans="1:23" x14ac:dyDescent="0.2">
      <c r="A6029" s="32"/>
      <c r="B6029"/>
      <c r="C6029" s="20"/>
      <c r="D6029" s="20"/>
      <c r="E6029"/>
      <c r="F6029"/>
      <c r="G6029" s="19"/>
      <c r="H6029"/>
      <c r="I6029"/>
      <c r="J6029"/>
      <c r="K6029" s="9"/>
      <c r="L6029"/>
      <c r="M6029" s="36"/>
      <c r="N6029"/>
      <c r="O6029"/>
      <c r="P6029" s="48"/>
      <c r="Q6029" s="10"/>
      <c r="R6029" s="51"/>
      <c r="S6029" s="13"/>
      <c r="T6029" s="12"/>
      <c r="U6029" s="13"/>
      <c r="V6029"/>
      <c r="W6029" s="51"/>
    </row>
    <row r="6030" spans="1:23" x14ac:dyDescent="0.2">
      <c r="A6030" s="32"/>
      <c r="B6030"/>
      <c r="C6030" s="20"/>
      <c r="D6030" s="20"/>
      <c r="E6030"/>
      <c r="F6030"/>
      <c r="G6030" s="19"/>
      <c r="H6030"/>
      <c r="I6030"/>
      <c r="J6030"/>
      <c r="K6030" s="9"/>
      <c r="L6030"/>
      <c r="M6030" s="36"/>
      <c r="N6030"/>
      <c r="O6030"/>
      <c r="P6030" s="48"/>
      <c r="Q6030" s="10"/>
      <c r="R6030" s="51"/>
      <c r="S6030" s="13"/>
      <c r="T6030" s="12"/>
      <c r="U6030" s="13"/>
      <c r="V6030"/>
      <c r="W6030" s="51"/>
    </row>
    <row r="6031" spans="1:23" x14ac:dyDescent="0.2">
      <c r="A6031" s="32"/>
      <c r="B6031"/>
      <c r="C6031" s="20"/>
      <c r="D6031" s="20"/>
      <c r="E6031"/>
      <c r="F6031"/>
      <c r="G6031" s="19"/>
      <c r="H6031"/>
      <c r="I6031"/>
      <c r="J6031"/>
      <c r="K6031" s="9"/>
      <c r="L6031"/>
      <c r="M6031" s="36"/>
      <c r="N6031"/>
      <c r="O6031"/>
      <c r="P6031" s="48"/>
      <c r="Q6031" s="10"/>
      <c r="R6031" s="51"/>
      <c r="S6031" s="13"/>
      <c r="T6031" s="12"/>
      <c r="U6031" s="13"/>
      <c r="V6031"/>
      <c r="W6031" s="51"/>
    </row>
    <row r="6032" spans="1:23" x14ac:dyDescent="0.2">
      <c r="A6032" s="32"/>
      <c r="B6032"/>
      <c r="C6032" s="20"/>
      <c r="D6032" s="20"/>
      <c r="E6032"/>
      <c r="F6032"/>
      <c r="G6032" s="19"/>
      <c r="H6032"/>
      <c r="I6032"/>
      <c r="J6032"/>
      <c r="K6032" s="9"/>
      <c r="L6032"/>
      <c r="M6032" s="36"/>
      <c r="N6032"/>
      <c r="O6032"/>
      <c r="P6032" s="48"/>
      <c r="Q6032" s="10"/>
      <c r="R6032" s="51"/>
      <c r="S6032" s="13"/>
      <c r="T6032" s="12"/>
      <c r="U6032" s="13"/>
      <c r="V6032"/>
      <c r="W6032" s="51"/>
    </row>
    <row r="6033" spans="1:23" x14ac:dyDescent="0.2">
      <c r="A6033" s="32"/>
      <c r="B6033"/>
      <c r="C6033" s="20"/>
      <c r="D6033" s="20"/>
      <c r="E6033"/>
      <c r="F6033"/>
      <c r="G6033" s="19"/>
      <c r="H6033"/>
      <c r="I6033"/>
      <c r="J6033"/>
      <c r="K6033" s="9"/>
      <c r="L6033"/>
      <c r="M6033" s="36"/>
      <c r="N6033"/>
      <c r="O6033"/>
      <c r="P6033" s="48"/>
      <c r="Q6033" s="10"/>
      <c r="R6033" s="51"/>
      <c r="S6033" s="13"/>
      <c r="T6033" s="12"/>
      <c r="U6033" s="13"/>
      <c r="V6033"/>
      <c r="W6033" s="51"/>
    </row>
    <row r="6034" spans="1:23" x14ac:dyDescent="0.2">
      <c r="A6034" s="32"/>
      <c r="B6034"/>
      <c r="C6034" s="20"/>
      <c r="D6034" s="20"/>
      <c r="E6034"/>
      <c r="F6034"/>
      <c r="G6034" s="19"/>
      <c r="H6034"/>
      <c r="I6034"/>
      <c r="J6034"/>
      <c r="K6034" s="9"/>
      <c r="L6034"/>
      <c r="M6034" s="36"/>
      <c r="N6034"/>
      <c r="O6034"/>
      <c r="P6034" s="48"/>
      <c r="Q6034" s="10"/>
      <c r="R6034" s="51"/>
      <c r="S6034" s="13"/>
      <c r="T6034" s="12"/>
      <c r="U6034" s="13"/>
      <c r="V6034"/>
      <c r="W6034" s="51"/>
    </row>
    <row r="6035" spans="1:23" x14ac:dyDescent="0.2">
      <c r="A6035" s="32"/>
      <c r="B6035"/>
      <c r="C6035" s="20"/>
      <c r="D6035" s="20"/>
      <c r="E6035"/>
      <c r="F6035"/>
      <c r="G6035" s="19"/>
      <c r="H6035"/>
      <c r="I6035"/>
      <c r="J6035"/>
      <c r="K6035" s="9"/>
      <c r="L6035"/>
      <c r="M6035" s="36"/>
      <c r="N6035"/>
      <c r="O6035"/>
      <c r="P6035" s="48"/>
      <c r="Q6035" s="10"/>
      <c r="R6035" s="51"/>
      <c r="S6035" s="13"/>
      <c r="T6035" s="12"/>
      <c r="U6035" s="13"/>
      <c r="V6035"/>
      <c r="W6035" s="51"/>
    </row>
    <row r="6036" spans="1:23" x14ac:dyDescent="0.2">
      <c r="A6036" s="32"/>
      <c r="B6036"/>
      <c r="C6036" s="20"/>
      <c r="D6036" s="20"/>
      <c r="E6036"/>
      <c r="F6036"/>
      <c r="G6036" s="19"/>
      <c r="H6036"/>
      <c r="I6036"/>
      <c r="J6036"/>
      <c r="K6036" s="9"/>
      <c r="L6036"/>
      <c r="M6036" s="36"/>
      <c r="N6036"/>
      <c r="O6036"/>
      <c r="P6036" s="48"/>
      <c r="Q6036" s="10"/>
      <c r="R6036" s="51"/>
      <c r="S6036" s="13"/>
      <c r="T6036" s="12"/>
      <c r="U6036" s="13"/>
      <c r="V6036"/>
      <c r="W6036" s="51"/>
    </row>
    <row r="6037" spans="1:23" x14ac:dyDescent="0.2">
      <c r="A6037" s="32"/>
      <c r="B6037"/>
      <c r="C6037" s="20"/>
      <c r="D6037" s="20"/>
      <c r="E6037"/>
      <c r="F6037"/>
      <c r="G6037" s="19"/>
      <c r="H6037"/>
      <c r="I6037"/>
      <c r="J6037"/>
      <c r="K6037" s="9"/>
      <c r="L6037"/>
      <c r="M6037" s="36"/>
      <c r="N6037"/>
      <c r="O6037"/>
      <c r="P6037" s="48"/>
      <c r="Q6037" s="10"/>
      <c r="R6037" s="51"/>
      <c r="S6037" s="13"/>
      <c r="T6037" s="12"/>
      <c r="U6037" s="13"/>
      <c r="V6037"/>
      <c r="W6037" s="51"/>
    </row>
    <row r="6038" spans="1:23" x14ac:dyDescent="0.2">
      <c r="A6038" s="32"/>
      <c r="B6038"/>
      <c r="C6038" s="20"/>
      <c r="D6038" s="20"/>
      <c r="E6038"/>
      <c r="F6038"/>
      <c r="G6038" s="19"/>
      <c r="H6038"/>
      <c r="I6038"/>
      <c r="J6038"/>
      <c r="K6038" s="9"/>
      <c r="L6038"/>
      <c r="M6038" s="36"/>
      <c r="N6038"/>
      <c r="O6038"/>
      <c r="P6038" s="48"/>
      <c r="Q6038" s="10"/>
      <c r="R6038" s="51"/>
      <c r="S6038" s="13"/>
      <c r="T6038" s="12"/>
      <c r="U6038" s="13"/>
      <c r="V6038"/>
      <c r="W6038" s="51"/>
    </row>
    <row r="6039" spans="1:23" x14ac:dyDescent="0.2">
      <c r="A6039" s="32"/>
      <c r="B6039"/>
      <c r="C6039" s="20"/>
      <c r="D6039" s="20"/>
      <c r="E6039"/>
      <c r="F6039"/>
      <c r="G6039" s="19"/>
      <c r="H6039"/>
      <c r="I6039"/>
      <c r="J6039"/>
      <c r="K6039" s="9"/>
      <c r="L6039"/>
      <c r="M6039" s="36"/>
      <c r="N6039"/>
      <c r="O6039"/>
      <c r="P6039" s="48"/>
      <c r="Q6039" s="10"/>
      <c r="R6039" s="51"/>
      <c r="S6039" s="13"/>
      <c r="T6039" s="12"/>
      <c r="U6039" s="13"/>
      <c r="V6039"/>
      <c r="W6039" s="51"/>
    </row>
    <row r="6040" spans="1:23" x14ac:dyDescent="0.2">
      <c r="A6040" s="32"/>
      <c r="B6040"/>
      <c r="C6040" s="20"/>
      <c r="D6040" s="20"/>
      <c r="E6040"/>
      <c r="F6040"/>
      <c r="G6040" s="19"/>
      <c r="H6040"/>
      <c r="I6040"/>
      <c r="J6040"/>
      <c r="K6040" s="9"/>
      <c r="L6040"/>
      <c r="M6040" s="36"/>
      <c r="N6040"/>
      <c r="O6040"/>
      <c r="P6040" s="48"/>
      <c r="Q6040" s="10"/>
      <c r="R6040" s="51"/>
      <c r="S6040" s="13"/>
      <c r="T6040" s="12"/>
      <c r="U6040" s="13"/>
      <c r="V6040"/>
      <c r="W6040" s="51"/>
    </row>
    <row r="6041" spans="1:23" x14ac:dyDescent="0.2">
      <c r="A6041" s="32"/>
      <c r="B6041"/>
      <c r="C6041" s="20"/>
      <c r="D6041" s="20"/>
      <c r="E6041"/>
      <c r="F6041"/>
      <c r="G6041" s="19"/>
      <c r="H6041"/>
      <c r="I6041"/>
      <c r="J6041"/>
      <c r="K6041" s="9"/>
      <c r="L6041"/>
      <c r="M6041" s="36"/>
      <c r="N6041"/>
      <c r="O6041"/>
      <c r="P6041" s="48"/>
      <c r="Q6041" s="10"/>
      <c r="R6041" s="51"/>
      <c r="S6041" s="13"/>
      <c r="T6041" s="12"/>
      <c r="U6041" s="13"/>
      <c r="V6041"/>
      <c r="W6041" s="51"/>
    </row>
    <row r="6042" spans="1:23" x14ac:dyDescent="0.2">
      <c r="A6042" s="32"/>
      <c r="B6042"/>
      <c r="C6042" s="20"/>
      <c r="D6042" s="20"/>
      <c r="E6042"/>
      <c r="F6042"/>
      <c r="G6042" s="19"/>
      <c r="H6042"/>
      <c r="I6042"/>
      <c r="J6042"/>
      <c r="K6042" s="9"/>
      <c r="L6042"/>
      <c r="M6042" s="36"/>
      <c r="N6042"/>
      <c r="O6042"/>
      <c r="P6042" s="48"/>
      <c r="Q6042" s="10"/>
      <c r="R6042" s="51"/>
      <c r="S6042" s="13"/>
      <c r="T6042" s="12"/>
      <c r="U6042" s="13"/>
      <c r="V6042"/>
      <c r="W6042" s="51"/>
    </row>
    <row r="6043" spans="1:23" x14ac:dyDescent="0.2">
      <c r="A6043" s="32"/>
      <c r="B6043"/>
      <c r="C6043" s="20"/>
      <c r="D6043" s="20"/>
      <c r="E6043"/>
      <c r="F6043"/>
      <c r="G6043" s="19"/>
      <c r="H6043"/>
      <c r="I6043"/>
      <c r="J6043"/>
      <c r="K6043" s="9"/>
      <c r="L6043"/>
      <c r="M6043" s="36"/>
      <c r="N6043"/>
      <c r="O6043"/>
      <c r="P6043" s="48"/>
      <c r="Q6043" s="10"/>
      <c r="R6043" s="51"/>
      <c r="S6043" s="13"/>
      <c r="T6043" s="12"/>
      <c r="U6043" s="13"/>
      <c r="V6043"/>
      <c r="W6043" s="51"/>
    </row>
    <row r="6044" spans="1:23" x14ac:dyDescent="0.2">
      <c r="A6044" s="32"/>
      <c r="B6044"/>
      <c r="C6044" s="20"/>
      <c r="D6044" s="20"/>
      <c r="E6044"/>
      <c r="F6044"/>
      <c r="G6044" s="19"/>
      <c r="H6044"/>
      <c r="I6044"/>
      <c r="J6044"/>
      <c r="K6044" s="9"/>
      <c r="L6044"/>
      <c r="M6044" s="36"/>
      <c r="N6044"/>
      <c r="O6044"/>
      <c r="P6044" s="48"/>
      <c r="Q6044" s="10"/>
      <c r="R6044" s="51"/>
      <c r="S6044" s="13"/>
      <c r="T6044" s="12"/>
      <c r="U6044" s="13"/>
      <c r="V6044"/>
      <c r="W6044" s="51"/>
    </row>
    <row r="6045" spans="1:23" x14ac:dyDescent="0.2">
      <c r="A6045" s="32"/>
      <c r="B6045"/>
      <c r="C6045" s="20"/>
      <c r="D6045" s="20"/>
      <c r="E6045"/>
      <c r="F6045"/>
      <c r="G6045" s="19"/>
      <c r="H6045"/>
      <c r="I6045"/>
      <c r="J6045"/>
      <c r="K6045" s="9"/>
      <c r="L6045"/>
      <c r="M6045" s="36"/>
      <c r="N6045"/>
      <c r="O6045"/>
      <c r="P6045" s="48"/>
      <c r="Q6045" s="10"/>
      <c r="R6045" s="51"/>
      <c r="S6045" s="13"/>
      <c r="T6045" s="12"/>
      <c r="U6045" s="13"/>
      <c r="V6045"/>
      <c r="W6045" s="51"/>
    </row>
    <row r="6046" spans="1:23" x14ac:dyDescent="0.2">
      <c r="A6046" s="32"/>
      <c r="B6046"/>
      <c r="C6046" s="20"/>
      <c r="D6046" s="20"/>
      <c r="E6046"/>
      <c r="F6046"/>
      <c r="G6046" s="19"/>
      <c r="H6046"/>
      <c r="I6046"/>
      <c r="J6046"/>
      <c r="K6046" s="9"/>
      <c r="L6046"/>
      <c r="M6046" s="36"/>
      <c r="N6046"/>
      <c r="O6046"/>
      <c r="P6046" s="48"/>
      <c r="Q6046" s="10"/>
      <c r="R6046" s="51"/>
      <c r="S6046" s="13"/>
      <c r="T6046" s="12"/>
      <c r="U6046" s="13"/>
      <c r="V6046"/>
      <c r="W6046" s="51"/>
    </row>
    <row r="6047" spans="1:23" x14ac:dyDescent="0.2">
      <c r="A6047" s="32"/>
      <c r="B6047"/>
      <c r="C6047" s="20"/>
      <c r="D6047" s="20"/>
      <c r="E6047"/>
      <c r="F6047"/>
      <c r="G6047" s="19"/>
      <c r="H6047"/>
      <c r="I6047"/>
      <c r="J6047"/>
      <c r="K6047" s="9"/>
      <c r="L6047"/>
      <c r="M6047" s="36"/>
      <c r="N6047"/>
      <c r="O6047"/>
      <c r="P6047" s="48"/>
      <c r="Q6047" s="10"/>
      <c r="R6047" s="51"/>
      <c r="S6047" s="13"/>
      <c r="T6047" s="12"/>
      <c r="U6047" s="13"/>
      <c r="V6047"/>
      <c r="W6047" s="51"/>
    </row>
    <row r="6048" spans="1:23" x14ac:dyDescent="0.2">
      <c r="A6048" s="32"/>
      <c r="B6048"/>
      <c r="C6048" s="20"/>
      <c r="D6048" s="20"/>
      <c r="E6048"/>
      <c r="F6048"/>
      <c r="G6048" s="19"/>
      <c r="H6048"/>
      <c r="I6048"/>
      <c r="J6048"/>
      <c r="K6048" s="9"/>
      <c r="L6048"/>
      <c r="M6048" s="36"/>
      <c r="N6048"/>
      <c r="O6048"/>
      <c r="P6048" s="48"/>
      <c r="Q6048" s="10"/>
      <c r="R6048" s="51"/>
      <c r="S6048" s="13"/>
      <c r="T6048" s="12"/>
      <c r="U6048" s="13"/>
      <c r="V6048"/>
      <c r="W6048" s="51"/>
    </row>
    <row r="6049" spans="1:23" x14ac:dyDescent="0.2">
      <c r="A6049" s="32"/>
      <c r="B6049"/>
      <c r="C6049" s="20"/>
      <c r="D6049" s="20"/>
      <c r="E6049"/>
      <c r="F6049"/>
      <c r="G6049" s="19"/>
      <c r="H6049"/>
      <c r="I6049"/>
      <c r="J6049"/>
      <c r="K6049" s="9"/>
      <c r="L6049"/>
      <c r="M6049" s="36"/>
      <c r="N6049"/>
      <c r="O6049"/>
      <c r="P6049" s="48"/>
      <c r="Q6049" s="10"/>
      <c r="R6049" s="51"/>
      <c r="S6049" s="13"/>
      <c r="T6049" s="12"/>
      <c r="U6049" s="13"/>
      <c r="V6049"/>
      <c r="W6049" s="51"/>
    </row>
    <row r="6050" spans="1:23" x14ac:dyDescent="0.2">
      <c r="A6050" s="32"/>
      <c r="B6050"/>
      <c r="C6050" s="20"/>
      <c r="D6050" s="20"/>
      <c r="E6050"/>
      <c r="F6050"/>
      <c r="G6050" s="19"/>
      <c r="H6050"/>
      <c r="I6050"/>
      <c r="J6050"/>
      <c r="K6050" s="9"/>
      <c r="L6050"/>
      <c r="M6050" s="36"/>
      <c r="N6050"/>
      <c r="O6050"/>
      <c r="P6050" s="48"/>
      <c r="Q6050" s="10"/>
      <c r="R6050" s="51"/>
      <c r="S6050" s="13"/>
      <c r="T6050" s="12"/>
      <c r="U6050" s="13"/>
      <c r="V6050"/>
      <c r="W6050" s="51"/>
    </row>
    <row r="6051" spans="1:23" x14ac:dyDescent="0.2">
      <c r="A6051" s="32"/>
      <c r="B6051"/>
      <c r="C6051" s="20"/>
      <c r="D6051" s="20"/>
      <c r="E6051"/>
      <c r="F6051"/>
      <c r="G6051" s="19"/>
      <c r="H6051"/>
      <c r="I6051"/>
      <c r="J6051"/>
      <c r="K6051" s="9"/>
      <c r="L6051"/>
      <c r="M6051" s="36"/>
      <c r="N6051"/>
      <c r="O6051"/>
      <c r="P6051" s="48"/>
      <c r="Q6051" s="10"/>
      <c r="R6051" s="51"/>
      <c r="S6051" s="13"/>
      <c r="T6051" s="12"/>
      <c r="U6051" s="13"/>
      <c r="V6051"/>
      <c r="W6051" s="51"/>
    </row>
    <row r="6052" spans="1:23" x14ac:dyDescent="0.2">
      <c r="A6052" s="32"/>
      <c r="B6052"/>
      <c r="C6052" s="20"/>
      <c r="D6052" s="20"/>
      <c r="E6052"/>
      <c r="F6052"/>
      <c r="G6052" s="19"/>
      <c r="H6052"/>
      <c r="I6052"/>
      <c r="J6052"/>
      <c r="K6052" s="9"/>
      <c r="L6052"/>
      <c r="M6052" s="36"/>
      <c r="N6052"/>
      <c r="O6052"/>
      <c r="P6052" s="48"/>
      <c r="Q6052" s="10"/>
      <c r="R6052" s="51"/>
      <c r="S6052" s="13"/>
      <c r="T6052" s="12"/>
      <c r="U6052" s="13"/>
      <c r="V6052"/>
      <c r="W6052" s="51"/>
    </row>
    <row r="6053" spans="1:23" x14ac:dyDescent="0.2">
      <c r="A6053" s="32"/>
      <c r="B6053"/>
      <c r="C6053" s="20"/>
      <c r="D6053" s="20"/>
      <c r="E6053"/>
      <c r="F6053"/>
      <c r="G6053" s="19"/>
      <c r="H6053"/>
      <c r="I6053"/>
      <c r="J6053"/>
      <c r="K6053" s="9"/>
      <c r="L6053"/>
      <c r="M6053" s="36"/>
      <c r="N6053"/>
      <c r="O6053"/>
      <c r="P6053" s="48"/>
      <c r="Q6053" s="10"/>
      <c r="R6053" s="51"/>
      <c r="S6053" s="13"/>
      <c r="T6053" s="12"/>
      <c r="U6053" s="13"/>
      <c r="V6053"/>
      <c r="W6053" s="51"/>
    </row>
    <row r="6054" spans="1:23" x14ac:dyDescent="0.2">
      <c r="A6054" s="32"/>
      <c r="B6054"/>
      <c r="C6054" s="20"/>
      <c r="D6054" s="20"/>
      <c r="E6054"/>
      <c r="F6054"/>
      <c r="G6054" s="19"/>
      <c r="H6054"/>
      <c r="I6054"/>
      <c r="J6054"/>
      <c r="K6054" s="9"/>
      <c r="L6054"/>
      <c r="M6054" s="36"/>
      <c r="N6054"/>
      <c r="O6054"/>
      <c r="P6054" s="48"/>
      <c r="Q6054" s="10"/>
      <c r="R6054" s="51"/>
      <c r="S6054" s="13"/>
      <c r="T6054" s="12"/>
      <c r="U6054" s="13"/>
      <c r="V6054"/>
      <c r="W6054" s="51"/>
    </row>
    <row r="6055" spans="1:23" x14ac:dyDescent="0.2">
      <c r="A6055" s="32"/>
      <c r="B6055"/>
      <c r="C6055" s="20"/>
      <c r="D6055" s="20"/>
      <c r="E6055"/>
      <c r="F6055"/>
      <c r="G6055" s="19"/>
      <c r="H6055"/>
      <c r="I6055"/>
      <c r="J6055"/>
      <c r="K6055" s="9"/>
      <c r="L6055"/>
      <c r="M6055" s="36"/>
      <c r="N6055"/>
      <c r="O6055"/>
      <c r="P6055" s="48"/>
      <c r="Q6055" s="10"/>
      <c r="R6055" s="51"/>
      <c r="S6055" s="13"/>
      <c r="T6055" s="12"/>
      <c r="U6055" s="13"/>
      <c r="V6055"/>
      <c r="W6055" s="51"/>
    </row>
    <row r="6056" spans="1:23" x14ac:dyDescent="0.2">
      <c r="A6056" s="32"/>
      <c r="B6056"/>
      <c r="C6056" s="20"/>
      <c r="D6056" s="20"/>
      <c r="E6056"/>
      <c r="F6056"/>
      <c r="G6056" s="19"/>
      <c r="H6056"/>
      <c r="I6056"/>
      <c r="J6056"/>
      <c r="K6056" s="9"/>
      <c r="L6056"/>
      <c r="M6056" s="36"/>
      <c r="N6056"/>
      <c r="O6056"/>
      <c r="P6056" s="48"/>
      <c r="Q6056" s="10"/>
      <c r="R6056" s="51"/>
      <c r="S6056" s="13"/>
      <c r="T6056" s="12"/>
      <c r="U6056" s="13"/>
      <c r="V6056"/>
      <c r="W6056" s="51"/>
    </row>
    <row r="6057" spans="1:23" x14ac:dyDescent="0.2">
      <c r="A6057" s="32"/>
      <c r="B6057"/>
      <c r="C6057" s="20"/>
      <c r="D6057" s="20"/>
      <c r="E6057"/>
      <c r="F6057"/>
      <c r="G6057" s="19"/>
      <c r="H6057"/>
      <c r="I6057"/>
      <c r="J6057"/>
      <c r="K6057" s="9"/>
      <c r="L6057"/>
      <c r="M6057" s="36"/>
      <c r="N6057"/>
      <c r="O6057"/>
      <c r="P6057" s="48"/>
      <c r="Q6057" s="10"/>
      <c r="R6057" s="51"/>
      <c r="S6057" s="13"/>
      <c r="T6057" s="12"/>
      <c r="U6057" s="13"/>
      <c r="V6057"/>
      <c r="W6057" s="51"/>
    </row>
    <row r="6058" spans="1:23" x14ac:dyDescent="0.2">
      <c r="A6058" s="32"/>
      <c r="B6058"/>
      <c r="C6058" s="20"/>
      <c r="D6058" s="20"/>
      <c r="E6058"/>
      <c r="F6058"/>
      <c r="G6058" s="19"/>
      <c r="H6058"/>
      <c r="I6058"/>
      <c r="J6058"/>
      <c r="K6058" s="9"/>
      <c r="L6058"/>
      <c r="M6058" s="36"/>
      <c r="N6058"/>
      <c r="O6058"/>
      <c r="P6058" s="48"/>
      <c r="Q6058" s="10"/>
      <c r="R6058" s="51"/>
      <c r="S6058" s="13"/>
      <c r="T6058" s="12"/>
      <c r="U6058" s="13"/>
      <c r="V6058"/>
      <c r="W6058" s="51"/>
    </row>
    <row r="6059" spans="1:23" x14ac:dyDescent="0.2">
      <c r="A6059" s="32"/>
      <c r="B6059"/>
      <c r="C6059" s="20"/>
      <c r="D6059" s="20"/>
      <c r="E6059"/>
      <c r="F6059"/>
      <c r="G6059" s="19"/>
      <c r="H6059"/>
      <c r="I6059"/>
      <c r="J6059"/>
      <c r="K6059" s="9"/>
      <c r="L6059"/>
      <c r="M6059" s="36"/>
      <c r="N6059"/>
      <c r="O6059"/>
      <c r="P6059" s="48"/>
      <c r="Q6059" s="10"/>
      <c r="R6059" s="51"/>
      <c r="S6059" s="13"/>
      <c r="T6059" s="12"/>
      <c r="U6059" s="13"/>
      <c r="V6059"/>
      <c r="W6059" s="51"/>
    </row>
    <row r="6060" spans="1:23" x14ac:dyDescent="0.2">
      <c r="A6060" s="32"/>
      <c r="B6060"/>
      <c r="C6060" s="20"/>
      <c r="D6060" s="20"/>
      <c r="E6060"/>
      <c r="F6060"/>
      <c r="G6060" s="19"/>
      <c r="H6060"/>
      <c r="I6060"/>
      <c r="J6060"/>
      <c r="K6060" s="9"/>
      <c r="L6060"/>
      <c r="M6060" s="36"/>
      <c r="N6060"/>
      <c r="O6060"/>
      <c r="P6060" s="48"/>
      <c r="Q6060" s="10"/>
      <c r="R6060" s="51"/>
      <c r="S6060" s="13"/>
      <c r="T6060" s="12"/>
      <c r="U6060" s="13"/>
      <c r="V6060"/>
      <c r="W6060" s="51"/>
    </row>
    <row r="6061" spans="1:23" x14ac:dyDescent="0.2">
      <c r="A6061" s="32"/>
      <c r="B6061"/>
      <c r="C6061" s="20"/>
      <c r="D6061" s="20"/>
      <c r="E6061"/>
      <c r="F6061"/>
      <c r="G6061" s="19"/>
      <c r="H6061"/>
      <c r="I6061"/>
      <c r="J6061"/>
      <c r="K6061" s="9"/>
      <c r="L6061"/>
      <c r="M6061" s="36"/>
      <c r="N6061"/>
      <c r="O6061"/>
      <c r="P6061" s="48"/>
      <c r="Q6061" s="10"/>
      <c r="R6061" s="51"/>
      <c r="S6061" s="13"/>
      <c r="T6061" s="12"/>
      <c r="U6061" s="13"/>
      <c r="V6061"/>
      <c r="W6061" s="51"/>
    </row>
    <row r="6062" spans="1:23" x14ac:dyDescent="0.2">
      <c r="A6062" s="32"/>
      <c r="B6062"/>
      <c r="C6062" s="20"/>
      <c r="D6062" s="20"/>
      <c r="E6062"/>
      <c r="F6062"/>
      <c r="G6062" s="19"/>
      <c r="H6062"/>
      <c r="I6062"/>
      <c r="J6062"/>
      <c r="K6062" s="9"/>
      <c r="L6062"/>
      <c r="M6062" s="36"/>
      <c r="N6062"/>
      <c r="O6062"/>
      <c r="P6062" s="48"/>
      <c r="Q6062" s="10"/>
      <c r="R6062" s="51"/>
      <c r="S6062" s="13"/>
      <c r="T6062" s="12"/>
      <c r="U6062" s="13"/>
      <c r="V6062"/>
      <c r="W6062" s="51"/>
    </row>
    <row r="6063" spans="1:23" x14ac:dyDescent="0.2">
      <c r="A6063" s="32"/>
      <c r="B6063"/>
      <c r="C6063" s="20"/>
      <c r="D6063" s="20"/>
      <c r="E6063"/>
      <c r="F6063"/>
      <c r="G6063" s="19"/>
      <c r="H6063"/>
      <c r="I6063"/>
      <c r="J6063"/>
      <c r="K6063" s="9"/>
      <c r="L6063"/>
      <c r="M6063" s="36"/>
      <c r="N6063"/>
      <c r="O6063"/>
      <c r="P6063" s="48"/>
      <c r="Q6063" s="10"/>
      <c r="R6063" s="51"/>
      <c r="S6063" s="13"/>
      <c r="T6063" s="12"/>
      <c r="U6063" s="13"/>
      <c r="V6063"/>
      <c r="W6063" s="51"/>
    </row>
    <row r="6064" spans="1:23" x14ac:dyDescent="0.2">
      <c r="A6064" s="32"/>
      <c r="B6064"/>
      <c r="C6064" s="20"/>
      <c r="D6064" s="20"/>
      <c r="E6064"/>
      <c r="F6064"/>
      <c r="G6064" s="19"/>
      <c r="H6064"/>
      <c r="I6064"/>
      <c r="J6064"/>
      <c r="K6064" s="9"/>
      <c r="L6064"/>
      <c r="M6064" s="36"/>
      <c r="N6064"/>
      <c r="O6064"/>
      <c r="P6064" s="48"/>
      <c r="Q6064" s="10"/>
      <c r="R6064" s="51"/>
      <c r="S6064" s="13"/>
      <c r="T6064" s="12"/>
      <c r="U6064" s="13"/>
      <c r="V6064"/>
      <c r="W6064" s="51"/>
    </row>
    <row r="6065" spans="1:23" x14ac:dyDescent="0.2">
      <c r="A6065" s="32"/>
      <c r="B6065"/>
      <c r="C6065" s="20"/>
      <c r="D6065" s="20"/>
      <c r="E6065"/>
      <c r="F6065"/>
      <c r="G6065" s="19"/>
      <c r="H6065"/>
      <c r="I6065"/>
      <c r="J6065"/>
      <c r="K6065" s="9"/>
      <c r="L6065"/>
      <c r="M6065" s="36"/>
      <c r="N6065"/>
      <c r="O6065"/>
      <c r="P6065" s="48"/>
      <c r="Q6065" s="10"/>
      <c r="R6065" s="51"/>
      <c r="S6065" s="13"/>
      <c r="T6065" s="12"/>
      <c r="U6065" s="13"/>
      <c r="V6065"/>
      <c r="W6065" s="51"/>
    </row>
    <row r="6066" spans="1:23" x14ac:dyDescent="0.2">
      <c r="A6066" s="32"/>
      <c r="B6066"/>
      <c r="C6066" s="20"/>
      <c r="D6066" s="20"/>
      <c r="E6066"/>
      <c r="F6066"/>
      <c r="G6066" s="19"/>
      <c r="H6066"/>
      <c r="I6066"/>
      <c r="J6066"/>
      <c r="K6066" s="9"/>
      <c r="L6066"/>
      <c r="M6066" s="36"/>
      <c r="N6066"/>
      <c r="O6066"/>
      <c r="P6066" s="48"/>
      <c r="Q6066" s="10"/>
      <c r="R6066" s="51"/>
      <c r="S6066" s="13"/>
      <c r="T6066" s="12"/>
      <c r="U6066" s="13"/>
      <c r="V6066"/>
      <c r="W6066" s="51"/>
    </row>
    <row r="6067" spans="1:23" x14ac:dyDescent="0.2">
      <c r="A6067" s="32"/>
      <c r="B6067"/>
      <c r="C6067" s="20"/>
      <c r="D6067" s="20"/>
      <c r="E6067"/>
      <c r="F6067"/>
      <c r="G6067" s="19"/>
      <c r="H6067"/>
      <c r="I6067"/>
      <c r="J6067"/>
      <c r="K6067" s="9"/>
      <c r="L6067"/>
      <c r="M6067" s="36"/>
      <c r="N6067"/>
      <c r="O6067"/>
      <c r="P6067" s="48"/>
      <c r="Q6067" s="10"/>
      <c r="R6067" s="51"/>
      <c r="S6067" s="13"/>
      <c r="T6067" s="12"/>
      <c r="U6067" s="13"/>
      <c r="V6067"/>
      <c r="W6067" s="51"/>
    </row>
    <row r="6068" spans="1:23" x14ac:dyDescent="0.2">
      <c r="A6068" s="32"/>
      <c r="B6068"/>
      <c r="C6068" s="20"/>
      <c r="D6068" s="20"/>
      <c r="E6068"/>
      <c r="F6068"/>
      <c r="G6068" s="19"/>
      <c r="H6068"/>
      <c r="I6068"/>
      <c r="J6068"/>
      <c r="K6068" s="9"/>
      <c r="L6068"/>
      <c r="M6068" s="36"/>
      <c r="N6068"/>
      <c r="O6068"/>
      <c r="P6068" s="48"/>
      <c r="Q6068" s="10"/>
      <c r="R6068" s="51"/>
      <c r="S6068" s="13"/>
      <c r="T6068" s="12"/>
      <c r="U6068" s="13"/>
      <c r="V6068"/>
      <c r="W6068" s="51"/>
    </row>
    <row r="6069" spans="1:23" x14ac:dyDescent="0.2">
      <c r="A6069" s="32"/>
      <c r="B6069"/>
      <c r="C6069" s="20"/>
      <c r="D6069" s="20"/>
      <c r="E6069"/>
      <c r="F6069"/>
      <c r="G6069" s="19"/>
      <c r="H6069"/>
      <c r="I6069"/>
      <c r="J6069"/>
      <c r="K6069" s="9"/>
      <c r="L6069"/>
      <c r="M6069" s="36"/>
      <c r="N6069"/>
      <c r="O6069"/>
      <c r="P6069" s="48"/>
      <c r="Q6069" s="10"/>
      <c r="R6069" s="51"/>
      <c r="S6069" s="13"/>
      <c r="T6069" s="12"/>
      <c r="U6069" s="13"/>
      <c r="V6069"/>
      <c r="W6069" s="51"/>
    </row>
    <row r="6070" spans="1:23" x14ac:dyDescent="0.2">
      <c r="A6070" s="32"/>
      <c r="B6070"/>
      <c r="C6070" s="20"/>
      <c r="D6070" s="20"/>
      <c r="E6070"/>
      <c r="F6070"/>
      <c r="G6070" s="19"/>
      <c r="H6070"/>
      <c r="I6070"/>
      <c r="J6070"/>
      <c r="K6070" s="9"/>
      <c r="L6070"/>
      <c r="M6070" s="36"/>
      <c r="N6070"/>
      <c r="O6070"/>
      <c r="P6070" s="48"/>
      <c r="Q6070" s="10"/>
      <c r="R6070" s="51"/>
      <c r="S6070" s="13"/>
      <c r="T6070" s="12"/>
      <c r="U6070" s="13"/>
      <c r="V6070"/>
      <c r="W6070" s="51"/>
    </row>
    <row r="6071" spans="1:23" x14ac:dyDescent="0.2">
      <c r="A6071" s="32"/>
      <c r="B6071"/>
      <c r="C6071" s="20"/>
      <c r="D6071" s="20"/>
      <c r="E6071"/>
      <c r="F6071"/>
      <c r="G6071" s="19"/>
      <c r="H6071"/>
      <c r="I6071"/>
      <c r="J6071"/>
      <c r="K6071" s="9"/>
      <c r="L6071"/>
      <c r="M6071" s="36"/>
      <c r="N6071"/>
      <c r="O6071"/>
      <c r="P6071" s="48"/>
      <c r="Q6071" s="10"/>
      <c r="R6071" s="51"/>
      <c r="S6071" s="13"/>
      <c r="T6071" s="12"/>
      <c r="U6071" s="13"/>
      <c r="V6071"/>
      <c r="W6071" s="51"/>
    </row>
    <row r="6072" spans="1:23" x14ac:dyDescent="0.2">
      <c r="A6072" s="32"/>
      <c r="B6072"/>
      <c r="C6072" s="20"/>
      <c r="D6072" s="20"/>
      <c r="E6072"/>
      <c r="F6072"/>
      <c r="G6072" s="19"/>
      <c r="H6072" s="16"/>
      <c r="I6072"/>
      <c r="J6072"/>
      <c r="K6072" s="9"/>
      <c r="L6072"/>
      <c r="M6072" s="36"/>
      <c r="N6072"/>
      <c r="O6072"/>
      <c r="P6072" s="48"/>
      <c r="Q6072" s="10"/>
      <c r="R6072" s="11"/>
      <c r="S6072" s="13"/>
      <c r="T6072" s="12"/>
      <c r="U6072" s="13"/>
      <c r="V6072"/>
    </row>
    <row r="6073" spans="1:23" x14ac:dyDescent="0.2">
      <c r="A6073" s="32"/>
      <c r="B6073"/>
      <c r="C6073" s="20"/>
      <c r="D6073" s="20"/>
      <c r="E6073"/>
      <c r="F6073"/>
      <c r="G6073" s="19"/>
      <c r="H6073" s="16"/>
      <c r="I6073"/>
      <c r="J6073"/>
      <c r="K6073" s="9"/>
      <c r="L6073"/>
      <c r="M6073" s="36"/>
      <c r="N6073"/>
      <c r="O6073"/>
      <c r="P6073" s="48"/>
      <c r="Q6073" s="10"/>
      <c r="R6073" s="11"/>
      <c r="S6073" s="13"/>
      <c r="T6073" s="12"/>
      <c r="U6073" s="13"/>
      <c r="V6073"/>
    </row>
    <row r="6074" spans="1:23" x14ac:dyDescent="0.2">
      <c r="A6074" s="32"/>
      <c r="B6074"/>
      <c r="C6074" s="20"/>
      <c r="D6074" s="20"/>
      <c r="E6074"/>
      <c r="F6074"/>
      <c r="G6074" s="19"/>
      <c r="H6074" s="16"/>
      <c r="I6074"/>
      <c r="J6074"/>
      <c r="K6074" s="9"/>
      <c r="L6074"/>
      <c r="M6074" s="36"/>
      <c r="N6074"/>
      <c r="O6074"/>
      <c r="P6074" s="48"/>
      <c r="Q6074" s="10"/>
      <c r="R6074" s="11"/>
      <c r="S6074" s="13"/>
      <c r="T6074" s="12"/>
      <c r="U6074" s="13"/>
      <c r="V6074"/>
    </row>
    <row r="6075" spans="1:23" x14ac:dyDescent="0.2">
      <c r="A6075" s="32"/>
      <c r="B6075"/>
      <c r="C6075" s="20"/>
      <c r="D6075" s="20"/>
      <c r="E6075"/>
      <c r="F6075"/>
      <c r="G6075" s="19"/>
      <c r="H6075" s="16"/>
      <c r="I6075"/>
      <c r="J6075"/>
      <c r="K6075" s="9"/>
      <c r="L6075"/>
      <c r="M6075" s="36"/>
      <c r="N6075"/>
      <c r="O6075"/>
      <c r="P6075" s="48"/>
      <c r="Q6075" s="10"/>
      <c r="R6075" s="11"/>
      <c r="S6075" s="13"/>
      <c r="T6075" s="12"/>
      <c r="U6075" s="13"/>
      <c r="V6075"/>
    </row>
    <row r="6076" spans="1:23" x14ac:dyDescent="0.2">
      <c r="A6076" s="32"/>
      <c r="B6076"/>
      <c r="C6076" s="20"/>
      <c r="D6076" s="20"/>
      <c r="E6076"/>
      <c r="F6076"/>
      <c r="G6076" s="19"/>
      <c r="H6076" s="16"/>
      <c r="I6076"/>
      <c r="J6076"/>
      <c r="K6076" s="9"/>
      <c r="L6076"/>
      <c r="M6076" s="36"/>
      <c r="N6076"/>
      <c r="O6076"/>
      <c r="P6076" s="48"/>
      <c r="Q6076" s="10"/>
      <c r="R6076" s="11"/>
      <c r="S6076" s="13"/>
      <c r="T6076" s="12"/>
      <c r="U6076" s="13"/>
      <c r="V6076"/>
    </row>
    <row r="6077" spans="1:23" x14ac:dyDescent="0.2">
      <c r="A6077" s="32"/>
      <c r="B6077"/>
      <c r="C6077" s="20"/>
      <c r="D6077" s="20"/>
      <c r="E6077"/>
      <c r="F6077"/>
      <c r="G6077" s="19"/>
      <c r="H6077" s="16"/>
      <c r="I6077"/>
      <c r="J6077"/>
      <c r="K6077" s="9"/>
      <c r="L6077"/>
      <c r="M6077" s="36"/>
      <c r="N6077"/>
      <c r="O6077"/>
      <c r="P6077" s="48"/>
      <c r="Q6077" s="10"/>
      <c r="R6077" s="11"/>
      <c r="S6077" s="13"/>
      <c r="T6077" s="12"/>
      <c r="U6077" s="13"/>
      <c r="V6077"/>
    </row>
    <row r="6078" spans="1:23" x14ac:dyDescent="0.2">
      <c r="A6078" s="32"/>
      <c r="B6078"/>
      <c r="C6078" s="20"/>
      <c r="D6078" s="20"/>
      <c r="E6078"/>
      <c r="F6078"/>
      <c r="G6078" s="19"/>
      <c r="H6078" s="16"/>
      <c r="I6078"/>
      <c r="J6078"/>
      <c r="K6078" s="9"/>
      <c r="L6078"/>
      <c r="M6078" s="36"/>
      <c r="N6078"/>
      <c r="O6078"/>
      <c r="P6078" s="48"/>
      <c r="Q6078" s="10"/>
      <c r="R6078" s="11"/>
      <c r="S6078" s="13"/>
      <c r="T6078" s="12"/>
      <c r="U6078" s="13"/>
      <c r="V6078"/>
    </row>
    <row r="6079" spans="1:23" x14ac:dyDescent="0.2">
      <c r="A6079" s="32"/>
      <c r="B6079"/>
      <c r="C6079" s="20"/>
      <c r="D6079" s="20"/>
      <c r="E6079"/>
      <c r="F6079"/>
      <c r="G6079" s="19"/>
      <c r="H6079" s="16"/>
      <c r="I6079"/>
      <c r="J6079"/>
      <c r="K6079" s="9"/>
      <c r="L6079"/>
      <c r="M6079" s="36"/>
      <c r="N6079"/>
      <c r="O6079"/>
      <c r="P6079" s="48"/>
      <c r="Q6079" s="10"/>
      <c r="R6079" s="11"/>
      <c r="S6079" s="13"/>
      <c r="T6079" s="12"/>
      <c r="U6079" s="13"/>
      <c r="V6079"/>
    </row>
    <row r="6080" spans="1:23" x14ac:dyDescent="0.2">
      <c r="A6080" s="32"/>
      <c r="B6080"/>
      <c r="C6080" s="20"/>
      <c r="D6080" s="20"/>
      <c r="E6080"/>
      <c r="F6080"/>
      <c r="G6080" s="19"/>
      <c r="H6080" s="16"/>
      <c r="I6080"/>
      <c r="J6080"/>
      <c r="K6080" s="9"/>
      <c r="L6080"/>
      <c r="M6080" s="36"/>
      <c r="N6080"/>
      <c r="O6080"/>
      <c r="P6080" s="48"/>
      <c r="Q6080" s="10"/>
      <c r="R6080" s="11"/>
      <c r="S6080" s="13"/>
      <c r="T6080" s="12"/>
      <c r="U6080" s="13"/>
      <c r="V6080"/>
    </row>
    <row r="6081" spans="1:22" x14ac:dyDescent="0.2">
      <c r="A6081" s="32"/>
      <c r="B6081"/>
      <c r="C6081" s="20"/>
      <c r="D6081" s="20"/>
      <c r="E6081"/>
      <c r="F6081"/>
      <c r="G6081" s="19"/>
      <c r="H6081" s="16"/>
      <c r="I6081"/>
      <c r="J6081"/>
      <c r="K6081" s="9"/>
      <c r="L6081"/>
      <c r="M6081" s="36"/>
      <c r="N6081"/>
      <c r="O6081"/>
      <c r="P6081" s="48"/>
      <c r="Q6081" s="10"/>
      <c r="R6081" s="11"/>
      <c r="S6081" s="13"/>
      <c r="T6081" s="12"/>
      <c r="U6081" s="13"/>
      <c r="V6081"/>
    </row>
    <row r="6082" spans="1:22" x14ac:dyDescent="0.2">
      <c r="A6082" s="32"/>
      <c r="B6082"/>
      <c r="C6082" s="20"/>
      <c r="D6082" s="20"/>
      <c r="E6082"/>
      <c r="F6082"/>
      <c r="G6082" s="19"/>
      <c r="H6082" s="16"/>
      <c r="I6082"/>
      <c r="J6082"/>
      <c r="K6082" s="9"/>
      <c r="L6082"/>
      <c r="M6082" s="36"/>
      <c r="N6082"/>
      <c r="O6082"/>
      <c r="P6082" s="48"/>
      <c r="Q6082" s="10"/>
      <c r="R6082" s="11"/>
      <c r="S6082" s="13"/>
      <c r="T6082" s="12"/>
      <c r="U6082" s="13"/>
      <c r="V6082"/>
    </row>
    <row r="6083" spans="1:22" x14ac:dyDescent="0.2">
      <c r="A6083" s="32"/>
      <c r="B6083"/>
      <c r="C6083" s="20"/>
      <c r="D6083" s="20"/>
      <c r="E6083"/>
      <c r="F6083"/>
      <c r="G6083" s="19"/>
      <c r="H6083" s="16"/>
      <c r="I6083"/>
      <c r="J6083"/>
      <c r="K6083" s="9"/>
      <c r="L6083"/>
      <c r="M6083" s="36"/>
      <c r="N6083"/>
      <c r="O6083"/>
      <c r="P6083" s="48"/>
      <c r="Q6083" s="10"/>
      <c r="R6083" s="11"/>
      <c r="S6083" s="13"/>
      <c r="T6083" s="12"/>
      <c r="U6083" s="13"/>
      <c r="V6083"/>
    </row>
    <row r="6084" spans="1:22" x14ac:dyDescent="0.2">
      <c r="A6084" s="32"/>
      <c r="B6084"/>
      <c r="C6084" s="20"/>
      <c r="D6084" s="20"/>
      <c r="E6084"/>
      <c r="F6084"/>
      <c r="G6084" s="19"/>
      <c r="H6084" s="16"/>
      <c r="I6084"/>
      <c r="J6084"/>
      <c r="K6084" s="9"/>
      <c r="L6084"/>
      <c r="M6084" s="36"/>
      <c r="N6084"/>
      <c r="O6084"/>
      <c r="P6084" s="48"/>
      <c r="Q6084" s="10"/>
      <c r="R6084" s="11"/>
      <c r="S6084" s="13"/>
      <c r="T6084" s="12"/>
      <c r="U6084" s="13"/>
      <c r="V6084"/>
    </row>
    <row r="6085" spans="1:22" x14ac:dyDescent="0.2">
      <c r="A6085" s="32"/>
      <c r="B6085"/>
      <c r="C6085" s="20"/>
      <c r="D6085" s="20"/>
      <c r="E6085"/>
      <c r="F6085"/>
      <c r="G6085" s="19"/>
      <c r="H6085" s="16"/>
      <c r="I6085"/>
      <c r="J6085"/>
      <c r="K6085" s="9"/>
      <c r="L6085"/>
      <c r="M6085" s="36"/>
      <c r="N6085"/>
      <c r="O6085"/>
      <c r="P6085" s="48"/>
      <c r="Q6085" s="10"/>
      <c r="R6085" s="11"/>
      <c r="S6085" s="13"/>
      <c r="T6085" s="12"/>
      <c r="U6085" s="13"/>
      <c r="V6085"/>
    </row>
    <row r="6086" spans="1:22" x14ac:dyDescent="0.2">
      <c r="A6086" s="32"/>
      <c r="B6086"/>
      <c r="C6086" s="20"/>
      <c r="D6086" s="20"/>
      <c r="E6086"/>
      <c r="F6086"/>
      <c r="G6086" s="19"/>
      <c r="H6086" s="16"/>
      <c r="I6086"/>
      <c r="J6086"/>
      <c r="K6086" s="9"/>
      <c r="L6086"/>
      <c r="M6086" s="36"/>
      <c r="N6086"/>
      <c r="O6086"/>
      <c r="P6086" s="48"/>
      <c r="Q6086" s="10"/>
      <c r="R6086" s="11"/>
      <c r="S6086" s="13"/>
      <c r="T6086" s="12"/>
      <c r="U6086" s="13"/>
      <c r="V6086"/>
    </row>
    <row r="6087" spans="1:22" x14ac:dyDescent="0.2">
      <c r="A6087" s="32"/>
      <c r="B6087"/>
      <c r="C6087" s="20"/>
      <c r="D6087" s="20"/>
      <c r="E6087"/>
      <c r="F6087"/>
      <c r="G6087" s="19"/>
      <c r="H6087" s="16"/>
      <c r="I6087"/>
      <c r="J6087"/>
      <c r="K6087" s="9"/>
      <c r="L6087"/>
      <c r="M6087" s="36"/>
      <c r="N6087"/>
      <c r="O6087"/>
      <c r="P6087" s="48"/>
      <c r="Q6087" s="10"/>
      <c r="R6087" s="11"/>
      <c r="S6087" s="13"/>
      <c r="T6087" s="12"/>
      <c r="U6087" s="13"/>
      <c r="V6087"/>
    </row>
    <row r="6088" spans="1:22" x14ac:dyDescent="0.2">
      <c r="A6088" s="32"/>
      <c r="B6088"/>
      <c r="C6088" s="20"/>
      <c r="D6088" s="20"/>
      <c r="E6088"/>
      <c r="F6088"/>
      <c r="G6088" s="19"/>
      <c r="H6088" s="16"/>
      <c r="I6088"/>
      <c r="J6088"/>
      <c r="K6088" s="9"/>
      <c r="L6088"/>
      <c r="M6088" s="36"/>
      <c r="N6088"/>
      <c r="O6088"/>
      <c r="P6088" s="48"/>
      <c r="Q6088" s="10"/>
      <c r="R6088" s="11"/>
      <c r="S6088" s="13"/>
      <c r="T6088" s="12"/>
      <c r="U6088" s="13"/>
      <c r="V6088"/>
    </row>
    <row r="6089" spans="1:22" x14ac:dyDescent="0.2">
      <c r="A6089" s="32"/>
      <c r="B6089"/>
      <c r="C6089" s="20"/>
      <c r="D6089" s="20"/>
      <c r="E6089"/>
      <c r="F6089"/>
      <c r="G6089" s="19"/>
      <c r="H6089" s="16"/>
      <c r="I6089"/>
      <c r="J6089"/>
      <c r="K6089" s="9"/>
      <c r="L6089"/>
      <c r="M6089" s="36"/>
      <c r="N6089"/>
      <c r="O6089"/>
      <c r="P6089" s="48"/>
      <c r="Q6089" s="10"/>
      <c r="R6089" s="11"/>
      <c r="S6089" s="13"/>
      <c r="T6089" s="12"/>
      <c r="U6089" s="13"/>
      <c r="V6089"/>
    </row>
    <row r="6090" spans="1:22" x14ac:dyDescent="0.2">
      <c r="A6090" s="32"/>
      <c r="B6090"/>
      <c r="C6090" s="20"/>
      <c r="D6090" s="20"/>
      <c r="E6090"/>
      <c r="F6090"/>
      <c r="G6090" s="19"/>
      <c r="H6090" s="16"/>
      <c r="I6090"/>
      <c r="J6090"/>
      <c r="K6090" s="9"/>
      <c r="L6090"/>
      <c r="M6090" s="36"/>
      <c r="N6090"/>
      <c r="O6090"/>
      <c r="P6090" s="48"/>
      <c r="Q6090" s="10"/>
      <c r="R6090" s="11"/>
      <c r="S6090" s="13"/>
      <c r="T6090" s="12"/>
      <c r="U6090" s="13"/>
      <c r="V6090"/>
    </row>
    <row r="6091" spans="1:22" x14ac:dyDescent="0.2">
      <c r="A6091" s="32"/>
      <c r="B6091"/>
      <c r="C6091" s="20"/>
      <c r="D6091" s="20"/>
      <c r="E6091"/>
      <c r="F6091"/>
      <c r="G6091" s="19"/>
      <c r="H6091" s="16"/>
      <c r="I6091"/>
      <c r="J6091"/>
      <c r="K6091" s="9"/>
      <c r="L6091"/>
      <c r="M6091" s="36"/>
      <c r="N6091"/>
      <c r="O6091"/>
      <c r="P6091" s="48"/>
      <c r="Q6091" s="10"/>
      <c r="R6091" s="11"/>
      <c r="S6091" s="13"/>
      <c r="T6091" s="12"/>
      <c r="U6091" s="13"/>
      <c r="V6091"/>
    </row>
    <row r="6092" spans="1:22" x14ac:dyDescent="0.2">
      <c r="A6092" s="32"/>
      <c r="B6092"/>
      <c r="C6092" s="20"/>
      <c r="D6092" s="20"/>
      <c r="E6092"/>
      <c r="F6092"/>
      <c r="G6092" s="19"/>
      <c r="H6092" s="16"/>
      <c r="I6092"/>
      <c r="J6092"/>
      <c r="K6092" s="9"/>
      <c r="L6092"/>
      <c r="M6092" s="36"/>
      <c r="N6092"/>
      <c r="O6092"/>
      <c r="P6092" s="48"/>
      <c r="Q6092" s="10"/>
      <c r="R6092" s="11"/>
      <c r="S6092" s="13"/>
      <c r="T6092" s="12"/>
      <c r="U6092" s="13"/>
      <c r="V6092"/>
    </row>
    <row r="6093" spans="1:22" x14ac:dyDescent="0.2">
      <c r="A6093" s="32"/>
      <c r="B6093"/>
      <c r="C6093" s="20"/>
      <c r="D6093" s="20"/>
      <c r="E6093"/>
      <c r="F6093"/>
      <c r="G6093" s="19"/>
      <c r="H6093" s="16"/>
      <c r="I6093"/>
      <c r="J6093"/>
      <c r="K6093" s="9"/>
      <c r="L6093"/>
      <c r="M6093" s="36"/>
      <c r="N6093"/>
      <c r="O6093"/>
      <c r="P6093" s="48"/>
      <c r="Q6093" s="10"/>
      <c r="R6093" s="11"/>
      <c r="S6093" s="13"/>
      <c r="T6093" s="12"/>
      <c r="U6093" s="13"/>
      <c r="V6093"/>
    </row>
    <row r="6094" spans="1:22" x14ac:dyDescent="0.2">
      <c r="A6094" s="32"/>
      <c r="B6094"/>
      <c r="C6094" s="20"/>
      <c r="D6094" s="20"/>
      <c r="E6094"/>
      <c r="F6094"/>
      <c r="G6094" s="19"/>
      <c r="H6094" s="16"/>
      <c r="I6094"/>
      <c r="J6094"/>
      <c r="K6094" s="9"/>
      <c r="L6094"/>
      <c r="M6094" s="36"/>
      <c r="N6094"/>
      <c r="O6094"/>
      <c r="P6094" s="48"/>
      <c r="Q6094" s="10"/>
      <c r="R6094" s="11"/>
      <c r="S6094" s="13"/>
      <c r="T6094" s="12"/>
      <c r="U6094" s="13"/>
      <c r="V6094"/>
    </row>
    <row r="6095" spans="1:22" x14ac:dyDescent="0.2">
      <c r="A6095" s="32"/>
      <c r="B6095"/>
      <c r="C6095" s="20"/>
      <c r="D6095" s="20"/>
      <c r="E6095"/>
      <c r="F6095"/>
      <c r="G6095" s="19"/>
      <c r="H6095" s="16"/>
      <c r="I6095"/>
      <c r="J6095"/>
      <c r="K6095" s="9"/>
      <c r="L6095"/>
      <c r="M6095" s="36"/>
      <c r="N6095"/>
      <c r="O6095"/>
      <c r="P6095" s="48"/>
      <c r="Q6095" s="10"/>
      <c r="R6095" s="11"/>
      <c r="S6095" s="13"/>
      <c r="T6095" s="12"/>
      <c r="U6095" s="13"/>
      <c r="V6095"/>
    </row>
    <row r="6096" spans="1:22" x14ac:dyDescent="0.2">
      <c r="A6096" s="32"/>
      <c r="B6096"/>
      <c r="C6096" s="20"/>
      <c r="D6096" s="20"/>
      <c r="E6096"/>
      <c r="F6096"/>
      <c r="G6096" s="19"/>
      <c r="H6096" s="16"/>
      <c r="I6096"/>
      <c r="J6096"/>
      <c r="K6096" s="9"/>
      <c r="L6096"/>
      <c r="M6096" s="36"/>
      <c r="N6096"/>
      <c r="O6096"/>
      <c r="P6096" s="48"/>
      <c r="Q6096" s="10"/>
      <c r="R6096" s="11"/>
      <c r="S6096" s="13"/>
      <c r="T6096" s="12"/>
      <c r="U6096" s="13"/>
      <c r="V6096"/>
    </row>
    <row r="6097" spans="1:22" x14ac:dyDescent="0.2">
      <c r="A6097" s="32"/>
      <c r="B6097"/>
      <c r="C6097" s="20"/>
      <c r="D6097" s="20"/>
      <c r="E6097"/>
      <c r="F6097"/>
      <c r="G6097" s="19"/>
      <c r="H6097" s="16"/>
      <c r="I6097"/>
      <c r="J6097"/>
      <c r="K6097" s="9"/>
      <c r="L6097"/>
      <c r="M6097" s="36"/>
      <c r="N6097"/>
      <c r="O6097"/>
      <c r="P6097" s="48"/>
      <c r="Q6097" s="10"/>
      <c r="R6097" s="11"/>
      <c r="S6097" s="13"/>
      <c r="T6097" s="12"/>
      <c r="U6097" s="13"/>
      <c r="V6097"/>
    </row>
    <row r="6098" spans="1:22" x14ac:dyDescent="0.2">
      <c r="A6098" s="32"/>
      <c r="B6098"/>
      <c r="C6098" s="20"/>
      <c r="D6098" s="20"/>
      <c r="E6098"/>
      <c r="F6098"/>
      <c r="G6098" s="19"/>
      <c r="H6098" s="16"/>
      <c r="I6098"/>
      <c r="J6098"/>
      <c r="K6098" s="9"/>
      <c r="L6098"/>
      <c r="M6098" s="36"/>
      <c r="N6098"/>
      <c r="O6098"/>
      <c r="P6098" s="48"/>
      <c r="Q6098" s="10"/>
      <c r="R6098" s="11"/>
      <c r="S6098" s="13"/>
      <c r="T6098" s="12"/>
      <c r="U6098" s="13"/>
      <c r="V6098"/>
    </row>
    <row r="6099" spans="1:22" x14ac:dyDescent="0.2">
      <c r="A6099" s="32"/>
      <c r="B6099"/>
      <c r="C6099" s="20"/>
      <c r="D6099" s="20"/>
      <c r="E6099"/>
      <c r="F6099"/>
      <c r="G6099" s="19"/>
      <c r="H6099" s="16"/>
      <c r="I6099"/>
      <c r="J6099"/>
      <c r="K6099" s="9"/>
      <c r="L6099"/>
      <c r="M6099" s="36"/>
      <c r="N6099"/>
      <c r="O6099"/>
      <c r="P6099" s="48"/>
      <c r="Q6099" s="10"/>
      <c r="R6099" s="11"/>
      <c r="S6099" s="13"/>
      <c r="T6099" s="12"/>
      <c r="U6099" s="13"/>
      <c r="V6099"/>
    </row>
    <row r="6100" spans="1:22" x14ac:dyDescent="0.2">
      <c r="A6100" s="32"/>
      <c r="B6100"/>
      <c r="C6100" s="20"/>
      <c r="D6100" s="20"/>
      <c r="E6100"/>
      <c r="F6100"/>
      <c r="G6100" s="19"/>
      <c r="H6100" s="16"/>
      <c r="I6100"/>
      <c r="J6100"/>
      <c r="K6100" s="9"/>
      <c r="L6100"/>
      <c r="M6100" s="36"/>
      <c r="N6100"/>
      <c r="O6100"/>
      <c r="P6100" s="48"/>
      <c r="Q6100" s="10"/>
      <c r="R6100" s="11"/>
      <c r="S6100" s="13"/>
      <c r="T6100" s="12"/>
      <c r="U6100" s="13"/>
      <c r="V6100"/>
    </row>
    <row r="6101" spans="1:22" x14ac:dyDescent="0.2">
      <c r="A6101" s="32"/>
      <c r="B6101"/>
      <c r="C6101" s="20"/>
      <c r="D6101" s="20"/>
      <c r="E6101"/>
      <c r="F6101"/>
      <c r="G6101" s="19"/>
      <c r="H6101" s="16"/>
      <c r="I6101"/>
      <c r="J6101"/>
      <c r="K6101" s="9"/>
      <c r="L6101"/>
      <c r="M6101" s="36"/>
      <c r="N6101"/>
      <c r="O6101"/>
      <c r="P6101" s="48"/>
      <c r="Q6101" s="10"/>
      <c r="R6101" s="11"/>
      <c r="S6101" s="13"/>
      <c r="T6101" s="12"/>
      <c r="U6101" s="13"/>
      <c r="V6101"/>
    </row>
    <row r="6102" spans="1:22" x14ac:dyDescent="0.2">
      <c r="A6102" s="32"/>
      <c r="B6102"/>
      <c r="C6102" s="20"/>
      <c r="D6102" s="20"/>
      <c r="E6102"/>
      <c r="F6102"/>
      <c r="G6102" s="19"/>
      <c r="H6102" s="16"/>
      <c r="I6102"/>
      <c r="J6102"/>
      <c r="K6102" s="9"/>
      <c r="L6102"/>
      <c r="M6102" s="36"/>
      <c r="N6102"/>
      <c r="O6102"/>
      <c r="P6102" s="48"/>
      <c r="Q6102" s="10"/>
      <c r="R6102" s="11"/>
      <c r="S6102" s="13"/>
      <c r="T6102" s="12"/>
      <c r="U6102" s="13"/>
      <c r="V6102"/>
    </row>
    <row r="6103" spans="1:22" x14ac:dyDescent="0.2">
      <c r="A6103" s="32"/>
      <c r="B6103"/>
      <c r="C6103" s="20"/>
      <c r="D6103" s="20"/>
      <c r="E6103"/>
      <c r="F6103"/>
      <c r="G6103" s="19"/>
      <c r="H6103" s="16"/>
      <c r="I6103"/>
      <c r="J6103"/>
      <c r="K6103" s="9"/>
      <c r="L6103"/>
      <c r="M6103" s="36"/>
      <c r="N6103"/>
      <c r="O6103"/>
      <c r="P6103" s="48"/>
      <c r="Q6103" s="10"/>
      <c r="R6103" s="11"/>
      <c r="S6103" s="13"/>
      <c r="T6103" s="12"/>
      <c r="U6103" s="13"/>
      <c r="V6103"/>
    </row>
    <row r="6104" spans="1:22" x14ac:dyDescent="0.2">
      <c r="A6104" s="32"/>
      <c r="B6104"/>
      <c r="C6104" s="20"/>
      <c r="D6104" s="20"/>
      <c r="E6104"/>
      <c r="F6104"/>
      <c r="G6104" s="19"/>
      <c r="H6104" s="16"/>
      <c r="I6104"/>
      <c r="J6104"/>
      <c r="K6104" s="9"/>
      <c r="L6104"/>
      <c r="M6104" s="36"/>
      <c r="N6104"/>
      <c r="O6104"/>
      <c r="P6104" s="48"/>
      <c r="Q6104" s="10"/>
      <c r="R6104" s="11"/>
      <c r="S6104" s="13"/>
      <c r="T6104" s="12"/>
      <c r="U6104" s="13"/>
      <c r="V6104"/>
    </row>
    <row r="6105" spans="1:22" x14ac:dyDescent="0.2">
      <c r="A6105" s="32"/>
      <c r="B6105"/>
      <c r="C6105" s="20"/>
      <c r="D6105" s="20"/>
      <c r="E6105"/>
      <c r="F6105"/>
      <c r="G6105" s="19"/>
      <c r="H6105" s="16"/>
      <c r="I6105"/>
      <c r="J6105"/>
      <c r="K6105" s="9"/>
      <c r="L6105"/>
      <c r="M6105" s="36"/>
      <c r="N6105"/>
      <c r="O6105"/>
      <c r="P6105" s="48"/>
      <c r="Q6105" s="10"/>
      <c r="R6105" s="11"/>
      <c r="S6105" s="13"/>
      <c r="T6105" s="12"/>
      <c r="U6105" s="13"/>
      <c r="V6105"/>
    </row>
    <row r="6106" spans="1:22" x14ac:dyDescent="0.2">
      <c r="A6106" s="32"/>
      <c r="B6106"/>
      <c r="C6106" s="20"/>
      <c r="D6106" s="20"/>
      <c r="E6106"/>
      <c r="F6106"/>
      <c r="G6106" s="19"/>
      <c r="H6106" s="16"/>
      <c r="I6106"/>
      <c r="J6106"/>
      <c r="K6106" s="9"/>
      <c r="L6106"/>
      <c r="M6106" s="36"/>
      <c r="N6106"/>
      <c r="O6106"/>
      <c r="P6106" s="48"/>
      <c r="Q6106" s="10"/>
      <c r="R6106" s="11"/>
      <c r="S6106" s="13"/>
      <c r="T6106" s="12"/>
      <c r="U6106" s="13"/>
      <c r="V6106"/>
    </row>
    <row r="6107" spans="1:22" x14ac:dyDescent="0.2">
      <c r="A6107" s="32"/>
      <c r="B6107"/>
      <c r="C6107" s="20"/>
      <c r="D6107" s="20"/>
      <c r="E6107"/>
      <c r="F6107"/>
      <c r="G6107" s="19"/>
      <c r="H6107" s="16"/>
      <c r="I6107"/>
      <c r="J6107"/>
      <c r="K6107" s="9"/>
      <c r="L6107"/>
      <c r="M6107" s="36"/>
      <c r="N6107"/>
      <c r="O6107"/>
      <c r="P6107" s="48"/>
      <c r="Q6107" s="10"/>
      <c r="R6107" s="11"/>
      <c r="S6107" s="13"/>
      <c r="T6107" s="12"/>
      <c r="U6107" s="13"/>
      <c r="V6107"/>
    </row>
    <row r="6108" spans="1:22" x14ac:dyDescent="0.2">
      <c r="A6108" s="32"/>
      <c r="B6108"/>
      <c r="C6108" s="20"/>
      <c r="D6108" s="20"/>
      <c r="E6108"/>
      <c r="F6108"/>
      <c r="G6108" s="19"/>
      <c r="H6108" s="16"/>
      <c r="I6108"/>
      <c r="J6108"/>
      <c r="K6108" s="9"/>
      <c r="L6108"/>
      <c r="M6108" s="36"/>
      <c r="N6108"/>
      <c r="O6108"/>
      <c r="P6108" s="48"/>
      <c r="Q6108" s="10"/>
      <c r="R6108" s="11"/>
      <c r="S6108" s="13"/>
      <c r="T6108" s="12"/>
      <c r="U6108" s="13"/>
      <c r="V6108"/>
    </row>
    <row r="6109" spans="1:22" x14ac:dyDescent="0.2">
      <c r="A6109" s="32"/>
      <c r="B6109"/>
      <c r="C6109" s="20"/>
      <c r="D6109" s="20"/>
      <c r="E6109"/>
      <c r="F6109"/>
      <c r="G6109" s="19"/>
      <c r="H6109" s="16"/>
      <c r="I6109"/>
      <c r="J6109"/>
      <c r="K6109" s="9"/>
      <c r="L6109"/>
      <c r="M6109" s="36"/>
      <c r="N6109"/>
      <c r="O6109"/>
      <c r="P6109" s="48"/>
      <c r="Q6109" s="10"/>
      <c r="R6109" s="11"/>
      <c r="S6109" s="13"/>
      <c r="T6109" s="12"/>
      <c r="U6109" s="13"/>
      <c r="V6109"/>
    </row>
    <row r="6110" spans="1:22" x14ac:dyDescent="0.2">
      <c r="A6110" s="32"/>
      <c r="B6110"/>
      <c r="C6110" s="20"/>
      <c r="D6110" s="20"/>
      <c r="E6110"/>
      <c r="F6110"/>
      <c r="G6110" s="19"/>
      <c r="H6110" s="16"/>
      <c r="I6110"/>
      <c r="J6110"/>
      <c r="K6110" s="9"/>
      <c r="L6110"/>
      <c r="M6110" s="36"/>
      <c r="N6110"/>
      <c r="O6110"/>
      <c r="P6110" s="48"/>
      <c r="Q6110" s="10"/>
      <c r="R6110" s="11"/>
      <c r="S6110" s="13"/>
      <c r="T6110" s="12"/>
      <c r="U6110" s="13"/>
      <c r="V6110"/>
    </row>
    <row r="6111" spans="1:22" x14ac:dyDescent="0.2">
      <c r="A6111" s="32"/>
      <c r="B6111"/>
      <c r="C6111" s="20"/>
      <c r="D6111" s="20"/>
      <c r="E6111"/>
      <c r="F6111"/>
      <c r="G6111" s="19"/>
      <c r="H6111" s="16"/>
      <c r="I6111"/>
      <c r="J6111"/>
      <c r="K6111" s="9"/>
      <c r="L6111"/>
      <c r="M6111" s="36"/>
      <c r="N6111"/>
      <c r="O6111"/>
      <c r="P6111" s="48"/>
      <c r="Q6111" s="10"/>
      <c r="R6111" s="11"/>
      <c r="S6111" s="13"/>
      <c r="T6111" s="12"/>
      <c r="U6111" s="13"/>
      <c r="V6111"/>
    </row>
    <row r="6112" spans="1:22" x14ac:dyDescent="0.2">
      <c r="A6112" s="32"/>
      <c r="B6112"/>
      <c r="C6112" s="20"/>
      <c r="D6112" s="20"/>
      <c r="E6112"/>
      <c r="F6112"/>
      <c r="G6112" s="19"/>
      <c r="H6112" s="16"/>
      <c r="I6112"/>
      <c r="J6112"/>
      <c r="K6112" s="9"/>
      <c r="L6112"/>
      <c r="M6112" s="36"/>
      <c r="N6112"/>
      <c r="O6112"/>
      <c r="P6112" s="48"/>
      <c r="Q6112" s="10"/>
      <c r="R6112" s="11"/>
      <c r="S6112" s="13"/>
      <c r="T6112" s="12"/>
      <c r="U6112" s="13"/>
      <c r="V6112"/>
    </row>
    <row r="6113" spans="1:22" x14ac:dyDescent="0.2">
      <c r="A6113" s="32"/>
      <c r="B6113"/>
      <c r="C6113" s="20"/>
      <c r="D6113" s="20"/>
      <c r="E6113"/>
      <c r="F6113"/>
      <c r="G6113" s="19"/>
      <c r="H6113" s="16"/>
      <c r="I6113"/>
      <c r="J6113"/>
      <c r="K6113" s="9"/>
      <c r="L6113"/>
      <c r="M6113" s="36"/>
      <c r="N6113"/>
      <c r="O6113"/>
      <c r="P6113" s="48"/>
      <c r="Q6113" s="10"/>
      <c r="R6113" s="11"/>
      <c r="S6113" s="13"/>
      <c r="T6113" s="12"/>
      <c r="U6113" s="13"/>
      <c r="V6113"/>
    </row>
    <row r="6114" spans="1:22" x14ac:dyDescent="0.2">
      <c r="A6114" s="32"/>
      <c r="B6114"/>
      <c r="C6114" s="20"/>
      <c r="D6114" s="20"/>
      <c r="E6114"/>
      <c r="F6114"/>
      <c r="G6114" s="19"/>
      <c r="H6114" s="16"/>
      <c r="I6114"/>
      <c r="J6114"/>
      <c r="K6114" s="9"/>
      <c r="L6114"/>
      <c r="M6114" s="36"/>
      <c r="N6114"/>
      <c r="O6114"/>
      <c r="P6114" s="48"/>
      <c r="Q6114" s="10"/>
      <c r="R6114" s="11"/>
      <c r="S6114" s="13"/>
      <c r="T6114" s="12"/>
      <c r="U6114" s="13"/>
      <c r="V6114"/>
    </row>
    <row r="6115" spans="1:22" x14ac:dyDescent="0.2">
      <c r="A6115" s="32"/>
      <c r="B6115"/>
      <c r="C6115" s="20"/>
      <c r="D6115" s="20"/>
      <c r="E6115"/>
      <c r="F6115"/>
      <c r="G6115" s="19"/>
      <c r="H6115" s="16"/>
      <c r="I6115"/>
      <c r="J6115"/>
      <c r="K6115" s="9"/>
      <c r="L6115"/>
      <c r="M6115" s="36"/>
      <c r="N6115"/>
      <c r="O6115"/>
      <c r="P6115" s="48"/>
      <c r="Q6115" s="10"/>
      <c r="R6115" s="11"/>
      <c r="S6115" s="13"/>
      <c r="T6115" s="12"/>
      <c r="U6115" s="13"/>
      <c r="V6115"/>
    </row>
    <row r="6116" spans="1:22" x14ac:dyDescent="0.2">
      <c r="A6116" s="32"/>
      <c r="B6116"/>
      <c r="C6116" s="20"/>
      <c r="D6116" s="20"/>
      <c r="E6116"/>
      <c r="F6116"/>
      <c r="G6116" s="19"/>
      <c r="H6116" s="16"/>
      <c r="I6116"/>
      <c r="J6116"/>
      <c r="K6116" s="9"/>
      <c r="L6116"/>
      <c r="M6116" s="36"/>
      <c r="N6116"/>
      <c r="O6116"/>
      <c r="P6116" s="48"/>
      <c r="Q6116" s="10"/>
      <c r="R6116" s="11"/>
      <c r="S6116" s="13"/>
      <c r="T6116" s="12"/>
      <c r="U6116" s="13"/>
      <c r="V6116"/>
    </row>
    <row r="6117" spans="1:22" x14ac:dyDescent="0.2">
      <c r="A6117" s="32"/>
      <c r="B6117"/>
      <c r="C6117" s="20"/>
      <c r="D6117" s="20"/>
      <c r="E6117"/>
      <c r="F6117"/>
      <c r="G6117" s="19"/>
      <c r="H6117" s="16"/>
      <c r="I6117"/>
      <c r="J6117"/>
      <c r="K6117" s="9"/>
      <c r="L6117"/>
      <c r="M6117" s="36"/>
      <c r="N6117"/>
      <c r="O6117"/>
      <c r="P6117" s="48"/>
      <c r="Q6117" s="10"/>
      <c r="R6117" s="11"/>
      <c r="S6117" s="13"/>
      <c r="T6117" s="12"/>
      <c r="U6117" s="13"/>
      <c r="V6117"/>
    </row>
    <row r="6118" spans="1:22" x14ac:dyDescent="0.2">
      <c r="A6118" s="32"/>
      <c r="B6118"/>
      <c r="C6118" s="20"/>
      <c r="D6118" s="20"/>
      <c r="E6118"/>
      <c r="F6118"/>
      <c r="G6118" s="19"/>
      <c r="H6118" s="16"/>
      <c r="I6118"/>
      <c r="J6118"/>
      <c r="K6118" s="9"/>
      <c r="L6118"/>
      <c r="M6118" s="36"/>
      <c r="N6118"/>
      <c r="O6118"/>
      <c r="P6118" s="48"/>
      <c r="Q6118" s="10"/>
      <c r="R6118" s="11"/>
      <c r="S6118" s="13"/>
      <c r="T6118" s="12"/>
      <c r="U6118" s="13"/>
      <c r="V6118"/>
    </row>
    <row r="6119" spans="1:22" x14ac:dyDescent="0.2">
      <c r="A6119" s="32"/>
      <c r="B6119"/>
      <c r="C6119" s="20"/>
      <c r="D6119" s="20"/>
      <c r="E6119"/>
      <c r="F6119"/>
      <c r="G6119" s="19"/>
      <c r="H6119" s="16"/>
      <c r="I6119"/>
      <c r="J6119"/>
      <c r="K6119" s="9"/>
      <c r="L6119"/>
      <c r="M6119" s="36"/>
      <c r="N6119"/>
      <c r="O6119"/>
      <c r="P6119" s="48"/>
      <c r="Q6119" s="10"/>
      <c r="R6119" s="11"/>
      <c r="S6119" s="13"/>
      <c r="T6119" s="12"/>
      <c r="U6119" s="13"/>
      <c r="V6119"/>
    </row>
    <row r="6120" spans="1:22" x14ac:dyDescent="0.2">
      <c r="A6120" s="32"/>
      <c r="B6120"/>
      <c r="C6120" s="20"/>
      <c r="D6120" s="20"/>
      <c r="E6120"/>
      <c r="F6120"/>
      <c r="G6120" s="19"/>
      <c r="H6120" s="16"/>
      <c r="I6120"/>
      <c r="J6120"/>
      <c r="K6120" s="9"/>
      <c r="L6120"/>
      <c r="M6120" s="36"/>
      <c r="N6120"/>
      <c r="O6120"/>
      <c r="P6120" s="48"/>
      <c r="Q6120" s="10"/>
      <c r="R6120" s="11"/>
      <c r="S6120" s="13"/>
      <c r="T6120" s="12"/>
      <c r="U6120" s="13"/>
      <c r="V6120"/>
    </row>
    <row r="6121" spans="1:22" x14ac:dyDescent="0.2">
      <c r="A6121" s="32"/>
      <c r="B6121"/>
      <c r="C6121" s="20"/>
      <c r="D6121" s="20"/>
      <c r="E6121"/>
      <c r="F6121"/>
      <c r="G6121" s="19"/>
      <c r="H6121" s="16"/>
      <c r="I6121"/>
      <c r="J6121"/>
      <c r="K6121" s="9"/>
      <c r="L6121"/>
      <c r="M6121" s="36"/>
      <c r="N6121"/>
      <c r="O6121"/>
      <c r="P6121" s="48"/>
      <c r="Q6121" s="10"/>
      <c r="R6121" s="11"/>
      <c r="S6121" s="13"/>
      <c r="T6121" s="12"/>
      <c r="U6121" s="13"/>
      <c r="V6121"/>
    </row>
    <row r="6122" spans="1:22" x14ac:dyDescent="0.2">
      <c r="A6122" s="32"/>
      <c r="B6122"/>
      <c r="C6122" s="20"/>
      <c r="D6122" s="20"/>
      <c r="E6122"/>
      <c r="F6122"/>
      <c r="G6122" s="19"/>
      <c r="H6122" s="16"/>
      <c r="I6122"/>
      <c r="J6122"/>
      <c r="K6122" s="9"/>
      <c r="L6122"/>
      <c r="M6122" s="36"/>
      <c r="N6122"/>
      <c r="O6122"/>
      <c r="P6122" s="48"/>
      <c r="Q6122" s="10"/>
      <c r="R6122" s="11"/>
      <c r="S6122" s="13"/>
      <c r="T6122" s="12"/>
      <c r="U6122" s="13"/>
      <c r="V6122"/>
    </row>
    <row r="6123" spans="1:22" x14ac:dyDescent="0.2">
      <c r="A6123" s="32"/>
      <c r="B6123"/>
      <c r="C6123" s="20"/>
      <c r="D6123" s="20"/>
      <c r="E6123"/>
      <c r="F6123"/>
      <c r="G6123" s="19"/>
      <c r="H6123" s="16"/>
      <c r="I6123"/>
      <c r="J6123"/>
      <c r="K6123" s="9"/>
      <c r="L6123"/>
      <c r="M6123" s="36"/>
      <c r="N6123"/>
      <c r="O6123"/>
      <c r="P6123" s="48"/>
      <c r="Q6123" s="10"/>
      <c r="R6123" s="11"/>
      <c r="S6123" s="13"/>
      <c r="T6123" s="12"/>
      <c r="U6123" s="13"/>
      <c r="V6123"/>
    </row>
    <row r="6124" spans="1:22" x14ac:dyDescent="0.2">
      <c r="A6124" s="32"/>
      <c r="B6124"/>
      <c r="C6124" s="20"/>
      <c r="D6124" s="20"/>
      <c r="E6124"/>
      <c r="F6124"/>
      <c r="G6124" s="19"/>
      <c r="H6124" s="16"/>
      <c r="I6124"/>
      <c r="J6124"/>
      <c r="K6124" s="9"/>
      <c r="L6124"/>
      <c r="M6124" s="36"/>
      <c r="N6124"/>
      <c r="O6124"/>
      <c r="P6124" s="48"/>
      <c r="Q6124" s="10"/>
      <c r="R6124" s="11"/>
      <c r="S6124" s="13"/>
      <c r="T6124" s="12"/>
      <c r="U6124" s="13"/>
      <c r="V6124"/>
    </row>
    <row r="6125" spans="1:22" x14ac:dyDescent="0.2">
      <c r="A6125" s="32"/>
      <c r="B6125"/>
      <c r="C6125" s="20"/>
      <c r="D6125" s="20"/>
      <c r="E6125"/>
      <c r="F6125"/>
      <c r="G6125" s="19"/>
      <c r="H6125" s="16"/>
      <c r="I6125"/>
      <c r="J6125"/>
      <c r="K6125" s="9"/>
      <c r="L6125"/>
      <c r="M6125" s="36"/>
      <c r="N6125"/>
      <c r="O6125"/>
      <c r="P6125" s="48"/>
      <c r="Q6125" s="10"/>
      <c r="R6125" s="11"/>
      <c r="S6125" s="13"/>
      <c r="T6125" s="12"/>
      <c r="U6125" s="13"/>
      <c r="V6125"/>
    </row>
    <row r="6126" spans="1:22" x14ac:dyDescent="0.2">
      <c r="A6126" s="32"/>
      <c r="B6126"/>
      <c r="C6126" s="20"/>
      <c r="D6126" s="20"/>
      <c r="E6126"/>
      <c r="F6126"/>
      <c r="G6126" s="19"/>
      <c r="H6126" s="16"/>
      <c r="I6126"/>
      <c r="J6126"/>
      <c r="K6126" s="9"/>
      <c r="L6126"/>
      <c r="M6126" s="36"/>
      <c r="N6126"/>
      <c r="O6126"/>
      <c r="P6126" s="48"/>
      <c r="Q6126" s="10"/>
      <c r="R6126" s="11"/>
      <c r="S6126" s="13"/>
      <c r="T6126" s="12"/>
      <c r="U6126" s="13"/>
      <c r="V6126"/>
    </row>
    <row r="6127" spans="1:22" x14ac:dyDescent="0.2">
      <c r="A6127" s="32"/>
      <c r="B6127"/>
      <c r="C6127" s="20"/>
      <c r="D6127" s="20"/>
      <c r="E6127"/>
      <c r="F6127"/>
      <c r="G6127" s="19"/>
      <c r="H6127" s="16"/>
      <c r="I6127"/>
      <c r="J6127"/>
      <c r="K6127" s="9"/>
      <c r="L6127"/>
      <c r="M6127" s="36"/>
      <c r="N6127"/>
      <c r="O6127"/>
      <c r="P6127" s="48"/>
      <c r="Q6127" s="10"/>
      <c r="R6127" s="11"/>
      <c r="S6127" s="13"/>
      <c r="T6127" s="12"/>
      <c r="U6127" s="13"/>
      <c r="V6127"/>
    </row>
    <row r="6128" spans="1:22" x14ac:dyDescent="0.2">
      <c r="A6128" s="32"/>
      <c r="B6128"/>
      <c r="C6128" s="20"/>
      <c r="D6128" s="20"/>
      <c r="E6128"/>
      <c r="F6128"/>
      <c r="G6128" s="19"/>
      <c r="H6128" s="16"/>
      <c r="I6128"/>
      <c r="J6128"/>
      <c r="K6128" s="9"/>
      <c r="L6128"/>
      <c r="M6128" s="36"/>
      <c r="N6128"/>
      <c r="O6128"/>
      <c r="P6128" s="48"/>
      <c r="Q6128" s="10"/>
      <c r="R6128" s="11"/>
      <c r="S6128" s="13"/>
      <c r="T6128" s="12"/>
      <c r="U6128" s="13"/>
      <c r="V6128"/>
    </row>
    <row r="6129" spans="1:22" x14ac:dyDescent="0.2">
      <c r="A6129" s="32"/>
      <c r="B6129"/>
      <c r="C6129" s="20"/>
      <c r="D6129" s="20"/>
      <c r="E6129"/>
      <c r="F6129"/>
      <c r="G6129" s="19"/>
      <c r="H6129" s="16"/>
      <c r="I6129"/>
      <c r="J6129"/>
      <c r="K6129" s="9"/>
      <c r="L6129"/>
      <c r="M6129" s="36"/>
      <c r="N6129"/>
      <c r="O6129"/>
      <c r="P6129" s="48"/>
      <c r="Q6129" s="10"/>
      <c r="R6129" s="11"/>
      <c r="S6129" s="13"/>
      <c r="T6129" s="12"/>
      <c r="U6129" s="13"/>
      <c r="V6129"/>
    </row>
    <row r="6130" spans="1:22" x14ac:dyDescent="0.2">
      <c r="A6130" s="32"/>
      <c r="B6130"/>
      <c r="C6130" s="20"/>
      <c r="D6130" s="20"/>
      <c r="E6130"/>
      <c r="F6130"/>
      <c r="G6130" s="19"/>
      <c r="H6130" s="16"/>
      <c r="I6130"/>
      <c r="J6130"/>
      <c r="K6130" s="9"/>
      <c r="L6130"/>
      <c r="M6130" s="36"/>
      <c r="N6130"/>
      <c r="O6130"/>
      <c r="P6130" s="48"/>
      <c r="Q6130" s="10"/>
      <c r="R6130" s="11"/>
      <c r="S6130" s="13"/>
      <c r="T6130" s="12"/>
      <c r="U6130" s="13"/>
      <c r="V6130"/>
    </row>
    <row r="6131" spans="1:22" x14ac:dyDescent="0.2">
      <c r="A6131" s="32"/>
      <c r="B6131"/>
      <c r="C6131" s="20"/>
      <c r="D6131" s="20"/>
      <c r="E6131"/>
      <c r="F6131"/>
      <c r="G6131" s="19"/>
      <c r="H6131" s="16"/>
      <c r="I6131"/>
      <c r="J6131"/>
      <c r="K6131" s="9"/>
      <c r="L6131"/>
      <c r="M6131" s="36"/>
      <c r="N6131"/>
      <c r="O6131"/>
      <c r="P6131" s="48"/>
      <c r="Q6131" s="10"/>
      <c r="R6131" s="11"/>
      <c r="S6131" s="13"/>
      <c r="T6131" s="12"/>
      <c r="U6131" s="13"/>
      <c r="V6131"/>
    </row>
    <row r="6132" spans="1:22" x14ac:dyDescent="0.2">
      <c r="A6132" s="32"/>
      <c r="B6132"/>
      <c r="C6132" s="20"/>
      <c r="D6132" s="20"/>
      <c r="E6132"/>
      <c r="F6132"/>
      <c r="G6132" s="19"/>
      <c r="H6132" s="16"/>
      <c r="I6132"/>
      <c r="J6132"/>
      <c r="K6132" s="9"/>
      <c r="L6132"/>
      <c r="M6132" s="36"/>
      <c r="N6132"/>
      <c r="O6132"/>
      <c r="P6132" s="48"/>
      <c r="Q6132" s="10"/>
      <c r="R6132" s="11"/>
      <c r="S6132" s="13"/>
      <c r="T6132" s="12"/>
      <c r="U6132" s="13"/>
      <c r="V6132"/>
    </row>
    <row r="6133" spans="1:22" x14ac:dyDescent="0.2">
      <c r="A6133" s="32"/>
      <c r="B6133"/>
      <c r="C6133" s="20"/>
      <c r="D6133" s="20"/>
      <c r="E6133"/>
      <c r="F6133"/>
      <c r="G6133" s="19"/>
      <c r="H6133" s="16"/>
      <c r="I6133"/>
      <c r="J6133"/>
      <c r="K6133" s="9"/>
      <c r="L6133"/>
      <c r="M6133" s="36"/>
      <c r="N6133"/>
      <c r="O6133"/>
      <c r="P6133" s="48"/>
      <c r="Q6133" s="10"/>
      <c r="R6133" s="11"/>
      <c r="S6133" s="13"/>
      <c r="T6133" s="12"/>
      <c r="U6133" s="13"/>
      <c r="V6133"/>
    </row>
    <row r="6134" spans="1:22" x14ac:dyDescent="0.2">
      <c r="A6134" s="32"/>
      <c r="B6134"/>
      <c r="C6134" s="20"/>
      <c r="D6134" s="20"/>
      <c r="E6134"/>
      <c r="F6134"/>
      <c r="G6134" s="19"/>
      <c r="H6134" s="16"/>
      <c r="I6134"/>
      <c r="J6134"/>
      <c r="K6134" s="9"/>
      <c r="L6134"/>
      <c r="M6134" s="36"/>
      <c r="N6134"/>
      <c r="O6134"/>
      <c r="P6134" s="48"/>
      <c r="Q6134" s="10"/>
      <c r="R6134" s="11"/>
      <c r="S6134" s="13"/>
      <c r="T6134" s="12"/>
      <c r="U6134" s="13"/>
      <c r="V6134"/>
    </row>
    <row r="6135" spans="1:22" x14ac:dyDescent="0.2">
      <c r="A6135" s="32"/>
      <c r="B6135"/>
      <c r="C6135" s="20"/>
      <c r="D6135" s="20"/>
      <c r="E6135"/>
      <c r="F6135"/>
      <c r="G6135" s="19"/>
      <c r="H6135" s="16"/>
      <c r="I6135"/>
      <c r="J6135"/>
      <c r="K6135" s="9"/>
      <c r="L6135"/>
      <c r="M6135" s="36"/>
      <c r="N6135"/>
      <c r="O6135"/>
      <c r="P6135" s="48"/>
      <c r="Q6135" s="10"/>
      <c r="R6135" s="11"/>
      <c r="S6135" s="13"/>
      <c r="T6135" s="12"/>
      <c r="U6135" s="13"/>
      <c r="V6135"/>
    </row>
    <row r="6136" spans="1:22" x14ac:dyDescent="0.2">
      <c r="A6136" s="32"/>
      <c r="B6136"/>
      <c r="C6136" s="20"/>
      <c r="D6136" s="20"/>
      <c r="E6136"/>
      <c r="F6136"/>
      <c r="G6136" s="19"/>
      <c r="H6136" s="16"/>
      <c r="I6136"/>
      <c r="J6136"/>
      <c r="K6136" s="9"/>
      <c r="L6136"/>
      <c r="M6136" s="36"/>
      <c r="N6136"/>
      <c r="O6136"/>
      <c r="P6136" s="48"/>
      <c r="Q6136" s="10"/>
      <c r="R6136" s="11"/>
      <c r="S6136" s="13"/>
      <c r="T6136" s="12"/>
      <c r="U6136" s="13"/>
      <c r="V6136"/>
    </row>
    <row r="6137" spans="1:22" x14ac:dyDescent="0.2">
      <c r="A6137" s="32"/>
      <c r="B6137"/>
      <c r="C6137" s="20"/>
      <c r="D6137" s="20"/>
      <c r="E6137"/>
      <c r="F6137"/>
      <c r="G6137" s="19"/>
      <c r="H6137" s="16"/>
      <c r="I6137"/>
      <c r="J6137"/>
      <c r="K6137" s="9"/>
      <c r="L6137"/>
      <c r="M6137" s="36"/>
      <c r="N6137"/>
      <c r="O6137"/>
      <c r="P6137" s="48"/>
      <c r="Q6137" s="10"/>
      <c r="R6137" s="11"/>
      <c r="S6137" s="13"/>
      <c r="T6137" s="12"/>
      <c r="U6137" s="13"/>
      <c r="V6137"/>
    </row>
    <row r="6138" spans="1:22" x14ac:dyDescent="0.2">
      <c r="A6138" s="32"/>
      <c r="B6138"/>
      <c r="C6138" s="20"/>
      <c r="D6138" s="20"/>
      <c r="E6138"/>
      <c r="F6138"/>
      <c r="G6138" s="19"/>
      <c r="H6138" s="16"/>
      <c r="I6138"/>
      <c r="J6138"/>
      <c r="K6138" s="9"/>
      <c r="L6138"/>
      <c r="M6138" s="36"/>
      <c r="N6138"/>
      <c r="O6138"/>
      <c r="P6138" s="48"/>
      <c r="Q6138" s="10"/>
      <c r="R6138" s="11"/>
      <c r="S6138" s="13"/>
      <c r="T6138" s="12"/>
      <c r="U6138" s="13"/>
      <c r="V6138"/>
    </row>
    <row r="6139" spans="1:22" x14ac:dyDescent="0.2">
      <c r="A6139" s="32"/>
      <c r="B6139"/>
      <c r="C6139" s="20"/>
      <c r="D6139" s="20"/>
      <c r="E6139"/>
      <c r="F6139"/>
      <c r="G6139" s="19"/>
      <c r="H6139" s="16"/>
      <c r="I6139"/>
      <c r="J6139"/>
      <c r="K6139" s="9"/>
      <c r="L6139"/>
      <c r="M6139" s="36"/>
      <c r="N6139"/>
      <c r="O6139"/>
      <c r="P6139" s="48"/>
      <c r="Q6139" s="10"/>
      <c r="R6139" s="11"/>
      <c r="S6139" s="13"/>
      <c r="T6139" s="12"/>
      <c r="U6139" s="13"/>
      <c r="V6139"/>
    </row>
    <row r="6140" spans="1:22" x14ac:dyDescent="0.2">
      <c r="A6140" s="32"/>
      <c r="B6140"/>
      <c r="C6140" s="20"/>
      <c r="D6140" s="20"/>
      <c r="E6140"/>
      <c r="F6140"/>
      <c r="G6140" s="19"/>
      <c r="H6140" s="16"/>
      <c r="I6140"/>
      <c r="J6140"/>
      <c r="K6140" s="9"/>
      <c r="L6140"/>
      <c r="M6140" s="36"/>
      <c r="N6140"/>
      <c r="O6140"/>
      <c r="P6140" s="48"/>
      <c r="Q6140" s="10"/>
      <c r="R6140" s="11"/>
      <c r="S6140" s="13"/>
      <c r="T6140" s="12"/>
      <c r="U6140" s="13"/>
      <c r="V6140"/>
    </row>
    <row r="6141" spans="1:22" x14ac:dyDescent="0.2">
      <c r="A6141" s="32"/>
      <c r="B6141"/>
      <c r="C6141" s="20"/>
      <c r="D6141" s="20"/>
      <c r="E6141"/>
      <c r="F6141"/>
      <c r="G6141" s="19"/>
      <c r="H6141" s="16"/>
      <c r="I6141"/>
      <c r="J6141"/>
      <c r="K6141" s="9"/>
      <c r="L6141"/>
      <c r="M6141" s="36"/>
      <c r="N6141"/>
      <c r="O6141"/>
      <c r="P6141" s="48"/>
      <c r="Q6141" s="10"/>
      <c r="R6141" s="11"/>
      <c r="S6141" s="13"/>
      <c r="T6141" s="12"/>
      <c r="U6141" s="13"/>
      <c r="V6141"/>
    </row>
    <row r="6142" spans="1:22" x14ac:dyDescent="0.2">
      <c r="A6142" s="32"/>
      <c r="B6142"/>
      <c r="C6142" s="20"/>
      <c r="D6142" s="20"/>
      <c r="E6142"/>
      <c r="F6142"/>
      <c r="G6142" s="19"/>
      <c r="H6142" s="16"/>
      <c r="I6142"/>
      <c r="J6142"/>
      <c r="K6142" s="9"/>
      <c r="L6142"/>
      <c r="M6142" s="36"/>
      <c r="N6142"/>
      <c r="O6142"/>
      <c r="P6142" s="48"/>
      <c r="Q6142" s="10"/>
      <c r="R6142" s="11"/>
      <c r="S6142" s="13"/>
      <c r="T6142" s="12"/>
      <c r="U6142" s="13"/>
      <c r="V6142"/>
    </row>
    <row r="6143" spans="1:22" x14ac:dyDescent="0.2">
      <c r="A6143" s="32"/>
      <c r="B6143"/>
      <c r="C6143" s="20"/>
      <c r="D6143" s="20"/>
      <c r="E6143"/>
      <c r="F6143"/>
      <c r="G6143" s="19"/>
      <c r="H6143" s="16"/>
      <c r="I6143"/>
      <c r="J6143"/>
      <c r="K6143" s="9"/>
      <c r="L6143"/>
      <c r="M6143" s="36"/>
      <c r="N6143"/>
      <c r="O6143"/>
      <c r="P6143" s="48"/>
      <c r="Q6143" s="10"/>
      <c r="R6143" s="11"/>
      <c r="S6143" s="13"/>
      <c r="T6143" s="12"/>
      <c r="U6143" s="13"/>
      <c r="V6143"/>
    </row>
    <row r="6144" spans="1:22" x14ac:dyDescent="0.2">
      <c r="A6144" s="32"/>
      <c r="B6144"/>
      <c r="C6144" s="20"/>
      <c r="D6144" s="20"/>
      <c r="E6144"/>
      <c r="F6144"/>
      <c r="G6144" s="19"/>
      <c r="H6144" s="16"/>
      <c r="I6144"/>
      <c r="J6144"/>
      <c r="K6144" s="9"/>
      <c r="L6144"/>
      <c r="M6144" s="36"/>
      <c r="N6144"/>
      <c r="O6144"/>
      <c r="P6144" s="48"/>
      <c r="Q6144" s="10"/>
      <c r="R6144" s="11"/>
      <c r="S6144" s="13"/>
      <c r="T6144" s="12"/>
      <c r="U6144" s="13"/>
      <c r="V6144"/>
    </row>
    <row r="6145" spans="1:22" x14ac:dyDescent="0.2">
      <c r="A6145" s="32"/>
      <c r="B6145"/>
      <c r="C6145" s="20"/>
      <c r="D6145" s="20"/>
      <c r="E6145"/>
      <c r="F6145"/>
      <c r="G6145" s="19"/>
      <c r="H6145" s="16"/>
      <c r="I6145"/>
      <c r="J6145"/>
      <c r="K6145" s="9"/>
      <c r="L6145"/>
      <c r="M6145" s="36"/>
      <c r="N6145"/>
      <c r="O6145"/>
      <c r="P6145" s="48"/>
      <c r="Q6145" s="10"/>
      <c r="R6145" s="11"/>
      <c r="S6145" s="13"/>
      <c r="T6145" s="12"/>
      <c r="U6145" s="13"/>
      <c r="V6145"/>
    </row>
    <row r="6146" spans="1:22" x14ac:dyDescent="0.2">
      <c r="A6146" s="32"/>
      <c r="B6146"/>
      <c r="C6146" s="20"/>
      <c r="D6146" s="20"/>
      <c r="E6146"/>
      <c r="F6146"/>
      <c r="G6146" s="19"/>
      <c r="H6146" s="16"/>
      <c r="I6146"/>
      <c r="J6146"/>
      <c r="K6146" s="9"/>
      <c r="L6146"/>
      <c r="M6146" s="36"/>
      <c r="N6146"/>
      <c r="O6146"/>
      <c r="P6146" s="48"/>
      <c r="Q6146" s="10"/>
      <c r="R6146" s="11"/>
      <c r="S6146" s="13"/>
      <c r="T6146" s="12"/>
      <c r="U6146" s="13"/>
      <c r="V6146"/>
    </row>
    <row r="6147" spans="1:22" x14ac:dyDescent="0.2">
      <c r="A6147" s="32"/>
      <c r="B6147"/>
      <c r="C6147" s="20"/>
      <c r="D6147" s="20"/>
      <c r="E6147"/>
      <c r="F6147"/>
      <c r="G6147" s="19"/>
      <c r="H6147" s="16"/>
      <c r="I6147"/>
      <c r="J6147"/>
      <c r="K6147" s="9"/>
      <c r="L6147"/>
      <c r="M6147" s="36"/>
      <c r="N6147"/>
      <c r="O6147"/>
      <c r="P6147" s="48"/>
      <c r="Q6147" s="10"/>
      <c r="R6147" s="11"/>
      <c r="S6147" s="13"/>
      <c r="T6147" s="12"/>
      <c r="U6147" s="13"/>
      <c r="V6147"/>
    </row>
    <row r="6148" spans="1:22" x14ac:dyDescent="0.2">
      <c r="A6148" s="32"/>
      <c r="B6148"/>
      <c r="C6148" s="20"/>
      <c r="D6148" s="20"/>
      <c r="E6148"/>
      <c r="F6148"/>
      <c r="G6148" s="19"/>
      <c r="H6148" s="16"/>
      <c r="I6148"/>
      <c r="J6148"/>
      <c r="K6148" s="9"/>
      <c r="L6148"/>
      <c r="M6148" s="36"/>
      <c r="N6148"/>
      <c r="O6148"/>
      <c r="P6148" s="48"/>
      <c r="Q6148" s="10"/>
      <c r="R6148" s="11"/>
      <c r="S6148" s="13"/>
      <c r="T6148" s="12"/>
      <c r="U6148" s="13"/>
      <c r="V6148"/>
    </row>
    <row r="6149" spans="1:22" x14ac:dyDescent="0.2">
      <c r="A6149" s="32"/>
      <c r="B6149"/>
      <c r="C6149" s="20"/>
      <c r="D6149" s="20"/>
      <c r="E6149"/>
      <c r="F6149"/>
      <c r="G6149" s="19"/>
      <c r="H6149" s="16"/>
      <c r="I6149"/>
      <c r="J6149"/>
      <c r="K6149" s="9"/>
      <c r="L6149"/>
      <c r="M6149" s="36"/>
      <c r="N6149"/>
      <c r="O6149"/>
      <c r="P6149" s="48"/>
      <c r="Q6149" s="10"/>
      <c r="R6149" s="11"/>
      <c r="S6149" s="13"/>
      <c r="T6149" s="12"/>
      <c r="U6149" s="13"/>
      <c r="V6149"/>
    </row>
    <row r="6150" spans="1:22" x14ac:dyDescent="0.2">
      <c r="A6150" s="32"/>
      <c r="B6150"/>
      <c r="C6150" s="20"/>
      <c r="D6150" s="20"/>
      <c r="E6150"/>
      <c r="F6150"/>
      <c r="G6150" s="19"/>
      <c r="H6150" s="16"/>
      <c r="I6150"/>
      <c r="J6150"/>
      <c r="K6150" s="9"/>
      <c r="L6150"/>
      <c r="M6150" s="36"/>
      <c r="N6150"/>
      <c r="O6150"/>
      <c r="P6150" s="48"/>
      <c r="Q6150" s="10"/>
      <c r="R6150" s="11"/>
      <c r="S6150" s="13"/>
      <c r="T6150" s="12"/>
      <c r="U6150" s="13"/>
      <c r="V6150"/>
    </row>
    <row r="6151" spans="1:22" x14ac:dyDescent="0.2">
      <c r="A6151" s="32"/>
      <c r="B6151"/>
      <c r="C6151" s="20"/>
      <c r="D6151" s="20"/>
      <c r="E6151"/>
      <c r="F6151"/>
      <c r="G6151" s="19"/>
      <c r="H6151" s="16"/>
      <c r="I6151"/>
      <c r="J6151"/>
      <c r="K6151" s="9"/>
      <c r="L6151"/>
      <c r="M6151" s="36"/>
      <c r="N6151"/>
      <c r="O6151"/>
      <c r="P6151" s="48"/>
      <c r="Q6151" s="10"/>
      <c r="R6151" s="11"/>
      <c r="S6151" s="13"/>
      <c r="T6151" s="12"/>
      <c r="U6151" s="13"/>
      <c r="V6151"/>
    </row>
    <row r="6152" spans="1:22" x14ac:dyDescent="0.2">
      <c r="A6152" s="32"/>
      <c r="B6152"/>
      <c r="C6152" s="20"/>
      <c r="D6152" s="20"/>
      <c r="E6152"/>
      <c r="F6152"/>
      <c r="G6152" s="19"/>
      <c r="H6152" s="16"/>
      <c r="I6152"/>
      <c r="J6152"/>
      <c r="K6152" s="9"/>
      <c r="L6152"/>
      <c r="M6152" s="36"/>
      <c r="N6152"/>
      <c r="O6152"/>
      <c r="P6152" s="48"/>
      <c r="Q6152" s="10"/>
      <c r="R6152" s="11"/>
      <c r="S6152" s="13"/>
      <c r="T6152" s="12"/>
      <c r="U6152" s="13"/>
      <c r="V6152"/>
    </row>
    <row r="6153" spans="1:22" x14ac:dyDescent="0.2">
      <c r="A6153" s="32"/>
      <c r="B6153"/>
      <c r="C6153" s="20"/>
      <c r="D6153" s="20"/>
      <c r="E6153"/>
      <c r="F6153"/>
      <c r="G6153" s="19"/>
      <c r="H6153" s="16"/>
      <c r="I6153"/>
      <c r="J6153"/>
      <c r="K6153" s="9"/>
      <c r="L6153"/>
      <c r="M6153" s="36"/>
      <c r="N6153"/>
      <c r="O6153"/>
      <c r="P6153" s="48"/>
      <c r="Q6153" s="10"/>
      <c r="R6153" s="11"/>
      <c r="S6153" s="13"/>
      <c r="T6153" s="12"/>
      <c r="U6153" s="13"/>
      <c r="V6153"/>
    </row>
    <row r="6154" spans="1:22" x14ac:dyDescent="0.2">
      <c r="A6154" s="32"/>
      <c r="B6154"/>
      <c r="C6154" s="20"/>
      <c r="D6154" s="20"/>
      <c r="E6154"/>
      <c r="F6154"/>
      <c r="G6154" s="19"/>
      <c r="H6154" s="16"/>
      <c r="I6154"/>
      <c r="J6154"/>
      <c r="K6154" s="9"/>
      <c r="L6154"/>
      <c r="M6154" s="36"/>
      <c r="N6154"/>
      <c r="O6154"/>
      <c r="P6154" s="48"/>
      <c r="Q6154" s="10"/>
      <c r="R6154" s="11"/>
      <c r="S6154" s="13"/>
      <c r="T6154" s="12"/>
      <c r="U6154" s="13"/>
      <c r="V6154"/>
    </row>
    <row r="6155" spans="1:22" x14ac:dyDescent="0.2">
      <c r="A6155" s="32"/>
      <c r="B6155"/>
      <c r="C6155" s="20"/>
      <c r="D6155" s="20"/>
      <c r="E6155"/>
      <c r="F6155"/>
      <c r="G6155" s="19"/>
      <c r="H6155" s="16"/>
      <c r="I6155"/>
      <c r="J6155"/>
      <c r="K6155" s="9"/>
      <c r="L6155"/>
      <c r="M6155" s="36"/>
      <c r="N6155"/>
      <c r="O6155"/>
      <c r="P6155" s="48"/>
      <c r="Q6155" s="10"/>
      <c r="R6155" s="11"/>
      <c r="S6155" s="13"/>
      <c r="T6155" s="12"/>
      <c r="U6155" s="13"/>
      <c r="V6155"/>
    </row>
    <row r="6156" spans="1:22" x14ac:dyDescent="0.2">
      <c r="A6156" s="32"/>
      <c r="B6156"/>
      <c r="C6156" s="20"/>
      <c r="D6156" s="20"/>
      <c r="E6156"/>
      <c r="F6156"/>
      <c r="G6156" s="19"/>
      <c r="H6156" s="16"/>
      <c r="I6156"/>
      <c r="J6156"/>
      <c r="K6156" s="9"/>
      <c r="L6156"/>
      <c r="M6156" s="36"/>
      <c r="N6156"/>
      <c r="O6156"/>
      <c r="P6156" s="48"/>
      <c r="Q6156" s="10"/>
      <c r="R6156" s="11"/>
      <c r="S6156" s="13"/>
      <c r="T6156" s="12"/>
      <c r="U6156" s="13"/>
      <c r="V6156"/>
    </row>
    <row r="6157" spans="1:22" x14ac:dyDescent="0.2">
      <c r="A6157" s="32"/>
      <c r="B6157"/>
      <c r="C6157" s="20"/>
      <c r="D6157" s="20"/>
      <c r="E6157"/>
      <c r="F6157"/>
      <c r="G6157" s="19"/>
      <c r="H6157" s="16"/>
      <c r="I6157"/>
      <c r="J6157"/>
      <c r="K6157" s="9"/>
      <c r="L6157"/>
      <c r="M6157" s="36"/>
      <c r="N6157"/>
      <c r="O6157"/>
      <c r="P6157" s="48"/>
      <c r="Q6157" s="10"/>
      <c r="R6157" s="11"/>
      <c r="S6157" s="13"/>
      <c r="T6157" s="12"/>
      <c r="U6157" s="13"/>
      <c r="V6157"/>
    </row>
    <row r="6158" spans="1:22" x14ac:dyDescent="0.2">
      <c r="A6158" s="32"/>
      <c r="B6158"/>
      <c r="C6158" s="20"/>
      <c r="D6158" s="20"/>
      <c r="E6158"/>
      <c r="F6158"/>
      <c r="G6158" s="19"/>
      <c r="H6158" s="16"/>
      <c r="I6158"/>
      <c r="J6158"/>
      <c r="K6158" s="9"/>
      <c r="L6158"/>
      <c r="M6158" s="36"/>
      <c r="N6158"/>
      <c r="O6158"/>
      <c r="P6158" s="48"/>
      <c r="Q6158" s="10"/>
      <c r="R6158" s="11"/>
      <c r="S6158" s="13"/>
      <c r="T6158" s="12"/>
      <c r="U6158" s="13"/>
      <c r="V6158"/>
    </row>
    <row r="6159" spans="1:22" x14ac:dyDescent="0.2">
      <c r="A6159" s="32"/>
      <c r="B6159"/>
      <c r="C6159" s="20"/>
      <c r="D6159" s="20"/>
      <c r="E6159"/>
      <c r="F6159"/>
      <c r="G6159" s="19"/>
      <c r="H6159" s="16"/>
      <c r="I6159"/>
      <c r="J6159"/>
      <c r="K6159" s="9"/>
      <c r="L6159"/>
      <c r="M6159" s="36"/>
      <c r="N6159"/>
      <c r="O6159"/>
      <c r="P6159" s="48"/>
      <c r="Q6159" s="10"/>
      <c r="R6159" s="11"/>
      <c r="S6159" s="13"/>
      <c r="T6159" s="12"/>
      <c r="U6159" s="13"/>
      <c r="V6159"/>
    </row>
    <row r="6160" spans="1:22" x14ac:dyDescent="0.2">
      <c r="A6160" s="32"/>
      <c r="B6160"/>
      <c r="C6160" s="20"/>
      <c r="D6160" s="20"/>
      <c r="E6160"/>
      <c r="F6160"/>
      <c r="G6160" s="19"/>
      <c r="H6160" s="16"/>
      <c r="I6160"/>
      <c r="J6160"/>
      <c r="K6160" s="9"/>
      <c r="L6160"/>
      <c r="M6160" s="36"/>
      <c r="N6160"/>
      <c r="O6160"/>
      <c r="P6160" s="48"/>
      <c r="Q6160" s="10"/>
      <c r="R6160" s="11"/>
      <c r="S6160" s="13"/>
      <c r="T6160" s="12"/>
      <c r="U6160" s="13"/>
      <c r="V6160"/>
    </row>
    <row r="6161" spans="1:22" x14ac:dyDescent="0.2">
      <c r="A6161" s="32"/>
      <c r="B6161"/>
      <c r="C6161" s="20"/>
      <c r="D6161" s="20"/>
      <c r="E6161"/>
      <c r="F6161"/>
      <c r="G6161" s="19"/>
      <c r="H6161" s="16"/>
      <c r="I6161"/>
      <c r="J6161"/>
      <c r="K6161" s="9"/>
      <c r="L6161"/>
      <c r="M6161" s="36"/>
      <c r="N6161"/>
      <c r="O6161"/>
      <c r="P6161" s="48"/>
      <c r="Q6161" s="10"/>
      <c r="R6161" s="11"/>
      <c r="S6161" s="13"/>
      <c r="T6161" s="12"/>
      <c r="U6161" s="13"/>
      <c r="V6161"/>
    </row>
    <row r="6162" spans="1:22" x14ac:dyDescent="0.2">
      <c r="A6162" s="32"/>
      <c r="B6162"/>
      <c r="C6162" s="20"/>
      <c r="D6162" s="20"/>
      <c r="E6162"/>
      <c r="F6162"/>
      <c r="G6162" s="19"/>
      <c r="H6162" s="16"/>
      <c r="I6162"/>
      <c r="J6162"/>
      <c r="K6162" s="9"/>
      <c r="L6162"/>
      <c r="M6162" s="36"/>
      <c r="N6162"/>
      <c r="O6162"/>
      <c r="P6162" s="48"/>
      <c r="Q6162" s="10"/>
      <c r="R6162" s="11"/>
      <c r="S6162" s="13"/>
      <c r="T6162" s="12"/>
      <c r="U6162" s="13"/>
      <c r="V6162"/>
    </row>
    <row r="6163" spans="1:22" x14ac:dyDescent="0.2">
      <c r="A6163" s="32"/>
      <c r="B6163"/>
      <c r="C6163" s="20"/>
      <c r="D6163" s="20"/>
      <c r="E6163"/>
      <c r="F6163"/>
      <c r="G6163" s="19"/>
      <c r="H6163" s="16"/>
      <c r="I6163"/>
      <c r="J6163"/>
      <c r="K6163" s="9"/>
      <c r="L6163"/>
      <c r="M6163" s="36"/>
      <c r="N6163"/>
      <c r="O6163"/>
      <c r="P6163" s="48"/>
      <c r="Q6163" s="10"/>
      <c r="R6163" s="11"/>
      <c r="S6163" s="13"/>
      <c r="T6163" s="12"/>
      <c r="U6163" s="13"/>
      <c r="V6163"/>
    </row>
    <row r="6164" spans="1:22" x14ac:dyDescent="0.2">
      <c r="A6164" s="32"/>
      <c r="B6164"/>
      <c r="C6164" s="20"/>
      <c r="D6164" s="20"/>
      <c r="E6164"/>
      <c r="F6164"/>
      <c r="G6164" s="19"/>
      <c r="H6164" s="16"/>
      <c r="I6164"/>
      <c r="J6164"/>
      <c r="K6164" s="9"/>
      <c r="L6164"/>
      <c r="M6164" s="36"/>
      <c r="N6164"/>
      <c r="O6164"/>
      <c r="P6164" s="48"/>
      <c r="Q6164" s="10"/>
      <c r="R6164" s="11"/>
      <c r="S6164" s="13"/>
      <c r="T6164" s="12"/>
      <c r="U6164" s="13"/>
      <c r="V6164"/>
    </row>
    <row r="6165" spans="1:22" x14ac:dyDescent="0.2">
      <c r="A6165" s="32"/>
      <c r="B6165"/>
      <c r="C6165" s="20"/>
      <c r="D6165" s="20"/>
      <c r="E6165"/>
      <c r="F6165"/>
      <c r="G6165" s="19"/>
      <c r="H6165" s="16"/>
      <c r="I6165"/>
      <c r="J6165"/>
      <c r="K6165" s="9"/>
      <c r="L6165"/>
      <c r="M6165" s="36"/>
      <c r="N6165"/>
      <c r="O6165"/>
      <c r="P6165" s="48"/>
      <c r="Q6165" s="10"/>
      <c r="R6165" s="11"/>
      <c r="S6165" s="13"/>
      <c r="T6165" s="12"/>
      <c r="U6165" s="13"/>
      <c r="V6165"/>
    </row>
    <row r="6166" spans="1:22" x14ac:dyDescent="0.2">
      <c r="A6166" s="32"/>
      <c r="B6166"/>
      <c r="C6166" s="20"/>
      <c r="D6166" s="20"/>
      <c r="E6166"/>
      <c r="F6166"/>
      <c r="G6166" s="19"/>
      <c r="H6166" s="16"/>
      <c r="I6166"/>
      <c r="J6166"/>
      <c r="K6166" s="9"/>
      <c r="L6166"/>
      <c r="M6166" s="36"/>
      <c r="N6166"/>
      <c r="O6166"/>
      <c r="P6166" s="48"/>
      <c r="Q6166" s="10"/>
      <c r="R6166" s="11"/>
      <c r="S6166" s="13"/>
      <c r="T6166" s="12"/>
      <c r="U6166" s="13"/>
      <c r="V6166"/>
    </row>
    <row r="6167" spans="1:22" x14ac:dyDescent="0.2">
      <c r="A6167" s="32"/>
      <c r="B6167"/>
      <c r="C6167" s="20"/>
      <c r="D6167" s="20"/>
      <c r="E6167"/>
      <c r="F6167"/>
      <c r="G6167" s="19"/>
      <c r="H6167" s="16"/>
      <c r="I6167"/>
      <c r="J6167"/>
      <c r="K6167" s="9"/>
      <c r="L6167"/>
      <c r="M6167" s="36"/>
      <c r="N6167"/>
      <c r="O6167"/>
      <c r="P6167" s="48"/>
      <c r="Q6167" s="10"/>
      <c r="R6167" s="11"/>
      <c r="S6167" s="13"/>
      <c r="T6167" s="12"/>
      <c r="U6167" s="13"/>
      <c r="V6167"/>
    </row>
    <row r="6168" spans="1:22" x14ac:dyDescent="0.2">
      <c r="A6168" s="32"/>
      <c r="B6168"/>
      <c r="C6168" s="20"/>
      <c r="D6168" s="20"/>
      <c r="E6168"/>
      <c r="F6168"/>
      <c r="G6168" s="19"/>
      <c r="H6168" s="16"/>
      <c r="I6168"/>
      <c r="J6168"/>
      <c r="K6168" s="9"/>
      <c r="L6168"/>
      <c r="M6168" s="36"/>
      <c r="N6168"/>
      <c r="O6168"/>
      <c r="P6168" s="48"/>
      <c r="Q6168" s="10"/>
      <c r="R6168" s="11"/>
      <c r="S6168" s="13"/>
      <c r="T6168" s="12"/>
      <c r="U6168" s="13"/>
      <c r="V6168"/>
    </row>
    <row r="6169" spans="1:22" x14ac:dyDescent="0.2">
      <c r="A6169" s="32"/>
      <c r="B6169"/>
      <c r="C6169" s="20"/>
      <c r="D6169" s="20"/>
      <c r="E6169"/>
      <c r="F6169"/>
      <c r="G6169" s="19"/>
      <c r="H6169" s="16"/>
      <c r="I6169"/>
      <c r="J6169"/>
      <c r="K6169" s="9"/>
      <c r="L6169"/>
      <c r="M6169" s="36"/>
      <c r="N6169"/>
      <c r="O6169"/>
      <c r="P6169" s="48"/>
      <c r="Q6169" s="10"/>
      <c r="R6169" s="11"/>
      <c r="S6169" s="13"/>
      <c r="T6169" s="12"/>
      <c r="U6169" s="13"/>
      <c r="V6169"/>
    </row>
    <row r="6170" spans="1:22" x14ac:dyDescent="0.2">
      <c r="A6170" s="32"/>
      <c r="B6170"/>
      <c r="C6170" s="20"/>
      <c r="D6170" s="20"/>
      <c r="E6170"/>
      <c r="F6170"/>
      <c r="G6170" s="19"/>
      <c r="H6170" s="16"/>
      <c r="I6170"/>
      <c r="J6170"/>
      <c r="K6170" s="9"/>
      <c r="L6170"/>
      <c r="M6170" s="36"/>
      <c r="N6170"/>
      <c r="O6170"/>
      <c r="P6170" s="48"/>
      <c r="Q6170" s="10"/>
      <c r="R6170" s="11"/>
      <c r="S6170" s="13"/>
      <c r="T6170" s="12"/>
      <c r="U6170" s="13"/>
      <c r="V6170"/>
    </row>
    <row r="6171" spans="1:22" x14ac:dyDescent="0.2">
      <c r="A6171" s="32"/>
      <c r="B6171"/>
      <c r="C6171" s="20"/>
      <c r="D6171" s="20"/>
      <c r="E6171"/>
      <c r="F6171"/>
      <c r="G6171" s="19"/>
      <c r="H6171" s="16"/>
      <c r="I6171"/>
      <c r="J6171"/>
      <c r="K6171" s="9"/>
      <c r="L6171"/>
      <c r="M6171" s="36"/>
      <c r="N6171"/>
      <c r="O6171"/>
      <c r="P6171" s="48"/>
      <c r="Q6171" s="10"/>
      <c r="R6171" s="11"/>
      <c r="S6171" s="13"/>
      <c r="T6171" s="12"/>
      <c r="U6171" s="13"/>
      <c r="V6171"/>
    </row>
    <row r="6172" spans="1:22" x14ac:dyDescent="0.2">
      <c r="A6172" s="32"/>
      <c r="B6172"/>
      <c r="C6172" s="20"/>
      <c r="D6172" s="20"/>
      <c r="E6172"/>
      <c r="F6172"/>
      <c r="G6172" s="19"/>
      <c r="H6172" s="16"/>
      <c r="I6172"/>
      <c r="J6172"/>
      <c r="K6172" s="9"/>
      <c r="L6172"/>
      <c r="M6172" s="36"/>
      <c r="N6172"/>
      <c r="O6172"/>
      <c r="P6172" s="48"/>
      <c r="Q6172" s="10"/>
      <c r="R6172" s="11"/>
      <c r="S6172" s="13"/>
      <c r="T6172" s="12"/>
      <c r="U6172" s="13"/>
      <c r="V6172"/>
    </row>
    <row r="6173" spans="1:22" x14ac:dyDescent="0.2">
      <c r="A6173" s="32"/>
      <c r="B6173"/>
      <c r="C6173" s="20"/>
      <c r="D6173" s="20"/>
      <c r="E6173"/>
      <c r="F6173"/>
      <c r="G6173" s="19"/>
      <c r="H6173" s="16"/>
      <c r="I6173"/>
      <c r="J6173"/>
      <c r="K6173" s="9"/>
      <c r="L6173"/>
      <c r="M6173" s="36"/>
      <c r="N6173"/>
      <c r="O6173"/>
      <c r="P6173" s="48"/>
      <c r="Q6173" s="10"/>
      <c r="R6173" s="11"/>
      <c r="S6173" s="13"/>
      <c r="T6173" s="12"/>
      <c r="U6173" s="13"/>
      <c r="V6173"/>
    </row>
    <row r="6174" spans="1:22" x14ac:dyDescent="0.2">
      <c r="A6174" s="32"/>
      <c r="B6174"/>
      <c r="C6174" s="20"/>
      <c r="D6174" s="20"/>
      <c r="E6174"/>
      <c r="F6174"/>
      <c r="G6174" s="19"/>
      <c r="H6174" s="16"/>
      <c r="I6174"/>
      <c r="J6174"/>
      <c r="K6174" s="9"/>
      <c r="L6174"/>
      <c r="M6174" s="36"/>
      <c r="N6174"/>
      <c r="O6174"/>
      <c r="P6174" s="48"/>
      <c r="Q6174" s="10"/>
      <c r="R6174" s="11"/>
      <c r="S6174" s="13"/>
      <c r="T6174" s="12"/>
      <c r="U6174" s="13"/>
      <c r="V6174"/>
    </row>
    <row r="6175" spans="1:22" x14ac:dyDescent="0.2">
      <c r="A6175" s="32"/>
      <c r="B6175"/>
      <c r="C6175" s="20"/>
      <c r="D6175" s="20"/>
      <c r="E6175"/>
      <c r="F6175"/>
      <c r="G6175" s="19"/>
      <c r="H6175" s="16"/>
      <c r="I6175"/>
      <c r="J6175"/>
      <c r="K6175" s="9"/>
      <c r="L6175"/>
      <c r="M6175" s="36"/>
      <c r="N6175"/>
      <c r="O6175"/>
      <c r="P6175" s="48"/>
      <c r="Q6175" s="10"/>
      <c r="R6175" s="11"/>
      <c r="S6175" s="13"/>
      <c r="T6175" s="12"/>
      <c r="U6175" s="13"/>
      <c r="V6175"/>
    </row>
    <row r="6176" spans="1:22" x14ac:dyDescent="0.2">
      <c r="A6176" s="32"/>
      <c r="B6176"/>
      <c r="C6176" s="20"/>
      <c r="D6176" s="20"/>
      <c r="E6176"/>
      <c r="F6176"/>
      <c r="G6176" s="19"/>
      <c r="H6176" s="16"/>
      <c r="I6176"/>
      <c r="J6176"/>
      <c r="K6176" s="9"/>
      <c r="L6176"/>
      <c r="M6176" s="36"/>
      <c r="N6176"/>
      <c r="O6176"/>
      <c r="P6176" s="48"/>
      <c r="Q6176" s="10"/>
      <c r="R6176" s="11"/>
      <c r="S6176" s="13"/>
      <c r="T6176" s="12"/>
      <c r="U6176" s="13"/>
      <c r="V6176"/>
    </row>
    <row r="6177" spans="1:22" x14ac:dyDescent="0.2">
      <c r="A6177" s="32"/>
      <c r="B6177"/>
      <c r="C6177" s="20"/>
      <c r="D6177" s="20"/>
      <c r="E6177"/>
      <c r="F6177"/>
      <c r="G6177" s="19"/>
      <c r="H6177" s="16"/>
      <c r="I6177"/>
      <c r="J6177"/>
      <c r="K6177" s="9"/>
      <c r="L6177"/>
      <c r="M6177" s="36"/>
      <c r="N6177"/>
      <c r="O6177"/>
      <c r="P6177" s="48"/>
      <c r="Q6177" s="10"/>
      <c r="R6177" s="11"/>
      <c r="S6177" s="13"/>
      <c r="T6177" s="12"/>
      <c r="U6177" s="13"/>
      <c r="V6177"/>
    </row>
    <row r="6178" spans="1:22" x14ac:dyDescent="0.2">
      <c r="A6178" s="32"/>
      <c r="B6178"/>
      <c r="C6178" s="20"/>
      <c r="D6178" s="20"/>
      <c r="E6178"/>
      <c r="F6178"/>
      <c r="G6178" s="19"/>
      <c r="H6178" s="16"/>
      <c r="I6178"/>
      <c r="J6178"/>
      <c r="K6178" s="9"/>
      <c r="L6178"/>
      <c r="M6178" s="36"/>
      <c r="N6178"/>
      <c r="O6178"/>
      <c r="P6178" s="48"/>
      <c r="Q6178" s="10"/>
      <c r="R6178" s="11"/>
      <c r="S6178" s="13"/>
      <c r="T6178" s="12"/>
      <c r="U6178" s="13"/>
      <c r="V6178"/>
    </row>
    <row r="6179" spans="1:22" x14ac:dyDescent="0.2">
      <c r="A6179" s="32"/>
      <c r="B6179"/>
      <c r="C6179" s="20"/>
      <c r="D6179" s="20"/>
      <c r="E6179"/>
      <c r="F6179"/>
      <c r="G6179" s="19"/>
      <c r="H6179" s="16"/>
      <c r="I6179"/>
      <c r="J6179"/>
      <c r="K6179" s="9"/>
      <c r="L6179"/>
      <c r="M6179" s="36"/>
      <c r="N6179"/>
      <c r="O6179"/>
      <c r="P6179" s="48"/>
      <c r="Q6179" s="10"/>
      <c r="R6179" s="11"/>
      <c r="S6179" s="13"/>
      <c r="T6179" s="12"/>
      <c r="U6179" s="13"/>
      <c r="V6179"/>
    </row>
    <row r="6180" spans="1:22" x14ac:dyDescent="0.2">
      <c r="A6180" s="32"/>
      <c r="B6180"/>
      <c r="C6180" s="20"/>
      <c r="D6180" s="20"/>
      <c r="E6180"/>
      <c r="F6180"/>
      <c r="G6180" s="19"/>
      <c r="H6180" s="16"/>
      <c r="I6180"/>
      <c r="J6180"/>
      <c r="K6180" s="9"/>
      <c r="L6180"/>
      <c r="M6180" s="36"/>
      <c r="N6180"/>
      <c r="O6180"/>
      <c r="P6180" s="48"/>
      <c r="Q6180" s="10"/>
      <c r="R6180" s="11"/>
      <c r="S6180" s="13"/>
      <c r="T6180" s="12"/>
      <c r="U6180" s="13"/>
      <c r="V6180"/>
    </row>
    <row r="6181" spans="1:22" x14ac:dyDescent="0.2">
      <c r="A6181" s="32"/>
      <c r="B6181"/>
      <c r="C6181" s="20"/>
      <c r="D6181" s="20"/>
      <c r="E6181"/>
      <c r="F6181"/>
      <c r="G6181" s="19"/>
      <c r="H6181" s="16"/>
      <c r="I6181"/>
      <c r="J6181"/>
      <c r="K6181" s="9"/>
      <c r="L6181"/>
      <c r="M6181" s="36"/>
      <c r="N6181"/>
      <c r="O6181"/>
      <c r="P6181" s="48"/>
      <c r="Q6181" s="10"/>
      <c r="R6181" s="11"/>
      <c r="S6181" s="13"/>
      <c r="T6181" s="12"/>
      <c r="U6181" s="13"/>
      <c r="V6181"/>
    </row>
    <row r="6182" spans="1:22" x14ac:dyDescent="0.2">
      <c r="A6182" s="32"/>
      <c r="B6182"/>
      <c r="C6182" s="20"/>
      <c r="D6182" s="20"/>
      <c r="E6182"/>
      <c r="F6182"/>
      <c r="G6182" s="19"/>
      <c r="H6182" s="16"/>
      <c r="I6182"/>
      <c r="J6182"/>
      <c r="K6182" s="9"/>
      <c r="L6182"/>
      <c r="M6182" s="36"/>
      <c r="N6182"/>
      <c r="O6182"/>
      <c r="P6182" s="48"/>
      <c r="Q6182" s="10"/>
      <c r="R6182" s="11"/>
      <c r="S6182" s="13"/>
      <c r="T6182" s="12"/>
      <c r="U6182" s="13"/>
      <c r="V6182"/>
    </row>
    <row r="6183" spans="1:22" x14ac:dyDescent="0.2">
      <c r="A6183" s="32"/>
      <c r="B6183"/>
      <c r="C6183" s="20"/>
      <c r="D6183" s="20"/>
      <c r="E6183"/>
      <c r="F6183"/>
      <c r="G6183" s="19"/>
      <c r="H6183" s="16"/>
      <c r="I6183"/>
      <c r="J6183"/>
      <c r="K6183" s="9"/>
      <c r="L6183"/>
      <c r="M6183" s="36"/>
      <c r="N6183"/>
      <c r="O6183"/>
      <c r="P6183" s="48"/>
      <c r="Q6183" s="10"/>
      <c r="R6183" s="11"/>
      <c r="S6183" s="13"/>
      <c r="T6183" s="12"/>
      <c r="U6183" s="13"/>
      <c r="V6183"/>
    </row>
    <row r="6184" spans="1:22" x14ac:dyDescent="0.2">
      <c r="A6184" s="32"/>
      <c r="B6184"/>
      <c r="C6184" s="20"/>
      <c r="D6184" s="20"/>
      <c r="E6184"/>
      <c r="F6184"/>
      <c r="G6184" s="19"/>
      <c r="H6184" s="16"/>
      <c r="I6184"/>
      <c r="J6184"/>
      <c r="K6184" s="9"/>
      <c r="L6184"/>
      <c r="M6184" s="36"/>
      <c r="N6184"/>
      <c r="O6184"/>
      <c r="P6184" s="48"/>
      <c r="Q6184" s="10"/>
      <c r="R6184" s="11"/>
      <c r="S6184" s="13"/>
      <c r="T6184" s="12"/>
      <c r="U6184" s="13"/>
      <c r="V6184"/>
    </row>
    <row r="6185" spans="1:22" x14ac:dyDescent="0.2">
      <c r="A6185" s="32"/>
      <c r="B6185"/>
      <c r="C6185" s="20"/>
      <c r="D6185" s="20"/>
      <c r="E6185"/>
      <c r="F6185"/>
      <c r="G6185" s="19"/>
      <c r="H6185" s="16"/>
      <c r="I6185"/>
      <c r="J6185"/>
      <c r="K6185" s="9"/>
      <c r="L6185"/>
      <c r="M6185" s="36"/>
      <c r="N6185"/>
      <c r="O6185"/>
      <c r="P6185" s="48"/>
      <c r="Q6185" s="10"/>
      <c r="R6185" s="11"/>
      <c r="S6185" s="13"/>
      <c r="T6185" s="12"/>
      <c r="U6185" s="13"/>
      <c r="V6185"/>
    </row>
    <row r="6186" spans="1:22" x14ac:dyDescent="0.2">
      <c r="A6186" s="32"/>
      <c r="B6186"/>
      <c r="C6186" s="20"/>
      <c r="D6186" s="20"/>
      <c r="E6186"/>
      <c r="F6186"/>
      <c r="G6186" s="19"/>
      <c r="H6186" s="16"/>
      <c r="I6186"/>
      <c r="J6186"/>
      <c r="K6186" s="9"/>
      <c r="L6186"/>
      <c r="M6186" s="36"/>
      <c r="N6186"/>
      <c r="O6186"/>
      <c r="P6186" s="48"/>
      <c r="Q6186" s="10"/>
      <c r="R6186" s="11"/>
      <c r="S6186" s="13"/>
      <c r="T6186" s="12"/>
      <c r="U6186" s="13"/>
      <c r="V6186"/>
    </row>
    <row r="6187" spans="1:22" x14ac:dyDescent="0.2">
      <c r="A6187" s="32"/>
      <c r="B6187"/>
      <c r="C6187" s="20"/>
      <c r="D6187" s="20"/>
      <c r="E6187"/>
      <c r="F6187"/>
      <c r="G6187" s="19"/>
      <c r="H6187" s="16"/>
      <c r="I6187"/>
      <c r="J6187"/>
      <c r="K6187" s="9"/>
      <c r="L6187"/>
      <c r="M6187" s="36"/>
      <c r="N6187"/>
      <c r="O6187"/>
      <c r="P6187" s="48"/>
      <c r="Q6187" s="10"/>
      <c r="R6187" s="11"/>
      <c r="S6187" s="13"/>
      <c r="T6187" s="12"/>
      <c r="U6187" s="13"/>
      <c r="V6187"/>
    </row>
    <row r="6188" spans="1:22" x14ac:dyDescent="0.2">
      <c r="A6188" s="32"/>
      <c r="B6188"/>
      <c r="C6188" s="20"/>
      <c r="D6188" s="20"/>
      <c r="E6188"/>
      <c r="F6188"/>
      <c r="G6188" s="19"/>
      <c r="H6188" s="16"/>
      <c r="I6188"/>
      <c r="J6188"/>
      <c r="K6188" s="9"/>
      <c r="L6188"/>
      <c r="M6188" s="36"/>
      <c r="N6188"/>
      <c r="O6188"/>
      <c r="P6188" s="48"/>
      <c r="Q6188" s="10"/>
      <c r="R6188" s="11"/>
      <c r="S6188" s="13"/>
      <c r="T6188" s="12"/>
      <c r="U6188" s="13"/>
      <c r="V6188"/>
    </row>
    <row r="6189" spans="1:22" x14ac:dyDescent="0.2">
      <c r="A6189" s="32"/>
      <c r="B6189"/>
      <c r="C6189" s="20"/>
      <c r="D6189" s="20"/>
      <c r="E6189"/>
      <c r="F6189"/>
      <c r="G6189" s="19"/>
      <c r="H6189" s="16"/>
      <c r="I6189"/>
      <c r="J6189"/>
      <c r="K6189" s="9"/>
      <c r="L6189"/>
      <c r="M6189" s="36"/>
      <c r="N6189"/>
      <c r="O6189"/>
      <c r="P6189" s="48"/>
      <c r="Q6189" s="10"/>
      <c r="R6189" s="11"/>
      <c r="S6189" s="13"/>
      <c r="T6189" s="12"/>
      <c r="U6189" s="13"/>
      <c r="V6189"/>
    </row>
    <row r="6190" spans="1:22" x14ac:dyDescent="0.2">
      <c r="A6190" s="32"/>
      <c r="B6190"/>
      <c r="C6190" s="20"/>
      <c r="D6190" s="20"/>
      <c r="E6190"/>
      <c r="F6190"/>
      <c r="G6190" s="19"/>
      <c r="H6190" s="16"/>
      <c r="I6190"/>
      <c r="J6190"/>
      <c r="K6190" s="9"/>
      <c r="L6190"/>
      <c r="M6190" s="36"/>
      <c r="N6190"/>
      <c r="O6190"/>
      <c r="P6190" s="48"/>
      <c r="Q6190" s="10"/>
      <c r="R6190" s="11"/>
      <c r="S6190" s="13"/>
      <c r="T6190" s="12"/>
      <c r="U6190" s="13"/>
      <c r="V6190"/>
    </row>
    <row r="6191" spans="1:22" x14ac:dyDescent="0.2">
      <c r="A6191" s="32"/>
      <c r="B6191"/>
      <c r="C6191" s="20"/>
      <c r="D6191" s="20"/>
      <c r="E6191"/>
      <c r="F6191"/>
      <c r="G6191" s="19"/>
      <c r="H6191" s="16"/>
      <c r="I6191"/>
      <c r="J6191"/>
      <c r="K6191" s="9"/>
      <c r="L6191"/>
      <c r="M6191" s="36"/>
      <c r="N6191"/>
      <c r="O6191"/>
      <c r="P6191" s="48"/>
      <c r="Q6191" s="10"/>
      <c r="R6191" s="11"/>
      <c r="S6191" s="13"/>
      <c r="T6191" s="12"/>
      <c r="U6191" s="13"/>
      <c r="V6191"/>
    </row>
    <row r="6192" spans="1:22" x14ac:dyDescent="0.2">
      <c r="A6192" s="32"/>
      <c r="B6192"/>
      <c r="C6192" s="20"/>
      <c r="D6192" s="20"/>
      <c r="E6192"/>
      <c r="F6192"/>
      <c r="G6192" s="19"/>
      <c r="H6192" s="16"/>
      <c r="I6192"/>
      <c r="J6192"/>
      <c r="K6192" s="9"/>
      <c r="L6192"/>
      <c r="M6192" s="36"/>
      <c r="N6192"/>
      <c r="O6192"/>
      <c r="P6192" s="48"/>
      <c r="Q6192" s="10"/>
      <c r="R6192" s="11"/>
      <c r="S6192" s="13"/>
      <c r="T6192" s="12"/>
      <c r="U6192" s="13"/>
      <c r="V6192"/>
    </row>
    <row r="6193" spans="1:22" x14ac:dyDescent="0.2">
      <c r="A6193" s="32"/>
      <c r="B6193"/>
      <c r="C6193" s="20"/>
      <c r="D6193" s="20"/>
      <c r="E6193"/>
      <c r="F6193"/>
      <c r="G6193" s="19"/>
      <c r="H6193" s="16"/>
      <c r="I6193"/>
      <c r="J6193"/>
      <c r="K6193" s="9"/>
      <c r="L6193"/>
      <c r="M6193" s="36"/>
      <c r="N6193"/>
      <c r="O6193"/>
      <c r="P6193" s="48"/>
      <c r="Q6193" s="10"/>
      <c r="R6193" s="11"/>
      <c r="S6193" s="13"/>
      <c r="T6193" s="12"/>
      <c r="U6193" s="13"/>
      <c r="V6193"/>
    </row>
    <row r="6194" spans="1:22" x14ac:dyDescent="0.2">
      <c r="A6194" s="32"/>
      <c r="B6194"/>
      <c r="C6194" s="20"/>
      <c r="D6194" s="20"/>
      <c r="E6194"/>
      <c r="F6194"/>
      <c r="G6194" s="19"/>
      <c r="H6194" s="16"/>
      <c r="I6194"/>
      <c r="J6194"/>
      <c r="K6194" s="9"/>
      <c r="L6194"/>
      <c r="M6194" s="36"/>
      <c r="N6194"/>
      <c r="O6194"/>
      <c r="P6194" s="48"/>
      <c r="Q6194" s="10"/>
      <c r="R6194" s="11"/>
      <c r="S6194" s="13"/>
      <c r="T6194" s="12"/>
      <c r="U6194" s="13"/>
      <c r="V6194"/>
    </row>
    <row r="6195" spans="1:22" x14ac:dyDescent="0.2">
      <c r="A6195" s="32"/>
      <c r="B6195"/>
      <c r="C6195" s="20"/>
      <c r="D6195" s="20"/>
      <c r="E6195"/>
      <c r="F6195"/>
      <c r="G6195" s="19"/>
      <c r="H6195" s="16"/>
      <c r="I6195"/>
      <c r="J6195"/>
      <c r="K6195" s="9"/>
      <c r="L6195"/>
      <c r="M6195" s="36"/>
      <c r="N6195"/>
      <c r="O6195"/>
      <c r="P6195" s="48"/>
      <c r="Q6195" s="10"/>
      <c r="R6195" s="11"/>
      <c r="S6195" s="13"/>
      <c r="T6195" s="12"/>
      <c r="U6195" s="13"/>
      <c r="V6195"/>
    </row>
    <row r="6196" spans="1:22" x14ac:dyDescent="0.2">
      <c r="A6196" s="32"/>
      <c r="B6196"/>
      <c r="C6196" s="20"/>
      <c r="D6196" s="20"/>
      <c r="E6196"/>
      <c r="F6196"/>
      <c r="G6196" s="19"/>
      <c r="H6196" s="16"/>
      <c r="I6196"/>
      <c r="J6196"/>
      <c r="K6196" s="9"/>
      <c r="L6196"/>
      <c r="M6196" s="36"/>
      <c r="N6196"/>
      <c r="O6196"/>
      <c r="P6196" s="48"/>
      <c r="Q6196" s="10"/>
      <c r="R6196" s="11"/>
      <c r="S6196" s="13"/>
      <c r="T6196" s="12"/>
      <c r="U6196" s="13"/>
      <c r="V6196"/>
    </row>
    <row r="6197" spans="1:22" x14ac:dyDescent="0.2">
      <c r="A6197" s="32"/>
      <c r="B6197"/>
      <c r="C6197" s="20"/>
      <c r="D6197" s="20"/>
      <c r="E6197"/>
      <c r="F6197"/>
      <c r="G6197" s="19"/>
      <c r="H6197" s="16"/>
      <c r="I6197"/>
      <c r="J6197"/>
      <c r="K6197" s="9"/>
      <c r="L6197"/>
      <c r="M6197" s="36"/>
      <c r="N6197"/>
      <c r="O6197"/>
      <c r="P6197" s="48"/>
      <c r="Q6197" s="10"/>
      <c r="R6197" s="11"/>
      <c r="S6197" s="13"/>
      <c r="T6197" s="12"/>
      <c r="U6197" s="13"/>
      <c r="V6197"/>
    </row>
    <row r="6198" spans="1:22" x14ac:dyDescent="0.2">
      <c r="A6198" s="32"/>
      <c r="B6198"/>
      <c r="C6198" s="20"/>
      <c r="D6198" s="20"/>
      <c r="E6198"/>
      <c r="F6198"/>
      <c r="G6198" s="19"/>
      <c r="H6198" s="16"/>
      <c r="I6198"/>
      <c r="J6198"/>
      <c r="K6198" s="9"/>
      <c r="L6198"/>
      <c r="M6198" s="36"/>
      <c r="N6198"/>
      <c r="O6198"/>
      <c r="P6198" s="48"/>
      <c r="Q6198" s="10"/>
      <c r="R6198" s="11"/>
      <c r="S6198" s="13"/>
      <c r="T6198" s="12"/>
      <c r="U6198" s="13"/>
      <c r="V6198"/>
    </row>
    <row r="6199" spans="1:22" x14ac:dyDescent="0.2">
      <c r="A6199" s="32"/>
      <c r="B6199"/>
      <c r="C6199" s="20"/>
      <c r="D6199" s="20"/>
      <c r="E6199"/>
      <c r="F6199"/>
      <c r="G6199" s="19"/>
      <c r="H6199" s="16"/>
      <c r="I6199"/>
      <c r="J6199"/>
      <c r="K6199" s="9"/>
      <c r="L6199"/>
      <c r="M6199" s="36"/>
      <c r="N6199"/>
      <c r="O6199"/>
      <c r="P6199" s="48"/>
      <c r="Q6199" s="10"/>
      <c r="R6199" s="11"/>
      <c r="S6199" s="13"/>
      <c r="T6199" s="12"/>
      <c r="U6199" s="13"/>
      <c r="V6199"/>
    </row>
    <row r="6200" spans="1:22" x14ac:dyDescent="0.2">
      <c r="A6200" s="32"/>
      <c r="B6200"/>
      <c r="C6200" s="20"/>
      <c r="D6200" s="20"/>
      <c r="E6200"/>
      <c r="F6200"/>
      <c r="G6200" s="19"/>
      <c r="H6200" s="16"/>
      <c r="I6200"/>
      <c r="J6200"/>
      <c r="K6200" s="9"/>
      <c r="L6200"/>
      <c r="M6200" s="36"/>
      <c r="N6200"/>
      <c r="O6200"/>
      <c r="P6200" s="48"/>
      <c r="Q6200" s="10"/>
      <c r="R6200" s="11"/>
      <c r="S6200" s="13"/>
      <c r="T6200" s="12"/>
      <c r="U6200" s="13"/>
      <c r="V6200"/>
    </row>
    <row r="6201" spans="1:22" x14ac:dyDescent="0.2">
      <c r="A6201" s="32"/>
      <c r="B6201"/>
      <c r="C6201" s="20"/>
      <c r="D6201" s="20"/>
      <c r="E6201"/>
      <c r="F6201"/>
      <c r="G6201" s="19"/>
      <c r="H6201" s="16"/>
      <c r="I6201"/>
      <c r="J6201"/>
      <c r="K6201" s="9"/>
      <c r="L6201"/>
      <c r="M6201" s="36"/>
      <c r="N6201"/>
      <c r="O6201"/>
      <c r="P6201" s="48"/>
      <c r="Q6201" s="10"/>
      <c r="R6201" s="11"/>
      <c r="S6201" s="13"/>
      <c r="T6201" s="12"/>
      <c r="U6201" s="13"/>
      <c r="V6201"/>
    </row>
    <row r="6202" spans="1:22" x14ac:dyDescent="0.2">
      <c r="A6202" s="32"/>
      <c r="B6202"/>
      <c r="C6202" s="20"/>
      <c r="D6202" s="20"/>
      <c r="E6202"/>
      <c r="F6202"/>
      <c r="G6202" s="19"/>
      <c r="H6202" s="16"/>
      <c r="I6202"/>
      <c r="J6202"/>
      <c r="K6202" s="9"/>
      <c r="L6202"/>
      <c r="M6202" s="36"/>
      <c r="N6202"/>
      <c r="O6202"/>
      <c r="P6202" s="48"/>
      <c r="Q6202" s="10"/>
      <c r="R6202" s="11"/>
      <c r="S6202" s="13"/>
      <c r="T6202" s="12"/>
      <c r="U6202" s="13"/>
      <c r="V6202"/>
    </row>
    <row r="6203" spans="1:22" x14ac:dyDescent="0.2">
      <c r="A6203" s="32"/>
      <c r="B6203"/>
      <c r="C6203" s="20"/>
      <c r="D6203" s="20"/>
      <c r="E6203"/>
      <c r="F6203"/>
      <c r="G6203" s="19"/>
      <c r="H6203" s="16"/>
      <c r="I6203"/>
      <c r="J6203"/>
      <c r="K6203" s="9"/>
      <c r="L6203"/>
      <c r="M6203" s="36"/>
      <c r="N6203"/>
      <c r="O6203"/>
      <c r="P6203" s="48"/>
      <c r="Q6203" s="10"/>
      <c r="R6203" s="11"/>
      <c r="S6203" s="13"/>
      <c r="T6203" s="12"/>
      <c r="U6203" s="13"/>
      <c r="V6203"/>
    </row>
    <row r="6204" spans="1:22" x14ac:dyDescent="0.2">
      <c r="A6204" s="32"/>
      <c r="B6204"/>
      <c r="C6204" s="20"/>
      <c r="D6204" s="20"/>
      <c r="E6204"/>
      <c r="F6204"/>
      <c r="G6204" s="19"/>
      <c r="H6204" s="16"/>
      <c r="I6204"/>
      <c r="J6204"/>
      <c r="K6204" s="9"/>
      <c r="L6204"/>
      <c r="M6204" s="36"/>
      <c r="N6204"/>
      <c r="O6204"/>
      <c r="P6204" s="48"/>
      <c r="Q6204" s="10"/>
      <c r="R6204" s="11"/>
      <c r="S6204" s="13"/>
      <c r="T6204" s="12"/>
      <c r="U6204" s="13"/>
      <c r="V6204"/>
    </row>
    <row r="6205" spans="1:22" x14ac:dyDescent="0.2">
      <c r="A6205" s="32"/>
      <c r="B6205"/>
      <c r="C6205" s="20"/>
      <c r="D6205" s="20"/>
      <c r="E6205"/>
      <c r="F6205"/>
      <c r="G6205" s="19"/>
      <c r="H6205" s="16"/>
      <c r="I6205"/>
      <c r="J6205"/>
      <c r="K6205" s="9"/>
      <c r="L6205"/>
      <c r="M6205" s="36"/>
      <c r="N6205"/>
      <c r="O6205"/>
      <c r="P6205" s="48"/>
      <c r="Q6205" s="10"/>
      <c r="R6205" s="11"/>
      <c r="S6205" s="13"/>
      <c r="T6205" s="12"/>
      <c r="U6205" s="13"/>
      <c r="V6205"/>
    </row>
    <row r="6206" spans="1:22" x14ac:dyDescent="0.2">
      <c r="A6206" s="32"/>
      <c r="B6206"/>
      <c r="C6206" s="20"/>
      <c r="D6206" s="20"/>
      <c r="E6206"/>
      <c r="F6206"/>
      <c r="G6206" s="19"/>
      <c r="H6206" s="16"/>
      <c r="I6206"/>
      <c r="J6206"/>
      <c r="K6206" s="9"/>
      <c r="L6206"/>
      <c r="M6206" s="36"/>
      <c r="N6206"/>
      <c r="O6206"/>
      <c r="P6206" s="48"/>
      <c r="Q6206" s="10"/>
      <c r="R6206" s="11"/>
      <c r="S6206" s="13"/>
      <c r="T6206" s="12"/>
      <c r="U6206" s="13"/>
      <c r="V6206"/>
    </row>
    <row r="6207" spans="1:22" x14ac:dyDescent="0.2">
      <c r="A6207" s="32"/>
      <c r="B6207"/>
      <c r="C6207" s="20"/>
      <c r="D6207" s="20"/>
      <c r="E6207"/>
      <c r="F6207"/>
      <c r="G6207" s="19"/>
      <c r="H6207" s="16"/>
      <c r="I6207"/>
      <c r="J6207"/>
      <c r="K6207" s="9"/>
      <c r="L6207"/>
      <c r="M6207" s="36"/>
      <c r="N6207"/>
      <c r="O6207"/>
      <c r="P6207" s="48"/>
      <c r="Q6207" s="10"/>
      <c r="R6207" s="11"/>
      <c r="S6207" s="13"/>
      <c r="T6207" s="12"/>
      <c r="U6207" s="13"/>
      <c r="V6207"/>
    </row>
    <row r="6208" spans="1:22" x14ac:dyDescent="0.2">
      <c r="A6208" s="32"/>
      <c r="B6208"/>
      <c r="C6208" s="20"/>
      <c r="D6208" s="20"/>
      <c r="E6208"/>
      <c r="F6208"/>
      <c r="G6208" s="19"/>
      <c r="H6208" s="16"/>
      <c r="I6208"/>
      <c r="J6208"/>
      <c r="K6208" s="9"/>
      <c r="L6208"/>
      <c r="M6208" s="36"/>
      <c r="N6208"/>
      <c r="O6208"/>
      <c r="P6208" s="48"/>
      <c r="Q6208" s="10"/>
      <c r="R6208" s="11"/>
      <c r="S6208" s="13"/>
      <c r="T6208" s="12"/>
      <c r="U6208" s="13"/>
      <c r="V6208"/>
    </row>
    <row r="6209" spans="1:22" x14ac:dyDescent="0.2">
      <c r="A6209" s="32"/>
      <c r="B6209"/>
      <c r="C6209" s="20"/>
      <c r="D6209" s="20"/>
      <c r="E6209"/>
      <c r="F6209"/>
      <c r="G6209" s="19"/>
      <c r="H6209" s="16"/>
      <c r="I6209"/>
      <c r="J6209"/>
      <c r="K6209" s="9"/>
      <c r="L6209"/>
      <c r="M6209" s="36"/>
      <c r="N6209"/>
      <c r="O6209"/>
      <c r="P6209" s="48"/>
      <c r="Q6209" s="10"/>
      <c r="R6209" s="11"/>
      <c r="S6209" s="13"/>
      <c r="T6209" s="12"/>
      <c r="U6209" s="13"/>
      <c r="V6209"/>
    </row>
    <row r="6210" spans="1:22" x14ac:dyDescent="0.2">
      <c r="A6210" s="32"/>
      <c r="B6210"/>
      <c r="C6210" s="20"/>
      <c r="D6210" s="20"/>
      <c r="E6210"/>
      <c r="F6210"/>
      <c r="G6210" s="19"/>
      <c r="H6210" s="16"/>
      <c r="I6210"/>
      <c r="J6210"/>
      <c r="K6210" s="9"/>
      <c r="L6210"/>
      <c r="M6210" s="36"/>
      <c r="N6210"/>
      <c r="O6210"/>
      <c r="P6210" s="48"/>
      <c r="Q6210" s="10"/>
      <c r="R6210" s="11"/>
      <c r="S6210" s="13"/>
      <c r="T6210" s="12"/>
      <c r="U6210" s="13"/>
      <c r="V6210"/>
    </row>
    <row r="6211" spans="1:22" x14ac:dyDescent="0.2">
      <c r="A6211" s="32"/>
      <c r="B6211"/>
      <c r="C6211" s="20"/>
      <c r="D6211" s="20"/>
      <c r="E6211"/>
      <c r="F6211"/>
      <c r="G6211" s="19"/>
      <c r="H6211" s="16"/>
      <c r="I6211"/>
      <c r="J6211"/>
      <c r="K6211" s="9"/>
      <c r="L6211"/>
      <c r="M6211" s="36"/>
      <c r="N6211"/>
      <c r="O6211"/>
      <c r="P6211" s="48"/>
      <c r="Q6211" s="10"/>
      <c r="R6211" s="11"/>
      <c r="S6211" s="13"/>
      <c r="T6211" s="12"/>
      <c r="U6211" s="13"/>
      <c r="V6211"/>
    </row>
    <row r="6212" spans="1:22" x14ac:dyDescent="0.2">
      <c r="A6212" s="32"/>
      <c r="B6212"/>
      <c r="C6212" s="20"/>
      <c r="D6212" s="20"/>
      <c r="E6212"/>
      <c r="F6212"/>
      <c r="G6212" s="19"/>
      <c r="H6212" s="16"/>
      <c r="I6212"/>
      <c r="J6212"/>
      <c r="K6212" s="9"/>
      <c r="L6212"/>
      <c r="M6212" s="36"/>
      <c r="N6212"/>
      <c r="O6212"/>
      <c r="P6212" s="48"/>
      <c r="Q6212" s="10"/>
      <c r="R6212" s="11"/>
      <c r="S6212" s="13"/>
      <c r="T6212" s="12"/>
      <c r="U6212" s="13"/>
      <c r="V6212"/>
    </row>
    <row r="6213" spans="1:22" x14ac:dyDescent="0.2">
      <c r="A6213" s="32"/>
      <c r="B6213"/>
      <c r="C6213" s="20"/>
      <c r="D6213" s="20"/>
      <c r="E6213"/>
      <c r="F6213"/>
      <c r="G6213" s="19"/>
      <c r="H6213" s="16"/>
      <c r="I6213"/>
      <c r="J6213"/>
      <c r="K6213" s="9"/>
      <c r="L6213"/>
      <c r="M6213" s="36"/>
      <c r="N6213"/>
      <c r="O6213"/>
      <c r="P6213" s="48"/>
      <c r="Q6213" s="10"/>
      <c r="R6213" s="11"/>
      <c r="S6213" s="13"/>
      <c r="T6213" s="12"/>
      <c r="U6213" s="13"/>
      <c r="V6213"/>
    </row>
    <row r="6214" spans="1:22" x14ac:dyDescent="0.2">
      <c r="A6214" s="32"/>
      <c r="B6214"/>
      <c r="C6214" s="20"/>
      <c r="D6214" s="20"/>
      <c r="E6214"/>
      <c r="F6214"/>
      <c r="G6214" s="19"/>
      <c r="H6214" s="16"/>
      <c r="I6214"/>
      <c r="J6214"/>
      <c r="K6214" s="9"/>
      <c r="L6214"/>
      <c r="M6214" s="36"/>
      <c r="N6214"/>
      <c r="O6214"/>
      <c r="P6214" s="48"/>
      <c r="Q6214" s="10"/>
      <c r="R6214" s="11"/>
      <c r="S6214" s="13"/>
      <c r="T6214" s="12"/>
      <c r="U6214" s="13"/>
      <c r="V6214"/>
    </row>
    <row r="6215" spans="1:22" x14ac:dyDescent="0.2">
      <c r="A6215" s="32"/>
      <c r="B6215"/>
      <c r="C6215" s="20"/>
      <c r="D6215" s="20"/>
      <c r="E6215"/>
      <c r="F6215"/>
      <c r="G6215" s="19"/>
      <c r="H6215" s="16"/>
      <c r="I6215"/>
      <c r="J6215"/>
      <c r="K6215" s="9"/>
      <c r="L6215"/>
      <c r="M6215" s="36"/>
      <c r="N6215"/>
      <c r="O6215"/>
      <c r="P6215" s="48"/>
      <c r="Q6215" s="10"/>
      <c r="R6215" s="11"/>
      <c r="S6215" s="13"/>
      <c r="T6215" s="12"/>
      <c r="U6215" s="13"/>
      <c r="V6215"/>
    </row>
    <row r="6216" spans="1:22" x14ac:dyDescent="0.2">
      <c r="A6216" s="32"/>
      <c r="B6216"/>
      <c r="C6216" s="20"/>
      <c r="D6216" s="20"/>
      <c r="E6216"/>
      <c r="F6216"/>
      <c r="G6216" s="19"/>
      <c r="H6216" s="16"/>
      <c r="I6216"/>
      <c r="J6216"/>
      <c r="K6216" s="9"/>
      <c r="L6216"/>
      <c r="M6216" s="36"/>
      <c r="N6216"/>
      <c r="O6216"/>
      <c r="P6216" s="48"/>
      <c r="Q6216" s="10"/>
      <c r="R6216" s="11"/>
      <c r="S6216" s="13"/>
      <c r="T6216" s="12"/>
      <c r="U6216" s="13"/>
      <c r="V6216"/>
    </row>
    <row r="6217" spans="1:22" x14ac:dyDescent="0.2">
      <c r="A6217" s="32"/>
      <c r="B6217"/>
      <c r="C6217" s="20"/>
      <c r="D6217" s="20"/>
      <c r="E6217"/>
      <c r="F6217"/>
      <c r="G6217" s="19"/>
      <c r="H6217" s="16"/>
      <c r="I6217"/>
      <c r="J6217"/>
      <c r="K6217" s="9"/>
      <c r="L6217"/>
      <c r="M6217" s="36"/>
      <c r="N6217"/>
      <c r="O6217"/>
      <c r="P6217" s="48"/>
      <c r="Q6217" s="10"/>
      <c r="R6217" s="11"/>
      <c r="S6217" s="13"/>
      <c r="T6217" s="12"/>
      <c r="U6217" s="13"/>
      <c r="V6217"/>
    </row>
    <row r="6218" spans="1:22" x14ac:dyDescent="0.2">
      <c r="A6218" s="32"/>
      <c r="B6218"/>
      <c r="C6218" s="20"/>
      <c r="D6218" s="20"/>
      <c r="E6218"/>
      <c r="F6218"/>
      <c r="G6218" s="19"/>
      <c r="H6218" s="16"/>
      <c r="I6218"/>
      <c r="J6218"/>
      <c r="K6218" s="9"/>
      <c r="L6218"/>
      <c r="M6218" s="36"/>
      <c r="N6218"/>
      <c r="O6218"/>
      <c r="P6218" s="48"/>
      <c r="Q6218" s="10"/>
      <c r="R6218" s="11"/>
      <c r="S6218" s="13"/>
      <c r="T6218" s="12"/>
      <c r="U6218" s="13"/>
      <c r="V6218"/>
    </row>
    <row r="6219" spans="1:22" x14ac:dyDescent="0.2">
      <c r="A6219" s="32"/>
      <c r="B6219"/>
      <c r="C6219" s="20"/>
      <c r="D6219" s="20"/>
      <c r="E6219"/>
      <c r="F6219"/>
      <c r="G6219" s="19"/>
      <c r="H6219" s="16"/>
      <c r="I6219"/>
      <c r="J6219"/>
      <c r="K6219" s="9"/>
      <c r="L6219"/>
      <c r="M6219" s="36"/>
      <c r="N6219"/>
      <c r="O6219"/>
      <c r="P6219" s="48"/>
      <c r="Q6219" s="10"/>
      <c r="R6219" s="11"/>
      <c r="S6219" s="13"/>
      <c r="T6219" s="12"/>
      <c r="U6219" s="13"/>
      <c r="V6219"/>
    </row>
    <row r="6220" spans="1:22" x14ac:dyDescent="0.2">
      <c r="A6220" s="32"/>
      <c r="B6220"/>
      <c r="C6220" s="20"/>
      <c r="D6220" s="20"/>
      <c r="E6220"/>
      <c r="F6220"/>
      <c r="G6220" s="19"/>
      <c r="H6220" s="16"/>
      <c r="I6220"/>
      <c r="J6220"/>
      <c r="K6220" s="9"/>
      <c r="L6220"/>
      <c r="M6220" s="36"/>
      <c r="N6220"/>
      <c r="O6220"/>
      <c r="P6220" s="48"/>
      <c r="Q6220" s="10"/>
      <c r="R6220" s="11"/>
      <c r="S6220" s="13"/>
      <c r="T6220" s="12"/>
      <c r="U6220" s="13"/>
      <c r="V6220"/>
    </row>
    <row r="6221" spans="1:22" x14ac:dyDescent="0.2">
      <c r="A6221" s="32"/>
      <c r="B6221"/>
      <c r="C6221" s="20"/>
      <c r="D6221" s="20"/>
      <c r="E6221"/>
      <c r="F6221"/>
      <c r="G6221" s="19"/>
      <c r="H6221" s="16"/>
      <c r="I6221"/>
      <c r="J6221"/>
      <c r="K6221" s="9"/>
      <c r="L6221"/>
      <c r="M6221" s="36"/>
      <c r="N6221"/>
      <c r="O6221"/>
      <c r="P6221" s="48"/>
      <c r="Q6221" s="10"/>
      <c r="R6221" s="11"/>
      <c r="S6221" s="13"/>
      <c r="T6221" s="12"/>
      <c r="U6221" s="13"/>
      <c r="V6221"/>
    </row>
    <row r="6222" spans="1:22" x14ac:dyDescent="0.2">
      <c r="A6222" s="32"/>
      <c r="B6222"/>
      <c r="C6222" s="20"/>
      <c r="D6222" s="20"/>
      <c r="E6222"/>
      <c r="F6222"/>
      <c r="G6222" s="19"/>
      <c r="H6222" s="16"/>
      <c r="I6222"/>
      <c r="J6222"/>
      <c r="K6222" s="9"/>
      <c r="L6222"/>
      <c r="M6222" s="36"/>
      <c r="N6222"/>
      <c r="O6222"/>
      <c r="P6222" s="48"/>
      <c r="Q6222" s="10"/>
      <c r="R6222" s="11"/>
      <c r="S6222" s="13"/>
      <c r="T6222" s="12"/>
      <c r="U6222" s="13"/>
      <c r="V6222"/>
    </row>
    <row r="6223" spans="1:22" x14ac:dyDescent="0.2">
      <c r="A6223" s="32"/>
      <c r="B6223"/>
      <c r="C6223" s="20"/>
      <c r="D6223" s="20"/>
      <c r="E6223"/>
      <c r="F6223"/>
      <c r="G6223" s="19"/>
      <c r="H6223" s="16"/>
      <c r="I6223"/>
      <c r="J6223"/>
      <c r="K6223" s="9"/>
      <c r="L6223"/>
      <c r="M6223" s="36"/>
      <c r="N6223"/>
      <c r="O6223"/>
      <c r="P6223" s="48"/>
      <c r="Q6223" s="10"/>
      <c r="R6223" s="11"/>
      <c r="S6223" s="13"/>
      <c r="T6223" s="12"/>
      <c r="U6223" s="13"/>
      <c r="V6223"/>
    </row>
    <row r="6224" spans="1:22" x14ac:dyDescent="0.2">
      <c r="A6224" s="32"/>
      <c r="B6224"/>
      <c r="C6224" s="20"/>
      <c r="D6224" s="20"/>
      <c r="E6224"/>
      <c r="F6224"/>
      <c r="G6224" s="19"/>
      <c r="H6224" s="16"/>
      <c r="I6224"/>
      <c r="J6224"/>
      <c r="K6224" s="9"/>
      <c r="L6224"/>
      <c r="M6224" s="36"/>
      <c r="N6224"/>
      <c r="O6224"/>
      <c r="P6224" s="48"/>
      <c r="Q6224" s="10"/>
      <c r="R6224" s="11"/>
      <c r="S6224" s="13"/>
      <c r="T6224" s="12"/>
      <c r="U6224" s="13"/>
      <c r="V6224"/>
    </row>
    <row r="6225" spans="1:22" x14ac:dyDescent="0.2">
      <c r="A6225" s="32"/>
      <c r="B6225"/>
      <c r="C6225" s="20"/>
      <c r="D6225" s="20"/>
      <c r="E6225"/>
      <c r="F6225"/>
      <c r="G6225" s="19"/>
      <c r="H6225" s="16"/>
      <c r="I6225"/>
      <c r="J6225"/>
      <c r="K6225" s="9"/>
      <c r="L6225"/>
      <c r="M6225" s="36"/>
      <c r="N6225"/>
      <c r="O6225"/>
      <c r="P6225" s="48"/>
      <c r="Q6225" s="10"/>
      <c r="R6225" s="11"/>
      <c r="S6225" s="13"/>
      <c r="T6225" s="12"/>
      <c r="U6225" s="13"/>
      <c r="V6225"/>
    </row>
    <row r="6226" spans="1:22" x14ac:dyDescent="0.2">
      <c r="A6226" s="32"/>
      <c r="B6226"/>
      <c r="C6226" s="20"/>
      <c r="D6226" s="20"/>
      <c r="E6226"/>
      <c r="F6226"/>
      <c r="G6226" s="19"/>
      <c r="H6226" s="16"/>
      <c r="I6226"/>
      <c r="J6226"/>
      <c r="K6226" s="9"/>
      <c r="L6226"/>
      <c r="M6226" s="36"/>
      <c r="N6226"/>
      <c r="O6226"/>
      <c r="P6226" s="48"/>
      <c r="Q6226" s="10"/>
      <c r="R6226" s="11"/>
      <c r="S6226" s="13"/>
      <c r="T6226" s="12"/>
      <c r="U6226" s="13"/>
      <c r="V6226"/>
    </row>
    <row r="6227" spans="1:22" x14ac:dyDescent="0.2">
      <c r="A6227" s="32"/>
      <c r="B6227"/>
      <c r="C6227" s="20"/>
      <c r="D6227" s="20"/>
      <c r="E6227"/>
      <c r="F6227"/>
      <c r="G6227" s="19"/>
      <c r="H6227" s="16"/>
      <c r="I6227"/>
      <c r="J6227"/>
      <c r="K6227" s="9"/>
      <c r="L6227"/>
      <c r="M6227" s="36"/>
      <c r="N6227"/>
      <c r="O6227"/>
      <c r="P6227" s="48"/>
      <c r="Q6227" s="10"/>
      <c r="R6227" s="11"/>
      <c r="S6227" s="13"/>
      <c r="T6227" s="12"/>
      <c r="U6227" s="13"/>
      <c r="V6227"/>
    </row>
    <row r="6228" spans="1:22" x14ac:dyDescent="0.2">
      <c r="A6228" s="32"/>
      <c r="B6228"/>
      <c r="C6228" s="20"/>
      <c r="D6228" s="20"/>
      <c r="E6228"/>
      <c r="F6228"/>
      <c r="G6228" s="19"/>
      <c r="H6228" s="16"/>
      <c r="I6228"/>
      <c r="J6228"/>
      <c r="K6228" s="9"/>
      <c r="L6228"/>
      <c r="M6228" s="36"/>
      <c r="N6228"/>
      <c r="O6228"/>
      <c r="P6228" s="48"/>
      <c r="Q6228" s="10"/>
      <c r="R6228" s="11"/>
      <c r="S6228" s="13"/>
      <c r="T6228" s="12"/>
      <c r="U6228" s="13"/>
      <c r="V6228"/>
    </row>
    <row r="6229" spans="1:22" x14ac:dyDescent="0.2">
      <c r="A6229" s="32"/>
      <c r="B6229"/>
      <c r="C6229" s="20"/>
      <c r="D6229" s="20"/>
      <c r="E6229"/>
      <c r="F6229"/>
      <c r="G6229" s="19"/>
      <c r="H6229" s="16"/>
      <c r="I6229"/>
      <c r="J6229"/>
      <c r="K6229" s="9"/>
      <c r="L6229"/>
      <c r="M6229" s="36"/>
      <c r="N6229"/>
      <c r="O6229"/>
      <c r="P6229" s="48"/>
      <c r="Q6229" s="10"/>
      <c r="R6229" s="11"/>
      <c r="S6229" s="13"/>
      <c r="T6229" s="12"/>
      <c r="U6229" s="13"/>
      <c r="V6229"/>
    </row>
    <row r="6230" spans="1:22" x14ac:dyDescent="0.2">
      <c r="A6230" s="32"/>
      <c r="B6230"/>
      <c r="C6230" s="20"/>
      <c r="D6230" s="20"/>
      <c r="E6230"/>
      <c r="F6230"/>
      <c r="G6230" s="19"/>
      <c r="H6230" s="16"/>
      <c r="I6230"/>
      <c r="J6230"/>
      <c r="K6230" s="9"/>
      <c r="L6230"/>
      <c r="M6230" s="36"/>
      <c r="N6230"/>
      <c r="O6230"/>
      <c r="P6230" s="48"/>
      <c r="Q6230" s="10"/>
      <c r="R6230" s="11"/>
      <c r="S6230" s="13"/>
      <c r="T6230" s="12"/>
      <c r="U6230" s="13"/>
      <c r="V6230"/>
    </row>
    <row r="6231" spans="1:22" x14ac:dyDescent="0.2">
      <c r="A6231" s="32"/>
      <c r="B6231"/>
      <c r="C6231" s="20"/>
      <c r="D6231" s="20"/>
      <c r="E6231"/>
      <c r="F6231"/>
      <c r="G6231" s="19"/>
      <c r="H6231" s="16"/>
      <c r="I6231"/>
      <c r="J6231"/>
      <c r="K6231" s="9"/>
      <c r="L6231"/>
      <c r="M6231" s="36"/>
      <c r="N6231"/>
      <c r="O6231"/>
      <c r="P6231" s="48"/>
      <c r="Q6231" s="10"/>
      <c r="R6231" s="11"/>
      <c r="S6231" s="13"/>
      <c r="T6231" s="12"/>
      <c r="U6231" s="13"/>
      <c r="V6231"/>
    </row>
    <row r="6232" spans="1:22" x14ac:dyDescent="0.2">
      <c r="A6232" s="32"/>
      <c r="B6232"/>
      <c r="C6232" s="20"/>
      <c r="D6232" s="20"/>
      <c r="E6232"/>
      <c r="F6232"/>
      <c r="G6232" s="19"/>
      <c r="H6232" s="16"/>
      <c r="I6232"/>
      <c r="J6232"/>
      <c r="K6232" s="9"/>
      <c r="L6232"/>
      <c r="M6232" s="36"/>
      <c r="N6232"/>
      <c r="O6232"/>
      <c r="P6232" s="48"/>
      <c r="Q6232" s="10"/>
      <c r="R6232" s="11"/>
      <c r="S6232" s="13"/>
      <c r="T6232" s="12"/>
      <c r="U6232" s="13"/>
      <c r="V6232"/>
    </row>
    <row r="6233" spans="1:22" x14ac:dyDescent="0.2">
      <c r="A6233" s="32"/>
      <c r="B6233"/>
      <c r="C6233" s="20"/>
      <c r="D6233" s="20"/>
      <c r="E6233"/>
      <c r="F6233"/>
      <c r="G6233" s="19"/>
      <c r="H6233" s="16"/>
      <c r="I6233"/>
      <c r="J6233"/>
      <c r="K6233" s="9"/>
      <c r="L6233"/>
      <c r="M6233" s="36"/>
      <c r="N6233"/>
      <c r="O6233"/>
      <c r="P6233" s="48"/>
      <c r="Q6233" s="10"/>
      <c r="R6233" s="11"/>
      <c r="S6233" s="13"/>
      <c r="T6233" s="12"/>
      <c r="U6233" s="13"/>
      <c r="V6233"/>
    </row>
    <row r="6234" spans="1:22" x14ac:dyDescent="0.2">
      <c r="A6234" s="32"/>
      <c r="B6234"/>
      <c r="C6234" s="20"/>
      <c r="D6234" s="20"/>
      <c r="E6234"/>
      <c r="F6234"/>
      <c r="G6234" s="19"/>
      <c r="H6234" s="16"/>
      <c r="I6234"/>
      <c r="J6234"/>
      <c r="K6234" s="9"/>
      <c r="L6234"/>
      <c r="M6234" s="36"/>
      <c r="N6234"/>
      <c r="O6234"/>
      <c r="P6234" s="48"/>
      <c r="Q6234" s="10"/>
      <c r="R6234" s="11"/>
      <c r="S6234" s="13"/>
      <c r="T6234" s="12"/>
      <c r="U6234" s="13"/>
      <c r="V6234"/>
    </row>
    <row r="6235" spans="1:22" x14ac:dyDescent="0.2">
      <c r="A6235" s="32"/>
      <c r="B6235"/>
      <c r="C6235" s="20"/>
      <c r="D6235" s="20"/>
      <c r="E6235"/>
      <c r="F6235"/>
      <c r="G6235" s="19"/>
      <c r="H6235" s="16"/>
      <c r="I6235"/>
      <c r="J6235"/>
      <c r="K6235" s="9"/>
      <c r="L6235"/>
      <c r="M6235" s="36"/>
      <c r="N6235"/>
      <c r="O6235"/>
      <c r="P6235" s="48"/>
      <c r="Q6235" s="10"/>
      <c r="R6235" s="11"/>
      <c r="S6235" s="13"/>
      <c r="T6235" s="12"/>
      <c r="U6235" s="13"/>
      <c r="V6235"/>
    </row>
    <row r="6236" spans="1:22" x14ac:dyDescent="0.2">
      <c r="A6236" s="32"/>
      <c r="B6236"/>
      <c r="C6236" s="20"/>
      <c r="D6236" s="20"/>
      <c r="E6236"/>
      <c r="F6236"/>
      <c r="G6236" s="19"/>
      <c r="H6236" s="16"/>
      <c r="I6236"/>
      <c r="J6236"/>
      <c r="K6236" s="9"/>
      <c r="L6236"/>
      <c r="M6236" s="36"/>
      <c r="N6236"/>
      <c r="O6236"/>
      <c r="P6236" s="48"/>
      <c r="Q6236" s="10"/>
      <c r="R6236" s="11"/>
      <c r="S6236" s="13"/>
      <c r="T6236" s="12"/>
      <c r="U6236" s="13"/>
      <c r="V6236"/>
    </row>
    <row r="6237" spans="1:22" x14ac:dyDescent="0.2">
      <c r="A6237" s="32"/>
      <c r="B6237"/>
      <c r="C6237" s="20"/>
      <c r="D6237" s="20"/>
      <c r="E6237"/>
      <c r="F6237"/>
      <c r="G6237" s="19"/>
      <c r="H6237" s="16"/>
      <c r="I6237"/>
      <c r="J6237"/>
      <c r="K6237" s="9"/>
      <c r="L6237"/>
      <c r="M6237" s="36"/>
      <c r="N6237"/>
      <c r="O6237"/>
      <c r="P6237" s="48"/>
      <c r="Q6237" s="10"/>
      <c r="R6237" s="11"/>
      <c r="S6237" s="13"/>
      <c r="T6237" s="12"/>
      <c r="U6237" s="13"/>
      <c r="V6237"/>
    </row>
    <row r="6238" spans="1:22" x14ac:dyDescent="0.2">
      <c r="A6238" s="32"/>
      <c r="B6238"/>
      <c r="C6238" s="20"/>
      <c r="D6238" s="20"/>
      <c r="E6238"/>
      <c r="F6238"/>
      <c r="G6238" s="19"/>
      <c r="H6238" s="16"/>
      <c r="I6238"/>
      <c r="J6238"/>
      <c r="K6238" s="9"/>
      <c r="L6238"/>
      <c r="M6238" s="36"/>
      <c r="N6238"/>
      <c r="O6238"/>
      <c r="P6238" s="48"/>
      <c r="Q6238" s="10"/>
      <c r="R6238" s="11"/>
      <c r="S6238" s="13"/>
      <c r="T6238" s="12"/>
      <c r="U6238" s="13"/>
      <c r="V6238"/>
    </row>
    <row r="6239" spans="1:22" x14ac:dyDescent="0.2">
      <c r="A6239" s="32"/>
      <c r="B6239"/>
      <c r="C6239" s="20"/>
      <c r="D6239" s="20"/>
      <c r="E6239"/>
      <c r="F6239"/>
      <c r="G6239" s="19"/>
      <c r="H6239" s="16"/>
      <c r="I6239"/>
      <c r="J6239"/>
      <c r="K6239" s="9"/>
      <c r="L6239"/>
      <c r="M6239" s="36"/>
      <c r="N6239"/>
      <c r="O6239"/>
      <c r="P6239" s="48"/>
      <c r="Q6239" s="10"/>
      <c r="R6239" s="11"/>
      <c r="S6239" s="13"/>
      <c r="T6239" s="12"/>
      <c r="U6239" s="13"/>
      <c r="V6239"/>
    </row>
    <row r="6240" spans="1:22" x14ac:dyDescent="0.2">
      <c r="A6240" s="32"/>
      <c r="B6240"/>
      <c r="C6240" s="20"/>
      <c r="D6240" s="20"/>
      <c r="E6240"/>
      <c r="F6240"/>
      <c r="G6240" s="19"/>
      <c r="H6240" s="16"/>
      <c r="I6240"/>
      <c r="J6240"/>
      <c r="K6240" s="9"/>
      <c r="L6240"/>
      <c r="M6240" s="36"/>
      <c r="N6240"/>
      <c r="O6240"/>
      <c r="P6240" s="48"/>
      <c r="Q6240" s="10"/>
      <c r="R6240" s="11"/>
      <c r="S6240" s="13"/>
      <c r="T6240" s="12"/>
      <c r="U6240" s="13"/>
      <c r="V6240"/>
    </row>
    <row r="6241" spans="1:22" x14ac:dyDescent="0.2">
      <c r="A6241" s="32"/>
      <c r="B6241"/>
      <c r="C6241" s="20"/>
      <c r="D6241" s="20"/>
      <c r="E6241"/>
      <c r="F6241"/>
      <c r="G6241" s="19"/>
      <c r="H6241" s="16"/>
      <c r="I6241"/>
      <c r="J6241"/>
      <c r="K6241" s="9"/>
      <c r="L6241"/>
      <c r="M6241" s="36"/>
      <c r="N6241"/>
      <c r="O6241"/>
      <c r="P6241" s="48"/>
      <c r="Q6241" s="10"/>
      <c r="R6241" s="11"/>
      <c r="S6241" s="13"/>
      <c r="T6241" s="12"/>
      <c r="U6241" s="13"/>
      <c r="V6241"/>
    </row>
    <row r="6242" spans="1:22" x14ac:dyDescent="0.2">
      <c r="A6242" s="32"/>
      <c r="B6242"/>
      <c r="C6242" s="20"/>
      <c r="D6242" s="20"/>
      <c r="E6242"/>
      <c r="F6242"/>
      <c r="G6242" s="19"/>
      <c r="H6242" s="16"/>
      <c r="I6242"/>
      <c r="J6242"/>
      <c r="K6242" s="9"/>
      <c r="L6242"/>
      <c r="M6242" s="36"/>
      <c r="N6242"/>
      <c r="O6242"/>
      <c r="P6242" s="48"/>
      <c r="Q6242" s="10"/>
      <c r="R6242" s="11"/>
      <c r="S6242" s="13"/>
      <c r="T6242" s="12"/>
      <c r="U6242" s="13"/>
      <c r="V6242"/>
    </row>
    <row r="6243" spans="1:22" x14ac:dyDescent="0.2">
      <c r="A6243" s="32"/>
      <c r="B6243"/>
      <c r="C6243" s="20"/>
      <c r="D6243" s="20"/>
      <c r="E6243"/>
      <c r="F6243"/>
      <c r="G6243" s="19"/>
      <c r="H6243" s="16"/>
      <c r="I6243"/>
      <c r="J6243"/>
      <c r="K6243" s="9"/>
      <c r="L6243"/>
      <c r="M6243" s="36"/>
      <c r="N6243"/>
      <c r="O6243"/>
      <c r="P6243" s="48"/>
      <c r="Q6243" s="10"/>
      <c r="R6243" s="11"/>
      <c r="S6243" s="13"/>
      <c r="T6243" s="12"/>
      <c r="U6243" s="13"/>
      <c r="V6243"/>
    </row>
    <row r="6244" spans="1:22" x14ac:dyDescent="0.2">
      <c r="A6244" s="32"/>
      <c r="B6244"/>
      <c r="C6244" s="20"/>
      <c r="D6244" s="20"/>
      <c r="E6244"/>
      <c r="F6244"/>
      <c r="G6244" s="19"/>
      <c r="H6244" s="16"/>
      <c r="I6244"/>
      <c r="J6244"/>
      <c r="K6244" s="9"/>
      <c r="L6244"/>
      <c r="M6244" s="36"/>
      <c r="N6244"/>
      <c r="O6244"/>
      <c r="P6244" s="48"/>
      <c r="Q6244" s="10"/>
      <c r="R6244" s="11"/>
      <c r="S6244" s="13"/>
      <c r="T6244" s="12"/>
      <c r="U6244" s="13"/>
      <c r="V6244"/>
    </row>
    <row r="6245" spans="1:22" x14ac:dyDescent="0.2">
      <c r="A6245" s="32"/>
      <c r="B6245"/>
      <c r="C6245" s="20"/>
      <c r="D6245" s="20"/>
      <c r="E6245"/>
      <c r="F6245"/>
      <c r="G6245" s="19"/>
      <c r="H6245" s="16"/>
      <c r="I6245"/>
      <c r="J6245"/>
      <c r="K6245" s="9"/>
      <c r="L6245"/>
      <c r="M6245" s="36"/>
      <c r="N6245"/>
      <c r="O6245"/>
      <c r="P6245" s="48"/>
      <c r="Q6245" s="10"/>
      <c r="R6245" s="11"/>
      <c r="S6245" s="13"/>
      <c r="T6245" s="12"/>
      <c r="U6245" s="13"/>
      <c r="V6245"/>
    </row>
    <row r="6246" spans="1:22" x14ac:dyDescent="0.2">
      <c r="A6246" s="32"/>
      <c r="B6246"/>
      <c r="C6246" s="20"/>
      <c r="D6246" s="20"/>
      <c r="E6246"/>
      <c r="F6246"/>
      <c r="G6246" s="19"/>
      <c r="H6246" s="16"/>
      <c r="I6246"/>
      <c r="J6246"/>
      <c r="K6246" s="9"/>
      <c r="L6246"/>
      <c r="M6246" s="36"/>
      <c r="N6246"/>
      <c r="O6246"/>
      <c r="P6246" s="48"/>
      <c r="Q6246" s="10"/>
      <c r="R6246" s="11"/>
      <c r="S6246" s="13"/>
      <c r="T6246" s="12"/>
      <c r="U6246" s="13"/>
      <c r="V6246"/>
    </row>
    <row r="6247" spans="1:22" x14ac:dyDescent="0.2">
      <c r="A6247" s="32"/>
      <c r="B6247"/>
      <c r="C6247" s="20"/>
      <c r="D6247" s="20"/>
      <c r="E6247"/>
      <c r="F6247"/>
      <c r="G6247" s="19"/>
      <c r="H6247" s="16"/>
      <c r="I6247"/>
      <c r="J6247"/>
      <c r="K6247" s="9"/>
      <c r="L6247"/>
      <c r="M6247" s="36"/>
      <c r="N6247"/>
      <c r="O6247"/>
      <c r="P6247" s="48"/>
      <c r="Q6247" s="10"/>
      <c r="R6247" s="11"/>
      <c r="S6247" s="13"/>
      <c r="T6247" s="12"/>
      <c r="U6247" s="13"/>
      <c r="V6247"/>
    </row>
    <row r="6248" spans="1:22" x14ac:dyDescent="0.2">
      <c r="A6248" s="32"/>
      <c r="B6248"/>
      <c r="C6248" s="20"/>
      <c r="D6248" s="20"/>
      <c r="E6248"/>
      <c r="F6248"/>
      <c r="G6248" s="19"/>
      <c r="H6248" s="16"/>
      <c r="I6248"/>
      <c r="J6248"/>
      <c r="K6248" s="9"/>
      <c r="L6248"/>
      <c r="M6248" s="36"/>
      <c r="N6248"/>
      <c r="O6248"/>
      <c r="P6248" s="48"/>
      <c r="Q6248" s="10"/>
      <c r="R6248" s="11"/>
      <c r="S6248" s="13"/>
      <c r="T6248" s="12"/>
      <c r="U6248" s="13"/>
      <c r="V6248"/>
    </row>
    <row r="6249" spans="1:22" x14ac:dyDescent="0.2">
      <c r="A6249" s="32"/>
      <c r="B6249"/>
      <c r="C6249" s="20"/>
      <c r="D6249" s="20"/>
      <c r="E6249"/>
      <c r="F6249"/>
      <c r="G6249" s="19"/>
      <c r="H6249" s="16"/>
      <c r="I6249"/>
      <c r="J6249"/>
      <c r="K6249" s="9"/>
      <c r="L6249"/>
      <c r="M6249" s="36"/>
      <c r="N6249"/>
      <c r="O6249"/>
      <c r="P6249" s="48"/>
      <c r="Q6249" s="10"/>
      <c r="R6249" s="11"/>
      <c r="S6249" s="13"/>
      <c r="T6249" s="12"/>
      <c r="U6249" s="13"/>
      <c r="V6249"/>
    </row>
    <row r="6250" spans="1:22" x14ac:dyDescent="0.2">
      <c r="A6250" s="32"/>
      <c r="B6250"/>
      <c r="C6250" s="20"/>
      <c r="D6250" s="20"/>
      <c r="E6250"/>
      <c r="F6250"/>
      <c r="G6250" s="19"/>
      <c r="H6250" s="16"/>
      <c r="I6250"/>
      <c r="J6250"/>
      <c r="K6250" s="9"/>
      <c r="L6250"/>
      <c r="M6250" s="36"/>
      <c r="N6250"/>
      <c r="O6250"/>
      <c r="P6250" s="48"/>
      <c r="Q6250" s="10"/>
      <c r="R6250" s="11"/>
      <c r="S6250" s="13"/>
      <c r="T6250" s="12"/>
      <c r="U6250" s="13"/>
      <c r="V6250"/>
    </row>
    <row r="6251" spans="1:22" x14ac:dyDescent="0.2">
      <c r="A6251" s="32"/>
      <c r="B6251"/>
      <c r="C6251" s="20"/>
      <c r="D6251" s="20"/>
      <c r="E6251"/>
      <c r="F6251"/>
      <c r="G6251" s="19"/>
      <c r="H6251" s="16"/>
      <c r="I6251"/>
      <c r="J6251"/>
      <c r="K6251" s="9"/>
      <c r="L6251"/>
      <c r="M6251" s="36"/>
      <c r="N6251"/>
      <c r="O6251"/>
      <c r="P6251" s="48"/>
      <c r="Q6251" s="10"/>
      <c r="R6251" s="11"/>
      <c r="S6251" s="13"/>
      <c r="T6251" s="12"/>
      <c r="U6251" s="13"/>
      <c r="V6251"/>
    </row>
    <row r="6252" spans="1:22" x14ac:dyDescent="0.2">
      <c r="A6252" s="32"/>
      <c r="B6252"/>
      <c r="C6252" s="20"/>
      <c r="D6252" s="20"/>
      <c r="E6252"/>
      <c r="F6252"/>
      <c r="G6252" s="19"/>
      <c r="H6252" s="16"/>
      <c r="I6252"/>
      <c r="J6252"/>
      <c r="K6252" s="9"/>
      <c r="L6252"/>
      <c r="M6252" s="36"/>
      <c r="N6252"/>
      <c r="O6252"/>
      <c r="P6252" s="48"/>
      <c r="Q6252" s="10"/>
      <c r="R6252" s="11"/>
      <c r="S6252" s="13"/>
      <c r="T6252" s="12"/>
      <c r="U6252" s="13"/>
      <c r="V6252"/>
    </row>
    <row r="6253" spans="1:22" x14ac:dyDescent="0.2">
      <c r="A6253" s="32"/>
      <c r="B6253"/>
      <c r="C6253" s="20"/>
      <c r="D6253" s="20"/>
      <c r="E6253"/>
      <c r="F6253"/>
      <c r="G6253" s="19"/>
      <c r="H6253" s="16"/>
      <c r="I6253"/>
      <c r="J6253"/>
      <c r="K6253" s="9"/>
      <c r="L6253"/>
      <c r="M6253" s="36"/>
      <c r="N6253"/>
      <c r="O6253"/>
      <c r="P6253" s="48"/>
      <c r="Q6253" s="10"/>
      <c r="R6253" s="11"/>
      <c r="S6253" s="13"/>
      <c r="T6253" s="12"/>
      <c r="U6253" s="13"/>
      <c r="V6253"/>
    </row>
    <row r="6254" spans="1:22" x14ac:dyDescent="0.2">
      <c r="A6254" s="32"/>
      <c r="B6254"/>
      <c r="C6254" s="20"/>
      <c r="D6254" s="20"/>
      <c r="E6254"/>
      <c r="F6254"/>
      <c r="G6254" s="19"/>
      <c r="H6254" s="16"/>
      <c r="I6254"/>
      <c r="J6254"/>
      <c r="K6254" s="9"/>
      <c r="L6254"/>
      <c r="M6254" s="36"/>
      <c r="N6254"/>
      <c r="O6254"/>
      <c r="P6254" s="48"/>
      <c r="Q6254" s="10"/>
      <c r="R6254" s="11"/>
      <c r="S6254" s="13"/>
      <c r="T6254" s="12"/>
      <c r="U6254" s="13"/>
      <c r="V6254"/>
    </row>
    <row r="6255" spans="1:22" x14ac:dyDescent="0.2">
      <c r="A6255" s="32"/>
      <c r="B6255"/>
      <c r="C6255" s="20"/>
      <c r="D6255" s="20"/>
      <c r="E6255"/>
      <c r="F6255"/>
      <c r="G6255" s="19"/>
      <c r="H6255" s="16"/>
      <c r="I6255"/>
      <c r="J6255"/>
      <c r="K6255" s="9"/>
      <c r="L6255"/>
      <c r="M6255" s="36"/>
      <c r="N6255"/>
      <c r="O6255"/>
      <c r="P6255" s="48"/>
      <c r="Q6255" s="10"/>
      <c r="R6255" s="11"/>
      <c r="S6255" s="13"/>
      <c r="T6255" s="12"/>
      <c r="U6255" s="13"/>
      <c r="V6255"/>
    </row>
    <row r="6256" spans="1:22" x14ac:dyDescent="0.2">
      <c r="A6256" s="32"/>
      <c r="B6256"/>
      <c r="C6256" s="20"/>
      <c r="D6256" s="20"/>
      <c r="E6256"/>
      <c r="F6256"/>
      <c r="G6256" s="19"/>
      <c r="H6256" s="16"/>
      <c r="I6256"/>
      <c r="J6256"/>
      <c r="K6256" s="9"/>
      <c r="L6256"/>
      <c r="M6256" s="36"/>
      <c r="N6256"/>
      <c r="O6256"/>
      <c r="P6256" s="48"/>
      <c r="Q6256" s="10"/>
      <c r="R6256" s="11"/>
      <c r="S6256" s="13"/>
      <c r="T6256" s="12"/>
      <c r="U6256" s="13"/>
      <c r="V6256"/>
    </row>
    <row r="6257" spans="1:22" x14ac:dyDescent="0.2">
      <c r="A6257" s="32"/>
      <c r="B6257"/>
      <c r="C6257" s="20"/>
      <c r="D6257" s="20"/>
      <c r="E6257"/>
      <c r="F6257"/>
      <c r="G6257" s="19"/>
      <c r="H6257" s="16"/>
      <c r="I6257"/>
      <c r="J6257"/>
      <c r="K6257" s="9"/>
      <c r="L6257"/>
      <c r="M6257" s="36"/>
      <c r="N6257"/>
      <c r="O6257"/>
      <c r="P6257" s="48"/>
      <c r="Q6257" s="10"/>
      <c r="R6257" s="11"/>
      <c r="S6257" s="13"/>
      <c r="T6257" s="12"/>
      <c r="U6257" s="13"/>
      <c r="V6257"/>
    </row>
    <row r="6258" spans="1:22" x14ac:dyDescent="0.2">
      <c r="A6258" s="32"/>
      <c r="B6258"/>
      <c r="C6258" s="20"/>
      <c r="D6258" s="20"/>
      <c r="E6258"/>
      <c r="F6258"/>
      <c r="G6258" s="19"/>
      <c r="H6258" s="16"/>
      <c r="I6258"/>
      <c r="J6258"/>
      <c r="K6258" s="9"/>
      <c r="L6258"/>
      <c r="M6258" s="36"/>
      <c r="N6258"/>
      <c r="O6258"/>
      <c r="P6258" s="48"/>
      <c r="Q6258" s="10"/>
      <c r="R6258" s="11"/>
      <c r="S6258" s="13"/>
      <c r="T6258" s="12"/>
      <c r="U6258" s="13"/>
      <c r="V6258"/>
    </row>
    <row r="6259" spans="1:22" x14ac:dyDescent="0.2">
      <c r="A6259" s="32"/>
      <c r="B6259"/>
      <c r="C6259" s="20"/>
      <c r="D6259" s="20"/>
      <c r="E6259"/>
      <c r="F6259"/>
      <c r="G6259" s="19"/>
      <c r="H6259" s="16"/>
      <c r="I6259"/>
      <c r="J6259"/>
      <c r="K6259" s="9"/>
      <c r="L6259"/>
      <c r="M6259" s="36"/>
      <c r="N6259"/>
      <c r="O6259"/>
      <c r="P6259" s="48"/>
      <c r="Q6259" s="10"/>
      <c r="R6259" s="11"/>
      <c r="S6259" s="13"/>
      <c r="T6259" s="12"/>
      <c r="U6259" s="13"/>
      <c r="V6259"/>
    </row>
    <row r="6260" spans="1:22" x14ac:dyDescent="0.2">
      <c r="A6260" s="32"/>
      <c r="B6260"/>
      <c r="C6260" s="20"/>
      <c r="D6260" s="20"/>
      <c r="E6260"/>
      <c r="F6260"/>
      <c r="G6260" s="19"/>
      <c r="H6260" s="16"/>
      <c r="I6260"/>
      <c r="J6260"/>
      <c r="K6260" s="9"/>
      <c r="L6260"/>
      <c r="M6260" s="36"/>
      <c r="N6260"/>
      <c r="O6260"/>
      <c r="P6260" s="48"/>
      <c r="Q6260" s="10"/>
      <c r="R6260" s="11"/>
      <c r="S6260" s="13"/>
      <c r="T6260" s="12"/>
      <c r="U6260" s="13"/>
      <c r="V6260"/>
    </row>
    <row r="6261" spans="1:22" x14ac:dyDescent="0.2">
      <c r="A6261" s="32"/>
      <c r="B6261"/>
      <c r="C6261" s="20"/>
      <c r="D6261" s="20"/>
      <c r="E6261"/>
      <c r="F6261"/>
      <c r="G6261" s="19"/>
      <c r="H6261" s="16"/>
      <c r="I6261"/>
      <c r="J6261"/>
      <c r="K6261" s="9"/>
      <c r="L6261"/>
      <c r="M6261" s="36"/>
      <c r="N6261"/>
      <c r="O6261"/>
      <c r="P6261" s="48"/>
      <c r="Q6261" s="10"/>
      <c r="R6261" s="11"/>
      <c r="S6261" s="13"/>
      <c r="T6261" s="12"/>
      <c r="U6261" s="13"/>
      <c r="V6261"/>
    </row>
    <row r="6262" spans="1:22" x14ac:dyDescent="0.2">
      <c r="A6262" s="32"/>
      <c r="B6262"/>
      <c r="C6262" s="20"/>
      <c r="D6262" s="20"/>
      <c r="E6262"/>
      <c r="F6262"/>
      <c r="G6262" s="19"/>
      <c r="H6262" s="16"/>
      <c r="I6262"/>
      <c r="J6262"/>
      <c r="K6262" s="9"/>
      <c r="L6262"/>
      <c r="M6262" s="36"/>
      <c r="N6262"/>
      <c r="O6262"/>
      <c r="P6262" s="48"/>
      <c r="Q6262" s="10"/>
      <c r="R6262" s="11"/>
      <c r="S6262" s="13"/>
      <c r="T6262" s="12"/>
      <c r="U6262" s="13"/>
      <c r="V6262"/>
    </row>
    <row r="6263" spans="1:22" x14ac:dyDescent="0.2">
      <c r="A6263" s="32"/>
      <c r="B6263"/>
      <c r="C6263" s="20"/>
      <c r="D6263" s="20"/>
      <c r="E6263"/>
      <c r="F6263"/>
      <c r="G6263" s="19"/>
      <c r="H6263" s="16"/>
      <c r="I6263"/>
      <c r="J6263"/>
      <c r="K6263" s="9"/>
      <c r="L6263"/>
      <c r="M6263" s="36"/>
      <c r="N6263"/>
      <c r="O6263"/>
      <c r="P6263" s="48"/>
      <c r="Q6263" s="10"/>
      <c r="R6263" s="11"/>
      <c r="S6263" s="13"/>
      <c r="T6263" s="12"/>
      <c r="U6263" s="13"/>
      <c r="V6263"/>
    </row>
    <row r="6264" spans="1:22" x14ac:dyDescent="0.2">
      <c r="A6264" s="32"/>
      <c r="B6264"/>
      <c r="C6264" s="20"/>
      <c r="D6264" s="20"/>
      <c r="E6264"/>
      <c r="F6264"/>
      <c r="G6264" s="19"/>
      <c r="H6264" s="16"/>
      <c r="I6264"/>
      <c r="J6264"/>
      <c r="K6264" s="9"/>
      <c r="L6264"/>
      <c r="M6264" s="36"/>
      <c r="N6264"/>
      <c r="O6264"/>
      <c r="P6264" s="48"/>
      <c r="Q6264" s="10"/>
      <c r="R6264" s="11"/>
      <c r="S6264" s="13"/>
      <c r="T6264" s="12"/>
      <c r="U6264" s="13"/>
      <c r="V6264"/>
    </row>
    <row r="6265" spans="1:22" x14ac:dyDescent="0.2">
      <c r="A6265" s="32"/>
      <c r="B6265"/>
      <c r="C6265" s="20"/>
      <c r="D6265" s="20"/>
      <c r="E6265"/>
      <c r="F6265"/>
      <c r="G6265" s="19"/>
      <c r="H6265" s="16"/>
      <c r="I6265"/>
      <c r="J6265"/>
      <c r="K6265" s="9"/>
      <c r="L6265"/>
      <c r="M6265" s="36"/>
      <c r="N6265"/>
      <c r="O6265"/>
      <c r="P6265" s="48"/>
      <c r="Q6265" s="10"/>
      <c r="R6265" s="11"/>
      <c r="S6265" s="13"/>
      <c r="T6265" s="12"/>
      <c r="U6265" s="13"/>
      <c r="V6265"/>
    </row>
    <row r="6266" spans="1:22" x14ac:dyDescent="0.2">
      <c r="A6266" s="32"/>
      <c r="B6266"/>
      <c r="C6266" s="20"/>
      <c r="D6266" s="20"/>
      <c r="E6266"/>
      <c r="F6266"/>
      <c r="G6266" s="19"/>
      <c r="H6266" s="16"/>
      <c r="I6266"/>
      <c r="J6266"/>
      <c r="K6266" s="9"/>
      <c r="L6266"/>
      <c r="M6266" s="36"/>
      <c r="N6266"/>
      <c r="O6266"/>
      <c r="P6266" s="48"/>
      <c r="Q6266" s="10"/>
      <c r="R6266" s="11"/>
      <c r="S6266" s="13"/>
      <c r="T6266" s="12"/>
      <c r="U6266" s="13"/>
      <c r="V6266"/>
    </row>
    <row r="6267" spans="1:22" x14ac:dyDescent="0.2">
      <c r="A6267" s="32"/>
      <c r="B6267"/>
      <c r="C6267" s="20"/>
      <c r="D6267" s="20"/>
      <c r="E6267"/>
      <c r="F6267"/>
      <c r="G6267" s="19"/>
      <c r="H6267" s="16"/>
      <c r="I6267"/>
      <c r="J6267"/>
      <c r="K6267" s="9"/>
      <c r="L6267"/>
      <c r="M6267" s="36"/>
      <c r="N6267"/>
      <c r="O6267"/>
      <c r="P6267" s="48"/>
      <c r="Q6267" s="10"/>
      <c r="R6267" s="11"/>
      <c r="S6267" s="13"/>
      <c r="T6267" s="12"/>
      <c r="U6267" s="13"/>
      <c r="V6267"/>
    </row>
    <row r="6268" spans="1:22" x14ac:dyDescent="0.2">
      <c r="A6268" s="32"/>
      <c r="B6268"/>
      <c r="C6268" s="20"/>
      <c r="D6268" s="20"/>
      <c r="E6268"/>
      <c r="F6268"/>
      <c r="G6268" s="19"/>
      <c r="H6268" s="16"/>
      <c r="I6268"/>
      <c r="J6268"/>
      <c r="K6268" s="9"/>
      <c r="L6268"/>
      <c r="M6268" s="36"/>
      <c r="N6268"/>
      <c r="O6268"/>
      <c r="P6268" s="48"/>
      <c r="Q6268" s="10"/>
      <c r="R6268" s="11"/>
      <c r="S6268" s="13"/>
      <c r="T6268" s="12"/>
      <c r="U6268" s="13"/>
      <c r="V6268"/>
    </row>
    <row r="6269" spans="1:22" x14ac:dyDescent="0.2">
      <c r="A6269" s="32"/>
      <c r="B6269"/>
      <c r="C6269" s="20"/>
      <c r="D6269" s="20"/>
      <c r="E6269"/>
      <c r="F6269"/>
      <c r="G6269" s="19"/>
      <c r="H6269" s="16"/>
      <c r="I6269"/>
      <c r="J6269"/>
      <c r="K6269" s="9"/>
      <c r="L6269"/>
      <c r="M6269" s="36"/>
      <c r="N6269"/>
      <c r="O6269"/>
      <c r="P6269" s="48"/>
      <c r="Q6269" s="10"/>
      <c r="R6269" s="11"/>
      <c r="S6269" s="13"/>
      <c r="T6269" s="12"/>
      <c r="U6269" s="13"/>
      <c r="V6269"/>
    </row>
    <row r="6270" spans="1:22" x14ac:dyDescent="0.2">
      <c r="A6270" s="32"/>
      <c r="B6270"/>
      <c r="C6270" s="20"/>
      <c r="D6270" s="20"/>
      <c r="E6270"/>
      <c r="F6270"/>
      <c r="G6270" s="19"/>
      <c r="H6270" s="16"/>
      <c r="I6270"/>
      <c r="J6270"/>
      <c r="K6270" s="9"/>
      <c r="L6270"/>
      <c r="M6270" s="36"/>
      <c r="N6270"/>
      <c r="O6270"/>
      <c r="P6270" s="48"/>
      <c r="Q6270" s="10"/>
      <c r="R6270" s="11"/>
      <c r="S6270" s="13"/>
      <c r="T6270" s="12"/>
      <c r="U6270" s="13"/>
      <c r="V6270"/>
    </row>
    <row r="6271" spans="1:22" x14ac:dyDescent="0.2">
      <c r="A6271" s="32"/>
      <c r="B6271"/>
      <c r="C6271" s="20"/>
      <c r="D6271" s="20"/>
      <c r="E6271"/>
      <c r="F6271"/>
      <c r="G6271" s="19"/>
      <c r="H6271" s="16"/>
      <c r="I6271"/>
      <c r="J6271"/>
      <c r="K6271" s="9"/>
      <c r="L6271"/>
      <c r="M6271" s="36"/>
      <c r="N6271"/>
      <c r="O6271"/>
      <c r="P6271" s="48"/>
      <c r="Q6271" s="10"/>
      <c r="R6271" s="11"/>
      <c r="S6271" s="13"/>
      <c r="T6271" s="12"/>
      <c r="U6271" s="13"/>
      <c r="V6271"/>
    </row>
    <row r="6272" spans="1:22" x14ac:dyDescent="0.2">
      <c r="A6272" s="32"/>
      <c r="B6272"/>
      <c r="C6272" s="20"/>
      <c r="D6272" s="20"/>
      <c r="E6272"/>
      <c r="F6272"/>
      <c r="G6272" s="19"/>
      <c r="H6272" s="16"/>
      <c r="I6272"/>
      <c r="J6272"/>
      <c r="K6272" s="9"/>
      <c r="L6272"/>
      <c r="M6272" s="36"/>
      <c r="N6272"/>
      <c r="O6272"/>
      <c r="P6272" s="48"/>
      <c r="Q6272" s="10"/>
      <c r="R6272" s="11"/>
      <c r="S6272" s="13"/>
      <c r="T6272" s="12"/>
      <c r="U6272" s="13"/>
      <c r="V6272"/>
    </row>
    <row r="6273" spans="1:22" x14ac:dyDescent="0.2">
      <c r="A6273" s="32"/>
      <c r="B6273"/>
      <c r="C6273" s="20"/>
      <c r="D6273" s="20"/>
      <c r="E6273"/>
      <c r="F6273"/>
      <c r="G6273" s="19"/>
      <c r="H6273" s="16"/>
      <c r="I6273"/>
      <c r="J6273"/>
      <c r="K6273" s="9"/>
      <c r="L6273"/>
      <c r="M6273" s="36"/>
      <c r="N6273"/>
      <c r="O6273"/>
      <c r="P6273" s="48"/>
      <c r="Q6273" s="10"/>
      <c r="R6273" s="11"/>
      <c r="S6273" s="13"/>
      <c r="T6273" s="12"/>
      <c r="U6273" s="13"/>
      <c r="V6273"/>
    </row>
    <row r="6274" spans="1:22" x14ac:dyDescent="0.2">
      <c r="A6274" s="32"/>
      <c r="B6274"/>
      <c r="C6274" s="20"/>
      <c r="D6274" s="20"/>
      <c r="E6274"/>
      <c r="F6274"/>
      <c r="G6274" s="19"/>
      <c r="H6274" s="16"/>
      <c r="I6274"/>
      <c r="J6274"/>
      <c r="K6274" s="9"/>
      <c r="L6274"/>
      <c r="M6274" s="36"/>
      <c r="N6274"/>
      <c r="O6274"/>
      <c r="P6274" s="48"/>
      <c r="Q6274" s="10"/>
      <c r="R6274" s="11"/>
      <c r="S6274" s="13"/>
      <c r="T6274" s="12"/>
      <c r="U6274" s="13"/>
      <c r="V6274"/>
    </row>
    <row r="6275" spans="1:22" x14ac:dyDescent="0.2">
      <c r="A6275" s="32"/>
      <c r="B6275"/>
      <c r="C6275" s="20"/>
      <c r="D6275" s="20"/>
      <c r="E6275"/>
      <c r="F6275"/>
      <c r="G6275" s="19"/>
      <c r="H6275" s="16"/>
      <c r="I6275"/>
      <c r="J6275"/>
      <c r="K6275" s="9"/>
      <c r="L6275"/>
      <c r="M6275" s="36"/>
      <c r="N6275"/>
      <c r="O6275"/>
      <c r="P6275" s="48"/>
      <c r="Q6275" s="10"/>
      <c r="R6275" s="11"/>
      <c r="S6275" s="13"/>
      <c r="T6275" s="12"/>
      <c r="U6275" s="13"/>
      <c r="V6275"/>
    </row>
    <row r="6276" spans="1:22" x14ac:dyDescent="0.2">
      <c r="A6276" s="32"/>
      <c r="B6276"/>
      <c r="C6276" s="20"/>
      <c r="D6276" s="20"/>
      <c r="E6276"/>
      <c r="F6276"/>
      <c r="G6276" s="19"/>
      <c r="H6276" s="16"/>
      <c r="I6276"/>
      <c r="J6276"/>
      <c r="K6276" s="9"/>
      <c r="L6276"/>
      <c r="M6276" s="36"/>
      <c r="N6276"/>
      <c r="O6276"/>
      <c r="P6276" s="48"/>
      <c r="Q6276" s="10"/>
      <c r="R6276" s="11"/>
      <c r="S6276" s="13"/>
      <c r="T6276" s="12"/>
      <c r="U6276" s="13"/>
      <c r="V6276"/>
    </row>
    <row r="6277" spans="1:22" x14ac:dyDescent="0.2">
      <c r="A6277" s="32"/>
      <c r="B6277"/>
      <c r="C6277" s="20"/>
      <c r="D6277" s="20"/>
      <c r="E6277"/>
      <c r="F6277"/>
      <c r="G6277" s="19"/>
      <c r="H6277" s="16"/>
      <c r="I6277"/>
      <c r="J6277"/>
      <c r="K6277" s="9"/>
      <c r="L6277"/>
      <c r="M6277" s="36"/>
      <c r="N6277"/>
      <c r="O6277"/>
      <c r="P6277" s="48"/>
      <c r="Q6277" s="10"/>
      <c r="R6277" s="11"/>
      <c r="S6277" s="13"/>
      <c r="T6277" s="12"/>
      <c r="U6277" s="13"/>
      <c r="V6277"/>
    </row>
    <row r="6278" spans="1:22" x14ac:dyDescent="0.2">
      <c r="A6278" s="32"/>
      <c r="B6278"/>
      <c r="C6278" s="20"/>
      <c r="D6278" s="20"/>
      <c r="E6278"/>
      <c r="F6278"/>
      <c r="G6278" s="19"/>
      <c r="H6278" s="16"/>
      <c r="I6278"/>
      <c r="J6278"/>
      <c r="K6278" s="9"/>
      <c r="L6278"/>
      <c r="M6278" s="36"/>
      <c r="N6278"/>
      <c r="O6278"/>
      <c r="P6278" s="48"/>
      <c r="Q6278" s="10"/>
      <c r="R6278" s="11"/>
      <c r="S6278" s="13"/>
      <c r="T6278" s="12"/>
      <c r="U6278" s="13"/>
      <c r="V6278"/>
    </row>
    <row r="6279" spans="1:22" x14ac:dyDescent="0.2">
      <c r="A6279" s="32"/>
      <c r="B6279"/>
      <c r="C6279" s="20"/>
      <c r="D6279" s="20"/>
      <c r="E6279"/>
      <c r="F6279"/>
      <c r="G6279" s="19"/>
      <c r="H6279" s="16"/>
      <c r="I6279"/>
      <c r="J6279"/>
      <c r="K6279" s="9"/>
      <c r="L6279"/>
      <c r="M6279" s="36"/>
      <c r="N6279"/>
      <c r="O6279"/>
      <c r="P6279" s="48"/>
      <c r="Q6279" s="10"/>
      <c r="R6279" s="11"/>
      <c r="S6279" s="13"/>
      <c r="T6279" s="12"/>
      <c r="U6279" s="13"/>
      <c r="V6279"/>
    </row>
    <row r="6280" spans="1:22" x14ac:dyDescent="0.2">
      <c r="A6280" s="32"/>
      <c r="B6280"/>
      <c r="C6280" s="20"/>
      <c r="D6280" s="20"/>
      <c r="E6280"/>
      <c r="F6280"/>
      <c r="G6280" s="19"/>
      <c r="H6280" s="16"/>
      <c r="I6280"/>
      <c r="J6280"/>
      <c r="K6280" s="9"/>
      <c r="L6280"/>
      <c r="M6280" s="36"/>
      <c r="N6280"/>
      <c r="O6280"/>
      <c r="P6280" s="48"/>
      <c r="Q6280" s="10"/>
      <c r="R6280" s="11"/>
      <c r="S6280" s="13"/>
      <c r="T6280" s="12"/>
      <c r="U6280" s="13"/>
      <c r="V6280"/>
    </row>
    <row r="6281" spans="1:22" x14ac:dyDescent="0.2">
      <c r="A6281" s="32"/>
      <c r="B6281"/>
      <c r="C6281" s="20"/>
      <c r="D6281" s="20"/>
      <c r="E6281"/>
      <c r="F6281"/>
      <c r="G6281" s="19"/>
      <c r="H6281" s="16"/>
      <c r="I6281"/>
      <c r="J6281"/>
      <c r="K6281" s="9"/>
      <c r="L6281"/>
      <c r="M6281" s="36"/>
      <c r="N6281"/>
      <c r="O6281"/>
      <c r="P6281" s="48"/>
      <c r="Q6281" s="10"/>
      <c r="R6281" s="11"/>
      <c r="S6281" s="13"/>
      <c r="T6281" s="12"/>
      <c r="U6281" s="13"/>
      <c r="V6281"/>
    </row>
    <row r="6282" spans="1:22" x14ac:dyDescent="0.2">
      <c r="A6282" s="32"/>
      <c r="B6282"/>
      <c r="C6282" s="20"/>
      <c r="D6282" s="20"/>
      <c r="E6282"/>
      <c r="F6282"/>
      <c r="G6282" s="19"/>
      <c r="H6282" s="16"/>
      <c r="I6282"/>
      <c r="J6282"/>
      <c r="K6282" s="9"/>
      <c r="L6282"/>
      <c r="M6282" s="36"/>
      <c r="N6282"/>
      <c r="O6282"/>
      <c r="P6282" s="48"/>
      <c r="Q6282" s="10"/>
      <c r="R6282" s="11"/>
      <c r="S6282" s="13"/>
      <c r="T6282" s="12"/>
      <c r="U6282" s="13"/>
      <c r="V6282"/>
    </row>
    <row r="6283" spans="1:22" x14ac:dyDescent="0.2">
      <c r="A6283" s="32"/>
      <c r="B6283"/>
      <c r="C6283" s="20"/>
      <c r="D6283" s="20"/>
      <c r="E6283"/>
      <c r="F6283"/>
      <c r="G6283" s="19"/>
      <c r="H6283" s="16"/>
      <c r="I6283"/>
      <c r="J6283"/>
      <c r="K6283" s="9"/>
      <c r="L6283"/>
      <c r="M6283" s="36"/>
      <c r="N6283"/>
      <c r="O6283"/>
      <c r="P6283" s="48"/>
      <c r="Q6283" s="10"/>
      <c r="R6283" s="11"/>
      <c r="S6283" s="13"/>
      <c r="T6283" s="12"/>
      <c r="U6283" s="13"/>
      <c r="V6283"/>
    </row>
    <row r="6284" spans="1:22" x14ac:dyDescent="0.2">
      <c r="A6284" s="32"/>
      <c r="B6284"/>
      <c r="C6284" s="20"/>
      <c r="D6284" s="20"/>
      <c r="E6284"/>
      <c r="F6284"/>
      <c r="G6284" s="19"/>
      <c r="H6284" s="16"/>
      <c r="I6284"/>
      <c r="J6284"/>
      <c r="K6284" s="9"/>
      <c r="L6284"/>
      <c r="M6284" s="36"/>
      <c r="N6284"/>
      <c r="O6284"/>
      <c r="P6284" s="48"/>
      <c r="Q6284" s="10"/>
      <c r="R6284" s="11"/>
      <c r="S6284" s="13"/>
      <c r="T6284" s="12"/>
      <c r="U6284" s="13"/>
      <c r="V6284"/>
    </row>
    <row r="6285" spans="1:22" x14ac:dyDescent="0.2">
      <c r="A6285" s="32"/>
      <c r="B6285"/>
      <c r="C6285" s="20"/>
      <c r="D6285" s="20"/>
      <c r="E6285"/>
      <c r="F6285"/>
      <c r="G6285" s="19"/>
      <c r="H6285" s="16"/>
      <c r="I6285"/>
      <c r="J6285"/>
      <c r="K6285" s="9"/>
      <c r="L6285"/>
      <c r="M6285" s="36"/>
      <c r="N6285"/>
      <c r="O6285"/>
      <c r="P6285" s="48"/>
      <c r="Q6285" s="10"/>
      <c r="R6285" s="11"/>
      <c r="S6285" s="13"/>
      <c r="T6285" s="12"/>
      <c r="U6285" s="13"/>
      <c r="V6285"/>
    </row>
    <row r="6286" spans="1:22" x14ac:dyDescent="0.2">
      <c r="A6286" s="32"/>
      <c r="B6286"/>
      <c r="C6286" s="20"/>
      <c r="D6286" s="20"/>
      <c r="E6286"/>
      <c r="F6286"/>
      <c r="G6286" s="19"/>
      <c r="H6286" s="16"/>
      <c r="I6286"/>
      <c r="J6286"/>
      <c r="K6286" s="9"/>
      <c r="L6286"/>
      <c r="M6286" s="36"/>
      <c r="N6286"/>
      <c r="O6286"/>
      <c r="P6286" s="48"/>
      <c r="Q6286" s="10"/>
      <c r="R6286" s="11"/>
      <c r="S6286" s="13"/>
      <c r="T6286" s="12"/>
      <c r="U6286" s="13"/>
      <c r="V6286"/>
    </row>
    <row r="6287" spans="1:22" x14ac:dyDescent="0.2">
      <c r="A6287" s="32"/>
      <c r="B6287"/>
      <c r="C6287" s="20"/>
      <c r="D6287" s="20"/>
      <c r="E6287"/>
      <c r="F6287"/>
      <c r="G6287" s="19"/>
      <c r="H6287" s="16"/>
      <c r="I6287"/>
      <c r="J6287"/>
      <c r="K6287" s="9"/>
      <c r="L6287"/>
      <c r="M6287" s="36"/>
      <c r="N6287"/>
      <c r="O6287"/>
      <c r="P6287" s="48"/>
      <c r="Q6287" s="10"/>
      <c r="R6287" s="11"/>
      <c r="S6287" s="13"/>
      <c r="T6287" s="12"/>
      <c r="U6287" s="13"/>
      <c r="V6287"/>
    </row>
    <row r="6288" spans="1:22" x14ac:dyDescent="0.2">
      <c r="A6288" s="32"/>
      <c r="B6288"/>
      <c r="C6288" s="20"/>
      <c r="D6288" s="20"/>
      <c r="E6288"/>
      <c r="F6288"/>
      <c r="G6288" s="19"/>
      <c r="H6288" s="16"/>
      <c r="I6288"/>
      <c r="J6288"/>
      <c r="K6288" s="9"/>
      <c r="L6288"/>
      <c r="M6288" s="36"/>
      <c r="N6288"/>
      <c r="O6288"/>
      <c r="P6288" s="48"/>
      <c r="Q6288" s="10"/>
      <c r="R6288" s="11"/>
      <c r="S6288" s="13"/>
      <c r="T6288" s="12"/>
      <c r="U6288" s="13"/>
      <c r="V6288"/>
    </row>
    <row r="6289" spans="1:22" x14ac:dyDescent="0.2">
      <c r="A6289" s="32"/>
      <c r="B6289"/>
      <c r="C6289" s="20"/>
      <c r="D6289" s="20"/>
      <c r="E6289"/>
      <c r="F6289"/>
      <c r="G6289" s="19"/>
      <c r="H6289" s="16"/>
      <c r="I6289"/>
      <c r="J6289"/>
      <c r="K6289" s="9"/>
      <c r="L6289"/>
      <c r="M6289" s="36"/>
      <c r="N6289"/>
      <c r="O6289"/>
      <c r="P6289" s="48"/>
      <c r="Q6289" s="10"/>
      <c r="R6289" s="11"/>
      <c r="S6289" s="13"/>
      <c r="T6289" s="12"/>
      <c r="U6289" s="13"/>
      <c r="V6289"/>
    </row>
    <row r="6290" spans="1:22" x14ac:dyDescent="0.2">
      <c r="A6290" s="32"/>
      <c r="B6290"/>
      <c r="C6290" s="20"/>
      <c r="D6290" s="20"/>
      <c r="E6290"/>
      <c r="F6290"/>
      <c r="G6290" s="19"/>
      <c r="H6290" s="16"/>
      <c r="I6290"/>
      <c r="J6290"/>
      <c r="K6290" s="9"/>
      <c r="L6290"/>
      <c r="M6290" s="36"/>
      <c r="N6290"/>
      <c r="O6290"/>
      <c r="P6290" s="48"/>
      <c r="Q6290" s="10"/>
      <c r="R6290" s="11"/>
      <c r="S6290" s="13"/>
      <c r="T6290" s="12"/>
      <c r="U6290" s="13"/>
      <c r="V6290"/>
    </row>
    <row r="6291" spans="1:22" x14ac:dyDescent="0.2">
      <c r="A6291" s="32"/>
      <c r="B6291"/>
      <c r="C6291" s="20"/>
      <c r="D6291" s="20"/>
      <c r="E6291"/>
      <c r="F6291"/>
      <c r="G6291" s="19"/>
      <c r="H6291" s="16"/>
      <c r="I6291"/>
      <c r="J6291"/>
      <c r="K6291" s="9"/>
      <c r="L6291"/>
      <c r="M6291" s="36"/>
      <c r="N6291"/>
      <c r="O6291"/>
      <c r="P6291" s="48"/>
      <c r="Q6291" s="10"/>
      <c r="R6291" s="11"/>
      <c r="S6291" s="13"/>
      <c r="T6291" s="12"/>
      <c r="U6291" s="13"/>
      <c r="V6291"/>
    </row>
    <row r="6292" spans="1:22" x14ac:dyDescent="0.2">
      <c r="A6292" s="32"/>
      <c r="B6292"/>
      <c r="C6292" s="20"/>
      <c r="D6292" s="20"/>
      <c r="E6292"/>
      <c r="F6292"/>
      <c r="G6292" s="19"/>
      <c r="H6292" s="16"/>
      <c r="I6292"/>
      <c r="J6292"/>
      <c r="K6292" s="9"/>
      <c r="L6292"/>
      <c r="M6292" s="36"/>
      <c r="N6292"/>
      <c r="O6292"/>
      <c r="P6292" s="48"/>
      <c r="Q6292" s="10"/>
      <c r="R6292" s="11"/>
      <c r="S6292" s="13"/>
      <c r="T6292" s="12"/>
      <c r="U6292" s="13"/>
      <c r="V6292"/>
    </row>
    <row r="6293" spans="1:22" x14ac:dyDescent="0.2">
      <c r="A6293" s="32"/>
      <c r="B6293"/>
      <c r="C6293" s="20"/>
      <c r="D6293" s="20"/>
      <c r="E6293"/>
      <c r="F6293"/>
      <c r="G6293" s="19"/>
      <c r="H6293" s="16"/>
      <c r="I6293"/>
      <c r="J6293"/>
      <c r="K6293" s="9"/>
      <c r="L6293"/>
      <c r="M6293" s="36"/>
      <c r="N6293"/>
      <c r="O6293"/>
      <c r="P6293" s="48"/>
      <c r="Q6293" s="10"/>
      <c r="R6293" s="11"/>
      <c r="S6293" s="13"/>
      <c r="T6293" s="12"/>
      <c r="U6293" s="13"/>
      <c r="V6293"/>
    </row>
    <row r="6294" spans="1:22" x14ac:dyDescent="0.2">
      <c r="A6294" s="32"/>
      <c r="B6294"/>
      <c r="C6294" s="20"/>
      <c r="D6294" s="20"/>
      <c r="E6294"/>
      <c r="F6294"/>
      <c r="G6294" s="19"/>
      <c r="H6294" s="16"/>
      <c r="I6294"/>
      <c r="J6294"/>
      <c r="K6294" s="9"/>
      <c r="L6294"/>
      <c r="M6294" s="36"/>
      <c r="N6294"/>
      <c r="O6294"/>
      <c r="P6294" s="48"/>
      <c r="Q6294" s="10"/>
      <c r="R6294" s="11"/>
      <c r="S6294" s="13"/>
      <c r="T6294" s="12"/>
      <c r="U6294" s="13"/>
      <c r="V6294"/>
    </row>
    <row r="6295" spans="1:22" x14ac:dyDescent="0.2">
      <c r="A6295" s="32"/>
      <c r="B6295"/>
      <c r="C6295" s="20"/>
      <c r="D6295" s="20"/>
      <c r="E6295"/>
      <c r="F6295"/>
      <c r="G6295" s="19"/>
      <c r="H6295" s="16"/>
      <c r="I6295"/>
      <c r="J6295"/>
      <c r="K6295" s="9"/>
      <c r="L6295"/>
      <c r="M6295" s="36"/>
      <c r="N6295"/>
      <c r="O6295"/>
      <c r="P6295" s="48"/>
      <c r="Q6295" s="10"/>
      <c r="R6295" s="11"/>
      <c r="S6295" s="13"/>
      <c r="T6295" s="12"/>
      <c r="U6295" s="13"/>
      <c r="V6295"/>
    </row>
    <row r="6296" spans="1:22" x14ac:dyDescent="0.2">
      <c r="A6296" s="32"/>
      <c r="B6296"/>
      <c r="C6296" s="20"/>
      <c r="D6296" s="20"/>
      <c r="E6296"/>
      <c r="F6296"/>
      <c r="G6296" s="19"/>
      <c r="H6296" s="16"/>
      <c r="I6296"/>
      <c r="J6296"/>
      <c r="K6296" s="9"/>
      <c r="L6296"/>
      <c r="M6296" s="36"/>
      <c r="N6296"/>
      <c r="O6296"/>
      <c r="P6296" s="48"/>
      <c r="Q6296" s="10"/>
      <c r="R6296" s="11"/>
      <c r="S6296" s="13"/>
      <c r="T6296" s="12"/>
      <c r="U6296" s="13"/>
      <c r="V6296"/>
    </row>
    <row r="6297" spans="1:22" x14ac:dyDescent="0.2">
      <c r="A6297" s="32"/>
      <c r="B6297"/>
      <c r="C6297" s="20"/>
      <c r="D6297" s="20"/>
      <c r="E6297"/>
      <c r="F6297"/>
      <c r="G6297" s="19"/>
      <c r="H6297" s="16"/>
      <c r="I6297"/>
      <c r="J6297"/>
      <c r="K6297" s="9"/>
      <c r="L6297"/>
      <c r="M6297" s="36"/>
      <c r="N6297"/>
      <c r="O6297"/>
      <c r="P6297" s="48"/>
      <c r="Q6297" s="10"/>
      <c r="R6297" s="11"/>
      <c r="S6297" s="13"/>
      <c r="T6297" s="12"/>
      <c r="U6297" s="13"/>
      <c r="V6297"/>
    </row>
    <row r="6298" spans="1:22" x14ac:dyDescent="0.2">
      <c r="A6298" s="32"/>
      <c r="B6298"/>
      <c r="C6298" s="20"/>
      <c r="D6298" s="20"/>
      <c r="E6298"/>
      <c r="F6298"/>
      <c r="G6298" s="19"/>
      <c r="H6298" s="16"/>
      <c r="I6298"/>
      <c r="J6298"/>
      <c r="K6298" s="9"/>
      <c r="L6298"/>
      <c r="M6298" s="36"/>
      <c r="N6298"/>
      <c r="O6298"/>
      <c r="P6298" s="48"/>
      <c r="Q6298" s="10"/>
      <c r="R6298" s="11"/>
      <c r="S6298" s="13"/>
      <c r="T6298" s="12"/>
      <c r="U6298" s="13"/>
      <c r="V6298"/>
    </row>
    <row r="6299" spans="1:22" x14ac:dyDescent="0.2">
      <c r="A6299" s="32"/>
      <c r="B6299"/>
      <c r="C6299" s="20"/>
      <c r="D6299" s="20"/>
      <c r="E6299"/>
      <c r="F6299"/>
      <c r="G6299" s="19"/>
      <c r="H6299" s="16"/>
      <c r="I6299"/>
      <c r="J6299"/>
      <c r="K6299" s="9"/>
      <c r="L6299"/>
      <c r="M6299" s="36"/>
      <c r="N6299"/>
      <c r="O6299"/>
      <c r="P6299" s="48"/>
      <c r="Q6299" s="10"/>
      <c r="R6299" s="11"/>
      <c r="S6299" s="13"/>
      <c r="T6299" s="12"/>
      <c r="U6299" s="13"/>
      <c r="V6299"/>
    </row>
    <row r="6300" spans="1:22" x14ac:dyDescent="0.2">
      <c r="A6300" s="32"/>
      <c r="B6300"/>
      <c r="C6300" s="20"/>
      <c r="D6300" s="20"/>
      <c r="E6300"/>
      <c r="F6300"/>
      <c r="G6300" s="19"/>
      <c r="H6300" s="16"/>
      <c r="I6300"/>
      <c r="J6300"/>
      <c r="K6300" s="9"/>
      <c r="L6300"/>
      <c r="M6300" s="36"/>
      <c r="N6300"/>
      <c r="O6300"/>
      <c r="P6300" s="48"/>
      <c r="Q6300" s="10"/>
      <c r="R6300" s="11"/>
      <c r="S6300" s="13"/>
      <c r="T6300" s="12"/>
      <c r="U6300" s="13"/>
      <c r="V6300"/>
    </row>
    <row r="6301" spans="1:22" x14ac:dyDescent="0.2">
      <c r="A6301" s="32"/>
      <c r="B6301"/>
      <c r="C6301" s="20"/>
      <c r="D6301" s="20"/>
      <c r="E6301"/>
      <c r="F6301"/>
      <c r="G6301" s="19"/>
      <c r="H6301" s="16"/>
      <c r="I6301"/>
      <c r="J6301"/>
      <c r="K6301" s="9"/>
      <c r="L6301"/>
      <c r="M6301" s="36"/>
      <c r="N6301"/>
      <c r="O6301"/>
      <c r="P6301" s="48"/>
      <c r="Q6301" s="10"/>
      <c r="R6301" s="11"/>
      <c r="S6301" s="13"/>
      <c r="T6301" s="12"/>
      <c r="U6301" s="13"/>
      <c r="V6301"/>
    </row>
    <row r="6302" spans="1:22" x14ac:dyDescent="0.2">
      <c r="A6302" s="32"/>
      <c r="B6302"/>
      <c r="C6302" s="20"/>
      <c r="D6302" s="20"/>
      <c r="E6302"/>
      <c r="F6302"/>
      <c r="G6302" s="19"/>
      <c r="H6302" s="16"/>
      <c r="I6302"/>
      <c r="J6302"/>
      <c r="K6302" s="9"/>
      <c r="L6302"/>
      <c r="M6302" s="36"/>
      <c r="N6302"/>
      <c r="O6302"/>
      <c r="P6302" s="48"/>
      <c r="Q6302" s="10"/>
      <c r="R6302" s="11"/>
      <c r="S6302" s="13"/>
      <c r="T6302" s="12"/>
      <c r="U6302" s="13"/>
      <c r="V6302"/>
    </row>
    <row r="6303" spans="1:22" x14ac:dyDescent="0.2">
      <c r="A6303" s="32"/>
      <c r="B6303"/>
      <c r="C6303" s="20"/>
      <c r="D6303" s="20"/>
      <c r="E6303"/>
      <c r="F6303"/>
      <c r="G6303" s="19"/>
      <c r="H6303" s="16"/>
      <c r="I6303"/>
      <c r="J6303"/>
      <c r="K6303" s="9"/>
      <c r="L6303"/>
      <c r="M6303" s="36"/>
      <c r="N6303"/>
      <c r="O6303"/>
      <c r="P6303" s="48"/>
      <c r="Q6303" s="10"/>
      <c r="R6303" s="11"/>
      <c r="S6303" s="13"/>
      <c r="T6303" s="12"/>
      <c r="U6303" s="13"/>
      <c r="V6303"/>
    </row>
    <row r="6304" spans="1:22" x14ac:dyDescent="0.2">
      <c r="A6304" s="32"/>
      <c r="B6304"/>
      <c r="C6304" s="20"/>
      <c r="D6304" s="20"/>
      <c r="E6304"/>
      <c r="F6304"/>
      <c r="G6304" s="19"/>
      <c r="H6304" s="16"/>
      <c r="I6304"/>
      <c r="J6304"/>
      <c r="K6304" s="9"/>
      <c r="L6304"/>
      <c r="M6304" s="36"/>
      <c r="N6304"/>
      <c r="O6304"/>
      <c r="P6304" s="48"/>
      <c r="Q6304" s="10"/>
      <c r="R6304" s="11"/>
      <c r="S6304" s="13"/>
      <c r="T6304" s="12"/>
      <c r="U6304" s="13"/>
      <c r="V6304"/>
    </row>
    <row r="6305" spans="1:22" x14ac:dyDescent="0.2">
      <c r="A6305" s="32"/>
      <c r="B6305"/>
      <c r="C6305" s="20"/>
      <c r="D6305" s="20"/>
      <c r="E6305"/>
      <c r="F6305"/>
      <c r="G6305" s="19"/>
      <c r="H6305" s="16"/>
      <c r="I6305"/>
      <c r="J6305"/>
      <c r="K6305" s="9"/>
      <c r="L6305"/>
      <c r="M6305" s="36"/>
      <c r="N6305"/>
      <c r="O6305"/>
      <c r="P6305" s="48"/>
      <c r="Q6305" s="10"/>
      <c r="R6305" s="11"/>
      <c r="S6305" s="13"/>
      <c r="T6305" s="12"/>
      <c r="U6305" s="13"/>
      <c r="V6305"/>
    </row>
    <row r="6306" spans="1:22" x14ac:dyDescent="0.2">
      <c r="A6306" s="32"/>
      <c r="B6306"/>
      <c r="C6306" s="20"/>
      <c r="D6306" s="20"/>
      <c r="E6306"/>
      <c r="F6306"/>
      <c r="G6306" s="19"/>
      <c r="H6306" s="16"/>
      <c r="I6306"/>
      <c r="J6306"/>
      <c r="K6306" s="9"/>
      <c r="L6306"/>
      <c r="M6306" s="36"/>
      <c r="N6306"/>
      <c r="O6306"/>
      <c r="P6306" s="48"/>
      <c r="Q6306" s="10"/>
      <c r="R6306" s="11"/>
      <c r="S6306" s="13"/>
      <c r="T6306" s="12"/>
      <c r="U6306" s="13"/>
      <c r="V6306"/>
    </row>
    <row r="6307" spans="1:22" x14ac:dyDescent="0.2">
      <c r="A6307" s="32"/>
      <c r="B6307"/>
      <c r="C6307" s="20"/>
      <c r="D6307" s="20"/>
      <c r="E6307"/>
      <c r="F6307"/>
      <c r="G6307" s="19"/>
      <c r="H6307" s="16"/>
      <c r="I6307"/>
      <c r="J6307"/>
      <c r="K6307" s="9"/>
      <c r="L6307"/>
      <c r="M6307" s="36"/>
      <c r="N6307"/>
      <c r="O6307"/>
      <c r="P6307" s="48"/>
      <c r="Q6307" s="10"/>
      <c r="R6307" s="11"/>
      <c r="S6307" s="13"/>
      <c r="T6307" s="12"/>
      <c r="U6307" s="13"/>
      <c r="V6307"/>
    </row>
    <row r="6308" spans="1:22" x14ac:dyDescent="0.2">
      <c r="A6308" s="32"/>
      <c r="B6308"/>
      <c r="C6308" s="20"/>
      <c r="D6308" s="20"/>
      <c r="E6308"/>
      <c r="F6308"/>
      <c r="G6308" s="19"/>
      <c r="H6308" s="16"/>
      <c r="I6308"/>
      <c r="J6308"/>
      <c r="K6308" s="9"/>
      <c r="L6308"/>
      <c r="M6308" s="36"/>
      <c r="N6308"/>
      <c r="O6308"/>
      <c r="P6308" s="48"/>
      <c r="Q6308" s="10"/>
      <c r="R6308" s="11"/>
      <c r="S6308" s="13"/>
      <c r="T6308" s="12"/>
      <c r="U6308" s="13"/>
      <c r="V6308"/>
    </row>
    <row r="6309" spans="1:22" x14ac:dyDescent="0.2">
      <c r="A6309" s="32"/>
      <c r="B6309"/>
      <c r="C6309" s="20"/>
      <c r="D6309" s="20"/>
      <c r="E6309"/>
      <c r="F6309"/>
      <c r="G6309" s="19"/>
      <c r="H6309" s="16"/>
      <c r="I6309"/>
      <c r="J6309"/>
      <c r="K6309" s="9"/>
      <c r="L6309"/>
      <c r="M6309" s="36"/>
      <c r="N6309"/>
      <c r="O6309"/>
      <c r="P6309" s="48"/>
      <c r="Q6309" s="10"/>
      <c r="R6309" s="11"/>
      <c r="S6309" s="13"/>
      <c r="T6309" s="12"/>
      <c r="U6309" s="13"/>
      <c r="V6309"/>
    </row>
    <row r="6310" spans="1:22" x14ac:dyDescent="0.2">
      <c r="A6310" s="32"/>
      <c r="B6310"/>
      <c r="C6310" s="20"/>
      <c r="D6310" s="20"/>
      <c r="E6310"/>
      <c r="F6310"/>
      <c r="G6310" s="19"/>
      <c r="H6310" s="16"/>
      <c r="I6310"/>
      <c r="J6310"/>
      <c r="K6310" s="9"/>
      <c r="L6310"/>
      <c r="M6310" s="36"/>
      <c r="N6310"/>
      <c r="O6310"/>
      <c r="P6310" s="48"/>
      <c r="Q6310" s="10"/>
      <c r="R6310" s="11"/>
      <c r="S6310" s="13"/>
      <c r="T6310" s="12"/>
      <c r="U6310" s="13"/>
      <c r="V6310"/>
    </row>
    <row r="6311" spans="1:22" x14ac:dyDescent="0.2">
      <c r="A6311" s="32"/>
      <c r="B6311"/>
      <c r="C6311" s="20"/>
      <c r="D6311" s="20"/>
      <c r="E6311"/>
      <c r="F6311"/>
      <c r="G6311" s="19"/>
      <c r="H6311" s="16"/>
      <c r="I6311"/>
      <c r="J6311"/>
      <c r="K6311" s="9"/>
      <c r="L6311"/>
      <c r="M6311" s="36"/>
      <c r="N6311"/>
      <c r="O6311"/>
      <c r="P6311" s="48"/>
      <c r="Q6311" s="10"/>
      <c r="R6311" s="11"/>
      <c r="S6311" s="13"/>
      <c r="T6311" s="12"/>
      <c r="U6311" s="13"/>
      <c r="V6311"/>
    </row>
    <row r="6312" spans="1:22" x14ac:dyDescent="0.2">
      <c r="A6312" s="32"/>
      <c r="B6312"/>
      <c r="C6312" s="20"/>
      <c r="D6312" s="20"/>
      <c r="E6312"/>
      <c r="F6312"/>
      <c r="G6312" s="19"/>
      <c r="H6312" s="16"/>
      <c r="I6312"/>
      <c r="J6312"/>
      <c r="K6312" s="9"/>
      <c r="L6312"/>
      <c r="M6312" s="36"/>
      <c r="N6312"/>
      <c r="O6312"/>
      <c r="P6312" s="48"/>
      <c r="Q6312" s="10"/>
      <c r="R6312" s="11"/>
      <c r="S6312" s="13"/>
      <c r="T6312" s="12"/>
      <c r="U6312" s="13"/>
      <c r="V6312"/>
    </row>
    <row r="6313" spans="1:22" x14ac:dyDescent="0.2">
      <c r="A6313" s="32"/>
      <c r="B6313"/>
      <c r="C6313" s="20"/>
      <c r="D6313" s="20"/>
      <c r="E6313"/>
      <c r="F6313"/>
      <c r="G6313" s="19"/>
      <c r="H6313" s="16"/>
      <c r="I6313"/>
      <c r="J6313"/>
      <c r="K6313" s="9"/>
      <c r="L6313"/>
      <c r="M6313" s="36"/>
      <c r="N6313"/>
      <c r="O6313"/>
      <c r="P6313" s="48"/>
      <c r="Q6313" s="10"/>
      <c r="R6313" s="11"/>
      <c r="S6313" s="13"/>
      <c r="T6313" s="12"/>
      <c r="U6313" s="13"/>
      <c r="V6313"/>
    </row>
    <row r="6314" spans="1:22" x14ac:dyDescent="0.2">
      <c r="A6314" s="32"/>
      <c r="B6314"/>
      <c r="C6314" s="20"/>
      <c r="D6314" s="20"/>
      <c r="E6314"/>
      <c r="F6314"/>
      <c r="G6314" s="19"/>
      <c r="H6314" s="16"/>
      <c r="I6314"/>
      <c r="J6314"/>
      <c r="K6314" s="9"/>
      <c r="L6314"/>
      <c r="M6314" s="36"/>
      <c r="N6314"/>
      <c r="O6314"/>
      <c r="P6314" s="48"/>
      <c r="Q6314" s="10"/>
      <c r="R6314" s="11"/>
      <c r="S6314" s="13"/>
      <c r="T6314" s="12"/>
      <c r="U6314" s="13"/>
      <c r="V6314"/>
    </row>
    <row r="6315" spans="1:22" x14ac:dyDescent="0.2">
      <c r="A6315" s="32"/>
      <c r="B6315"/>
      <c r="C6315" s="20"/>
      <c r="D6315" s="20"/>
      <c r="E6315"/>
      <c r="F6315"/>
      <c r="G6315" s="19"/>
      <c r="H6315" s="16"/>
      <c r="I6315"/>
      <c r="J6315"/>
      <c r="K6315" s="9"/>
      <c r="L6315"/>
      <c r="M6315" s="36"/>
      <c r="N6315"/>
      <c r="O6315"/>
      <c r="P6315" s="48"/>
      <c r="Q6315" s="10"/>
      <c r="R6315" s="11"/>
      <c r="S6315" s="13"/>
      <c r="T6315" s="12"/>
      <c r="U6315" s="13"/>
      <c r="V6315"/>
    </row>
    <row r="6316" spans="1:22" x14ac:dyDescent="0.2">
      <c r="A6316" s="32"/>
      <c r="B6316"/>
      <c r="C6316" s="20"/>
      <c r="D6316" s="20"/>
      <c r="E6316"/>
      <c r="F6316"/>
      <c r="G6316" s="19"/>
      <c r="H6316" s="16"/>
      <c r="I6316"/>
      <c r="J6316"/>
      <c r="K6316" s="9"/>
      <c r="L6316"/>
      <c r="M6316" s="36"/>
      <c r="N6316"/>
      <c r="O6316"/>
      <c r="P6316" s="48"/>
      <c r="Q6316" s="10"/>
      <c r="R6316" s="11"/>
      <c r="S6316" s="13"/>
      <c r="T6316" s="12"/>
      <c r="U6316" s="13"/>
      <c r="V6316"/>
    </row>
    <row r="6317" spans="1:22" x14ac:dyDescent="0.2">
      <c r="A6317" s="32"/>
      <c r="B6317"/>
      <c r="C6317" s="20"/>
      <c r="D6317" s="20"/>
      <c r="E6317"/>
      <c r="F6317"/>
      <c r="G6317" s="19"/>
      <c r="H6317" s="16"/>
      <c r="I6317"/>
      <c r="J6317"/>
      <c r="K6317" s="9"/>
      <c r="L6317"/>
      <c r="M6317" s="36"/>
      <c r="N6317"/>
      <c r="O6317"/>
      <c r="P6317" s="48"/>
      <c r="Q6317" s="10"/>
      <c r="R6317" s="11"/>
      <c r="S6317" s="13"/>
      <c r="T6317" s="12"/>
      <c r="U6317" s="13"/>
      <c r="V6317"/>
    </row>
    <row r="6318" spans="1:22" x14ac:dyDescent="0.2">
      <c r="A6318" s="32"/>
      <c r="B6318"/>
      <c r="C6318" s="20"/>
      <c r="D6318" s="20"/>
      <c r="E6318"/>
      <c r="F6318"/>
      <c r="G6318" s="19"/>
      <c r="H6318" s="16"/>
      <c r="I6318"/>
      <c r="J6318"/>
      <c r="K6318" s="9"/>
      <c r="L6318"/>
      <c r="M6318" s="36"/>
      <c r="N6318"/>
      <c r="O6318"/>
      <c r="P6318" s="48"/>
      <c r="Q6318" s="10"/>
      <c r="R6318" s="11"/>
      <c r="S6318" s="13"/>
      <c r="T6318" s="12"/>
      <c r="U6318" s="13"/>
      <c r="V6318"/>
    </row>
    <row r="6319" spans="1:22" x14ac:dyDescent="0.2">
      <c r="A6319" s="32"/>
      <c r="B6319"/>
      <c r="C6319" s="20"/>
      <c r="D6319" s="20"/>
      <c r="E6319"/>
      <c r="F6319"/>
      <c r="G6319" s="19"/>
      <c r="H6319" s="16"/>
      <c r="I6319"/>
      <c r="J6319"/>
      <c r="K6319" s="9"/>
      <c r="L6319"/>
      <c r="M6319" s="36"/>
      <c r="N6319"/>
      <c r="O6319"/>
      <c r="P6319" s="48"/>
      <c r="Q6319" s="10"/>
      <c r="R6319" s="11"/>
      <c r="S6319" s="13"/>
      <c r="T6319" s="12"/>
      <c r="U6319" s="13"/>
      <c r="V6319"/>
    </row>
    <row r="6320" spans="1:22" x14ac:dyDescent="0.2">
      <c r="A6320" s="32"/>
      <c r="B6320"/>
      <c r="C6320" s="20"/>
      <c r="D6320" s="20"/>
      <c r="E6320"/>
      <c r="F6320"/>
      <c r="G6320" s="19"/>
      <c r="H6320" s="16"/>
      <c r="I6320"/>
      <c r="J6320"/>
      <c r="K6320" s="9"/>
      <c r="L6320"/>
      <c r="M6320" s="36"/>
      <c r="N6320"/>
      <c r="O6320"/>
      <c r="P6320" s="48"/>
      <c r="Q6320" s="10"/>
      <c r="R6320" s="11"/>
      <c r="S6320" s="13"/>
      <c r="T6320" s="12"/>
      <c r="U6320" s="13"/>
      <c r="V6320"/>
    </row>
    <row r="6321" spans="1:22" x14ac:dyDescent="0.2">
      <c r="A6321" s="32"/>
      <c r="B6321"/>
      <c r="C6321" s="20"/>
      <c r="D6321" s="20"/>
      <c r="E6321"/>
      <c r="F6321"/>
      <c r="G6321" s="19"/>
      <c r="H6321" s="16"/>
      <c r="I6321"/>
      <c r="J6321"/>
      <c r="K6321" s="9"/>
      <c r="L6321"/>
      <c r="M6321" s="36"/>
      <c r="N6321"/>
      <c r="O6321"/>
      <c r="P6321" s="48"/>
      <c r="Q6321" s="10"/>
      <c r="R6321" s="11"/>
      <c r="S6321" s="13"/>
      <c r="T6321" s="12"/>
      <c r="U6321" s="13"/>
      <c r="V6321"/>
    </row>
    <row r="6322" spans="1:22" x14ac:dyDescent="0.2">
      <c r="A6322" s="32"/>
      <c r="B6322"/>
      <c r="C6322" s="20"/>
      <c r="D6322" s="20"/>
      <c r="E6322"/>
      <c r="F6322"/>
      <c r="G6322" s="19"/>
      <c r="H6322" s="16"/>
      <c r="I6322"/>
      <c r="J6322"/>
      <c r="K6322" s="9"/>
      <c r="L6322"/>
      <c r="M6322" s="36"/>
      <c r="N6322"/>
      <c r="O6322"/>
      <c r="P6322" s="48"/>
      <c r="Q6322" s="10"/>
      <c r="R6322" s="11"/>
      <c r="S6322" s="13"/>
      <c r="T6322" s="12"/>
      <c r="U6322" s="13"/>
      <c r="V6322"/>
    </row>
    <row r="6323" spans="1:22" x14ac:dyDescent="0.2">
      <c r="A6323" s="32"/>
      <c r="B6323"/>
      <c r="C6323" s="20"/>
      <c r="D6323" s="20"/>
      <c r="E6323"/>
      <c r="F6323"/>
      <c r="G6323" s="19"/>
      <c r="H6323" s="16"/>
      <c r="I6323"/>
      <c r="J6323"/>
      <c r="K6323" s="9"/>
      <c r="L6323"/>
      <c r="M6323" s="36"/>
      <c r="N6323"/>
      <c r="O6323"/>
      <c r="P6323" s="48"/>
      <c r="Q6323" s="10"/>
      <c r="R6323" s="11"/>
      <c r="S6323" s="13"/>
      <c r="T6323" s="12"/>
      <c r="U6323" s="13"/>
      <c r="V6323"/>
    </row>
    <row r="6324" spans="1:22" x14ac:dyDescent="0.2">
      <c r="A6324" s="32"/>
      <c r="B6324"/>
      <c r="C6324" s="20"/>
      <c r="D6324" s="20"/>
      <c r="E6324"/>
      <c r="F6324"/>
      <c r="G6324" s="19"/>
      <c r="H6324" s="16"/>
      <c r="I6324"/>
      <c r="J6324"/>
      <c r="K6324" s="9"/>
      <c r="L6324"/>
      <c r="M6324" s="36"/>
      <c r="N6324"/>
      <c r="O6324"/>
      <c r="P6324" s="48"/>
      <c r="Q6324" s="10"/>
      <c r="R6324" s="11"/>
      <c r="S6324" s="13"/>
      <c r="T6324" s="12"/>
      <c r="U6324" s="13"/>
      <c r="V6324"/>
    </row>
    <row r="6325" spans="1:22" x14ac:dyDescent="0.2">
      <c r="A6325" s="32"/>
      <c r="B6325"/>
      <c r="C6325" s="20"/>
      <c r="D6325" s="20"/>
      <c r="E6325"/>
      <c r="F6325"/>
      <c r="G6325" s="19"/>
      <c r="H6325" s="16"/>
      <c r="I6325"/>
      <c r="J6325"/>
      <c r="K6325" s="9"/>
      <c r="L6325"/>
      <c r="M6325" s="36"/>
      <c r="N6325"/>
      <c r="O6325"/>
      <c r="P6325" s="48"/>
      <c r="Q6325" s="10"/>
      <c r="R6325" s="11"/>
      <c r="S6325" s="13"/>
      <c r="T6325" s="12"/>
      <c r="U6325" s="13"/>
      <c r="V6325"/>
    </row>
    <row r="6326" spans="1:22" x14ac:dyDescent="0.2">
      <c r="A6326" s="32"/>
      <c r="B6326"/>
      <c r="C6326" s="20"/>
      <c r="D6326" s="20"/>
      <c r="E6326"/>
      <c r="F6326"/>
      <c r="G6326" s="19"/>
      <c r="H6326" s="16"/>
      <c r="I6326"/>
      <c r="J6326"/>
      <c r="K6326" s="9"/>
      <c r="L6326"/>
      <c r="M6326" s="36"/>
      <c r="N6326"/>
      <c r="O6326"/>
      <c r="P6326" s="48"/>
      <c r="Q6326" s="10"/>
      <c r="R6326" s="11"/>
      <c r="S6326" s="13"/>
      <c r="T6326" s="12"/>
      <c r="U6326" s="13"/>
      <c r="V6326"/>
    </row>
    <row r="6327" spans="1:22" x14ac:dyDescent="0.2">
      <c r="A6327" s="32"/>
      <c r="B6327"/>
      <c r="C6327" s="20"/>
      <c r="D6327" s="20"/>
      <c r="E6327"/>
      <c r="F6327"/>
      <c r="G6327" s="19"/>
      <c r="H6327" s="16"/>
      <c r="I6327"/>
      <c r="J6327"/>
      <c r="K6327" s="9"/>
      <c r="L6327"/>
      <c r="M6327" s="36"/>
      <c r="N6327"/>
      <c r="O6327"/>
      <c r="P6327" s="48"/>
      <c r="Q6327" s="10"/>
      <c r="R6327" s="11"/>
      <c r="S6327" s="13"/>
      <c r="T6327" s="12"/>
      <c r="U6327" s="13"/>
      <c r="V6327"/>
    </row>
    <row r="6328" spans="1:22" x14ac:dyDescent="0.2">
      <c r="A6328" s="32"/>
      <c r="B6328"/>
      <c r="C6328" s="20"/>
      <c r="D6328" s="20"/>
      <c r="E6328"/>
      <c r="F6328"/>
      <c r="G6328" s="19"/>
      <c r="H6328" s="16"/>
      <c r="I6328"/>
      <c r="J6328"/>
      <c r="K6328" s="9"/>
      <c r="L6328"/>
      <c r="M6328" s="36"/>
      <c r="N6328"/>
      <c r="O6328"/>
      <c r="P6328" s="48"/>
      <c r="Q6328" s="10"/>
      <c r="R6328" s="11"/>
      <c r="S6328" s="13"/>
      <c r="T6328" s="12"/>
      <c r="U6328" s="13"/>
      <c r="V6328"/>
    </row>
    <row r="6329" spans="1:22" x14ac:dyDescent="0.2">
      <c r="A6329" s="32"/>
      <c r="B6329"/>
      <c r="C6329" s="20"/>
      <c r="D6329" s="20"/>
      <c r="E6329"/>
      <c r="F6329"/>
      <c r="G6329" s="19"/>
      <c r="H6329" s="16"/>
      <c r="I6329"/>
      <c r="J6329"/>
      <c r="K6329" s="9"/>
      <c r="L6329"/>
      <c r="M6329" s="36"/>
      <c r="N6329"/>
      <c r="O6329"/>
      <c r="P6329" s="48"/>
      <c r="Q6329" s="10"/>
      <c r="R6329" s="11"/>
      <c r="S6329" s="13"/>
      <c r="T6329" s="12"/>
      <c r="U6329" s="13"/>
      <c r="V6329"/>
    </row>
    <row r="6330" spans="1:22" x14ac:dyDescent="0.2">
      <c r="A6330" s="32"/>
      <c r="B6330"/>
      <c r="C6330" s="20"/>
      <c r="D6330" s="20"/>
      <c r="E6330"/>
      <c r="F6330"/>
      <c r="G6330" s="19"/>
      <c r="H6330" s="16"/>
      <c r="I6330"/>
      <c r="J6330"/>
      <c r="K6330" s="9"/>
      <c r="L6330"/>
      <c r="M6330" s="36"/>
      <c r="N6330"/>
      <c r="O6330"/>
      <c r="P6330" s="48"/>
      <c r="Q6330" s="10"/>
      <c r="R6330" s="11"/>
      <c r="S6330" s="13"/>
      <c r="T6330" s="12"/>
      <c r="U6330" s="13"/>
      <c r="V6330"/>
    </row>
    <row r="6331" spans="1:22" x14ac:dyDescent="0.2">
      <c r="A6331" s="32"/>
      <c r="B6331"/>
      <c r="C6331" s="20"/>
      <c r="D6331" s="20"/>
      <c r="E6331"/>
      <c r="F6331"/>
      <c r="G6331" s="19"/>
      <c r="H6331" s="16"/>
      <c r="I6331"/>
      <c r="J6331"/>
      <c r="K6331" s="9"/>
      <c r="L6331"/>
      <c r="M6331" s="36"/>
      <c r="N6331"/>
      <c r="O6331"/>
      <c r="P6331" s="48"/>
      <c r="Q6331" s="10"/>
      <c r="R6331" s="11"/>
      <c r="S6331" s="13"/>
      <c r="T6331" s="12"/>
      <c r="U6331" s="13"/>
      <c r="V6331"/>
    </row>
    <row r="6332" spans="1:22" x14ac:dyDescent="0.2">
      <c r="A6332" s="32"/>
      <c r="B6332"/>
      <c r="C6332" s="20"/>
      <c r="D6332" s="20"/>
      <c r="E6332"/>
      <c r="F6332"/>
      <c r="G6332" s="19"/>
      <c r="H6332" s="16"/>
      <c r="I6332"/>
      <c r="J6332"/>
      <c r="K6332" s="9"/>
      <c r="L6332"/>
      <c r="M6332" s="36"/>
      <c r="N6332"/>
      <c r="O6332"/>
      <c r="P6332" s="48"/>
      <c r="Q6332" s="10"/>
      <c r="R6332" s="11"/>
      <c r="S6332" s="13"/>
      <c r="T6332" s="12"/>
      <c r="U6332" s="13"/>
      <c r="V6332"/>
    </row>
    <row r="6333" spans="1:22" x14ac:dyDescent="0.2">
      <c r="A6333" s="32"/>
      <c r="B6333"/>
      <c r="C6333" s="20"/>
      <c r="D6333" s="20"/>
      <c r="E6333"/>
      <c r="F6333"/>
      <c r="G6333" s="19"/>
      <c r="H6333" s="16"/>
      <c r="I6333"/>
      <c r="J6333"/>
      <c r="K6333" s="9"/>
      <c r="L6333"/>
      <c r="M6333" s="36"/>
      <c r="N6333"/>
      <c r="O6333"/>
      <c r="P6333" s="48"/>
      <c r="Q6333" s="10"/>
      <c r="R6333" s="11"/>
      <c r="S6333" s="13"/>
      <c r="T6333" s="12"/>
      <c r="U6333" s="13"/>
      <c r="V6333"/>
    </row>
    <row r="6334" spans="1:22" x14ac:dyDescent="0.2">
      <c r="A6334" s="32"/>
      <c r="B6334"/>
      <c r="C6334" s="20"/>
      <c r="D6334" s="20"/>
      <c r="E6334"/>
      <c r="F6334"/>
      <c r="G6334" s="19"/>
      <c r="H6334" s="16"/>
      <c r="I6334"/>
      <c r="J6334"/>
      <c r="K6334" s="9"/>
      <c r="L6334"/>
      <c r="M6334" s="36"/>
      <c r="N6334"/>
      <c r="O6334"/>
      <c r="P6334" s="48"/>
      <c r="Q6334" s="10"/>
      <c r="R6334" s="11"/>
      <c r="S6334" s="13"/>
      <c r="T6334" s="12"/>
      <c r="U6334" s="13"/>
      <c r="V6334"/>
    </row>
    <row r="6335" spans="1:22" x14ac:dyDescent="0.2">
      <c r="A6335" s="32"/>
      <c r="B6335"/>
      <c r="C6335" s="20"/>
      <c r="D6335" s="20"/>
      <c r="E6335"/>
      <c r="F6335"/>
      <c r="G6335" s="19"/>
      <c r="H6335" s="16"/>
      <c r="I6335"/>
      <c r="J6335"/>
      <c r="K6335" s="9"/>
      <c r="L6335"/>
      <c r="M6335" s="36"/>
      <c r="N6335"/>
      <c r="O6335"/>
      <c r="P6335" s="48"/>
      <c r="Q6335" s="10"/>
      <c r="R6335" s="11"/>
      <c r="S6335" s="13"/>
      <c r="T6335" s="12"/>
      <c r="U6335" s="13"/>
      <c r="V6335"/>
    </row>
    <row r="6336" spans="1:22" x14ac:dyDescent="0.2">
      <c r="A6336" s="32"/>
      <c r="B6336"/>
      <c r="C6336" s="20"/>
      <c r="D6336" s="20"/>
      <c r="E6336"/>
      <c r="F6336"/>
      <c r="G6336" s="19"/>
      <c r="H6336" s="16"/>
      <c r="I6336"/>
      <c r="J6336"/>
      <c r="K6336" s="9"/>
      <c r="L6336"/>
      <c r="M6336" s="36"/>
      <c r="N6336"/>
      <c r="O6336"/>
      <c r="P6336" s="48"/>
      <c r="Q6336" s="10"/>
      <c r="R6336" s="11"/>
      <c r="S6336" s="13"/>
      <c r="T6336" s="12"/>
      <c r="U6336" s="13"/>
      <c r="V6336"/>
    </row>
    <row r="6337" spans="1:22" x14ac:dyDescent="0.2">
      <c r="A6337" s="32"/>
      <c r="B6337"/>
      <c r="C6337" s="20"/>
      <c r="D6337" s="20"/>
      <c r="E6337"/>
      <c r="F6337"/>
      <c r="G6337" s="19"/>
      <c r="H6337" s="16"/>
      <c r="I6337"/>
      <c r="J6337"/>
      <c r="K6337" s="9"/>
      <c r="L6337"/>
      <c r="M6337" s="36"/>
      <c r="N6337"/>
      <c r="O6337"/>
      <c r="P6337" s="48"/>
      <c r="Q6337" s="10"/>
      <c r="R6337" s="11"/>
      <c r="S6337" s="13"/>
      <c r="T6337" s="12"/>
      <c r="U6337" s="13"/>
      <c r="V6337"/>
    </row>
    <row r="6338" spans="1:22" x14ac:dyDescent="0.2">
      <c r="A6338" s="32"/>
      <c r="B6338"/>
      <c r="C6338" s="20"/>
      <c r="D6338" s="20"/>
      <c r="E6338"/>
      <c r="F6338"/>
      <c r="G6338" s="19"/>
      <c r="H6338" s="16"/>
      <c r="I6338"/>
      <c r="J6338"/>
      <c r="K6338" s="9"/>
      <c r="L6338"/>
      <c r="M6338" s="36"/>
      <c r="N6338"/>
      <c r="O6338"/>
      <c r="P6338" s="48"/>
      <c r="Q6338" s="10"/>
      <c r="R6338" s="11"/>
      <c r="S6338" s="13"/>
      <c r="T6338" s="12"/>
      <c r="U6338" s="13"/>
      <c r="V6338"/>
    </row>
    <row r="6339" spans="1:22" x14ac:dyDescent="0.2">
      <c r="A6339" s="32"/>
      <c r="B6339"/>
      <c r="C6339" s="20"/>
      <c r="D6339" s="20"/>
      <c r="E6339"/>
      <c r="F6339"/>
      <c r="G6339" s="19"/>
      <c r="H6339" s="16"/>
      <c r="I6339"/>
      <c r="J6339"/>
      <c r="K6339" s="9"/>
      <c r="L6339"/>
      <c r="M6339" s="36"/>
      <c r="N6339"/>
      <c r="O6339"/>
      <c r="P6339" s="48"/>
      <c r="Q6339" s="10"/>
      <c r="R6339" s="11"/>
      <c r="S6339" s="13"/>
      <c r="T6339" s="12"/>
      <c r="U6339" s="13"/>
      <c r="V6339"/>
    </row>
    <row r="6340" spans="1:22" x14ac:dyDescent="0.2">
      <c r="A6340" s="32"/>
      <c r="B6340"/>
      <c r="C6340" s="20"/>
      <c r="D6340" s="20"/>
      <c r="E6340"/>
      <c r="F6340"/>
      <c r="G6340" s="19"/>
      <c r="H6340" s="16"/>
      <c r="I6340"/>
      <c r="J6340"/>
      <c r="K6340" s="9"/>
      <c r="L6340"/>
      <c r="M6340" s="36"/>
      <c r="N6340"/>
      <c r="O6340"/>
      <c r="P6340" s="48"/>
      <c r="Q6340" s="10"/>
      <c r="R6340" s="11"/>
      <c r="S6340" s="13"/>
      <c r="T6340" s="12"/>
      <c r="U6340" s="13"/>
      <c r="V6340"/>
    </row>
    <row r="6341" spans="1:22" x14ac:dyDescent="0.2">
      <c r="A6341" s="32"/>
      <c r="B6341"/>
      <c r="C6341" s="20"/>
      <c r="D6341" s="20"/>
      <c r="E6341"/>
      <c r="F6341"/>
      <c r="G6341" s="19"/>
      <c r="H6341" s="16"/>
      <c r="I6341"/>
      <c r="J6341"/>
      <c r="K6341" s="9"/>
      <c r="L6341"/>
      <c r="M6341" s="36"/>
      <c r="N6341"/>
      <c r="O6341"/>
      <c r="P6341" s="48"/>
      <c r="Q6341" s="10"/>
      <c r="R6341" s="11"/>
      <c r="S6341" s="13"/>
      <c r="T6341" s="12"/>
      <c r="U6341" s="13"/>
      <c r="V6341"/>
    </row>
    <row r="6342" spans="1:22" x14ac:dyDescent="0.2">
      <c r="A6342" s="32"/>
      <c r="B6342"/>
      <c r="C6342" s="20"/>
      <c r="D6342" s="20"/>
      <c r="E6342"/>
      <c r="F6342"/>
      <c r="G6342" s="19"/>
      <c r="H6342" s="16"/>
      <c r="I6342"/>
      <c r="J6342"/>
      <c r="K6342" s="9"/>
      <c r="L6342"/>
      <c r="M6342" s="36"/>
      <c r="N6342"/>
      <c r="O6342"/>
      <c r="P6342" s="48"/>
      <c r="Q6342" s="10"/>
      <c r="R6342" s="11"/>
      <c r="S6342" s="13"/>
      <c r="T6342" s="12"/>
      <c r="U6342" s="13"/>
      <c r="V6342"/>
    </row>
    <row r="6343" spans="1:22" x14ac:dyDescent="0.2">
      <c r="A6343" s="32"/>
      <c r="B6343"/>
      <c r="C6343" s="20"/>
      <c r="D6343" s="20"/>
      <c r="E6343"/>
      <c r="F6343"/>
      <c r="G6343" s="19"/>
      <c r="H6343" s="16"/>
      <c r="I6343"/>
      <c r="J6343"/>
      <c r="K6343" s="9"/>
      <c r="L6343"/>
      <c r="M6343" s="36"/>
      <c r="N6343"/>
      <c r="O6343"/>
      <c r="P6343" s="48"/>
      <c r="Q6343" s="10"/>
      <c r="R6343" s="11"/>
      <c r="S6343" s="13"/>
      <c r="T6343" s="12"/>
      <c r="U6343" s="13"/>
      <c r="V6343"/>
    </row>
    <row r="6344" spans="1:22" x14ac:dyDescent="0.2">
      <c r="A6344" s="32"/>
      <c r="B6344"/>
      <c r="C6344" s="20"/>
      <c r="D6344" s="20"/>
      <c r="E6344"/>
      <c r="F6344"/>
      <c r="G6344" s="19"/>
      <c r="H6344" s="16"/>
      <c r="I6344"/>
      <c r="J6344"/>
      <c r="K6344" s="9"/>
      <c r="L6344"/>
      <c r="M6344" s="36"/>
      <c r="N6344"/>
      <c r="O6344"/>
      <c r="P6344" s="48"/>
      <c r="Q6344" s="10"/>
      <c r="R6344" s="11"/>
      <c r="S6344" s="13"/>
      <c r="T6344" s="12"/>
      <c r="U6344" s="13"/>
      <c r="V6344"/>
    </row>
    <row r="6345" spans="1:22" x14ac:dyDescent="0.2">
      <c r="A6345" s="32"/>
      <c r="B6345"/>
      <c r="C6345" s="20"/>
      <c r="D6345" s="20"/>
      <c r="E6345"/>
      <c r="F6345"/>
      <c r="G6345" s="19"/>
      <c r="H6345" s="16"/>
      <c r="I6345"/>
      <c r="J6345"/>
      <c r="K6345" s="9"/>
      <c r="L6345"/>
      <c r="M6345" s="36"/>
      <c r="N6345"/>
      <c r="O6345"/>
      <c r="P6345" s="48"/>
      <c r="Q6345" s="10"/>
      <c r="R6345" s="11"/>
      <c r="S6345" s="13"/>
      <c r="T6345" s="12"/>
      <c r="U6345" s="13"/>
      <c r="V6345"/>
    </row>
    <row r="6346" spans="1:22" x14ac:dyDescent="0.2">
      <c r="A6346" s="32"/>
      <c r="B6346"/>
      <c r="C6346" s="20"/>
      <c r="D6346" s="20"/>
      <c r="E6346"/>
      <c r="F6346"/>
      <c r="G6346" s="19"/>
      <c r="H6346" s="16"/>
      <c r="I6346"/>
      <c r="J6346"/>
      <c r="K6346" s="9"/>
      <c r="L6346"/>
      <c r="M6346" s="36"/>
      <c r="N6346"/>
      <c r="O6346"/>
      <c r="P6346" s="48"/>
      <c r="Q6346" s="10"/>
      <c r="R6346" s="11"/>
      <c r="S6346" s="13"/>
      <c r="T6346" s="12"/>
      <c r="U6346" s="13"/>
      <c r="V6346"/>
    </row>
    <row r="6347" spans="1:22" x14ac:dyDescent="0.2">
      <c r="A6347" s="32"/>
      <c r="B6347"/>
      <c r="C6347" s="20"/>
      <c r="D6347" s="20"/>
      <c r="E6347"/>
      <c r="F6347"/>
      <c r="G6347" s="19"/>
      <c r="H6347" s="16"/>
      <c r="I6347"/>
      <c r="J6347"/>
      <c r="K6347" s="9"/>
      <c r="L6347"/>
      <c r="M6347" s="36"/>
      <c r="N6347"/>
      <c r="O6347"/>
      <c r="P6347" s="48"/>
      <c r="Q6347" s="10"/>
      <c r="R6347" s="11"/>
      <c r="S6347" s="13"/>
      <c r="T6347" s="12"/>
      <c r="U6347" s="13"/>
      <c r="V6347"/>
    </row>
    <row r="6348" spans="1:22" x14ac:dyDescent="0.2">
      <c r="A6348" s="32"/>
      <c r="B6348"/>
      <c r="C6348" s="20"/>
      <c r="D6348" s="20"/>
      <c r="E6348"/>
      <c r="F6348"/>
      <c r="G6348" s="19"/>
      <c r="H6348" s="16"/>
      <c r="I6348"/>
      <c r="J6348"/>
      <c r="K6348" s="9"/>
      <c r="L6348"/>
      <c r="M6348" s="36"/>
      <c r="N6348"/>
      <c r="O6348"/>
      <c r="P6348" s="48"/>
      <c r="Q6348" s="10"/>
      <c r="R6348" s="11"/>
      <c r="S6348" s="13"/>
      <c r="T6348" s="12"/>
      <c r="U6348" s="13"/>
      <c r="V6348"/>
    </row>
    <row r="6349" spans="1:22" x14ac:dyDescent="0.2">
      <c r="A6349" s="32"/>
      <c r="B6349"/>
      <c r="C6349" s="20"/>
      <c r="D6349" s="20"/>
      <c r="E6349"/>
      <c r="F6349"/>
      <c r="G6349" s="19"/>
      <c r="H6349" s="16"/>
      <c r="I6349"/>
      <c r="J6349"/>
      <c r="K6349" s="9"/>
      <c r="L6349"/>
      <c r="M6349" s="36"/>
      <c r="N6349"/>
      <c r="O6349"/>
      <c r="P6349" s="48"/>
      <c r="Q6349" s="10"/>
      <c r="R6349" s="11"/>
      <c r="S6349" s="13"/>
      <c r="T6349" s="12"/>
      <c r="U6349" s="13"/>
      <c r="V6349"/>
    </row>
    <row r="6350" spans="1:22" x14ac:dyDescent="0.2">
      <c r="A6350" s="32"/>
      <c r="B6350"/>
      <c r="C6350" s="20"/>
      <c r="D6350" s="20"/>
      <c r="E6350"/>
      <c r="F6350"/>
      <c r="G6350" s="19"/>
      <c r="H6350" s="16"/>
      <c r="I6350"/>
      <c r="J6350"/>
      <c r="K6350" s="9"/>
      <c r="L6350"/>
      <c r="M6350" s="36"/>
      <c r="N6350"/>
      <c r="O6350"/>
      <c r="P6350" s="48"/>
      <c r="Q6350" s="10"/>
      <c r="R6350" s="11"/>
      <c r="S6350" s="13"/>
      <c r="T6350" s="12"/>
      <c r="U6350" s="13"/>
      <c r="V6350"/>
    </row>
    <row r="6351" spans="1:22" x14ac:dyDescent="0.2">
      <c r="A6351" s="32"/>
      <c r="B6351"/>
      <c r="C6351" s="20"/>
      <c r="D6351" s="20"/>
      <c r="E6351"/>
      <c r="F6351"/>
      <c r="G6351" s="19"/>
      <c r="H6351" s="16"/>
      <c r="I6351"/>
      <c r="J6351"/>
      <c r="K6351" s="9"/>
      <c r="L6351"/>
      <c r="M6351" s="36"/>
      <c r="N6351"/>
      <c r="O6351"/>
      <c r="P6351" s="48"/>
      <c r="Q6351" s="10"/>
      <c r="R6351" s="11"/>
      <c r="S6351" s="13"/>
      <c r="T6351" s="12"/>
      <c r="U6351" s="13"/>
      <c r="V6351"/>
    </row>
    <row r="6352" spans="1:22" x14ac:dyDescent="0.2">
      <c r="A6352" s="32"/>
      <c r="B6352"/>
      <c r="C6352" s="20"/>
      <c r="D6352" s="20"/>
      <c r="E6352"/>
      <c r="F6352"/>
      <c r="G6352" s="19"/>
      <c r="H6352" s="16"/>
      <c r="I6352"/>
      <c r="J6352"/>
      <c r="K6352" s="9"/>
      <c r="L6352"/>
      <c r="M6352" s="36"/>
      <c r="N6352"/>
      <c r="O6352"/>
      <c r="P6352" s="48"/>
      <c r="Q6352" s="10"/>
      <c r="R6352" s="11"/>
      <c r="S6352" s="13"/>
      <c r="T6352" s="12"/>
      <c r="U6352" s="13"/>
      <c r="V6352"/>
    </row>
    <row r="6353" spans="1:22" x14ac:dyDescent="0.2">
      <c r="A6353" s="32"/>
      <c r="B6353"/>
      <c r="C6353" s="20"/>
      <c r="D6353" s="20"/>
      <c r="E6353"/>
      <c r="F6353"/>
      <c r="G6353" s="19"/>
      <c r="H6353" s="16"/>
      <c r="I6353"/>
      <c r="J6353"/>
      <c r="K6353" s="9"/>
      <c r="L6353"/>
      <c r="M6353" s="36"/>
      <c r="N6353"/>
      <c r="O6353"/>
      <c r="P6353" s="48"/>
      <c r="Q6353" s="10"/>
      <c r="R6353" s="11"/>
      <c r="S6353" s="13"/>
      <c r="T6353" s="12"/>
      <c r="U6353" s="13"/>
      <c r="V6353"/>
    </row>
    <row r="6354" spans="1:22" x14ac:dyDescent="0.2">
      <c r="A6354" s="32"/>
      <c r="B6354"/>
      <c r="C6354" s="20"/>
      <c r="D6354" s="20"/>
      <c r="E6354"/>
      <c r="F6354"/>
      <c r="G6354" s="19"/>
      <c r="H6354" s="16"/>
      <c r="I6354"/>
      <c r="J6354"/>
      <c r="K6354" s="9"/>
      <c r="L6354"/>
      <c r="M6354" s="36"/>
      <c r="N6354"/>
      <c r="O6354"/>
      <c r="P6354" s="48"/>
      <c r="Q6354" s="10"/>
      <c r="R6354" s="11"/>
      <c r="S6354" s="13"/>
      <c r="T6354" s="12"/>
      <c r="U6354" s="13"/>
      <c r="V6354"/>
    </row>
    <row r="6355" spans="1:22" x14ac:dyDescent="0.2">
      <c r="A6355" s="32"/>
      <c r="B6355"/>
      <c r="C6355" s="20"/>
      <c r="D6355" s="20"/>
      <c r="E6355"/>
      <c r="F6355"/>
      <c r="G6355" s="19"/>
      <c r="H6355" s="16"/>
      <c r="I6355"/>
      <c r="J6355"/>
      <c r="K6355" s="9"/>
      <c r="L6355"/>
      <c r="M6355" s="36"/>
      <c r="N6355"/>
      <c r="O6355"/>
      <c r="P6355" s="48"/>
      <c r="Q6355" s="10"/>
      <c r="R6355" s="11"/>
      <c r="S6355" s="13"/>
      <c r="T6355" s="12"/>
      <c r="U6355" s="13"/>
      <c r="V6355"/>
    </row>
    <row r="6356" spans="1:22" x14ac:dyDescent="0.2">
      <c r="A6356" s="32"/>
      <c r="B6356"/>
      <c r="C6356" s="20"/>
      <c r="D6356" s="20"/>
      <c r="E6356"/>
      <c r="F6356"/>
      <c r="G6356" s="19"/>
      <c r="H6356" s="16"/>
      <c r="I6356"/>
      <c r="J6356"/>
      <c r="K6356" s="9"/>
      <c r="L6356"/>
      <c r="M6356" s="36"/>
      <c r="N6356"/>
      <c r="O6356"/>
      <c r="P6356" s="48"/>
      <c r="Q6356" s="10"/>
      <c r="R6356" s="11"/>
      <c r="S6356" s="13"/>
      <c r="T6356" s="12"/>
      <c r="U6356" s="13"/>
      <c r="V6356"/>
    </row>
    <row r="6357" spans="1:22" x14ac:dyDescent="0.2">
      <c r="A6357" s="32"/>
      <c r="B6357"/>
      <c r="C6357" s="20"/>
      <c r="D6357" s="20"/>
      <c r="E6357"/>
      <c r="F6357"/>
      <c r="G6357" s="19"/>
      <c r="H6357" s="16"/>
      <c r="I6357"/>
      <c r="J6357"/>
      <c r="K6357" s="9"/>
      <c r="L6357"/>
      <c r="M6357" s="36"/>
      <c r="N6357"/>
      <c r="O6357"/>
      <c r="P6357" s="48"/>
      <c r="Q6357" s="10"/>
      <c r="R6357" s="11"/>
      <c r="S6357" s="13"/>
      <c r="T6357" s="12"/>
      <c r="U6357" s="13"/>
      <c r="V6357"/>
    </row>
    <row r="6358" spans="1:22" x14ac:dyDescent="0.2">
      <c r="A6358" s="32"/>
      <c r="B6358"/>
      <c r="C6358" s="20"/>
      <c r="D6358" s="20"/>
      <c r="E6358"/>
      <c r="F6358"/>
      <c r="G6358" s="19"/>
      <c r="H6358" s="16"/>
      <c r="I6358"/>
      <c r="J6358"/>
      <c r="K6358" s="9"/>
      <c r="L6358"/>
      <c r="M6358" s="36"/>
      <c r="N6358"/>
      <c r="O6358"/>
      <c r="P6358" s="48"/>
      <c r="Q6358" s="10"/>
      <c r="R6358" s="11"/>
      <c r="S6358" s="13"/>
      <c r="T6358" s="12"/>
      <c r="U6358" s="13"/>
      <c r="V6358"/>
    </row>
    <row r="6359" spans="1:22" x14ac:dyDescent="0.2">
      <c r="A6359" s="32"/>
      <c r="B6359"/>
      <c r="C6359" s="20"/>
      <c r="D6359" s="20"/>
      <c r="E6359"/>
      <c r="F6359"/>
      <c r="G6359" s="19"/>
      <c r="H6359" s="16"/>
      <c r="I6359"/>
      <c r="J6359"/>
      <c r="K6359" s="9"/>
      <c r="L6359"/>
      <c r="M6359" s="36"/>
      <c r="N6359"/>
      <c r="O6359"/>
      <c r="P6359" s="48"/>
      <c r="Q6359" s="10"/>
      <c r="R6359" s="11"/>
      <c r="S6359" s="13"/>
      <c r="T6359" s="12"/>
      <c r="U6359" s="13"/>
      <c r="V6359"/>
    </row>
    <row r="6360" spans="1:22" x14ac:dyDescent="0.2">
      <c r="A6360" s="32"/>
      <c r="B6360"/>
      <c r="C6360" s="20"/>
      <c r="D6360" s="20"/>
      <c r="E6360"/>
      <c r="F6360"/>
      <c r="G6360" s="19"/>
      <c r="H6360" s="16"/>
      <c r="I6360"/>
      <c r="J6360"/>
      <c r="K6360" s="9"/>
      <c r="L6360"/>
      <c r="M6360" s="36"/>
      <c r="N6360"/>
      <c r="O6360"/>
      <c r="P6360" s="48"/>
      <c r="Q6360" s="10"/>
      <c r="R6360" s="11"/>
      <c r="S6360" s="13"/>
      <c r="T6360" s="12"/>
      <c r="U6360" s="13"/>
      <c r="V6360"/>
    </row>
    <row r="6361" spans="1:22" x14ac:dyDescent="0.2">
      <c r="A6361" s="32"/>
      <c r="B6361"/>
      <c r="C6361" s="20"/>
      <c r="D6361" s="20"/>
      <c r="E6361"/>
      <c r="F6361"/>
      <c r="G6361" s="19"/>
      <c r="H6361" s="16"/>
      <c r="I6361"/>
      <c r="J6361"/>
      <c r="K6361" s="9"/>
      <c r="L6361"/>
      <c r="M6361" s="36"/>
      <c r="N6361"/>
      <c r="O6361"/>
      <c r="P6361" s="48"/>
      <c r="Q6361" s="10"/>
      <c r="R6361" s="11"/>
      <c r="S6361" s="13"/>
      <c r="T6361" s="12"/>
      <c r="U6361" s="13"/>
      <c r="V6361"/>
    </row>
    <row r="6362" spans="1:22" x14ac:dyDescent="0.2">
      <c r="A6362" s="32"/>
      <c r="B6362"/>
      <c r="C6362" s="20"/>
      <c r="D6362" s="20"/>
      <c r="E6362"/>
      <c r="F6362"/>
      <c r="G6362" s="19"/>
      <c r="H6362" s="16"/>
      <c r="I6362"/>
      <c r="J6362"/>
      <c r="K6362" s="9"/>
      <c r="L6362"/>
      <c r="M6362" s="36"/>
      <c r="N6362"/>
      <c r="O6362"/>
      <c r="P6362" s="48"/>
      <c r="Q6362" s="10"/>
      <c r="R6362" s="11"/>
      <c r="S6362" s="13"/>
      <c r="T6362" s="12"/>
      <c r="U6362" s="13"/>
      <c r="V6362"/>
    </row>
    <row r="6363" spans="1:22" x14ac:dyDescent="0.2">
      <c r="A6363" s="32"/>
      <c r="B6363"/>
      <c r="C6363" s="20"/>
      <c r="D6363" s="20"/>
      <c r="E6363"/>
      <c r="F6363"/>
      <c r="G6363" s="19"/>
      <c r="H6363" s="16"/>
      <c r="I6363"/>
      <c r="J6363"/>
      <c r="K6363" s="9"/>
      <c r="L6363"/>
      <c r="M6363" s="36"/>
      <c r="N6363"/>
      <c r="O6363"/>
      <c r="P6363" s="48"/>
      <c r="Q6363" s="10"/>
      <c r="R6363" s="11"/>
      <c r="S6363" s="13"/>
      <c r="T6363" s="12"/>
      <c r="U6363" s="13"/>
      <c r="V6363"/>
    </row>
    <row r="6364" spans="1:22" x14ac:dyDescent="0.2">
      <c r="A6364" s="32"/>
      <c r="B6364"/>
      <c r="C6364" s="20"/>
      <c r="D6364" s="20"/>
      <c r="E6364"/>
      <c r="F6364"/>
      <c r="G6364" s="19"/>
      <c r="H6364" s="16"/>
      <c r="I6364"/>
      <c r="J6364"/>
      <c r="K6364" s="9"/>
      <c r="L6364"/>
      <c r="M6364" s="36"/>
      <c r="N6364"/>
      <c r="O6364"/>
      <c r="P6364" s="48"/>
      <c r="Q6364" s="10"/>
      <c r="R6364" s="11"/>
      <c r="S6364" s="13"/>
      <c r="T6364" s="12"/>
      <c r="U6364" s="13"/>
      <c r="V6364"/>
    </row>
    <row r="6365" spans="1:22" x14ac:dyDescent="0.2">
      <c r="A6365" s="32"/>
      <c r="B6365"/>
      <c r="C6365" s="20"/>
      <c r="D6365" s="20"/>
      <c r="E6365"/>
      <c r="F6365"/>
      <c r="G6365" s="19"/>
      <c r="H6365" s="16"/>
      <c r="I6365"/>
      <c r="J6365"/>
      <c r="K6365" s="9"/>
      <c r="L6365"/>
      <c r="M6365" s="36"/>
      <c r="N6365"/>
      <c r="O6365"/>
      <c r="P6365" s="48"/>
      <c r="Q6365" s="10"/>
      <c r="R6365" s="11"/>
      <c r="S6365" s="13"/>
      <c r="T6365" s="12"/>
      <c r="U6365" s="13"/>
      <c r="V6365"/>
    </row>
    <row r="6366" spans="1:22" x14ac:dyDescent="0.2">
      <c r="A6366" s="32"/>
      <c r="B6366"/>
      <c r="C6366" s="20"/>
      <c r="D6366" s="20"/>
      <c r="E6366"/>
      <c r="F6366"/>
      <c r="G6366" s="19"/>
      <c r="H6366" s="16"/>
      <c r="I6366"/>
      <c r="J6366"/>
      <c r="K6366" s="9"/>
      <c r="L6366"/>
      <c r="M6366" s="36"/>
      <c r="N6366"/>
      <c r="O6366"/>
      <c r="P6366" s="48"/>
      <c r="Q6366" s="10"/>
      <c r="R6366" s="11"/>
      <c r="S6366" s="13"/>
      <c r="T6366" s="12"/>
      <c r="U6366" s="13"/>
      <c r="V6366"/>
    </row>
    <row r="6367" spans="1:22" x14ac:dyDescent="0.2">
      <c r="A6367" s="32"/>
      <c r="B6367"/>
      <c r="C6367" s="20"/>
      <c r="D6367" s="20"/>
      <c r="E6367"/>
      <c r="F6367"/>
      <c r="G6367" s="19"/>
      <c r="H6367" s="16"/>
      <c r="I6367"/>
      <c r="J6367"/>
      <c r="K6367" s="9"/>
      <c r="L6367"/>
      <c r="M6367" s="36"/>
      <c r="N6367"/>
      <c r="O6367"/>
      <c r="P6367" s="48"/>
      <c r="Q6367" s="10"/>
      <c r="R6367" s="11"/>
      <c r="S6367" s="13"/>
      <c r="T6367" s="12"/>
      <c r="U6367" s="13"/>
      <c r="V6367"/>
    </row>
    <row r="6368" spans="1:22" x14ac:dyDescent="0.2">
      <c r="A6368" s="32"/>
      <c r="B6368"/>
      <c r="C6368" s="20"/>
      <c r="D6368" s="20"/>
      <c r="E6368"/>
      <c r="F6368"/>
      <c r="G6368" s="19"/>
      <c r="H6368" s="16"/>
      <c r="I6368"/>
      <c r="J6368"/>
      <c r="K6368" s="9"/>
      <c r="L6368"/>
      <c r="M6368" s="36"/>
      <c r="N6368"/>
      <c r="O6368"/>
      <c r="P6368" s="48"/>
      <c r="Q6368" s="10"/>
      <c r="R6368" s="11"/>
      <c r="S6368" s="13"/>
      <c r="T6368" s="12"/>
      <c r="U6368" s="13"/>
      <c r="V6368"/>
    </row>
    <row r="6369" spans="1:22" x14ac:dyDescent="0.2">
      <c r="A6369" s="32"/>
      <c r="B6369"/>
      <c r="C6369" s="20"/>
      <c r="D6369" s="20"/>
      <c r="E6369"/>
      <c r="F6369"/>
      <c r="G6369" s="19"/>
      <c r="H6369" s="16"/>
      <c r="I6369"/>
      <c r="J6369"/>
      <c r="K6369" s="9"/>
      <c r="L6369"/>
      <c r="M6369" s="36"/>
      <c r="N6369"/>
      <c r="O6369"/>
      <c r="P6369" s="48"/>
      <c r="Q6369" s="10"/>
      <c r="R6369" s="11"/>
      <c r="S6369" s="13"/>
      <c r="T6369" s="12"/>
      <c r="U6369" s="13"/>
      <c r="V6369"/>
    </row>
    <row r="6370" spans="1:22" x14ac:dyDescent="0.2">
      <c r="A6370" s="32"/>
      <c r="B6370"/>
      <c r="C6370" s="20"/>
      <c r="D6370" s="20"/>
      <c r="E6370"/>
      <c r="F6370"/>
      <c r="G6370" s="19"/>
      <c r="H6370" s="16"/>
      <c r="I6370"/>
      <c r="J6370"/>
      <c r="K6370" s="9"/>
      <c r="L6370"/>
      <c r="M6370" s="36"/>
      <c r="N6370"/>
      <c r="O6370"/>
      <c r="P6370" s="48"/>
      <c r="Q6370" s="10"/>
      <c r="R6370" s="11"/>
      <c r="S6370" s="13"/>
      <c r="T6370" s="12"/>
      <c r="U6370" s="13"/>
      <c r="V6370"/>
    </row>
    <row r="6371" spans="1:22" x14ac:dyDescent="0.2">
      <c r="A6371" s="32"/>
      <c r="B6371"/>
      <c r="C6371" s="20"/>
      <c r="D6371" s="20"/>
      <c r="E6371"/>
      <c r="F6371"/>
      <c r="G6371" s="19"/>
      <c r="H6371" s="16"/>
      <c r="I6371"/>
      <c r="J6371"/>
      <c r="K6371" s="9"/>
      <c r="L6371"/>
      <c r="M6371" s="36"/>
      <c r="N6371"/>
      <c r="O6371"/>
      <c r="P6371" s="48"/>
      <c r="Q6371" s="10"/>
      <c r="R6371" s="11"/>
      <c r="S6371" s="13"/>
      <c r="T6371" s="12"/>
      <c r="U6371" s="13"/>
      <c r="V6371"/>
    </row>
    <row r="6372" spans="1:22" x14ac:dyDescent="0.2">
      <c r="A6372" s="32"/>
      <c r="B6372"/>
      <c r="C6372" s="20"/>
      <c r="D6372" s="20"/>
      <c r="E6372"/>
      <c r="F6372"/>
      <c r="G6372" s="19"/>
      <c r="H6372" s="16"/>
      <c r="I6372"/>
      <c r="J6372"/>
      <c r="K6372" s="9"/>
      <c r="L6372"/>
      <c r="M6372" s="36"/>
      <c r="N6372"/>
      <c r="O6372"/>
      <c r="P6372" s="48"/>
      <c r="Q6372" s="10"/>
      <c r="R6372" s="11"/>
      <c r="S6372" s="13"/>
      <c r="T6372" s="12"/>
      <c r="U6372" s="13"/>
      <c r="V6372"/>
    </row>
    <row r="6373" spans="1:22" x14ac:dyDescent="0.2">
      <c r="A6373" s="32"/>
      <c r="B6373"/>
      <c r="C6373" s="20"/>
      <c r="D6373" s="20"/>
      <c r="E6373"/>
      <c r="F6373"/>
      <c r="G6373" s="19"/>
      <c r="H6373" s="16"/>
      <c r="I6373"/>
      <c r="J6373"/>
      <c r="K6373" s="9"/>
      <c r="L6373"/>
      <c r="M6373" s="36"/>
      <c r="N6373"/>
      <c r="O6373"/>
      <c r="P6373" s="48"/>
      <c r="Q6373" s="10"/>
      <c r="R6373" s="11"/>
      <c r="S6373" s="13"/>
      <c r="T6373" s="12"/>
      <c r="U6373" s="13"/>
      <c r="V6373"/>
    </row>
    <row r="6374" spans="1:22" x14ac:dyDescent="0.2">
      <c r="A6374" s="32"/>
      <c r="B6374"/>
      <c r="C6374" s="20"/>
      <c r="D6374" s="20"/>
      <c r="E6374"/>
      <c r="F6374"/>
      <c r="G6374" s="19"/>
      <c r="H6374" s="16"/>
      <c r="I6374"/>
      <c r="J6374"/>
      <c r="K6374" s="9"/>
      <c r="L6374"/>
      <c r="M6374" s="36"/>
      <c r="N6374"/>
      <c r="O6374"/>
      <c r="P6374" s="48"/>
      <c r="Q6374" s="10"/>
      <c r="R6374" s="11"/>
      <c r="S6374" s="13"/>
      <c r="T6374" s="12"/>
      <c r="U6374" s="13"/>
      <c r="V6374"/>
    </row>
    <row r="6375" spans="1:22" x14ac:dyDescent="0.2">
      <c r="A6375" s="32"/>
      <c r="B6375"/>
      <c r="C6375" s="20"/>
      <c r="D6375" s="20"/>
      <c r="E6375"/>
      <c r="F6375"/>
      <c r="G6375" s="19"/>
      <c r="H6375" s="16"/>
      <c r="I6375"/>
      <c r="J6375"/>
      <c r="K6375" s="9"/>
      <c r="L6375"/>
      <c r="M6375" s="36"/>
      <c r="N6375"/>
      <c r="O6375"/>
      <c r="P6375" s="48"/>
      <c r="Q6375" s="10"/>
      <c r="R6375" s="11"/>
      <c r="S6375" s="13"/>
      <c r="T6375" s="12"/>
      <c r="U6375" s="13"/>
      <c r="V6375"/>
    </row>
    <row r="6376" spans="1:22" x14ac:dyDescent="0.2">
      <c r="A6376" s="32"/>
      <c r="B6376"/>
      <c r="C6376" s="20"/>
      <c r="D6376" s="20"/>
      <c r="E6376"/>
      <c r="F6376"/>
      <c r="G6376" s="19"/>
      <c r="H6376" s="16"/>
      <c r="I6376"/>
      <c r="J6376"/>
      <c r="K6376" s="9"/>
      <c r="L6376"/>
      <c r="M6376" s="36"/>
      <c r="N6376"/>
      <c r="O6376"/>
      <c r="P6376" s="48"/>
      <c r="Q6376" s="10"/>
      <c r="R6376" s="11"/>
      <c r="S6376" s="13"/>
      <c r="T6376" s="12"/>
      <c r="U6376" s="13"/>
      <c r="V6376"/>
    </row>
    <row r="6377" spans="1:22" x14ac:dyDescent="0.2">
      <c r="A6377" s="32"/>
      <c r="B6377"/>
      <c r="C6377" s="20"/>
      <c r="D6377" s="20"/>
      <c r="E6377"/>
      <c r="F6377"/>
      <c r="G6377" s="19"/>
      <c r="H6377" s="16"/>
      <c r="I6377"/>
      <c r="J6377"/>
      <c r="K6377" s="9"/>
      <c r="L6377"/>
      <c r="M6377" s="36"/>
      <c r="N6377"/>
      <c r="O6377"/>
      <c r="P6377" s="48"/>
      <c r="Q6377" s="10"/>
      <c r="R6377" s="11"/>
      <c r="S6377" s="13"/>
      <c r="T6377" s="12"/>
      <c r="U6377" s="13"/>
      <c r="V6377"/>
    </row>
    <row r="6378" spans="1:22" x14ac:dyDescent="0.2">
      <c r="A6378" s="32"/>
      <c r="B6378"/>
      <c r="C6378" s="20"/>
      <c r="D6378" s="20"/>
      <c r="E6378"/>
      <c r="F6378"/>
      <c r="G6378" s="19"/>
      <c r="H6378" s="16"/>
      <c r="I6378"/>
      <c r="J6378"/>
      <c r="K6378" s="9"/>
      <c r="L6378"/>
      <c r="M6378" s="36"/>
      <c r="N6378"/>
      <c r="O6378"/>
      <c r="P6378" s="48"/>
      <c r="Q6378" s="10"/>
      <c r="R6378" s="11"/>
      <c r="S6378" s="13"/>
      <c r="T6378" s="12"/>
      <c r="U6378" s="13"/>
      <c r="V6378"/>
    </row>
    <row r="6379" spans="1:22" x14ac:dyDescent="0.2">
      <c r="A6379" s="32"/>
      <c r="B6379"/>
      <c r="C6379" s="20"/>
      <c r="D6379" s="20"/>
      <c r="E6379"/>
      <c r="F6379"/>
      <c r="G6379" s="19"/>
      <c r="H6379" s="16"/>
      <c r="I6379"/>
      <c r="J6379"/>
      <c r="K6379" s="9"/>
      <c r="L6379"/>
      <c r="M6379" s="36"/>
      <c r="N6379"/>
      <c r="O6379"/>
      <c r="P6379" s="48"/>
      <c r="Q6379" s="10"/>
      <c r="R6379" s="11"/>
      <c r="S6379" s="13"/>
      <c r="T6379" s="12"/>
      <c r="U6379" s="13"/>
      <c r="V6379"/>
    </row>
    <row r="6380" spans="1:22" x14ac:dyDescent="0.2">
      <c r="A6380" s="32"/>
      <c r="B6380"/>
      <c r="C6380" s="20"/>
      <c r="D6380" s="20"/>
      <c r="E6380"/>
      <c r="F6380"/>
      <c r="G6380" s="19"/>
      <c r="H6380" s="16"/>
      <c r="I6380"/>
      <c r="J6380"/>
      <c r="K6380" s="9"/>
      <c r="L6380"/>
      <c r="M6380" s="36"/>
      <c r="N6380"/>
      <c r="O6380"/>
      <c r="P6380" s="48"/>
      <c r="Q6380" s="10"/>
      <c r="R6380" s="11"/>
      <c r="S6380" s="13"/>
      <c r="T6380" s="12"/>
      <c r="U6380" s="13"/>
      <c r="V6380"/>
    </row>
    <row r="6381" spans="1:22" x14ac:dyDescent="0.2">
      <c r="A6381" s="32"/>
      <c r="B6381"/>
      <c r="C6381" s="20"/>
      <c r="D6381" s="20"/>
      <c r="E6381"/>
      <c r="F6381"/>
      <c r="G6381" s="19"/>
      <c r="H6381" s="16"/>
      <c r="I6381"/>
      <c r="J6381"/>
      <c r="K6381" s="9"/>
      <c r="L6381"/>
      <c r="M6381" s="36"/>
      <c r="N6381"/>
      <c r="O6381"/>
      <c r="P6381" s="48"/>
      <c r="Q6381" s="10"/>
      <c r="R6381" s="11"/>
      <c r="S6381" s="13"/>
      <c r="T6381" s="12"/>
      <c r="U6381" s="13"/>
      <c r="V6381"/>
    </row>
    <row r="6382" spans="1:22" x14ac:dyDescent="0.2">
      <c r="A6382" s="32"/>
      <c r="B6382"/>
      <c r="C6382" s="20"/>
      <c r="D6382" s="20"/>
      <c r="E6382"/>
      <c r="F6382"/>
      <c r="G6382" s="19"/>
      <c r="H6382" s="16"/>
      <c r="I6382"/>
      <c r="J6382"/>
      <c r="K6382" s="9"/>
      <c r="L6382"/>
      <c r="M6382" s="36"/>
      <c r="N6382"/>
      <c r="O6382"/>
      <c r="P6382" s="48"/>
      <c r="Q6382" s="10"/>
      <c r="R6382" s="11"/>
      <c r="S6382" s="13"/>
      <c r="T6382" s="12"/>
      <c r="U6382" s="13"/>
      <c r="V6382"/>
    </row>
    <row r="6383" spans="1:22" x14ac:dyDescent="0.2">
      <c r="A6383" s="32"/>
      <c r="B6383"/>
      <c r="C6383" s="20"/>
      <c r="D6383" s="20"/>
      <c r="E6383"/>
      <c r="F6383"/>
      <c r="G6383" s="19"/>
      <c r="H6383" s="16"/>
      <c r="I6383"/>
      <c r="J6383"/>
      <c r="K6383" s="9"/>
      <c r="L6383"/>
      <c r="M6383" s="36"/>
      <c r="N6383"/>
      <c r="O6383"/>
      <c r="P6383" s="48"/>
      <c r="Q6383" s="10"/>
      <c r="R6383" s="11"/>
      <c r="S6383" s="13"/>
      <c r="T6383" s="12"/>
      <c r="U6383" s="13"/>
      <c r="V6383"/>
    </row>
    <row r="6384" spans="1:22" x14ac:dyDescent="0.2">
      <c r="A6384" s="32"/>
      <c r="B6384"/>
      <c r="C6384" s="20"/>
      <c r="D6384" s="20"/>
      <c r="E6384"/>
      <c r="F6384"/>
      <c r="G6384" s="19"/>
      <c r="H6384" s="16"/>
      <c r="I6384"/>
      <c r="J6384"/>
      <c r="K6384" s="9"/>
      <c r="L6384"/>
      <c r="M6384" s="36"/>
      <c r="N6384"/>
      <c r="O6384"/>
      <c r="P6384" s="48"/>
      <c r="Q6384" s="10"/>
      <c r="R6384" s="11"/>
      <c r="S6384" s="13"/>
      <c r="T6384" s="12"/>
      <c r="U6384" s="13"/>
      <c r="V6384"/>
    </row>
    <row r="6385" spans="1:22" x14ac:dyDescent="0.2">
      <c r="A6385" s="32"/>
      <c r="B6385"/>
      <c r="C6385" s="20"/>
      <c r="D6385" s="20"/>
      <c r="E6385"/>
      <c r="F6385"/>
      <c r="G6385" s="19"/>
      <c r="H6385" s="16"/>
      <c r="I6385"/>
      <c r="J6385"/>
      <c r="K6385" s="9"/>
      <c r="L6385"/>
      <c r="M6385" s="36"/>
      <c r="N6385"/>
      <c r="O6385"/>
      <c r="P6385" s="48"/>
      <c r="Q6385" s="10"/>
      <c r="R6385" s="11"/>
      <c r="S6385" s="13"/>
      <c r="T6385" s="12"/>
      <c r="U6385" s="13"/>
      <c r="V6385"/>
    </row>
    <row r="6386" spans="1:22" x14ac:dyDescent="0.2">
      <c r="A6386" s="32"/>
      <c r="B6386"/>
      <c r="C6386" s="20"/>
      <c r="D6386" s="20"/>
      <c r="E6386"/>
      <c r="F6386"/>
      <c r="G6386" s="19"/>
      <c r="H6386" s="16"/>
      <c r="I6386"/>
      <c r="J6386"/>
      <c r="K6386" s="9"/>
      <c r="L6386"/>
      <c r="M6386" s="36"/>
      <c r="N6386"/>
      <c r="O6386"/>
      <c r="P6386" s="48"/>
      <c r="Q6386" s="10"/>
      <c r="R6386" s="11"/>
      <c r="S6386" s="13"/>
      <c r="T6386" s="12"/>
      <c r="U6386" s="13"/>
      <c r="V6386"/>
    </row>
    <row r="6387" spans="1:22" x14ac:dyDescent="0.2">
      <c r="A6387" s="32"/>
      <c r="B6387"/>
      <c r="C6387" s="20"/>
      <c r="D6387" s="20"/>
      <c r="E6387"/>
      <c r="F6387"/>
      <c r="G6387" s="19"/>
      <c r="H6387" s="16"/>
      <c r="I6387"/>
      <c r="J6387"/>
      <c r="K6387" s="9"/>
      <c r="L6387"/>
      <c r="M6387" s="36"/>
      <c r="N6387"/>
      <c r="O6387"/>
      <c r="P6387" s="48"/>
      <c r="Q6387" s="10"/>
      <c r="R6387" s="11"/>
      <c r="S6387" s="13"/>
      <c r="T6387" s="12"/>
      <c r="U6387" s="13"/>
      <c r="V6387"/>
    </row>
    <row r="6388" spans="1:22" x14ac:dyDescent="0.2">
      <c r="A6388" s="32"/>
      <c r="B6388"/>
      <c r="C6388" s="20"/>
      <c r="D6388" s="20"/>
      <c r="E6388"/>
      <c r="F6388"/>
      <c r="G6388" s="19"/>
      <c r="H6388" s="16"/>
      <c r="I6388"/>
      <c r="J6388"/>
      <c r="K6388" s="9"/>
      <c r="L6388"/>
      <c r="M6388" s="36"/>
      <c r="N6388"/>
      <c r="O6388"/>
      <c r="P6388" s="48"/>
      <c r="Q6388" s="10"/>
      <c r="R6388" s="11"/>
      <c r="S6388" s="13"/>
      <c r="T6388" s="12"/>
      <c r="U6388" s="13"/>
      <c r="V6388"/>
    </row>
    <row r="6389" spans="1:22" x14ac:dyDescent="0.2">
      <c r="A6389" s="32"/>
      <c r="B6389"/>
      <c r="C6389" s="20"/>
      <c r="D6389" s="20"/>
      <c r="E6389"/>
      <c r="F6389"/>
      <c r="G6389" s="19"/>
      <c r="H6389" s="16"/>
      <c r="I6389"/>
      <c r="J6389"/>
      <c r="K6389" s="9"/>
      <c r="L6389"/>
      <c r="M6389" s="36"/>
      <c r="N6389"/>
      <c r="O6389"/>
      <c r="P6389" s="48"/>
      <c r="Q6389" s="10"/>
      <c r="R6389" s="11"/>
      <c r="S6389" s="13"/>
      <c r="T6389" s="12"/>
      <c r="U6389" s="13"/>
      <c r="V6389"/>
    </row>
    <row r="6390" spans="1:22" x14ac:dyDescent="0.2">
      <c r="A6390" s="32"/>
      <c r="B6390"/>
      <c r="C6390" s="20"/>
      <c r="D6390" s="20"/>
      <c r="E6390"/>
      <c r="F6390"/>
      <c r="G6390" s="19"/>
      <c r="H6390" s="16"/>
      <c r="I6390"/>
      <c r="J6390"/>
      <c r="K6390" s="9"/>
      <c r="L6390"/>
      <c r="M6390" s="36"/>
      <c r="N6390"/>
      <c r="O6390"/>
      <c r="P6390" s="48"/>
      <c r="Q6390" s="10"/>
      <c r="R6390" s="11"/>
      <c r="S6390" s="13"/>
      <c r="T6390" s="12"/>
      <c r="U6390" s="13"/>
      <c r="V6390"/>
    </row>
    <row r="6391" spans="1:22" x14ac:dyDescent="0.2">
      <c r="A6391" s="32"/>
      <c r="B6391"/>
      <c r="C6391" s="20"/>
      <c r="D6391" s="20"/>
      <c r="E6391"/>
      <c r="F6391"/>
      <c r="G6391" s="19"/>
      <c r="H6391" s="16"/>
      <c r="I6391"/>
      <c r="J6391"/>
      <c r="K6391" s="9"/>
      <c r="L6391"/>
      <c r="M6391" s="36"/>
      <c r="N6391"/>
      <c r="O6391"/>
      <c r="P6391" s="48"/>
      <c r="Q6391" s="10"/>
      <c r="R6391" s="11"/>
      <c r="S6391" s="13"/>
      <c r="T6391" s="12"/>
      <c r="U6391" s="13"/>
      <c r="V6391"/>
    </row>
    <row r="6392" spans="1:22" x14ac:dyDescent="0.2">
      <c r="A6392" s="32"/>
      <c r="B6392"/>
      <c r="C6392" s="20"/>
      <c r="D6392" s="20"/>
      <c r="E6392"/>
      <c r="F6392"/>
      <c r="G6392" s="19"/>
      <c r="H6392" s="16"/>
      <c r="I6392"/>
      <c r="J6392"/>
      <c r="K6392" s="9"/>
      <c r="L6392"/>
      <c r="M6392" s="36"/>
      <c r="N6392"/>
      <c r="O6392"/>
      <c r="P6392" s="48"/>
      <c r="Q6392" s="10"/>
      <c r="R6392" s="11"/>
      <c r="S6392" s="13"/>
      <c r="T6392" s="12"/>
      <c r="U6392" s="13"/>
      <c r="V6392"/>
    </row>
    <row r="6393" spans="1:22" x14ac:dyDescent="0.2">
      <c r="A6393" s="32"/>
      <c r="B6393"/>
      <c r="C6393" s="20"/>
      <c r="D6393" s="20"/>
      <c r="E6393"/>
      <c r="F6393"/>
      <c r="G6393" s="19"/>
      <c r="H6393" s="16"/>
      <c r="I6393"/>
      <c r="J6393"/>
      <c r="K6393" s="9"/>
      <c r="L6393"/>
      <c r="M6393" s="36"/>
      <c r="N6393"/>
      <c r="O6393"/>
      <c r="P6393" s="48"/>
      <c r="Q6393" s="10"/>
      <c r="R6393" s="11"/>
      <c r="S6393" s="13"/>
      <c r="T6393" s="12"/>
      <c r="U6393" s="13"/>
      <c r="V6393"/>
    </row>
    <row r="6394" spans="1:22" x14ac:dyDescent="0.2">
      <c r="A6394" s="32"/>
      <c r="B6394"/>
      <c r="C6394" s="20"/>
      <c r="D6394" s="20"/>
      <c r="E6394"/>
      <c r="F6394"/>
      <c r="G6394" s="19"/>
      <c r="H6394" s="16"/>
      <c r="I6394"/>
      <c r="J6394"/>
      <c r="K6394" s="9"/>
      <c r="L6394"/>
      <c r="M6394" s="36"/>
      <c r="N6394"/>
      <c r="O6394"/>
      <c r="P6394" s="48"/>
      <c r="Q6394" s="10"/>
      <c r="R6394" s="11"/>
      <c r="S6394" s="13"/>
      <c r="T6394" s="12"/>
      <c r="U6394" s="13"/>
      <c r="V6394"/>
    </row>
    <row r="6395" spans="1:22" x14ac:dyDescent="0.2">
      <c r="A6395" s="32"/>
      <c r="B6395"/>
      <c r="C6395" s="20"/>
      <c r="D6395" s="20"/>
      <c r="E6395"/>
      <c r="F6395"/>
      <c r="G6395" s="19"/>
      <c r="H6395" s="16"/>
      <c r="I6395"/>
      <c r="J6395"/>
      <c r="K6395" s="9"/>
      <c r="L6395"/>
      <c r="M6395" s="36"/>
      <c r="N6395"/>
      <c r="O6395"/>
      <c r="P6395" s="48"/>
      <c r="Q6395" s="10"/>
      <c r="R6395" s="11"/>
      <c r="S6395" s="13"/>
      <c r="T6395" s="12"/>
      <c r="U6395" s="13"/>
      <c r="V6395"/>
    </row>
    <row r="6396" spans="1:22" x14ac:dyDescent="0.2">
      <c r="A6396" s="32"/>
      <c r="B6396"/>
      <c r="C6396" s="20"/>
      <c r="D6396" s="20"/>
      <c r="E6396"/>
      <c r="F6396"/>
      <c r="G6396" s="19"/>
      <c r="H6396" s="16"/>
      <c r="I6396"/>
      <c r="J6396"/>
      <c r="K6396" s="9"/>
      <c r="L6396"/>
      <c r="M6396" s="36"/>
      <c r="N6396"/>
      <c r="O6396"/>
      <c r="P6396" s="48"/>
      <c r="Q6396" s="10"/>
      <c r="R6396" s="11"/>
      <c r="S6396" s="13"/>
      <c r="T6396" s="12"/>
      <c r="U6396" s="13"/>
      <c r="V6396"/>
    </row>
    <row r="6397" spans="1:22" x14ac:dyDescent="0.2">
      <c r="A6397" s="32"/>
      <c r="B6397"/>
      <c r="C6397" s="20"/>
      <c r="D6397" s="20"/>
      <c r="E6397"/>
      <c r="F6397"/>
      <c r="G6397" s="19"/>
      <c r="H6397" s="16"/>
      <c r="I6397"/>
      <c r="J6397"/>
      <c r="K6397" s="9"/>
      <c r="L6397"/>
      <c r="M6397" s="36"/>
      <c r="N6397"/>
      <c r="O6397"/>
      <c r="P6397" s="48"/>
      <c r="Q6397" s="10"/>
      <c r="R6397" s="11"/>
      <c r="S6397" s="13"/>
      <c r="T6397" s="12"/>
      <c r="U6397" s="13"/>
      <c r="V6397"/>
    </row>
    <row r="6398" spans="1:22" x14ac:dyDescent="0.2">
      <c r="A6398" s="32"/>
      <c r="B6398"/>
      <c r="C6398" s="20"/>
      <c r="D6398" s="20"/>
      <c r="E6398"/>
      <c r="F6398"/>
      <c r="G6398" s="19"/>
      <c r="H6398" s="16"/>
      <c r="I6398"/>
      <c r="J6398"/>
      <c r="K6398" s="9"/>
      <c r="L6398"/>
      <c r="M6398" s="36"/>
      <c r="N6398"/>
      <c r="O6398"/>
      <c r="P6398" s="48"/>
      <c r="Q6398" s="10"/>
      <c r="R6398" s="11"/>
      <c r="S6398" s="13"/>
      <c r="T6398" s="12"/>
      <c r="U6398" s="13"/>
      <c r="V6398"/>
    </row>
    <row r="6399" spans="1:22" x14ac:dyDescent="0.2">
      <c r="A6399" s="32"/>
      <c r="B6399"/>
      <c r="C6399" s="20"/>
      <c r="D6399" s="20"/>
      <c r="E6399"/>
      <c r="F6399"/>
      <c r="G6399" s="19"/>
      <c r="H6399" s="16"/>
      <c r="I6399"/>
      <c r="J6399"/>
      <c r="K6399" s="9"/>
      <c r="L6399"/>
      <c r="M6399" s="36"/>
      <c r="N6399"/>
      <c r="O6399"/>
      <c r="P6399" s="48"/>
      <c r="Q6399" s="10"/>
      <c r="R6399" s="11"/>
      <c r="S6399" s="13"/>
      <c r="T6399" s="12"/>
      <c r="U6399" s="13"/>
      <c r="V6399"/>
    </row>
    <row r="6400" spans="1:22" x14ac:dyDescent="0.2">
      <c r="A6400" s="32"/>
      <c r="B6400"/>
      <c r="C6400" s="20"/>
      <c r="D6400" s="20"/>
      <c r="E6400"/>
      <c r="F6400"/>
      <c r="G6400" s="19"/>
      <c r="H6400" s="16"/>
      <c r="I6400"/>
      <c r="J6400"/>
      <c r="K6400" s="9"/>
      <c r="L6400"/>
      <c r="M6400" s="36"/>
      <c r="N6400"/>
      <c r="O6400"/>
      <c r="P6400" s="48"/>
      <c r="Q6400" s="10"/>
      <c r="R6400" s="11"/>
      <c r="S6400" s="13"/>
      <c r="T6400" s="12"/>
      <c r="U6400" s="13"/>
      <c r="V6400"/>
    </row>
    <row r="6401" spans="1:22" x14ac:dyDescent="0.2">
      <c r="A6401" s="32"/>
      <c r="B6401"/>
      <c r="C6401" s="20"/>
      <c r="D6401" s="20"/>
      <c r="E6401"/>
      <c r="F6401"/>
      <c r="G6401" s="19"/>
      <c r="H6401" s="16"/>
      <c r="I6401"/>
      <c r="J6401"/>
      <c r="K6401" s="9"/>
      <c r="L6401"/>
      <c r="M6401" s="36"/>
      <c r="N6401"/>
      <c r="O6401"/>
      <c r="P6401" s="48"/>
      <c r="Q6401" s="10"/>
      <c r="R6401" s="11"/>
      <c r="S6401" s="13"/>
      <c r="T6401" s="12"/>
      <c r="U6401" s="13"/>
      <c r="V6401"/>
    </row>
    <row r="6402" spans="1:22" x14ac:dyDescent="0.2">
      <c r="A6402" s="32"/>
      <c r="B6402"/>
      <c r="C6402" s="20"/>
      <c r="D6402" s="20"/>
      <c r="E6402"/>
      <c r="F6402"/>
      <c r="G6402" s="19"/>
      <c r="H6402" s="16"/>
      <c r="I6402"/>
      <c r="J6402"/>
      <c r="K6402" s="9"/>
      <c r="L6402"/>
      <c r="M6402" s="36"/>
      <c r="N6402"/>
      <c r="O6402"/>
      <c r="P6402" s="48"/>
      <c r="Q6402" s="10"/>
      <c r="R6402" s="11"/>
      <c r="S6402" s="13"/>
      <c r="T6402" s="12"/>
      <c r="U6402" s="13"/>
      <c r="V6402"/>
    </row>
    <row r="6403" spans="1:22" x14ac:dyDescent="0.2">
      <c r="A6403" s="32"/>
      <c r="B6403"/>
      <c r="C6403" s="20"/>
      <c r="D6403" s="20"/>
      <c r="E6403"/>
      <c r="F6403"/>
      <c r="G6403" s="19"/>
      <c r="H6403" s="16"/>
      <c r="I6403"/>
      <c r="J6403"/>
      <c r="K6403" s="9"/>
      <c r="L6403"/>
      <c r="M6403" s="36"/>
      <c r="N6403"/>
      <c r="O6403"/>
      <c r="P6403" s="48"/>
      <c r="Q6403" s="10"/>
      <c r="R6403" s="11"/>
      <c r="S6403" s="13"/>
      <c r="T6403" s="12"/>
      <c r="U6403" s="13"/>
      <c r="V6403"/>
    </row>
    <row r="6404" spans="1:22" x14ac:dyDescent="0.2">
      <c r="A6404" s="32"/>
      <c r="B6404"/>
      <c r="C6404" s="20"/>
      <c r="D6404" s="20"/>
      <c r="E6404"/>
      <c r="F6404"/>
      <c r="G6404" s="19"/>
      <c r="H6404" s="16"/>
      <c r="I6404"/>
      <c r="J6404"/>
      <c r="K6404" s="9"/>
      <c r="L6404"/>
      <c r="M6404" s="36"/>
      <c r="N6404"/>
      <c r="O6404"/>
      <c r="P6404" s="48"/>
      <c r="Q6404" s="10"/>
      <c r="R6404" s="11"/>
      <c r="S6404" s="13"/>
      <c r="T6404" s="12"/>
      <c r="U6404" s="13"/>
      <c r="V6404"/>
    </row>
    <row r="6405" spans="1:22" x14ac:dyDescent="0.2">
      <c r="A6405" s="32"/>
      <c r="B6405"/>
      <c r="C6405" s="20"/>
      <c r="D6405" s="20"/>
      <c r="E6405"/>
      <c r="F6405"/>
      <c r="G6405" s="19"/>
      <c r="H6405" s="16"/>
      <c r="I6405"/>
      <c r="J6405"/>
      <c r="K6405" s="9"/>
      <c r="L6405"/>
      <c r="M6405" s="36"/>
      <c r="N6405"/>
      <c r="O6405"/>
      <c r="P6405" s="48"/>
      <c r="Q6405" s="10"/>
      <c r="R6405" s="11"/>
      <c r="S6405" s="13"/>
      <c r="T6405" s="12"/>
      <c r="U6405" s="13"/>
      <c r="V6405"/>
    </row>
    <row r="6406" spans="1:22" x14ac:dyDescent="0.2">
      <c r="A6406" s="32"/>
      <c r="B6406"/>
      <c r="C6406" s="20"/>
      <c r="D6406" s="20"/>
      <c r="E6406"/>
      <c r="F6406"/>
      <c r="G6406" s="19"/>
      <c r="H6406" s="16"/>
      <c r="I6406"/>
      <c r="J6406"/>
      <c r="K6406" s="9"/>
      <c r="L6406"/>
      <c r="M6406" s="36"/>
      <c r="N6406"/>
      <c r="O6406"/>
      <c r="P6406" s="48"/>
      <c r="Q6406" s="10"/>
      <c r="R6406" s="11"/>
      <c r="S6406" s="13"/>
      <c r="T6406" s="12"/>
      <c r="U6406" s="13"/>
      <c r="V6406"/>
    </row>
    <row r="6407" spans="1:22" x14ac:dyDescent="0.2">
      <c r="A6407" s="32"/>
      <c r="B6407"/>
      <c r="C6407" s="20"/>
      <c r="D6407" s="20"/>
      <c r="E6407"/>
      <c r="F6407"/>
      <c r="G6407" s="19"/>
      <c r="H6407" s="16"/>
      <c r="I6407"/>
      <c r="J6407"/>
      <c r="K6407" s="9"/>
      <c r="L6407"/>
      <c r="M6407" s="36"/>
      <c r="N6407"/>
      <c r="O6407"/>
      <c r="P6407" s="48"/>
      <c r="Q6407" s="10"/>
      <c r="R6407" s="11"/>
      <c r="S6407" s="13"/>
      <c r="T6407" s="12"/>
      <c r="U6407" s="13"/>
      <c r="V6407"/>
    </row>
    <row r="6408" spans="1:22" x14ac:dyDescent="0.2">
      <c r="A6408" s="32"/>
      <c r="B6408"/>
      <c r="C6408" s="20"/>
      <c r="D6408" s="20"/>
      <c r="E6408"/>
      <c r="F6408"/>
      <c r="G6408" s="19"/>
      <c r="H6408" s="16"/>
      <c r="I6408"/>
      <c r="J6408"/>
      <c r="K6408" s="9"/>
      <c r="L6408"/>
      <c r="M6408" s="36"/>
      <c r="N6408"/>
      <c r="O6408"/>
      <c r="P6408" s="48"/>
      <c r="Q6408" s="10"/>
      <c r="R6408" s="11"/>
      <c r="S6408" s="13"/>
      <c r="T6408" s="12"/>
      <c r="U6408" s="13"/>
      <c r="V6408"/>
    </row>
    <row r="6409" spans="1:22" x14ac:dyDescent="0.2">
      <c r="A6409" s="32"/>
      <c r="B6409"/>
      <c r="C6409" s="20"/>
      <c r="D6409" s="20"/>
      <c r="E6409"/>
      <c r="F6409"/>
      <c r="G6409" s="19"/>
      <c r="H6409" s="16"/>
      <c r="I6409"/>
      <c r="J6409"/>
      <c r="K6409" s="9"/>
      <c r="L6409"/>
      <c r="M6409" s="36"/>
      <c r="N6409"/>
      <c r="O6409"/>
      <c r="P6409" s="48"/>
      <c r="Q6409" s="10"/>
      <c r="R6409" s="11"/>
      <c r="S6409" s="13"/>
      <c r="T6409" s="12"/>
      <c r="U6409" s="13"/>
      <c r="V6409"/>
    </row>
    <row r="6410" spans="1:22" x14ac:dyDescent="0.2">
      <c r="A6410" s="32"/>
      <c r="B6410"/>
      <c r="C6410" s="20"/>
      <c r="D6410" s="20"/>
      <c r="E6410"/>
      <c r="F6410"/>
      <c r="G6410" s="19"/>
      <c r="H6410" s="16"/>
      <c r="I6410"/>
      <c r="J6410"/>
      <c r="K6410" s="9"/>
      <c r="L6410"/>
      <c r="M6410" s="36"/>
      <c r="N6410"/>
      <c r="O6410"/>
      <c r="P6410" s="48"/>
      <c r="Q6410" s="10"/>
      <c r="R6410" s="11"/>
      <c r="S6410" s="13"/>
      <c r="T6410" s="12"/>
      <c r="U6410" s="13"/>
      <c r="V6410"/>
    </row>
    <row r="6411" spans="1:22" x14ac:dyDescent="0.2">
      <c r="A6411" s="32"/>
      <c r="B6411"/>
      <c r="C6411" s="20"/>
      <c r="D6411" s="20"/>
      <c r="E6411"/>
      <c r="F6411"/>
      <c r="G6411" s="19"/>
      <c r="H6411" s="16"/>
      <c r="I6411"/>
      <c r="J6411"/>
      <c r="K6411" s="9"/>
      <c r="L6411"/>
      <c r="M6411" s="36"/>
      <c r="N6411"/>
      <c r="O6411"/>
      <c r="P6411" s="48"/>
      <c r="Q6411" s="10"/>
      <c r="R6411" s="11"/>
      <c r="S6411" s="13"/>
      <c r="T6411" s="12"/>
      <c r="U6411" s="13"/>
      <c r="V6411"/>
    </row>
    <row r="6412" spans="1:22" x14ac:dyDescent="0.2">
      <c r="A6412" s="32"/>
      <c r="B6412"/>
      <c r="C6412" s="20"/>
      <c r="D6412" s="20"/>
      <c r="E6412"/>
      <c r="F6412"/>
      <c r="G6412" s="19"/>
      <c r="H6412" s="16"/>
      <c r="I6412"/>
      <c r="J6412"/>
      <c r="K6412" s="9"/>
      <c r="L6412"/>
      <c r="M6412" s="36"/>
      <c r="N6412"/>
      <c r="O6412"/>
      <c r="P6412" s="48"/>
      <c r="Q6412" s="10"/>
      <c r="R6412" s="11"/>
      <c r="S6412" s="13"/>
      <c r="T6412" s="12"/>
      <c r="U6412" s="13"/>
      <c r="V6412"/>
    </row>
    <row r="6413" spans="1:22" x14ac:dyDescent="0.2">
      <c r="A6413" s="32"/>
      <c r="B6413"/>
      <c r="C6413" s="20"/>
      <c r="D6413" s="20"/>
      <c r="E6413"/>
      <c r="F6413"/>
      <c r="G6413" s="19"/>
      <c r="H6413" s="16"/>
      <c r="I6413"/>
      <c r="J6413"/>
      <c r="K6413" s="9"/>
      <c r="L6413"/>
      <c r="M6413" s="36"/>
      <c r="N6413"/>
      <c r="O6413"/>
      <c r="P6413" s="48"/>
      <c r="Q6413" s="10"/>
      <c r="R6413" s="11"/>
      <c r="S6413" s="13"/>
      <c r="T6413" s="12"/>
      <c r="U6413" s="13"/>
      <c r="V6413"/>
    </row>
    <row r="6414" spans="1:22" x14ac:dyDescent="0.2">
      <c r="A6414" s="32"/>
      <c r="B6414"/>
      <c r="C6414" s="20"/>
      <c r="D6414" s="20"/>
      <c r="E6414"/>
      <c r="F6414"/>
      <c r="G6414" s="19"/>
      <c r="H6414" s="16"/>
      <c r="I6414"/>
      <c r="J6414"/>
      <c r="K6414" s="9"/>
      <c r="L6414"/>
      <c r="M6414" s="36"/>
      <c r="N6414"/>
      <c r="O6414"/>
      <c r="P6414" s="48"/>
      <c r="Q6414" s="10"/>
      <c r="R6414" s="11"/>
      <c r="S6414" s="13"/>
      <c r="T6414" s="12"/>
      <c r="U6414" s="13"/>
      <c r="V6414"/>
    </row>
    <row r="6415" spans="1:22" x14ac:dyDescent="0.2">
      <c r="A6415" s="32"/>
      <c r="B6415"/>
      <c r="C6415" s="20"/>
      <c r="D6415" s="20"/>
      <c r="E6415"/>
      <c r="F6415"/>
      <c r="G6415" s="19"/>
      <c r="H6415" s="16"/>
      <c r="I6415"/>
      <c r="J6415"/>
      <c r="K6415" s="9"/>
      <c r="L6415"/>
      <c r="M6415" s="36"/>
      <c r="N6415"/>
      <c r="O6415"/>
      <c r="P6415" s="48"/>
      <c r="Q6415" s="10"/>
      <c r="R6415" s="11"/>
      <c r="S6415" s="13"/>
      <c r="T6415" s="12"/>
      <c r="U6415" s="13"/>
      <c r="V6415"/>
    </row>
    <row r="6416" spans="1:22" x14ac:dyDescent="0.2">
      <c r="A6416" s="32"/>
      <c r="B6416"/>
      <c r="C6416" s="20"/>
      <c r="D6416" s="20"/>
      <c r="E6416"/>
      <c r="F6416"/>
      <c r="G6416" s="19"/>
      <c r="H6416" s="16"/>
      <c r="I6416"/>
      <c r="J6416"/>
      <c r="K6416" s="9"/>
      <c r="L6416"/>
      <c r="M6416" s="36"/>
      <c r="N6416"/>
      <c r="O6416"/>
      <c r="P6416" s="48"/>
      <c r="Q6416" s="10"/>
      <c r="R6416" s="11"/>
      <c r="S6416" s="13"/>
      <c r="T6416" s="12"/>
      <c r="U6416" s="13"/>
      <c r="V6416"/>
    </row>
    <row r="6417" spans="1:22" x14ac:dyDescent="0.2">
      <c r="A6417" s="32"/>
      <c r="B6417"/>
      <c r="C6417" s="20"/>
      <c r="D6417" s="20"/>
      <c r="E6417"/>
      <c r="F6417"/>
      <c r="G6417" s="19"/>
      <c r="H6417" s="16"/>
      <c r="I6417"/>
      <c r="J6417"/>
      <c r="K6417" s="9"/>
      <c r="L6417"/>
      <c r="M6417" s="36"/>
      <c r="N6417"/>
      <c r="O6417"/>
      <c r="P6417" s="48"/>
      <c r="Q6417" s="10"/>
      <c r="R6417" s="11"/>
      <c r="S6417" s="13"/>
      <c r="T6417" s="12"/>
      <c r="U6417" s="13"/>
      <c r="V6417"/>
    </row>
    <row r="6418" spans="1:22" x14ac:dyDescent="0.2">
      <c r="A6418" s="32"/>
      <c r="B6418"/>
      <c r="C6418" s="20"/>
      <c r="D6418" s="20"/>
      <c r="E6418"/>
      <c r="F6418"/>
      <c r="G6418" s="19"/>
      <c r="H6418" s="16"/>
      <c r="I6418"/>
      <c r="J6418"/>
      <c r="K6418" s="9"/>
      <c r="L6418"/>
      <c r="M6418" s="36"/>
      <c r="N6418"/>
      <c r="O6418"/>
      <c r="P6418" s="48"/>
      <c r="Q6418" s="10"/>
      <c r="R6418" s="11"/>
      <c r="S6418" s="13"/>
      <c r="T6418" s="12"/>
      <c r="U6418" s="13"/>
      <c r="V6418"/>
    </row>
    <row r="6419" spans="1:22" x14ac:dyDescent="0.2">
      <c r="A6419" s="32"/>
      <c r="B6419"/>
      <c r="C6419" s="20"/>
      <c r="D6419" s="20"/>
      <c r="E6419"/>
      <c r="F6419"/>
      <c r="G6419" s="19"/>
      <c r="H6419" s="16"/>
      <c r="I6419"/>
      <c r="J6419"/>
      <c r="K6419" s="9"/>
      <c r="L6419"/>
      <c r="M6419" s="36"/>
      <c r="N6419"/>
      <c r="O6419"/>
      <c r="P6419" s="48"/>
      <c r="Q6419" s="10"/>
      <c r="R6419" s="11"/>
      <c r="S6419" s="13"/>
      <c r="T6419" s="12"/>
      <c r="U6419" s="13"/>
      <c r="V6419"/>
    </row>
    <row r="6420" spans="1:22" x14ac:dyDescent="0.2">
      <c r="A6420" s="32"/>
      <c r="B6420"/>
      <c r="C6420" s="20"/>
      <c r="D6420" s="20"/>
      <c r="E6420"/>
      <c r="F6420"/>
      <c r="G6420" s="19"/>
      <c r="H6420" s="16"/>
      <c r="I6420"/>
      <c r="J6420"/>
      <c r="K6420" s="9"/>
      <c r="L6420"/>
      <c r="M6420" s="36"/>
      <c r="N6420"/>
      <c r="O6420"/>
      <c r="P6420" s="48"/>
      <c r="Q6420" s="10"/>
      <c r="R6420" s="11"/>
      <c r="S6420" s="13"/>
      <c r="T6420" s="12"/>
      <c r="U6420" s="13"/>
      <c r="V6420"/>
    </row>
    <row r="6421" spans="1:22" x14ac:dyDescent="0.2">
      <c r="A6421" s="32"/>
      <c r="B6421"/>
      <c r="C6421" s="20"/>
      <c r="D6421" s="20"/>
      <c r="E6421"/>
      <c r="F6421"/>
      <c r="G6421" s="19"/>
      <c r="H6421" s="16"/>
      <c r="I6421"/>
      <c r="J6421"/>
      <c r="K6421" s="9"/>
      <c r="L6421"/>
      <c r="M6421" s="36"/>
      <c r="N6421"/>
      <c r="O6421"/>
      <c r="P6421" s="48"/>
      <c r="Q6421" s="10"/>
      <c r="R6421" s="11"/>
      <c r="S6421" s="13"/>
      <c r="T6421" s="12"/>
      <c r="U6421" s="13"/>
      <c r="V6421"/>
    </row>
    <row r="6422" spans="1:22" x14ac:dyDescent="0.2">
      <c r="A6422" s="32"/>
      <c r="B6422"/>
      <c r="C6422" s="20"/>
      <c r="D6422" s="20"/>
      <c r="E6422"/>
      <c r="F6422"/>
      <c r="G6422" s="19"/>
      <c r="H6422" s="16"/>
      <c r="I6422"/>
      <c r="J6422"/>
      <c r="K6422" s="9"/>
      <c r="L6422"/>
      <c r="M6422" s="36"/>
      <c r="N6422"/>
      <c r="O6422"/>
      <c r="P6422" s="48"/>
      <c r="Q6422" s="10"/>
      <c r="R6422" s="11"/>
      <c r="S6422" s="13"/>
      <c r="T6422" s="12"/>
      <c r="U6422" s="13"/>
      <c r="V6422"/>
    </row>
    <row r="6423" spans="1:22" x14ac:dyDescent="0.2">
      <c r="A6423" s="32"/>
      <c r="B6423"/>
      <c r="C6423" s="20"/>
      <c r="D6423" s="20"/>
      <c r="E6423"/>
      <c r="F6423"/>
      <c r="G6423" s="19"/>
      <c r="H6423" s="16"/>
      <c r="I6423"/>
      <c r="J6423"/>
      <c r="K6423" s="9"/>
      <c r="L6423"/>
      <c r="M6423" s="36"/>
      <c r="N6423"/>
      <c r="O6423"/>
      <c r="P6423" s="48"/>
      <c r="Q6423" s="10"/>
      <c r="R6423" s="11"/>
      <c r="S6423" s="13"/>
      <c r="T6423" s="12"/>
      <c r="U6423" s="13"/>
      <c r="V6423"/>
    </row>
    <row r="6424" spans="1:22" x14ac:dyDescent="0.2">
      <c r="A6424" s="32"/>
      <c r="B6424"/>
      <c r="C6424" s="20"/>
      <c r="D6424" s="20"/>
      <c r="E6424"/>
      <c r="F6424"/>
      <c r="G6424" s="19"/>
      <c r="H6424" s="16"/>
      <c r="I6424"/>
      <c r="J6424"/>
      <c r="K6424" s="9"/>
      <c r="L6424"/>
      <c r="M6424" s="36"/>
      <c r="N6424"/>
      <c r="O6424"/>
      <c r="P6424" s="48"/>
      <c r="Q6424" s="10"/>
      <c r="R6424" s="11"/>
      <c r="S6424" s="13"/>
      <c r="T6424" s="12"/>
      <c r="U6424" s="13"/>
      <c r="V6424"/>
    </row>
    <row r="6425" spans="1:22" x14ac:dyDescent="0.2">
      <c r="A6425" s="32"/>
      <c r="B6425"/>
      <c r="C6425" s="20"/>
      <c r="D6425" s="20"/>
      <c r="E6425"/>
      <c r="F6425"/>
      <c r="G6425" s="19"/>
      <c r="H6425" s="16"/>
      <c r="I6425"/>
      <c r="J6425"/>
      <c r="K6425" s="9"/>
      <c r="L6425"/>
      <c r="M6425" s="36"/>
      <c r="N6425"/>
      <c r="O6425"/>
      <c r="P6425" s="48"/>
      <c r="Q6425" s="10"/>
      <c r="R6425" s="11"/>
      <c r="S6425" s="13"/>
      <c r="T6425" s="12"/>
      <c r="U6425" s="13"/>
      <c r="V6425"/>
    </row>
    <row r="6426" spans="1:22" x14ac:dyDescent="0.2">
      <c r="A6426" s="32"/>
      <c r="B6426"/>
      <c r="C6426" s="20"/>
      <c r="D6426" s="20"/>
      <c r="E6426"/>
      <c r="F6426"/>
      <c r="G6426" s="19"/>
      <c r="H6426" s="16"/>
      <c r="I6426"/>
      <c r="J6426"/>
      <c r="K6426" s="9"/>
      <c r="L6426"/>
      <c r="M6426" s="36"/>
      <c r="N6426"/>
      <c r="O6426"/>
      <c r="P6426" s="48"/>
      <c r="Q6426" s="10"/>
      <c r="R6426" s="11"/>
      <c r="S6426" s="13"/>
      <c r="T6426" s="12"/>
      <c r="U6426" s="13"/>
      <c r="V6426"/>
    </row>
    <row r="6427" spans="1:22" x14ac:dyDescent="0.2">
      <c r="A6427" s="32"/>
      <c r="B6427"/>
      <c r="C6427" s="20"/>
      <c r="D6427" s="20"/>
      <c r="E6427"/>
      <c r="F6427"/>
      <c r="G6427" s="19"/>
      <c r="H6427" s="16"/>
      <c r="I6427"/>
      <c r="J6427"/>
      <c r="K6427" s="9"/>
      <c r="L6427"/>
      <c r="M6427" s="36"/>
      <c r="N6427"/>
      <c r="O6427"/>
      <c r="P6427" s="48"/>
      <c r="Q6427" s="10"/>
      <c r="R6427" s="11"/>
      <c r="S6427" s="13"/>
      <c r="T6427" s="12"/>
      <c r="U6427" s="13"/>
      <c r="V6427"/>
    </row>
    <row r="6428" spans="1:22" x14ac:dyDescent="0.2">
      <c r="A6428" s="32"/>
      <c r="B6428"/>
      <c r="C6428" s="20"/>
      <c r="D6428" s="20"/>
      <c r="E6428"/>
      <c r="F6428"/>
      <c r="G6428" s="19"/>
      <c r="H6428" s="16"/>
      <c r="I6428"/>
      <c r="J6428"/>
      <c r="K6428" s="9"/>
      <c r="L6428"/>
      <c r="M6428" s="36"/>
      <c r="N6428"/>
      <c r="O6428"/>
      <c r="P6428" s="48"/>
      <c r="Q6428" s="10"/>
      <c r="R6428" s="11"/>
      <c r="S6428" s="13"/>
      <c r="T6428" s="12"/>
      <c r="U6428" s="13"/>
      <c r="V6428"/>
    </row>
    <row r="6429" spans="1:22" x14ac:dyDescent="0.2">
      <c r="A6429" s="32"/>
      <c r="B6429"/>
      <c r="C6429" s="20"/>
      <c r="D6429" s="20"/>
      <c r="E6429"/>
      <c r="F6429"/>
      <c r="G6429" s="19"/>
      <c r="H6429" s="16"/>
      <c r="I6429"/>
      <c r="J6429"/>
      <c r="K6429" s="9"/>
      <c r="L6429"/>
      <c r="M6429" s="36"/>
      <c r="N6429"/>
      <c r="O6429"/>
      <c r="P6429" s="48"/>
      <c r="Q6429" s="10"/>
      <c r="R6429" s="11"/>
      <c r="S6429" s="13"/>
      <c r="T6429" s="12"/>
      <c r="U6429" s="13"/>
      <c r="V6429"/>
    </row>
    <row r="6430" spans="1:22" x14ac:dyDescent="0.2">
      <c r="A6430" s="32"/>
      <c r="B6430"/>
      <c r="C6430" s="20"/>
      <c r="D6430" s="20"/>
      <c r="E6430"/>
      <c r="F6430"/>
      <c r="G6430" s="19"/>
      <c r="H6430" s="16"/>
      <c r="I6430"/>
      <c r="J6430"/>
      <c r="K6430" s="9"/>
      <c r="L6430"/>
      <c r="M6430" s="36"/>
      <c r="N6430"/>
      <c r="O6430"/>
      <c r="P6430" s="48"/>
      <c r="Q6430" s="10"/>
      <c r="R6430" s="11"/>
      <c r="S6430" s="13"/>
      <c r="T6430" s="12"/>
      <c r="U6430" s="13"/>
      <c r="V6430"/>
    </row>
    <row r="6431" spans="1:22" x14ac:dyDescent="0.2">
      <c r="A6431" s="32"/>
      <c r="B6431"/>
      <c r="C6431" s="20"/>
      <c r="D6431" s="20"/>
      <c r="E6431"/>
      <c r="F6431"/>
      <c r="G6431" s="19"/>
      <c r="H6431" s="16"/>
      <c r="I6431"/>
      <c r="J6431"/>
      <c r="K6431" s="9"/>
      <c r="L6431"/>
      <c r="M6431" s="36"/>
      <c r="N6431"/>
      <c r="O6431"/>
      <c r="P6431" s="48"/>
      <c r="Q6431" s="10"/>
      <c r="R6431" s="11"/>
      <c r="S6431" s="13"/>
      <c r="T6431" s="12"/>
      <c r="U6431" s="13"/>
      <c r="V6431"/>
    </row>
    <row r="6432" spans="1:22" x14ac:dyDescent="0.2">
      <c r="A6432" s="32"/>
      <c r="B6432"/>
      <c r="C6432" s="20"/>
      <c r="D6432" s="20"/>
      <c r="E6432"/>
      <c r="F6432"/>
      <c r="G6432" s="19"/>
      <c r="H6432" s="16"/>
      <c r="I6432"/>
      <c r="J6432"/>
      <c r="K6432" s="9"/>
      <c r="L6432"/>
      <c r="M6432" s="36"/>
      <c r="N6432"/>
      <c r="O6432"/>
      <c r="P6432" s="48"/>
      <c r="Q6432" s="10"/>
      <c r="R6432" s="11"/>
      <c r="S6432" s="13"/>
      <c r="T6432" s="12"/>
      <c r="U6432" s="13"/>
      <c r="V6432"/>
    </row>
    <row r="6433" spans="1:22" x14ac:dyDescent="0.2">
      <c r="A6433" s="32"/>
      <c r="B6433"/>
      <c r="C6433" s="20"/>
      <c r="D6433" s="20"/>
      <c r="E6433"/>
      <c r="F6433"/>
      <c r="G6433" s="19"/>
      <c r="H6433" s="16"/>
      <c r="I6433"/>
      <c r="J6433"/>
      <c r="K6433" s="9"/>
      <c r="L6433"/>
      <c r="M6433" s="36"/>
      <c r="N6433"/>
      <c r="O6433"/>
      <c r="P6433" s="48"/>
      <c r="Q6433" s="10"/>
      <c r="R6433" s="11"/>
      <c r="S6433" s="13"/>
      <c r="T6433" s="12"/>
      <c r="U6433" s="13"/>
      <c r="V6433"/>
    </row>
    <row r="6434" spans="1:22" x14ac:dyDescent="0.2">
      <c r="A6434" s="32"/>
      <c r="B6434"/>
      <c r="C6434" s="20"/>
      <c r="D6434" s="20"/>
      <c r="E6434"/>
      <c r="F6434"/>
      <c r="G6434" s="19"/>
      <c r="H6434" s="16"/>
      <c r="I6434"/>
      <c r="J6434"/>
      <c r="K6434" s="9"/>
      <c r="L6434"/>
      <c r="M6434" s="36"/>
      <c r="N6434"/>
      <c r="O6434"/>
      <c r="P6434" s="48"/>
      <c r="Q6434" s="10"/>
      <c r="R6434" s="11"/>
      <c r="S6434" s="13"/>
      <c r="T6434" s="12"/>
      <c r="U6434" s="13"/>
      <c r="V6434"/>
    </row>
    <row r="6435" spans="1:22" x14ac:dyDescent="0.2">
      <c r="A6435" s="32"/>
      <c r="B6435"/>
      <c r="C6435" s="20"/>
      <c r="D6435" s="20"/>
      <c r="E6435"/>
      <c r="F6435"/>
      <c r="G6435" s="19"/>
      <c r="H6435" s="16"/>
      <c r="I6435"/>
      <c r="J6435"/>
      <c r="K6435" s="9"/>
      <c r="L6435"/>
      <c r="M6435" s="36"/>
      <c r="N6435"/>
      <c r="O6435"/>
      <c r="P6435" s="48"/>
      <c r="Q6435" s="10"/>
      <c r="R6435" s="11"/>
      <c r="S6435" s="13"/>
      <c r="T6435" s="12"/>
      <c r="U6435" s="13"/>
      <c r="V6435"/>
    </row>
    <row r="6436" spans="1:22" x14ac:dyDescent="0.2">
      <c r="A6436" s="32"/>
      <c r="B6436"/>
      <c r="C6436" s="20"/>
      <c r="D6436" s="20"/>
      <c r="E6436"/>
      <c r="F6436"/>
      <c r="G6436" s="19"/>
      <c r="H6436" s="16"/>
      <c r="I6436"/>
      <c r="J6436"/>
      <c r="K6436" s="9"/>
      <c r="L6436"/>
      <c r="M6436" s="36"/>
      <c r="N6436"/>
      <c r="O6436"/>
      <c r="P6436" s="48"/>
      <c r="Q6436" s="10"/>
      <c r="R6436" s="11"/>
      <c r="S6436" s="13"/>
      <c r="T6436" s="12"/>
      <c r="U6436" s="13"/>
      <c r="V6436"/>
    </row>
    <row r="6437" spans="1:22" x14ac:dyDescent="0.2">
      <c r="A6437" s="32"/>
      <c r="B6437"/>
      <c r="C6437" s="20"/>
      <c r="D6437" s="20"/>
      <c r="E6437"/>
      <c r="F6437"/>
      <c r="G6437" s="19"/>
      <c r="H6437" s="16"/>
      <c r="I6437"/>
      <c r="J6437"/>
      <c r="K6437" s="9"/>
      <c r="L6437"/>
      <c r="M6437" s="36"/>
      <c r="N6437"/>
      <c r="O6437"/>
      <c r="P6437" s="48"/>
      <c r="Q6437" s="10"/>
      <c r="R6437" s="11"/>
      <c r="S6437" s="13"/>
      <c r="T6437" s="12"/>
      <c r="U6437" s="13"/>
      <c r="V6437"/>
    </row>
    <row r="6438" spans="1:22" x14ac:dyDescent="0.2">
      <c r="A6438" s="32"/>
      <c r="B6438"/>
      <c r="C6438" s="20"/>
      <c r="D6438" s="20"/>
      <c r="E6438"/>
      <c r="F6438"/>
      <c r="G6438" s="19"/>
      <c r="H6438" s="16"/>
      <c r="I6438"/>
      <c r="J6438"/>
      <c r="K6438" s="9"/>
      <c r="L6438"/>
      <c r="M6438" s="36"/>
      <c r="N6438"/>
      <c r="O6438"/>
      <c r="P6438" s="48"/>
      <c r="Q6438" s="10"/>
      <c r="R6438" s="11"/>
      <c r="S6438" s="13"/>
      <c r="T6438" s="12"/>
      <c r="U6438" s="13"/>
      <c r="V6438"/>
    </row>
    <row r="6439" spans="1:22" x14ac:dyDescent="0.2">
      <c r="A6439" s="32"/>
      <c r="B6439"/>
      <c r="C6439" s="20"/>
      <c r="D6439" s="20"/>
      <c r="E6439"/>
      <c r="F6439"/>
      <c r="G6439" s="19"/>
      <c r="H6439" s="16"/>
      <c r="I6439"/>
      <c r="J6439"/>
      <c r="K6439" s="9"/>
      <c r="L6439"/>
      <c r="M6439" s="36"/>
      <c r="N6439"/>
      <c r="O6439"/>
      <c r="P6439" s="48"/>
      <c r="Q6439" s="10"/>
      <c r="R6439" s="11"/>
      <c r="S6439" s="13"/>
      <c r="T6439" s="12"/>
      <c r="U6439" s="13"/>
      <c r="V6439"/>
    </row>
    <row r="6440" spans="1:22" x14ac:dyDescent="0.2">
      <c r="A6440" s="32"/>
      <c r="B6440"/>
      <c r="C6440" s="20"/>
      <c r="D6440" s="20"/>
      <c r="E6440"/>
      <c r="F6440"/>
      <c r="G6440" s="19"/>
      <c r="H6440" s="16"/>
      <c r="I6440"/>
      <c r="J6440"/>
      <c r="K6440" s="9"/>
      <c r="L6440"/>
      <c r="M6440" s="36"/>
      <c r="N6440"/>
      <c r="O6440"/>
      <c r="P6440" s="48"/>
      <c r="Q6440" s="10"/>
      <c r="R6440" s="11"/>
      <c r="S6440" s="13"/>
      <c r="T6440" s="12"/>
      <c r="U6440" s="13"/>
      <c r="V6440"/>
    </row>
    <row r="6441" spans="1:22" x14ac:dyDescent="0.2">
      <c r="A6441" s="32"/>
      <c r="B6441"/>
      <c r="C6441" s="20"/>
      <c r="D6441" s="20"/>
      <c r="E6441"/>
      <c r="F6441"/>
      <c r="G6441" s="19"/>
      <c r="H6441" s="16"/>
      <c r="I6441"/>
      <c r="J6441"/>
      <c r="K6441" s="9"/>
      <c r="L6441"/>
      <c r="M6441" s="36"/>
      <c r="N6441"/>
      <c r="O6441"/>
      <c r="P6441" s="48"/>
      <c r="Q6441" s="10"/>
      <c r="R6441" s="11"/>
      <c r="S6441" s="13"/>
      <c r="T6441" s="12"/>
      <c r="U6441" s="13"/>
      <c r="V6441"/>
    </row>
    <row r="6442" spans="1:22" x14ac:dyDescent="0.2">
      <c r="A6442" s="32"/>
      <c r="B6442"/>
      <c r="C6442" s="20"/>
      <c r="D6442" s="20"/>
      <c r="E6442"/>
      <c r="F6442"/>
      <c r="G6442" s="19"/>
      <c r="H6442" s="16"/>
      <c r="I6442"/>
      <c r="J6442"/>
      <c r="K6442" s="9"/>
      <c r="L6442"/>
      <c r="M6442" s="36"/>
      <c r="N6442"/>
      <c r="O6442"/>
      <c r="P6442" s="48"/>
      <c r="Q6442" s="10"/>
      <c r="R6442" s="11"/>
      <c r="S6442" s="13"/>
      <c r="T6442" s="12"/>
      <c r="U6442" s="13"/>
      <c r="V6442"/>
    </row>
    <row r="6443" spans="1:22" x14ac:dyDescent="0.2">
      <c r="A6443" s="32"/>
      <c r="B6443"/>
      <c r="C6443" s="20"/>
      <c r="D6443" s="20"/>
      <c r="E6443"/>
      <c r="F6443"/>
      <c r="G6443" s="19"/>
      <c r="H6443" s="16"/>
      <c r="I6443"/>
      <c r="J6443"/>
      <c r="K6443" s="9"/>
      <c r="L6443"/>
      <c r="M6443" s="36"/>
      <c r="N6443"/>
      <c r="O6443"/>
      <c r="P6443" s="48"/>
      <c r="Q6443" s="10"/>
      <c r="R6443" s="11"/>
      <c r="S6443" s="13"/>
      <c r="T6443" s="12"/>
      <c r="U6443" s="13"/>
      <c r="V6443"/>
    </row>
    <row r="6444" spans="1:22" x14ac:dyDescent="0.2">
      <c r="A6444" s="32"/>
      <c r="B6444"/>
      <c r="C6444" s="20"/>
      <c r="D6444" s="20"/>
      <c r="E6444"/>
      <c r="F6444"/>
      <c r="G6444" s="19"/>
      <c r="H6444" s="16"/>
      <c r="I6444"/>
      <c r="J6444"/>
      <c r="K6444" s="9"/>
      <c r="L6444"/>
      <c r="M6444" s="36"/>
      <c r="N6444"/>
      <c r="O6444"/>
      <c r="P6444" s="48"/>
      <c r="Q6444" s="10"/>
      <c r="R6444" s="11"/>
      <c r="S6444" s="13"/>
      <c r="T6444" s="12"/>
      <c r="U6444" s="13"/>
      <c r="V6444"/>
    </row>
    <row r="6445" spans="1:22" x14ac:dyDescent="0.2">
      <c r="A6445" s="32"/>
      <c r="B6445"/>
      <c r="C6445" s="20"/>
      <c r="D6445" s="20"/>
      <c r="E6445"/>
      <c r="F6445"/>
      <c r="G6445" s="19"/>
      <c r="H6445" s="16"/>
      <c r="I6445"/>
      <c r="J6445"/>
      <c r="K6445" s="9"/>
      <c r="L6445"/>
      <c r="M6445" s="36"/>
      <c r="N6445"/>
      <c r="O6445"/>
      <c r="P6445" s="48"/>
      <c r="Q6445" s="10"/>
      <c r="R6445" s="11"/>
      <c r="S6445" s="13"/>
      <c r="T6445" s="12"/>
      <c r="U6445" s="13"/>
      <c r="V6445"/>
    </row>
    <row r="6446" spans="1:22" x14ac:dyDescent="0.2">
      <c r="A6446" s="32"/>
      <c r="B6446"/>
      <c r="C6446" s="20"/>
      <c r="D6446" s="20"/>
      <c r="E6446"/>
      <c r="F6446"/>
      <c r="G6446" s="19"/>
      <c r="H6446" s="16"/>
      <c r="I6446"/>
      <c r="J6446"/>
      <c r="K6446" s="9"/>
      <c r="L6446"/>
      <c r="M6446" s="36"/>
      <c r="N6446"/>
      <c r="O6446"/>
      <c r="P6446" s="48"/>
      <c r="Q6446" s="10"/>
      <c r="R6446" s="11"/>
      <c r="S6446" s="13"/>
      <c r="T6446" s="12"/>
      <c r="U6446" s="13"/>
      <c r="V6446"/>
    </row>
    <row r="6447" spans="1:22" x14ac:dyDescent="0.2">
      <c r="A6447" s="32"/>
      <c r="B6447"/>
      <c r="C6447" s="20"/>
      <c r="D6447" s="20"/>
      <c r="E6447"/>
      <c r="F6447"/>
      <c r="G6447" s="19"/>
      <c r="H6447" s="16"/>
      <c r="I6447"/>
      <c r="J6447"/>
      <c r="K6447" s="9"/>
      <c r="L6447"/>
      <c r="M6447" s="36"/>
      <c r="N6447"/>
      <c r="O6447"/>
      <c r="P6447" s="48"/>
      <c r="Q6447" s="10"/>
      <c r="R6447" s="11"/>
      <c r="S6447" s="13"/>
      <c r="T6447" s="12"/>
      <c r="U6447" s="13"/>
      <c r="V6447"/>
    </row>
    <row r="6448" spans="1:22" x14ac:dyDescent="0.2">
      <c r="A6448" s="32"/>
      <c r="B6448"/>
      <c r="C6448" s="20"/>
      <c r="D6448" s="20"/>
      <c r="E6448"/>
      <c r="F6448"/>
      <c r="G6448" s="19"/>
      <c r="H6448" s="16"/>
      <c r="I6448"/>
      <c r="J6448"/>
      <c r="K6448" s="9"/>
      <c r="L6448"/>
      <c r="M6448" s="36"/>
      <c r="N6448"/>
      <c r="O6448"/>
      <c r="P6448" s="48"/>
      <c r="Q6448" s="10"/>
      <c r="R6448" s="11"/>
      <c r="S6448" s="13"/>
      <c r="T6448" s="12"/>
      <c r="U6448" s="13"/>
      <c r="V6448"/>
    </row>
    <row r="6449" spans="1:22" x14ac:dyDescent="0.2">
      <c r="A6449" s="32"/>
      <c r="B6449"/>
      <c r="C6449" s="20"/>
      <c r="D6449" s="20"/>
      <c r="E6449"/>
      <c r="F6449"/>
      <c r="G6449" s="19"/>
      <c r="H6449" s="16"/>
      <c r="I6449"/>
      <c r="J6449"/>
      <c r="K6449" s="9"/>
      <c r="L6449"/>
      <c r="M6449" s="36"/>
      <c r="N6449"/>
      <c r="O6449"/>
      <c r="P6449" s="48"/>
      <c r="Q6449" s="10"/>
      <c r="R6449" s="11"/>
      <c r="S6449" s="13"/>
      <c r="T6449" s="12"/>
      <c r="U6449" s="13"/>
      <c r="V6449"/>
    </row>
    <row r="6450" spans="1:22" x14ac:dyDescent="0.2">
      <c r="A6450" s="32"/>
      <c r="B6450"/>
      <c r="C6450" s="20"/>
      <c r="D6450" s="20"/>
      <c r="E6450"/>
      <c r="F6450"/>
      <c r="G6450" s="19"/>
      <c r="H6450" s="16"/>
      <c r="I6450"/>
      <c r="J6450"/>
      <c r="K6450" s="9"/>
      <c r="L6450"/>
      <c r="M6450" s="36"/>
      <c r="N6450"/>
      <c r="O6450"/>
      <c r="P6450" s="48"/>
      <c r="Q6450" s="10"/>
      <c r="R6450" s="11"/>
      <c r="S6450" s="13"/>
      <c r="T6450" s="12"/>
      <c r="U6450" s="13"/>
      <c r="V6450"/>
    </row>
    <row r="6451" spans="1:22" x14ac:dyDescent="0.2">
      <c r="A6451" s="32"/>
      <c r="B6451"/>
      <c r="C6451" s="20"/>
      <c r="D6451" s="20"/>
      <c r="E6451"/>
      <c r="F6451"/>
      <c r="G6451" s="19"/>
      <c r="H6451" s="16"/>
      <c r="I6451"/>
      <c r="J6451"/>
      <c r="K6451" s="9"/>
      <c r="L6451"/>
      <c r="M6451" s="36"/>
      <c r="N6451"/>
      <c r="O6451"/>
      <c r="P6451" s="48"/>
      <c r="Q6451" s="10"/>
      <c r="R6451" s="11"/>
      <c r="S6451" s="13"/>
      <c r="T6451" s="12"/>
      <c r="U6451" s="13"/>
      <c r="V6451"/>
    </row>
    <row r="6452" spans="1:22" x14ac:dyDescent="0.2">
      <c r="A6452" s="32"/>
      <c r="B6452"/>
      <c r="C6452" s="20"/>
      <c r="D6452" s="20"/>
      <c r="E6452"/>
      <c r="F6452"/>
      <c r="G6452" s="19"/>
      <c r="H6452" s="16"/>
      <c r="I6452"/>
      <c r="J6452"/>
      <c r="K6452" s="9"/>
      <c r="L6452"/>
      <c r="M6452" s="36"/>
      <c r="N6452"/>
      <c r="O6452"/>
      <c r="P6452" s="48"/>
      <c r="Q6452" s="10"/>
      <c r="R6452" s="11"/>
      <c r="S6452" s="13"/>
      <c r="T6452" s="12"/>
      <c r="U6452" s="13"/>
      <c r="V6452"/>
    </row>
    <row r="6453" spans="1:22" x14ac:dyDescent="0.2">
      <c r="A6453" s="32"/>
      <c r="B6453"/>
      <c r="C6453" s="20"/>
      <c r="D6453" s="20"/>
      <c r="E6453"/>
      <c r="F6453"/>
      <c r="G6453" s="19"/>
      <c r="H6453" s="16"/>
      <c r="I6453"/>
      <c r="J6453"/>
      <c r="K6453" s="9"/>
      <c r="L6453"/>
      <c r="M6453" s="36"/>
      <c r="N6453"/>
      <c r="O6453"/>
      <c r="P6453" s="48"/>
      <c r="Q6453" s="10"/>
      <c r="R6453" s="11"/>
      <c r="S6453" s="13"/>
      <c r="T6453" s="12"/>
      <c r="U6453" s="13"/>
      <c r="V6453"/>
    </row>
    <row r="6454" spans="1:22" x14ac:dyDescent="0.2">
      <c r="A6454" s="32"/>
      <c r="B6454"/>
      <c r="C6454" s="20"/>
      <c r="D6454" s="20"/>
      <c r="E6454"/>
      <c r="F6454"/>
      <c r="G6454" s="19"/>
      <c r="H6454" s="16"/>
      <c r="I6454"/>
      <c r="J6454"/>
      <c r="K6454" s="9"/>
      <c r="L6454"/>
      <c r="M6454" s="36"/>
      <c r="N6454"/>
      <c r="O6454"/>
      <c r="P6454" s="48"/>
      <c r="Q6454" s="10"/>
      <c r="R6454" s="11"/>
      <c r="S6454" s="13"/>
      <c r="T6454" s="12"/>
      <c r="U6454" s="13"/>
      <c r="V6454"/>
    </row>
    <row r="6455" spans="1:22" x14ac:dyDescent="0.2">
      <c r="A6455" s="32"/>
      <c r="B6455"/>
      <c r="C6455" s="20"/>
      <c r="D6455" s="20"/>
      <c r="E6455"/>
      <c r="F6455"/>
      <c r="G6455" s="19"/>
      <c r="H6455" s="16"/>
      <c r="I6455"/>
      <c r="J6455"/>
      <c r="K6455" s="9"/>
      <c r="L6455"/>
      <c r="M6455" s="36"/>
      <c r="N6455"/>
      <c r="O6455"/>
      <c r="P6455" s="48"/>
      <c r="Q6455" s="10"/>
      <c r="R6455" s="11"/>
      <c r="S6455" s="13"/>
      <c r="T6455" s="12"/>
      <c r="U6455" s="13"/>
      <c r="V6455"/>
    </row>
    <row r="6456" spans="1:22" x14ac:dyDescent="0.2">
      <c r="A6456" s="32"/>
      <c r="B6456"/>
      <c r="C6456" s="20"/>
      <c r="D6456" s="20"/>
      <c r="E6456"/>
      <c r="F6456"/>
      <c r="G6456" s="19"/>
      <c r="H6456" s="16"/>
      <c r="I6456"/>
      <c r="J6456"/>
      <c r="K6456" s="9"/>
      <c r="L6456"/>
      <c r="M6456" s="36"/>
      <c r="N6456"/>
      <c r="O6456"/>
      <c r="P6456" s="48"/>
      <c r="Q6456" s="10"/>
      <c r="R6456" s="11"/>
      <c r="S6456" s="13"/>
      <c r="T6456" s="12"/>
      <c r="U6456" s="13"/>
      <c r="V6456"/>
    </row>
    <row r="6457" spans="1:22" x14ac:dyDescent="0.2">
      <c r="A6457" s="32"/>
      <c r="B6457"/>
      <c r="C6457" s="20"/>
      <c r="D6457" s="20"/>
      <c r="E6457"/>
      <c r="F6457"/>
      <c r="G6457" s="19"/>
      <c r="H6457" s="16"/>
      <c r="I6457"/>
      <c r="J6457"/>
      <c r="K6457" s="9"/>
      <c r="L6457"/>
      <c r="M6457" s="36"/>
      <c r="N6457"/>
      <c r="O6457"/>
      <c r="P6457" s="48"/>
      <c r="Q6457" s="10"/>
      <c r="R6457" s="11"/>
      <c r="S6457" s="13"/>
      <c r="T6457" s="12"/>
      <c r="U6457" s="13"/>
      <c r="V6457"/>
    </row>
    <row r="6458" spans="1:22" x14ac:dyDescent="0.2">
      <c r="A6458" s="32"/>
      <c r="B6458"/>
      <c r="C6458" s="20"/>
      <c r="D6458" s="20"/>
      <c r="E6458"/>
      <c r="F6458"/>
      <c r="G6458" s="19"/>
      <c r="H6458" s="16"/>
      <c r="I6458"/>
      <c r="J6458"/>
      <c r="K6458" s="9"/>
      <c r="L6458"/>
      <c r="M6458" s="36"/>
      <c r="N6458"/>
      <c r="O6458"/>
      <c r="P6458" s="48"/>
      <c r="Q6458" s="10"/>
      <c r="R6458" s="11"/>
      <c r="S6458" s="13"/>
      <c r="T6458" s="12"/>
      <c r="U6458" s="13"/>
      <c r="V6458"/>
    </row>
    <row r="6459" spans="1:22" x14ac:dyDescent="0.2">
      <c r="A6459" s="32"/>
      <c r="B6459"/>
      <c r="C6459" s="20"/>
      <c r="D6459" s="20"/>
      <c r="E6459"/>
      <c r="F6459"/>
      <c r="G6459" s="19"/>
      <c r="H6459" s="16"/>
      <c r="I6459"/>
      <c r="J6459"/>
      <c r="K6459" s="9"/>
      <c r="L6459"/>
      <c r="M6459" s="36"/>
      <c r="N6459"/>
      <c r="O6459"/>
      <c r="P6459" s="48"/>
      <c r="Q6459" s="10"/>
      <c r="R6459" s="11"/>
      <c r="S6459" s="13"/>
      <c r="T6459" s="12"/>
      <c r="U6459" s="13"/>
      <c r="V6459"/>
    </row>
    <row r="6460" spans="1:22" x14ac:dyDescent="0.2">
      <c r="A6460" s="32"/>
      <c r="B6460"/>
      <c r="C6460" s="20"/>
      <c r="D6460" s="20"/>
      <c r="E6460"/>
      <c r="F6460"/>
      <c r="G6460" s="19"/>
      <c r="H6460" s="16"/>
      <c r="I6460"/>
      <c r="J6460"/>
      <c r="K6460" s="9"/>
      <c r="L6460"/>
      <c r="M6460" s="36"/>
      <c r="N6460"/>
      <c r="O6460"/>
      <c r="P6460" s="48"/>
      <c r="Q6460" s="10"/>
      <c r="R6460" s="11"/>
      <c r="S6460" s="13"/>
      <c r="T6460" s="12"/>
      <c r="U6460" s="13"/>
      <c r="V6460"/>
    </row>
    <row r="6461" spans="1:22" x14ac:dyDescent="0.2">
      <c r="A6461" s="32"/>
      <c r="B6461"/>
      <c r="C6461" s="20"/>
      <c r="D6461" s="20"/>
      <c r="E6461"/>
      <c r="F6461"/>
      <c r="G6461" s="19"/>
      <c r="H6461" s="16"/>
      <c r="I6461"/>
      <c r="J6461"/>
      <c r="K6461" s="9"/>
      <c r="L6461"/>
      <c r="M6461" s="36"/>
      <c r="N6461"/>
      <c r="O6461"/>
      <c r="P6461" s="48"/>
      <c r="Q6461" s="10"/>
      <c r="R6461" s="11"/>
      <c r="S6461" s="13"/>
      <c r="T6461" s="12"/>
      <c r="U6461" s="13"/>
      <c r="V6461"/>
    </row>
    <row r="6462" spans="1:22" x14ac:dyDescent="0.2">
      <c r="A6462" s="32"/>
      <c r="B6462"/>
      <c r="C6462" s="20"/>
      <c r="D6462" s="20"/>
      <c r="E6462"/>
      <c r="F6462"/>
      <c r="G6462" s="19"/>
      <c r="H6462" s="16"/>
      <c r="I6462"/>
      <c r="J6462"/>
      <c r="K6462" s="9"/>
      <c r="L6462"/>
      <c r="M6462" s="36"/>
      <c r="N6462"/>
      <c r="O6462"/>
      <c r="P6462" s="48"/>
      <c r="Q6462" s="10"/>
      <c r="R6462" s="11"/>
      <c r="S6462" s="13"/>
      <c r="T6462" s="12"/>
      <c r="U6462" s="13"/>
      <c r="V6462"/>
    </row>
    <row r="6463" spans="1:22" x14ac:dyDescent="0.2">
      <c r="A6463" s="32"/>
      <c r="B6463"/>
      <c r="C6463" s="20"/>
      <c r="D6463" s="20"/>
      <c r="E6463"/>
      <c r="F6463"/>
      <c r="G6463" s="19"/>
      <c r="H6463" s="16"/>
      <c r="I6463"/>
      <c r="J6463"/>
      <c r="K6463" s="9"/>
      <c r="L6463"/>
      <c r="M6463" s="36"/>
      <c r="N6463"/>
      <c r="O6463"/>
      <c r="P6463" s="48"/>
      <c r="Q6463" s="10"/>
      <c r="R6463" s="11"/>
      <c r="S6463" s="13"/>
      <c r="T6463" s="12"/>
      <c r="U6463" s="13"/>
      <c r="V6463"/>
    </row>
    <row r="6464" spans="1:22" x14ac:dyDescent="0.2">
      <c r="A6464" s="32"/>
      <c r="B6464"/>
      <c r="C6464" s="20"/>
      <c r="D6464" s="20"/>
      <c r="E6464"/>
      <c r="F6464"/>
      <c r="G6464" s="19"/>
      <c r="H6464" s="16"/>
      <c r="I6464"/>
      <c r="J6464"/>
      <c r="K6464" s="9"/>
      <c r="L6464"/>
      <c r="M6464" s="36"/>
      <c r="N6464"/>
      <c r="O6464"/>
      <c r="P6464" s="48"/>
      <c r="Q6464" s="10"/>
      <c r="R6464" s="11"/>
      <c r="S6464" s="13"/>
      <c r="T6464" s="12"/>
      <c r="U6464" s="13"/>
      <c r="V6464"/>
    </row>
    <row r="6465" spans="1:22" x14ac:dyDescent="0.2">
      <c r="A6465" s="32"/>
      <c r="B6465"/>
      <c r="C6465" s="20"/>
      <c r="D6465" s="20"/>
      <c r="E6465"/>
      <c r="F6465"/>
      <c r="G6465" s="19"/>
      <c r="H6465" s="16"/>
      <c r="I6465"/>
      <c r="J6465"/>
      <c r="K6465" s="9"/>
      <c r="L6465"/>
      <c r="M6465" s="36"/>
      <c r="N6465"/>
      <c r="O6465"/>
      <c r="P6465" s="48"/>
      <c r="Q6465" s="10"/>
      <c r="R6465" s="11"/>
      <c r="S6465" s="13"/>
      <c r="T6465" s="12"/>
      <c r="U6465" s="13"/>
      <c r="V6465"/>
    </row>
    <row r="6466" spans="1:22" x14ac:dyDescent="0.2">
      <c r="A6466" s="32"/>
      <c r="B6466"/>
      <c r="C6466" s="20"/>
      <c r="D6466" s="20"/>
      <c r="E6466"/>
      <c r="F6466"/>
      <c r="G6466" s="19"/>
      <c r="H6466" s="16"/>
      <c r="I6466"/>
      <c r="J6466"/>
      <c r="K6466" s="9"/>
      <c r="L6466"/>
      <c r="M6466" s="36"/>
      <c r="N6466"/>
      <c r="O6466"/>
      <c r="P6466" s="48"/>
      <c r="Q6466" s="10"/>
      <c r="R6466" s="11"/>
      <c r="S6466" s="13"/>
      <c r="T6466" s="12"/>
      <c r="U6466" s="13"/>
      <c r="V6466"/>
    </row>
    <row r="6467" spans="1:22" x14ac:dyDescent="0.2">
      <c r="A6467" s="32"/>
      <c r="B6467"/>
      <c r="C6467" s="20"/>
      <c r="D6467" s="20"/>
      <c r="E6467"/>
      <c r="F6467"/>
      <c r="G6467" s="19"/>
      <c r="H6467" s="16"/>
      <c r="I6467"/>
      <c r="J6467"/>
      <c r="K6467" s="9"/>
      <c r="L6467"/>
      <c r="M6467" s="36"/>
      <c r="N6467"/>
      <c r="O6467"/>
      <c r="P6467" s="48"/>
      <c r="Q6467" s="10"/>
      <c r="R6467" s="11"/>
      <c r="S6467" s="13"/>
      <c r="T6467" s="12"/>
      <c r="U6467" s="13"/>
      <c r="V6467"/>
    </row>
    <row r="6468" spans="1:22" x14ac:dyDescent="0.2">
      <c r="A6468" s="32"/>
      <c r="B6468"/>
      <c r="C6468" s="20"/>
      <c r="D6468" s="20"/>
      <c r="E6468"/>
      <c r="F6468"/>
      <c r="G6468" s="19"/>
      <c r="H6468" s="16"/>
      <c r="I6468"/>
      <c r="J6468"/>
      <c r="K6468" s="9"/>
      <c r="L6468"/>
      <c r="M6468" s="36"/>
      <c r="N6468"/>
      <c r="O6468"/>
      <c r="P6468" s="48"/>
      <c r="Q6468" s="10"/>
      <c r="R6468" s="11"/>
      <c r="S6468" s="13"/>
      <c r="T6468" s="12"/>
      <c r="U6468" s="13"/>
      <c r="V6468"/>
    </row>
    <row r="6469" spans="1:22" x14ac:dyDescent="0.2">
      <c r="A6469" s="32"/>
      <c r="B6469"/>
      <c r="C6469" s="20"/>
      <c r="D6469" s="20"/>
      <c r="E6469"/>
      <c r="F6469"/>
      <c r="G6469" s="19"/>
      <c r="H6469" s="16"/>
      <c r="I6469"/>
      <c r="J6469"/>
      <c r="K6469" s="9"/>
      <c r="L6469"/>
      <c r="M6469" s="36"/>
      <c r="N6469"/>
      <c r="O6469"/>
      <c r="P6469" s="48"/>
      <c r="Q6469" s="10"/>
      <c r="R6469" s="11"/>
      <c r="S6469" s="13"/>
      <c r="T6469" s="12"/>
      <c r="U6469" s="13"/>
      <c r="V6469"/>
    </row>
    <row r="6470" spans="1:22" x14ac:dyDescent="0.2">
      <c r="A6470" s="32"/>
      <c r="B6470"/>
      <c r="C6470" s="20"/>
      <c r="D6470" s="20"/>
      <c r="E6470"/>
      <c r="F6470"/>
      <c r="G6470" s="19"/>
      <c r="H6470" s="16"/>
      <c r="I6470"/>
      <c r="J6470"/>
      <c r="K6470" s="9"/>
      <c r="L6470"/>
      <c r="M6470" s="36"/>
      <c r="N6470"/>
      <c r="O6470"/>
      <c r="P6470" s="48"/>
      <c r="Q6470" s="10"/>
      <c r="R6470" s="11"/>
      <c r="S6470" s="13"/>
      <c r="T6470" s="12"/>
      <c r="U6470" s="13"/>
      <c r="V6470"/>
    </row>
    <row r="6471" spans="1:22" x14ac:dyDescent="0.2">
      <c r="A6471" s="32"/>
      <c r="B6471"/>
      <c r="C6471" s="20"/>
      <c r="D6471" s="20"/>
      <c r="E6471"/>
      <c r="F6471"/>
      <c r="G6471" s="19"/>
      <c r="H6471" s="16"/>
      <c r="I6471"/>
      <c r="J6471"/>
      <c r="K6471" s="9"/>
      <c r="L6471"/>
      <c r="M6471" s="36"/>
      <c r="N6471"/>
      <c r="O6471"/>
      <c r="P6471" s="48"/>
      <c r="Q6471" s="10"/>
      <c r="R6471" s="11"/>
      <c r="S6471" s="13"/>
      <c r="T6471" s="12"/>
      <c r="U6471" s="13"/>
      <c r="V6471"/>
    </row>
    <row r="6472" spans="1:22" x14ac:dyDescent="0.2">
      <c r="A6472" s="32"/>
      <c r="B6472"/>
      <c r="C6472" s="20"/>
      <c r="D6472" s="20"/>
      <c r="E6472"/>
      <c r="F6472"/>
      <c r="G6472" s="19"/>
      <c r="H6472" s="16"/>
      <c r="I6472"/>
      <c r="J6472"/>
      <c r="K6472" s="9"/>
      <c r="L6472"/>
      <c r="M6472" s="36"/>
      <c r="N6472"/>
      <c r="O6472"/>
      <c r="P6472" s="48"/>
      <c r="Q6472" s="10"/>
      <c r="R6472" s="11"/>
      <c r="S6472" s="13"/>
      <c r="T6472" s="12"/>
      <c r="U6472" s="13"/>
      <c r="V6472"/>
    </row>
    <row r="6473" spans="1:22" x14ac:dyDescent="0.2">
      <c r="A6473" s="32"/>
      <c r="B6473"/>
      <c r="C6473" s="20"/>
      <c r="D6473" s="20"/>
      <c r="E6473"/>
      <c r="F6473"/>
      <c r="G6473" s="19"/>
      <c r="H6473" s="16"/>
      <c r="I6473"/>
      <c r="J6473"/>
      <c r="K6473" s="9"/>
      <c r="L6473"/>
      <c r="M6473" s="36"/>
      <c r="N6473"/>
      <c r="O6473"/>
      <c r="P6473" s="48"/>
      <c r="Q6473" s="10"/>
      <c r="R6473" s="11"/>
      <c r="S6473" s="13"/>
      <c r="T6473" s="12"/>
      <c r="U6473" s="13"/>
      <c r="V6473"/>
    </row>
    <row r="6474" spans="1:22" x14ac:dyDescent="0.2">
      <c r="A6474" s="32"/>
      <c r="B6474"/>
      <c r="C6474" s="20"/>
      <c r="D6474" s="20"/>
      <c r="E6474"/>
      <c r="F6474"/>
      <c r="G6474" s="19"/>
      <c r="H6474" s="16"/>
      <c r="I6474"/>
      <c r="J6474"/>
      <c r="K6474" s="9"/>
      <c r="L6474"/>
      <c r="M6474" s="36"/>
      <c r="N6474"/>
      <c r="O6474"/>
      <c r="P6474" s="48"/>
      <c r="Q6474" s="10"/>
      <c r="R6474" s="11"/>
      <c r="S6474" s="13"/>
      <c r="T6474" s="12"/>
      <c r="U6474" s="13"/>
      <c r="V6474"/>
    </row>
    <row r="6475" spans="1:22" x14ac:dyDescent="0.2">
      <c r="A6475" s="32"/>
      <c r="B6475"/>
      <c r="C6475" s="20"/>
      <c r="D6475" s="20"/>
      <c r="E6475"/>
      <c r="F6475"/>
      <c r="G6475" s="19"/>
      <c r="H6475" s="16"/>
      <c r="I6475"/>
      <c r="J6475"/>
      <c r="K6475" s="9"/>
      <c r="L6475"/>
      <c r="M6475" s="36"/>
      <c r="N6475"/>
      <c r="O6475"/>
      <c r="P6475" s="48"/>
      <c r="Q6475" s="10"/>
      <c r="R6475" s="11"/>
      <c r="S6475" s="13"/>
      <c r="T6475" s="12"/>
      <c r="U6475" s="13"/>
      <c r="V6475"/>
    </row>
    <row r="6476" spans="1:22" x14ac:dyDescent="0.2">
      <c r="A6476" s="32"/>
      <c r="B6476"/>
      <c r="C6476" s="20"/>
      <c r="D6476" s="20"/>
      <c r="E6476"/>
      <c r="F6476"/>
      <c r="G6476" s="19"/>
      <c r="H6476" s="16"/>
      <c r="I6476"/>
      <c r="J6476"/>
      <c r="K6476" s="9"/>
      <c r="L6476"/>
      <c r="M6476" s="36"/>
      <c r="N6476"/>
      <c r="O6476"/>
      <c r="P6476" s="48"/>
      <c r="Q6476" s="10"/>
      <c r="R6476" s="11"/>
      <c r="S6476" s="13"/>
      <c r="T6476" s="12"/>
      <c r="U6476" s="13"/>
      <c r="V6476"/>
    </row>
    <row r="6477" spans="1:22" x14ac:dyDescent="0.2">
      <c r="A6477" s="32"/>
      <c r="B6477"/>
      <c r="C6477" s="20"/>
      <c r="D6477" s="20"/>
      <c r="E6477"/>
      <c r="F6477"/>
      <c r="G6477" s="19"/>
      <c r="H6477" s="16"/>
      <c r="I6477"/>
      <c r="J6477"/>
      <c r="K6477" s="9"/>
      <c r="L6477"/>
      <c r="M6477" s="36"/>
      <c r="N6477"/>
      <c r="O6477"/>
      <c r="P6477" s="48"/>
      <c r="Q6477" s="10"/>
      <c r="R6477" s="11"/>
      <c r="S6477" s="13"/>
      <c r="T6477" s="12"/>
      <c r="U6477" s="13"/>
      <c r="V6477"/>
    </row>
    <row r="6478" spans="1:22" x14ac:dyDescent="0.2">
      <c r="A6478" s="32"/>
      <c r="B6478"/>
      <c r="C6478" s="20"/>
      <c r="D6478" s="20"/>
      <c r="E6478"/>
      <c r="F6478"/>
      <c r="G6478" s="19"/>
      <c r="H6478" s="16"/>
      <c r="I6478"/>
      <c r="J6478"/>
      <c r="K6478" s="9"/>
      <c r="L6478"/>
      <c r="M6478" s="36"/>
      <c r="N6478"/>
      <c r="O6478"/>
      <c r="P6478" s="48"/>
      <c r="Q6478" s="10"/>
      <c r="R6478" s="11"/>
      <c r="S6478" s="13"/>
      <c r="T6478" s="12"/>
      <c r="U6478" s="13"/>
      <c r="V6478"/>
    </row>
    <row r="6479" spans="1:22" x14ac:dyDescent="0.2">
      <c r="A6479" s="32"/>
      <c r="B6479"/>
      <c r="C6479" s="20"/>
      <c r="D6479" s="20"/>
      <c r="E6479"/>
      <c r="F6479"/>
      <c r="G6479" s="19"/>
      <c r="H6479" s="16"/>
      <c r="I6479"/>
      <c r="J6479"/>
      <c r="K6479" s="9"/>
      <c r="L6479"/>
      <c r="M6479" s="36"/>
      <c r="N6479"/>
      <c r="O6479"/>
      <c r="P6479" s="48"/>
      <c r="Q6479" s="10"/>
      <c r="R6479" s="11"/>
      <c r="S6479" s="13"/>
      <c r="T6479" s="12"/>
      <c r="U6479" s="13"/>
      <c r="V6479"/>
    </row>
    <row r="6480" spans="1:22" x14ac:dyDescent="0.2">
      <c r="A6480" s="32"/>
      <c r="B6480"/>
      <c r="C6480" s="20"/>
      <c r="D6480" s="20"/>
      <c r="E6480"/>
      <c r="F6480"/>
      <c r="G6480" s="19"/>
      <c r="H6480" s="16"/>
      <c r="I6480"/>
      <c r="J6480"/>
      <c r="K6480" s="9"/>
      <c r="L6480"/>
      <c r="M6480" s="36"/>
      <c r="N6480"/>
      <c r="O6480"/>
      <c r="P6480" s="48"/>
      <c r="Q6480" s="10"/>
      <c r="R6480" s="11"/>
      <c r="S6480" s="13"/>
      <c r="T6480" s="12"/>
      <c r="U6480" s="13"/>
      <c r="V6480"/>
    </row>
    <row r="6481" spans="1:22" x14ac:dyDescent="0.2">
      <c r="A6481" s="32"/>
      <c r="B6481"/>
      <c r="C6481" s="20"/>
      <c r="D6481" s="20"/>
      <c r="E6481"/>
      <c r="F6481"/>
      <c r="G6481" s="19"/>
      <c r="H6481" s="16"/>
      <c r="I6481"/>
      <c r="J6481"/>
      <c r="K6481" s="9"/>
      <c r="L6481"/>
      <c r="M6481" s="36"/>
      <c r="N6481"/>
      <c r="O6481"/>
      <c r="P6481" s="48"/>
      <c r="Q6481" s="10"/>
      <c r="R6481" s="11"/>
      <c r="S6481" s="13"/>
      <c r="T6481" s="12"/>
      <c r="U6481" s="13"/>
      <c r="V6481"/>
    </row>
    <row r="6482" spans="1:22" x14ac:dyDescent="0.2">
      <c r="A6482" s="32"/>
      <c r="B6482"/>
      <c r="C6482" s="20"/>
      <c r="D6482" s="20"/>
      <c r="E6482"/>
      <c r="F6482"/>
      <c r="G6482" s="19"/>
      <c r="H6482" s="16"/>
      <c r="I6482"/>
      <c r="J6482"/>
      <c r="K6482" s="9"/>
      <c r="L6482"/>
      <c r="M6482" s="36"/>
      <c r="N6482"/>
      <c r="O6482"/>
      <c r="P6482" s="48"/>
      <c r="Q6482" s="10"/>
      <c r="R6482" s="11"/>
      <c r="S6482" s="13"/>
      <c r="T6482" s="12"/>
      <c r="U6482" s="13"/>
      <c r="V6482"/>
    </row>
    <row r="6483" spans="1:22" x14ac:dyDescent="0.2">
      <c r="A6483" s="32"/>
      <c r="B6483"/>
      <c r="C6483" s="20"/>
      <c r="D6483" s="20"/>
      <c r="E6483"/>
      <c r="F6483"/>
      <c r="G6483" s="19"/>
      <c r="H6483" s="16"/>
      <c r="I6483"/>
      <c r="J6483"/>
      <c r="K6483" s="9"/>
      <c r="L6483"/>
      <c r="M6483" s="36"/>
      <c r="N6483"/>
      <c r="O6483"/>
      <c r="P6483" s="48"/>
      <c r="Q6483" s="10"/>
      <c r="R6483" s="11"/>
      <c r="S6483" s="13"/>
      <c r="T6483" s="12"/>
      <c r="U6483" s="13"/>
      <c r="V6483"/>
    </row>
    <row r="6484" spans="1:22" x14ac:dyDescent="0.2">
      <c r="A6484" s="32"/>
      <c r="B6484"/>
      <c r="C6484" s="20"/>
      <c r="D6484" s="20"/>
      <c r="E6484"/>
      <c r="F6484"/>
      <c r="G6484" s="19"/>
      <c r="H6484" s="16"/>
      <c r="I6484"/>
      <c r="J6484"/>
      <c r="K6484" s="9"/>
      <c r="L6484"/>
      <c r="M6484" s="36"/>
      <c r="N6484"/>
      <c r="O6484"/>
      <c r="P6484" s="48"/>
      <c r="Q6484" s="10"/>
      <c r="R6484" s="11"/>
      <c r="S6484" s="13"/>
      <c r="T6484" s="12"/>
      <c r="U6484" s="13"/>
      <c r="V6484"/>
    </row>
    <row r="6485" spans="1:22" x14ac:dyDescent="0.2">
      <c r="A6485" s="32"/>
      <c r="B6485"/>
      <c r="C6485" s="20"/>
      <c r="D6485" s="20"/>
      <c r="E6485"/>
      <c r="F6485"/>
      <c r="G6485" s="19"/>
      <c r="H6485" s="16"/>
      <c r="I6485"/>
      <c r="J6485"/>
      <c r="K6485" s="9"/>
      <c r="L6485"/>
      <c r="M6485" s="36"/>
      <c r="N6485"/>
      <c r="O6485"/>
      <c r="P6485" s="48"/>
      <c r="Q6485" s="10"/>
      <c r="R6485" s="11"/>
      <c r="S6485" s="13"/>
      <c r="T6485" s="12"/>
      <c r="U6485" s="13"/>
      <c r="V6485"/>
    </row>
    <row r="6486" spans="1:22" x14ac:dyDescent="0.2">
      <c r="A6486" s="32"/>
      <c r="B6486"/>
      <c r="C6486" s="20"/>
      <c r="D6486" s="20"/>
      <c r="E6486"/>
      <c r="F6486"/>
      <c r="G6486" s="19"/>
      <c r="H6486" s="16"/>
      <c r="I6486"/>
      <c r="J6486"/>
      <c r="K6486" s="9"/>
      <c r="L6486"/>
      <c r="M6486" s="36"/>
      <c r="N6486"/>
      <c r="O6486"/>
      <c r="P6486" s="48"/>
      <c r="Q6486" s="10"/>
      <c r="R6486" s="11"/>
      <c r="S6486" s="13"/>
      <c r="T6486" s="12"/>
      <c r="U6486" s="13"/>
      <c r="V6486"/>
    </row>
    <row r="6487" spans="1:22" x14ac:dyDescent="0.2">
      <c r="A6487" s="32"/>
      <c r="B6487"/>
      <c r="C6487" s="20"/>
      <c r="D6487" s="20"/>
      <c r="E6487"/>
      <c r="F6487"/>
      <c r="G6487" s="19"/>
      <c r="H6487" s="16"/>
      <c r="I6487"/>
      <c r="J6487"/>
      <c r="K6487" s="9"/>
      <c r="L6487"/>
      <c r="M6487" s="36"/>
      <c r="N6487"/>
      <c r="O6487"/>
      <c r="P6487" s="48"/>
      <c r="Q6487" s="10"/>
      <c r="R6487" s="11"/>
      <c r="S6487" s="13"/>
      <c r="T6487" s="12"/>
      <c r="U6487" s="13"/>
      <c r="V6487"/>
    </row>
    <row r="6488" spans="1:22" x14ac:dyDescent="0.2">
      <c r="A6488" s="32"/>
      <c r="B6488"/>
      <c r="C6488" s="20"/>
      <c r="D6488" s="20"/>
      <c r="E6488"/>
      <c r="F6488"/>
      <c r="G6488" s="19"/>
      <c r="H6488" s="16"/>
      <c r="I6488"/>
      <c r="J6488"/>
      <c r="K6488" s="9"/>
      <c r="L6488"/>
      <c r="M6488" s="36"/>
      <c r="N6488"/>
      <c r="O6488"/>
      <c r="P6488" s="48"/>
      <c r="Q6488" s="10"/>
      <c r="R6488" s="11"/>
      <c r="S6488" s="13"/>
      <c r="T6488" s="12"/>
      <c r="U6488" s="13"/>
      <c r="V6488"/>
    </row>
    <row r="6489" spans="1:22" x14ac:dyDescent="0.2">
      <c r="A6489" s="32"/>
      <c r="B6489"/>
      <c r="C6489" s="20"/>
      <c r="D6489" s="20"/>
      <c r="E6489"/>
      <c r="F6489"/>
      <c r="G6489" s="19"/>
      <c r="H6489" s="16"/>
      <c r="I6489"/>
      <c r="J6489"/>
      <c r="K6489" s="9"/>
      <c r="L6489"/>
      <c r="M6489" s="36"/>
      <c r="N6489"/>
      <c r="O6489"/>
      <c r="P6489" s="48"/>
      <c r="Q6489" s="10"/>
      <c r="R6489" s="11"/>
      <c r="S6489" s="13"/>
      <c r="T6489" s="12"/>
      <c r="U6489" s="13"/>
      <c r="V6489"/>
    </row>
    <row r="6490" spans="1:22" x14ac:dyDescent="0.2">
      <c r="A6490" s="32"/>
      <c r="B6490"/>
      <c r="C6490" s="20"/>
      <c r="D6490" s="20"/>
      <c r="E6490"/>
      <c r="F6490"/>
      <c r="G6490" s="19"/>
      <c r="H6490" s="16"/>
      <c r="I6490"/>
      <c r="J6490"/>
      <c r="K6490" s="9"/>
      <c r="L6490"/>
      <c r="M6490" s="36"/>
      <c r="N6490"/>
      <c r="O6490"/>
      <c r="P6490" s="48"/>
      <c r="Q6490" s="10"/>
      <c r="R6490" s="11"/>
      <c r="S6490" s="13"/>
      <c r="T6490" s="12"/>
      <c r="U6490" s="13"/>
      <c r="V6490"/>
    </row>
    <row r="6491" spans="1:22" x14ac:dyDescent="0.2">
      <c r="A6491" s="32"/>
      <c r="B6491"/>
      <c r="C6491" s="20"/>
      <c r="D6491" s="20"/>
      <c r="E6491"/>
      <c r="F6491"/>
      <c r="G6491" s="19"/>
      <c r="H6491" s="16"/>
      <c r="I6491"/>
      <c r="J6491"/>
      <c r="K6491" s="9"/>
      <c r="L6491"/>
      <c r="M6491" s="36"/>
      <c r="N6491"/>
      <c r="O6491"/>
      <c r="P6491" s="48"/>
      <c r="Q6491" s="10"/>
      <c r="R6491" s="11"/>
      <c r="S6491" s="13"/>
      <c r="T6491" s="12"/>
      <c r="U6491" s="13"/>
      <c r="V6491"/>
    </row>
    <row r="6492" spans="1:22" x14ac:dyDescent="0.2">
      <c r="A6492" s="32"/>
      <c r="B6492"/>
      <c r="C6492" s="20"/>
      <c r="D6492" s="20"/>
      <c r="E6492"/>
      <c r="F6492"/>
      <c r="G6492" s="19"/>
      <c r="H6492" s="16"/>
      <c r="I6492"/>
      <c r="J6492"/>
      <c r="K6492" s="9"/>
      <c r="L6492"/>
      <c r="M6492" s="36"/>
      <c r="N6492"/>
      <c r="O6492"/>
      <c r="P6492" s="48"/>
      <c r="Q6492" s="10"/>
      <c r="R6492" s="11"/>
      <c r="S6492" s="13"/>
      <c r="T6492" s="12"/>
      <c r="U6492" s="13"/>
      <c r="V6492"/>
    </row>
    <row r="6493" spans="1:22" x14ac:dyDescent="0.2">
      <c r="A6493" s="32"/>
      <c r="B6493"/>
      <c r="C6493" s="20"/>
      <c r="D6493" s="20"/>
      <c r="E6493"/>
      <c r="F6493"/>
      <c r="G6493" s="19"/>
      <c r="H6493" s="16"/>
      <c r="I6493"/>
      <c r="J6493"/>
      <c r="K6493" s="9"/>
      <c r="L6493"/>
      <c r="M6493" s="36"/>
      <c r="N6493"/>
      <c r="O6493"/>
      <c r="P6493" s="48"/>
      <c r="Q6493" s="10"/>
      <c r="R6493" s="11"/>
      <c r="S6493" s="13"/>
      <c r="T6493" s="12"/>
      <c r="U6493" s="13"/>
      <c r="V6493"/>
    </row>
    <row r="6494" spans="1:22" x14ac:dyDescent="0.2">
      <c r="A6494" s="32"/>
      <c r="B6494"/>
      <c r="C6494" s="20"/>
      <c r="D6494" s="20"/>
      <c r="E6494"/>
      <c r="F6494"/>
      <c r="G6494" s="19"/>
      <c r="H6494" s="16"/>
      <c r="I6494"/>
      <c r="J6494"/>
      <c r="K6494" s="9"/>
      <c r="L6494"/>
      <c r="M6494" s="36"/>
      <c r="N6494"/>
      <c r="O6494"/>
      <c r="P6494" s="48"/>
      <c r="Q6494" s="10"/>
      <c r="R6494" s="11"/>
      <c r="S6494" s="13"/>
      <c r="T6494" s="12"/>
      <c r="U6494" s="13"/>
      <c r="V6494"/>
    </row>
    <row r="6495" spans="1:22" x14ac:dyDescent="0.2">
      <c r="A6495" s="32"/>
      <c r="B6495"/>
      <c r="C6495" s="20"/>
      <c r="D6495" s="20"/>
      <c r="E6495"/>
      <c r="F6495"/>
      <c r="G6495" s="19"/>
      <c r="H6495" s="16"/>
      <c r="I6495"/>
      <c r="J6495"/>
      <c r="K6495" s="9"/>
      <c r="L6495"/>
      <c r="M6495" s="36"/>
      <c r="N6495"/>
      <c r="O6495"/>
      <c r="P6495" s="48"/>
      <c r="Q6495" s="10"/>
      <c r="R6495" s="11"/>
      <c r="S6495" s="13"/>
      <c r="T6495" s="12"/>
      <c r="U6495" s="13"/>
      <c r="V6495"/>
    </row>
    <row r="6496" spans="1:22" x14ac:dyDescent="0.2">
      <c r="A6496" s="32"/>
      <c r="B6496"/>
      <c r="C6496" s="20"/>
      <c r="D6496" s="20"/>
      <c r="E6496"/>
      <c r="F6496"/>
      <c r="G6496" s="19"/>
      <c r="H6496" s="16"/>
      <c r="I6496"/>
      <c r="J6496"/>
      <c r="K6496" s="9"/>
      <c r="L6496"/>
      <c r="M6496" s="36"/>
      <c r="N6496"/>
      <c r="O6496"/>
      <c r="P6496" s="48"/>
      <c r="Q6496" s="10"/>
      <c r="R6496" s="11"/>
      <c r="S6496" s="13"/>
      <c r="T6496" s="12"/>
      <c r="U6496" s="13"/>
      <c r="V6496"/>
    </row>
    <row r="6497" spans="1:22" x14ac:dyDescent="0.2">
      <c r="A6497" s="32"/>
      <c r="B6497"/>
      <c r="C6497" s="20"/>
      <c r="D6497" s="20"/>
      <c r="E6497"/>
      <c r="F6497"/>
      <c r="G6497" s="19"/>
      <c r="H6497" s="16"/>
      <c r="I6497"/>
      <c r="J6497"/>
      <c r="K6497" s="9"/>
      <c r="L6497"/>
      <c r="M6497" s="36"/>
      <c r="N6497"/>
      <c r="O6497"/>
      <c r="P6497" s="48"/>
      <c r="Q6497" s="10"/>
      <c r="R6497" s="11"/>
      <c r="S6497" s="13"/>
      <c r="T6497" s="12"/>
      <c r="U6497" s="13"/>
      <c r="V6497"/>
    </row>
    <row r="6498" spans="1:22" x14ac:dyDescent="0.2">
      <c r="A6498" s="32"/>
      <c r="B6498"/>
      <c r="C6498" s="20"/>
      <c r="D6498" s="20"/>
      <c r="E6498"/>
      <c r="F6498"/>
      <c r="G6498" s="19"/>
      <c r="H6498" s="16"/>
      <c r="I6498"/>
      <c r="J6498"/>
      <c r="K6498" s="9"/>
      <c r="L6498"/>
      <c r="M6498" s="36"/>
      <c r="N6498"/>
      <c r="O6498"/>
      <c r="P6498" s="48"/>
      <c r="Q6498" s="10"/>
      <c r="R6498" s="11"/>
      <c r="S6498" s="13"/>
      <c r="T6498" s="12"/>
      <c r="U6498" s="13"/>
      <c r="V6498"/>
    </row>
    <row r="6499" spans="1:22" x14ac:dyDescent="0.2">
      <c r="A6499" s="32"/>
      <c r="B6499"/>
      <c r="C6499" s="20"/>
      <c r="D6499" s="20"/>
      <c r="E6499"/>
      <c r="F6499"/>
      <c r="G6499" s="19"/>
      <c r="H6499" s="16"/>
      <c r="I6499"/>
      <c r="J6499"/>
      <c r="K6499" s="9"/>
      <c r="L6499"/>
      <c r="M6499" s="36"/>
      <c r="N6499"/>
      <c r="O6499"/>
      <c r="P6499" s="48"/>
      <c r="Q6499" s="10"/>
      <c r="R6499" s="11"/>
      <c r="S6499" s="13"/>
      <c r="T6499" s="12"/>
      <c r="U6499" s="13"/>
      <c r="V6499"/>
    </row>
    <row r="6500" spans="1:22" x14ac:dyDescent="0.2">
      <c r="A6500" s="32"/>
      <c r="B6500"/>
      <c r="C6500" s="20"/>
      <c r="D6500" s="20"/>
      <c r="E6500"/>
      <c r="F6500"/>
      <c r="G6500" s="19"/>
      <c r="H6500" s="16"/>
      <c r="I6500"/>
      <c r="J6500"/>
      <c r="K6500" s="9"/>
      <c r="L6500"/>
      <c r="M6500" s="36"/>
      <c r="N6500"/>
      <c r="O6500"/>
      <c r="P6500" s="48"/>
      <c r="Q6500" s="10"/>
      <c r="R6500" s="11"/>
      <c r="S6500" s="13"/>
      <c r="T6500" s="12"/>
      <c r="U6500" s="13"/>
      <c r="V6500"/>
    </row>
    <row r="6501" spans="1:22" x14ac:dyDescent="0.2">
      <c r="A6501" s="32"/>
      <c r="B6501"/>
      <c r="C6501" s="20"/>
      <c r="D6501" s="20"/>
      <c r="E6501"/>
      <c r="F6501"/>
      <c r="G6501" s="19"/>
      <c r="H6501" s="16"/>
      <c r="I6501"/>
      <c r="J6501"/>
      <c r="K6501" s="9"/>
      <c r="L6501"/>
      <c r="M6501" s="36"/>
      <c r="N6501"/>
      <c r="O6501"/>
      <c r="P6501" s="48"/>
      <c r="Q6501" s="10"/>
      <c r="R6501" s="11"/>
      <c r="S6501" s="13"/>
      <c r="T6501" s="12"/>
      <c r="U6501" s="13"/>
      <c r="V6501"/>
    </row>
    <row r="6502" spans="1:22" x14ac:dyDescent="0.2">
      <c r="A6502" s="32"/>
      <c r="B6502"/>
      <c r="C6502" s="20"/>
      <c r="D6502" s="20"/>
      <c r="E6502"/>
      <c r="F6502"/>
      <c r="G6502" s="19"/>
      <c r="H6502" s="16"/>
      <c r="I6502"/>
      <c r="J6502"/>
      <c r="K6502" s="9"/>
      <c r="L6502"/>
      <c r="M6502" s="36"/>
      <c r="N6502"/>
      <c r="O6502"/>
      <c r="P6502" s="48"/>
      <c r="Q6502" s="10"/>
      <c r="R6502" s="11"/>
      <c r="S6502" s="13"/>
      <c r="T6502" s="12"/>
      <c r="U6502" s="13"/>
      <c r="V6502"/>
    </row>
    <row r="6503" spans="1:22" x14ac:dyDescent="0.2">
      <c r="A6503" s="32"/>
      <c r="B6503"/>
      <c r="C6503" s="20"/>
      <c r="D6503" s="20"/>
      <c r="E6503"/>
      <c r="F6503"/>
      <c r="G6503" s="19"/>
      <c r="H6503" s="16"/>
      <c r="I6503"/>
      <c r="J6503"/>
      <c r="K6503" s="9"/>
      <c r="L6503"/>
      <c r="M6503" s="36"/>
      <c r="N6503"/>
      <c r="O6503"/>
      <c r="P6503" s="48"/>
      <c r="Q6503" s="10"/>
      <c r="R6503" s="11"/>
      <c r="S6503" s="13"/>
      <c r="T6503" s="12"/>
      <c r="U6503" s="13"/>
      <c r="V6503"/>
    </row>
    <row r="6504" spans="1:22" x14ac:dyDescent="0.2">
      <c r="A6504" s="32"/>
      <c r="B6504"/>
      <c r="C6504" s="20"/>
      <c r="D6504" s="20"/>
      <c r="E6504"/>
      <c r="F6504"/>
      <c r="G6504" s="19"/>
      <c r="H6504" s="16"/>
      <c r="I6504"/>
      <c r="J6504"/>
      <c r="K6504" s="9"/>
      <c r="L6504"/>
      <c r="M6504" s="36"/>
      <c r="N6504"/>
      <c r="O6504"/>
      <c r="P6504" s="48"/>
      <c r="Q6504" s="10"/>
      <c r="R6504" s="11"/>
      <c r="S6504" s="13"/>
      <c r="T6504" s="12"/>
      <c r="U6504" s="13"/>
      <c r="V6504"/>
    </row>
    <row r="6505" spans="1:22" x14ac:dyDescent="0.2">
      <c r="A6505" s="32"/>
      <c r="B6505"/>
      <c r="C6505" s="20"/>
      <c r="D6505" s="20"/>
      <c r="E6505"/>
      <c r="F6505"/>
      <c r="G6505" s="19"/>
      <c r="H6505" s="16"/>
      <c r="I6505"/>
      <c r="J6505"/>
      <c r="K6505" s="9"/>
      <c r="L6505"/>
      <c r="M6505" s="36"/>
      <c r="N6505"/>
      <c r="O6505"/>
      <c r="P6505" s="48"/>
      <c r="Q6505" s="10"/>
      <c r="R6505" s="11"/>
      <c r="S6505" s="13"/>
      <c r="T6505" s="12"/>
      <c r="U6505" s="13"/>
      <c r="V6505"/>
    </row>
    <row r="6506" spans="1:22" x14ac:dyDescent="0.2">
      <c r="A6506" s="32"/>
      <c r="B6506"/>
      <c r="C6506" s="20"/>
      <c r="D6506" s="20"/>
      <c r="E6506"/>
      <c r="F6506"/>
      <c r="G6506" s="19"/>
      <c r="H6506" s="16"/>
      <c r="I6506"/>
      <c r="J6506"/>
      <c r="K6506" s="9"/>
      <c r="L6506"/>
      <c r="M6506" s="36"/>
      <c r="N6506"/>
      <c r="O6506"/>
      <c r="P6506" s="48"/>
      <c r="Q6506" s="10"/>
      <c r="R6506" s="11"/>
      <c r="S6506" s="13"/>
      <c r="T6506" s="12"/>
      <c r="U6506" s="13"/>
      <c r="V6506"/>
    </row>
    <row r="6507" spans="1:22" x14ac:dyDescent="0.2">
      <c r="A6507" s="32"/>
      <c r="B6507"/>
      <c r="C6507" s="20"/>
      <c r="D6507" s="20"/>
      <c r="E6507"/>
      <c r="F6507"/>
      <c r="G6507" s="19"/>
      <c r="H6507" s="16"/>
      <c r="I6507"/>
      <c r="J6507"/>
      <c r="K6507" s="9"/>
      <c r="L6507"/>
      <c r="M6507" s="36"/>
      <c r="N6507"/>
      <c r="O6507"/>
      <c r="P6507" s="48"/>
      <c r="Q6507" s="10"/>
      <c r="R6507" s="11"/>
      <c r="S6507" s="13"/>
      <c r="T6507" s="12"/>
      <c r="U6507" s="13"/>
      <c r="V6507"/>
    </row>
    <row r="6508" spans="1:22" x14ac:dyDescent="0.2">
      <c r="A6508" s="32"/>
      <c r="B6508"/>
      <c r="C6508" s="20"/>
      <c r="D6508" s="20"/>
      <c r="E6508"/>
      <c r="F6508"/>
      <c r="G6508" s="19"/>
      <c r="H6508" s="16"/>
      <c r="I6508"/>
      <c r="J6508"/>
      <c r="K6508" s="9"/>
      <c r="L6508"/>
      <c r="M6508" s="36"/>
      <c r="N6508"/>
      <c r="O6508"/>
      <c r="P6508" s="48"/>
      <c r="Q6508" s="10"/>
      <c r="R6508" s="11"/>
      <c r="S6508" s="13"/>
      <c r="T6508" s="12"/>
      <c r="U6508" s="13"/>
      <c r="V6508"/>
    </row>
    <row r="6509" spans="1:22" x14ac:dyDescent="0.2">
      <c r="A6509" s="32"/>
      <c r="B6509"/>
      <c r="C6509" s="20"/>
      <c r="D6509" s="20"/>
      <c r="E6509"/>
      <c r="F6509"/>
      <c r="G6509" s="19"/>
      <c r="H6509" s="16"/>
      <c r="I6509"/>
      <c r="J6509"/>
      <c r="K6509" s="9"/>
      <c r="L6509"/>
      <c r="M6509" s="36"/>
      <c r="N6509"/>
      <c r="O6509"/>
      <c r="P6509" s="48"/>
      <c r="Q6509" s="10"/>
      <c r="R6509" s="11"/>
      <c r="S6509" s="13"/>
      <c r="T6509" s="12"/>
      <c r="U6509" s="13"/>
      <c r="V6509"/>
    </row>
    <row r="6510" spans="1:22" x14ac:dyDescent="0.2">
      <c r="A6510" s="32"/>
      <c r="B6510"/>
      <c r="C6510" s="20"/>
      <c r="D6510" s="20"/>
      <c r="E6510"/>
      <c r="F6510"/>
      <c r="G6510" s="19"/>
      <c r="H6510" s="16"/>
      <c r="I6510"/>
      <c r="J6510"/>
      <c r="K6510" s="9"/>
      <c r="L6510"/>
      <c r="M6510" s="36"/>
      <c r="N6510"/>
      <c r="O6510"/>
      <c r="P6510" s="48"/>
      <c r="Q6510" s="10"/>
      <c r="R6510" s="11"/>
      <c r="S6510" s="13"/>
      <c r="T6510" s="12"/>
      <c r="U6510" s="13"/>
      <c r="V6510"/>
    </row>
    <row r="6511" spans="1:22" x14ac:dyDescent="0.2">
      <c r="A6511" s="32"/>
      <c r="B6511"/>
      <c r="C6511" s="20"/>
      <c r="D6511" s="20"/>
      <c r="E6511"/>
      <c r="F6511"/>
      <c r="G6511" s="19"/>
      <c r="H6511" s="16"/>
      <c r="I6511"/>
      <c r="J6511"/>
      <c r="K6511" s="9"/>
      <c r="L6511"/>
      <c r="M6511" s="36"/>
      <c r="N6511"/>
      <c r="O6511"/>
      <c r="P6511" s="48"/>
      <c r="Q6511" s="10"/>
      <c r="R6511" s="11"/>
      <c r="S6511" s="13"/>
      <c r="T6511" s="12"/>
      <c r="U6511" s="13"/>
      <c r="V6511"/>
    </row>
    <row r="6512" spans="1:22" x14ac:dyDescent="0.2">
      <c r="A6512" s="32"/>
      <c r="B6512"/>
      <c r="C6512" s="20"/>
      <c r="D6512" s="20"/>
      <c r="E6512"/>
      <c r="F6512"/>
      <c r="G6512" s="19"/>
      <c r="H6512" s="16"/>
      <c r="I6512"/>
      <c r="J6512"/>
      <c r="K6512" s="9"/>
      <c r="L6512"/>
      <c r="M6512" s="36"/>
      <c r="N6512"/>
      <c r="O6512"/>
      <c r="P6512" s="48"/>
      <c r="Q6512" s="10"/>
      <c r="R6512" s="11"/>
      <c r="S6512" s="13"/>
      <c r="T6512" s="12"/>
      <c r="U6512" s="13"/>
      <c r="V6512"/>
    </row>
    <row r="6513" spans="1:22" x14ac:dyDescent="0.2">
      <c r="A6513" s="32"/>
      <c r="B6513"/>
      <c r="C6513" s="20"/>
      <c r="D6513" s="20"/>
      <c r="E6513"/>
      <c r="F6513"/>
      <c r="G6513" s="19"/>
      <c r="H6513" s="16"/>
      <c r="I6513"/>
      <c r="J6513"/>
      <c r="K6513" s="9"/>
      <c r="L6513"/>
      <c r="M6513" s="36"/>
      <c r="N6513"/>
      <c r="O6513"/>
      <c r="P6513" s="48"/>
      <c r="Q6513" s="10"/>
      <c r="R6513" s="11"/>
      <c r="S6513" s="13"/>
      <c r="T6513" s="12"/>
      <c r="U6513" s="13"/>
      <c r="V6513"/>
    </row>
    <row r="6514" spans="1:22" x14ac:dyDescent="0.2">
      <c r="A6514" s="32"/>
      <c r="B6514"/>
      <c r="C6514" s="20"/>
      <c r="D6514" s="20"/>
      <c r="E6514"/>
      <c r="F6514"/>
      <c r="G6514" s="19"/>
      <c r="H6514" s="16"/>
      <c r="I6514"/>
      <c r="J6514"/>
      <c r="K6514" s="9"/>
      <c r="L6514"/>
      <c r="M6514" s="36"/>
      <c r="N6514"/>
      <c r="O6514"/>
      <c r="P6514" s="48"/>
      <c r="Q6514" s="10"/>
      <c r="R6514" s="11"/>
      <c r="S6514" s="13"/>
      <c r="T6514" s="12"/>
      <c r="U6514" s="13"/>
      <c r="V6514"/>
    </row>
    <row r="6515" spans="1:22" x14ac:dyDescent="0.2">
      <c r="A6515" s="32"/>
      <c r="B6515"/>
      <c r="C6515" s="20"/>
      <c r="D6515" s="20"/>
      <c r="E6515"/>
      <c r="F6515"/>
      <c r="G6515" s="19"/>
      <c r="H6515" s="16"/>
      <c r="I6515"/>
      <c r="J6515"/>
      <c r="K6515" s="9"/>
      <c r="L6515"/>
      <c r="M6515" s="36"/>
      <c r="N6515"/>
      <c r="O6515"/>
      <c r="P6515" s="48"/>
      <c r="Q6515" s="10"/>
      <c r="R6515" s="11"/>
      <c r="S6515" s="13"/>
      <c r="T6515" s="12"/>
      <c r="U6515" s="13"/>
      <c r="V6515"/>
    </row>
    <row r="6516" spans="1:22" x14ac:dyDescent="0.2">
      <c r="A6516" s="32"/>
      <c r="B6516"/>
      <c r="C6516" s="20"/>
      <c r="D6516" s="20"/>
      <c r="E6516"/>
      <c r="F6516"/>
      <c r="G6516" s="19"/>
      <c r="H6516" s="16"/>
      <c r="I6516"/>
      <c r="J6516"/>
      <c r="K6516" s="9"/>
      <c r="L6516"/>
      <c r="M6516" s="36"/>
      <c r="N6516"/>
      <c r="O6516"/>
      <c r="P6516" s="48"/>
      <c r="Q6516" s="10"/>
      <c r="R6516" s="11"/>
      <c r="S6516" s="13"/>
      <c r="T6516" s="12"/>
      <c r="U6516" s="13"/>
      <c r="V6516"/>
    </row>
    <row r="6517" spans="1:22" x14ac:dyDescent="0.2">
      <c r="A6517" s="32"/>
      <c r="B6517"/>
      <c r="C6517" s="20"/>
      <c r="D6517" s="20"/>
      <c r="E6517"/>
      <c r="F6517"/>
      <c r="G6517" s="19"/>
      <c r="H6517" s="16"/>
      <c r="I6517"/>
      <c r="J6517"/>
      <c r="K6517" s="9"/>
      <c r="L6517"/>
      <c r="M6517" s="36"/>
      <c r="N6517"/>
      <c r="O6517"/>
      <c r="P6517" s="48"/>
      <c r="Q6517" s="10"/>
      <c r="R6517" s="11"/>
      <c r="S6517" s="13"/>
      <c r="T6517" s="12"/>
      <c r="U6517" s="13"/>
      <c r="V6517"/>
    </row>
    <row r="6518" spans="1:22" x14ac:dyDescent="0.2">
      <c r="A6518" s="32"/>
      <c r="B6518"/>
      <c r="C6518" s="20"/>
      <c r="D6518" s="20"/>
      <c r="E6518"/>
      <c r="F6518"/>
      <c r="G6518" s="19"/>
      <c r="H6518" s="16"/>
      <c r="I6518"/>
      <c r="J6518"/>
      <c r="K6518" s="9"/>
      <c r="L6518"/>
      <c r="M6518" s="36"/>
      <c r="N6518"/>
      <c r="O6518"/>
      <c r="P6518" s="48"/>
      <c r="Q6518" s="10"/>
      <c r="R6518" s="11"/>
      <c r="S6518" s="13"/>
      <c r="T6518" s="12"/>
      <c r="U6518" s="13"/>
      <c r="V6518"/>
    </row>
    <row r="6519" spans="1:22" x14ac:dyDescent="0.2">
      <c r="A6519" s="32"/>
      <c r="B6519"/>
      <c r="C6519" s="20"/>
      <c r="D6519" s="20"/>
      <c r="E6519"/>
      <c r="F6519"/>
      <c r="G6519" s="19"/>
      <c r="H6519" s="16"/>
      <c r="I6519"/>
      <c r="J6519"/>
      <c r="K6519" s="9"/>
      <c r="L6519"/>
      <c r="M6519" s="36"/>
      <c r="N6519"/>
      <c r="O6519"/>
      <c r="P6519" s="48"/>
      <c r="Q6519" s="10"/>
      <c r="R6519" s="11"/>
      <c r="S6519" s="13"/>
      <c r="T6519" s="12"/>
      <c r="U6519" s="13"/>
      <c r="V6519"/>
    </row>
    <row r="6520" spans="1:22" x14ac:dyDescent="0.2">
      <c r="A6520" s="32"/>
      <c r="B6520"/>
      <c r="C6520" s="20"/>
      <c r="D6520" s="20"/>
      <c r="E6520"/>
      <c r="F6520"/>
      <c r="G6520" s="19"/>
      <c r="H6520" s="16"/>
      <c r="I6520"/>
      <c r="J6520"/>
      <c r="K6520" s="9"/>
      <c r="L6520"/>
      <c r="M6520" s="36"/>
      <c r="N6520"/>
      <c r="O6520"/>
      <c r="P6520" s="48"/>
      <c r="Q6520" s="10"/>
      <c r="R6520" s="11"/>
      <c r="S6520" s="13"/>
      <c r="T6520" s="12"/>
      <c r="U6520" s="13"/>
      <c r="V6520"/>
    </row>
    <row r="6521" spans="1:22" x14ac:dyDescent="0.2">
      <c r="A6521" s="32"/>
      <c r="B6521"/>
      <c r="C6521" s="20"/>
      <c r="D6521" s="20"/>
      <c r="E6521"/>
      <c r="F6521"/>
      <c r="G6521" s="19"/>
      <c r="H6521" s="16"/>
      <c r="I6521"/>
      <c r="J6521"/>
      <c r="K6521" s="9"/>
      <c r="L6521"/>
      <c r="M6521" s="36"/>
      <c r="N6521"/>
      <c r="O6521"/>
      <c r="P6521" s="48"/>
      <c r="Q6521" s="10"/>
      <c r="R6521" s="11"/>
      <c r="S6521" s="13"/>
      <c r="T6521" s="12"/>
      <c r="U6521" s="13"/>
      <c r="V6521"/>
    </row>
    <row r="6522" spans="1:22" x14ac:dyDescent="0.2">
      <c r="A6522" s="32"/>
      <c r="B6522"/>
      <c r="C6522" s="20"/>
      <c r="D6522" s="20"/>
      <c r="E6522"/>
      <c r="F6522"/>
      <c r="G6522" s="19"/>
      <c r="H6522" s="16"/>
      <c r="I6522"/>
      <c r="J6522"/>
      <c r="K6522" s="9"/>
      <c r="L6522"/>
      <c r="M6522" s="36"/>
      <c r="N6522"/>
      <c r="O6522"/>
      <c r="P6522" s="48"/>
      <c r="Q6522" s="10"/>
      <c r="R6522" s="11"/>
      <c r="S6522" s="13"/>
      <c r="T6522" s="12"/>
      <c r="U6522" s="13"/>
      <c r="V6522"/>
    </row>
    <row r="6523" spans="1:22" x14ac:dyDescent="0.2">
      <c r="A6523" s="32"/>
      <c r="B6523"/>
      <c r="C6523" s="20"/>
      <c r="D6523" s="20"/>
      <c r="E6523"/>
      <c r="F6523"/>
      <c r="G6523" s="19"/>
      <c r="H6523" s="16"/>
      <c r="I6523"/>
      <c r="J6523"/>
      <c r="K6523" s="9"/>
      <c r="L6523"/>
      <c r="M6523" s="36"/>
      <c r="N6523"/>
      <c r="O6523"/>
      <c r="P6523" s="48"/>
      <c r="Q6523" s="10"/>
      <c r="R6523" s="11"/>
      <c r="S6523" s="13"/>
      <c r="T6523" s="12"/>
      <c r="U6523" s="13"/>
      <c r="V6523"/>
    </row>
    <row r="6524" spans="1:22" x14ac:dyDescent="0.2">
      <c r="A6524" s="32"/>
      <c r="B6524"/>
      <c r="C6524" s="20"/>
      <c r="D6524" s="20"/>
      <c r="E6524"/>
      <c r="F6524"/>
      <c r="G6524" s="19"/>
      <c r="H6524" s="16"/>
      <c r="I6524"/>
      <c r="J6524"/>
      <c r="K6524" s="9"/>
      <c r="L6524"/>
      <c r="M6524" s="36"/>
      <c r="N6524"/>
      <c r="O6524"/>
      <c r="P6524" s="48"/>
      <c r="Q6524" s="10"/>
      <c r="R6524" s="11"/>
      <c r="S6524" s="13"/>
      <c r="T6524" s="12"/>
      <c r="U6524" s="13"/>
      <c r="V6524"/>
    </row>
    <row r="6525" spans="1:22" x14ac:dyDescent="0.2">
      <c r="A6525" s="32"/>
      <c r="B6525"/>
      <c r="C6525" s="20"/>
      <c r="D6525" s="20"/>
      <c r="E6525"/>
      <c r="F6525"/>
      <c r="G6525" s="19"/>
      <c r="H6525" s="16"/>
      <c r="I6525"/>
      <c r="J6525"/>
      <c r="K6525" s="9"/>
      <c r="L6525"/>
      <c r="M6525" s="36"/>
      <c r="N6525"/>
      <c r="O6525"/>
      <c r="P6525" s="48"/>
      <c r="Q6525" s="10"/>
      <c r="R6525" s="11"/>
      <c r="S6525" s="13"/>
      <c r="T6525" s="12"/>
      <c r="U6525" s="13"/>
      <c r="V6525"/>
    </row>
    <row r="6526" spans="1:22" x14ac:dyDescent="0.2">
      <c r="A6526" s="32"/>
      <c r="B6526"/>
      <c r="C6526" s="20"/>
      <c r="D6526" s="20"/>
      <c r="E6526"/>
      <c r="F6526"/>
      <c r="G6526" s="19"/>
      <c r="H6526" s="16"/>
      <c r="I6526"/>
      <c r="J6526"/>
      <c r="K6526" s="9"/>
      <c r="L6526"/>
      <c r="M6526" s="36"/>
      <c r="N6526"/>
      <c r="O6526"/>
      <c r="P6526" s="48"/>
      <c r="Q6526" s="10"/>
      <c r="R6526" s="11"/>
      <c r="S6526" s="13"/>
      <c r="T6526" s="12"/>
      <c r="U6526" s="13"/>
      <c r="V6526"/>
    </row>
    <row r="6527" spans="1:22" x14ac:dyDescent="0.2">
      <c r="A6527" s="32"/>
      <c r="B6527"/>
      <c r="C6527" s="20"/>
      <c r="D6527" s="20"/>
      <c r="E6527"/>
      <c r="F6527"/>
      <c r="G6527" s="19"/>
      <c r="H6527" s="16"/>
      <c r="I6527"/>
      <c r="J6527"/>
      <c r="K6527" s="9"/>
      <c r="L6527"/>
      <c r="M6527" s="36"/>
      <c r="N6527"/>
      <c r="O6527"/>
      <c r="P6527" s="48"/>
      <c r="Q6527" s="10"/>
      <c r="R6527" s="11"/>
      <c r="S6527" s="13"/>
      <c r="T6527" s="12"/>
      <c r="U6527" s="13"/>
      <c r="V6527"/>
    </row>
    <row r="6528" spans="1:22" x14ac:dyDescent="0.2">
      <c r="A6528" s="32"/>
      <c r="B6528"/>
      <c r="C6528" s="20"/>
      <c r="D6528" s="20"/>
      <c r="E6528"/>
      <c r="F6528"/>
      <c r="G6528" s="19"/>
      <c r="H6528" s="16"/>
      <c r="I6528"/>
      <c r="J6528"/>
      <c r="K6528" s="9"/>
      <c r="L6528"/>
      <c r="M6528" s="36"/>
      <c r="N6528"/>
      <c r="O6528"/>
      <c r="P6528" s="48"/>
      <c r="Q6528" s="10"/>
      <c r="R6528" s="11"/>
      <c r="S6528" s="13"/>
      <c r="T6528" s="12"/>
      <c r="U6528" s="13"/>
      <c r="V6528"/>
    </row>
    <row r="6529" spans="1:22" x14ac:dyDescent="0.2">
      <c r="A6529" s="32"/>
      <c r="B6529"/>
      <c r="C6529" s="20"/>
      <c r="D6529" s="20"/>
      <c r="E6529"/>
      <c r="F6529"/>
      <c r="G6529" s="19"/>
      <c r="H6529" s="16"/>
      <c r="I6529"/>
      <c r="J6529"/>
      <c r="K6529" s="9"/>
      <c r="L6529"/>
      <c r="M6529" s="36"/>
      <c r="N6529"/>
      <c r="O6529"/>
      <c r="P6529" s="48"/>
      <c r="Q6529" s="10"/>
      <c r="R6529" s="11"/>
      <c r="S6529" s="13"/>
      <c r="T6529" s="12"/>
      <c r="U6529" s="13"/>
      <c r="V6529"/>
    </row>
    <row r="6530" spans="1:22" x14ac:dyDescent="0.2">
      <c r="A6530" s="32"/>
      <c r="B6530"/>
      <c r="C6530" s="20"/>
      <c r="D6530" s="20"/>
      <c r="E6530"/>
      <c r="F6530"/>
      <c r="G6530" s="19"/>
      <c r="H6530" s="16"/>
      <c r="I6530"/>
      <c r="J6530"/>
      <c r="K6530" s="9"/>
      <c r="L6530"/>
      <c r="M6530" s="36"/>
      <c r="N6530"/>
      <c r="O6530"/>
      <c r="P6530" s="48"/>
      <c r="Q6530" s="10"/>
      <c r="R6530" s="11"/>
      <c r="S6530" s="13"/>
      <c r="T6530" s="12"/>
      <c r="U6530" s="13"/>
      <c r="V6530"/>
    </row>
    <row r="6531" spans="1:22" x14ac:dyDescent="0.2">
      <c r="A6531" s="32"/>
      <c r="B6531"/>
      <c r="C6531" s="20"/>
      <c r="D6531" s="20"/>
      <c r="E6531"/>
      <c r="F6531"/>
      <c r="G6531" s="19"/>
      <c r="H6531" s="16"/>
      <c r="I6531"/>
      <c r="J6531"/>
      <c r="K6531" s="9"/>
      <c r="L6531"/>
      <c r="M6531" s="36"/>
      <c r="N6531"/>
      <c r="O6531"/>
      <c r="P6531" s="48"/>
      <c r="Q6531" s="10"/>
      <c r="R6531" s="11"/>
      <c r="S6531" s="13"/>
      <c r="T6531" s="12"/>
      <c r="U6531" s="13"/>
      <c r="V6531"/>
    </row>
    <row r="6532" spans="1:22" x14ac:dyDescent="0.2">
      <c r="A6532" s="32"/>
      <c r="B6532"/>
      <c r="C6532" s="20"/>
      <c r="D6532" s="20"/>
      <c r="E6532"/>
      <c r="F6532"/>
      <c r="G6532" s="19"/>
      <c r="H6532" s="16"/>
      <c r="I6532"/>
      <c r="J6532"/>
      <c r="K6532" s="9"/>
      <c r="L6532"/>
      <c r="M6532" s="36"/>
      <c r="N6532"/>
      <c r="O6532"/>
      <c r="P6532" s="48"/>
      <c r="Q6532" s="10"/>
      <c r="R6532" s="11"/>
      <c r="S6532" s="13"/>
      <c r="T6532" s="12"/>
      <c r="U6532" s="13"/>
      <c r="V6532"/>
    </row>
    <row r="6533" spans="1:22" x14ac:dyDescent="0.2">
      <c r="A6533" s="32"/>
      <c r="B6533"/>
      <c r="C6533" s="20"/>
      <c r="D6533" s="20"/>
      <c r="E6533"/>
      <c r="F6533"/>
      <c r="G6533" s="19"/>
      <c r="H6533" s="16"/>
      <c r="I6533"/>
      <c r="J6533"/>
      <c r="K6533" s="9"/>
      <c r="L6533"/>
      <c r="M6533" s="36"/>
      <c r="N6533"/>
      <c r="O6533"/>
      <c r="P6533" s="48"/>
      <c r="Q6533" s="10"/>
      <c r="R6533" s="11"/>
      <c r="S6533" s="13"/>
      <c r="T6533" s="12"/>
      <c r="U6533" s="13"/>
      <c r="V6533"/>
    </row>
    <row r="6534" spans="1:22" x14ac:dyDescent="0.2">
      <c r="A6534" s="32"/>
      <c r="B6534"/>
      <c r="C6534" s="20"/>
      <c r="D6534" s="20"/>
      <c r="E6534"/>
      <c r="F6534"/>
      <c r="G6534" s="19"/>
      <c r="H6534" s="16"/>
      <c r="I6534"/>
      <c r="J6534"/>
      <c r="K6534" s="9"/>
      <c r="L6534"/>
      <c r="M6534" s="36"/>
      <c r="N6534"/>
      <c r="O6534"/>
      <c r="P6534" s="48"/>
      <c r="Q6534" s="10"/>
      <c r="R6534" s="11"/>
      <c r="S6534" s="13"/>
      <c r="T6534" s="12"/>
      <c r="U6534" s="13"/>
      <c r="V6534"/>
    </row>
    <row r="6535" spans="1:22" x14ac:dyDescent="0.2">
      <c r="A6535" s="32"/>
      <c r="B6535"/>
      <c r="C6535" s="20"/>
      <c r="D6535" s="20"/>
      <c r="E6535"/>
      <c r="F6535"/>
      <c r="G6535" s="19"/>
      <c r="H6535" s="16"/>
      <c r="I6535"/>
      <c r="J6535"/>
      <c r="K6535" s="9"/>
      <c r="L6535"/>
      <c r="M6535" s="36"/>
      <c r="N6535"/>
      <c r="O6535"/>
      <c r="P6535" s="48"/>
      <c r="Q6535" s="10"/>
      <c r="R6535" s="11"/>
      <c r="S6535" s="13"/>
      <c r="T6535" s="12"/>
      <c r="U6535" s="13"/>
      <c r="V6535"/>
    </row>
    <row r="6536" spans="1:22" x14ac:dyDescent="0.2">
      <c r="A6536" s="32"/>
      <c r="B6536"/>
      <c r="C6536" s="20"/>
      <c r="D6536" s="20"/>
      <c r="E6536"/>
      <c r="F6536"/>
      <c r="G6536" s="19"/>
      <c r="H6536" s="16"/>
      <c r="I6536"/>
      <c r="J6536"/>
      <c r="K6536" s="9"/>
      <c r="L6536"/>
      <c r="M6536" s="36"/>
      <c r="N6536"/>
      <c r="O6536"/>
      <c r="P6536" s="48"/>
      <c r="Q6536" s="10"/>
      <c r="R6536" s="11"/>
      <c r="S6536" s="13"/>
      <c r="T6536" s="12"/>
      <c r="U6536" s="13"/>
      <c r="V6536"/>
    </row>
    <row r="6537" spans="1:22" x14ac:dyDescent="0.2">
      <c r="A6537" s="32"/>
      <c r="B6537"/>
      <c r="C6537" s="20"/>
      <c r="D6537" s="20"/>
      <c r="E6537"/>
      <c r="F6537"/>
      <c r="G6537" s="19"/>
      <c r="H6537" s="16"/>
      <c r="I6537"/>
      <c r="J6537"/>
      <c r="K6537" s="9"/>
      <c r="L6537"/>
      <c r="M6537" s="36"/>
      <c r="N6537"/>
      <c r="O6537"/>
      <c r="P6537" s="48"/>
      <c r="Q6537" s="10"/>
      <c r="R6537" s="11"/>
      <c r="S6537" s="13"/>
      <c r="T6537" s="12"/>
      <c r="U6537" s="13"/>
      <c r="V6537"/>
    </row>
    <row r="6538" spans="1:22" x14ac:dyDescent="0.2">
      <c r="A6538" s="32"/>
      <c r="B6538"/>
      <c r="C6538" s="20"/>
      <c r="D6538" s="20"/>
      <c r="E6538"/>
      <c r="F6538"/>
      <c r="G6538" s="19"/>
      <c r="H6538" s="16"/>
      <c r="I6538"/>
      <c r="J6538"/>
      <c r="K6538" s="9"/>
      <c r="L6538"/>
      <c r="M6538" s="36"/>
      <c r="N6538"/>
      <c r="O6538"/>
      <c r="P6538" s="48"/>
      <c r="Q6538" s="10"/>
      <c r="R6538" s="11"/>
      <c r="S6538" s="13"/>
      <c r="T6538" s="12"/>
      <c r="U6538" s="13"/>
      <c r="V6538"/>
    </row>
    <row r="6539" spans="1:22" x14ac:dyDescent="0.2">
      <c r="A6539" s="32"/>
      <c r="B6539"/>
      <c r="C6539" s="20"/>
      <c r="D6539" s="20"/>
      <c r="E6539"/>
      <c r="F6539"/>
      <c r="G6539" s="19"/>
      <c r="H6539" s="16"/>
      <c r="I6539"/>
      <c r="J6539"/>
      <c r="K6539" s="9"/>
      <c r="L6539"/>
      <c r="M6539" s="36"/>
      <c r="N6539"/>
      <c r="O6539"/>
      <c r="P6539" s="48"/>
      <c r="Q6539" s="10"/>
      <c r="R6539" s="11"/>
      <c r="S6539" s="13"/>
      <c r="T6539" s="12"/>
      <c r="U6539" s="13"/>
      <c r="V6539"/>
    </row>
    <row r="6540" spans="1:22" x14ac:dyDescent="0.2">
      <c r="A6540" s="32"/>
      <c r="B6540"/>
      <c r="C6540" s="20"/>
      <c r="D6540" s="20"/>
      <c r="E6540"/>
      <c r="F6540"/>
      <c r="G6540" s="19"/>
      <c r="H6540" s="16"/>
      <c r="I6540"/>
      <c r="J6540"/>
      <c r="K6540" s="9"/>
      <c r="L6540"/>
      <c r="M6540" s="36"/>
      <c r="N6540"/>
      <c r="O6540"/>
      <c r="P6540" s="48"/>
      <c r="Q6540" s="10"/>
      <c r="R6540" s="11"/>
      <c r="S6540" s="13"/>
      <c r="T6540" s="12"/>
      <c r="U6540" s="13"/>
      <c r="V6540"/>
    </row>
    <row r="6541" spans="1:22" x14ac:dyDescent="0.2">
      <c r="A6541" s="32"/>
      <c r="B6541"/>
      <c r="C6541" s="20"/>
      <c r="D6541" s="20"/>
      <c r="E6541"/>
      <c r="F6541"/>
      <c r="G6541" s="19"/>
      <c r="H6541" s="16"/>
      <c r="I6541"/>
      <c r="J6541"/>
      <c r="K6541" s="9"/>
      <c r="L6541"/>
      <c r="M6541" s="36"/>
      <c r="N6541"/>
      <c r="O6541"/>
      <c r="P6541" s="48"/>
      <c r="Q6541" s="10"/>
      <c r="R6541" s="11"/>
      <c r="S6541" s="13"/>
      <c r="T6541" s="12"/>
      <c r="U6541" s="13"/>
      <c r="V6541"/>
    </row>
    <row r="6542" spans="1:22" x14ac:dyDescent="0.2">
      <c r="A6542" s="32"/>
      <c r="B6542"/>
      <c r="C6542" s="20"/>
      <c r="D6542" s="20"/>
      <c r="E6542"/>
      <c r="F6542"/>
      <c r="G6542" s="19"/>
      <c r="H6542" s="16"/>
      <c r="I6542"/>
      <c r="J6542"/>
      <c r="K6542" s="9"/>
      <c r="L6542"/>
      <c r="M6542" s="36"/>
      <c r="N6542"/>
      <c r="O6542"/>
      <c r="P6542" s="48"/>
      <c r="Q6542" s="10"/>
      <c r="R6542" s="11"/>
      <c r="S6542" s="13"/>
      <c r="T6542" s="12"/>
      <c r="U6542" s="13"/>
      <c r="V6542"/>
    </row>
    <row r="6543" spans="1:22" x14ac:dyDescent="0.2">
      <c r="A6543" s="32"/>
      <c r="B6543"/>
      <c r="C6543" s="20"/>
      <c r="D6543" s="20"/>
      <c r="E6543"/>
      <c r="F6543"/>
      <c r="G6543" s="19"/>
      <c r="H6543" s="16"/>
      <c r="I6543"/>
      <c r="J6543"/>
      <c r="K6543" s="9"/>
      <c r="L6543"/>
      <c r="M6543" s="36"/>
      <c r="N6543"/>
      <c r="O6543"/>
      <c r="P6543" s="48"/>
      <c r="Q6543" s="10"/>
      <c r="R6543" s="11"/>
      <c r="S6543" s="13"/>
      <c r="T6543" s="12"/>
      <c r="U6543" s="13"/>
      <c r="V6543"/>
    </row>
    <row r="6544" spans="1:22" x14ac:dyDescent="0.2">
      <c r="A6544" s="32"/>
      <c r="B6544"/>
      <c r="C6544" s="20"/>
      <c r="D6544" s="20"/>
      <c r="E6544"/>
      <c r="F6544"/>
      <c r="G6544" s="19"/>
      <c r="H6544" s="16"/>
      <c r="I6544"/>
      <c r="J6544"/>
      <c r="K6544" s="9"/>
      <c r="L6544"/>
      <c r="M6544" s="36"/>
      <c r="N6544"/>
      <c r="O6544"/>
      <c r="P6544" s="48"/>
      <c r="Q6544" s="10"/>
      <c r="R6544" s="11"/>
      <c r="S6544" s="13"/>
      <c r="T6544" s="12"/>
      <c r="U6544" s="13"/>
      <c r="V6544"/>
    </row>
    <row r="6545" spans="1:22" x14ac:dyDescent="0.2">
      <c r="A6545" s="32"/>
      <c r="B6545"/>
      <c r="C6545" s="20"/>
      <c r="D6545" s="20"/>
      <c r="E6545"/>
      <c r="F6545"/>
      <c r="G6545" s="19"/>
      <c r="H6545" s="16"/>
      <c r="I6545"/>
      <c r="J6545"/>
      <c r="K6545" s="9"/>
      <c r="L6545"/>
      <c r="M6545" s="36"/>
      <c r="N6545"/>
      <c r="O6545"/>
      <c r="P6545" s="48"/>
      <c r="Q6545" s="10"/>
      <c r="R6545" s="11"/>
      <c r="S6545" s="13"/>
      <c r="T6545" s="12"/>
      <c r="U6545" s="13"/>
      <c r="V6545"/>
    </row>
    <row r="6546" spans="1:22" x14ac:dyDescent="0.2">
      <c r="A6546" s="32"/>
      <c r="B6546"/>
      <c r="C6546" s="20"/>
      <c r="D6546" s="20"/>
      <c r="E6546"/>
      <c r="F6546"/>
      <c r="G6546" s="19"/>
      <c r="H6546" s="16"/>
      <c r="I6546"/>
      <c r="J6546"/>
      <c r="K6546" s="9"/>
      <c r="L6546"/>
      <c r="M6546" s="36"/>
      <c r="N6546"/>
      <c r="O6546"/>
      <c r="P6546" s="48"/>
      <c r="Q6546" s="10"/>
      <c r="R6546" s="11"/>
      <c r="S6546" s="13"/>
      <c r="T6546" s="12"/>
      <c r="U6546" s="13"/>
      <c r="V6546"/>
    </row>
    <row r="6547" spans="1:22" x14ac:dyDescent="0.2">
      <c r="A6547" s="32"/>
      <c r="B6547"/>
      <c r="C6547" s="20"/>
      <c r="D6547" s="20"/>
      <c r="E6547"/>
      <c r="F6547"/>
      <c r="G6547" s="19"/>
      <c r="H6547" s="16"/>
      <c r="I6547"/>
      <c r="J6547"/>
      <c r="K6547" s="9"/>
      <c r="L6547"/>
      <c r="M6547" s="36"/>
      <c r="N6547"/>
      <c r="O6547"/>
      <c r="P6547" s="48"/>
      <c r="Q6547" s="10"/>
      <c r="R6547" s="11"/>
      <c r="S6547" s="13"/>
      <c r="T6547" s="12"/>
      <c r="U6547" s="13"/>
      <c r="V6547"/>
    </row>
    <row r="6548" spans="1:22" x14ac:dyDescent="0.2">
      <c r="A6548" s="32"/>
      <c r="B6548"/>
      <c r="C6548" s="20"/>
      <c r="D6548" s="20"/>
      <c r="E6548"/>
      <c r="F6548"/>
      <c r="G6548" s="19"/>
      <c r="H6548" s="16"/>
      <c r="I6548"/>
      <c r="J6548"/>
      <c r="K6548" s="9"/>
      <c r="L6548"/>
      <c r="M6548" s="36"/>
      <c r="N6548"/>
      <c r="O6548"/>
      <c r="P6548" s="48"/>
      <c r="Q6548" s="10"/>
      <c r="R6548" s="11"/>
      <c r="S6548" s="13"/>
      <c r="T6548" s="12"/>
      <c r="U6548" s="13"/>
      <c r="V6548"/>
    </row>
    <row r="6549" spans="1:22" x14ac:dyDescent="0.2">
      <c r="A6549" s="32"/>
      <c r="B6549"/>
      <c r="C6549" s="20"/>
      <c r="D6549" s="20"/>
      <c r="E6549"/>
      <c r="F6549"/>
      <c r="G6549" s="19"/>
      <c r="H6549" s="16"/>
      <c r="I6549"/>
      <c r="J6549"/>
      <c r="K6549" s="9"/>
      <c r="L6549"/>
      <c r="M6549" s="36"/>
      <c r="N6549"/>
      <c r="O6549"/>
      <c r="P6549" s="48"/>
      <c r="Q6549" s="10"/>
      <c r="R6549" s="11"/>
      <c r="S6549" s="13"/>
      <c r="T6549" s="12"/>
      <c r="U6549" s="13"/>
      <c r="V6549"/>
    </row>
    <row r="6550" spans="1:22" x14ac:dyDescent="0.2">
      <c r="A6550" s="32"/>
      <c r="B6550"/>
      <c r="C6550" s="20"/>
      <c r="D6550" s="20"/>
      <c r="E6550"/>
      <c r="F6550"/>
      <c r="G6550" s="19"/>
      <c r="H6550" s="16"/>
      <c r="I6550"/>
      <c r="J6550"/>
      <c r="K6550" s="9"/>
      <c r="L6550"/>
      <c r="M6550" s="36"/>
      <c r="N6550"/>
      <c r="O6550"/>
      <c r="P6550" s="48"/>
      <c r="Q6550" s="10"/>
      <c r="R6550" s="11"/>
      <c r="S6550" s="13"/>
      <c r="T6550" s="12"/>
      <c r="U6550" s="13"/>
      <c r="V6550"/>
    </row>
    <row r="6551" spans="1:22" x14ac:dyDescent="0.2">
      <c r="A6551" s="32"/>
      <c r="B6551"/>
      <c r="C6551" s="20"/>
      <c r="D6551" s="20"/>
      <c r="E6551"/>
      <c r="F6551"/>
      <c r="G6551" s="19"/>
      <c r="H6551" s="16"/>
      <c r="I6551"/>
      <c r="J6551"/>
      <c r="K6551" s="9"/>
      <c r="L6551"/>
      <c r="M6551" s="36"/>
      <c r="N6551"/>
      <c r="O6551"/>
      <c r="P6551" s="48"/>
      <c r="Q6551" s="10"/>
      <c r="R6551" s="11"/>
      <c r="S6551" s="13"/>
      <c r="T6551" s="12"/>
      <c r="U6551" s="13"/>
      <c r="V6551"/>
    </row>
    <row r="6552" spans="1:22" x14ac:dyDescent="0.2">
      <c r="A6552" s="32"/>
      <c r="B6552"/>
      <c r="C6552" s="20"/>
      <c r="D6552" s="20"/>
      <c r="E6552"/>
      <c r="F6552"/>
      <c r="G6552" s="19"/>
      <c r="H6552" s="16"/>
      <c r="I6552"/>
      <c r="J6552"/>
      <c r="K6552" s="9"/>
      <c r="L6552"/>
      <c r="M6552" s="36"/>
      <c r="N6552"/>
      <c r="O6552"/>
      <c r="P6552" s="48"/>
      <c r="Q6552" s="10"/>
      <c r="R6552" s="11"/>
      <c r="S6552" s="13"/>
      <c r="T6552" s="12"/>
      <c r="U6552" s="13"/>
      <c r="V6552"/>
    </row>
    <row r="6553" spans="1:22" x14ac:dyDescent="0.2">
      <c r="A6553" s="32"/>
      <c r="B6553"/>
      <c r="C6553" s="20"/>
      <c r="D6553" s="20"/>
      <c r="E6553"/>
      <c r="F6553"/>
      <c r="G6553" s="19"/>
      <c r="H6553" s="16"/>
      <c r="I6553"/>
      <c r="J6553"/>
      <c r="K6553" s="9"/>
      <c r="L6553"/>
      <c r="M6553" s="36"/>
      <c r="N6553"/>
      <c r="O6553"/>
      <c r="P6553" s="48"/>
      <c r="Q6553" s="10"/>
      <c r="R6553" s="11"/>
      <c r="S6553" s="13"/>
      <c r="T6553" s="12"/>
      <c r="U6553" s="13"/>
      <c r="V6553"/>
    </row>
    <row r="6554" spans="1:22" x14ac:dyDescent="0.2">
      <c r="A6554" s="32"/>
      <c r="B6554"/>
      <c r="C6554" s="20"/>
      <c r="D6554" s="20"/>
      <c r="E6554"/>
      <c r="F6554"/>
      <c r="G6554" s="19"/>
      <c r="H6554" s="16"/>
      <c r="I6554"/>
      <c r="J6554"/>
      <c r="K6554" s="9"/>
      <c r="L6554"/>
      <c r="M6554" s="36"/>
      <c r="N6554"/>
      <c r="O6554"/>
      <c r="P6554" s="48"/>
      <c r="Q6554" s="10"/>
      <c r="R6554" s="11"/>
      <c r="S6554" s="13"/>
      <c r="T6554" s="12"/>
      <c r="U6554" s="13"/>
      <c r="V6554"/>
    </row>
    <row r="6555" spans="1:22" x14ac:dyDescent="0.2">
      <c r="A6555" s="32"/>
      <c r="B6555"/>
      <c r="C6555" s="20"/>
      <c r="D6555" s="20"/>
      <c r="E6555"/>
      <c r="F6555"/>
      <c r="G6555" s="19"/>
      <c r="H6555" s="16"/>
      <c r="I6555"/>
      <c r="J6555"/>
      <c r="K6555" s="9"/>
      <c r="L6555"/>
      <c r="M6555" s="36"/>
      <c r="N6555"/>
      <c r="O6555"/>
      <c r="P6555" s="48"/>
      <c r="Q6555" s="10"/>
      <c r="R6555" s="11"/>
      <c r="S6555" s="13"/>
      <c r="T6555" s="12"/>
      <c r="U6555" s="13"/>
      <c r="V6555"/>
    </row>
    <row r="6556" spans="1:22" x14ac:dyDescent="0.2">
      <c r="A6556" s="32"/>
      <c r="B6556"/>
      <c r="C6556" s="20"/>
      <c r="D6556" s="20"/>
      <c r="E6556"/>
      <c r="F6556"/>
      <c r="G6556" s="19"/>
      <c r="H6556" s="16"/>
      <c r="I6556"/>
      <c r="J6556"/>
      <c r="K6556" s="9"/>
      <c r="L6556"/>
      <c r="M6556" s="36"/>
      <c r="N6556"/>
      <c r="O6556"/>
      <c r="P6556" s="48"/>
      <c r="Q6556" s="10"/>
      <c r="R6556" s="11"/>
      <c r="S6556" s="13"/>
      <c r="T6556" s="12"/>
      <c r="U6556" s="13"/>
      <c r="V6556"/>
    </row>
    <row r="6557" spans="1:22" x14ac:dyDescent="0.2">
      <c r="A6557" s="32"/>
      <c r="B6557"/>
      <c r="C6557" s="20"/>
      <c r="D6557" s="20"/>
      <c r="E6557"/>
      <c r="F6557"/>
      <c r="G6557" s="19"/>
      <c r="H6557" s="16"/>
      <c r="I6557"/>
      <c r="J6557"/>
      <c r="K6557" s="9"/>
      <c r="L6557"/>
      <c r="M6557" s="36"/>
      <c r="N6557"/>
      <c r="O6557"/>
      <c r="P6557" s="48"/>
      <c r="Q6557" s="10"/>
      <c r="R6557" s="11"/>
      <c r="S6557" s="13"/>
      <c r="T6557" s="12"/>
      <c r="U6557" s="13"/>
      <c r="V6557"/>
    </row>
    <row r="6558" spans="1:22" x14ac:dyDescent="0.2">
      <c r="A6558" s="32"/>
      <c r="B6558"/>
      <c r="C6558" s="20"/>
      <c r="D6558" s="20"/>
      <c r="E6558"/>
      <c r="F6558"/>
      <c r="G6558" s="19"/>
      <c r="H6558" s="16"/>
      <c r="I6558"/>
      <c r="J6558"/>
      <c r="K6558" s="9"/>
      <c r="L6558"/>
      <c r="M6558" s="36"/>
      <c r="N6558"/>
      <c r="O6558"/>
      <c r="P6558" s="48"/>
      <c r="Q6558" s="10"/>
      <c r="R6558" s="11"/>
      <c r="S6558" s="13"/>
      <c r="T6558" s="12"/>
      <c r="U6558" s="13"/>
      <c r="V6558"/>
    </row>
    <row r="6559" spans="1:22" x14ac:dyDescent="0.2">
      <c r="A6559" s="32"/>
      <c r="B6559"/>
      <c r="C6559" s="20"/>
      <c r="D6559" s="20"/>
      <c r="E6559"/>
      <c r="F6559"/>
      <c r="G6559" s="19"/>
      <c r="H6559" s="16"/>
      <c r="I6559"/>
      <c r="J6559"/>
      <c r="K6559" s="9"/>
      <c r="L6559"/>
      <c r="M6559" s="36"/>
      <c r="N6559"/>
      <c r="O6559"/>
      <c r="P6559" s="48"/>
      <c r="Q6559" s="10"/>
      <c r="R6559" s="11"/>
      <c r="S6559" s="13"/>
      <c r="T6559" s="12"/>
      <c r="U6559" s="13"/>
      <c r="V6559"/>
    </row>
    <row r="6560" spans="1:22" x14ac:dyDescent="0.2">
      <c r="A6560" s="32"/>
      <c r="B6560"/>
      <c r="C6560" s="20"/>
      <c r="D6560" s="20"/>
      <c r="E6560"/>
      <c r="F6560"/>
      <c r="G6560" s="19"/>
      <c r="H6560" s="16"/>
      <c r="I6560"/>
      <c r="J6560"/>
      <c r="K6560" s="9"/>
      <c r="L6560"/>
      <c r="M6560" s="36"/>
      <c r="N6560"/>
      <c r="O6560"/>
      <c r="P6560" s="48"/>
      <c r="Q6560" s="10"/>
      <c r="R6560" s="11"/>
      <c r="S6560" s="13"/>
      <c r="T6560" s="12"/>
      <c r="U6560" s="13"/>
      <c r="V6560"/>
    </row>
    <row r="6561" spans="1:22" x14ac:dyDescent="0.2">
      <c r="A6561" s="32"/>
      <c r="B6561"/>
      <c r="C6561" s="20"/>
      <c r="D6561" s="20"/>
      <c r="E6561"/>
      <c r="F6561"/>
      <c r="G6561" s="19"/>
      <c r="H6561" s="16"/>
      <c r="I6561"/>
      <c r="J6561"/>
      <c r="K6561" s="9"/>
      <c r="L6561"/>
      <c r="M6561" s="36"/>
      <c r="N6561"/>
      <c r="O6561"/>
      <c r="P6561" s="48"/>
      <c r="Q6561" s="10"/>
      <c r="R6561" s="11"/>
      <c r="S6561" s="13"/>
      <c r="T6561" s="12"/>
      <c r="U6561" s="13"/>
      <c r="V6561"/>
    </row>
    <row r="6562" spans="1:22" x14ac:dyDescent="0.2">
      <c r="A6562" s="32"/>
      <c r="B6562"/>
      <c r="C6562" s="20"/>
      <c r="D6562" s="20"/>
      <c r="E6562"/>
      <c r="F6562"/>
      <c r="G6562" s="19"/>
      <c r="H6562" s="16"/>
      <c r="I6562"/>
      <c r="J6562"/>
      <c r="K6562" s="9"/>
      <c r="L6562"/>
      <c r="M6562" s="36"/>
      <c r="N6562"/>
      <c r="O6562"/>
      <c r="P6562" s="48"/>
      <c r="Q6562" s="10"/>
      <c r="R6562" s="11"/>
      <c r="S6562" s="13"/>
      <c r="T6562" s="12"/>
      <c r="U6562" s="13"/>
      <c r="V6562"/>
    </row>
    <row r="6563" spans="1:22" x14ac:dyDescent="0.2">
      <c r="A6563" s="32"/>
      <c r="B6563"/>
      <c r="C6563" s="20"/>
      <c r="D6563" s="20"/>
      <c r="E6563"/>
      <c r="F6563"/>
      <c r="G6563" s="19"/>
      <c r="H6563" s="16"/>
      <c r="I6563"/>
      <c r="J6563"/>
      <c r="K6563" s="9"/>
      <c r="L6563"/>
      <c r="M6563" s="36"/>
      <c r="N6563"/>
      <c r="O6563"/>
      <c r="P6563" s="48"/>
      <c r="Q6563" s="10"/>
      <c r="R6563" s="11"/>
      <c r="S6563" s="13"/>
      <c r="T6563" s="12"/>
      <c r="U6563" s="13"/>
      <c r="V6563"/>
    </row>
    <row r="6564" spans="1:22" x14ac:dyDescent="0.2">
      <c r="A6564" s="32"/>
      <c r="B6564"/>
      <c r="C6564" s="20"/>
      <c r="D6564" s="20"/>
      <c r="E6564"/>
      <c r="F6564"/>
      <c r="G6564" s="19"/>
      <c r="H6564" s="16"/>
      <c r="I6564"/>
      <c r="J6564"/>
      <c r="K6564" s="9"/>
      <c r="L6564"/>
      <c r="M6564" s="36"/>
      <c r="N6564"/>
      <c r="O6564"/>
      <c r="P6564" s="48"/>
      <c r="Q6564" s="10"/>
      <c r="R6564" s="11"/>
      <c r="S6564" s="13"/>
      <c r="T6564" s="12"/>
      <c r="U6564" s="13"/>
      <c r="V6564"/>
    </row>
    <row r="6565" spans="1:22" x14ac:dyDescent="0.2">
      <c r="A6565" s="32"/>
      <c r="B6565"/>
      <c r="C6565" s="20"/>
      <c r="D6565" s="20"/>
      <c r="E6565"/>
      <c r="F6565"/>
      <c r="G6565" s="19"/>
      <c r="H6565" s="16"/>
      <c r="I6565"/>
      <c r="J6565"/>
      <c r="K6565" s="9"/>
      <c r="L6565"/>
      <c r="M6565" s="36"/>
      <c r="N6565"/>
      <c r="O6565"/>
      <c r="P6565" s="48"/>
      <c r="Q6565" s="10"/>
      <c r="R6565" s="11"/>
      <c r="S6565" s="13"/>
      <c r="T6565" s="12"/>
      <c r="U6565" s="13"/>
      <c r="V6565"/>
    </row>
    <row r="6566" spans="1:22" x14ac:dyDescent="0.2">
      <c r="A6566" s="32"/>
      <c r="B6566"/>
      <c r="C6566" s="20"/>
      <c r="D6566" s="20"/>
      <c r="E6566"/>
      <c r="F6566"/>
      <c r="G6566" s="19"/>
      <c r="H6566" s="16"/>
      <c r="I6566"/>
      <c r="J6566"/>
      <c r="K6566" s="9"/>
      <c r="L6566"/>
      <c r="M6566" s="36"/>
      <c r="N6566"/>
      <c r="O6566"/>
      <c r="P6566" s="48"/>
      <c r="Q6566" s="10"/>
      <c r="R6566" s="11"/>
      <c r="S6566" s="13"/>
      <c r="T6566" s="12"/>
      <c r="U6566" s="13"/>
      <c r="V6566"/>
    </row>
    <row r="6567" spans="1:22" x14ac:dyDescent="0.2">
      <c r="A6567" s="32"/>
      <c r="B6567"/>
      <c r="C6567" s="20"/>
      <c r="D6567" s="20"/>
      <c r="E6567"/>
      <c r="F6567"/>
      <c r="G6567" s="19"/>
      <c r="H6567" s="16"/>
      <c r="I6567"/>
      <c r="J6567"/>
      <c r="K6567" s="9"/>
      <c r="L6567"/>
      <c r="M6567" s="36"/>
      <c r="N6567"/>
      <c r="O6567"/>
      <c r="P6567" s="48"/>
      <c r="Q6567" s="10"/>
      <c r="R6567" s="11"/>
      <c r="S6567" s="13"/>
      <c r="T6567" s="12"/>
      <c r="U6567" s="13"/>
      <c r="V6567"/>
    </row>
    <row r="6568" spans="1:22" x14ac:dyDescent="0.2">
      <c r="A6568" s="32"/>
      <c r="B6568"/>
      <c r="C6568" s="20"/>
      <c r="D6568" s="20"/>
      <c r="E6568"/>
      <c r="F6568"/>
      <c r="G6568" s="19"/>
      <c r="H6568" s="16"/>
      <c r="I6568"/>
      <c r="J6568"/>
      <c r="K6568" s="9"/>
      <c r="L6568"/>
      <c r="M6568" s="36"/>
      <c r="N6568"/>
      <c r="O6568"/>
      <c r="P6568" s="48"/>
      <c r="Q6568" s="10"/>
      <c r="R6568" s="11"/>
      <c r="S6568" s="13"/>
      <c r="T6568" s="12"/>
      <c r="U6568" s="13"/>
      <c r="V6568"/>
    </row>
    <row r="6569" spans="1:22" x14ac:dyDescent="0.2">
      <c r="A6569" s="32"/>
      <c r="B6569"/>
      <c r="C6569" s="20"/>
      <c r="D6569" s="20"/>
      <c r="E6569"/>
      <c r="F6569"/>
      <c r="G6569" s="19"/>
      <c r="H6569" s="16"/>
      <c r="I6569"/>
      <c r="J6569"/>
      <c r="K6569" s="9"/>
      <c r="L6569"/>
      <c r="M6569" s="36"/>
      <c r="N6569"/>
      <c r="O6569"/>
      <c r="P6569" s="48"/>
      <c r="Q6569" s="10"/>
      <c r="R6569" s="11"/>
      <c r="S6569" s="13"/>
      <c r="T6569" s="12"/>
      <c r="U6569" s="13"/>
      <c r="V6569"/>
    </row>
    <row r="6570" spans="1:22" x14ac:dyDescent="0.2">
      <c r="A6570" s="32"/>
      <c r="B6570"/>
      <c r="C6570" s="20"/>
      <c r="D6570" s="20"/>
      <c r="E6570"/>
      <c r="F6570"/>
      <c r="G6570" s="19"/>
      <c r="H6570" s="16"/>
      <c r="I6570"/>
      <c r="J6570"/>
      <c r="K6570" s="9"/>
      <c r="L6570"/>
      <c r="M6570" s="36"/>
      <c r="N6570"/>
      <c r="O6570"/>
      <c r="P6570" s="48"/>
      <c r="Q6570" s="10"/>
      <c r="R6570" s="11"/>
      <c r="S6570" s="13"/>
      <c r="T6570" s="12"/>
      <c r="U6570" s="13"/>
      <c r="V6570"/>
    </row>
    <row r="6571" spans="1:22" x14ac:dyDescent="0.2">
      <c r="A6571" s="32"/>
      <c r="B6571"/>
      <c r="C6571" s="20"/>
      <c r="D6571" s="20"/>
      <c r="E6571"/>
      <c r="F6571"/>
      <c r="G6571" s="19"/>
      <c r="H6571" s="16"/>
      <c r="I6571"/>
      <c r="J6571"/>
      <c r="K6571" s="9"/>
      <c r="L6571"/>
      <c r="M6571" s="36"/>
      <c r="N6571"/>
      <c r="O6571"/>
      <c r="P6571" s="48"/>
      <c r="Q6571" s="10"/>
      <c r="R6571" s="11"/>
      <c r="S6571" s="13"/>
      <c r="T6571" s="12"/>
      <c r="U6571" s="13"/>
      <c r="V6571"/>
    </row>
    <row r="6572" spans="1:22" x14ac:dyDescent="0.2">
      <c r="A6572" s="32"/>
      <c r="B6572"/>
      <c r="C6572" s="20"/>
      <c r="D6572" s="20"/>
      <c r="E6572"/>
      <c r="F6572"/>
      <c r="G6572" s="19"/>
      <c r="H6572" s="16"/>
      <c r="I6572"/>
      <c r="J6572"/>
      <c r="K6572" s="9"/>
      <c r="L6572"/>
      <c r="M6572" s="36"/>
      <c r="N6572"/>
      <c r="O6572"/>
      <c r="P6572" s="48"/>
      <c r="Q6572" s="10"/>
      <c r="R6572" s="11"/>
      <c r="S6572" s="13"/>
      <c r="T6572" s="12"/>
      <c r="U6572" s="13"/>
      <c r="V6572"/>
    </row>
    <row r="6573" spans="1:22" x14ac:dyDescent="0.2">
      <c r="A6573" s="32"/>
      <c r="B6573"/>
      <c r="C6573" s="20"/>
      <c r="D6573" s="20"/>
      <c r="E6573"/>
      <c r="F6573"/>
      <c r="G6573" s="19"/>
      <c r="H6573" s="16"/>
      <c r="I6573"/>
      <c r="J6573"/>
      <c r="K6573" s="9"/>
      <c r="L6573"/>
      <c r="M6573" s="36"/>
      <c r="N6573"/>
      <c r="O6573"/>
      <c r="P6573" s="48"/>
      <c r="Q6573" s="10"/>
      <c r="R6573" s="11"/>
      <c r="S6573" s="13"/>
      <c r="T6573" s="12"/>
      <c r="U6573" s="13"/>
      <c r="V6573"/>
    </row>
    <row r="6574" spans="1:22" x14ac:dyDescent="0.2">
      <c r="A6574" s="32"/>
      <c r="B6574"/>
      <c r="C6574" s="20"/>
      <c r="D6574" s="20"/>
      <c r="E6574"/>
      <c r="F6574"/>
      <c r="G6574" s="19"/>
      <c r="H6574" s="16"/>
      <c r="I6574"/>
      <c r="J6574"/>
      <c r="K6574" s="9"/>
      <c r="L6574"/>
      <c r="M6574" s="36"/>
      <c r="N6574"/>
      <c r="O6574"/>
      <c r="P6574" s="48"/>
      <c r="Q6574" s="10"/>
      <c r="R6574" s="11"/>
      <c r="S6574" s="13"/>
      <c r="T6574" s="12"/>
      <c r="U6574" s="13"/>
      <c r="V6574"/>
    </row>
    <row r="6575" spans="1:22" x14ac:dyDescent="0.2">
      <c r="A6575" s="32"/>
      <c r="B6575"/>
      <c r="C6575" s="20"/>
      <c r="D6575" s="20"/>
      <c r="E6575"/>
      <c r="F6575"/>
      <c r="G6575" s="19"/>
      <c r="H6575" s="16"/>
      <c r="I6575"/>
      <c r="J6575"/>
      <c r="K6575" s="9"/>
      <c r="L6575"/>
      <c r="M6575" s="36"/>
      <c r="N6575"/>
      <c r="O6575"/>
      <c r="P6575" s="48"/>
      <c r="Q6575" s="10"/>
      <c r="R6575" s="11"/>
      <c r="S6575" s="13"/>
      <c r="T6575" s="12"/>
      <c r="U6575" s="13"/>
      <c r="V6575"/>
    </row>
    <row r="6576" spans="1:22" x14ac:dyDescent="0.2">
      <c r="A6576" s="32"/>
      <c r="B6576"/>
      <c r="C6576" s="20"/>
      <c r="D6576" s="20"/>
      <c r="E6576"/>
      <c r="F6576"/>
      <c r="G6576" s="19"/>
      <c r="H6576" s="16"/>
      <c r="I6576"/>
      <c r="J6576"/>
      <c r="K6576" s="9"/>
      <c r="L6576"/>
      <c r="M6576" s="36"/>
      <c r="N6576"/>
      <c r="O6576"/>
      <c r="P6576" s="48"/>
      <c r="Q6576" s="10"/>
      <c r="R6576" s="11"/>
      <c r="S6576" s="13"/>
      <c r="T6576" s="12"/>
      <c r="U6576" s="13"/>
      <c r="V6576"/>
    </row>
    <row r="6577" spans="1:22" x14ac:dyDescent="0.2">
      <c r="A6577" s="32"/>
      <c r="B6577"/>
      <c r="C6577" s="20"/>
      <c r="D6577" s="20"/>
      <c r="E6577"/>
      <c r="F6577"/>
      <c r="G6577" s="19"/>
      <c r="H6577" s="16"/>
      <c r="I6577"/>
      <c r="J6577"/>
      <c r="K6577" s="9"/>
      <c r="L6577"/>
      <c r="M6577" s="36"/>
      <c r="N6577"/>
      <c r="O6577"/>
      <c r="P6577" s="48"/>
      <c r="Q6577" s="10"/>
      <c r="R6577" s="11"/>
      <c r="S6577" s="13"/>
      <c r="T6577" s="12"/>
      <c r="U6577" s="13"/>
      <c r="V6577"/>
    </row>
    <row r="6578" spans="1:22" x14ac:dyDescent="0.2">
      <c r="A6578" s="32"/>
      <c r="B6578"/>
      <c r="C6578" s="20"/>
      <c r="D6578" s="20"/>
      <c r="E6578"/>
      <c r="F6578"/>
      <c r="G6578" s="19"/>
      <c r="H6578" s="16"/>
      <c r="I6578"/>
      <c r="J6578"/>
      <c r="K6578" s="9"/>
      <c r="L6578"/>
      <c r="M6578" s="36"/>
      <c r="N6578"/>
      <c r="O6578"/>
      <c r="P6578" s="48"/>
      <c r="Q6578" s="10"/>
      <c r="R6578" s="11"/>
      <c r="S6578" s="13"/>
      <c r="T6578" s="12"/>
      <c r="U6578" s="13"/>
      <c r="V6578"/>
    </row>
    <row r="6579" spans="1:22" x14ac:dyDescent="0.2">
      <c r="A6579" s="32"/>
      <c r="B6579"/>
      <c r="C6579" s="20"/>
      <c r="D6579" s="20"/>
      <c r="E6579"/>
      <c r="F6579"/>
      <c r="G6579" s="19"/>
      <c r="H6579" s="16"/>
      <c r="I6579"/>
      <c r="J6579"/>
      <c r="K6579" s="9"/>
      <c r="L6579"/>
      <c r="M6579" s="36"/>
      <c r="N6579"/>
      <c r="O6579"/>
      <c r="P6579" s="48"/>
      <c r="Q6579" s="10"/>
      <c r="R6579" s="11"/>
      <c r="S6579" s="13"/>
      <c r="T6579" s="12"/>
      <c r="U6579" s="13"/>
      <c r="V6579"/>
    </row>
    <row r="6580" spans="1:22" x14ac:dyDescent="0.2">
      <c r="A6580" s="32"/>
      <c r="B6580"/>
      <c r="C6580" s="20"/>
      <c r="D6580" s="20"/>
      <c r="E6580"/>
      <c r="F6580"/>
      <c r="G6580" s="19"/>
      <c r="H6580" s="16"/>
      <c r="I6580"/>
      <c r="J6580"/>
      <c r="K6580" s="9"/>
      <c r="L6580"/>
      <c r="M6580" s="36"/>
      <c r="N6580"/>
      <c r="O6580"/>
      <c r="P6580" s="48"/>
      <c r="Q6580" s="10"/>
      <c r="R6580" s="11"/>
      <c r="S6580" s="13"/>
      <c r="T6580" s="12"/>
      <c r="U6580" s="13"/>
      <c r="V6580"/>
    </row>
    <row r="6581" spans="1:22" x14ac:dyDescent="0.2">
      <c r="A6581" s="32"/>
      <c r="B6581"/>
      <c r="C6581" s="20"/>
      <c r="D6581" s="20"/>
      <c r="E6581"/>
      <c r="F6581"/>
      <c r="G6581" s="19"/>
      <c r="H6581" s="16"/>
      <c r="I6581"/>
      <c r="J6581"/>
      <c r="K6581" s="9"/>
      <c r="L6581"/>
      <c r="M6581" s="36"/>
      <c r="N6581"/>
      <c r="O6581"/>
      <c r="P6581" s="48"/>
      <c r="Q6581" s="10"/>
      <c r="R6581" s="11"/>
      <c r="S6581" s="13"/>
      <c r="T6581" s="12"/>
      <c r="U6581" s="13"/>
      <c r="V6581"/>
    </row>
    <row r="6582" spans="1:22" x14ac:dyDescent="0.2">
      <c r="A6582" s="32"/>
      <c r="B6582"/>
      <c r="C6582" s="20"/>
      <c r="D6582" s="20"/>
      <c r="E6582"/>
      <c r="F6582"/>
      <c r="G6582" s="19"/>
      <c r="H6582" s="16"/>
      <c r="I6582"/>
      <c r="J6582"/>
      <c r="K6582" s="9"/>
      <c r="L6582"/>
      <c r="M6582" s="36"/>
      <c r="N6582"/>
      <c r="O6582"/>
      <c r="P6582" s="48"/>
      <c r="Q6582" s="10"/>
      <c r="R6582" s="11"/>
      <c r="S6582" s="13"/>
      <c r="T6582" s="12"/>
      <c r="U6582" s="13"/>
      <c r="V6582"/>
    </row>
    <row r="6583" spans="1:22" x14ac:dyDescent="0.2">
      <c r="A6583" s="32"/>
      <c r="B6583"/>
      <c r="C6583" s="20"/>
      <c r="D6583" s="20"/>
      <c r="E6583"/>
      <c r="F6583"/>
      <c r="G6583" s="19"/>
      <c r="H6583" s="16"/>
      <c r="I6583"/>
      <c r="J6583"/>
      <c r="K6583" s="9"/>
      <c r="L6583"/>
      <c r="M6583" s="36"/>
      <c r="N6583"/>
      <c r="O6583"/>
      <c r="P6583" s="48"/>
      <c r="Q6583" s="10"/>
      <c r="R6583" s="11"/>
      <c r="S6583" s="13"/>
      <c r="T6583" s="12"/>
      <c r="U6583" s="13"/>
      <c r="V6583"/>
    </row>
    <row r="6584" spans="1:22" x14ac:dyDescent="0.2">
      <c r="A6584" s="32"/>
      <c r="B6584"/>
      <c r="C6584" s="20"/>
      <c r="D6584" s="20"/>
      <c r="E6584"/>
      <c r="F6584"/>
      <c r="G6584" s="19"/>
      <c r="H6584" s="16"/>
      <c r="I6584"/>
      <c r="J6584"/>
      <c r="K6584" s="9"/>
      <c r="L6584"/>
      <c r="M6584" s="36"/>
      <c r="N6584"/>
      <c r="O6584"/>
      <c r="P6584" s="48"/>
      <c r="Q6584" s="10"/>
      <c r="R6584" s="11"/>
      <c r="S6584" s="13"/>
      <c r="T6584" s="12"/>
      <c r="U6584" s="13"/>
      <c r="V6584"/>
    </row>
    <row r="6585" spans="1:22" x14ac:dyDescent="0.2">
      <c r="A6585" s="32"/>
      <c r="B6585"/>
      <c r="C6585" s="20"/>
      <c r="D6585" s="20"/>
      <c r="E6585"/>
      <c r="F6585"/>
      <c r="G6585" s="19"/>
      <c r="H6585" s="16"/>
      <c r="I6585"/>
      <c r="J6585"/>
      <c r="K6585" s="9"/>
      <c r="L6585"/>
      <c r="M6585" s="36"/>
      <c r="N6585"/>
      <c r="O6585"/>
      <c r="P6585" s="48"/>
      <c r="Q6585" s="10"/>
      <c r="R6585" s="11"/>
      <c r="S6585" s="13"/>
      <c r="T6585" s="12"/>
      <c r="U6585" s="13"/>
      <c r="V6585"/>
    </row>
    <row r="6586" spans="1:22" x14ac:dyDescent="0.2">
      <c r="A6586" s="32"/>
      <c r="B6586"/>
      <c r="C6586" s="20"/>
      <c r="D6586" s="20"/>
      <c r="E6586"/>
      <c r="F6586"/>
      <c r="G6586" s="19"/>
      <c r="H6586" s="16"/>
      <c r="I6586"/>
      <c r="J6586"/>
      <c r="K6586" s="9"/>
      <c r="L6586"/>
      <c r="M6586" s="36"/>
      <c r="N6586"/>
      <c r="O6586"/>
      <c r="P6586" s="48"/>
      <c r="Q6586" s="10"/>
      <c r="R6586" s="11"/>
      <c r="S6586" s="13"/>
      <c r="T6586" s="12"/>
      <c r="U6586" s="13"/>
      <c r="V6586"/>
    </row>
    <row r="6587" spans="1:22" x14ac:dyDescent="0.2">
      <c r="A6587" s="32"/>
      <c r="B6587"/>
      <c r="C6587" s="20"/>
      <c r="D6587" s="20"/>
      <c r="E6587"/>
      <c r="F6587"/>
      <c r="G6587" s="19"/>
      <c r="H6587" s="16"/>
      <c r="I6587"/>
      <c r="J6587"/>
      <c r="K6587" s="9"/>
      <c r="L6587"/>
      <c r="M6587" s="36"/>
      <c r="N6587"/>
      <c r="O6587"/>
      <c r="P6587" s="48"/>
      <c r="Q6587" s="10"/>
      <c r="R6587" s="11"/>
      <c r="S6587" s="13"/>
      <c r="T6587" s="12"/>
      <c r="U6587" s="13"/>
      <c r="V6587"/>
    </row>
    <row r="6588" spans="1:22" x14ac:dyDescent="0.2">
      <c r="A6588" s="32"/>
      <c r="B6588"/>
      <c r="C6588" s="20"/>
      <c r="D6588" s="20"/>
      <c r="E6588"/>
      <c r="F6588"/>
      <c r="G6588" s="19"/>
      <c r="H6588" s="16"/>
      <c r="I6588"/>
      <c r="J6588"/>
      <c r="K6588" s="9"/>
      <c r="L6588"/>
      <c r="M6588" s="36"/>
      <c r="N6588"/>
      <c r="O6588"/>
      <c r="P6588" s="48"/>
      <c r="Q6588" s="10"/>
      <c r="R6588" s="11"/>
      <c r="S6588" s="13"/>
      <c r="T6588" s="12"/>
      <c r="U6588" s="13"/>
      <c r="V6588"/>
    </row>
    <row r="6589" spans="1:22" x14ac:dyDescent="0.2">
      <c r="A6589" s="32"/>
      <c r="B6589"/>
      <c r="C6589" s="20"/>
      <c r="D6589" s="20"/>
      <c r="E6589"/>
      <c r="F6589"/>
      <c r="G6589" s="19"/>
      <c r="H6589" s="16"/>
      <c r="I6589"/>
      <c r="J6589"/>
      <c r="K6589" s="9"/>
      <c r="L6589"/>
      <c r="M6589" s="36"/>
      <c r="N6589"/>
      <c r="O6589"/>
      <c r="P6589" s="48"/>
      <c r="Q6589" s="10"/>
      <c r="R6589" s="11"/>
      <c r="S6589" s="13"/>
      <c r="T6589" s="12"/>
      <c r="U6589" s="13"/>
      <c r="V6589"/>
    </row>
    <row r="6590" spans="1:22" x14ac:dyDescent="0.2">
      <c r="A6590" s="32"/>
      <c r="B6590"/>
      <c r="C6590" s="20"/>
      <c r="D6590" s="20"/>
      <c r="E6590"/>
      <c r="F6590"/>
      <c r="G6590" s="19"/>
      <c r="H6590" s="16"/>
      <c r="I6590"/>
      <c r="J6590"/>
      <c r="K6590" s="9"/>
      <c r="L6590"/>
      <c r="M6590" s="36"/>
      <c r="N6590"/>
      <c r="O6590"/>
      <c r="P6590" s="48"/>
      <c r="Q6590" s="10"/>
      <c r="R6590" s="11"/>
      <c r="S6590" s="13"/>
      <c r="T6590" s="12"/>
      <c r="U6590" s="13"/>
      <c r="V6590"/>
    </row>
    <row r="6591" spans="1:22" x14ac:dyDescent="0.2">
      <c r="A6591" s="32"/>
      <c r="B6591"/>
      <c r="C6591" s="20"/>
      <c r="D6591" s="20"/>
      <c r="E6591"/>
      <c r="F6591"/>
      <c r="G6591" s="19"/>
      <c r="H6591" s="16"/>
      <c r="I6591"/>
      <c r="J6591"/>
      <c r="K6591" s="9"/>
      <c r="L6591"/>
      <c r="M6591" s="36"/>
      <c r="N6591"/>
      <c r="O6591"/>
      <c r="P6591" s="48"/>
      <c r="Q6591" s="10"/>
      <c r="R6591" s="11"/>
      <c r="S6591" s="13"/>
      <c r="T6591" s="12"/>
      <c r="U6591" s="13"/>
      <c r="V6591"/>
    </row>
    <row r="6592" spans="1:22" x14ac:dyDescent="0.2">
      <c r="A6592" s="32"/>
      <c r="B6592"/>
      <c r="C6592" s="20"/>
      <c r="D6592" s="20"/>
      <c r="E6592"/>
      <c r="F6592"/>
      <c r="G6592" s="19"/>
      <c r="H6592" s="16"/>
      <c r="I6592"/>
      <c r="J6592"/>
      <c r="K6592" s="9"/>
      <c r="L6592"/>
      <c r="M6592" s="36"/>
      <c r="N6592"/>
      <c r="O6592"/>
      <c r="P6592" s="48"/>
      <c r="Q6592" s="10"/>
      <c r="R6592" s="11"/>
      <c r="S6592" s="13"/>
      <c r="T6592" s="12"/>
      <c r="U6592" s="13"/>
      <c r="V6592"/>
    </row>
    <row r="6593" spans="1:22" x14ac:dyDescent="0.2">
      <c r="A6593" s="32"/>
      <c r="B6593"/>
      <c r="C6593" s="20"/>
      <c r="D6593" s="20"/>
      <c r="E6593"/>
      <c r="F6593"/>
      <c r="G6593" s="19"/>
      <c r="H6593" s="16"/>
      <c r="I6593"/>
      <c r="J6593"/>
      <c r="K6593" s="9"/>
      <c r="L6593"/>
      <c r="M6593" s="36"/>
      <c r="N6593"/>
      <c r="O6593"/>
      <c r="P6593" s="48"/>
      <c r="Q6593" s="10"/>
      <c r="R6593" s="11"/>
      <c r="S6593" s="13"/>
      <c r="T6593" s="12"/>
      <c r="U6593" s="13"/>
      <c r="V6593"/>
    </row>
    <row r="6594" spans="1:22" x14ac:dyDescent="0.2">
      <c r="A6594" s="32"/>
      <c r="B6594"/>
      <c r="C6594" s="20"/>
      <c r="D6594" s="20"/>
      <c r="E6594"/>
      <c r="F6594"/>
      <c r="G6594" s="19"/>
      <c r="H6594" s="16"/>
      <c r="I6594"/>
      <c r="J6594"/>
      <c r="K6594" s="9"/>
      <c r="L6594"/>
      <c r="M6594" s="36"/>
      <c r="N6594"/>
      <c r="O6594"/>
      <c r="P6594" s="48"/>
      <c r="Q6594" s="10"/>
      <c r="R6594" s="11"/>
      <c r="S6594" s="13"/>
      <c r="T6594" s="12"/>
      <c r="U6594" s="13"/>
      <c r="V6594"/>
    </row>
    <row r="6595" spans="1:22" x14ac:dyDescent="0.2">
      <c r="A6595" s="32"/>
      <c r="B6595"/>
      <c r="C6595" s="20"/>
      <c r="D6595" s="20"/>
      <c r="E6595"/>
      <c r="F6595"/>
      <c r="G6595" s="19"/>
      <c r="H6595" s="16"/>
      <c r="I6595"/>
      <c r="J6595"/>
      <c r="K6595" s="9"/>
      <c r="L6595"/>
      <c r="M6595" s="36"/>
      <c r="N6595"/>
      <c r="O6595"/>
      <c r="P6595" s="48"/>
      <c r="Q6595" s="10"/>
      <c r="R6595" s="11"/>
      <c r="S6595" s="13"/>
      <c r="T6595" s="12"/>
      <c r="U6595" s="13"/>
      <c r="V6595"/>
    </row>
    <row r="6596" spans="1:22" x14ac:dyDescent="0.2">
      <c r="A6596" s="32"/>
      <c r="B6596"/>
      <c r="C6596" s="20"/>
      <c r="D6596" s="20"/>
      <c r="E6596"/>
      <c r="F6596"/>
      <c r="G6596" s="19"/>
      <c r="H6596" s="16"/>
      <c r="I6596"/>
      <c r="J6596"/>
      <c r="K6596" s="9"/>
      <c r="L6596"/>
      <c r="M6596" s="36"/>
      <c r="N6596"/>
      <c r="O6596"/>
      <c r="P6596" s="48"/>
      <c r="Q6596" s="10"/>
      <c r="R6596" s="11"/>
      <c r="S6596" s="13"/>
      <c r="T6596" s="12"/>
      <c r="U6596" s="13"/>
      <c r="V6596"/>
    </row>
    <row r="6597" spans="1:22" x14ac:dyDescent="0.2">
      <c r="A6597" s="32"/>
      <c r="B6597"/>
      <c r="C6597" s="20"/>
      <c r="D6597" s="20"/>
      <c r="E6597"/>
      <c r="F6597"/>
      <c r="G6597" s="19"/>
      <c r="H6597" s="16"/>
      <c r="I6597"/>
      <c r="J6597"/>
      <c r="K6597" s="9"/>
      <c r="L6597"/>
      <c r="M6597" s="36"/>
      <c r="N6597"/>
      <c r="O6597"/>
      <c r="P6597" s="48"/>
      <c r="Q6597" s="10"/>
      <c r="R6597" s="11"/>
      <c r="S6597" s="13"/>
      <c r="T6597" s="12"/>
      <c r="U6597" s="13"/>
      <c r="V6597"/>
    </row>
    <row r="6598" spans="1:22" x14ac:dyDescent="0.2">
      <c r="A6598" s="32"/>
      <c r="B6598"/>
      <c r="C6598" s="20"/>
      <c r="D6598" s="20"/>
      <c r="E6598"/>
      <c r="F6598"/>
      <c r="G6598" s="19"/>
      <c r="H6598" s="16"/>
      <c r="I6598"/>
      <c r="J6598"/>
      <c r="K6598" s="9"/>
      <c r="L6598"/>
      <c r="M6598" s="36"/>
      <c r="N6598"/>
      <c r="O6598"/>
      <c r="P6598" s="48"/>
      <c r="Q6598" s="10"/>
      <c r="R6598" s="11"/>
      <c r="S6598" s="13"/>
      <c r="T6598" s="12"/>
      <c r="U6598" s="13"/>
      <c r="V6598"/>
    </row>
    <row r="6599" spans="1:22" x14ac:dyDescent="0.2">
      <c r="A6599" s="32"/>
      <c r="B6599"/>
      <c r="C6599" s="20"/>
      <c r="D6599" s="20"/>
      <c r="E6599"/>
      <c r="F6599"/>
      <c r="G6599" s="19"/>
      <c r="H6599" s="16"/>
      <c r="I6599"/>
      <c r="J6599"/>
      <c r="K6599" s="9"/>
      <c r="L6599"/>
      <c r="M6599" s="36"/>
      <c r="N6599"/>
      <c r="O6599"/>
      <c r="P6599" s="48"/>
      <c r="Q6599" s="10"/>
      <c r="R6599" s="11"/>
      <c r="S6599" s="13"/>
      <c r="T6599" s="12"/>
      <c r="U6599" s="13"/>
      <c r="V6599"/>
    </row>
    <row r="6600" spans="1:22" x14ac:dyDescent="0.2">
      <c r="A6600" s="32"/>
      <c r="B6600"/>
      <c r="C6600" s="20"/>
      <c r="D6600" s="20"/>
      <c r="E6600"/>
      <c r="F6600"/>
      <c r="G6600" s="19"/>
      <c r="H6600" s="16"/>
      <c r="I6600"/>
      <c r="J6600"/>
      <c r="K6600" s="9"/>
      <c r="L6600"/>
      <c r="M6600" s="36"/>
      <c r="N6600"/>
      <c r="O6600"/>
      <c r="P6600" s="48"/>
      <c r="Q6600" s="10"/>
      <c r="R6600" s="11"/>
      <c r="S6600" s="13"/>
      <c r="T6600" s="12"/>
      <c r="U6600" s="13"/>
      <c r="V6600"/>
    </row>
    <row r="6601" spans="1:22" x14ac:dyDescent="0.2">
      <c r="A6601" s="32"/>
      <c r="B6601"/>
      <c r="C6601" s="20"/>
      <c r="D6601" s="20"/>
      <c r="E6601"/>
      <c r="F6601"/>
      <c r="G6601" s="19"/>
      <c r="H6601" s="16"/>
      <c r="I6601"/>
      <c r="J6601"/>
      <c r="K6601" s="9"/>
      <c r="L6601"/>
      <c r="M6601" s="36"/>
      <c r="N6601"/>
      <c r="O6601"/>
      <c r="P6601" s="48"/>
      <c r="Q6601" s="10"/>
      <c r="R6601" s="11"/>
      <c r="S6601" s="13"/>
      <c r="T6601" s="12"/>
      <c r="U6601" s="13"/>
      <c r="V6601"/>
    </row>
    <row r="6602" spans="1:22" x14ac:dyDescent="0.2">
      <c r="A6602" s="32"/>
      <c r="B6602"/>
      <c r="C6602" s="20"/>
      <c r="D6602" s="20"/>
      <c r="E6602"/>
      <c r="F6602"/>
      <c r="G6602" s="19"/>
      <c r="H6602" s="16"/>
      <c r="I6602"/>
      <c r="J6602"/>
      <c r="K6602" s="9"/>
      <c r="L6602"/>
      <c r="M6602" s="36"/>
      <c r="N6602"/>
      <c r="O6602"/>
      <c r="P6602" s="48"/>
      <c r="Q6602" s="10"/>
      <c r="R6602" s="11"/>
      <c r="S6602" s="13"/>
      <c r="T6602" s="12"/>
      <c r="U6602" s="13"/>
      <c r="V6602"/>
    </row>
    <row r="6603" spans="1:22" x14ac:dyDescent="0.2">
      <c r="A6603" s="32"/>
      <c r="B6603"/>
      <c r="C6603" s="20"/>
      <c r="D6603" s="20"/>
      <c r="E6603"/>
      <c r="F6603"/>
      <c r="G6603" s="19"/>
      <c r="H6603" s="16"/>
      <c r="I6603"/>
      <c r="J6603"/>
      <c r="K6603" s="9"/>
      <c r="L6603"/>
      <c r="M6603" s="36"/>
      <c r="N6603"/>
      <c r="O6603"/>
      <c r="P6603" s="48"/>
      <c r="Q6603" s="10"/>
      <c r="R6603" s="11"/>
      <c r="S6603" s="13"/>
      <c r="T6603" s="12"/>
      <c r="U6603" s="13"/>
      <c r="V6603"/>
    </row>
    <row r="6604" spans="1:22" x14ac:dyDescent="0.2">
      <c r="A6604" s="32"/>
      <c r="B6604"/>
      <c r="C6604" s="20"/>
      <c r="D6604" s="20"/>
      <c r="E6604"/>
      <c r="F6604"/>
      <c r="G6604" s="19"/>
      <c r="H6604" s="16"/>
      <c r="I6604"/>
      <c r="J6604"/>
      <c r="K6604" s="9"/>
      <c r="L6604"/>
      <c r="M6604" s="36"/>
      <c r="N6604"/>
      <c r="O6604"/>
      <c r="P6604" s="48"/>
      <c r="Q6604" s="10"/>
      <c r="R6604" s="11"/>
      <c r="S6604" s="13"/>
      <c r="T6604" s="12"/>
      <c r="U6604" s="13"/>
      <c r="V6604"/>
    </row>
    <row r="6605" spans="1:22" x14ac:dyDescent="0.2">
      <c r="A6605" s="32"/>
      <c r="B6605"/>
      <c r="C6605" s="20"/>
      <c r="D6605" s="20"/>
      <c r="E6605"/>
      <c r="F6605"/>
      <c r="G6605" s="19"/>
      <c r="H6605" s="16"/>
      <c r="I6605"/>
      <c r="J6605"/>
      <c r="K6605" s="9"/>
      <c r="L6605"/>
      <c r="M6605" s="36"/>
      <c r="N6605"/>
      <c r="O6605"/>
      <c r="P6605" s="48"/>
      <c r="Q6605" s="10"/>
      <c r="R6605" s="11"/>
      <c r="S6605" s="13"/>
      <c r="T6605" s="12"/>
      <c r="U6605" s="13"/>
      <c r="V6605"/>
    </row>
    <row r="6606" spans="1:22" x14ac:dyDescent="0.2">
      <c r="A6606" s="32"/>
      <c r="B6606"/>
      <c r="C6606" s="20"/>
      <c r="D6606" s="20"/>
      <c r="E6606"/>
      <c r="F6606"/>
      <c r="G6606" s="19"/>
      <c r="H6606" s="16"/>
      <c r="I6606"/>
      <c r="J6606"/>
      <c r="K6606" s="9"/>
      <c r="L6606"/>
      <c r="M6606" s="36"/>
      <c r="N6606"/>
      <c r="O6606"/>
      <c r="P6606" s="48"/>
      <c r="Q6606" s="10"/>
      <c r="R6606" s="11"/>
      <c r="S6606" s="13"/>
      <c r="T6606" s="12"/>
      <c r="U6606" s="13"/>
      <c r="V6606"/>
    </row>
    <row r="6607" spans="1:22" x14ac:dyDescent="0.2">
      <c r="A6607" s="32"/>
      <c r="B6607"/>
      <c r="C6607" s="20"/>
      <c r="D6607" s="20"/>
      <c r="E6607"/>
      <c r="F6607"/>
      <c r="G6607" s="19"/>
      <c r="H6607" s="16"/>
      <c r="I6607"/>
      <c r="J6607"/>
      <c r="K6607" s="9"/>
      <c r="L6607"/>
      <c r="M6607" s="36"/>
      <c r="N6607"/>
      <c r="O6607"/>
      <c r="P6607" s="48"/>
      <c r="Q6607" s="10"/>
      <c r="R6607" s="11"/>
      <c r="S6607" s="13"/>
      <c r="T6607" s="12"/>
      <c r="U6607" s="13"/>
      <c r="V6607"/>
    </row>
    <row r="6608" spans="1:22" x14ac:dyDescent="0.2">
      <c r="A6608" s="32"/>
      <c r="B6608"/>
      <c r="C6608" s="20"/>
      <c r="D6608" s="20"/>
      <c r="E6608"/>
      <c r="F6608"/>
      <c r="G6608" s="19"/>
      <c r="H6608" s="16"/>
      <c r="I6608"/>
      <c r="J6608"/>
      <c r="K6608" s="9"/>
      <c r="L6608"/>
      <c r="M6608" s="36"/>
      <c r="N6608"/>
      <c r="O6608"/>
      <c r="P6608" s="48"/>
      <c r="Q6608" s="10"/>
      <c r="R6608" s="11"/>
      <c r="S6608" s="13"/>
      <c r="T6608" s="12"/>
      <c r="U6608" s="13"/>
      <c r="V6608"/>
    </row>
    <row r="6609" spans="1:22" x14ac:dyDescent="0.2">
      <c r="A6609" s="32"/>
      <c r="B6609"/>
      <c r="C6609" s="20"/>
      <c r="D6609" s="20"/>
      <c r="E6609"/>
      <c r="F6609"/>
      <c r="G6609" s="19"/>
      <c r="H6609"/>
      <c r="I6609"/>
      <c r="J6609"/>
      <c r="K6609" s="9"/>
      <c r="L6609"/>
      <c r="M6609" s="36"/>
      <c r="N6609"/>
      <c r="O6609"/>
      <c r="P6609" s="48"/>
      <c r="Q6609" s="10"/>
      <c r="R6609" s="11"/>
      <c r="S6609" s="13"/>
      <c r="T6609" s="12"/>
      <c r="U6609" s="13"/>
      <c r="V6609"/>
    </row>
    <row r="6610" spans="1:22" x14ac:dyDescent="0.2">
      <c r="A6610" s="32"/>
      <c r="B6610"/>
      <c r="C6610" s="20"/>
      <c r="D6610" s="20"/>
      <c r="E6610"/>
      <c r="F6610"/>
      <c r="G6610" s="19"/>
      <c r="H6610"/>
      <c r="I6610"/>
      <c r="J6610"/>
      <c r="K6610" s="9"/>
      <c r="L6610"/>
      <c r="M6610" s="36"/>
      <c r="N6610"/>
      <c r="O6610"/>
      <c r="P6610" s="48"/>
      <c r="Q6610" s="10"/>
      <c r="R6610" s="11"/>
      <c r="S6610" s="13"/>
      <c r="T6610" s="12"/>
      <c r="U6610" s="13"/>
      <c r="V6610"/>
    </row>
    <row r="6611" spans="1:22" x14ac:dyDescent="0.2">
      <c r="A6611" s="32"/>
      <c r="B6611"/>
      <c r="C6611" s="20"/>
      <c r="D6611" s="20"/>
      <c r="E6611"/>
      <c r="F6611"/>
      <c r="G6611" s="19"/>
      <c r="H6611"/>
      <c r="I6611"/>
      <c r="J6611"/>
      <c r="K6611" s="9"/>
      <c r="L6611"/>
      <c r="M6611" s="36"/>
      <c r="N6611"/>
      <c r="O6611"/>
      <c r="P6611" s="48"/>
      <c r="Q6611" s="10"/>
      <c r="R6611" s="11"/>
      <c r="S6611" s="13"/>
      <c r="T6611" s="12"/>
      <c r="U6611" s="13"/>
      <c r="V6611"/>
    </row>
    <row r="6612" spans="1:22" x14ac:dyDescent="0.2">
      <c r="A6612" s="32"/>
      <c r="B6612"/>
      <c r="C6612" s="20"/>
      <c r="D6612" s="20"/>
      <c r="E6612"/>
      <c r="F6612"/>
      <c r="G6612" s="19"/>
      <c r="H6612"/>
      <c r="I6612"/>
      <c r="J6612"/>
      <c r="K6612" s="9"/>
      <c r="L6612"/>
      <c r="M6612" s="36"/>
      <c r="N6612"/>
      <c r="O6612"/>
      <c r="P6612" s="48"/>
      <c r="Q6612" s="10"/>
      <c r="R6612" s="11"/>
      <c r="S6612" s="13"/>
      <c r="T6612" s="12"/>
      <c r="U6612" s="13"/>
      <c r="V6612"/>
    </row>
    <row r="6613" spans="1:22" x14ac:dyDescent="0.2">
      <c r="A6613" s="32"/>
      <c r="B6613"/>
      <c r="C6613" s="20"/>
      <c r="D6613" s="20"/>
      <c r="E6613"/>
      <c r="F6613"/>
      <c r="G6613" s="19"/>
      <c r="H6613"/>
      <c r="I6613"/>
      <c r="J6613"/>
      <c r="K6613" s="9"/>
      <c r="L6613"/>
      <c r="M6613" s="36"/>
      <c r="N6613"/>
      <c r="O6613"/>
      <c r="P6613" s="48"/>
      <c r="Q6613" s="10"/>
      <c r="R6613" s="11"/>
      <c r="S6613" s="13"/>
      <c r="T6613" s="12"/>
      <c r="U6613" s="13"/>
      <c r="V6613"/>
    </row>
    <row r="6614" spans="1:22" x14ac:dyDescent="0.2">
      <c r="A6614" s="32"/>
      <c r="B6614"/>
      <c r="C6614" s="20"/>
      <c r="D6614" s="20"/>
      <c r="E6614"/>
      <c r="F6614"/>
      <c r="G6614" s="19"/>
      <c r="H6614"/>
      <c r="I6614"/>
      <c r="J6614"/>
      <c r="K6614" s="9"/>
      <c r="L6614"/>
      <c r="M6614" s="36"/>
      <c r="N6614"/>
      <c r="O6614"/>
      <c r="P6614" s="48"/>
      <c r="Q6614" s="10"/>
      <c r="R6614" s="11"/>
      <c r="S6614" s="13"/>
      <c r="T6614" s="12"/>
      <c r="U6614" s="13"/>
      <c r="V6614"/>
    </row>
    <row r="6615" spans="1:22" x14ac:dyDescent="0.2">
      <c r="A6615" s="32"/>
      <c r="B6615"/>
      <c r="C6615" s="20"/>
      <c r="D6615" s="20"/>
      <c r="E6615"/>
      <c r="F6615"/>
      <c r="G6615" s="19"/>
      <c r="H6615"/>
      <c r="I6615"/>
      <c r="J6615"/>
      <c r="K6615" s="9"/>
      <c r="L6615"/>
      <c r="M6615" s="36"/>
      <c r="N6615"/>
      <c r="O6615"/>
      <c r="P6615" s="48"/>
      <c r="Q6615" s="10"/>
      <c r="R6615" s="11"/>
      <c r="S6615" s="13"/>
      <c r="T6615" s="12"/>
      <c r="U6615" s="13"/>
      <c r="V6615"/>
    </row>
    <row r="6616" spans="1:22" x14ac:dyDescent="0.2">
      <c r="A6616" s="32"/>
      <c r="B6616"/>
      <c r="C6616" s="20"/>
      <c r="D6616" s="20"/>
      <c r="E6616"/>
      <c r="F6616"/>
      <c r="G6616" s="19"/>
      <c r="H6616"/>
      <c r="I6616"/>
      <c r="J6616"/>
      <c r="K6616" s="9"/>
      <c r="L6616"/>
      <c r="M6616" s="36"/>
      <c r="N6616"/>
      <c r="O6616"/>
      <c r="P6616" s="48"/>
      <c r="Q6616" s="10"/>
      <c r="R6616" s="11"/>
      <c r="S6616" s="13"/>
      <c r="T6616" s="12"/>
      <c r="U6616" s="13"/>
      <c r="V6616"/>
    </row>
    <row r="6617" spans="1:22" x14ac:dyDescent="0.2">
      <c r="A6617" s="32"/>
      <c r="B6617"/>
      <c r="C6617" s="20"/>
      <c r="D6617" s="20"/>
      <c r="E6617"/>
      <c r="F6617"/>
      <c r="G6617" s="19"/>
      <c r="H6617"/>
      <c r="I6617"/>
      <c r="J6617"/>
      <c r="K6617" s="9"/>
      <c r="L6617"/>
      <c r="M6617" s="36"/>
      <c r="N6617"/>
      <c r="O6617"/>
      <c r="P6617" s="48"/>
      <c r="Q6617" s="10"/>
      <c r="R6617" s="11"/>
      <c r="S6617" s="13"/>
      <c r="T6617" s="12"/>
      <c r="U6617" s="13"/>
      <c r="V6617"/>
    </row>
    <row r="6618" spans="1:22" x14ac:dyDescent="0.2">
      <c r="A6618" s="32"/>
      <c r="B6618"/>
      <c r="C6618" s="20"/>
      <c r="D6618" s="20"/>
      <c r="E6618"/>
      <c r="F6618"/>
      <c r="G6618" s="19"/>
      <c r="H6618"/>
      <c r="I6618"/>
      <c r="J6618"/>
      <c r="K6618" s="9"/>
      <c r="L6618"/>
      <c r="M6618" s="36"/>
      <c r="N6618"/>
      <c r="O6618"/>
      <c r="P6618" s="48"/>
      <c r="Q6618" s="10"/>
      <c r="R6618" s="11"/>
      <c r="S6618" s="13"/>
      <c r="T6618" s="12"/>
      <c r="U6618" s="13"/>
      <c r="V6618"/>
    </row>
    <row r="6619" spans="1:22" x14ac:dyDescent="0.2">
      <c r="A6619" s="32"/>
      <c r="B6619"/>
      <c r="C6619" s="20"/>
      <c r="D6619" s="20"/>
      <c r="E6619"/>
      <c r="F6619"/>
      <c r="G6619" s="19"/>
      <c r="H6619"/>
      <c r="I6619"/>
      <c r="J6619"/>
      <c r="K6619" s="9"/>
      <c r="L6619"/>
      <c r="M6619" s="36"/>
      <c r="N6619"/>
      <c r="O6619"/>
      <c r="P6619" s="48"/>
      <c r="Q6619" s="10"/>
      <c r="R6619" s="11"/>
      <c r="S6619" s="13"/>
      <c r="T6619" s="12"/>
      <c r="U6619" s="13"/>
      <c r="V6619"/>
    </row>
    <row r="6620" spans="1:22" x14ac:dyDescent="0.2">
      <c r="A6620" s="32"/>
      <c r="B6620"/>
      <c r="C6620" s="20"/>
      <c r="D6620" s="20"/>
      <c r="E6620"/>
      <c r="F6620"/>
      <c r="G6620" s="19"/>
      <c r="H6620"/>
      <c r="I6620"/>
      <c r="J6620"/>
      <c r="K6620" s="9"/>
      <c r="L6620"/>
      <c r="M6620" s="36"/>
      <c r="N6620"/>
      <c r="O6620"/>
      <c r="P6620" s="48"/>
      <c r="Q6620" s="10"/>
      <c r="R6620" s="11"/>
      <c r="S6620" s="13"/>
      <c r="T6620" s="12"/>
      <c r="U6620" s="13"/>
      <c r="V6620"/>
    </row>
    <row r="6621" spans="1:22" x14ac:dyDescent="0.2">
      <c r="A6621" s="32"/>
      <c r="B6621"/>
      <c r="C6621" s="20"/>
      <c r="D6621" s="20"/>
      <c r="E6621"/>
      <c r="F6621"/>
      <c r="G6621" s="19"/>
      <c r="H6621"/>
      <c r="I6621"/>
      <c r="J6621"/>
      <c r="K6621" s="9"/>
      <c r="L6621"/>
      <c r="M6621" s="36"/>
      <c r="N6621"/>
      <c r="O6621"/>
      <c r="P6621" s="48"/>
      <c r="Q6621" s="10"/>
      <c r="R6621" s="11"/>
      <c r="S6621" s="13"/>
      <c r="T6621" s="12"/>
      <c r="U6621" s="13"/>
      <c r="V6621"/>
    </row>
    <row r="6622" spans="1:22" x14ac:dyDescent="0.2">
      <c r="A6622" s="32"/>
      <c r="B6622"/>
      <c r="C6622" s="20"/>
      <c r="D6622" s="20"/>
      <c r="E6622"/>
      <c r="F6622"/>
      <c r="G6622" s="19"/>
      <c r="H6622"/>
      <c r="I6622"/>
      <c r="J6622"/>
      <c r="K6622" s="9"/>
      <c r="L6622"/>
      <c r="M6622" s="36"/>
      <c r="N6622"/>
      <c r="O6622"/>
      <c r="P6622" s="48"/>
      <c r="Q6622" s="10"/>
      <c r="R6622" s="11"/>
      <c r="S6622" s="13"/>
      <c r="T6622" s="12"/>
      <c r="U6622" s="13"/>
      <c r="V6622"/>
    </row>
    <row r="6623" spans="1:22" x14ac:dyDescent="0.2">
      <c r="A6623" s="32"/>
      <c r="B6623"/>
      <c r="C6623" s="20"/>
      <c r="D6623" s="20"/>
      <c r="E6623"/>
      <c r="F6623"/>
      <c r="G6623" s="19"/>
      <c r="H6623"/>
      <c r="I6623"/>
      <c r="J6623"/>
      <c r="K6623" s="9"/>
      <c r="L6623"/>
      <c r="M6623" s="36"/>
      <c r="N6623"/>
      <c r="O6623"/>
      <c r="P6623" s="48"/>
      <c r="Q6623" s="10"/>
      <c r="R6623" s="11"/>
      <c r="S6623" s="13"/>
      <c r="T6623" s="12"/>
      <c r="U6623" s="13"/>
      <c r="V6623"/>
    </row>
    <row r="6624" spans="1:22" x14ac:dyDescent="0.2">
      <c r="A6624" s="32"/>
      <c r="B6624"/>
      <c r="C6624" s="20"/>
      <c r="D6624" s="20"/>
      <c r="E6624"/>
      <c r="F6624"/>
      <c r="G6624" s="19"/>
      <c r="H6624"/>
      <c r="I6624"/>
      <c r="J6624"/>
      <c r="K6624" s="9"/>
      <c r="L6624"/>
      <c r="M6624" s="36"/>
      <c r="N6624"/>
      <c r="O6624"/>
      <c r="P6624" s="48"/>
      <c r="Q6624" s="10"/>
      <c r="R6624" s="11"/>
      <c r="S6624" s="13"/>
      <c r="T6624" s="12"/>
      <c r="U6624" s="13"/>
      <c r="V6624"/>
    </row>
    <row r="6625" spans="1:22" x14ac:dyDescent="0.2">
      <c r="A6625" s="32"/>
      <c r="B6625"/>
      <c r="C6625" s="20"/>
      <c r="D6625" s="20"/>
      <c r="E6625"/>
      <c r="F6625"/>
      <c r="G6625" s="19"/>
      <c r="H6625"/>
      <c r="I6625"/>
      <c r="J6625"/>
      <c r="K6625" s="9"/>
      <c r="L6625"/>
      <c r="M6625" s="36"/>
      <c r="N6625"/>
      <c r="O6625"/>
      <c r="P6625" s="48"/>
      <c r="Q6625" s="10"/>
      <c r="R6625" s="11"/>
      <c r="S6625" s="13"/>
      <c r="T6625" s="12"/>
      <c r="U6625" s="13"/>
      <c r="V6625"/>
    </row>
    <row r="6626" spans="1:22" x14ac:dyDescent="0.2">
      <c r="A6626" s="32"/>
      <c r="B6626"/>
      <c r="C6626" s="20"/>
      <c r="D6626" s="20"/>
      <c r="E6626"/>
      <c r="F6626"/>
      <c r="G6626" s="19"/>
      <c r="H6626"/>
      <c r="I6626"/>
      <c r="J6626"/>
      <c r="K6626" s="9"/>
      <c r="L6626"/>
      <c r="M6626" s="36"/>
      <c r="N6626"/>
      <c r="O6626"/>
      <c r="P6626" s="48"/>
      <c r="Q6626" s="10"/>
      <c r="R6626" s="11"/>
      <c r="S6626" s="13"/>
      <c r="T6626" s="12"/>
      <c r="U6626" s="13"/>
      <c r="V6626"/>
    </row>
    <row r="6627" spans="1:22" x14ac:dyDescent="0.2">
      <c r="A6627" s="32"/>
      <c r="B6627"/>
      <c r="C6627" s="20"/>
      <c r="D6627" s="20"/>
      <c r="E6627"/>
      <c r="F6627"/>
      <c r="G6627" s="19"/>
      <c r="H6627"/>
      <c r="I6627"/>
      <c r="J6627"/>
      <c r="K6627" s="9"/>
      <c r="L6627"/>
      <c r="M6627" s="36"/>
      <c r="N6627"/>
      <c r="O6627"/>
      <c r="P6627" s="48"/>
      <c r="Q6627" s="10"/>
      <c r="R6627" s="11"/>
      <c r="S6627" s="13"/>
      <c r="T6627" s="12"/>
      <c r="U6627" s="13"/>
      <c r="V6627"/>
    </row>
    <row r="6628" spans="1:22" x14ac:dyDescent="0.2">
      <c r="A6628" s="32"/>
      <c r="B6628"/>
      <c r="C6628" s="20"/>
      <c r="D6628" s="20"/>
      <c r="E6628"/>
      <c r="F6628"/>
      <c r="G6628" s="19"/>
      <c r="H6628"/>
      <c r="I6628"/>
      <c r="J6628"/>
      <c r="K6628" s="9"/>
      <c r="L6628"/>
      <c r="M6628" s="36"/>
      <c r="N6628"/>
      <c r="O6628"/>
      <c r="P6628" s="48"/>
      <c r="Q6628" s="10"/>
      <c r="R6628" s="11"/>
      <c r="S6628" s="13"/>
      <c r="T6628" s="12"/>
      <c r="U6628" s="13"/>
      <c r="V6628"/>
    </row>
    <row r="6629" spans="1:22" x14ac:dyDescent="0.2">
      <c r="A6629" s="32"/>
      <c r="B6629"/>
      <c r="C6629" s="20"/>
      <c r="D6629" s="20"/>
      <c r="E6629"/>
      <c r="F6629"/>
      <c r="G6629" s="19"/>
      <c r="H6629"/>
      <c r="I6629"/>
      <c r="J6629"/>
      <c r="K6629" s="9"/>
      <c r="L6629"/>
      <c r="M6629" s="36"/>
      <c r="N6629"/>
      <c r="O6629"/>
      <c r="P6629" s="48"/>
      <c r="Q6629" s="10"/>
      <c r="R6629" s="11"/>
      <c r="S6629" s="13"/>
      <c r="T6629" s="12"/>
      <c r="U6629" s="13"/>
      <c r="V6629"/>
    </row>
    <row r="6630" spans="1:22" x14ac:dyDescent="0.2">
      <c r="A6630" s="32"/>
      <c r="B6630"/>
      <c r="C6630" s="20"/>
      <c r="D6630" s="20"/>
      <c r="E6630"/>
      <c r="F6630"/>
      <c r="G6630" s="19"/>
      <c r="H6630"/>
      <c r="I6630"/>
      <c r="J6630"/>
      <c r="K6630" s="9"/>
      <c r="L6630"/>
      <c r="M6630" s="36"/>
      <c r="N6630"/>
      <c r="O6630"/>
      <c r="P6630" s="48"/>
      <c r="Q6630" s="10"/>
      <c r="R6630" s="11"/>
      <c r="S6630" s="13"/>
      <c r="T6630" s="12"/>
      <c r="U6630" s="13"/>
      <c r="V6630"/>
    </row>
    <row r="6631" spans="1:22" x14ac:dyDescent="0.2">
      <c r="A6631" s="32"/>
      <c r="B6631"/>
      <c r="C6631" s="20"/>
      <c r="D6631" s="20"/>
      <c r="E6631"/>
      <c r="F6631"/>
      <c r="G6631" s="19"/>
      <c r="H6631"/>
      <c r="I6631"/>
      <c r="J6631"/>
      <c r="K6631" s="9"/>
      <c r="L6631"/>
      <c r="M6631" s="36"/>
      <c r="N6631"/>
      <c r="O6631"/>
      <c r="P6631" s="48"/>
      <c r="Q6631" s="10"/>
      <c r="R6631" s="11"/>
      <c r="S6631" s="13"/>
      <c r="T6631" s="12"/>
      <c r="U6631" s="13"/>
      <c r="V6631"/>
    </row>
    <row r="6632" spans="1:22" x14ac:dyDescent="0.2">
      <c r="A6632" s="32"/>
      <c r="B6632"/>
      <c r="C6632" s="20"/>
      <c r="D6632" s="20"/>
      <c r="E6632"/>
      <c r="F6632"/>
      <c r="G6632" s="19"/>
      <c r="H6632"/>
      <c r="I6632"/>
      <c r="J6632"/>
      <c r="K6632" s="9"/>
      <c r="L6632"/>
      <c r="M6632" s="36"/>
      <c r="N6632"/>
      <c r="O6632"/>
      <c r="P6632" s="48"/>
      <c r="Q6632" s="10"/>
      <c r="R6632" s="11"/>
      <c r="S6632" s="13"/>
      <c r="T6632" s="12"/>
      <c r="U6632" s="13"/>
      <c r="V6632"/>
    </row>
    <row r="6633" spans="1:22" x14ac:dyDescent="0.2">
      <c r="A6633" s="32"/>
      <c r="B6633"/>
      <c r="C6633" s="20"/>
      <c r="D6633" s="20"/>
      <c r="E6633"/>
      <c r="F6633"/>
      <c r="G6633" s="19"/>
      <c r="H6633"/>
      <c r="I6633"/>
      <c r="J6633"/>
      <c r="K6633" s="9"/>
      <c r="L6633"/>
      <c r="M6633" s="36"/>
      <c r="N6633"/>
      <c r="O6633"/>
      <c r="P6633" s="48"/>
      <c r="Q6633" s="10"/>
      <c r="R6633" s="11"/>
      <c r="S6633" s="13"/>
      <c r="T6633" s="12"/>
      <c r="U6633" s="13"/>
      <c r="V6633"/>
    </row>
    <row r="6634" spans="1:22" x14ac:dyDescent="0.2">
      <c r="A6634" s="32"/>
      <c r="B6634"/>
      <c r="C6634" s="20"/>
      <c r="D6634" s="20"/>
      <c r="E6634"/>
      <c r="F6634"/>
      <c r="G6634" s="19"/>
      <c r="H6634"/>
      <c r="I6634"/>
      <c r="J6634"/>
      <c r="K6634" s="9"/>
      <c r="L6634"/>
      <c r="M6634" s="36"/>
      <c r="N6634"/>
      <c r="O6634"/>
      <c r="P6634" s="48"/>
      <c r="Q6634" s="10"/>
      <c r="R6634" s="11"/>
      <c r="S6634" s="13"/>
      <c r="T6634" s="12"/>
      <c r="U6634" s="13"/>
      <c r="V6634"/>
    </row>
    <row r="6635" spans="1:22" x14ac:dyDescent="0.2">
      <c r="A6635" s="32"/>
      <c r="B6635"/>
      <c r="C6635" s="20"/>
      <c r="D6635" s="20"/>
      <c r="E6635"/>
      <c r="F6635"/>
      <c r="G6635" s="19"/>
      <c r="H6635"/>
      <c r="I6635"/>
      <c r="J6635"/>
      <c r="K6635" s="9"/>
      <c r="L6635"/>
      <c r="M6635" s="36"/>
      <c r="N6635"/>
      <c r="O6635"/>
      <c r="P6635" s="48"/>
      <c r="Q6635" s="10"/>
      <c r="R6635" s="11"/>
      <c r="S6635" s="13"/>
      <c r="T6635" s="12"/>
      <c r="U6635" s="13"/>
      <c r="V6635"/>
    </row>
    <row r="6636" spans="1:22" x14ac:dyDescent="0.2">
      <c r="A6636" s="32"/>
      <c r="B6636"/>
      <c r="C6636" s="20"/>
      <c r="D6636" s="20"/>
      <c r="E6636"/>
      <c r="F6636"/>
      <c r="G6636" s="19"/>
      <c r="H6636"/>
      <c r="I6636"/>
      <c r="J6636"/>
      <c r="K6636" s="9"/>
      <c r="L6636"/>
      <c r="M6636" s="36"/>
      <c r="N6636"/>
      <c r="O6636"/>
      <c r="P6636" s="48"/>
      <c r="Q6636" s="10"/>
      <c r="R6636" s="11"/>
      <c r="S6636" s="13"/>
      <c r="T6636" s="12"/>
      <c r="U6636" s="13"/>
      <c r="V6636"/>
    </row>
    <row r="6637" spans="1:22" x14ac:dyDescent="0.2">
      <c r="A6637" s="32"/>
      <c r="B6637"/>
      <c r="C6637" s="20"/>
      <c r="D6637" s="20"/>
      <c r="E6637"/>
      <c r="F6637"/>
      <c r="G6637" s="19"/>
      <c r="H6637"/>
      <c r="I6637"/>
      <c r="J6637"/>
      <c r="K6637" s="9"/>
      <c r="L6637"/>
      <c r="M6637" s="36"/>
      <c r="N6637"/>
      <c r="O6637"/>
      <c r="P6637" s="48"/>
      <c r="Q6637" s="10"/>
      <c r="R6637" s="11"/>
      <c r="S6637" s="13"/>
      <c r="T6637" s="12"/>
      <c r="U6637" s="13"/>
      <c r="V6637"/>
    </row>
    <row r="6638" spans="1:22" x14ac:dyDescent="0.2">
      <c r="A6638" s="32"/>
      <c r="B6638"/>
      <c r="C6638" s="20"/>
      <c r="D6638" s="20"/>
      <c r="E6638"/>
      <c r="F6638"/>
      <c r="G6638" s="19"/>
      <c r="H6638"/>
      <c r="I6638"/>
      <c r="J6638"/>
      <c r="K6638" s="9"/>
      <c r="L6638"/>
      <c r="M6638" s="36"/>
      <c r="N6638"/>
      <c r="O6638"/>
      <c r="P6638" s="48"/>
      <c r="Q6638" s="10"/>
      <c r="R6638" s="11"/>
      <c r="S6638" s="13"/>
      <c r="T6638" s="12"/>
      <c r="U6638" s="13"/>
      <c r="V6638"/>
    </row>
    <row r="6639" spans="1:22" x14ac:dyDescent="0.2">
      <c r="A6639" s="32"/>
      <c r="B6639"/>
      <c r="C6639" s="20"/>
      <c r="D6639" s="20"/>
      <c r="E6639"/>
      <c r="F6639"/>
      <c r="G6639" s="19"/>
      <c r="H6639"/>
      <c r="I6639"/>
      <c r="J6639"/>
      <c r="K6639" s="9"/>
      <c r="L6639"/>
      <c r="M6639" s="36"/>
      <c r="N6639"/>
      <c r="O6639"/>
      <c r="P6639" s="48"/>
      <c r="Q6639" s="10"/>
      <c r="R6639" s="11"/>
      <c r="S6639" s="13"/>
      <c r="T6639" s="12"/>
      <c r="U6639" s="13"/>
      <c r="V6639"/>
    </row>
    <row r="6640" spans="1:22" x14ac:dyDescent="0.2">
      <c r="A6640" s="32"/>
      <c r="B6640"/>
      <c r="C6640" s="20"/>
      <c r="D6640" s="20"/>
      <c r="E6640"/>
      <c r="F6640"/>
      <c r="G6640" s="19"/>
      <c r="H6640"/>
      <c r="I6640"/>
      <c r="J6640"/>
      <c r="K6640" s="9"/>
      <c r="L6640"/>
      <c r="M6640" s="36"/>
      <c r="N6640"/>
      <c r="O6640"/>
      <c r="P6640" s="48"/>
      <c r="Q6640" s="10"/>
      <c r="R6640" s="11"/>
      <c r="S6640" s="13"/>
      <c r="T6640" s="12"/>
      <c r="U6640" s="13"/>
      <c r="V6640"/>
    </row>
    <row r="6641" spans="1:22" x14ac:dyDescent="0.2">
      <c r="A6641" s="32"/>
      <c r="B6641"/>
      <c r="C6641" s="20"/>
      <c r="D6641" s="20"/>
      <c r="E6641"/>
      <c r="F6641"/>
      <c r="G6641" s="19"/>
      <c r="H6641"/>
      <c r="I6641"/>
      <c r="J6641"/>
      <c r="K6641" s="9"/>
      <c r="L6641"/>
      <c r="M6641" s="36"/>
      <c r="N6641"/>
      <c r="O6641"/>
      <c r="P6641" s="48"/>
      <c r="Q6641" s="10"/>
      <c r="R6641" s="11"/>
      <c r="S6641" s="13"/>
      <c r="T6641" s="12"/>
      <c r="U6641" s="13"/>
      <c r="V6641"/>
    </row>
    <row r="6642" spans="1:22" x14ac:dyDescent="0.2">
      <c r="A6642" s="32"/>
      <c r="B6642"/>
      <c r="C6642" s="20"/>
      <c r="D6642" s="20"/>
      <c r="E6642"/>
      <c r="F6642"/>
      <c r="G6642" s="19"/>
      <c r="H6642"/>
      <c r="I6642"/>
      <c r="J6642"/>
      <c r="K6642" s="9"/>
      <c r="L6642"/>
      <c r="M6642" s="36"/>
      <c r="N6642"/>
      <c r="O6642"/>
      <c r="P6642" s="48"/>
      <c r="Q6642" s="10"/>
      <c r="R6642" s="11"/>
      <c r="S6642" s="13"/>
      <c r="T6642" s="12"/>
      <c r="U6642" s="13"/>
      <c r="V6642"/>
    </row>
    <row r="6643" spans="1:22" x14ac:dyDescent="0.2">
      <c r="A6643" s="32"/>
      <c r="B6643"/>
      <c r="C6643" s="20"/>
      <c r="D6643" s="20"/>
      <c r="E6643"/>
      <c r="F6643"/>
      <c r="G6643" s="19"/>
      <c r="H6643"/>
      <c r="I6643"/>
      <c r="J6643"/>
      <c r="K6643" s="9"/>
      <c r="L6643"/>
      <c r="M6643" s="36"/>
      <c r="N6643"/>
      <c r="O6643"/>
      <c r="P6643" s="48"/>
      <c r="Q6643" s="10"/>
      <c r="R6643" s="11"/>
      <c r="S6643" s="13"/>
      <c r="T6643" s="12"/>
      <c r="U6643" s="13"/>
      <c r="V6643"/>
    </row>
    <row r="6644" spans="1:22" x14ac:dyDescent="0.2">
      <c r="A6644" s="32"/>
      <c r="B6644"/>
      <c r="C6644" s="20"/>
      <c r="D6644" s="20"/>
      <c r="E6644"/>
      <c r="F6644"/>
      <c r="G6644" s="19"/>
      <c r="H6644"/>
      <c r="I6644"/>
      <c r="J6644"/>
      <c r="K6644" s="9"/>
      <c r="L6644"/>
      <c r="M6644" s="36"/>
      <c r="N6644"/>
      <c r="O6644"/>
      <c r="P6644" s="48"/>
      <c r="Q6644" s="10"/>
      <c r="R6644" s="11"/>
      <c r="S6644" s="13"/>
      <c r="T6644" s="12"/>
      <c r="U6644" s="13"/>
      <c r="V6644"/>
    </row>
    <row r="6645" spans="1:22" x14ac:dyDescent="0.2">
      <c r="A6645" s="32"/>
      <c r="B6645"/>
      <c r="C6645" s="20"/>
      <c r="D6645" s="20"/>
      <c r="E6645"/>
      <c r="F6645"/>
      <c r="G6645" s="19"/>
      <c r="H6645"/>
      <c r="I6645"/>
      <c r="J6645"/>
      <c r="K6645" s="9"/>
      <c r="L6645"/>
      <c r="M6645" s="36"/>
      <c r="N6645"/>
      <c r="O6645"/>
      <c r="P6645" s="48"/>
      <c r="Q6645" s="10"/>
      <c r="R6645" s="11"/>
      <c r="S6645" s="13"/>
      <c r="T6645" s="12"/>
      <c r="U6645" s="13"/>
      <c r="V6645"/>
    </row>
    <row r="6646" spans="1:22" x14ac:dyDescent="0.2">
      <c r="A6646" s="32"/>
      <c r="B6646"/>
      <c r="C6646" s="20"/>
      <c r="D6646" s="20"/>
      <c r="E6646"/>
      <c r="F6646"/>
      <c r="G6646" s="19"/>
      <c r="H6646"/>
      <c r="I6646"/>
      <c r="J6646"/>
      <c r="K6646" s="9"/>
      <c r="L6646"/>
      <c r="M6646" s="36"/>
      <c r="N6646"/>
      <c r="O6646"/>
      <c r="P6646" s="48"/>
      <c r="Q6646" s="10"/>
      <c r="R6646" s="11"/>
      <c r="S6646" s="13"/>
      <c r="T6646" s="12"/>
      <c r="U6646" s="13"/>
      <c r="V6646"/>
    </row>
    <row r="6647" spans="1:22" x14ac:dyDescent="0.2">
      <c r="A6647" s="32"/>
      <c r="B6647"/>
      <c r="C6647" s="20"/>
      <c r="D6647" s="20"/>
      <c r="E6647"/>
      <c r="F6647"/>
      <c r="G6647" s="19"/>
      <c r="H6647"/>
      <c r="I6647"/>
      <c r="J6647"/>
      <c r="K6647" s="9"/>
      <c r="L6647"/>
      <c r="M6647" s="36"/>
      <c r="N6647"/>
      <c r="O6647"/>
      <c r="P6647" s="48"/>
      <c r="Q6647" s="10"/>
      <c r="R6647" s="11"/>
      <c r="S6647" s="13"/>
      <c r="T6647" s="12"/>
      <c r="U6647" s="13"/>
      <c r="V6647"/>
    </row>
    <row r="6648" spans="1:22" x14ac:dyDescent="0.2">
      <c r="A6648" s="32"/>
      <c r="B6648"/>
      <c r="C6648" s="20"/>
      <c r="D6648" s="20"/>
      <c r="E6648"/>
      <c r="F6648"/>
      <c r="G6648" s="19"/>
      <c r="H6648"/>
      <c r="I6648"/>
      <c r="J6648"/>
      <c r="K6648" s="9"/>
      <c r="L6648"/>
      <c r="M6648" s="36"/>
      <c r="N6648"/>
      <c r="O6648"/>
      <c r="P6648" s="48"/>
      <c r="Q6648" s="10"/>
      <c r="R6648" s="11"/>
      <c r="S6648" s="13"/>
      <c r="T6648" s="12"/>
      <c r="U6648" s="13"/>
      <c r="V6648"/>
    </row>
    <row r="6649" spans="1:22" x14ac:dyDescent="0.2">
      <c r="A6649" s="32"/>
      <c r="B6649"/>
      <c r="C6649" s="20"/>
      <c r="D6649" s="20"/>
      <c r="E6649"/>
      <c r="F6649"/>
      <c r="G6649" s="19"/>
      <c r="H6649"/>
      <c r="I6649"/>
      <c r="J6649"/>
      <c r="K6649" s="9"/>
      <c r="L6649"/>
      <c r="M6649" s="36"/>
      <c r="N6649"/>
      <c r="O6649"/>
      <c r="P6649" s="48"/>
      <c r="Q6649" s="10"/>
      <c r="R6649" s="11"/>
      <c r="S6649" s="13"/>
      <c r="T6649" s="12"/>
      <c r="U6649" s="13"/>
      <c r="V6649"/>
    </row>
    <row r="6650" spans="1:22" x14ac:dyDescent="0.2">
      <c r="A6650" s="32"/>
      <c r="B6650"/>
      <c r="C6650" s="20"/>
      <c r="D6650" s="20"/>
      <c r="E6650"/>
      <c r="F6650"/>
      <c r="G6650" s="19"/>
      <c r="H6650"/>
      <c r="I6650"/>
      <c r="J6650"/>
      <c r="K6650" s="9"/>
      <c r="L6650"/>
      <c r="M6650" s="36"/>
      <c r="N6650"/>
      <c r="O6650"/>
      <c r="P6650" s="48"/>
      <c r="Q6650" s="10"/>
      <c r="R6650" s="11"/>
      <c r="S6650" s="13"/>
      <c r="T6650" s="12"/>
      <c r="U6650" s="13"/>
      <c r="V6650"/>
    </row>
    <row r="6651" spans="1:22" x14ac:dyDescent="0.2">
      <c r="A6651" s="32"/>
      <c r="B6651"/>
      <c r="C6651" s="20"/>
      <c r="D6651" s="20"/>
      <c r="E6651"/>
      <c r="F6651"/>
      <c r="G6651" s="19"/>
      <c r="H6651"/>
      <c r="I6651"/>
      <c r="J6651"/>
      <c r="K6651" s="9"/>
      <c r="L6651"/>
      <c r="M6651" s="36"/>
      <c r="N6651"/>
      <c r="O6651"/>
      <c r="P6651" s="48"/>
      <c r="Q6651" s="10"/>
      <c r="R6651" s="11"/>
      <c r="S6651" s="13"/>
      <c r="T6651" s="12"/>
      <c r="U6651" s="13"/>
      <c r="V6651"/>
    </row>
    <row r="6652" spans="1:22" x14ac:dyDescent="0.2">
      <c r="A6652" s="32"/>
      <c r="B6652"/>
      <c r="C6652" s="20"/>
      <c r="D6652" s="20"/>
      <c r="E6652"/>
      <c r="F6652"/>
      <c r="G6652" s="19"/>
      <c r="H6652"/>
      <c r="I6652"/>
      <c r="J6652"/>
      <c r="K6652" s="9"/>
      <c r="L6652"/>
      <c r="M6652" s="36"/>
      <c r="N6652"/>
      <c r="O6652"/>
      <c r="P6652" s="48"/>
      <c r="Q6652" s="10"/>
      <c r="R6652" s="11"/>
      <c r="S6652" s="13"/>
      <c r="T6652" s="12"/>
      <c r="U6652" s="13"/>
      <c r="V6652"/>
    </row>
    <row r="6653" spans="1:22" x14ac:dyDescent="0.2">
      <c r="A6653" s="32"/>
      <c r="B6653"/>
      <c r="C6653" s="20"/>
      <c r="D6653" s="20"/>
      <c r="E6653"/>
      <c r="F6653"/>
      <c r="G6653" s="19"/>
      <c r="H6653"/>
      <c r="I6653"/>
      <c r="J6653"/>
      <c r="K6653" s="9"/>
      <c r="L6653"/>
      <c r="M6653" s="36"/>
      <c r="N6653"/>
      <c r="O6653"/>
      <c r="P6653" s="48"/>
      <c r="Q6653" s="10"/>
      <c r="R6653" s="11"/>
      <c r="S6653" s="13"/>
      <c r="T6653" s="12"/>
      <c r="U6653" s="13"/>
      <c r="V6653"/>
    </row>
    <row r="6654" spans="1:22" x14ac:dyDescent="0.2">
      <c r="A6654" s="32"/>
      <c r="B6654"/>
      <c r="C6654" s="20"/>
      <c r="D6654" s="20"/>
      <c r="E6654"/>
      <c r="F6654"/>
      <c r="G6654" s="19"/>
      <c r="H6654"/>
      <c r="I6654"/>
      <c r="J6654"/>
      <c r="K6654" s="9"/>
      <c r="L6654"/>
      <c r="M6654" s="36"/>
      <c r="N6654"/>
      <c r="O6654"/>
      <c r="P6654" s="48"/>
      <c r="Q6654" s="10"/>
      <c r="R6654" s="11"/>
      <c r="S6654" s="13"/>
      <c r="T6654" s="12"/>
      <c r="U6654" s="13"/>
      <c r="V6654"/>
    </row>
    <row r="6655" spans="1:22" x14ac:dyDescent="0.2">
      <c r="A6655" s="32"/>
      <c r="B6655"/>
      <c r="C6655" s="20"/>
      <c r="D6655" s="20"/>
      <c r="E6655"/>
      <c r="F6655"/>
      <c r="G6655" s="19"/>
      <c r="H6655"/>
      <c r="I6655"/>
      <c r="J6655"/>
      <c r="K6655" s="9"/>
      <c r="L6655"/>
      <c r="M6655" s="36"/>
      <c r="N6655"/>
      <c r="O6655"/>
      <c r="P6655" s="48"/>
      <c r="Q6655" s="10"/>
      <c r="R6655" s="11"/>
      <c r="S6655" s="13"/>
      <c r="T6655" s="12"/>
      <c r="U6655" s="13"/>
      <c r="V6655"/>
    </row>
    <row r="6656" spans="1:22" x14ac:dyDescent="0.2">
      <c r="A6656" s="32"/>
      <c r="B6656"/>
      <c r="C6656" s="20"/>
      <c r="D6656" s="20"/>
      <c r="E6656"/>
      <c r="F6656"/>
      <c r="G6656" s="19"/>
      <c r="H6656"/>
      <c r="I6656"/>
      <c r="J6656"/>
      <c r="K6656" s="9"/>
      <c r="L6656"/>
      <c r="M6656" s="36"/>
      <c r="N6656"/>
      <c r="O6656"/>
      <c r="P6656" s="48"/>
      <c r="Q6656" s="10"/>
      <c r="R6656" s="11"/>
      <c r="S6656" s="13"/>
      <c r="T6656" s="12"/>
      <c r="U6656" s="13"/>
      <c r="V6656"/>
    </row>
    <row r="6657" spans="1:22" x14ac:dyDescent="0.2">
      <c r="A6657" s="32"/>
      <c r="B6657"/>
      <c r="C6657" s="20"/>
      <c r="D6657" s="20"/>
      <c r="E6657"/>
      <c r="F6657"/>
      <c r="G6657" s="19"/>
      <c r="H6657"/>
      <c r="I6657"/>
      <c r="J6657"/>
      <c r="K6657" s="9"/>
      <c r="L6657"/>
      <c r="M6657" s="36"/>
      <c r="N6657"/>
      <c r="O6657"/>
      <c r="P6657" s="48"/>
      <c r="Q6657" s="10"/>
      <c r="R6657" s="11"/>
      <c r="S6657" s="13"/>
      <c r="T6657" s="12"/>
      <c r="U6657" s="13"/>
      <c r="V6657"/>
    </row>
    <row r="6658" spans="1:22" x14ac:dyDescent="0.2">
      <c r="A6658" s="32"/>
      <c r="B6658"/>
      <c r="C6658" s="20"/>
      <c r="D6658" s="20"/>
      <c r="E6658"/>
      <c r="F6658"/>
      <c r="G6658" s="19"/>
      <c r="H6658"/>
      <c r="I6658"/>
      <c r="J6658"/>
      <c r="K6658" s="9"/>
      <c r="L6658"/>
      <c r="M6658" s="36"/>
      <c r="N6658"/>
      <c r="O6658"/>
      <c r="P6658" s="48"/>
      <c r="Q6658" s="10"/>
      <c r="R6658" s="11"/>
      <c r="S6658" s="13"/>
      <c r="T6658" s="12"/>
      <c r="U6658" s="13"/>
      <c r="V6658"/>
    </row>
    <row r="6659" spans="1:22" x14ac:dyDescent="0.2">
      <c r="A6659" s="32"/>
      <c r="B6659"/>
      <c r="C6659" s="20"/>
      <c r="D6659" s="20"/>
      <c r="E6659"/>
      <c r="F6659"/>
      <c r="G6659" s="19"/>
      <c r="H6659"/>
      <c r="I6659"/>
      <c r="J6659"/>
      <c r="K6659" s="9"/>
      <c r="L6659"/>
      <c r="M6659" s="36"/>
      <c r="N6659"/>
      <c r="O6659"/>
      <c r="P6659" s="48"/>
      <c r="Q6659" s="10"/>
      <c r="R6659" s="11"/>
      <c r="S6659" s="13"/>
      <c r="T6659" s="12"/>
      <c r="U6659" s="13"/>
      <c r="V6659"/>
    </row>
    <row r="6660" spans="1:22" x14ac:dyDescent="0.2">
      <c r="A6660" s="32"/>
      <c r="B6660"/>
      <c r="C6660" s="20"/>
      <c r="D6660" s="20"/>
      <c r="E6660"/>
      <c r="F6660"/>
      <c r="G6660" s="19"/>
      <c r="H6660"/>
      <c r="I6660"/>
      <c r="J6660"/>
      <c r="K6660" s="9"/>
      <c r="L6660"/>
      <c r="M6660" s="36"/>
      <c r="N6660"/>
      <c r="O6660"/>
      <c r="P6660" s="48"/>
      <c r="Q6660" s="10"/>
      <c r="R6660" s="11"/>
      <c r="S6660" s="13"/>
      <c r="T6660" s="12"/>
      <c r="U6660" s="13"/>
      <c r="V6660"/>
    </row>
    <row r="6661" spans="1:22" x14ac:dyDescent="0.2">
      <c r="A6661" s="32"/>
      <c r="B6661"/>
      <c r="C6661" s="20"/>
      <c r="D6661" s="20"/>
      <c r="E6661"/>
      <c r="F6661"/>
      <c r="G6661" s="19"/>
      <c r="H6661"/>
      <c r="I6661"/>
      <c r="J6661"/>
      <c r="K6661" s="9"/>
      <c r="L6661"/>
      <c r="M6661" s="36"/>
      <c r="N6661"/>
      <c r="O6661"/>
      <c r="P6661" s="48"/>
      <c r="Q6661" s="10"/>
      <c r="R6661" s="11"/>
      <c r="S6661" s="13"/>
      <c r="T6661" s="12"/>
      <c r="U6661" s="13"/>
      <c r="V6661"/>
    </row>
    <row r="6662" spans="1:22" x14ac:dyDescent="0.2">
      <c r="A6662" s="32"/>
      <c r="B6662"/>
      <c r="C6662" s="20"/>
      <c r="D6662" s="20"/>
      <c r="E6662"/>
      <c r="F6662"/>
      <c r="G6662" s="19"/>
      <c r="H6662"/>
      <c r="I6662"/>
      <c r="J6662"/>
      <c r="K6662" s="9"/>
      <c r="L6662"/>
      <c r="M6662" s="36"/>
      <c r="N6662"/>
      <c r="O6662"/>
      <c r="P6662" s="48"/>
      <c r="Q6662" s="10"/>
      <c r="R6662" s="11"/>
      <c r="S6662" s="13"/>
      <c r="T6662" s="12"/>
      <c r="U6662" s="13"/>
      <c r="V6662"/>
    </row>
    <row r="6663" spans="1:22" x14ac:dyDescent="0.2">
      <c r="A6663" s="32"/>
      <c r="B6663"/>
      <c r="C6663" s="20"/>
      <c r="D6663" s="20"/>
      <c r="E6663"/>
      <c r="F6663"/>
      <c r="G6663" s="19"/>
      <c r="H6663"/>
      <c r="I6663"/>
      <c r="J6663"/>
      <c r="K6663" s="9"/>
      <c r="L6663"/>
      <c r="M6663" s="36"/>
      <c r="N6663"/>
      <c r="O6663"/>
      <c r="P6663" s="48"/>
      <c r="Q6663" s="10"/>
      <c r="R6663" s="11"/>
      <c r="S6663" s="13"/>
      <c r="T6663" s="12"/>
      <c r="U6663" s="13"/>
      <c r="V6663"/>
    </row>
    <row r="6664" spans="1:22" x14ac:dyDescent="0.2">
      <c r="A6664" s="32"/>
      <c r="B6664"/>
      <c r="C6664" s="20"/>
      <c r="D6664" s="20"/>
      <c r="E6664"/>
      <c r="F6664"/>
      <c r="G6664" s="19"/>
      <c r="H6664"/>
      <c r="I6664"/>
      <c r="J6664"/>
      <c r="K6664" s="9"/>
      <c r="L6664"/>
      <c r="M6664" s="36"/>
      <c r="N6664"/>
      <c r="O6664"/>
      <c r="P6664" s="48"/>
      <c r="Q6664" s="10"/>
      <c r="R6664" s="11"/>
      <c r="S6664" s="13"/>
      <c r="T6664" s="12"/>
      <c r="U6664" s="13"/>
      <c r="V6664"/>
    </row>
    <row r="6665" spans="1:22" x14ac:dyDescent="0.2">
      <c r="A6665" s="32"/>
      <c r="B6665"/>
      <c r="C6665" s="20"/>
      <c r="D6665" s="20"/>
      <c r="E6665"/>
      <c r="F6665"/>
      <c r="G6665" s="19"/>
      <c r="H6665"/>
      <c r="I6665"/>
      <c r="J6665"/>
      <c r="K6665" s="9"/>
      <c r="L6665"/>
      <c r="M6665" s="36"/>
      <c r="N6665"/>
      <c r="O6665"/>
      <c r="P6665" s="48"/>
      <c r="Q6665" s="10"/>
      <c r="R6665" s="11"/>
      <c r="S6665" s="13"/>
      <c r="T6665" s="12"/>
      <c r="U6665" s="13"/>
      <c r="V6665"/>
    </row>
    <row r="6666" spans="1:22" x14ac:dyDescent="0.2">
      <c r="A6666" s="32"/>
      <c r="B6666"/>
      <c r="C6666" s="20"/>
      <c r="D6666" s="20"/>
      <c r="E6666"/>
      <c r="F6666"/>
      <c r="G6666" s="19"/>
      <c r="H6666"/>
      <c r="I6666"/>
      <c r="J6666"/>
      <c r="K6666" s="9"/>
      <c r="L6666"/>
      <c r="M6666" s="36"/>
      <c r="N6666"/>
      <c r="O6666"/>
      <c r="P6666" s="48"/>
      <c r="Q6666" s="10"/>
      <c r="R6666" s="11"/>
      <c r="S6666" s="13"/>
      <c r="T6666" s="12"/>
      <c r="U6666" s="13"/>
      <c r="V6666"/>
    </row>
    <row r="6667" spans="1:22" x14ac:dyDescent="0.2">
      <c r="A6667" s="32"/>
      <c r="B6667"/>
      <c r="C6667" s="20"/>
      <c r="D6667" s="20"/>
      <c r="E6667"/>
      <c r="F6667"/>
      <c r="G6667" s="19"/>
      <c r="H6667"/>
      <c r="I6667"/>
      <c r="J6667"/>
      <c r="K6667" s="9"/>
      <c r="L6667"/>
      <c r="M6667" s="36"/>
      <c r="N6667"/>
      <c r="O6667"/>
      <c r="P6667" s="48"/>
      <c r="Q6667" s="10"/>
      <c r="R6667" s="11"/>
      <c r="S6667" s="13"/>
      <c r="T6667" s="12"/>
      <c r="U6667" s="13"/>
      <c r="V6667"/>
    </row>
    <row r="6668" spans="1:22" x14ac:dyDescent="0.2">
      <c r="A6668" s="32"/>
      <c r="B6668"/>
      <c r="C6668" s="20"/>
      <c r="D6668" s="20"/>
      <c r="E6668"/>
      <c r="F6668"/>
      <c r="G6668" s="19"/>
      <c r="H6668"/>
      <c r="I6668"/>
      <c r="J6668"/>
      <c r="K6668" s="9"/>
      <c r="L6668"/>
      <c r="M6668" s="36"/>
      <c r="N6668"/>
      <c r="O6668"/>
      <c r="P6668" s="48"/>
      <c r="Q6668" s="10"/>
      <c r="R6668" s="11"/>
      <c r="S6668" s="13"/>
      <c r="T6668" s="12"/>
      <c r="U6668" s="13"/>
      <c r="V6668"/>
    </row>
    <row r="6669" spans="1:22" x14ac:dyDescent="0.2">
      <c r="A6669" s="32"/>
      <c r="B6669"/>
      <c r="C6669" s="20"/>
      <c r="D6669" s="20"/>
      <c r="E6669"/>
      <c r="F6669"/>
      <c r="G6669" s="19"/>
      <c r="H6669"/>
      <c r="I6669"/>
      <c r="J6669"/>
      <c r="K6669" s="9"/>
      <c r="L6669"/>
      <c r="M6669" s="36"/>
      <c r="N6669"/>
      <c r="O6669"/>
      <c r="P6669" s="48"/>
      <c r="Q6669" s="10"/>
      <c r="R6669" s="11"/>
      <c r="S6669" s="13"/>
      <c r="T6669" s="12"/>
      <c r="U6669" s="13"/>
      <c r="V6669"/>
    </row>
    <row r="6670" spans="1:22" x14ac:dyDescent="0.2">
      <c r="A6670" s="32"/>
      <c r="B6670"/>
      <c r="C6670" s="20"/>
      <c r="D6670" s="20"/>
      <c r="E6670"/>
      <c r="F6670"/>
      <c r="G6670" s="19"/>
      <c r="H6670"/>
      <c r="I6670"/>
      <c r="J6670"/>
      <c r="K6670" s="9"/>
      <c r="L6670"/>
      <c r="M6670" s="36"/>
      <c r="N6670"/>
      <c r="O6670"/>
      <c r="P6670" s="48"/>
      <c r="Q6670" s="10"/>
      <c r="R6670" s="11"/>
      <c r="S6670" s="13"/>
      <c r="T6670" s="12"/>
      <c r="U6670" s="13"/>
      <c r="V6670"/>
    </row>
    <row r="6671" spans="1:22" x14ac:dyDescent="0.2">
      <c r="A6671" s="32"/>
      <c r="B6671"/>
      <c r="C6671" s="20"/>
      <c r="D6671" s="20"/>
      <c r="E6671"/>
      <c r="F6671"/>
      <c r="G6671" s="19"/>
      <c r="H6671"/>
      <c r="I6671"/>
      <c r="J6671"/>
      <c r="K6671" s="9"/>
      <c r="L6671"/>
      <c r="M6671" s="36"/>
      <c r="N6671"/>
      <c r="O6671"/>
      <c r="P6671" s="48"/>
      <c r="Q6671" s="10"/>
      <c r="R6671" s="11"/>
      <c r="S6671" s="13"/>
      <c r="T6671" s="12"/>
      <c r="U6671" s="13"/>
      <c r="V6671"/>
    </row>
    <row r="6672" spans="1:22" x14ac:dyDescent="0.2">
      <c r="A6672" s="32"/>
      <c r="B6672"/>
      <c r="C6672" s="20"/>
      <c r="D6672" s="20"/>
      <c r="E6672"/>
      <c r="F6672"/>
      <c r="G6672" s="19"/>
      <c r="H6672"/>
      <c r="I6672"/>
      <c r="J6672"/>
      <c r="K6672" s="9"/>
      <c r="L6672"/>
      <c r="M6672" s="36"/>
      <c r="N6672"/>
      <c r="O6672"/>
      <c r="P6672" s="48"/>
      <c r="Q6672" s="10"/>
      <c r="R6672" s="11"/>
      <c r="S6672" s="13"/>
      <c r="T6672" s="12"/>
      <c r="U6672" s="13"/>
      <c r="V6672"/>
    </row>
    <row r="6673" spans="1:22" x14ac:dyDescent="0.2">
      <c r="A6673" s="32"/>
      <c r="B6673"/>
      <c r="C6673" s="20"/>
      <c r="D6673" s="20"/>
      <c r="E6673"/>
      <c r="F6673"/>
      <c r="G6673" s="19"/>
      <c r="H6673"/>
      <c r="I6673"/>
      <c r="J6673"/>
      <c r="K6673" s="9"/>
      <c r="L6673"/>
      <c r="M6673" s="36"/>
      <c r="N6673"/>
      <c r="O6673"/>
      <c r="P6673" s="48"/>
      <c r="Q6673" s="10"/>
      <c r="R6673" s="11"/>
      <c r="S6673" s="13"/>
      <c r="T6673" s="12"/>
      <c r="U6673" s="13"/>
      <c r="V6673"/>
    </row>
    <row r="6674" spans="1:22" x14ac:dyDescent="0.2">
      <c r="A6674" s="32"/>
      <c r="B6674"/>
      <c r="C6674" s="20"/>
      <c r="D6674" s="20"/>
      <c r="E6674"/>
      <c r="F6674"/>
      <c r="G6674" s="19"/>
      <c r="H6674"/>
      <c r="I6674"/>
      <c r="J6674"/>
      <c r="K6674" s="9"/>
      <c r="L6674"/>
      <c r="M6674" s="36"/>
      <c r="N6674"/>
      <c r="O6674"/>
      <c r="P6674" s="48"/>
      <c r="Q6674" s="10"/>
      <c r="R6674" s="11"/>
      <c r="S6674" s="13"/>
      <c r="T6674" s="12"/>
      <c r="U6674" s="13"/>
      <c r="V6674"/>
    </row>
    <row r="6675" spans="1:22" x14ac:dyDescent="0.2">
      <c r="A6675" s="32"/>
      <c r="B6675"/>
      <c r="C6675" s="20"/>
      <c r="D6675" s="20"/>
      <c r="E6675"/>
      <c r="F6675"/>
      <c r="G6675" s="19"/>
      <c r="H6675"/>
      <c r="I6675"/>
      <c r="J6675"/>
      <c r="K6675" s="9"/>
      <c r="L6675"/>
      <c r="M6675" s="36"/>
      <c r="N6675"/>
      <c r="O6675"/>
      <c r="P6675" s="48"/>
      <c r="Q6675" s="10"/>
      <c r="R6675" s="11"/>
      <c r="S6675" s="13"/>
      <c r="T6675" s="12"/>
      <c r="U6675" s="13"/>
      <c r="V6675"/>
    </row>
    <row r="6676" spans="1:22" x14ac:dyDescent="0.2">
      <c r="A6676" s="32"/>
      <c r="B6676"/>
      <c r="C6676" s="20"/>
      <c r="D6676" s="20"/>
      <c r="E6676"/>
      <c r="F6676"/>
      <c r="G6676" s="19"/>
      <c r="H6676"/>
      <c r="I6676"/>
      <c r="J6676"/>
      <c r="K6676" s="9"/>
      <c r="L6676"/>
      <c r="M6676" s="36"/>
      <c r="N6676"/>
      <c r="O6676"/>
      <c r="P6676" s="48"/>
      <c r="Q6676" s="10"/>
      <c r="R6676" s="11"/>
      <c r="S6676" s="13"/>
      <c r="T6676" s="12"/>
      <c r="U6676" s="13"/>
      <c r="V6676"/>
    </row>
    <row r="6677" spans="1:22" x14ac:dyDescent="0.2">
      <c r="A6677" s="32"/>
      <c r="B6677"/>
      <c r="C6677" s="20"/>
      <c r="D6677" s="20"/>
      <c r="E6677"/>
      <c r="F6677"/>
      <c r="G6677" s="19"/>
      <c r="H6677"/>
      <c r="I6677"/>
      <c r="J6677"/>
      <c r="K6677" s="9"/>
      <c r="L6677"/>
      <c r="M6677" s="36"/>
      <c r="N6677"/>
      <c r="O6677"/>
      <c r="P6677" s="48"/>
      <c r="Q6677" s="10"/>
      <c r="R6677" s="11"/>
      <c r="S6677" s="13"/>
      <c r="T6677" s="12"/>
      <c r="U6677" s="13"/>
      <c r="V6677"/>
    </row>
    <row r="6678" spans="1:22" x14ac:dyDescent="0.2">
      <c r="A6678" s="32"/>
      <c r="B6678"/>
      <c r="C6678" s="20"/>
      <c r="D6678" s="20"/>
      <c r="E6678"/>
      <c r="F6678"/>
      <c r="G6678" s="19"/>
      <c r="H6678"/>
      <c r="I6678"/>
      <c r="J6678"/>
      <c r="K6678" s="9"/>
      <c r="L6678"/>
      <c r="M6678" s="36"/>
      <c r="N6678"/>
      <c r="O6678"/>
      <c r="P6678" s="48"/>
      <c r="Q6678" s="10"/>
      <c r="R6678" s="11"/>
      <c r="S6678" s="13"/>
      <c r="T6678" s="12"/>
      <c r="U6678" s="13"/>
      <c r="V6678"/>
    </row>
    <row r="6679" spans="1:22" x14ac:dyDescent="0.2">
      <c r="A6679" s="32"/>
      <c r="B6679"/>
      <c r="C6679" s="20"/>
      <c r="D6679" s="20"/>
      <c r="E6679"/>
      <c r="F6679"/>
      <c r="G6679" s="19"/>
      <c r="H6679"/>
      <c r="I6679"/>
      <c r="J6679"/>
      <c r="K6679" s="9"/>
      <c r="L6679"/>
      <c r="M6679" s="36"/>
      <c r="N6679"/>
      <c r="O6679"/>
      <c r="P6679" s="48"/>
      <c r="Q6679" s="10"/>
      <c r="R6679" s="11"/>
      <c r="S6679" s="13"/>
      <c r="T6679" s="12"/>
      <c r="U6679" s="13"/>
      <c r="V6679"/>
    </row>
    <row r="6680" spans="1:22" x14ac:dyDescent="0.2">
      <c r="A6680" s="32"/>
      <c r="B6680"/>
      <c r="C6680" s="20"/>
      <c r="D6680" s="20"/>
      <c r="E6680"/>
      <c r="F6680"/>
      <c r="G6680" s="19"/>
      <c r="H6680"/>
      <c r="I6680"/>
      <c r="J6680"/>
      <c r="K6680" s="9"/>
      <c r="L6680"/>
      <c r="M6680" s="36"/>
      <c r="N6680"/>
      <c r="O6680"/>
      <c r="P6680" s="48"/>
      <c r="Q6680" s="10"/>
      <c r="R6680" s="11"/>
      <c r="S6680" s="13"/>
      <c r="T6680" s="12"/>
      <c r="U6680" s="13"/>
      <c r="V6680"/>
    </row>
    <row r="6681" spans="1:22" x14ac:dyDescent="0.2">
      <c r="A6681" s="32"/>
      <c r="B6681"/>
      <c r="C6681" s="20"/>
      <c r="D6681" s="20"/>
      <c r="E6681"/>
      <c r="F6681"/>
      <c r="G6681" s="19"/>
      <c r="H6681"/>
      <c r="I6681"/>
      <c r="J6681"/>
      <c r="K6681" s="9"/>
      <c r="L6681"/>
      <c r="M6681" s="36"/>
      <c r="N6681"/>
      <c r="O6681"/>
      <c r="P6681" s="48"/>
      <c r="Q6681" s="10"/>
      <c r="R6681" s="11"/>
      <c r="S6681" s="13"/>
      <c r="T6681" s="12"/>
      <c r="U6681" s="13"/>
      <c r="V6681"/>
    </row>
    <row r="6682" spans="1:22" x14ac:dyDescent="0.2">
      <c r="A6682" s="32"/>
      <c r="B6682"/>
      <c r="C6682" s="20"/>
      <c r="D6682" s="20"/>
      <c r="E6682"/>
      <c r="F6682"/>
      <c r="G6682" s="19"/>
      <c r="H6682"/>
      <c r="I6682"/>
      <c r="J6682"/>
      <c r="K6682" s="9"/>
      <c r="L6682"/>
      <c r="M6682" s="36"/>
      <c r="N6682"/>
      <c r="O6682"/>
      <c r="P6682" s="48"/>
      <c r="Q6682" s="10"/>
      <c r="R6682" s="11"/>
      <c r="S6682" s="13"/>
      <c r="T6682" s="12"/>
      <c r="U6682" s="13"/>
      <c r="V6682"/>
    </row>
    <row r="6683" spans="1:22" x14ac:dyDescent="0.2">
      <c r="A6683" s="32"/>
      <c r="B6683"/>
      <c r="C6683" s="20"/>
      <c r="D6683" s="20"/>
      <c r="E6683"/>
      <c r="F6683"/>
      <c r="G6683" s="19"/>
      <c r="H6683"/>
      <c r="I6683"/>
      <c r="J6683"/>
      <c r="K6683" s="9"/>
      <c r="L6683"/>
      <c r="M6683" s="36"/>
      <c r="N6683"/>
      <c r="O6683"/>
      <c r="P6683" s="48"/>
      <c r="Q6683" s="10"/>
      <c r="R6683" s="11"/>
      <c r="S6683" s="13"/>
      <c r="T6683" s="12"/>
      <c r="U6683" s="13"/>
      <c r="V6683"/>
    </row>
    <row r="6684" spans="1:22" x14ac:dyDescent="0.2">
      <c r="A6684" s="32"/>
      <c r="B6684"/>
      <c r="C6684" s="20"/>
      <c r="D6684" s="20"/>
      <c r="E6684"/>
      <c r="F6684"/>
      <c r="G6684" s="19"/>
      <c r="H6684"/>
      <c r="I6684"/>
      <c r="J6684"/>
      <c r="K6684" s="9"/>
      <c r="L6684"/>
      <c r="M6684" s="36"/>
      <c r="N6684"/>
      <c r="O6684"/>
      <c r="P6684" s="48"/>
      <c r="Q6684" s="10"/>
      <c r="R6684" s="11"/>
      <c r="S6684" s="13"/>
      <c r="T6684" s="12"/>
      <c r="U6684" s="13"/>
      <c r="V6684"/>
    </row>
    <row r="6685" spans="1:22" x14ac:dyDescent="0.2">
      <c r="A6685" s="32"/>
      <c r="B6685"/>
      <c r="C6685" s="20"/>
      <c r="D6685" s="20"/>
      <c r="E6685"/>
      <c r="F6685"/>
      <c r="G6685" s="19"/>
      <c r="H6685"/>
      <c r="I6685"/>
      <c r="J6685"/>
      <c r="K6685" s="9"/>
      <c r="L6685"/>
      <c r="M6685" s="36"/>
      <c r="N6685"/>
      <c r="O6685"/>
      <c r="P6685" s="48"/>
      <c r="Q6685" s="10"/>
      <c r="R6685" s="11"/>
      <c r="S6685" s="13"/>
      <c r="T6685" s="12"/>
      <c r="U6685" s="13"/>
      <c r="V6685"/>
    </row>
    <row r="6686" spans="1:22" x14ac:dyDescent="0.2">
      <c r="A6686" s="32"/>
      <c r="B6686"/>
      <c r="C6686" s="20"/>
      <c r="D6686" s="20"/>
      <c r="E6686"/>
      <c r="F6686"/>
      <c r="G6686" s="19"/>
      <c r="H6686"/>
      <c r="I6686"/>
      <c r="J6686"/>
      <c r="K6686" s="9"/>
      <c r="L6686"/>
      <c r="M6686" s="36"/>
      <c r="N6686"/>
      <c r="O6686"/>
      <c r="P6686" s="48"/>
      <c r="Q6686" s="10"/>
      <c r="R6686" s="11"/>
      <c r="S6686" s="13"/>
      <c r="T6686" s="12"/>
      <c r="U6686" s="13"/>
      <c r="V6686"/>
    </row>
    <row r="6687" spans="1:22" x14ac:dyDescent="0.2">
      <c r="A6687" s="32"/>
      <c r="B6687"/>
      <c r="C6687" s="20"/>
      <c r="D6687" s="20"/>
      <c r="E6687"/>
      <c r="F6687"/>
      <c r="G6687" s="19"/>
      <c r="H6687"/>
      <c r="I6687"/>
      <c r="J6687"/>
      <c r="K6687" s="9"/>
      <c r="L6687"/>
      <c r="M6687" s="36"/>
      <c r="N6687"/>
      <c r="O6687"/>
      <c r="P6687" s="48"/>
      <c r="Q6687" s="10"/>
      <c r="R6687" s="11"/>
      <c r="S6687" s="13"/>
      <c r="T6687" s="12"/>
      <c r="U6687" s="13"/>
      <c r="V6687"/>
    </row>
    <row r="6688" spans="1:22" x14ac:dyDescent="0.2">
      <c r="A6688" s="32"/>
      <c r="B6688"/>
      <c r="C6688" s="20"/>
      <c r="D6688" s="20"/>
      <c r="E6688"/>
      <c r="F6688"/>
      <c r="G6688" s="19"/>
      <c r="H6688"/>
      <c r="I6688"/>
      <c r="J6688"/>
      <c r="K6688" s="9"/>
      <c r="L6688"/>
      <c r="M6688" s="36"/>
      <c r="N6688"/>
      <c r="O6688"/>
      <c r="P6688" s="48"/>
      <c r="Q6688" s="10"/>
      <c r="R6688" s="11"/>
      <c r="S6688" s="13"/>
      <c r="T6688" s="12"/>
      <c r="U6688" s="13"/>
      <c r="V6688"/>
    </row>
    <row r="6689" spans="1:22" x14ac:dyDescent="0.2">
      <c r="A6689" s="32"/>
      <c r="B6689"/>
      <c r="C6689" s="20"/>
      <c r="D6689" s="20"/>
      <c r="E6689"/>
      <c r="F6689"/>
      <c r="G6689" s="19"/>
      <c r="H6689"/>
      <c r="I6689"/>
      <c r="J6689"/>
      <c r="K6689" s="9"/>
      <c r="L6689"/>
      <c r="M6689" s="36"/>
      <c r="N6689"/>
      <c r="O6689"/>
      <c r="P6689" s="48"/>
      <c r="Q6689" s="10"/>
      <c r="R6689" s="11"/>
      <c r="S6689" s="13"/>
      <c r="T6689" s="12"/>
      <c r="U6689" s="13"/>
      <c r="V6689"/>
    </row>
    <row r="6690" spans="1:22" x14ac:dyDescent="0.2">
      <c r="A6690" s="32"/>
      <c r="B6690"/>
      <c r="C6690" s="20"/>
      <c r="D6690" s="20"/>
      <c r="E6690"/>
      <c r="F6690"/>
      <c r="G6690" s="19"/>
      <c r="H6690"/>
      <c r="I6690"/>
      <c r="J6690"/>
      <c r="K6690" s="9"/>
      <c r="L6690"/>
      <c r="M6690" s="36"/>
      <c r="N6690"/>
      <c r="O6690"/>
      <c r="P6690" s="48"/>
      <c r="Q6690" s="10"/>
      <c r="R6690" s="11"/>
      <c r="S6690" s="13"/>
      <c r="T6690" s="12"/>
      <c r="U6690" s="13"/>
      <c r="V6690"/>
    </row>
    <row r="6691" spans="1:22" x14ac:dyDescent="0.2">
      <c r="A6691" s="32"/>
      <c r="B6691"/>
      <c r="C6691" s="20"/>
      <c r="D6691" s="20"/>
      <c r="E6691"/>
      <c r="F6691"/>
      <c r="G6691" s="19"/>
      <c r="H6691"/>
      <c r="I6691"/>
      <c r="J6691"/>
      <c r="K6691" s="9"/>
      <c r="L6691"/>
      <c r="M6691" s="36"/>
      <c r="N6691"/>
      <c r="O6691"/>
      <c r="P6691" s="48"/>
      <c r="Q6691" s="10"/>
      <c r="R6691" s="11"/>
      <c r="S6691" s="13"/>
      <c r="T6691" s="12"/>
      <c r="U6691" s="13"/>
      <c r="V6691"/>
    </row>
    <row r="6692" spans="1:22" x14ac:dyDescent="0.2">
      <c r="A6692" s="32"/>
      <c r="B6692"/>
      <c r="C6692" s="20"/>
      <c r="D6692" s="20"/>
      <c r="E6692"/>
      <c r="F6692"/>
      <c r="G6692" s="19"/>
      <c r="H6692"/>
      <c r="I6692"/>
      <c r="J6692"/>
      <c r="K6692" s="9"/>
      <c r="L6692"/>
      <c r="M6692" s="36"/>
      <c r="N6692"/>
      <c r="O6692"/>
      <c r="P6692" s="48"/>
      <c r="Q6692" s="10"/>
      <c r="R6692" s="11"/>
      <c r="S6692" s="13"/>
      <c r="T6692" s="12"/>
      <c r="U6692" s="13"/>
      <c r="V6692"/>
    </row>
    <row r="6693" spans="1:22" x14ac:dyDescent="0.2">
      <c r="A6693" s="32"/>
      <c r="B6693"/>
      <c r="C6693" s="20"/>
      <c r="D6693" s="20"/>
      <c r="E6693"/>
      <c r="F6693"/>
      <c r="G6693" s="19"/>
      <c r="H6693"/>
      <c r="I6693"/>
      <c r="J6693"/>
      <c r="K6693" s="9"/>
      <c r="L6693"/>
      <c r="M6693" s="36"/>
      <c r="N6693"/>
      <c r="O6693"/>
      <c r="P6693" s="48"/>
      <c r="Q6693" s="10"/>
      <c r="R6693" s="11"/>
      <c r="S6693" s="13"/>
      <c r="T6693" s="12"/>
      <c r="U6693" s="13"/>
      <c r="V6693"/>
    </row>
    <row r="6694" spans="1:22" x14ac:dyDescent="0.2">
      <c r="A6694" s="32"/>
      <c r="B6694"/>
      <c r="C6694" s="20"/>
      <c r="D6694" s="20"/>
      <c r="E6694"/>
      <c r="F6694"/>
      <c r="G6694" s="19"/>
      <c r="H6694"/>
      <c r="I6694"/>
      <c r="J6694"/>
      <c r="K6694" s="9"/>
      <c r="L6694"/>
      <c r="M6694" s="36"/>
      <c r="N6694"/>
      <c r="O6694"/>
      <c r="P6694" s="48"/>
      <c r="Q6694" s="10"/>
      <c r="R6694" s="11"/>
      <c r="S6694" s="13"/>
      <c r="T6694" s="12"/>
      <c r="U6694" s="13"/>
      <c r="V6694"/>
    </row>
    <row r="6695" spans="1:22" x14ac:dyDescent="0.2">
      <c r="A6695" s="32"/>
      <c r="B6695"/>
      <c r="C6695" s="20"/>
      <c r="D6695" s="20"/>
      <c r="E6695"/>
      <c r="F6695"/>
      <c r="G6695" s="19"/>
      <c r="H6695"/>
      <c r="I6695"/>
      <c r="J6695"/>
      <c r="K6695" s="9"/>
      <c r="L6695"/>
      <c r="M6695" s="36"/>
      <c r="N6695"/>
      <c r="O6695"/>
      <c r="P6695" s="48"/>
      <c r="Q6695" s="10"/>
      <c r="R6695" s="11"/>
      <c r="S6695" s="13"/>
      <c r="T6695" s="12"/>
      <c r="U6695" s="13"/>
      <c r="V6695"/>
    </row>
    <row r="6696" spans="1:22" x14ac:dyDescent="0.2">
      <c r="A6696" s="32"/>
      <c r="B6696"/>
      <c r="C6696" s="20"/>
      <c r="D6696" s="20"/>
      <c r="E6696"/>
      <c r="F6696"/>
      <c r="G6696" s="19"/>
      <c r="H6696"/>
      <c r="I6696"/>
      <c r="J6696"/>
      <c r="K6696" s="9"/>
      <c r="L6696"/>
      <c r="M6696" s="36"/>
      <c r="N6696"/>
      <c r="O6696"/>
      <c r="P6696" s="48"/>
      <c r="Q6696" s="10"/>
      <c r="R6696" s="11"/>
      <c r="S6696" s="13"/>
      <c r="T6696" s="12"/>
      <c r="U6696" s="13"/>
      <c r="V6696"/>
    </row>
    <row r="6697" spans="1:22" x14ac:dyDescent="0.2">
      <c r="A6697" s="32"/>
      <c r="B6697"/>
      <c r="C6697" s="20"/>
      <c r="D6697" s="20"/>
      <c r="E6697"/>
      <c r="F6697"/>
      <c r="G6697" s="19"/>
      <c r="H6697"/>
      <c r="I6697"/>
      <c r="J6697"/>
      <c r="K6697" s="9"/>
      <c r="L6697"/>
      <c r="M6697" s="36"/>
      <c r="N6697"/>
      <c r="O6697"/>
      <c r="P6697" s="48"/>
      <c r="Q6697" s="10"/>
      <c r="R6697" s="11"/>
      <c r="S6697" s="13"/>
      <c r="T6697" s="12"/>
      <c r="U6697" s="13"/>
      <c r="V6697"/>
    </row>
    <row r="6698" spans="1:22" x14ac:dyDescent="0.2">
      <c r="A6698" s="32"/>
      <c r="B6698"/>
      <c r="C6698" s="20"/>
      <c r="D6698" s="20"/>
      <c r="E6698"/>
      <c r="F6698"/>
      <c r="G6698" s="19"/>
      <c r="H6698"/>
      <c r="I6698"/>
      <c r="J6698"/>
      <c r="K6698" s="9"/>
      <c r="L6698"/>
      <c r="M6698" s="36"/>
      <c r="N6698"/>
      <c r="O6698"/>
      <c r="P6698" s="48"/>
      <c r="Q6698" s="10"/>
      <c r="R6698" s="11"/>
      <c r="S6698" s="13"/>
      <c r="T6698" s="12"/>
      <c r="U6698" s="13"/>
      <c r="V6698"/>
    </row>
    <row r="6699" spans="1:22" x14ac:dyDescent="0.2">
      <c r="A6699" s="32"/>
      <c r="B6699"/>
      <c r="C6699" s="20"/>
      <c r="D6699" s="20"/>
      <c r="E6699"/>
      <c r="F6699"/>
      <c r="G6699" s="19"/>
      <c r="H6699"/>
      <c r="I6699"/>
      <c r="J6699"/>
      <c r="K6699" s="9"/>
      <c r="L6699"/>
      <c r="M6699" s="36"/>
      <c r="N6699"/>
      <c r="O6699"/>
      <c r="P6699" s="48"/>
      <c r="Q6699" s="10"/>
      <c r="R6699" s="11"/>
      <c r="S6699" s="13"/>
      <c r="T6699" s="12"/>
      <c r="U6699" s="13"/>
      <c r="V6699"/>
    </row>
    <row r="6700" spans="1:22" x14ac:dyDescent="0.2">
      <c r="A6700" s="32"/>
      <c r="B6700"/>
      <c r="C6700" s="20"/>
      <c r="D6700" s="20"/>
      <c r="E6700"/>
      <c r="F6700"/>
      <c r="G6700" s="19"/>
      <c r="H6700"/>
      <c r="I6700"/>
      <c r="J6700"/>
      <c r="K6700" s="9"/>
      <c r="L6700"/>
      <c r="M6700" s="36"/>
      <c r="N6700"/>
      <c r="O6700"/>
      <c r="P6700" s="48"/>
      <c r="Q6700" s="10"/>
      <c r="R6700" s="11"/>
      <c r="S6700" s="13"/>
      <c r="T6700" s="12"/>
      <c r="U6700" s="13"/>
      <c r="V6700"/>
    </row>
    <row r="6701" spans="1:22" x14ac:dyDescent="0.2">
      <c r="A6701" s="32"/>
      <c r="B6701"/>
      <c r="C6701" s="20"/>
      <c r="D6701" s="20"/>
      <c r="E6701"/>
      <c r="F6701"/>
      <c r="G6701" s="19"/>
      <c r="H6701"/>
      <c r="I6701"/>
      <c r="J6701"/>
      <c r="K6701" s="9"/>
      <c r="L6701"/>
      <c r="M6701" s="36"/>
      <c r="N6701"/>
      <c r="O6701"/>
      <c r="P6701" s="48"/>
      <c r="Q6701" s="10"/>
      <c r="R6701" s="11"/>
      <c r="S6701" s="13"/>
      <c r="T6701" s="12"/>
      <c r="U6701" s="13"/>
      <c r="V6701"/>
    </row>
    <row r="6702" spans="1:22" x14ac:dyDescent="0.2">
      <c r="A6702" s="32"/>
      <c r="B6702"/>
      <c r="C6702" s="20"/>
      <c r="D6702" s="20"/>
      <c r="E6702"/>
      <c r="F6702"/>
      <c r="G6702" s="19"/>
      <c r="H6702"/>
      <c r="I6702"/>
      <c r="J6702"/>
      <c r="K6702" s="9"/>
      <c r="L6702"/>
      <c r="M6702" s="36"/>
      <c r="N6702"/>
      <c r="O6702"/>
      <c r="P6702" s="48"/>
      <c r="Q6702" s="10"/>
      <c r="R6702" s="11"/>
      <c r="S6702" s="13"/>
      <c r="T6702" s="12"/>
      <c r="U6702" s="13"/>
      <c r="V6702"/>
    </row>
    <row r="6703" spans="1:22" x14ac:dyDescent="0.2">
      <c r="A6703" s="32"/>
      <c r="B6703"/>
      <c r="C6703" s="20"/>
      <c r="D6703" s="20"/>
      <c r="E6703"/>
      <c r="F6703"/>
      <c r="G6703" s="19"/>
      <c r="H6703"/>
      <c r="I6703"/>
      <c r="J6703"/>
      <c r="K6703" s="9"/>
      <c r="L6703"/>
      <c r="M6703" s="36"/>
      <c r="N6703"/>
      <c r="O6703"/>
      <c r="P6703" s="48"/>
      <c r="Q6703" s="10"/>
      <c r="R6703" s="11"/>
      <c r="S6703" s="13"/>
      <c r="T6703" s="12"/>
      <c r="U6703" s="13"/>
      <c r="V6703"/>
    </row>
    <row r="6704" spans="1:22" x14ac:dyDescent="0.2">
      <c r="A6704" s="32"/>
      <c r="B6704"/>
      <c r="C6704" s="20"/>
      <c r="D6704" s="20"/>
      <c r="E6704"/>
      <c r="F6704"/>
      <c r="G6704" s="19"/>
      <c r="H6704"/>
      <c r="I6704"/>
      <c r="J6704"/>
      <c r="K6704" s="9"/>
      <c r="L6704"/>
      <c r="M6704" s="36"/>
      <c r="N6704"/>
      <c r="O6704"/>
      <c r="P6704" s="48"/>
      <c r="Q6704" s="10"/>
      <c r="R6704" s="11"/>
      <c r="S6704" s="13"/>
      <c r="T6704" s="12"/>
      <c r="U6704" s="13"/>
      <c r="V6704"/>
    </row>
    <row r="6705" spans="1:22" x14ac:dyDescent="0.2">
      <c r="A6705" s="32"/>
      <c r="B6705"/>
      <c r="C6705" s="20"/>
      <c r="D6705" s="20"/>
      <c r="E6705"/>
      <c r="F6705"/>
      <c r="G6705" s="19"/>
      <c r="H6705"/>
      <c r="I6705"/>
      <c r="J6705"/>
      <c r="K6705" s="9"/>
      <c r="L6705"/>
      <c r="M6705" s="36"/>
      <c r="N6705"/>
      <c r="O6705"/>
      <c r="P6705" s="48"/>
      <c r="Q6705" s="10"/>
      <c r="R6705" s="11"/>
      <c r="S6705" s="13"/>
      <c r="T6705" s="12"/>
      <c r="U6705" s="13"/>
      <c r="V6705"/>
    </row>
    <row r="6706" spans="1:22" x14ac:dyDescent="0.2">
      <c r="A6706" s="32"/>
      <c r="B6706"/>
      <c r="C6706" s="20"/>
      <c r="D6706" s="20"/>
      <c r="E6706"/>
      <c r="F6706"/>
      <c r="G6706" s="19"/>
      <c r="H6706"/>
      <c r="I6706"/>
      <c r="J6706"/>
      <c r="K6706" s="9"/>
      <c r="L6706"/>
      <c r="M6706" s="36"/>
      <c r="N6706"/>
      <c r="O6706"/>
      <c r="P6706" s="48"/>
      <c r="Q6706" s="10"/>
      <c r="R6706" s="11"/>
      <c r="S6706" s="13"/>
      <c r="T6706" s="12"/>
      <c r="U6706" s="13"/>
      <c r="V6706"/>
    </row>
    <row r="6707" spans="1:22" x14ac:dyDescent="0.2">
      <c r="A6707" s="32"/>
      <c r="B6707"/>
      <c r="C6707" s="20"/>
      <c r="D6707" s="20"/>
      <c r="E6707"/>
      <c r="F6707"/>
      <c r="G6707" s="19"/>
      <c r="H6707"/>
      <c r="I6707"/>
      <c r="J6707"/>
      <c r="K6707" s="9"/>
      <c r="L6707"/>
      <c r="M6707" s="36"/>
      <c r="N6707"/>
      <c r="O6707"/>
      <c r="P6707" s="48"/>
      <c r="Q6707" s="10"/>
      <c r="R6707" s="11"/>
      <c r="S6707" s="13"/>
      <c r="T6707" s="12"/>
      <c r="U6707" s="13"/>
      <c r="V6707"/>
    </row>
    <row r="6708" spans="1:22" x14ac:dyDescent="0.2">
      <c r="A6708" s="32"/>
      <c r="B6708"/>
      <c r="C6708" s="20"/>
      <c r="D6708" s="20"/>
      <c r="E6708"/>
      <c r="F6708"/>
      <c r="G6708" s="19"/>
      <c r="H6708"/>
      <c r="I6708"/>
      <c r="J6708"/>
      <c r="K6708" s="9"/>
      <c r="L6708"/>
      <c r="M6708" s="36"/>
      <c r="N6708"/>
      <c r="O6708"/>
      <c r="P6708" s="48"/>
      <c r="Q6708" s="10"/>
      <c r="R6708" s="11"/>
      <c r="S6708" s="13"/>
      <c r="T6708" s="12"/>
      <c r="U6708" s="13"/>
      <c r="V6708"/>
    </row>
    <row r="6709" spans="1:22" x14ac:dyDescent="0.2">
      <c r="A6709" s="32"/>
      <c r="B6709"/>
      <c r="C6709" s="20"/>
      <c r="D6709" s="20"/>
      <c r="E6709"/>
      <c r="F6709"/>
      <c r="G6709" s="19"/>
      <c r="H6709"/>
      <c r="I6709"/>
      <c r="J6709"/>
      <c r="K6709" s="9"/>
      <c r="L6709"/>
      <c r="M6709" s="36"/>
      <c r="N6709"/>
      <c r="O6709"/>
      <c r="P6709" s="48"/>
      <c r="Q6709" s="10"/>
      <c r="R6709" s="11"/>
      <c r="S6709" s="13"/>
      <c r="T6709" s="12"/>
      <c r="U6709" s="13"/>
      <c r="V6709"/>
    </row>
    <row r="6710" spans="1:22" x14ac:dyDescent="0.2">
      <c r="A6710" s="32"/>
      <c r="B6710"/>
      <c r="C6710" s="20"/>
      <c r="D6710" s="20"/>
      <c r="E6710"/>
      <c r="F6710"/>
      <c r="G6710" s="19"/>
      <c r="H6710"/>
      <c r="I6710"/>
      <c r="J6710"/>
      <c r="K6710" s="9"/>
      <c r="L6710"/>
      <c r="M6710" s="36"/>
      <c r="N6710"/>
      <c r="O6710"/>
      <c r="P6710" s="48"/>
      <c r="Q6710" s="10"/>
      <c r="R6710" s="11"/>
      <c r="S6710" s="13"/>
      <c r="T6710" s="12"/>
      <c r="U6710" s="13"/>
      <c r="V6710"/>
    </row>
    <row r="6711" spans="1:22" x14ac:dyDescent="0.2">
      <c r="A6711" s="32"/>
      <c r="B6711"/>
      <c r="C6711" s="20"/>
      <c r="D6711" s="20"/>
      <c r="E6711"/>
      <c r="F6711"/>
      <c r="G6711" s="19"/>
      <c r="H6711"/>
      <c r="I6711"/>
      <c r="J6711"/>
      <c r="K6711" s="9"/>
      <c r="L6711"/>
      <c r="M6711" s="36"/>
      <c r="N6711"/>
      <c r="O6711"/>
      <c r="P6711" s="48"/>
      <c r="Q6711" s="10"/>
      <c r="R6711" s="11"/>
      <c r="S6711" s="13"/>
      <c r="T6711" s="12"/>
      <c r="U6711" s="13"/>
      <c r="V6711"/>
    </row>
    <row r="6712" spans="1:22" x14ac:dyDescent="0.2">
      <c r="A6712" s="32"/>
      <c r="B6712"/>
      <c r="C6712" s="20"/>
      <c r="D6712" s="20"/>
      <c r="E6712"/>
      <c r="F6712"/>
      <c r="G6712" s="19"/>
      <c r="H6712"/>
      <c r="I6712"/>
      <c r="J6712"/>
      <c r="K6712" s="9"/>
      <c r="L6712"/>
      <c r="M6712" s="36"/>
      <c r="N6712"/>
      <c r="O6712"/>
      <c r="P6712" s="48"/>
      <c r="Q6712" s="10"/>
      <c r="R6712" s="11"/>
      <c r="S6712" s="13"/>
      <c r="T6712" s="12"/>
      <c r="U6712" s="13"/>
      <c r="V6712"/>
    </row>
    <row r="6713" spans="1:22" x14ac:dyDescent="0.2">
      <c r="A6713" s="32"/>
      <c r="B6713"/>
      <c r="C6713" s="20"/>
      <c r="D6713" s="20"/>
      <c r="E6713"/>
      <c r="F6713"/>
      <c r="G6713" s="19"/>
      <c r="H6713"/>
      <c r="I6713"/>
      <c r="J6713"/>
      <c r="K6713" s="9"/>
      <c r="L6713"/>
      <c r="M6713" s="36"/>
      <c r="N6713"/>
      <c r="O6713"/>
      <c r="P6713" s="48"/>
      <c r="Q6713" s="10"/>
      <c r="R6713" s="11"/>
      <c r="S6713" s="13"/>
      <c r="T6713" s="12"/>
      <c r="U6713" s="13"/>
      <c r="V6713"/>
    </row>
    <row r="6714" spans="1:22" x14ac:dyDescent="0.2">
      <c r="A6714" s="32"/>
      <c r="B6714"/>
      <c r="C6714" s="20"/>
      <c r="D6714" s="20"/>
      <c r="E6714"/>
      <c r="F6714"/>
      <c r="G6714" s="19"/>
      <c r="H6714"/>
      <c r="I6714"/>
      <c r="J6714"/>
      <c r="K6714" s="9"/>
      <c r="L6714"/>
      <c r="M6714" s="36"/>
      <c r="N6714"/>
      <c r="O6714"/>
      <c r="P6714" s="48"/>
      <c r="Q6714" s="10"/>
      <c r="R6714" s="11"/>
      <c r="S6714" s="13"/>
      <c r="T6714" s="12"/>
      <c r="U6714" s="13"/>
      <c r="V6714"/>
    </row>
    <row r="6715" spans="1:22" x14ac:dyDescent="0.2">
      <c r="A6715" s="32"/>
      <c r="B6715"/>
      <c r="C6715" s="20"/>
      <c r="D6715" s="20"/>
      <c r="E6715"/>
      <c r="F6715"/>
      <c r="G6715" s="19"/>
      <c r="H6715"/>
      <c r="I6715"/>
      <c r="J6715"/>
      <c r="K6715" s="9"/>
      <c r="L6715"/>
      <c r="M6715" s="36"/>
      <c r="N6715"/>
      <c r="O6715"/>
      <c r="P6715" s="48"/>
      <c r="Q6715" s="10"/>
      <c r="R6715" s="11"/>
      <c r="S6715" s="13"/>
      <c r="T6715" s="12"/>
      <c r="U6715" s="13"/>
      <c r="V6715"/>
    </row>
    <row r="6716" spans="1:22" x14ac:dyDescent="0.2">
      <c r="A6716" s="32"/>
      <c r="B6716"/>
      <c r="C6716" s="20"/>
      <c r="D6716" s="20"/>
      <c r="E6716"/>
      <c r="F6716"/>
      <c r="G6716" s="19"/>
      <c r="H6716"/>
      <c r="I6716"/>
      <c r="J6716"/>
      <c r="K6716" s="9"/>
      <c r="L6716"/>
      <c r="M6716" s="36"/>
      <c r="N6716"/>
      <c r="O6716"/>
      <c r="P6716" s="48"/>
      <c r="Q6716" s="10"/>
      <c r="R6716" s="11"/>
      <c r="S6716" s="13"/>
      <c r="T6716" s="12"/>
      <c r="U6716" s="13"/>
      <c r="V6716"/>
    </row>
    <row r="6717" spans="1:22" x14ac:dyDescent="0.2">
      <c r="A6717" s="32"/>
      <c r="B6717"/>
      <c r="C6717" s="20"/>
      <c r="D6717" s="20"/>
      <c r="E6717"/>
      <c r="F6717"/>
      <c r="G6717" s="19"/>
      <c r="H6717"/>
      <c r="I6717"/>
      <c r="J6717"/>
      <c r="K6717" s="9"/>
      <c r="L6717"/>
      <c r="M6717" s="36"/>
      <c r="N6717"/>
      <c r="O6717"/>
      <c r="P6717" s="48"/>
      <c r="Q6717" s="10"/>
      <c r="R6717" s="11"/>
      <c r="S6717" s="13"/>
      <c r="T6717" s="12"/>
      <c r="U6717" s="13"/>
      <c r="V6717"/>
    </row>
    <row r="6718" spans="1:22" x14ac:dyDescent="0.2">
      <c r="A6718" s="32"/>
      <c r="B6718"/>
      <c r="C6718" s="20"/>
      <c r="D6718" s="20"/>
      <c r="E6718"/>
      <c r="F6718"/>
      <c r="G6718" s="19"/>
      <c r="H6718"/>
      <c r="I6718"/>
      <c r="J6718"/>
      <c r="K6718" s="9"/>
      <c r="L6718"/>
      <c r="M6718" s="36"/>
      <c r="N6718"/>
      <c r="O6718"/>
      <c r="P6718" s="48"/>
      <c r="Q6718" s="10"/>
      <c r="R6718" s="11"/>
      <c r="S6718" s="13"/>
      <c r="T6718" s="12"/>
      <c r="U6718" s="13"/>
      <c r="V6718"/>
    </row>
    <row r="6719" spans="1:22" x14ac:dyDescent="0.2">
      <c r="A6719" s="32"/>
      <c r="B6719"/>
      <c r="C6719" s="20"/>
      <c r="D6719" s="20"/>
      <c r="E6719"/>
      <c r="F6719"/>
      <c r="G6719" s="19"/>
      <c r="H6719"/>
      <c r="I6719"/>
      <c r="J6719"/>
      <c r="K6719" s="9"/>
      <c r="L6719"/>
      <c r="M6719" s="36"/>
      <c r="N6719"/>
      <c r="O6719"/>
      <c r="P6719" s="48"/>
      <c r="Q6719" s="10"/>
      <c r="R6719" s="11"/>
      <c r="S6719" s="13"/>
      <c r="T6719" s="12"/>
      <c r="U6719" s="13"/>
      <c r="V6719"/>
    </row>
    <row r="6720" spans="1:22" x14ac:dyDescent="0.2">
      <c r="A6720" s="32"/>
      <c r="B6720"/>
      <c r="C6720" s="20"/>
      <c r="D6720" s="20"/>
      <c r="E6720"/>
      <c r="F6720"/>
      <c r="G6720" s="19"/>
      <c r="H6720"/>
      <c r="I6720"/>
      <c r="J6720"/>
      <c r="K6720" s="9"/>
      <c r="L6720"/>
      <c r="M6720" s="36"/>
      <c r="N6720"/>
      <c r="O6720"/>
      <c r="P6720" s="48"/>
      <c r="Q6720" s="10"/>
      <c r="R6720" s="11"/>
      <c r="S6720" s="13"/>
      <c r="T6720" s="12"/>
      <c r="U6720" s="13"/>
      <c r="V6720"/>
    </row>
    <row r="6721" spans="1:22" x14ac:dyDescent="0.2">
      <c r="A6721" s="32"/>
      <c r="B6721"/>
      <c r="C6721" s="20"/>
      <c r="D6721" s="20"/>
      <c r="E6721"/>
      <c r="F6721"/>
      <c r="G6721" s="19"/>
      <c r="H6721"/>
      <c r="I6721"/>
      <c r="J6721"/>
      <c r="K6721" s="9"/>
      <c r="L6721"/>
      <c r="M6721" s="36"/>
      <c r="N6721"/>
      <c r="O6721"/>
      <c r="P6721" s="48"/>
      <c r="Q6721" s="10"/>
      <c r="R6721" s="11"/>
      <c r="S6721" s="13"/>
      <c r="T6721" s="12"/>
      <c r="U6721" s="13"/>
      <c r="V6721"/>
    </row>
    <row r="6722" spans="1:22" x14ac:dyDescent="0.2">
      <c r="A6722" s="32"/>
      <c r="B6722"/>
      <c r="C6722" s="20"/>
      <c r="D6722" s="20"/>
      <c r="E6722"/>
      <c r="F6722"/>
      <c r="G6722" s="19"/>
      <c r="H6722"/>
      <c r="I6722"/>
      <c r="J6722"/>
      <c r="K6722" s="9"/>
      <c r="L6722"/>
      <c r="M6722" s="36"/>
      <c r="N6722"/>
      <c r="O6722"/>
      <c r="P6722" s="48"/>
      <c r="Q6722" s="10"/>
      <c r="R6722" s="11"/>
      <c r="S6722" s="13"/>
      <c r="T6722" s="12"/>
      <c r="U6722" s="13"/>
      <c r="V6722"/>
    </row>
    <row r="6723" spans="1:22" x14ac:dyDescent="0.2">
      <c r="A6723" s="32"/>
      <c r="B6723"/>
      <c r="C6723" s="20"/>
      <c r="D6723" s="20"/>
      <c r="E6723"/>
      <c r="F6723"/>
      <c r="G6723" s="19"/>
      <c r="H6723"/>
      <c r="I6723"/>
      <c r="J6723"/>
      <c r="K6723" s="9"/>
      <c r="L6723"/>
      <c r="M6723" s="36"/>
      <c r="N6723"/>
      <c r="O6723"/>
      <c r="P6723" s="48"/>
      <c r="Q6723" s="10"/>
      <c r="R6723" s="11"/>
      <c r="S6723" s="13"/>
      <c r="T6723" s="12"/>
      <c r="U6723" s="13"/>
      <c r="V6723"/>
    </row>
    <row r="6724" spans="1:22" x14ac:dyDescent="0.2">
      <c r="A6724" s="32"/>
      <c r="B6724"/>
      <c r="C6724" s="20"/>
      <c r="D6724" s="20"/>
      <c r="E6724"/>
      <c r="F6724"/>
      <c r="G6724" s="19"/>
      <c r="H6724"/>
      <c r="I6724"/>
      <c r="J6724"/>
      <c r="K6724" s="9"/>
      <c r="L6724"/>
      <c r="M6724" s="36"/>
      <c r="N6724"/>
      <c r="O6724"/>
      <c r="P6724" s="48"/>
      <c r="Q6724" s="10"/>
      <c r="R6724" s="11"/>
      <c r="S6724" s="13"/>
      <c r="T6724" s="12"/>
      <c r="U6724" s="13"/>
      <c r="V6724"/>
    </row>
    <row r="6725" spans="1:22" x14ac:dyDescent="0.2">
      <c r="A6725" s="32"/>
      <c r="B6725"/>
      <c r="C6725" s="20"/>
      <c r="D6725" s="20"/>
      <c r="E6725"/>
      <c r="F6725"/>
      <c r="G6725" s="19"/>
      <c r="H6725"/>
      <c r="I6725"/>
      <c r="J6725"/>
      <c r="K6725" s="9"/>
      <c r="L6725"/>
      <c r="M6725" s="36"/>
      <c r="N6725"/>
      <c r="O6725"/>
      <c r="P6725" s="48"/>
      <c r="Q6725" s="10"/>
      <c r="R6725" s="11"/>
      <c r="S6725" s="13"/>
      <c r="T6725" s="12"/>
      <c r="U6725" s="13"/>
      <c r="V6725"/>
    </row>
    <row r="6726" spans="1:22" x14ac:dyDescent="0.2">
      <c r="A6726" s="32"/>
      <c r="B6726"/>
      <c r="C6726" s="20"/>
      <c r="D6726" s="20"/>
      <c r="E6726"/>
      <c r="F6726"/>
      <c r="G6726" s="19"/>
      <c r="H6726"/>
      <c r="I6726"/>
      <c r="J6726"/>
      <c r="K6726" s="9"/>
      <c r="L6726"/>
      <c r="M6726" s="36"/>
      <c r="N6726"/>
      <c r="O6726"/>
      <c r="P6726" s="48"/>
      <c r="Q6726" s="10"/>
      <c r="R6726" s="11"/>
      <c r="S6726" s="13"/>
      <c r="T6726" s="12"/>
      <c r="U6726" s="13"/>
      <c r="V6726"/>
    </row>
    <row r="6727" spans="1:22" x14ac:dyDescent="0.2">
      <c r="A6727" s="32"/>
      <c r="B6727"/>
      <c r="C6727" s="20"/>
      <c r="D6727" s="20"/>
      <c r="E6727"/>
      <c r="F6727"/>
      <c r="G6727" s="19"/>
      <c r="H6727"/>
      <c r="I6727"/>
      <c r="J6727"/>
      <c r="K6727" s="9"/>
      <c r="L6727"/>
      <c r="M6727" s="36"/>
      <c r="N6727"/>
      <c r="O6727"/>
      <c r="P6727" s="48"/>
      <c r="Q6727" s="10"/>
      <c r="R6727" s="11"/>
      <c r="S6727" s="13"/>
      <c r="T6727" s="12"/>
      <c r="U6727" s="13"/>
      <c r="V6727"/>
    </row>
    <row r="6728" spans="1:22" x14ac:dyDescent="0.2">
      <c r="A6728" s="32"/>
      <c r="B6728"/>
      <c r="C6728" s="20"/>
      <c r="D6728" s="20"/>
      <c r="E6728"/>
      <c r="F6728"/>
      <c r="G6728" s="19"/>
      <c r="H6728"/>
      <c r="I6728"/>
      <c r="J6728"/>
      <c r="K6728" s="9"/>
      <c r="L6728"/>
      <c r="M6728" s="36"/>
      <c r="N6728"/>
      <c r="O6728"/>
      <c r="P6728" s="48"/>
      <c r="Q6728" s="10"/>
      <c r="R6728" s="11"/>
      <c r="S6728" s="13"/>
      <c r="T6728" s="12"/>
      <c r="U6728" s="13"/>
      <c r="V6728"/>
    </row>
    <row r="6729" spans="1:22" x14ac:dyDescent="0.2">
      <c r="A6729" s="32"/>
      <c r="B6729"/>
      <c r="C6729" s="20"/>
      <c r="D6729" s="20"/>
      <c r="E6729"/>
      <c r="F6729"/>
      <c r="G6729" s="19"/>
      <c r="H6729"/>
      <c r="I6729"/>
      <c r="J6729"/>
      <c r="K6729" s="9"/>
      <c r="L6729"/>
      <c r="M6729" s="36"/>
      <c r="N6729"/>
      <c r="O6729"/>
      <c r="P6729" s="48"/>
      <c r="Q6729" s="10"/>
      <c r="R6729" s="11"/>
      <c r="S6729" s="13"/>
      <c r="T6729" s="12"/>
      <c r="U6729" s="13"/>
      <c r="V6729"/>
    </row>
    <row r="6730" spans="1:22" x14ac:dyDescent="0.2">
      <c r="A6730" s="32"/>
      <c r="B6730"/>
      <c r="C6730" s="20"/>
      <c r="D6730" s="20"/>
      <c r="E6730"/>
      <c r="F6730"/>
      <c r="G6730" s="19"/>
      <c r="H6730"/>
      <c r="I6730"/>
      <c r="J6730"/>
      <c r="K6730" s="9"/>
      <c r="L6730"/>
      <c r="M6730" s="36"/>
      <c r="N6730"/>
      <c r="O6730"/>
      <c r="P6730" s="48"/>
      <c r="Q6730" s="10"/>
      <c r="R6730" s="11"/>
      <c r="S6730" s="13"/>
      <c r="T6730" s="12"/>
      <c r="U6730" s="13"/>
      <c r="V6730"/>
    </row>
    <row r="6731" spans="1:22" x14ac:dyDescent="0.2">
      <c r="A6731" s="32"/>
      <c r="B6731"/>
      <c r="C6731" s="20"/>
      <c r="D6731" s="20"/>
      <c r="E6731"/>
      <c r="F6731"/>
      <c r="G6731" s="19"/>
      <c r="H6731"/>
      <c r="I6731"/>
      <c r="J6731"/>
      <c r="K6731" s="9"/>
      <c r="L6731"/>
      <c r="M6731" s="36"/>
      <c r="N6731"/>
      <c r="O6731"/>
      <c r="P6731" s="48"/>
      <c r="Q6731" s="10"/>
      <c r="R6731" s="11"/>
      <c r="S6731" s="13"/>
      <c r="T6731" s="12"/>
      <c r="U6731" s="13"/>
      <c r="V6731"/>
    </row>
    <row r="6732" spans="1:22" x14ac:dyDescent="0.2">
      <c r="A6732" s="32"/>
      <c r="B6732"/>
      <c r="C6732" s="20"/>
      <c r="D6732" s="20"/>
      <c r="E6732"/>
      <c r="F6732"/>
      <c r="G6732" s="19"/>
      <c r="H6732"/>
      <c r="I6732"/>
      <c r="J6732"/>
      <c r="K6732" s="9"/>
      <c r="L6732"/>
      <c r="M6732" s="36"/>
      <c r="N6732"/>
      <c r="O6732"/>
      <c r="P6732" s="48"/>
      <c r="Q6732" s="10"/>
      <c r="R6732" s="11"/>
      <c r="S6732" s="13"/>
      <c r="T6732" s="12"/>
      <c r="U6732" s="13"/>
      <c r="V6732"/>
    </row>
    <row r="6733" spans="1:22" x14ac:dyDescent="0.2">
      <c r="A6733" s="32"/>
      <c r="B6733"/>
      <c r="C6733" s="20"/>
      <c r="D6733" s="20"/>
      <c r="E6733"/>
      <c r="F6733"/>
      <c r="G6733" s="19"/>
      <c r="H6733"/>
      <c r="I6733"/>
      <c r="J6733"/>
      <c r="K6733" s="9"/>
      <c r="L6733"/>
      <c r="M6733" s="36"/>
      <c r="N6733"/>
      <c r="O6733"/>
      <c r="P6733" s="48"/>
      <c r="Q6733" s="10"/>
      <c r="R6733" s="11"/>
      <c r="S6733" s="13"/>
      <c r="T6733" s="12"/>
      <c r="U6733" s="13"/>
      <c r="V6733"/>
    </row>
    <row r="6734" spans="1:22" x14ac:dyDescent="0.2">
      <c r="A6734" s="32"/>
      <c r="B6734"/>
      <c r="C6734" s="20"/>
      <c r="D6734" s="20"/>
      <c r="E6734"/>
      <c r="F6734"/>
      <c r="G6734" s="19"/>
      <c r="H6734"/>
      <c r="I6734"/>
      <c r="J6734"/>
      <c r="K6734" s="9"/>
      <c r="L6734"/>
      <c r="M6734" s="36"/>
      <c r="N6734"/>
      <c r="O6734"/>
      <c r="P6734" s="48"/>
      <c r="Q6734" s="10"/>
      <c r="R6734" s="11"/>
      <c r="S6734" s="13"/>
      <c r="T6734" s="12"/>
      <c r="U6734" s="13"/>
      <c r="V6734"/>
    </row>
    <row r="6735" spans="1:22" x14ac:dyDescent="0.2">
      <c r="A6735" s="32"/>
      <c r="B6735"/>
      <c r="C6735" s="20"/>
      <c r="D6735" s="20"/>
      <c r="E6735"/>
      <c r="F6735"/>
      <c r="G6735" s="19"/>
      <c r="H6735"/>
      <c r="I6735"/>
      <c r="J6735"/>
      <c r="K6735" s="9"/>
      <c r="L6735"/>
      <c r="M6735" s="36"/>
      <c r="N6735"/>
      <c r="O6735"/>
      <c r="P6735" s="48"/>
      <c r="Q6735" s="10"/>
      <c r="R6735" s="11"/>
      <c r="S6735" s="13"/>
      <c r="T6735" s="12"/>
      <c r="U6735" s="13"/>
      <c r="V6735"/>
    </row>
    <row r="6736" spans="1:22" x14ac:dyDescent="0.2">
      <c r="A6736" s="32"/>
      <c r="B6736"/>
      <c r="C6736" s="20"/>
      <c r="D6736" s="20"/>
      <c r="E6736"/>
      <c r="F6736"/>
      <c r="G6736" s="19"/>
      <c r="H6736"/>
      <c r="I6736"/>
      <c r="J6736"/>
      <c r="K6736" s="9"/>
      <c r="L6736"/>
      <c r="M6736" s="36"/>
      <c r="N6736"/>
      <c r="O6736"/>
      <c r="P6736" s="48"/>
      <c r="Q6736" s="10"/>
      <c r="R6736" s="11"/>
      <c r="S6736" s="13"/>
      <c r="T6736" s="12"/>
      <c r="U6736" s="13"/>
      <c r="V6736"/>
    </row>
    <row r="6737" spans="1:22" x14ac:dyDescent="0.2">
      <c r="A6737" s="32"/>
      <c r="B6737"/>
      <c r="C6737" s="20"/>
      <c r="D6737" s="20"/>
      <c r="E6737"/>
      <c r="F6737"/>
      <c r="G6737" s="19"/>
      <c r="H6737"/>
      <c r="I6737"/>
      <c r="J6737"/>
      <c r="K6737" s="9"/>
      <c r="L6737"/>
      <c r="M6737" s="36"/>
      <c r="N6737"/>
      <c r="O6737"/>
      <c r="P6737" s="48"/>
      <c r="Q6737" s="10"/>
      <c r="R6737" s="11"/>
      <c r="S6737" s="13"/>
      <c r="T6737" s="12"/>
      <c r="U6737" s="13"/>
      <c r="V6737"/>
    </row>
    <row r="6738" spans="1:22" x14ac:dyDescent="0.2">
      <c r="A6738" s="32"/>
      <c r="B6738"/>
      <c r="C6738" s="20"/>
      <c r="D6738" s="20"/>
      <c r="E6738"/>
      <c r="F6738"/>
      <c r="G6738" s="19"/>
      <c r="H6738"/>
      <c r="I6738"/>
      <c r="J6738"/>
      <c r="K6738" s="9"/>
      <c r="L6738"/>
      <c r="M6738" s="36"/>
      <c r="N6738"/>
      <c r="O6738"/>
      <c r="P6738" s="48"/>
      <c r="Q6738" s="10"/>
      <c r="R6738" s="11"/>
      <c r="S6738" s="13"/>
      <c r="T6738" s="12"/>
      <c r="U6738" s="13"/>
      <c r="V6738"/>
    </row>
    <row r="6739" spans="1:22" x14ac:dyDescent="0.2">
      <c r="A6739" s="32"/>
      <c r="B6739"/>
      <c r="C6739" s="20"/>
      <c r="D6739" s="20"/>
      <c r="E6739"/>
      <c r="F6739"/>
      <c r="G6739" s="19"/>
      <c r="H6739"/>
      <c r="I6739"/>
      <c r="J6739"/>
      <c r="K6739" s="9"/>
      <c r="L6739"/>
      <c r="M6739" s="36"/>
      <c r="N6739"/>
      <c r="O6739"/>
      <c r="P6739" s="48"/>
      <c r="Q6739" s="10"/>
      <c r="R6739" s="11"/>
      <c r="S6739" s="13"/>
      <c r="T6739" s="12"/>
      <c r="U6739" s="13"/>
      <c r="V6739"/>
    </row>
    <row r="6740" spans="1:22" x14ac:dyDescent="0.2">
      <c r="A6740" s="32"/>
      <c r="B6740"/>
      <c r="C6740" s="20"/>
      <c r="D6740" s="20"/>
      <c r="E6740"/>
      <c r="F6740"/>
      <c r="G6740" s="19"/>
      <c r="H6740"/>
      <c r="I6740"/>
      <c r="J6740"/>
      <c r="K6740" s="9"/>
      <c r="L6740"/>
      <c r="M6740" s="36"/>
      <c r="N6740"/>
      <c r="O6740"/>
      <c r="P6740" s="48"/>
      <c r="Q6740" s="10"/>
      <c r="R6740" s="11"/>
      <c r="S6740" s="13"/>
      <c r="T6740" s="12"/>
      <c r="U6740" s="13"/>
      <c r="V6740"/>
    </row>
    <row r="6741" spans="1:22" x14ac:dyDescent="0.2">
      <c r="A6741" s="32"/>
      <c r="B6741"/>
      <c r="C6741" s="20"/>
      <c r="D6741" s="20"/>
      <c r="E6741"/>
      <c r="F6741"/>
      <c r="G6741" s="19"/>
      <c r="H6741"/>
      <c r="I6741"/>
      <c r="J6741"/>
      <c r="K6741" s="9"/>
      <c r="L6741"/>
      <c r="M6741" s="36"/>
      <c r="N6741"/>
      <c r="O6741"/>
      <c r="P6741" s="48"/>
      <c r="Q6741" s="10"/>
      <c r="R6741" s="11"/>
      <c r="S6741" s="13"/>
      <c r="T6741" s="12"/>
      <c r="U6741" s="13"/>
      <c r="V6741"/>
    </row>
    <row r="6742" spans="1:22" x14ac:dyDescent="0.2">
      <c r="A6742" s="32"/>
      <c r="B6742"/>
      <c r="C6742" s="20"/>
      <c r="D6742" s="20"/>
      <c r="E6742"/>
      <c r="F6742"/>
      <c r="G6742" s="19"/>
      <c r="H6742"/>
      <c r="I6742"/>
      <c r="J6742"/>
      <c r="K6742" s="9"/>
      <c r="L6742"/>
      <c r="M6742" s="36"/>
      <c r="N6742"/>
      <c r="O6742"/>
      <c r="P6742" s="48"/>
      <c r="Q6742" s="10"/>
      <c r="R6742" s="11"/>
      <c r="S6742" s="13"/>
      <c r="T6742" s="12"/>
      <c r="U6742" s="13"/>
      <c r="V6742"/>
    </row>
    <row r="6743" spans="1:22" x14ac:dyDescent="0.2">
      <c r="A6743" s="32"/>
      <c r="B6743"/>
      <c r="C6743" s="20"/>
      <c r="D6743" s="20"/>
      <c r="E6743"/>
      <c r="F6743"/>
      <c r="G6743" s="19"/>
      <c r="H6743"/>
      <c r="I6743"/>
      <c r="J6743"/>
      <c r="K6743" s="9"/>
      <c r="L6743"/>
      <c r="M6743" s="36"/>
      <c r="N6743"/>
      <c r="O6743"/>
      <c r="P6743" s="48"/>
      <c r="Q6743" s="10"/>
      <c r="R6743" s="11"/>
      <c r="S6743" s="13"/>
      <c r="T6743" s="12"/>
      <c r="U6743" s="13"/>
      <c r="V6743"/>
    </row>
    <row r="6744" spans="1:22" x14ac:dyDescent="0.2">
      <c r="A6744" s="32"/>
      <c r="B6744"/>
      <c r="C6744" s="20"/>
      <c r="D6744" s="20"/>
      <c r="E6744"/>
      <c r="F6744"/>
      <c r="G6744" s="19"/>
      <c r="H6744"/>
      <c r="I6744"/>
      <c r="J6744"/>
      <c r="K6744" s="9"/>
      <c r="L6744"/>
      <c r="M6744" s="36"/>
      <c r="N6744"/>
      <c r="O6744"/>
      <c r="P6744" s="48"/>
      <c r="Q6744" s="10"/>
      <c r="R6744" s="11"/>
      <c r="S6744" s="13"/>
      <c r="T6744" s="12"/>
      <c r="U6744" s="13"/>
      <c r="V6744"/>
    </row>
    <row r="6745" spans="1:22" x14ac:dyDescent="0.2">
      <c r="A6745" s="32"/>
      <c r="B6745"/>
      <c r="C6745" s="20"/>
      <c r="D6745" s="20"/>
      <c r="E6745"/>
      <c r="F6745"/>
      <c r="G6745" s="19"/>
      <c r="H6745"/>
      <c r="I6745"/>
      <c r="J6745"/>
      <c r="K6745" s="9"/>
      <c r="L6745"/>
      <c r="M6745" s="36"/>
      <c r="N6745"/>
      <c r="O6745"/>
      <c r="P6745" s="48"/>
      <c r="Q6745" s="10"/>
      <c r="R6745" s="11"/>
      <c r="S6745" s="13"/>
      <c r="T6745" s="12"/>
      <c r="U6745" s="13"/>
      <c r="V6745"/>
    </row>
    <row r="6746" spans="1:22" x14ac:dyDescent="0.2">
      <c r="A6746" s="32"/>
      <c r="B6746"/>
      <c r="C6746" s="20"/>
      <c r="D6746" s="20"/>
      <c r="E6746"/>
      <c r="F6746"/>
      <c r="G6746" s="19"/>
      <c r="H6746"/>
      <c r="I6746"/>
      <c r="J6746"/>
      <c r="K6746" s="9"/>
      <c r="L6746"/>
      <c r="M6746" s="36"/>
      <c r="N6746"/>
      <c r="O6746"/>
      <c r="P6746" s="48"/>
      <c r="Q6746" s="10"/>
      <c r="R6746" s="11"/>
      <c r="S6746" s="13"/>
      <c r="T6746" s="12"/>
      <c r="U6746" s="13"/>
      <c r="V6746"/>
    </row>
    <row r="6747" spans="1:22" x14ac:dyDescent="0.2">
      <c r="A6747" s="32"/>
      <c r="B6747"/>
      <c r="C6747" s="20"/>
      <c r="D6747" s="20"/>
      <c r="E6747"/>
      <c r="F6747"/>
      <c r="G6747" s="19"/>
      <c r="H6747"/>
      <c r="I6747"/>
      <c r="J6747"/>
      <c r="K6747" s="9"/>
      <c r="L6747"/>
      <c r="M6747" s="36"/>
      <c r="N6747"/>
      <c r="O6747"/>
      <c r="P6747" s="48"/>
      <c r="Q6747" s="10"/>
      <c r="R6747" s="11"/>
      <c r="S6747" s="13"/>
      <c r="T6747" s="12"/>
      <c r="U6747" s="13"/>
      <c r="V6747"/>
    </row>
    <row r="6748" spans="1:22" x14ac:dyDescent="0.2">
      <c r="A6748" s="32"/>
      <c r="B6748"/>
      <c r="C6748" s="20"/>
      <c r="D6748" s="20"/>
      <c r="E6748"/>
      <c r="F6748"/>
      <c r="G6748" s="19"/>
      <c r="H6748"/>
      <c r="I6748"/>
      <c r="J6748"/>
      <c r="K6748" s="9"/>
      <c r="L6748"/>
      <c r="M6748" s="36"/>
      <c r="N6748"/>
      <c r="O6748"/>
      <c r="P6748" s="48"/>
      <c r="Q6748" s="10"/>
      <c r="R6748" s="11"/>
      <c r="S6748" s="13"/>
      <c r="T6748" s="12"/>
      <c r="U6748" s="13"/>
      <c r="V6748"/>
    </row>
    <row r="6749" spans="1:22" x14ac:dyDescent="0.2">
      <c r="A6749" s="32"/>
      <c r="B6749"/>
      <c r="C6749" s="20"/>
      <c r="D6749" s="20"/>
      <c r="E6749"/>
      <c r="F6749"/>
      <c r="G6749" s="19"/>
      <c r="H6749"/>
      <c r="I6749"/>
      <c r="J6749"/>
      <c r="K6749" s="9"/>
      <c r="L6749"/>
      <c r="M6749" s="36"/>
      <c r="N6749"/>
      <c r="O6749"/>
      <c r="P6749" s="48"/>
      <c r="Q6749" s="10"/>
      <c r="R6749" s="11"/>
      <c r="S6749" s="13"/>
      <c r="T6749" s="12"/>
      <c r="U6749" s="13"/>
      <c r="V6749"/>
    </row>
    <row r="6750" spans="1:22" x14ac:dyDescent="0.2">
      <c r="A6750" s="32"/>
      <c r="B6750"/>
      <c r="C6750" s="20"/>
      <c r="D6750" s="20"/>
      <c r="E6750"/>
      <c r="F6750"/>
      <c r="G6750" s="19"/>
      <c r="H6750"/>
      <c r="I6750"/>
      <c r="J6750"/>
      <c r="K6750" s="9"/>
      <c r="L6750"/>
      <c r="M6750" s="36"/>
      <c r="N6750"/>
      <c r="O6750"/>
      <c r="P6750" s="48"/>
      <c r="Q6750" s="10"/>
      <c r="R6750" s="11"/>
      <c r="S6750" s="13"/>
      <c r="T6750" s="12"/>
      <c r="U6750" s="13"/>
      <c r="V6750"/>
    </row>
    <row r="6751" spans="1:22" x14ac:dyDescent="0.2">
      <c r="A6751" s="32"/>
      <c r="B6751"/>
      <c r="C6751" s="20"/>
      <c r="D6751" s="20"/>
      <c r="E6751"/>
      <c r="F6751"/>
      <c r="G6751" s="19"/>
      <c r="H6751"/>
      <c r="I6751"/>
      <c r="J6751"/>
      <c r="K6751" s="9"/>
      <c r="L6751"/>
      <c r="M6751" s="36"/>
      <c r="N6751"/>
      <c r="O6751"/>
      <c r="P6751" s="48"/>
      <c r="Q6751" s="10"/>
      <c r="R6751" s="11"/>
      <c r="S6751" s="13"/>
      <c r="T6751" s="12"/>
      <c r="U6751" s="13"/>
      <c r="V6751"/>
    </row>
    <row r="6752" spans="1:22" x14ac:dyDescent="0.2">
      <c r="A6752" s="32"/>
      <c r="B6752"/>
      <c r="C6752" s="20"/>
      <c r="D6752" s="20"/>
      <c r="E6752"/>
      <c r="F6752"/>
      <c r="G6752" s="19"/>
      <c r="H6752"/>
      <c r="I6752"/>
      <c r="J6752"/>
      <c r="K6752" s="9"/>
      <c r="L6752"/>
      <c r="M6752" s="36"/>
      <c r="N6752"/>
      <c r="O6752"/>
      <c r="P6752" s="48"/>
      <c r="Q6752" s="10"/>
      <c r="R6752" s="11"/>
      <c r="S6752" s="13"/>
      <c r="T6752" s="12"/>
      <c r="U6752" s="13"/>
      <c r="V6752"/>
    </row>
    <row r="6753" spans="1:22" x14ac:dyDescent="0.2">
      <c r="A6753" s="32"/>
      <c r="B6753"/>
      <c r="C6753" s="20"/>
      <c r="D6753" s="20"/>
      <c r="E6753"/>
      <c r="F6753"/>
      <c r="G6753" s="19"/>
      <c r="H6753"/>
      <c r="I6753"/>
      <c r="J6753"/>
      <c r="K6753" s="9"/>
      <c r="L6753"/>
      <c r="M6753" s="36"/>
      <c r="N6753"/>
      <c r="O6753"/>
      <c r="P6753" s="48"/>
      <c r="Q6753" s="10"/>
      <c r="R6753" s="11"/>
      <c r="S6753" s="13"/>
      <c r="T6753" s="12"/>
      <c r="U6753" s="13"/>
      <c r="V6753"/>
    </row>
    <row r="6754" spans="1:22" x14ac:dyDescent="0.2">
      <c r="A6754" s="32"/>
      <c r="B6754"/>
      <c r="C6754" s="20"/>
      <c r="D6754" s="20"/>
      <c r="E6754"/>
      <c r="F6754"/>
      <c r="G6754" s="19"/>
      <c r="H6754"/>
      <c r="I6754"/>
      <c r="J6754"/>
      <c r="K6754" s="9"/>
      <c r="L6754"/>
      <c r="M6754" s="36"/>
      <c r="N6754"/>
      <c r="O6754"/>
      <c r="P6754" s="48"/>
      <c r="Q6754" s="10"/>
      <c r="R6754" s="11"/>
      <c r="S6754" s="13"/>
      <c r="T6754" s="12"/>
      <c r="U6754" s="13"/>
      <c r="V6754"/>
    </row>
    <row r="6755" spans="1:22" x14ac:dyDescent="0.2">
      <c r="A6755" s="32"/>
      <c r="B6755"/>
      <c r="C6755" s="20"/>
      <c r="D6755" s="20"/>
      <c r="E6755"/>
      <c r="F6755"/>
      <c r="G6755" s="19"/>
      <c r="H6755"/>
      <c r="I6755"/>
      <c r="J6755"/>
      <c r="K6755" s="9"/>
      <c r="L6755"/>
      <c r="M6755" s="36"/>
      <c r="N6755"/>
      <c r="O6755"/>
      <c r="P6755" s="48"/>
      <c r="Q6755" s="10"/>
      <c r="R6755" s="11"/>
      <c r="S6755" s="13"/>
      <c r="T6755" s="12"/>
      <c r="U6755" s="13"/>
      <c r="V6755"/>
    </row>
    <row r="6756" spans="1:22" x14ac:dyDescent="0.2">
      <c r="A6756" s="32"/>
      <c r="B6756"/>
      <c r="C6756" s="20"/>
      <c r="D6756" s="20"/>
      <c r="E6756"/>
      <c r="F6756"/>
      <c r="G6756" s="19"/>
      <c r="H6756"/>
      <c r="I6756"/>
      <c r="J6756"/>
      <c r="K6756" s="9"/>
      <c r="L6756"/>
      <c r="M6756" s="36"/>
      <c r="N6756"/>
      <c r="O6756"/>
      <c r="P6756" s="48"/>
      <c r="Q6756" s="10"/>
      <c r="R6756" s="11"/>
      <c r="S6756" s="13"/>
      <c r="T6756" s="12"/>
      <c r="U6756" s="13"/>
      <c r="V6756"/>
    </row>
    <row r="6757" spans="1:22" x14ac:dyDescent="0.2">
      <c r="A6757" s="32"/>
      <c r="B6757"/>
      <c r="C6757" s="20"/>
      <c r="D6757" s="20"/>
      <c r="E6757"/>
      <c r="F6757"/>
      <c r="G6757" s="19"/>
      <c r="H6757"/>
      <c r="I6757"/>
      <c r="J6757"/>
      <c r="K6757" s="9"/>
      <c r="L6757"/>
      <c r="M6757" s="36"/>
      <c r="N6757"/>
      <c r="O6757"/>
      <c r="P6757" s="48"/>
      <c r="Q6757" s="10"/>
      <c r="R6757" s="11"/>
      <c r="S6757" s="13"/>
      <c r="T6757" s="12"/>
      <c r="U6757" s="13"/>
      <c r="V6757"/>
    </row>
    <row r="6758" spans="1:22" x14ac:dyDescent="0.2">
      <c r="A6758" s="32"/>
      <c r="B6758"/>
      <c r="C6758" s="20"/>
      <c r="D6758" s="20"/>
      <c r="E6758"/>
      <c r="F6758"/>
      <c r="G6758" s="19"/>
      <c r="H6758"/>
      <c r="I6758"/>
      <c r="J6758"/>
      <c r="K6758" s="9"/>
      <c r="L6758"/>
      <c r="M6758" s="36"/>
      <c r="N6758"/>
      <c r="O6758"/>
      <c r="P6758" s="48"/>
      <c r="Q6758" s="10"/>
      <c r="R6758" s="11"/>
      <c r="S6758" s="13"/>
      <c r="T6758" s="12"/>
      <c r="U6758" s="13"/>
      <c r="V6758"/>
    </row>
    <row r="6759" spans="1:22" x14ac:dyDescent="0.2">
      <c r="A6759" s="32"/>
      <c r="B6759"/>
      <c r="C6759" s="20"/>
      <c r="D6759" s="20"/>
      <c r="E6759"/>
      <c r="F6759"/>
      <c r="G6759" s="19"/>
      <c r="H6759"/>
      <c r="I6759"/>
      <c r="J6759"/>
      <c r="K6759" s="9"/>
      <c r="L6759"/>
      <c r="M6759" s="36"/>
      <c r="N6759"/>
      <c r="O6759"/>
      <c r="P6759" s="48"/>
      <c r="Q6759" s="10"/>
      <c r="R6759" s="11"/>
      <c r="S6759" s="13"/>
      <c r="T6759" s="12"/>
      <c r="U6759" s="13"/>
      <c r="V6759"/>
    </row>
    <row r="6760" spans="1:22" x14ac:dyDescent="0.2">
      <c r="A6760" s="32"/>
      <c r="B6760"/>
      <c r="C6760" s="20"/>
      <c r="D6760" s="20"/>
      <c r="E6760"/>
      <c r="F6760"/>
      <c r="G6760" s="19"/>
      <c r="H6760"/>
      <c r="I6760"/>
      <c r="J6760"/>
      <c r="K6760" s="9"/>
      <c r="L6760"/>
      <c r="M6760" s="36"/>
      <c r="N6760"/>
      <c r="O6760"/>
      <c r="P6760" s="48"/>
      <c r="Q6760" s="10"/>
      <c r="R6760" s="11"/>
      <c r="S6760" s="13"/>
      <c r="T6760" s="12"/>
      <c r="U6760" s="13"/>
      <c r="V6760"/>
    </row>
    <row r="6761" spans="1:22" x14ac:dyDescent="0.2">
      <c r="A6761" s="32"/>
      <c r="B6761"/>
      <c r="C6761" s="20"/>
      <c r="D6761" s="20"/>
      <c r="E6761"/>
      <c r="F6761"/>
      <c r="G6761" s="19"/>
      <c r="H6761"/>
      <c r="I6761"/>
      <c r="J6761"/>
      <c r="K6761" s="9"/>
      <c r="L6761"/>
      <c r="M6761" s="36"/>
      <c r="N6761"/>
      <c r="O6761"/>
      <c r="P6761" s="48"/>
      <c r="Q6761" s="10"/>
      <c r="R6761" s="11"/>
      <c r="S6761" s="13"/>
      <c r="T6761" s="12"/>
      <c r="U6761" s="13"/>
      <c r="V6761"/>
    </row>
    <row r="6762" spans="1:22" x14ac:dyDescent="0.2">
      <c r="A6762" s="32"/>
      <c r="B6762"/>
      <c r="C6762" s="20"/>
      <c r="D6762" s="20"/>
      <c r="E6762"/>
      <c r="F6762"/>
      <c r="G6762" s="19"/>
      <c r="H6762"/>
      <c r="I6762"/>
      <c r="J6762"/>
      <c r="K6762" s="9"/>
      <c r="L6762"/>
      <c r="M6762" s="36"/>
      <c r="N6762"/>
      <c r="O6762"/>
      <c r="P6762" s="48"/>
      <c r="Q6762" s="10"/>
      <c r="R6762" s="11"/>
      <c r="S6762" s="13"/>
      <c r="T6762" s="12"/>
      <c r="U6762" s="13"/>
      <c r="V6762"/>
    </row>
    <row r="6763" spans="1:22" x14ac:dyDescent="0.2">
      <c r="A6763" s="32"/>
      <c r="B6763"/>
      <c r="C6763" s="20"/>
      <c r="D6763" s="20"/>
      <c r="E6763"/>
      <c r="F6763"/>
      <c r="G6763" s="19"/>
      <c r="H6763"/>
      <c r="I6763"/>
      <c r="J6763"/>
      <c r="K6763" s="9"/>
      <c r="L6763"/>
      <c r="M6763" s="36"/>
      <c r="N6763"/>
      <c r="O6763"/>
      <c r="P6763" s="48"/>
      <c r="Q6763" s="10"/>
      <c r="R6763" s="11"/>
      <c r="S6763" s="13"/>
      <c r="T6763" s="12"/>
      <c r="U6763" s="13"/>
      <c r="V6763"/>
    </row>
    <row r="6764" spans="1:22" x14ac:dyDescent="0.2">
      <c r="A6764" s="32"/>
      <c r="B6764"/>
      <c r="C6764" s="20"/>
      <c r="D6764" s="20"/>
      <c r="E6764"/>
      <c r="F6764"/>
      <c r="G6764" s="19"/>
      <c r="H6764"/>
      <c r="I6764"/>
      <c r="J6764"/>
      <c r="K6764" s="9"/>
      <c r="L6764"/>
      <c r="M6764" s="36"/>
      <c r="N6764"/>
      <c r="O6764"/>
      <c r="P6764" s="48"/>
      <c r="Q6764" s="10"/>
      <c r="R6764" s="11"/>
      <c r="S6764" s="13"/>
      <c r="T6764" s="12"/>
      <c r="U6764" s="13"/>
      <c r="V6764"/>
    </row>
    <row r="6765" spans="1:22" x14ac:dyDescent="0.2">
      <c r="A6765" s="32"/>
      <c r="B6765"/>
      <c r="C6765" s="20"/>
      <c r="D6765" s="20"/>
      <c r="E6765"/>
      <c r="F6765"/>
      <c r="G6765" s="19"/>
      <c r="H6765"/>
      <c r="I6765"/>
      <c r="J6765"/>
      <c r="K6765" s="9"/>
      <c r="L6765"/>
      <c r="M6765" s="36"/>
      <c r="N6765"/>
      <c r="O6765"/>
      <c r="P6765" s="48"/>
      <c r="Q6765" s="10"/>
      <c r="R6765" s="11"/>
      <c r="S6765" s="13"/>
      <c r="T6765" s="12"/>
      <c r="U6765" s="13"/>
      <c r="V6765"/>
    </row>
    <row r="6766" spans="1:22" x14ac:dyDescent="0.2">
      <c r="A6766" s="32"/>
      <c r="B6766"/>
      <c r="C6766" s="20"/>
      <c r="D6766" s="20"/>
      <c r="E6766"/>
      <c r="F6766"/>
      <c r="G6766" s="19"/>
      <c r="H6766"/>
      <c r="I6766"/>
      <c r="J6766"/>
      <c r="K6766" s="9"/>
      <c r="L6766"/>
      <c r="M6766" s="36"/>
      <c r="N6766"/>
      <c r="O6766"/>
      <c r="P6766" s="48"/>
      <c r="Q6766" s="10"/>
      <c r="R6766" s="11"/>
      <c r="S6766" s="13"/>
      <c r="T6766" s="12"/>
      <c r="U6766" s="13"/>
      <c r="V6766"/>
    </row>
    <row r="6767" spans="1:22" x14ac:dyDescent="0.2">
      <c r="A6767" s="32"/>
      <c r="B6767"/>
      <c r="C6767" s="20"/>
      <c r="D6767" s="20"/>
      <c r="E6767"/>
      <c r="F6767"/>
      <c r="G6767" s="19"/>
      <c r="H6767"/>
      <c r="I6767"/>
      <c r="J6767"/>
      <c r="K6767" s="9"/>
      <c r="L6767"/>
      <c r="M6767" s="36"/>
      <c r="N6767"/>
      <c r="O6767"/>
      <c r="P6767" s="48"/>
      <c r="Q6767" s="10"/>
      <c r="R6767" s="11"/>
      <c r="S6767" s="13"/>
      <c r="T6767" s="12"/>
      <c r="U6767" s="13"/>
      <c r="V6767"/>
    </row>
    <row r="6768" spans="1:22" x14ac:dyDescent="0.2">
      <c r="A6768" s="32"/>
      <c r="B6768"/>
      <c r="C6768" s="20"/>
      <c r="D6768" s="20"/>
      <c r="E6768"/>
      <c r="F6768"/>
      <c r="G6768" s="19"/>
      <c r="H6768"/>
      <c r="I6768"/>
      <c r="J6768"/>
      <c r="K6768" s="9"/>
      <c r="L6768"/>
      <c r="M6768" s="36"/>
      <c r="N6768"/>
      <c r="O6768"/>
      <c r="P6768" s="48"/>
      <c r="Q6768" s="10"/>
      <c r="R6768" s="11"/>
      <c r="S6768" s="13"/>
      <c r="T6768" s="12"/>
      <c r="U6768" s="13"/>
      <c r="V6768"/>
    </row>
    <row r="6769" spans="1:22" x14ac:dyDescent="0.2">
      <c r="A6769" s="32"/>
      <c r="B6769"/>
      <c r="C6769" s="20"/>
      <c r="D6769" s="20"/>
      <c r="E6769"/>
      <c r="F6769"/>
      <c r="G6769" s="19"/>
      <c r="H6769"/>
      <c r="I6769"/>
      <c r="J6769"/>
      <c r="K6769" s="9"/>
      <c r="L6769"/>
      <c r="M6769" s="36"/>
      <c r="N6769"/>
      <c r="O6769"/>
      <c r="P6769" s="48"/>
      <c r="Q6769" s="10"/>
      <c r="R6769" s="11"/>
      <c r="S6769" s="13"/>
      <c r="T6769" s="12"/>
      <c r="U6769" s="13"/>
      <c r="V6769"/>
    </row>
    <row r="6770" spans="1:22" x14ac:dyDescent="0.2">
      <c r="A6770" s="32"/>
      <c r="B6770"/>
      <c r="C6770" s="20"/>
      <c r="D6770" s="20"/>
      <c r="E6770"/>
      <c r="F6770"/>
      <c r="G6770" s="19"/>
      <c r="H6770"/>
      <c r="I6770"/>
      <c r="J6770"/>
      <c r="K6770" s="9"/>
      <c r="L6770"/>
      <c r="M6770" s="36"/>
      <c r="N6770"/>
      <c r="O6770"/>
      <c r="P6770" s="48"/>
      <c r="Q6770" s="10"/>
      <c r="R6770" s="11"/>
      <c r="S6770" s="13"/>
      <c r="T6770" s="12"/>
      <c r="U6770" s="13"/>
      <c r="V6770"/>
    </row>
    <row r="6771" spans="1:22" x14ac:dyDescent="0.2">
      <c r="A6771" s="32"/>
      <c r="B6771"/>
      <c r="C6771" s="20"/>
      <c r="D6771" s="20"/>
      <c r="E6771"/>
      <c r="F6771"/>
      <c r="G6771" s="19"/>
      <c r="H6771"/>
      <c r="I6771"/>
      <c r="J6771"/>
      <c r="K6771" s="9"/>
      <c r="L6771"/>
      <c r="M6771" s="36"/>
      <c r="N6771"/>
      <c r="O6771"/>
      <c r="P6771" s="48"/>
      <c r="Q6771" s="10"/>
      <c r="R6771" s="11"/>
      <c r="S6771" s="13"/>
      <c r="T6771" s="12"/>
      <c r="U6771" s="13"/>
      <c r="V6771"/>
    </row>
    <row r="6772" spans="1:22" x14ac:dyDescent="0.2">
      <c r="A6772" s="32"/>
      <c r="B6772"/>
      <c r="C6772" s="20"/>
      <c r="D6772" s="20"/>
      <c r="E6772"/>
      <c r="F6772"/>
      <c r="G6772" s="19"/>
      <c r="H6772"/>
      <c r="I6772"/>
      <c r="J6772"/>
      <c r="K6772" s="9"/>
      <c r="L6772"/>
      <c r="M6772" s="36"/>
      <c r="N6772"/>
      <c r="O6772"/>
      <c r="P6772" s="48"/>
      <c r="Q6772" s="10"/>
      <c r="R6772" s="11"/>
      <c r="S6772" s="13"/>
      <c r="T6772" s="12"/>
      <c r="U6772" s="13"/>
      <c r="V6772"/>
    </row>
    <row r="6773" spans="1:22" x14ac:dyDescent="0.2">
      <c r="A6773" s="32"/>
      <c r="B6773"/>
      <c r="C6773" s="20"/>
      <c r="D6773" s="20"/>
      <c r="E6773"/>
      <c r="F6773"/>
      <c r="G6773" s="19"/>
      <c r="H6773"/>
      <c r="I6773"/>
      <c r="J6773"/>
      <c r="K6773" s="9"/>
      <c r="L6773"/>
      <c r="M6773" s="36"/>
      <c r="N6773"/>
      <c r="O6773"/>
      <c r="P6773" s="48"/>
      <c r="Q6773" s="10"/>
      <c r="R6773" s="11"/>
      <c r="S6773" s="13"/>
      <c r="T6773" s="12"/>
      <c r="U6773" s="13"/>
      <c r="V6773"/>
    </row>
    <row r="6774" spans="1:22" x14ac:dyDescent="0.2">
      <c r="A6774" s="32"/>
      <c r="B6774"/>
      <c r="C6774" s="20"/>
      <c r="D6774" s="20"/>
      <c r="E6774"/>
      <c r="F6774"/>
      <c r="G6774" s="19"/>
      <c r="H6774"/>
      <c r="I6774"/>
      <c r="J6774"/>
      <c r="K6774" s="9"/>
      <c r="L6774"/>
      <c r="M6774" s="36"/>
      <c r="N6774"/>
      <c r="O6774"/>
      <c r="P6774" s="48"/>
      <c r="Q6774" s="10"/>
      <c r="R6774" s="11"/>
      <c r="S6774" s="13"/>
      <c r="T6774" s="12"/>
      <c r="U6774" s="13"/>
      <c r="V6774"/>
    </row>
    <row r="6775" spans="1:22" x14ac:dyDescent="0.2">
      <c r="A6775" s="32"/>
      <c r="B6775"/>
      <c r="C6775" s="20"/>
      <c r="D6775" s="20"/>
      <c r="E6775"/>
      <c r="F6775"/>
      <c r="G6775" s="19"/>
      <c r="H6775"/>
      <c r="I6775"/>
      <c r="J6775"/>
      <c r="K6775" s="9"/>
      <c r="L6775"/>
      <c r="M6775" s="36"/>
      <c r="N6775"/>
      <c r="O6775"/>
      <c r="P6775" s="48"/>
      <c r="Q6775" s="10"/>
      <c r="R6775" s="11"/>
      <c r="S6775" s="13"/>
      <c r="T6775" s="12"/>
      <c r="U6775" s="13"/>
      <c r="V6775"/>
    </row>
    <row r="6776" spans="1:22" x14ac:dyDescent="0.2">
      <c r="A6776" s="32"/>
      <c r="B6776"/>
      <c r="C6776" s="20"/>
      <c r="D6776" s="20"/>
      <c r="E6776"/>
      <c r="F6776"/>
      <c r="G6776" s="19"/>
      <c r="H6776"/>
      <c r="I6776"/>
      <c r="J6776"/>
      <c r="K6776" s="9"/>
      <c r="L6776"/>
      <c r="M6776" s="36"/>
      <c r="N6776"/>
      <c r="O6776"/>
      <c r="P6776" s="48"/>
      <c r="Q6776" s="10"/>
      <c r="R6776" s="11"/>
      <c r="S6776" s="13"/>
      <c r="T6776" s="12"/>
      <c r="U6776" s="13"/>
      <c r="V6776"/>
    </row>
    <row r="6777" spans="1:22" x14ac:dyDescent="0.2">
      <c r="A6777" s="32"/>
      <c r="B6777"/>
      <c r="C6777" s="20"/>
      <c r="D6777" s="20"/>
      <c r="E6777"/>
      <c r="F6777"/>
      <c r="G6777" s="19"/>
      <c r="H6777"/>
      <c r="I6777"/>
      <c r="J6777"/>
      <c r="K6777" s="9"/>
      <c r="L6777"/>
      <c r="M6777" s="36"/>
      <c r="N6777"/>
      <c r="O6777"/>
      <c r="P6777" s="48"/>
      <c r="Q6777" s="10"/>
      <c r="R6777" s="11"/>
      <c r="S6777" s="13"/>
      <c r="T6777" s="12"/>
      <c r="U6777" s="13"/>
      <c r="V6777"/>
    </row>
    <row r="6778" spans="1:22" x14ac:dyDescent="0.2">
      <c r="A6778" s="32"/>
      <c r="B6778"/>
      <c r="C6778" s="20"/>
      <c r="D6778" s="20"/>
      <c r="E6778"/>
      <c r="F6778"/>
      <c r="G6778" s="19"/>
      <c r="H6778"/>
      <c r="I6778"/>
      <c r="J6778"/>
      <c r="K6778" s="9"/>
      <c r="L6778"/>
      <c r="M6778" s="36"/>
      <c r="N6778"/>
      <c r="O6778"/>
      <c r="P6778" s="48"/>
      <c r="Q6778" s="10"/>
      <c r="R6778" s="11"/>
      <c r="S6778" s="13"/>
      <c r="T6778" s="12"/>
      <c r="U6778" s="13"/>
      <c r="V6778"/>
    </row>
    <row r="6779" spans="1:22" x14ac:dyDescent="0.2">
      <c r="A6779" s="32"/>
      <c r="B6779"/>
      <c r="C6779" s="20"/>
      <c r="D6779" s="20"/>
      <c r="E6779"/>
      <c r="F6779"/>
      <c r="G6779" s="19"/>
      <c r="H6779"/>
      <c r="I6779"/>
      <c r="J6779"/>
      <c r="K6779" s="9"/>
      <c r="L6779"/>
      <c r="M6779" s="36"/>
      <c r="N6779"/>
      <c r="O6779"/>
      <c r="P6779" s="48"/>
      <c r="Q6779" s="10"/>
      <c r="R6779" s="11"/>
      <c r="S6779" s="13"/>
      <c r="T6779" s="12"/>
      <c r="U6779" s="13"/>
      <c r="V6779"/>
    </row>
    <row r="6780" spans="1:22" x14ac:dyDescent="0.2">
      <c r="A6780" s="32"/>
      <c r="B6780"/>
      <c r="C6780" s="20"/>
      <c r="D6780" s="20"/>
      <c r="E6780"/>
      <c r="F6780"/>
      <c r="G6780" s="19"/>
      <c r="H6780"/>
      <c r="I6780"/>
      <c r="J6780"/>
      <c r="K6780" s="9"/>
      <c r="L6780"/>
      <c r="M6780" s="36"/>
      <c r="N6780"/>
      <c r="O6780"/>
      <c r="P6780" s="48"/>
      <c r="Q6780" s="10"/>
      <c r="R6780" s="11"/>
      <c r="S6780" s="13"/>
      <c r="T6780" s="12"/>
      <c r="U6780" s="13"/>
      <c r="V6780"/>
    </row>
    <row r="6781" spans="1:22" x14ac:dyDescent="0.2">
      <c r="A6781" s="32"/>
      <c r="B6781"/>
      <c r="C6781" s="20"/>
      <c r="D6781" s="20"/>
      <c r="E6781"/>
      <c r="F6781"/>
      <c r="G6781" s="19"/>
      <c r="H6781"/>
      <c r="I6781"/>
      <c r="J6781"/>
      <c r="K6781" s="9"/>
      <c r="L6781"/>
      <c r="M6781" s="36"/>
      <c r="N6781"/>
      <c r="O6781"/>
      <c r="P6781" s="48"/>
      <c r="Q6781" s="10"/>
      <c r="R6781" s="11"/>
      <c r="S6781" s="13"/>
      <c r="T6781" s="12"/>
      <c r="U6781" s="13"/>
      <c r="V6781"/>
    </row>
    <row r="6782" spans="1:22" x14ac:dyDescent="0.2">
      <c r="A6782" s="32"/>
      <c r="B6782"/>
      <c r="C6782" s="20"/>
      <c r="D6782" s="20"/>
      <c r="E6782"/>
      <c r="F6782"/>
      <c r="G6782" s="19"/>
      <c r="H6782"/>
      <c r="I6782"/>
      <c r="J6782"/>
      <c r="K6782" s="9"/>
      <c r="L6782"/>
      <c r="M6782" s="36"/>
      <c r="N6782"/>
      <c r="O6782"/>
      <c r="P6782" s="48"/>
      <c r="Q6782" s="10"/>
      <c r="R6782" s="11"/>
      <c r="S6782" s="13"/>
      <c r="T6782" s="12"/>
      <c r="U6782" s="13"/>
      <c r="V6782"/>
    </row>
    <row r="6783" spans="1:22" x14ac:dyDescent="0.2">
      <c r="A6783" s="32"/>
      <c r="B6783"/>
      <c r="C6783" s="20"/>
      <c r="D6783" s="20"/>
      <c r="E6783"/>
      <c r="F6783"/>
      <c r="G6783" s="19"/>
      <c r="H6783"/>
      <c r="I6783"/>
      <c r="J6783"/>
      <c r="K6783" s="9"/>
      <c r="L6783"/>
      <c r="M6783" s="36"/>
      <c r="N6783"/>
      <c r="O6783"/>
      <c r="P6783" s="48"/>
      <c r="Q6783" s="10"/>
      <c r="R6783" s="11"/>
      <c r="S6783" s="13"/>
      <c r="T6783" s="12"/>
      <c r="U6783" s="13"/>
      <c r="V6783"/>
    </row>
    <row r="6784" spans="1:22" x14ac:dyDescent="0.2">
      <c r="A6784" s="32"/>
      <c r="B6784"/>
      <c r="C6784" s="20"/>
      <c r="D6784" s="20"/>
      <c r="E6784"/>
      <c r="F6784"/>
      <c r="G6784" s="19"/>
      <c r="H6784"/>
      <c r="I6784"/>
      <c r="J6784"/>
      <c r="K6784" s="9"/>
      <c r="L6784"/>
      <c r="M6784" s="36"/>
      <c r="N6784"/>
      <c r="O6784"/>
      <c r="P6784" s="48"/>
      <c r="Q6784" s="10"/>
      <c r="R6784" s="11"/>
      <c r="S6784" s="13"/>
      <c r="T6784" s="12"/>
      <c r="U6784" s="13"/>
      <c r="V6784"/>
    </row>
    <row r="6785" spans="1:22" x14ac:dyDescent="0.2">
      <c r="A6785" s="32"/>
      <c r="B6785"/>
      <c r="C6785" s="20"/>
      <c r="D6785" s="20"/>
      <c r="E6785"/>
      <c r="F6785"/>
      <c r="G6785" s="19"/>
      <c r="H6785"/>
      <c r="I6785"/>
      <c r="J6785"/>
      <c r="K6785" s="9"/>
      <c r="L6785"/>
      <c r="M6785" s="36"/>
      <c r="N6785"/>
      <c r="O6785"/>
      <c r="P6785" s="48"/>
      <c r="Q6785" s="10"/>
      <c r="R6785" s="11"/>
      <c r="S6785" s="13"/>
      <c r="T6785" s="12"/>
      <c r="U6785" s="13"/>
      <c r="V6785"/>
    </row>
    <row r="6786" spans="1:22" x14ac:dyDescent="0.2">
      <c r="A6786" s="32"/>
      <c r="B6786"/>
      <c r="C6786" s="20"/>
      <c r="D6786" s="20"/>
      <c r="E6786"/>
      <c r="F6786"/>
      <c r="G6786" s="19"/>
      <c r="H6786"/>
      <c r="I6786"/>
      <c r="J6786"/>
      <c r="K6786" s="9"/>
      <c r="L6786"/>
      <c r="M6786" s="36"/>
      <c r="N6786"/>
      <c r="O6786"/>
      <c r="P6786" s="48"/>
      <c r="Q6786" s="10"/>
      <c r="R6786" s="11"/>
      <c r="S6786" s="13"/>
      <c r="T6786" s="12"/>
      <c r="U6786" s="13"/>
      <c r="V6786"/>
    </row>
    <row r="6787" spans="1:22" x14ac:dyDescent="0.2">
      <c r="A6787" s="32"/>
      <c r="B6787"/>
      <c r="C6787" s="20"/>
      <c r="D6787" s="20"/>
      <c r="E6787"/>
      <c r="F6787"/>
      <c r="G6787" s="19"/>
      <c r="H6787"/>
      <c r="I6787"/>
      <c r="J6787"/>
      <c r="K6787" s="9"/>
      <c r="L6787"/>
      <c r="M6787" s="36"/>
      <c r="N6787"/>
      <c r="O6787"/>
      <c r="P6787" s="48"/>
      <c r="Q6787" s="10"/>
      <c r="R6787" s="11"/>
      <c r="S6787" s="13"/>
      <c r="T6787" s="12"/>
      <c r="U6787" s="13"/>
      <c r="V6787"/>
    </row>
    <row r="6788" spans="1:22" x14ac:dyDescent="0.2">
      <c r="A6788" s="32"/>
      <c r="B6788"/>
      <c r="C6788" s="20"/>
      <c r="D6788" s="20"/>
      <c r="E6788"/>
      <c r="F6788"/>
      <c r="G6788" s="19"/>
      <c r="H6788"/>
      <c r="I6788"/>
      <c r="J6788"/>
      <c r="K6788" s="9"/>
      <c r="L6788"/>
      <c r="M6788" s="36"/>
      <c r="N6788"/>
      <c r="O6788"/>
      <c r="P6788" s="48"/>
      <c r="Q6788" s="10"/>
      <c r="R6788" s="11"/>
      <c r="S6788" s="13"/>
      <c r="T6788" s="12"/>
      <c r="U6788" s="13"/>
      <c r="V6788"/>
    </row>
    <row r="6789" spans="1:22" x14ac:dyDescent="0.2">
      <c r="A6789" s="32"/>
      <c r="B6789"/>
      <c r="C6789" s="20"/>
      <c r="D6789" s="20"/>
      <c r="E6789"/>
      <c r="F6789"/>
      <c r="G6789" s="19"/>
      <c r="H6789"/>
      <c r="I6789"/>
      <c r="J6789"/>
      <c r="K6789" s="9"/>
      <c r="L6789"/>
      <c r="M6789" s="36"/>
      <c r="N6789"/>
      <c r="O6789"/>
      <c r="P6789" s="48"/>
      <c r="Q6789" s="10"/>
      <c r="R6789" s="11"/>
      <c r="S6789" s="13"/>
      <c r="T6789" s="12"/>
      <c r="U6789" s="13"/>
      <c r="V6789"/>
    </row>
    <row r="6790" spans="1:22" x14ac:dyDescent="0.2">
      <c r="A6790" s="32"/>
      <c r="B6790"/>
      <c r="C6790" s="20"/>
      <c r="D6790" s="20"/>
      <c r="E6790"/>
      <c r="F6790"/>
      <c r="G6790" s="19"/>
      <c r="H6790"/>
      <c r="I6790"/>
      <c r="J6790"/>
      <c r="K6790" s="9"/>
      <c r="L6790"/>
      <c r="M6790" s="36"/>
      <c r="N6790"/>
      <c r="O6790"/>
      <c r="P6790" s="48"/>
      <c r="Q6790" s="10"/>
      <c r="R6790" s="11"/>
      <c r="S6790" s="13"/>
      <c r="T6790" s="12"/>
      <c r="U6790" s="13"/>
      <c r="V6790"/>
    </row>
    <row r="6791" spans="1:22" x14ac:dyDescent="0.2">
      <c r="A6791" s="32"/>
      <c r="B6791"/>
      <c r="C6791" s="20"/>
      <c r="D6791" s="20"/>
      <c r="E6791"/>
      <c r="F6791"/>
      <c r="G6791" s="19"/>
      <c r="H6791"/>
      <c r="I6791"/>
      <c r="J6791"/>
      <c r="K6791" s="9"/>
      <c r="L6791"/>
      <c r="M6791" s="36"/>
      <c r="N6791"/>
      <c r="O6791"/>
      <c r="P6791" s="48"/>
      <c r="Q6791" s="10"/>
      <c r="R6791" s="11"/>
      <c r="S6791" s="13"/>
      <c r="T6791" s="12"/>
      <c r="U6791" s="13"/>
      <c r="V6791"/>
    </row>
    <row r="6792" spans="1:22" x14ac:dyDescent="0.2">
      <c r="A6792" s="32"/>
      <c r="B6792"/>
      <c r="C6792" s="20"/>
      <c r="D6792" s="20"/>
      <c r="E6792"/>
      <c r="F6792"/>
      <c r="G6792" s="19"/>
      <c r="H6792"/>
      <c r="I6792"/>
      <c r="J6792"/>
      <c r="K6792" s="9"/>
      <c r="L6792"/>
      <c r="M6792" s="36"/>
      <c r="N6792"/>
      <c r="O6792"/>
      <c r="P6792" s="48"/>
      <c r="Q6792" s="10"/>
      <c r="R6792" s="11"/>
      <c r="S6792" s="13"/>
      <c r="T6792" s="12"/>
      <c r="U6792" s="13"/>
      <c r="V6792"/>
    </row>
    <row r="6793" spans="1:22" x14ac:dyDescent="0.2">
      <c r="A6793" s="32"/>
      <c r="B6793"/>
      <c r="C6793" s="20"/>
      <c r="D6793" s="20"/>
      <c r="E6793"/>
      <c r="F6793"/>
      <c r="G6793" s="19"/>
      <c r="H6793"/>
      <c r="I6793"/>
      <c r="J6793"/>
      <c r="K6793" s="9"/>
      <c r="L6793"/>
      <c r="M6793" s="36"/>
      <c r="N6793"/>
      <c r="O6793"/>
      <c r="P6793" s="48"/>
      <c r="Q6793" s="10"/>
      <c r="R6793" s="11"/>
      <c r="S6793" s="13"/>
      <c r="T6793" s="12"/>
      <c r="U6793" s="13"/>
      <c r="V6793"/>
    </row>
    <row r="6794" spans="1:22" x14ac:dyDescent="0.2">
      <c r="A6794" s="32"/>
      <c r="B6794"/>
      <c r="C6794" s="20"/>
      <c r="D6794" s="20"/>
      <c r="E6794"/>
      <c r="F6794"/>
      <c r="G6794" s="19"/>
      <c r="H6794"/>
      <c r="I6794"/>
      <c r="J6794"/>
      <c r="K6794" s="9"/>
      <c r="L6794"/>
      <c r="M6794" s="36"/>
      <c r="N6794"/>
      <c r="O6794"/>
      <c r="P6794" s="48"/>
      <c r="Q6794" s="10"/>
      <c r="R6794" s="11"/>
      <c r="S6794" s="13"/>
      <c r="T6794" s="12"/>
      <c r="U6794" s="13"/>
      <c r="V6794"/>
    </row>
    <row r="6795" spans="1:22" x14ac:dyDescent="0.2">
      <c r="A6795" s="32"/>
      <c r="B6795"/>
      <c r="C6795" s="20"/>
      <c r="D6795" s="20"/>
      <c r="E6795"/>
      <c r="F6795"/>
      <c r="G6795" s="19"/>
      <c r="H6795"/>
      <c r="I6795"/>
      <c r="J6795"/>
      <c r="K6795" s="9"/>
      <c r="L6795"/>
      <c r="M6795" s="36"/>
      <c r="N6795"/>
      <c r="O6795"/>
      <c r="P6795" s="48"/>
      <c r="Q6795" s="10"/>
      <c r="R6795" s="11"/>
      <c r="S6795" s="13"/>
      <c r="T6795" s="12"/>
      <c r="U6795" s="13"/>
      <c r="V6795"/>
    </row>
    <row r="6796" spans="1:22" x14ac:dyDescent="0.2">
      <c r="A6796" s="32"/>
      <c r="B6796"/>
      <c r="C6796" s="20"/>
      <c r="D6796" s="20"/>
      <c r="E6796"/>
      <c r="F6796"/>
      <c r="G6796" s="19"/>
      <c r="H6796"/>
      <c r="I6796"/>
      <c r="J6796"/>
      <c r="K6796" s="9"/>
      <c r="L6796"/>
      <c r="M6796" s="36"/>
      <c r="N6796"/>
      <c r="O6796"/>
      <c r="P6796" s="48"/>
      <c r="Q6796" s="10"/>
      <c r="R6796" s="11"/>
      <c r="S6796" s="13"/>
      <c r="T6796" s="12"/>
      <c r="U6796" s="13"/>
      <c r="V6796"/>
    </row>
    <row r="6797" spans="1:22" x14ac:dyDescent="0.2">
      <c r="A6797" s="32"/>
      <c r="B6797"/>
      <c r="C6797" s="20"/>
      <c r="D6797" s="20"/>
      <c r="E6797"/>
      <c r="F6797"/>
      <c r="G6797" s="19"/>
      <c r="H6797"/>
      <c r="I6797"/>
      <c r="J6797"/>
      <c r="K6797" s="9"/>
      <c r="L6797"/>
      <c r="M6797" s="36"/>
      <c r="N6797"/>
      <c r="O6797"/>
      <c r="P6797" s="48"/>
      <c r="Q6797" s="10"/>
      <c r="R6797" s="11"/>
      <c r="S6797" s="13"/>
      <c r="T6797" s="12"/>
      <c r="U6797" s="13"/>
      <c r="V6797"/>
    </row>
    <row r="6798" spans="1:22" x14ac:dyDescent="0.2">
      <c r="A6798" s="32"/>
      <c r="B6798"/>
      <c r="C6798" s="20"/>
      <c r="D6798" s="20"/>
      <c r="E6798"/>
      <c r="F6798"/>
      <c r="G6798" s="19"/>
      <c r="H6798"/>
      <c r="I6798"/>
      <c r="J6798"/>
      <c r="K6798" s="9"/>
      <c r="L6798"/>
      <c r="M6798" s="36"/>
      <c r="N6798"/>
      <c r="O6798"/>
      <c r="P6798" s="48"/>
      <c r="Q6798" s="10"/>
      <c r="R6798" s="11"/>
      <c r="S6798" s="13"/>
      <c r="T6798" s="12"/>
      <c r="U6798" s="13"/>
      <c r="V6798"/>
    </row>
    <row r="6799" spans="1:22" x14ac:dyDescent="0.2">
      <c r="A6799" s="32"/>
      <c r="B6799"/>
      <c r="C6799" s="20"/>
      <c r="D6799" s="20"/>
      <c r="E6799"/>
      <c r="F6799"/>
      <c r="G6799" s="19"/>
      <c r="H6799"/>
      <c r="I6799"/>
      <c r="J6799"/>
      <c r="K6799" s="9"/>
      <c r="L6799"/>
      <c r="M6799" s="36"/>
      <c r="N6799"/>
      <c r="O6799"/>
      <c r="P6799" s="48"/>
      <c r="Q6799" s="10"/>
      <c r="R6799" s="11"/>
      <c r="S6799" s="13"/>
      <c r="T6799" s="12"/>
      <c r="U6799" s="13"/>
      <c r="V6799"/>
    </row>
    <row r="6800" spans="1:22" x14ac:dyDescent="0.2">
      <c r="A6800" s="32"/>
      <c r="B6800"/>
      <c r="C6800" s="20"/>
      <c r="D6800" s="20"/>
      <c r="E6800"/>
      <c r="F6800"/>
      <c r="G6800" s="19"/>
      <c r="H6800"/>
      <c r="I6800"/>
      <c r="J6800"/>
      <c r="K6800" s="9"/>
      <c r="L6800"/>
      <c r="M6800" s="36"/>
      <c r="N6800"/>
      <c r="O6800"/>
      <c r="P6800" s="48"/>
      <c r="Q6800" s="10"/>
      <c r="R6800" s="11"/>
      <c r="S6800" s="13"/>
      <c r="T6800" s="12"/>
      <c r="U6800" s="13"/>
      <c r="V6800"/>
    </row>
    <row r="6801" spans="1:22" x14ac:dyDescent="0.2">
      <c r="A6801" s="32"/>
      <c r="B6801"/>
      <c r="C6801" s="20"/>
      <c r="D6801" s="20"/>
      <c r="E6801"/>
      <c r="F6801"/>
      <c r="G6801" s="19"/>
      <c r="H6801"/>
      <c r="I6801"/>
      <c r="J6801"/>
      <c r="K6801" s="9"/>
      <c r="L6801"/>
      <c r="M6801" s="36"/>
      <c r="N6801"/>
      <c r="O6801"/>
      <c r="P6801" s="48"/>
      <c r="Q6801" s="10"/>
      <c r="R6801" s="11"/>
      <c r="S6801" s="13"/>
      <c r="T6801" s="12"/>
      <c r="U6801" s="13"/>
      <c r="V6801"/>
    </row>
    <row r="6802" spans="1:22" x14ac:dyDescent="0.2">
      <c r="A6802" s="32"/>
      <c r="B6802"/>
      <c r="C6802" s="20"/>
      <c r="D6802" s="20"/>
      <c r="E6802"/>
      <c r="F6802"/>
      <c r="G6802" s="19"/>
      <c r="H6802"/>
      <c r="I6802"/>
      <c r="J6802"/>
      <c r="K6802" s="9"/>
      <c r="L6802"/>
      <c r="M6802" s="36"/>
      <c r="N6802"/>
      <c r="O6802"/>
      <c r="P6802" s="48"/>
      <c r="Q6802" s="10"/>
      <c r="R6802" s="11"/>
      <c r="S6802" s="13"/>
      <c r="T6802" s="12"/>
      <c r="U6802" s="13"/>
      <c r="V6802"/>
    </row>
    <row r="6803" spans="1:22" x14ac:dyDescent="0.2">
      <c r="A6803" s="32"/>
      <c r="B6803"/>
      <c r="C6803" s="20"/>
      <c r="D6803" s="20"/>
      <c r="E6803"/>
      <c r="F6803"/>
      <c r="G6803" s="19"/>
      <c r="H6803"/>
      <c r="I6803"/>
      <c r="J6803"/>
      <c r="K6803" s="9"/>
      <c r="L6803"/>
      <c r="M6803" s="36"/>
      <c r="N6803"/>
      <c r="O6803"/>
      <c r="P6803" s="48"/>
      <c r="Q6803" s="10"/>
      <c r="R6803" s="11"/>
      <c r="S6803" s="13"/>
      <c r="T6803" s="12"/>
      <c r="U6803" s="13"/>
      <c r="V6803"/>
    </row>
    <row r="6804" spans="1:22" x14ac:dyDescent="0.2">
      <c r="A6804" s="32"/>
      <c r="B6804"/>
      <c r="C6804" s="20"/>
      <c r="D6804" s="20"/>
      <c r="E6804"/>
      <c r="F6804"/>
      <c r="G6804" s="19"/>
      <c r="H6804"/>
      <c r="I6804"/>
      <c r="J6804"/>
      <c r="K6804" s="9"/>
      <c r="L6804"/>
      <c r="M6804" s="36"/>
      <c r="N6804"/>
      <c r="O6804"/>
      <c r="P6804" s="48"/>
      <c r="Q6804" s="10"/>
      <c r="R6804" s="11"/>
      <c r="S6804" s="13"/>
      <c r="T6804" s="12"/>
      <c r="U6804" s="13"/>
      <c r="V6804"/>
    </row>
    <row r="6805" spans="1:22" x14ac:dyDescent="0.2">
      <c r="A6805" s="32"/>
      <c r="B6805"/>
      <c r="C6805" s="20"/>
      <c r="D6805" s="20"/>
      <c r="E6805"/>
      <c r="F6805"/>
      <c r="G6805" s="19"/>
      <c r="H6805"/>
      <c r="I6805"/>
      <c r="J6805"/>
      <c r="K6805" s="9"/>
      <c r="L6805"/>
      <c r="M6805" s="36"/>
      <c r="N6805"/>
      <c r="O6805"/>
      <c r="P6805" s="48"/>
      <c r="Q6805" s="10"/>
      <c r="R6805" s="11"/>
      <c r="S6805" s="13"/>
      <c r="T6805" s="12"/>
      <c r="U6805" s="13"/>
      <c r="V6805"/>
    </row>
    <row r="6806" spans="1:22" x14ac:dyDescent="0.2">
      <c r="A6806" s="32"/>
      <c r="B6806"/>
      <c r="C6806" s="20"/>
      <c r="D6806" s="20"/>
      <c r="E6806"/>
      <c r="F6806"/>
      <c r="G6806" s="19"/>
      <c r="H6806"/>
      <c r="I6806"/>
      <c r="J6806"/>
      <c r="K6806" s="9"/>
      <c r="L6806"/>
      <c r="M6806" s="36"/>
      <c r="N6806"/>
      <c r="O6806"/>
      <c r="P6806" s="48"/>
      <c r="Q6806" s="10"/>
      <c r="R6806" s="11"/>
      <c r="S6806" s="13"/>
      <c r="T6806" s="12"/>
      <c r="U6806" s="13"/>
      <c r="V6806"/>
    </row>
    <row r="6807" spans="1:22" x14ac:dyDescent="0.2">
      <c r="A6807" s="32"/>
      <c r="B6807"/>
      <c r="C6807" s="20"/>
      <c r="D6807" s="20"/>
      <c r="E6807"/>
      <c r="F6807"/>
      <c r="G6807" s="19"/>
      <c r="H6807"/>
      <c r="I6807"/>
      <c r="J6807"/>
      <c r="K6807" s="9"/>
      <c r="L6807"/>
      <c r="M6807" s="36"/>
      <c r="N6807"/>
      <c r="O6807"/>
      <c r="P6807" s="48"/>
      <c r="Q6807" s="10"/>
      <c r="R6807" s="11"/>
      <c r="S6807" s="13"/>
      <c r="T6807" s="12"/>
      <c r="U6807" s="13"/>
      <c r="V6807"/>
    </row>
    <row r="6808" spans="1:22" x14ac:dyDescent="0.2">
      <c r="A6808" s="32"/>
      <c r="B6808"/>
      <c r="C6808" s="20"/>
      <c r="D6808" s="20"/>
      <c r="E6808"/>
      <c r="F6808"/>
      <c r="G6808" s="19"/>
      <c r="H6808"/>
      <c r="I6808"/>
      <c r="J6808"/>
      <c r="K6808" s="9"/>
      <c r="L6808"/>
      <c r="M6808" s="36"/>
      <c r="N6808"/>
      <c r="O6808"/>
      <c r="P6808" s="48"/>
      <c r="Q6808" s="10"/>
      <c r="R6808" s="11"/>
      <c r="S6808" s="13"/>
      <c r="T6808" s="12"/>
      <c r="U6808" s="13"/>
      <c r="V6808"/>
    </row>
    <row r="6809" spans="1:22" x14ac:dyDescent="0.2">
      <c r="A6809" s="32"/>
      <c r="B6809"/>
      <c r="C6809" s="20"/>
      <c r="D6809" s="20"/>
      <c r="E6809"/>
      <c r="F6809"/>
      <c r="G6809" s="19"/>
      <c r="H6809"/>
      <c r="I6809"/>
      <c r="J6809"/>
      <c r="K6809" s="9"/>
      <c r="L6809"/>
      <c r="M6809" s="36"/>
      <c r="N6809"/>
      <c r="O6809"/>
      <c r="P6809" s="48"/>
      <c r="Q6809" s="10"/>
      <c r="R6809" s="11"/>
      <c r="S6809" s="13"/>
      <c r="T6809" s="12"/>
      <c r="U6809" s="13"/>
      <c r="V6809"/>
    </row>
    <row r="6810" spans="1:22" x14ac:dyDescent="0.2">
      <c r="A6810" s="32"/>
      <c r="B6810"/>
      <c r="C6810" s="20"/>
      <c r="D6810" s="20"/>
      <c r="E6810"/>
      <c r="F6810"/>
      <c r="G6810" s="19"/>
      <c r="H6810"/>
      <c r="I6810"/>
      <c r="J6810"/>
      <c r="K6810" s="9"/>
      <c r="L6810"/>
      <c r="M6810" s="36"/>
      <c r="N6810"/>
      <c r="O6810"/>
      <c r="P6810" s="48"/>
      <c r="Q6810" s="10"/>
      <c r="R6810" s="11"/>
      <c r="S6810" s="13"/>
      <c r="T6810" s="12"/>
      <c r="U6810" s="13"/>
      <c r="V6810"/>
    </row>
    <row r="6811" spans="1:22" x14ac:dyDescent="0.2">
      <c r="A6811" s="32"/>
      <c r="B6811"/>
      <c r="C6811" s="20"/>
      <c r="D6811" s="20"/>
      <c r="E6811"/>
      <c r="F6811"/>
      <c r="G6811" s="19"/>
      <c r="H6811"/>
      <c r="I6811"/>
      <c r="J6811"/>
      <c r="K6811" s="9"/>
      <c r="L6811"/>
      <c r="M6811" s="36"/>
      <c r="N6811"/>
      <c r="O6811"/>
      <c r="P6811" s="48"/>
      <c r="Q6811" s="10"/>
      <c r="R6811" s="11"/>
      <c r="S6811" s="13"/>
      <c r="T6811" s="12"/>
      <c r="U6811" s="13"/>
      <c r="V6811"/>
    </row>
    <row r="6812" spans="1:22" x14ac:dyDescent="0.2">
      <c r="A6812" s="32"/>
      <c r="B6812"/>
      <c r="C6812" s="20"/>
      <c r="D6812" s="20"/>
      <c r="E6812"/>
      <c r="F6812"/>
      <c r="G6812" s="19"/>
      <c r="H6812"/>
      <c r="I6812"/>
      <c r="J6812"/>
      <c r="K6812" s="9"/>
      <c r="L6812"/>
      <c r="M6812" s="36"/>
      <c r="N6812"/>
      <c r="O6812"/>
      <c r="P6812" s="48"/>
      <c r="Q6812" s="10"/>
      <c r="R6812" s="11"/>
      <c r="S6812" s="13"/>
      <c r="T6812" s="12"/>
      <c r="U6812" s="13"/>
      <c r="V6812"/>
    </row>
    <row r="6813" spans="1:22" x14ac:dyDescent="0.2">
      <c r="A6813" s="32"/>
      <c r="B6813"/>
      <c r="C6813" s="20"/>
      <c r="D6813" s="20"/>
      <c r="E6813"/>
      <c r="F6813"/>
      <c r="G6813" s="19"/>
      <c r="H6813"/>
      <c r="I6813"/>
      <c r="J6813"/>
      <c r="K6813" s="9"/>
      <c r="L6813"/>
      <c r="M6813" s="36"/>
      <c r="N6813"/>
      <c r="O6813"/>
      <c r="P6813" s="48"/>
      <c r="Q6813" s="10"/>
      <c r="R6813" s="11"/>
      <c r="S6813" s="13"/>
      <c r="T6813" s="12"/>
      <c r="U6813" s="13"/>
      <c r="V6813"/>
    </row>
    <row r="6814" spans="1:22" x14ac:dyDescent="0.2">
      <c r="A6814" s="32"/>
      <c r="B6814"/>
      <c r="C6814" s="20"/>
      <c r="D6814" s="20"/>
      <c r="E6814"/>
      <c r="F6814"/>
      <c r="G6814" s="19"/>
      <c r="H6814"/>
      <c r="I6814"/>
      <c r="J6814"/>
      <c r="K6814" s="9"/>
      <c r="L6814"/>
      <c r="M6814" s="36"/>
      <c r="N6814"/>
      <c r="O6814"/>
      <c r="P6814" s="48"/>
      <c r="Q6814" s="10"/>
      <c r="R6814" s="11"/>
      <c r="S6814" s="13"/>
      <c r="T6814" s="12"/>
      <c r="U6814" s="13"/>
      <c r="V6814"/>
    </row>
    <row r="6815" spans="1:22" x14ac:dyDescent="0.2">
      <c r="A6815" s="32"/>
      <c r="B6815"/>
      <c r="C6815" s="20"/>
      <c r="D6815" s="20"/>
      <c r="E6815"/>
      <c r="F6815"/>
      <c r="G6815" s="19"/>
      <c r="H6815"/>
      <c r="I6815"/>
      <c r="J6815"/>
      <c r="K6815" s="9"/>
      <c r="L6815"/>
      <c r="M6815" s="36"/>
      <c r="N6815"/>
      <c r="O6815"/>
      <c r="P6815" s="48"/>
      <c r="Q6815" s="10"/>
      <c r="R6815" s="11"/>
      <c r="S6815" s="13"/>
      <c r="T6815" s="12"/>
      <c r="U6815" s="13"/>
      <c r="V6815"/>
    </row>
    <row r="6816" spans="1:22" x14ac:dyDescent="0.2">
      <c r="A6816" s="32"/>
      <c r="B6816"/>
      <c r="C6816" s="20"/>
      <c r="D6816" s="20"/>
      <c r="E6816"/>
      <c r="F6816"/>
      <c r="G6816" s="19"/>
      <c r="H6816"/>
      <c r="I6816"/>
      <c r="J6816"/>
      <c r="K6816" s="9"/>
      <c r="L6816"/>
      <c r="M6816" s="36"/>
      <c r="N6816"/>
      <c r="O6816"/>
      <c r="P6816" s="48"/>
      <c r="Q6816" s="10"/>
      <c r="R6816" s="11"/>
      <c r="S6816" s="13"/>
      <c r="T6816" s="12"/>
      <c r="U6816" s="13"/>
      <c r="V6816"/>
    </row>
    <row r="6817" spans="1:22" x14ac:dyDescent="0.2">
      <c r="A6817" s="32"/>
      <c r="B6817"/>
      <c r="C6817" s="20"/>
      <c r="D6817" s="20"/>
      <c r="E6817"/>
      <c r="F6817"/>
      <c r="G6817" s="19"/>
      <c r="H6817"/>
      <c r="I6817"/>
      <c r="J6817"/>
      <c r="K6817" s="9"/>
      <c r="L6817"/>
      <c r="M6817" s="36"/>
      <c r="N6817"/>
      <c r="O6817"/>
      <c r="P6817" s="48"/>
      <c r="Q6817" s="10"/>
      <c r="R6817" s="11"/>
      <c r="S6817" s="13"/>
      <c r="T6817" s="12"/>
      <c r="U6817" s="13"/>
      <c r="V6817"/>
    </row>
    <row r="6818" spans="1:22" x14ac:dyDescent="0.2">
      <c r="A6818" s="32"/>
      <c r="B6818"/>
      <c r="C6818" s="20"/>
      <c r="D6818" s="20"/>
      <c r="E6818"/>
      <c r="F6818"/>
      <c r="G6818" s="19"/>
      <c r="H6818"/>
      <c r="I6818"/>
      <c r="J6818"/>
      <c r="K6818" s="9"/>
      <c r="L6818"/>
      <c r="M6818" s="36"/>
      <c r="N6818"/>
      <c r="O6818"/>
      <c r="P6818" s="48"/>
      <c r="Q6818" s="10"/>
      <c r="R6818" s="11"/>
      <c r="S6818" s="13"/>
      <c r="T6818" s="12"/>
      <c r="U6818" s="13"/>
      <c r="V6818"/>
    </row>
    <row r="6819" spans="1:22" x14ac:dyDescent="0.2">
      <c r="A6819" s="32"/>
      <c r="B6819"/>
      <c r="C6819" s="20"/>
      <c r="D6819" s="20"/>
      <c r="E6819"/>
      <c r="F6819"/>
      <c r="G6819" s="19"/>
      <c r="H6819"/>
      <c r="I6819"/>
      <c r="J6819"/>
      <c r="K6819" s="9"/>
      <c r="L6819"/>
      <c r="M6819" s="36"/>
      <c r="N6819"/>
      <c r="O6819"/>
      <c r="P6819" s="48"/>
      <c r="Q6819" s="10"/>
      <c r="R6819" s="11"/>
      <c r="S6819" s="13"/>
      <c r="T6819" s="12"/>
      <c r="U6819" s="13"/>
      <c r="V6819"/>
    </row>
    <row r="6820" spans="1:22" x14ac:dyDescent="0.2">
      <c r="A6820" s="32"/>
      <c r="B6820"/>
      <c r="C6820" s="20"/>
      <c r="D6820" s="20"/>
      <c r="E6820"/>
      <c r="F6820"/>
      <c r="G6820" s="19"/>
      <c r="H6820"/>
      <c r="I6820"/>
      <c r="J6820"/>
      <c r="K6820" s="9"/>
      <c r="L6820"/>
      <c r="M6820" s="36"/>
      <c r="N6820"/>
      <c r="O6820"/>
      <c r="P6820" s="48"/>
      <c r="Q6820" s="10"/>
      <c r="R6820" s="11"/>
      <c r="S6820" s="13"/>
      <c r="T6820" s="12"/>
      <c r="U6820" s="13"/>
      <c r="V6820"/>
    </row>
    <row r="6821" spans="1:22" x14ac:dyDescent="0.2">
      <c r="A6821" s="32"/>
      <c r="B6821"/>
      <c r="C6821" s="20"/>
      <c r="D6821" s="20"/>
      <c r="E6821"/>
      <c r="F6821"/>
      <c r="G6821" s="19"/>
      <c r="H6821"/>
      <c r="I6821"/>
      <c r="J6821"/>
      <c r="K6821" s="9"/>
      <c r="L6821"/>
      <c r="M6821" s="36"/>
      <c r="N6821"/>
      <c r="O6821"/>
      <c r="P6821" s="48"/>
      <c r="Q6821" s="10"/>
      <c r="R6821" s="11"/>
      <c r="S6821" s="13"/>
      <c r="T6821" s="12"/>
      <c r="U6821" s="13"/>
      <c r="V6821"/>
    </row>
    <row r="6822" spans="1:22" x14ac:dyDescent="0.2">
      <c r="A6822" s="32"/>
      <c r="B6822"/>
      <c r="C6822" s="20"/>
      <c r="D6822" s="20"/>
      <c r="E6822"/>
      <c r="F6822"/>
      <c r="G6822" s="19"/>
      <c r="H6822"/>
      <c r="I6822"/>
      <c r="J6822"/>
      <c r="K6822" s="9"/>
      <c r="L6822"/>
      <c r="M6822" s="36"/>
      <c r="N6822"/>
      <c r="O6822"/>
      <c r="P6822" s="48"/>
      <c r="Q6822" s="10"/>
      <c r="R6822" s="11"/>
      <c r="S6822" s="13"/>
      <c r="T6822" s="12"/>
      <c r="U6822" s="13"/>
      <c r="V6822"/>
    </row>
    <row r="6823" spans="1:22" x14ac:dyDescent="0.2">
      <c r="A6823" s="32"/>
      <c r="B6823"/>
      <c r="C6823" s="20"/>
      <c r="D6823" s="20"/>
      <c r="E6823"/>
      <c r="F6823"/>
      <c r="G6823" s="19"/>
      <c r="H6823"/>
      <c r="I6823"/>
      <c r="J6823"/>
      <c r="K6823" s="9"/>
      <c r="L6823"/>
      <c r="M6823" s="36"/>
      <c r="N6823"/>
      <c r="O6823"/>
      <c r="P6823" s="48"/>
      <c r="Q6823" s="10"/>
      <c r="R6823" s="11"/>
      <c r="S6823" s="13"/>
      <c r="T6823" s="12"/>
      <c r="U6823" s="13"/>
      <c r="V6823"/>
    </row>
    <row r="6824" spans="1:22" x14ac:dyDescent="0.2">
      <c r="A6824" s="32"/>
      <c r="B6824"/>
      <c r="C6824" s="20"/>
      <c r="D6824" s="20"/>
      <c r="E6824"/>
      <c r="F6824"/>
      <c r="G6824" s="19"/>
      <c r="H6824"/>
      <c r="I6824"/>
      <c r="J6824"/>
      <c r="K6824" s="9"/>
      <c r="L6824"/>
      <c r="M6824" s="36"/>
      <c r="N6824"/>
      <c r="O6824"/>
      <c r="P6824" s="48"/>
      <c r="Q6824" s="10"/>
      <c r="R6824" s="11"/>
      <c r="S6824" s="13"/>
      <c r="T6824" s="12"/>
      <c r="U6824" s="13"/>
      <c r="V6824"/>
    </row>
    <row r="6825" spans="1:22" x14ac:dyDescent="0.2">
      <c r="A6825" s="32"/>
      <c r="B6825"/>
      <c r="C6825" s="20"/>
      <c r="D6825" s="20"/>
      <c r="E6825"/>
      <c r="F6825"/>
      <c r="G6825" s="19"/>
      <c r="H6825"/>
      <c r="I6825"/>
      <c r="J6825"/>
      <c r="K6825" s="9"/>
      <c r="L6825"/>
      <c r="M6825" s="36"/>
      <c r="N6825"/>
      <c r="O6825"/>
      <c r="P6825" s="48"/>
      <c r="Q6825" s="10"/>
      <c r="R6825" s="11"/>
      <c r="S6825" s="13"/>
      <c r="T6825" s="12"/>
      <c r="U6825" s="13"/>
      <c r="V6825"/>
    </row>
    <row r="6826" spans="1:22" x14ac:dyDescent="0.2">
      <c r="A6826" s="32"/>
      <c r="B6826"/>
      <c r="C6826" s="20"/>
      <c r="D6826" s="20"/>
      <c r="E6826"/>
      <c r="F6826"/>
      <c r="G6826" s="19"/>
      <c r="H6826"/>
      <c r="I6826"/>
      <c r="J6826"/>
      <c r="K6826" s="9"/>
      <c r="L6826"/>
      <c r="M6826" s="36"/>
      <c r="N6826"/>
      <c r="O6826"/>
      <c r="P6826" s="48"/>
      <c r="Q6826" s="10"/>
      <c r="R6826" s="11"/>
      <c r="S6826" s="13"/>
      <c r="T6826" s="12"/>
      <c r="U6826" s="13"/>
      <c r="V6826"/>
    </row>
    <row r="6827" spans="1:22" x14ac:dyDescent="0.2">
      <c r="A6827" s="32"/>
      <c r="B6827"/>
      <c r="C6827" s="20"/>
      <c r="D6827" s="20"/>
      <c r="E6827"/>
      <c r="F6827"/>
      <c r="G6827" s="19"/>
      <c r="H6827"/>
      <c r="I6827"/>
      <c r="J6827"/>
      <c r="K6827" s="9"/>
      <c r="L6827"/>
      <c r="M6827" s="36"/>
      <c r="N6827"/>
      <c r="O6827"/>
      <c r="P6827" s="48"/>
      <c r="Q6827" s="10"/>
      <c r="R6827" s="11"/>
      <c r="S6827" s="13"/>
      <c r="T6827" s="12"/>
      <c r="U6827" s="13"/>
      <c r="V6827"/>
    </row>
    <row r="6828" spans="1:22" x14ac:dyDescent="0.2">
      <c r="A6828" s="32"/>
      <c r="B6828"/>
      <c r="C6828" s="20"/>
      <c r="D6828" s="20"/>
      <c r="E6828"/>
      <c r="F6828"/>
      <c r="G6828" s="19"/>
      <c r="H6828"/>
      <c r="I6828"/>
      <c r="J6828"/>
      <c r="K6828" s="9"/>
      <c r="L6828"/>
      <c r="M6828" s="36"/>
      <c r="N6828"/>
      <c r="O6828"/>
      <c r="P6828" s="48"/>
      <c r="Q6828" s="10"/>
      <c r="R6828" s="11"/>
      <c r="S6828" s="13"/>
      <c r="T6828" s="12"/>
      <c r="U6828" s="13"/>
      <c r="V6828"/>
    </row>
    <row r="6829" spans="1:22" x14ac:dyDescent="0.2">
      <c r="A6829" s="32"/>
      <c r="B6829"/>
      <c r="C6829" s="20"/>
      <c r="D6829" s="20"/>
      <c r="E6829"/>
      <c r="F6829"/>
      <c r="G6829" s="19"/>
      <c r="H6829"/>
      <c r="I6829"/>
      <c r="J6829"/>
      <c r="K6829" s="9"/>
      <c r="L6829"/>
      <c r="M6829" s="36"/>
      <c r="N6829"/>
      <c r="O6829"/>
      <c r="P6829" s="48"/>
      <c r="Q6829" s="10"/>
      <c r="R6829" s="11"/>
      <c r="S6829" s="13"/>
      <c r="T6829" s="12"/>
      <c r="U6829" s="13"/>
      <c r="V6829"/>
    </row>
    <row r="6830" spans="1:22" x14ac:dyDescent="0.2">
      <c r="A6830" s="32"/>
      <c r="B6830"/>
      <c r="C6830" s="20"/>
      <c r="D6830" s="20"/>
      <c r="E6830"/>
      <c r="F6830"/>
      <c r="G6830" s="19"/>
      <c r="H6830"/>
      <c r="I6830"/>
      <c r="J6830"/>
      <c r="K6830" s="9"/>
      <c r="L6830"/>
      <c r="M6830" s="36"/>
      <c r="N6830"/>
      <c r="O6830"/>
      <c r="P6830" s="48"/>
      <c r="Q6830" s="10"/>
      <c r="R6830" s="11"/>
      <c r="S6830" s="13"/>
      <c r="T6830" s="12"/>
      <c r="U6830" s="13"/>
      <c r="V6830"/>
    </row>
    <row r="6831" spans="1:22" x14ac:dyDescent="0.2">
      <c r="A6831" s="32"/>
      <c r="B6831"/>
      <c r="C6831" s="20"/>
      <c r="D6831" s="20"/>
      <c r="E6831"/>
      <c r="F6831"/>
      <c r="G6831" s="19"/>
      <c r="H6831"/>
      <c r="I6831"/>
      <c r="J6831"/>
      <c r="K6831" s="9"/>
      <c r="L6831"/>
      <c r="M6831" s="36"/>
      <c r="N6831"/>
      <c r="O6831"/>
      <c r="P6831" s="48"/>
      <c r="Q6831" s="10"/>
      <c r="R6831" s="11"/>
      <c r="S6831" s="13"/>
      <c r="T6831" s="12"/>
      <c r="U6831" s="13"/>
      <c r="V6831"/>
    </row>
    <row r="6832" spans="1:22" x14ac:dyDescent="0.2">
      <c r="A6832" s="32"/>
      <c r="B6832"/>
      <c r="C6832" s="20"/>
      <c r="D6832" s="20"/>
      <c r="E6832"/>
      <c r="F6832"/>
      <c r="G6832" s="19"/>
      <c r="H6832"/>
      <c r="I6832"/>
      <c r="J6832"/>
      <c r="K6832" s="9"/>
      <c r="L6832"/>
      <c r="M6832" s="36"/>
      <c r="N6832"/>
      <c r="O6832"/>
      <c r="P6832" s="48"/>
      <c r="Q6832" s="10"/>
      <c r="R6832" s="11"/>
      <c r="S6832" s="13"/>
      <c r="T6832" s="12"/>
      <c r="U6832" s="13"/>
      <c r="V6832"/>
    </row>
    <row r="6833" spans="1:22" x14ac:dyDescent="0.2">
      <c r="A6833" s="32"/>
      <c r="B6833"/>
      <c r="C6833" s="20"/>
      <c r="D6833" s="20"/>
      <c r="E6833"/>
      <c r="F6833"/>
      <c r="G6833" s="19"/>
      <c r="H6833"/>
      <c r="I6833"/>
      <c r="J6833"/>
      <c r="K6833" s="9"/>
      <c r="L6833"/>
      <c r="M6833" s="36"/>
      <c r="N6833"/>
      <c r="O6833"/>
      <c r="P6833" s="48"/>
      <c r="Q6833" s="10"/>
      <c r="R6833" s="11"/>
      <c r="S6833" s="13"/>
      <c r="T6833" s="12"/>
      <c r="U6833" s="13"/>
      <c r="V6833"/>
    </row>
    <row r="6834" spans="1:22" x14ac:dyDescent="0.2">
      <c r="A6834" s="32"/>
      <c r="B6834"/>
      <c r="C6834" s="20"/>
      <c r="D6834" s="20"/>
      <c r="E6834"/>
      <c r="F6834"/>
      <c r="G6834" s="19"/>
      <c r="H6834"/>
      <c r="I6834"/>
      <c r="J6834"/>
      <c r="K6834" s="9"/>
      <c r="L6834"/>
      <c r="M6834" s="36"/>
      <c r="N6834"/>
      <c r="O6834"/>
      <c r="P6834" s="48"/>
      <c r="Q6834" s="10"/>
      <c r="R6834" s="11"/>
      <c r="S6834" s="13"/>
      <c r="T6834" s="12"/>
      <c r="U6834" s="13"/>
      <c r="V6834"/>
    </row>
    <row r="6835" spans="1:22" x14ac:dyDescent="0.2">
      <c r="A6835" s="32"/>
      <c r="B6835"/>
      <c r="C6835" s="20"/>
      <c r="D6835" s="20"/>
      <c r="E6835"/>
      <c r="F6835"/>
      <c r="G6835" s="19"/>
      <c r="H6835"/>
      <c r="I6835"/>
      <c r="J6835"/>
      <c r="K6835" s="9"/>
      <c r="L6835"/>
      <c r="M6835" s="36"/>
      <c r="N6835"/>
      <c r="O6835"/>
      <c r="P6835" s="48"/>
      <c r="Q6835" s="10"/>
      <c r="R6835" s="11"/>
      <c r="S6835" s="13"/>
      <c r="T6835" s="12"/>
      <c r="U6835" s="13"/>
      <c r="V6835"/>
    </row>
    <row r="6836" spans="1:22" x14ac:dyDescent="0.2">
      <c r="A6836" s="32"/>
      <c r="B6836"/>
      <c r="C6836" s="20"/>
      <c r="D6836" s="20"/>
      <c r="E6836"/>
      <c r="F6836"/>
      <c r="G6836" s="19"/>
      <c r="H6836"/>
      <c r="I6836"/>
      <c r="J6836"/>
      <c r="K6836" s="9"/>
      <c r="L6836"/>
      <c r="M6836" s="36"/>
      <c r="N6836"/>
      <c r="O6836"/>
      <c r="P6836" s="48"/>
      <c r="Q6836" s="10"/>
      <c r="R6836" s="11"/>
      <c r="S6836" s="13"/>
      <c r="T6836" s="12"/>
      <c r="U6836" s="13"/>
      <c r="V6836"/>
    </row>
    <row r="6837" spans="1:22" x14ac:dyDescent="0.2">
      <c r="A6837" s="32"/>
      <c r="B6837"/>
      <c r="C6837" s="20"/>
      <c r="D6837" s="20"/>
      <c r="E6837"/>
      <c r="F6837"/>
      <c r="G6837" s="19"/>
      <c r="H6837"/>
      <c r="I6837"/>
      <c r="J6837"/>
      <c r="K6837" s="9"/>
      <c r="L6837"/>
      <c r="M6837" s="36"/>
      <c r="N6837"/>
      <c r="O6837"/>
      <c r="P6837" s="48"/>
      <c r="Q6837" s="10"/>
      <c r="R6837" s="11"/>
      <c r="S6837" s="13"/>
      <c r="T6837" s="12"/>
      <c r="U6837" s="13"/>
      <c r="V6837"/>
    </row>
    <row r="6838" spans="1:22" x14ac:dyDescent="0.2">
      <c r="A6838" s="32"/>
      <c r="B6838"/>
      <c r="C6838" s="20"/>
      <c r="D6838" s="20"/>
      <c r="E6838"/>
      <c r="F6838"/>
      <c r="G6838" s="19"/>
      <c r="H6838"/>
      <c r="I6838"/>
      <c r="J6838"/>
      <c r="K6838" s="9"/>
      <c r="L6838"/>
      <c r="M6838" s="36"/>
      <c r="N6838"/>
      <c r="O6838"/>
      <c r="P6838" s="48"/>
      <c r="Q6838" s="10"/>
      <c r="R6838" s="11"/>
      <c r="S6838" s="13"/>
      <c r="T6838" s="12"/>
      <c r="U6838" s="13"/>
      <c r="V6838"/>
    </row>
    <row r="6839" spans="1:22" x14ac:dyDescent="0.2">
      <c r="A6839" s="32"/>
      <c r="B6839"/>
      <c r="C6839" s="20"/>
      <c r="D6839" s="20"/>
      <c r="E6839"/>
      <c r="F6839"/>
      <c r="G6839" s="19"/>
      <c r="H6839"/>
      <c r="I6839"/>
      <c r="J6839"/>
      <c r="K6839" s="9"/>
      <c r="L6839"/>
      <c r="M6839" s="36"/>
      <c r="N6839"/>
      <c r="O6839"/>
      <c r="P6839" s="48"/>
      <c r="Q6839" s="10"/>
      <c r="R6839" s="11"/>
      <c r="S6839" s="13"/>
      <c r="T6839" s="12"/>
      <c r="U6839" s="13"/>
      <c r="V6839"/>
    </row>
    <row r="6840" spans="1:22" x14ac:dyDescent="0.2">
      <c r="A6840" s="32"/>
      <c r="B6840"/>
      <c r="C6840" s="20"/>
      <c r="D6840" s="20"/>
      <c r="E6840"/>
      <c r="F6840"/>
      <c r="G6840" s="19"/>
      <c r="H6840"/>
      <c r="I6840"/>
      <c r="J6840"/>
      <c r="K6840" s="9"/>
      <c r="L6840"/>
      <c r="M6840" s="36"/>
      <c r="N6840"/>
      <c r="O6840"/>
      <c r="P6840" s="48"/>
      <c r="Q6840" s="10"/>
      <c r="R6840" s="11"/>
      <c r="S6840" s="13"/>
      <c r="T6840" s="12"/>
      <c r="U6840" s="13"/>
      <c r="V6840"/>
    </row>
    <row r="6841" spans="1:22" x14ac:dyDescent="0.2">
      <c r="A6841" s="32"/>
      <c r="B6841"/>
      <c r="C6841" s="20"/>
      <c r="D6841" s="20"/>
      <c r="E6841"/>
      <c r="F6841"/>
      <c r="G6841" s="19"/>
      <c r="H6841"/>
      <c r="I6841"/>
      <c r="J6841"/>
      <c r="K6841" s="9"/>
      <c r="L6841"/>
      <c r="M6841" s="36"/>
      <c r="N6841"/>
      <c r="O6841"/>
      <c r="P6841" s="48"/>
      <c r="Q6841" s="10"/>
      <c r="R6841" s="11"/>
      <c r="S6841" s="13"/>
      <c r="T6841" s="12"/>
      <c r="U6841" s="13"/>
      <c r="V6841"/>
    </row>
    <row r="6842" spans="1:22" x14ac:dyDescent="0.2">
      <c r="A6842" s="32"/>
      <c r="B6842"/>
      <c r="C6842" s="20"/>
      <c r="D6842" s="20"/>
      <c r="E6842"/>
      <c r="F6842"/>
      <c r="G6842" s="19"/>
      <c r="H6842"/>
      <c r="I6842"/>
      <c r="J6842"/>
      <c r="K6842" s="9"/>
      <c r="L6842"/>
      <c r="M6842" s="36"/>
      <c r="N6842"/>
      <c r="O6842"/>
      <c r="P6842" s="48"/>
      <c r="Q6842" s="10"/>
      <c r="R6842" s="11"/>
      <c r="S6842" s="13"/>
      <c r="T6842" s="12"/>
      <c r="U6842" s="13"/>
      <c r="V6842"/>
    </row>
    <row r="6843" spans="1:22" x14ac:dyDescent="0.2">
      <c r="A6843" s="32"/>
      <c r="B6843"/>
      <c r="C6843" s="20"/>
      <c r="D6843" s="20"/>
      <c r="E6843"/>
      <c r="F6843"/>
      <c r="G6843" s="19"/>
      <c r="H6843"/>
      <c r="I6843"/>
      <c r="J6843"/>
      <c r="K6843" s="9"/>
      <c r="L6843"/>
      <c r="M6843" s="36"/>
      <c r="N6843"/>
      <c r="O6843"/>
      <c r="P6843" s="48"/>
      <c r="Q6843" s="10"/>
      <c r="R6843" s="11"/>
      <c r="S6843" s="13"/>
      <c r="T6843" s="12"/>
      <c r="U6843" s="13"/>
      <c r="V6843"/>
    </row>
    <row r="6844" spans="1:22" x14ac:dyDescent="0.2">
      <c r="A6844" s="32"/>
      <c r="B6844"/>
      <c r="C6844" s="20"/>
      <c r="D6844" s="20"/>
      <c r="E6844"/>
      <c r="F6844"/>
      <c r="G6844" s="19"/>
      <c r="H6844"/>
      <c r="I6844"/>
      <c r="J6844"/>
      <c r="K6844" s="9"/>
      <c r="L6844"/>
      <c r="M6844" s="36"/>
      <c r="N6844"/>
      <c r="O6844"/>
      <c r="P6844" s="48"/>
      <c r="Q6844" s="10"/>
      <c r="R6844" s="11"/>
      <c r="S6844" s="13"/>
      <c r="T6844" s="12"/>
      <c r="U6844" s="13"/>
      <c r="V6844"/>
    </row>
    <row r="6845" spans="1:22" x14ac:dyDescent="0.2">
      <c r="A6845" s="32"/>
      <c r="B6845"/>
      <c r="C6845" s="20"/>
      <c r="D6845" s="20"/>
      <c r="E6845"/>
      <c r="F6845"/>
      <c r="G6845" s="19"/>
      <c r="H6845"/>
      <c r="I6845"/>
      <c r="J6845"/>
      <c r="K6845" s="9"/>
      <c r="L6845"/>
      <c r="M6845" s="36"/>
      <c r="N6845"/>
      <c r="O6845"/>
      <c r="P6845" s="48"/>
      <c r="Q6845" s="10"/>
      <c r="R6845" s="11"/>
      <c r="S6845" s="13"/>
      <c r="T6845" s="12"/>
      <c r="U6845" s="13"/>
      <c r="V6845"/>
    </row>
    <row r="6846" spans="1:22" x14ac:dyDescent="0.2">
      <c r="A6846" s="32"/>
      <c r="B6846"/>
      <c r="C6846" s="20"/>
      <c r="D6846" s="20"/>
      <c r="E6846"/>
      <c r="F6846"/>
      <c r="G6846" s="19"/>
      <c r="H6846"/>
      <c r="I6846"/>
      <c r="J6846"/>
      <c r="K6846" s="9"/>
      <c r="L6846"/>
      <c r="M6846" s="36"/>
      <c r="N6846"/>
      <c r="O6846"/>
      <c r="P6846" s="48"/>
      <c r="Q6846" s="10"/>
      <c r="R6846" s="11"/>
      <c r="S6846" s="13"/>
      <c r="T6846" s="12"/>
      <c r="U6846" s="13"/>
      <c r="V6846"/>
    </row>
    <row r="6847" spans="1:22" x14ac:dyDescent="0.2">
      <c r="A6847" s="32"/>
      <c r="B6847"/>
      <c r="C6847" s="20"/>
      <c r="D6847" s="20"/>
      <c r="E6847"/>
      <c r="F6847"/>
      <c r="G6847" s="19"/>
      <c r="H6847"/>
      <c r="I6847"/>
      <c r="J6847"/>
      <c r="K6847" s="9"/>
      <c r="L6847"/>
      <c r="M6847" s="36"/>
      <c r="N6847"/>
      <c r="O6847"/>
      <c r="P6847" s="48"/>
      <c r="Q6847" s="10"/>
      <c r="R6847" s="11"/>
      <c r="S6847" s="13"/>
      <c r="T6847" s="12"/>
      <c r="U6847" s="13"/>
      <c r="V6847"/>
    </row>
    <row r="6848" spans="1:22" x14ac:dyDescent="0.2">
      <c r="A6848" s="32"/>
      <c r="B6848"/>
      <c r="C6848" s="20"/>
      <c r="D6848" s="20"/>
      <c r="E6848"/>
      <c r="F6848"/>
      <c r="G6848" s="19"/>
      <c r="H6848"/>
      <c r="I6848"/>
      <c r="J6848"/>
      <c r="K6848" s="9"/>
      <c r="L6848"/>
      <c r="M6848" s="36"/>
      <c r="N6848"/>
      <c r="O6848"/>
      <c r="P6848" s="48"/>
      <c r="Q6848" s="10"/>
      <c r="R6848" s="11"/>
      <c r="S6848" s="13"/>
      <c r="T6848" s="12"/>
      <c r="U6848" s="13"/>
      <c r="V6848"/>
    </row>
    <row r="6849" spans="1:22" x14ac:dyDescent="0.2">
      <c r="A6849" s="32"/>
      <c r="B6849"/>
      <c r="C6849" s="20"/>
      <c r="D6849" s="20"/>
      <c r="E6849"/>
      <c r="F6849"/>
      <c r="G6849" s="19"/>
      <c r="H6849"/>
      <c r="I6849"/>
      <c r="J6849"/>
      <c r="K6849" s="9"/>
      <c r="L6849"/>
      <c r="M6849" s="36"/>
      <c r="N6849"/>
      <c r="O6849"/>
      <c r="P6849" s="48"/>
      <c r="Q6849" s="10"/>
      <c r="R6849" s="11"/>
      <c r="S6849" s="13"/>
      <c r="T6849" s="12"/>
      <c r="U6849" s="13"/>
      <c r="V6849"/>
    </row>
    <row r="6850" spans="1:22" x14ac:dyDescent="0.2">
      <c r="A6850" s="32"/>
      <c r="B6850"/>
      <c r="C6850" s="20"/>
      <c r="D6850" s="20"/>
      <c r="E6850"/>
      <c r="F6850"/>
      <c r="G6850" s="19"/>
      <c r="H6850"/>
      <c r="I6850"/>
      <c r="J6850"/>
      <c r="K6850" s="9"/>
      <c r="L6850"/>
      <c r="M6850" s="36"/>
      <c r="N6850"/>
      <c r="O6850"/>
      <c r="P6850" s="48"/>
      <c r="Q6850" s="10"/>
      <c r="R6850" s="11"/>
      <c r="S6850" s="13"/>
      <c r="T6850" s="12"/>
      <c r="U6850" s="13"/>
      <c r="V6850"/>
    </row>
    <row r="6851" spans="1:22" x14ac:dyDescent="0.2">
      <c r="A6851" s="32"/>
      <c r="B6851"/>
      <c r="C6851" s="20"/>
      <c r="D6851" s="20"/>
      <c r="E6851"/>
      <c r="F6851"/>
      <c r="G6851" s="19"/>
      <c r="H6851"/>
      <c r="I6851"/>
      <c r="J6851"/>
      <c r="K6851" s="9"/>
      <c r="L6851"/>
      <c r="M6851" s="36"/>
      <c r="N6851"/>
      <c r="O6851"/>
      <c r="P6851" s="48"/>
      <c r="Q6851" s="10"/>
      <c r="R6851" s="11"/>
      <c r="S6851" s="13"/>
      <c r="T6851" s="12"/>
      <c r="U6851" s="13"/>
      <c r="V6851"/>
    </row>
    <row r="6852" spans="1:22" x14ac:dyDescent="0.2">
      <c r="A6852" s="32"/>
      <c r="B6852"/>
      <c r="C6852" s="20"/>
      <c r="D6852" s="20"/>
      <c r="E6852"/>
      <c r="F6852"/>
      <c r="G6852" s="19"/>
      <c r="H6852"/>
      <c r="I6852"/>
      <c r="J6852"/>
      <c r="K6852" s="9"/>
      <c r="L6852"/>
      <c r="M6852" s="36"/>
      <c r="N6852"/>
      <c r="O6852"/>
      <c r="P6852" s="48"/>
      <c r="Q6852" s="10"/>
      <c r="R6852" s="11"/>
      <c r="S6852" s="13"/>
      <c r="T6852" s="12"/>
      <c r="U6852" s="13"/>
      <c r="V6852"/>
    </row>
    <row r="6853" spans="1:22" x14ac:dyDescent="0.2">
      <c r="A6853" s="32"/>
      <c r="B6853"/>
      <c r="C6853" s="20"/>
      <c r="D6853" s="20"/>
      <c r="E6853"/>
      <c r="F6853"/>
      <c r="G6853" s="19"/>
      <c r="H6853"/>
      <c r="I6853"/>
      <c r="J6853"/>
      <c r="K6853" s="9"/>
      <c r="L6853"/>
      <c r="M6853" s="36"/>
      <c r="N6853"/>
      <c r="O6853"/>
      <c r="P6853" s="48"/>
      <c r="Q6853" s="10"/>
      <c r="R6853" s="11"/>
      <c r="S6853" s="13"/>
      <c r="T6853" s="12"/>
      <c r="U6853" s="13"/>
      <c r="V6853"/>
    </row>
    <row r="6854" spans="1:22" x14ac:dyDescent="0.2">
      <c r="A6854" s="32"/>
      <c r="B6854"/>
      <c r="C6854" s="20"/>
      <c r="D6854" s="20"/>
      <c r="E6854"/>
      <c r="F6854"/>
      <c r="G6854" s="19"/>
      <c r="H6854"/>
      <c r="I6854"/>
      <c r="J6854"/>
      <c r="K6854" s="9"/>
      <c r="L6854"/>
      <c r="M6854" s="36"/>
      <c r="N6854"/>
      <c r="O6854"/>
      <c r="P6854" s="48"/>
      <c r="Q6854" s="10"/>
      <c r="R6854" s="11"/>
      <c r="S6854" s="13"/>
      <c r="T6854" s="12"/>
      <c r="U6854" s="13"/>
      <c r="V6854"/>
    </row>
    <row r="6855" spans="1:22" x14ac:dyDescent="0.2">
      <c r="A6855" s="32"/>
      <c r="B6855"/>
      <c r="C6855" s="20"/>
      <c r="D6855" s="20"/>
      <c r="E6855"/>
      <c r="F6855"/>
      <c r="G6855" s="19"/>
      <c r="H6855"/>
      <c r="I6855"/>
      <c r="J6855"/>
      <c r="K6855" s="9"/>
      <c r="L6855"/>
      <c r="M6855" s="36"/>
      <c r="N6855"/>
      <c r="O6855"/>
      <c r="P6855" s="48"/>
      <c r="Q6855" s="10"/>
      <c r="R6855" s="11"/>
      <c r="S6855" s="13"/>
      <c r="T6855" s="12"/>
      <c r="U6855" s="13"/>
      <c r="V6855"/>
    </row>
    <row r="6856" spans="1:22" x14ac:dyDescent="0.2">
      <c r="A6856" s="32"/>
      <c r="B6856"/>
      <c r="C6856" s="20"/>
      <c r="D6856" s="20"/>
      <c r="E6856"/>
      <c r="F6856"/>
      <c r="G6856" s="19"/>
      <c r="H6856"/>
      <c r="I6856"/>
      <c r="J6856"/>
      <c r="K6856" s="9"/>
      <c r="L6856"/>
      <c r="M6856" s="36"/>
      <c r="N6856"/>
      <c r="O6856"/>
      <c r="P6856" s="48"/>
      <c r="Q6856" s="10"/>
      <c r="R6856" s="11"/>
      <c r="S6856" s="13"/>
      <c r="T6856" s="12"/>
      <c r="U6856" s="13"/>
      <c r="V6856"/>
    </row>
    <row r="6857" spans="1:22" x14ac:dyDescent="0.2">
      <c r="A6857" s="32"/>
      <c r="B6857"/>
      <c r="C6857" s="20"/>
      <c r="D6857" s="20"/>
      <c r="E6857"/>
      <c r="F6857"/>
      <c r="G6857" s="19"/>
      <c r="H6857"/>
      <c r="I6857"/>
      <c r="J6857"/>
      <c r="K6857" s="9"/>
      <c r="L6857"/>
      <c r="M6857" s="36"/>
      <c r="N6857"/>
      <c r="O6857"/>
      <c r="P6857" s="48"/>
      <c r="Q6857" s="10"/>
      <c r="R6857" s="11"/>
      <c r="S6857" s="13"/>
      <c r="T6857" s="12"/>
      <c r="U6857" s="13"/>
      <c r="V6857"/>
    </row>
    <row r="6858" spans="1:22" x14ac:dyDescent="0.2">
      <c r="A6858" s="32"/>
      <c r="B6858"/>
      <c r="C6858" s="20"/>
      <c r="D6858" s="20"/>
      <c r="E6858"/>
      <c r="F6858"/>
      <c r="G6858" s="19"/>
      <c r="H6858"/>
      <c r="I6858"/>
      <c r="J6858"/>
      <c r="K6858" s="9"/>
      <c r="L6858"/>
      <c r="M6858" s="36"/>
      <c r="N6858"/>
      <c r="O6858"/>
      <c r="P6858" s="48"/>
      <c r="Q6858" s="10"/>
      <c r="R6858" s="11"/>
      <c r="S6858" s="13"/>
      <c r="T6858" s="12"/>
      <c r="U6858" s="13"/>
      <c r="V6858"/>
    </row>
    <row r="6859" spans="1:22" x14ac:dyDescent="0.2">
      <c r="A6859" s="32"/>
      <c r="B6859"/>
      <c r="C6859" s="20"/>
      <c r="D6859" s="20"/>
      <c r="E6859"/>
      <c r="F6859"/>
      <c r="G6859" s="19"/>
      <c r="H6859"/>
      <c r="I6859"/>
      <c r="J6859"/>
      <c r="K6859" s="9"/>
      <c r="L6859"/>
      <c r="M6859" s="36"/>
      <c r="N6859"/>
      <c r="O6859"/>
      <c r="P6859" s="48"/>
      <c r="Q6859" s="10"/>
      <c r="R6859" s="11"/>
      <c r="S6859" s="13"/>
      <c r="T6859" s="12"/>
      <c r="U6859" s="13"/>
      <c r="V6859"/>
    </row>
    <row r="6860" spans="1:22" x14ac:dyDescent="0.2">
      <c r="A6860" s="32"/>
      <c r="B6860"/>
      <c r="C6860" s="20"/>
      <c r="D6860" s="20"/>
      <c r="E6860"/>
      <c r="F6860"/>
      <c r="G6860" s="19"/>
      <c r="H6860"/>
      <c r="I6860"/>
      <c r="J6860"/>
      <c r="K6860" s="9"/>
      <c r="L6860"/>
      <c r="M6860" s="36"/>
      <c r="N6860"/>
      <c r="O6860"/>
      <c r="P6860" s="48"/>
      <c r="Q6860" s="10"/>
      <c r="R6860" s="11"/>
      <c r="S6860" s="13"/>
      <c r="T6860" s="12"/>
      <c r="U6860" s="13"/>
      <c r="V6860"/>
    </row>
    <row r="6861" spans="1:22" x14ac:dyDescent="0.2">
      <c r="A6861" s="32"/>
      <c r="B6861"/>
      <c r="C6861" s="20"/>
      <c r="D6861" s="20"/>
      <c r="E6861"/>
      <c r="F6861"/>
      <c r="G6861" s="19"/>
      <c r="H6861"/>
      <c r="I6861"/>
      <c r="J6861"/>
      <c r="K6861" s="9"/>
      <c r="L6861"/>
      <c r="M6861" s="36"/>
      <c r="N6861"/>
      <c r="O6861"/>
      <c r="P6861" s="48"/>
      <c r="Q6861" s="10"/>
      <c r="R6861" s="11"/>
      <c r="S6861" s="13"/>
      <c r="T6861" s="12"/>
      <c r="U6861" s="13"/>
      <c r="V6861"/>
    </row>
    <row r="6862" spans="1:22" x14ac:dyDescent="0.2">
      <c r="A6862" s="32"/>
      <c r="B6862"/>
      <c r="C6862" s="20"/>
      <c r="D6862" s="20"/>
      <c r="E6862"/>
      <c r="F6862"/>
      <c r="G6862" s="19"/>
      <c r="H6862"/>
      <c r="I6862"/>
      <c r="J6862"/>
      <c r="K6862" s="9"/>
      <c r="L6862"/>
      <c r="M6862" s="36"/>
      <c r="N6862"/>
      <c r="O6862"/>
      <c r="P6862" s="48"/>
      <c r="Q6862" s="10"/>
      <c r="R6862" s="11"/>
      <c r="S6862" s="13"/>
      <c r="T6862" s="12"/>
      <c r="U6862" s="13"/>
      <c r="V6862"/>
    </row>
    <row r="6863" spans="1:22" x14ac:dyDescent="0.2">
      <c r="A6863" s="32"/>
      <c r="B6863"/>
      <c r="C6863" s="20"/>
      <c r="D6863" s="20"/>
      <c r="E6863"/>
      <c r="F6863"/>
      <c r="G6863" s="19"/>
      <c r="H6863"/>
      <c r="I6863"/>
      <c r="J6863"/>
      <c r="K6863" s="9"/>
      <c r="L6863"/>
      <c r="M6863" s="36"/>
      <c r="N6863"/>
      <c r="O6863"/>
      <c r="P6863" s="48"/>
      <c r="Q6863" s="10"/>
      <c r="R6863" s="11"/>
      <c r="S6863" s="13"/>
      <c r="T6863" s="12"/>
      <c r="U6863" s="13"/>
      <c r="V6863"/>
    </row>
    <row r="6864" spans="1:22" x14ac:dyDescent="0.2">
      <c r="A6864" s="32"/>
      <c r="B6864"/>
      <c r="C6864" s="20"/>
      <c r="D6864" s="20"/>
      <c r="E6864"/>
      <c r="F6864"/>
      <c r="G6864" s="19"/>
      <c r="H6864"/>
      <c r="I6864"/>
      <c r="J6864"/>
      <c r="K6864" s="9"/>
      <c r="L6864"/>
      <c r="M6864" s="36"/>
      <c r="N6864"/>
      <c r="O6864"/>
      <c r="P6864" s="48"/>
      <c r="Q6864" s="10"/>
      <c r="R6864" s="11"/>
      <c r="S6864" s="13"/>
      <c r="T6864" s="12"/>
      <c r="U6864" s="13"/>
      <c r="V6864"/>
    </row>
    <row r="6865" spans="1:22" x14ac:dyDescent="0.2">
      <c r="A6865" s="32"/>
      <c r="B6865"/>
      <c r="C6865" s="20"/>
      <c r="D6865" s="20"/>
      <c r="E6865"/>
      <c r="F6865"/>
      <c r="G6865" s="19"/>
      <c r="H6865"/>
      <c r="I6865"/>
      <c r="J6865"/>
      <c r="K6865" s="9"/>
      <c r="L6865"/>
      <c r="M6865" s="36"/>
      <c r="N6865"/>
      <c r="O6865"/>
      <c r="P6865" s="48"/>
      <c r="Q6865" s="10"/>
      <c r="R6865" s="11"/>
      <c r="S6865" s="13"/>
      <c r="T6865" s="12"/>
      <c r="U6865" s="13"/>
      <c r="V6865"/>
    </row>
    <row r="6866" spans="1:22" x14ac:dyDescent="0.2">
      <c r="A6866" s="32"/>
      <c r="B6866"/>
      <c r="C6866" s="20"/>
      <c r="D6866" s="20"/>
      <c r="E6866"/>
      <c r="F6866"/>
      <c r="G6866" s="19"/>
      <c r="H6866"/>
      <c r="I6866"/>
      <c r="J6866"/>
      <c r="K6866" s="9"/>
      <c r="L6866"/>
      <c r="M6866" s="36"/>
      <c r="N6866"/>
      <c r="O6866"/>
      <c r="P6866" s="48"/>
      <c r="Q6866" s="10"/>
      <c r="R6866" s="11"/>
      <c r="S6866" s="13"/>
      <c r="T6866" s="12"/>
      <c r="U6866" s="13"/>
      <c r="V6866"/>
    </row>
    <row r="6867" spans="1:22" x14ac:dyDescent="0.2">
      <c r="A6867" s="32"/>
      <c r="B6867"/>
      <c r="C6867" s="20"/>
      <c r="D6867" s="20"/>
      <c r="E6867"/>
      <c r="F6867"/>
      <c r="G6867" s="19"/>
      <c r="H6867"/>
      <c r="I6867"/>
      <c r="J6867"/>
      <c r="K6867" s="9"/>
      <c r="L6867"/>
      <c r="M6867" s="36"/>
      <c r="N6867"/>
      <c r="O6867"/>
      <c r="P6867" s="48"/>
      <c r="Q6867" s="10"/>
      <c r="R6867" s="11"/>
      <c r="S6867" s="13"/>
      <c r="T6867" s="12"/>
      <c r="U6867" s="13"/>
      <c r="V6867"/>
    </row>
    <row r="6868" spans="1:22" x14ac:dyDescent="0.2">
      <c r="A6868" s="32"/>
      <c r="B6868"/>
      <c r="C6868" s="20"/>
      <c r="D6868" s="20"/>
      <c r="E6868"/>
      <c r="F6868"/>
      <c r="G6868" s="19"/>
      <c r="H6868"/>
      <c r="I6868"/>
      <c r="J6868"/>
      <c r="K6868" s="9"/>
      <c r="L6868"/>
      <c r="M6868" s="36"/>
      <c r="N6868"/>
      <c r="O6868"/>
      <c r="P6868" s="48"/>
      <c r="Q6868" s="10"/>
      <c r="R6868" s="11"/>
      <c r="S6868" s="13"/>
      <c r="T6868" s="12"/>
      <c r="U6868" s="13"/>
      <c r="V6868"/>
    </row>
    <row r="6869" spans="1:22" x14ac:dyDescent="0.2">
      <c r="A6869" s="32"/>
      <c r="B6869"/>
      <c r="C6869" s="20"/>
      <c r="D6869" s="20"/>
      <c r="E6869"/>
      <c r="F6869"/>
      <c r="G6869" s="19"/>
      <c r="H6869"/>
      <c r="I6869"/>
      <c r="J6869"/>
      <c r="K6869" s="9"/>
      <c r="L6869"/>
      <c r="M6869" s="36"/>
      <c r="N6869"/>
      <c r="O6869"/>
      <c r="P6869" s="48"/>
      <c r="Q6869" s="10"/>
      <c r="R6869" s="11"/>
      <c r="S6869" s="13"/>
      <c r="T6869" s="12"/>
      <c r="U6869" s="13"/>
      <c r="V6869"/>
    </row>
    <row r="6870" spans="1:22" x14ac:dyDescent="0.2">
      <c r="A6870" s="32"/>
      <c r="B6870"/>
      <c r="C6870" s="20"/>
      <c r="D6870" s="20"/>
      <c r="E6870"/>
      <c r="F6870"/>
      <c r="G6870" s="19"/>
      <c r="H6870"/>
      <c r="I6870"/>
      <c r="J6870"/>
      <c r="K6870" s="9"/>
      <c r="L6870"/>
      <c r="M6870" s="36"/>
      <c r="N6870"/>
      <c r="O6870"/>
      <c r="P6870" s="48"/>
      <c r="Q6870" s="10"/>
      <c r="R6870" s="11"/>
      <c r="S6870" s="13"/>
      <c r="T6870" s="12"/>
      <c r="U6870" s="13"/>
      <c r="V6870"/>
    </row>
    <row r="6871" spans="1:22" x14ac:dyDescent="0.2">
      <c r="A6871" s="32"/>
      <c r="B6871"/>
      <c r="C6871" s="20"/>
      <c r="D6871" s="20"/>
      <c r="E6871"/>
      <c r="F6871"/>
      <c r="G6871" s="19"/>
      <c r="H6871"/>
      <c r="I6871"/>
      <c r="J6871"/>
      <c r="K6871" s="9"/>
      <c r="L6871"/>
      <c r="M6871" s="36"/>
      <c r="N6871"/>
      <c r="O6871"/>
      <c r="P6871" s="48"/>
      <c r="Q6871" s="10"/>
      <c r="R6871" s="11"/>
      <c r="S6871" s="13"/>
      <c r="T6871" s="12"/>
      <c r="U6871" s="13"/>
      <c r="V6871"/>
    </row>
    <row r="6872" spans="1:22" x14ac:dyDescent="0.2">
      <c r="A6872" s="32"/>
      <c r="B6872"/>
      <c r="C6872" s="20"/>
      <c r="D6872" s="20"/>
      <c r="E6872"/>
      <c r="F6872"/>
      <c r="G6872" s="19"/>
      <c r="H6872"/>
      <c r="I6872"/>
      <c r="J6872"/>
      <c r="K6872" s="9"/>
      <c r="L6872"/>
      <c r="M6872" s="36"/>
      <c r="N6872"/>
      <c r="O6872"/>
      <c r="P6872" s="48"/>
      <c r="Q6872" s="10"/>
      <c r="R6872" s="11"/>
      <c r="S6872" s="13"/>
      <c r="T6872" s="12"/>
      <c r="U6872" s="13"/>
      <c r="V6872"/>
    </row>
    <row r="6873" spans="1:22" x14ac:dyDescent="0.2">
      <c r="A6873" s="32"/>
      <c r="B6873"/>
      <c r="C6873" s="20"/>
      <c r="D6873" s="20"/>
      <c r="E6873"/>
      <c r="F6873"/>
      <c r="G6873" s="19"/>
      <c r="H6873"/>
      <c r="I6873"/>
      <c r="J6873"/>
      <c r="K6873" s="9"/>
      <c r="L6873"/>
      <c r="M6873" s="36"/>
      <c r="N6873"/>
      <c r="O6873"/>
      <c r="P6873" s="48"/>
      <c r="Q6873" s="10"/>
      <c r="R6873" s="11"/>
      <c r="S6873" s="13"/>
      <c r="T6873" s="12"/>
      <c r="U6873" s="13"/>
      <c r="V6873"/>
    </row>
    <row r="6874" spans="1:22" x14ac:dyDescent="0.2">
      <c r="A6874" s="32"/>
      <c r="B6874"/>
      <c r="C6874" s="20"/>
      <c r="D6874" s="20"/>
      <c r="E6874"/>
      <c r="F6874"/>
      <c r="G6874" s="19"/>
      <c r="H6874"/>
      <c r="I6874"/>
      <c r="J6874"/>
      <c r="K6874" s="9"/>
      <c r="L6874"/>
      <c r="M6874" s="36"/>
      <c r="N6874"/>
      <c r="O6874"/>
      <c r="P6874" s="48"/>
      <c r="Q6874" s="10"/>
      <c r="R6874" s="11"/>
      <c r="S6874" s="13"/>
      <c r="T6874" s="12"/>
      <c r="U6874" s="13"/>
      <c r="V6874"/>
    </row>
    <row r="6875" spans="1:22" x14ac:dyDescent="0.2">
      <c r="A6875" s="32"/>
      <c r="B6875"/>
      <c r="C6875" s="20"/>
      <c r="D6875" s="20"/>
      <c r="E6875"/>
      <c r="F6875"/>
      <c r="G6875" s="19"/>
      <c r="H6875"/>
      <c r="I6875"/>
      <c r="J6875"/>
      <c r="K6875" s="9"/>
      <c r="L6875"/>
      <c r="M6875" s="36"/>
      <c r="N6875"/>
      <c r="O6875"/>
      <c r="P6875" s="48"/>
      <c r="Q6875" s="10"/>
      <c r="R6875" s="11"/>
      <c r="S6875" s="13"/>
      <c r="T6875" s="12"/>
      <c r="U6875" s="13"/>
      <c r="V6875"/>
    </row>
    <row r="6876" spans="1:22" x14ac:dyDescent="0.2">
      <c r="A6876" s="32"/>
      <c r="B6876"/>
      <c r="C6876" s="20"/>
      <c r="D6876" s="20"/>
      <c r="E6876"/>
      <c r="F6876"/>
      <c r="G6876" s="19"/>
      <c r="H6876"/>
      <c r="I6876"/>
      <c r="J6876"/>
      <c r="K6876" s="9"/>
      <c r="L6876"/>
      <c r="M6876" s="36"/>
      <c r="N6876"/>
      <c r="O6876"/>
      <c r="P6876" s="48"/>
      <c r="Q6876" s="10"/>
      <c r="R6876" s="11"/>
      <c r="S6876" s="13"/>
      <c r="T6876" s="12"/>
      <c r="U6876" s="13"/>
      <c r="V6876"/>
    </row>
    <row r="6877" spans="1:22" x14ac:dyDescent="0.2">
      <c r="A6877" s="32"/>
      <c r="B6877"/>
      <c r="C6877" s="20"/>
      <c r="D6877" s="20"/>
      <c r="E6877"/>
      <c r="F6877"/>
      <c r="G6877" s="19"/>
      <c r="H6877"/>
      <c r="I6877"/>
      <c r="J6877"/>
      <c r="K6877" s="9"/>
      <c r="L6877"/>
      <c r="M6877" s="36"/>
      <c r="N6877"/>
      <c r="O6877"/>
      <c r="P6877" s="48"/>
      <c r="Q6877" s="10"/>
      <c r="R6877" s="11"/>
      <c r="S6877" s="13"/>
      <c r="T6877" s="12"/>
      <c r="U6877" s="13"/>
      <c r="V6877"/>
    </row>
    <row r="6878" spans="1:22" x14ac:dyDescent="0.2">
      <c r="A6878" s="32"/>
      <c r="B6878"/>
      <c r="C6878" s="20"/>
      <c r="D6878" s="20"/>
      <c r="E6878"/>
      <c r="F6878"/>
      <c r="G6878" s="19"/>
      <c r="H6878"/>
      <c r="I6878"/>
      <c r="J6878"/>
      <c r="K6878" s="9"/>
      <c r="L6878"/>
      <c r="M6878" s="36"/>
      <c r="N6878"/>
      <c r="O6878"/>
      <c r="P6878" s="48"/>
      <c r="Q6878" s="10"/>
      <c r="R6878" s="11"/>
      <c r="S6878" s="13"/>
      <c r="T6878" s="12"/>
      <c r="U6878" s="13"/>
      <c r="V6878"/>
    </row>
    <row r="6879" spans="1:22" x14ac:dyDescent="0.2">
      <c r="A6879" s="32"/>
      <c r="B6879"/>
      <c r="C6879" s="20"/>
      <c r="D6879" s="20"/>
      <c r="E6879"/>
      <c r="F6879"/>
      <c r="G6879" s="19"/>
      <c r="H6879"/>
      <c r="I6879"/>
      <c r="J6879"/>
      <c r="K6879" s="9"/>
      <c r="L6879"/>
      <c r="M6879" s="36"/>
      <c r="N6879"/>
      <c r="O6879"/>
      <c r="P6879" s="48"/>
      <c r="Q6879" s="10"/>
      <c r="R6879" s="11"/>
      <c r="S6879" s="13"/>
      <c r="T6879" s="12"/>
      <c r="U6879" s="13"/>
      <c r="V6879"/>
    </row>
    <row r="6880" spans="1:22" x14ac:dyDescent="0.2">
      <c r="A6880" s="32"/>
      <c r="B6880"/>
      <c r="C6880" s="20"/>
      <c r="D6880" s="20"/>
      <c r="E6880"/>
      <c r="F6880"/>
      <c r="G6880" s="19"/>
      <c r="H6880"/>
      <c r="I6880"/>
      <c r="J6880"/>
      <c r="K6880" s="9"/>
      <c r="L6880"/>
      <c r="M6880" s="36"/>
      <c r="N6880"/>
      <c r="O6880"/>
      <c r="P6880" s="48"/>
      <c r="Q6880" s="10"/>
      <c r="R6880" s="11"/>
      <c r="S6880" s="13"/>
      <c r="T6880" s="12"/>
      <c r="U6880" s="13"/>
      <c r="V6880"/>
    </row>
    <row r="6881" spans="1:22" x14ac:dyDescent="0.2">
      <c r="A6881" s="32"/>
      <c r="B6881"/>
      <c r="C6881" s="20"/>
      <c r="D6881" s="20"/>
      <c r="E6881"/>
      <c r="F6881"/>
      <c r="G6881" s="19"/>
      <c r="H6881"/>
      <c r="I6881"/>
      <c r="J6881"/>
      <c r="K6881" s="9"/>
      <c r="L6881"/>
      <c r="M6881" s="36"/>
      <c r="N6881"/>
      <c r="O6881"/>
      <c r="P6881" s="48"/>
      <c r="Q6881" s="10"/>
      <c r="R6881" s="11"/>
      <c r="S6881" s="13"/>
      <c r="T6881" s="12"/>
      <c r="U6881" s="13"/>
      <c r="V6881"/>
    </row>
    <row r="6882" spans="1:22" x14ac:dyDescent="0.2">
      <c r="A6882" s="32"/>
      <c r="B6882"/>
      <c r="C6882" s="20"/>
      <c r="D6882" s="20"/>
      <c r="E6882"/>
      <c r="F6882"/>
      <c r="G6882" s="19"/>
      <c r="H6882"/>
      <c r="I6882"/>
      <c r="J6882"/>
      <c r="K6882" s="9"/>
      <c r="L6882"/>
      <c r="M6882" s="36"/>
      <c r="N6882"/>
      <c r="O6882"/>
      <c r="P6882" s="48"/>
      <c r="Q6882" s="10"/>
      <c r="R6882" s="11"/>
      <c r="S6882" s="13"/>
      <c r="T6882" s="12"/>
      <c r="U6882" s="13"/>
      <c r="V6882"/>
    </row>
    <row r="6883" spans="1:22" x14ac:dyDescent="0.2">
      <c r="A6883" s="32"/>
      <c r="B6883"/>
      <c r="C6883" s="20"/>
      <c r="D6883" s="20"/>
      <c r="E6883"/>
      <c r="F6883"/>
      <c r="G6883" s="19"/>
      <c r="H6883"/>
      <c r="I6883"/>
      <c r="J6883"/>
      <c r="K6883" s="9"/>
      <c r="L6883"/>
      <c r="M6883" s="36"/>
      <c r="N6883"/>
      <c r="O6883"/>
      <c r="P6883" s="48"/>
      <c r="Q6883" s="10"/>
      <c r="R6883" s="11"/>
      <c r="S6883" s="13"/>
      <c r="T6883" s="12"/>
      <c r="U6883" s="13"/>
      <c r="V6883"/>
    </row>
    <row r="6884" spans="1:22" x14ac:dyDescent="0.2">
      <c r="A6884" s="32"/>
      <c r="B6884"/>
      <c r="C6884" s="20"/>
      <c r="D6884" s="20"/>
      <c r="E6884"/>
      <c r="F6884"/>
      <c r="G6884" s="19"/>
      <c r="H6884"/>
      <c r="I6884"/>
      <c r="J6884"/>
      <c r="K6884" s="9"/>
      <c r="L6884"/>
      <c r="M6884" s="36"/>
      <c r="N6884"/>
      <c r="O6884"/>
      <c r="P6884" s="48"/>
      <c r="Q6884" s="10"/>
      <c r="R6884" s="11"/>
      <c r="S6884" s="13"/>
      <c r="T6884" s="12"/>
      <c r="U6884" s="13"/>
      <c r="V6884"/>
    </row>
    <row r="6885" spans="1:22" x14ac:dyDescent="0.2">
      <c r="A6885" s="32"/>
      <c r="B6885"/>
      <c r="C6885" s="20"/>
      <c r="D6885" s="20"/>
      <c r="E6885"/>
      <c r="F6885"/>
      <c r="G6885" s="19"/>
      <c r="H6885"/>
      <c r="I6885"/>
      <c r="J6885"/>
      <c r="K6885" s="9"/>
      <c r="L6885"/>
      <c r="M6885" s="36"/>
      <c r="N6885"/>
      <c r="O6885"/>
      <c r="P6885" s="48"/>
      <c r="Q6885" s="10"/>
      <c r="R6885" s="11"/>
      <c r="S6885" s="13"/>
      <c r="T6885" s="12"/>
      <c r="U6885" s="13"/>
      <c r="V6885"/>
    </row>
    <row r="6886" spans="1:22" x14ac:dyDescent="0.2">
      <c r="A6886" s="32"/>
      <c r="B6886"/>
      <c r="C6886" s="20"/>
      <c r="D6886" s="20"/>
      <c r="E6886"/>
      <c r="F6886"/>
      <c r="G6886" s="19"/>
      <c r="H6886"/>
      <c r="I6886"/>
      <c r="J6886"/>
      <c r="K6886" s="9"/>
      <c r="L6886"/>
      <c r="M6886" s="36"/>
      <c r="N6886"/>
      <c r="O6886"/>
      <c r="P6886" s="48"/>
      <c r="Q6886" s="10"/>
      <c r="R6886" s="11"/>
      <c r="S6886" s="13"/>
      <c r="T6886" s="12"/>
      <c r="U6886" s="13"/>
      <c r="V6886"/>
    </row>
    <row r="6887" spans="1:22" x14ac:dyDescent="0.2">
      <c r="A6887" s="32"/>
      <c r="B6887"/>
      <c r="C6887" s="20"/>
      <c r="D6887" s="20"/>
      <c r="E6887"/>
      <c r="F6887"/>
      <c r="G6887" s="19"/>
      <c r="H6887"/>
      <c r="I6887"/>
      <c r="J6887"/>
      <c r="K6887" s="9"/>
      <c r="L6887"/>
      <c r="M6887" s="36"/>
      <c r="N6887"/>
      <c r="O6887"/>
      <c r="P6887" s="48"/>
      <c r="Q6887" s="10"/>
      <c r="R6887" s="11"/>
      <c r="S6887" s="13"/>
      <c r="T6887" s="12"/>
      <c r="U6887" s="13"/>
      <c r="V6887"/>
    </row>
    <row r="6888" spans="1:22" x14ac:dyDescent="0.2">
      <c r="A6888" s="32"/>
      <c r="B6888"/>
      <c r="C6888" s="20"/>
      <c r="D6888" s="20"/>
      <c r="E6888"/>
      <c r="F6888"/>
      <c r="G6888" s="19"/>
      <c r="H6888"/>
      <c r="I6888"/>
      <c r="J6888"/>
      <c r="K6888" s="9"/>
      <c r="L6888"/>
      <c r="M6888" s="36"/>
      <c r="N6888"/>
      <c r="O6888"/>
      <c r="P6888" s="48"/>
      <c r="Q6888" s="10"/>
      <c r="R6888" s="11"/>
      <c r="S6888" s="13"/>
      <c r="T6888" s="12"/>
      <c r="U6888" s="13"/>
      <c r="V6888"/>
    </row>
    <row r="6889" spans="1:22" x14ac:dyDescent="0.2">
      <c r="A6889" s="32"/>
      <c r="B6889"/>
      <c r="C6889" s="20"/>
      <c r="D6889" s="20"/>
      <c r="E6889"/>
      <c r="F6889"/>
      <c r="G6889" s="19"/>
      <c r="H6889"/>
      <c r="I6889"/>
      <c r="J6889"/>
      <c r="K6889" s="9"/>
      <c r="L6889"/>
      <c r="M6889" s="36"/>
      <c r="N6889"/>
      <c r="O6889"/>
      <c r="P6889" s="48"/>
      <c r="Q6889" s="10"/>
      <c r="R6889" s="11"/>
      <c r="S6889" s="13"/>
      <c r="T6889" s="12"/>
      <c r="U6889" s="13"/>
      <c r="V6889"/>
    </row>
    <row r="6890" spans="1:22" x14ac:dyDescent="0.2">
      <c r="A6890" s="32"/>
      <c r="B6890"/>
      <c r="C6890" s="20"/>
      <c r="D6890" s="20"/>
      <c r="E6890"/>
      <c r="F6890"/>
      <c r="G6890" s="19"/>
      <c r="H6890"/>
      <c r="I6890"/>
      <c r="J6890"/>
      <c r="K6890" s="9"/>
      <c r="L6890"/>
      <c r="M6890" s="36"/>
      <c r="N6890"/>
      <c r="O6890"/>
      <c r="P6890" s="48"/>
      <c r="Q6890" s="10"/>
      <c r="R6890" s="11"/>
      <c r="S6890" s="13"/>
      <c r="T6890" s="12"/>
      <c r="U6890" s="13"/>
      <c r="V6890"/>
    </row>
    <row r="6891" spans="1:22" x14ac:dyDescent="0.2">
      <c r="A6891" s="32"/>
      <c r="B6891"/>
      <c r="C6891" s="20"/>
      <c r="D6891" s="20"/>
      <c r="E6891"/>
      <c r="F6891"/>
      <c r="G6891" s="19"/>
      <c r="H6891"/>
      <c r="I6891"/>
      <c r="J6891"/>
      <c r="K6891" s="9"/>
      <c r="L6891"/>
      <c r="M6891" s="36"/>
      <c r="N6891"/>
      <c r="O6891"/>
      <c r="P6891" s="48"/>
      <c r="Q6891" s="10"/>
      <c r="R6891" s="11"/>
      <c r="S6891" s="13"/>
      <c r="T6891" s="12"/>
      <c r="U6891" s="13"/>
      <c r="V6891"/>
    </row>
    <row r="6892" spans="1:22" x14ac:dyDescent="0.2">
      <c r="A6892" s="32"/>
      <c r="B6892"/>
      <c r="C6892" s="20"/>
      <c r="D6892" s="20"/>
      <c r="E6892"/>
      <c r="F6892"/>
      <c r="G6892" s="19"/>
      <c r="H6892"/>
      <c r="I6892"/>
      <c r="J6892"/>
      <c r="K6892" s="9"/>
      <c r="L6892"/>
      <c r="M6892" s="36"/>
      <c r="N6892"/>
      <c r="O6892"/>
      <c r="P6892" s="48"/>
      <c r="Q6892" s="10"/>
      <c r="R6892" s="11"/>
      <c r="S6892" s="13"/>
      <c r="T6892" s="12"/>
      <c r="U6892" s="13"/>
      <c r="V6892"/>
    </row>
    <row r="6893" spans="1:22" x14ac:dyDescent="0.2">
      <c r="A6893" s="32"/>
      <c r="B6893"/>
      <c r="C6893" s="20"/>
      <c r="D6893" s="20"/>
      <c r="E6893"/>
      <c r="F6893"/>
      <c r="G6893" s="19"/>
      <c r="H6893"/>
      <c r="I6893"/>
      <c r="J6893"/>
      <c r="K6893" s="9"/>
      <c r="L6893"/>
      <c r="M6893" s="36"/>
      <c r="N6893"/>
      <c r="O6893"/>
      <c r="P6893" s="48"/>
      <c r="Q6893" s="10"/>
      <c r="R6893" s="11"/>
      <c r="S6893" s="13"/>
      <c r="T6893" s="12"/>
      <c r="U6893" s="13"/>
      <c r="V6893"/>
    </row>
    <row r="6894" spans="1:22" x14ac:dyDescent="0.2">
      <c r="A6894" s="32"/>
      <c r="B6894"/>
      <c r="C6894" s="20"/>
      <c r="D6894" s="20"/>
      <c r="E6894"/>
      <c r="F6894"/>
      <c r="G6894" s="19"/>
      <c r="H6894"/>
      <c r="I6894"/>
      <c r="J6894"/>
      <c r="K6894" s="9"/>
      <c r="L6894"/>
      <c r="M6894" s="36"/>
      <c r="N6894"/>
      <c r="O6894"/>
      <c r="P6894" s="48"/>
      <c r="Q6894" s="10"/>
      <c r="R6894" s="11"/>
      <c r="S6894" s="13"/>
      <c r="T6894" s="12"/>
      <c r="U6894" s="13"/>
      <c r="V6894"/>
    </row>
    <row r="6895" spans="1:22" x14ac:dyDescent="0.2">
      <c r="A6895" s="32"/>
      <c r="B6895"/>
      <c r="C6895" s="20"/>
      <c r="D6895" s="20"/>
      <c r="E6895"/>
      <c r="F6895"/>
      <c r="G6895" s="19"/>
      <c r="H6895"/>
      <c r="I6895"/>
      <c r="J6895"/>
      <c r="K6895" s="9"/>
      <c r="L6895"/>
      <c r="M6895" s="36"/>
      <c r="N6895"/>
      <c r="O6895"/>
      <c r="P6895" s="48"/>
      <c r="Q6895" s="10"/>
      <c r="R6895" s="11"/>
      <c r="S6895" s="13"/>
      <c r="T6895" s="12"/>
      <c r="U6895" s="13"/>
      <c r="V6895"/>
    </row>
    <row r="6896" spans="1:22" x14ac:dyDescent="0.2">
      <c r="A6896" s="32"/>
      <c r="B6896"/>
      <c r="C6896" s="20"/>
      <c r="D6896" s="20"/>
      <c r="E6896"/>
      <c r="F6896"/>
      <c r="G6896" s="19"/>
      <c r="H6896"/>
      <c r="I6896"/>
      <c r="J6896"/>
      <c r="K6896" s="9"/>
      <c r="L6896"/>
      <c r="M6896" s="36"/>
      <c r="N6896"/>
      <c r="O6896"/>
      <c r="P6896" s="48"/>
      <c r="Q6896" s="10"/>
      <c r="R6896" s="11"/>
      <c r="S6896" s="13"/>
      <c r="T6896" s="12"/>
      <c r="U6896" s="13"/>
      <c r="V6896"/>
    </row>
    <row r="6897" spans="1:22" x14ac:dyDescent="0.2">
      <c r="A6897" s="32"/>
      <c r="B6897"/>
      <c r="C6897" s="20"/>
      <c r="D6897" s="20"/>
      <c r="E6897"/>
      <c r="F6897"/>
      <c r="G6897" s="19"/>
      <c r="H6897"/>
      <c r="I6897"/>
      <c r="J6897"/>
      <c r="K6897" s="9"/>
      <c r="L6897"/>
      <c r="M6897" s="36"/>
      <c r="N6897"/>
      <c r="O6897"/>
      <c r="P6897" s="48"/>
      <c r="Q6897" s="10"/>
      <c r="R6897" s="11"/>
      <c r="S6897" s="13"/>
      <c r="T6897" s="12"/>
      <c r="U6897" s="13"/>
      <c r="V6897"/>
    </row>
    <row r="6898" spans="1:22" x14ac:dyDescent="0.2">
      <c r="A6898" s="32"/>
      <c r="B6898"/>
      <c r="C6898" s="20"/>
      <c r="D6898" s="20"/>
      <c r="E6898"/>
      <c r="F6898"/>
      <c r="G6898" s="19"/>
      <c r="H6898"/>
      <c r="I6898"/>
      <c r="J6898"/>
      <c r="K6898" s="9"/>
      <c r="L6898"/>
      <c r="M6898" s="36"/>
      <c r="N6898"/>
      <c r="O6898"/>
      <c r="P6898" s="48"/>
      <c r="Q6898" s="10"/>
      <c r="R6898" s="11"/>
      <c r="S6898" s="13"/>
      <c r="T6898" s="12"/>
      <c r="U6898" s="13"/>
      <c r="V6898"/>
    </row>
    <row r="6899" spans="1:22" x14ac:dyDescent="0.2">
      <c r="A6899" s="32"/>
      <c r="B6899"/>
      <c r="C6899" s="20"/>
      <c r="D6899" s="20"/>
      <c r="E6899"/>
      <c r="F6899"/>
      <c r="G6899" s="19"/>
      <c r="H6899"/>
      <c r="I6899"/>
      <c r="J6899"/>
      <c r="K6899" s="9"/>
      <c r="L6899"/>
      <c r="M6899" s="36"/>
      <c r="N6899"/>
      <c r="O6899"/>
      <c r="P6899" s="48"/>
      <c r="Q6899" s="10"/>
      <c r="R6899" s="11"/>
      <c r="S6899" s="13"/>
      <c r="T6899" s="12"/>
      <c r="U6899" s="13"/>
      <c r="V6899"/>
    </row>
    <row r="6900" spans="1:22" x14ac:dyDescent="0.2">
      <c r="A6900" s="32"/>
      <c r="B6900"/>
      <c r="C6900" s="20"/>
      <c r="D6900" s="20"/>
      <c r="E6900"/>
      <c r="F6900"/>
      <c r="G6900" s="19"/>
      <c r="H6900"/>
      <c r="I6900"/>
      <c r="J6900"/>
      <c r="K6900" s="9"/>
      <c r="L6900"/>
      <c r="M6900" s="36"/>
      <c r="N6900"/>
      <c r="O6900"/>
      <c r="P6900" s="48"/>
      <c r="Q6900" s="10"/>
      <c r="R6900" s="11"/>
      <c r="S6900" s="13"/>
      <c r="T6900" s="12"/>
      <c r="U6900" s="13"/>
      <c r="V6900"/>
    </row>
    <row r="6901" spans="1:22" x14ac:dyDescent="0.2">
      <c r="A6901" s="32"/>
      <c r="B6901"/>
      <c r="C6901" s="20"/>
      <c r="D6901" s="20"/>
      <c r="E6901"/>
      <c r="F6901"/>
      <c r="G6901" s="19"/>
      <c r="H6901"/>
      <c r="I6901"/>
      <c r="J6901"/>
      <c r="K6901" s="9"/>
      <c r="L6901"/>
      <c r="M6901" s="36"/>
      <c r="N6901"/>
      <c r="O6901"/>
      <c r="P6901" s="48"/>
      <c r="Q6901" s="10"/>
      <c r="R6901" s="11"/>
      <c r="S6901" s="13"/>
      <c r="T6901" s="12"/>
      <c r="U6901" s="13"/>
      <c r="V6901"/>
    </row>
    <row r="6902" spans="1:22" x14ac:dyDescent="0.2">
      <c r="A6902" s="32"/>
      <c r="B6902"/>
      <c r="C6902" s="20"/>
      <c r="D6902" s="20"/>
      <c r="E6902"/>
      <c r="F6902"/>
      <c r="G6902" s="19"/>
      <c r="H6902"/>
      <c r="I6902"/>
      <c r="J6902"/>
      <c r="K6902" s="9"/>
      <c r="L6902"/>
      <c r="M6902" s="36"/>
      <c r="N6902"/>
      <c r="O6902"/>
      <c r="P6902" s="48"/>
      <c r="Q6902" s="10"/>
      <c r="R6902" s="11"/>
      <c r="S6902" s="13"/>
      <c r="T6902" s="12"/>
      <c r="U6902" s="13"/>
      <c r="V6902"/>
    </row>
    <row r="6903" spans="1:22" x14ac:dyDescent="0.2">
      <c r="A6903" s="32"/>
      <c r="B6903"/>
      <c r="C6903" s="20"/>
      <c r="D6903" s="20"/>
      <c r="E6903"/>
      <c r="F6903"/>
      <c r="G6903" s="19"/>
      <c r="H6903"/>
      <c r="I6903"/>
      <c r="J6903"/>
      <c r="K6903" s="9"/>
      <c r="L6903"/>
      <c r="M6903" s="36"/>
      <c r="N6903"/>
      <c r="O6903"/>
      <c r="P6903" s="48"/>
      <c r="Q6903" s="10"/>
      <c r="R6903" s="11"/>
      <c r="S6903" s="13"/>
      <c r="T6903" s="12"/>
      <c r="U6903" s="13"/>
      <c r="V6903"/>
    </row>
    <row r="6904" spans="1:22" x14ac:dyDescent="0.2">
      <c r="A6904" s="32"/>
      <c r="B6904"/>
      <c r="C6904" s="20"/>
      <c r="D6904" s="20"/>
      <c r="E6904"/>
      <c r="F6904"/>
      <c r="G6904" s="19"/>
      <c r="H6904"/>
      <c r="I6904"/>
      <c r="J6904"/>
      <c r="K6904" s="9"/>
      <c r="L6904"/>
      <c r="M6904" s="36"/>
      <c r="N6904"/>
      <c r="O6904"/>
      <c r="P6904" s="48"/>
      <c r="Q6904" s="10"/>
      <c r="R6904" s="11"/>
      <c r="S6904" s="13"/>
      <c r="T6904" s="12"/>
      <c r="U6904" s="13"/>
      <c r="V6904"/>
    </row>
    <row r="6905" spans="1:22" x14ac:dyDescent="0.2">
      <c r="A6905" s="32"/>
      <c r="B6905"/>
      <c r="C6905" s="20"/>
      <c r="D6905" s="20"/>
      <c r="E6905"/>
      <c r="F6905"/>
      <c r="G6905" s="19"/>
      <c r="H6905"/>
      <c r="I6905"/>
      <c r="J6905"/>
      <c r="K6905" s="9"/>
      <c r="L6905"/>
      <c r="M6905" s="36"/>
      <c r="N6905"/>
      <c r="O6905"/>
      <c r="P6905" s="48"/>
      <c r="Q6905" s="10"/>
      <c r="R6905" s="11"/>
      <c r="S6905" s="13"/>
      <c r="T6905" s="12"/>
      <c r="U6905" s="13"/>
      <c r="V6905"/>
    </row>
    <row r="6906" spans="1:22" x14ac:dyDescent="0.2">
      <c r="A6906" s="32"/>
      <c r="B6906"/>
      <c r="C6906" s="20"/>
      <c r="D6906" s="20"/>
      <c r="E6906"/>
      <c r="F6906"/>
      <c r="G6906" s="19"/>
      <c r="H6906"/>
      <c r="I6906"/>
      <c r="J6906"/>
      <c r="K6906" s="9"/>
      <c r="L6906"/>
      <c r="M6906" s="36"/>
      <c r="N6906"/>
      <c r="O6906"/>
      <c r="P6906" s="48"/>
      <c r="Q6906" s="10"/>
      <c r="R6906" s="11"/>
      <c r="S6906" s="13"/>
      <c r="T6906" s="12"/>
      <c r="U6906" s="13"/>
      <c r="V6906"/>
    </row>
    <row r="6907" spans="1:22" x14ac:dyDescent="0.2">
      <c r="A6907" s="32"/>
      <c r="B6907"/>
      <c r="C6907" s="20"/>
      <c r="D6907" s="20"/>
      <c r="E6907"/>
      <c r="F6907"/>
      <c r="G6907" s="19"/>
      <c r="H6907"/>
      <c r="I6907"/>
      <c r="J6907"/>
      <c r="K6907" s="9"/>
      <c r="L6907"/>
      <c r="M6907" s="36"/>
      <c r="N6907"/>
      <c r="O6907"/>
      <c r="P6907" s="48"/>
      <c r="Q6907" s="10"/>
      <c r="R6907" s="11"/>
      <c r="S6907" s="13"/>
      <c r="T6907" s="12"/>
      <c r="U6907" s="13"/>
      <c r="V6907"/>
    </row>
    <row r="6908" spans="1:22" x14ac:dyDescent="0.2">
      <c r="A6908" s="32"/>
      <c r="B6908"/>
      <c r="C6908" s="20"/>
      <c r="D6908" s="20"/>
      <c r="E6908"/>
      <c r="F6908"/>
      <c r="G6908" s="19"/>
      <c r="H6908"/>
      <c r="I6908"/>
      <c r="J6908"/>
      <c r="K6908" s="9"/>
      <c r="L6908"/>
      <c r="M6908" s="36"/>
      <c r="N6908"/>
      <c r="O6908"/>
      <c r="P6908" s="48"/>
      <c r="Q6908" s="10"/>
      <c r="R6908" s="11"/>
      <c r="S6908" s="13"/>
      <c r="T6908" s="12"/>
      <c r="U6908" s="13"/>
      <c r="V6908"/>
    </row>
    <row r="6909" spans="1:22" x14ac:dyDescent="0.2">
      <c r="A6909" s="32"/>
      <c r="B6909"/>
      <c r="C6909" s="20"/>
      <c r="D6909" s="20"/>
      <c r="E6909"/>
      <c r="F6909"/>
      <c r="G6909" s="19"/>
      <c r="H6909"/>
      <c r="I6909"/>
      <c r="J6909"/>
      <c r="K6909" s="9"/>
      <c r="L6909"/>
      <c r="M6909" s="36"/>
      <c r="N6909"/>
      <c r="O6909"/>
      <c r="P6909" s="48"/>
      <c r="Q6909" s="10"/>
      <c r="R6909" s="11"/>
      <c r="S6909" s="13"/>
      <c r="T6909" s="12"/>
      <c r="U6909" s="13"/>
      <c r="V6909"/>
    </row>
    <row r="6910" spans="1:22" x14ac:dyDescent="0.2">
      <c r="A6910" s="32"/>
      <c r="B6910"/>
      <c r="C6910" s="20"/>
      <c r="D6910" s="20"/>
      <c r="E6910"/>
      <c r="F6910"/>
      <c r="G6910" s="19"/>
      <c r="H6910"/>
      <c r="I6910"/>
      <c r="J6910"/>
      <c r="K6910" s="9"/>
      <c r="L6910"/>
      <c r="M6910" s="36"/>
      <c r="N6910"/>
      <c r="O6910"/>
      <c r="P6910" s="48"/>
      <c r="Q6910" s="10"/>
      <c r="R6910" s="11"/>
      <c r="S6910" s="13"/>
      <c r="T6910" s="12"/>
      <c r="U6910" s="13"/>
      <c r="V6910"/>
    </row>
    <row r="6911" spans="1:22" x14ac:dyDescent="0.2">
      <c r="A6911" s="32"/>
      <c r="B6911"/>
      <c r="C6911" s="20"/>
      <c r="D6911" s="20"/>
      <c r="E6911"/>
      <c r="F6911"/>
      <c r="G6911" s="19"/>
      <c r="H6911"/>
      <c r="I6911"/>
      <c r="J6911"/>
      <c r="K6911" s="9"/>
      <c r="L6911"/>
      <c r="M6911" s="36"/>
      <c r="N6911"/>
      <c r="O6911"/>
      <c r="P6911" s="48"/>
      <c r="Q6911" s="10"/>
      <c r="R6911" s="11"/>
      <c r="S6911" s="13"/>
      <c r="T6911" s="12"/>
      <c r="U6911" s="13"/>
      <c r="V6911"/>
    </row>
    <row r="6912" spans="1:22" x14ac:dyDescent="0.2">
      <c r="A6912" s="32"/>
      <c r="B6912"/>
      <c r="C6912" s="20"/>
      <c r="D6912" s="20"/>
      <c r="E6912"/>
      <c r="F6912"/>
      <c r="G6912" s="19"/>
      <c r="H6912"/>
      <c r="I6912"/>
      <c r="J6912"/>
      <c r="K6912" s="9"/>
      <c r="L6912"/>
      <c r="M6912" s="36"/>
      <c r="N6912"/>
      <c r="O6912"/>
      <c r="P6912" s="48"/>
      <c r="Q6912" s="10"/>
      <c r="R6912" s="11"/>
      <c r="S6912" s="13"/>
      <c r="T6912" s="12"/>
      <c r="U6912" s="13"/>
      <c r="V6912"/>
    </row>
    <row r="6913" spans="1:22" x14ac:dyDescent="0.2">
      <c r="A6913" s="32"/>
      <c r="B6913"/>
      <c r="C6913" s="20"/>
      <c r="D6913" s="20"/>
      <c r="E6913"/>
      <c r="F6913"/>
      <c r="G6913" s="19"/>
      <c r="H6913"/>
      <c r="I6913"/>
      <c r="J6913"/>
      <c r="K6913" s="9"/>
      <c r="L6913"/>
      <c r="M6913" s="36"/>
      <c r="N6913"/>
      <c r="O6913"/>
      <c r="P6913" s="48"/>
      <c r="Q6913" s="10"/>
      <c r="R6913" s="11"/>
      <c r="S6913" s="13"/>
      <c r="T6913" s="12"/>
      <c r="U6913" s="13"/>
      <c r="V6913"/>
    </row>
    <row r="6914" spans="1:22" x14ac:dyDescent="0.2">
      <c r="A6914" s="32"/>
      <c r="B6914"/>
      <c r="C6914" s="20"/>
      <c r="D6914" s="20"/>
      <c r="E6914"/>
      <c r="F6914"/>
      <c r="G6914" s="19"/>
      <c r="H6914"/>
      <c r="I6914"/>
      <c r="J6914"/>
      <c r="K6914" s="9"/>
      <c r="L6914"/>
      <c r="M6914" s="36"/>
      <c r="N6914"/>
      <c r="O6914"/>
      <c r="P6914" s="48"/>
      <c r="Q6914" s="10"/>
      <c r="R6914" s="11"/>
      <c r="S6914" s="13"/>
      <c r="T6914" s="12"/>
      <c r="U6914" s="13"/>
      <c r="V6914"/>
    </row>
    <row r="6915" spans="1:22" x14ac:dyDescent="0.2">
      <c r="A6915" s="32"/>
      <c r="B6915"/>
      <c r="C6915" s="20"/>
      <c r="D6915" s="20"/>
      <c r="E6915"/>
      <c r="F6915"/>
      <c r="G6915" s="19"/>
      <c r="H6915"/>
      <c r="I6915"/>
      <c r="J6915"/>
      <c r="K6915" s="9"/>
      <c r="L6915"/>
      <c r="M6915" s="36"/>
      <c r="N6915"/>
      <c r="O6915"/>
      <c r="P6915" s="48"/>
      <c r="Q6915" s="10"/>
      <c r="R6915" s="11"/>
      <c r="S6915" s="13"/>
      <c r="T6915" s="12"/>
      <c r="U6915" s="13"/>
      <c r="V6915"/>
    </row>
    <row r="6916" spans="1:22" x14ac:dyDescent="0.2">
      <c r="A6916" s="32"/>
      <c r="B6916"/>
      <c r="C6916" s="20"/>
      <c r="D6916" s="20"/>
      <c r="E6916"/>
      <c r="F6916"/>
      <c r="G6916" s="19"/>
      <c r="H6916"/>
      <c r="I6916"/>
      <c r="J6916"/>
      <c r="K6916" s="9"/>
      <c r="L6916"/>
      <c r="M6916" s="36"/>
      <c r="N6916"/>
      <c r="O6916"/>
      <c r="P6916" s="48"/>
      <c r="Q6916" s="10"/>
      <c r="R6916" s="11"/>
      <c r="S6916" s="13"/>
      <c r="T6916" s="12"/>
      <c r="U6916" s="13"/>
      <c r="V6916"/>
    </row>
    <row r="6917" spans="1:22" x14ac:dyDescent="0.2">
      <c r="A6917" s="32"/>
      <c r="B6917"/>
      <c r="C6917" s="20"/>
      <c r="D6917" s="20"/>
      <c r="E6917"/>
      <c r="F6917"/>
      <c r="G6917" s="19"/>
      <c r="H6917"/>
      <c r="I6917"/>
      <c r="J6917"/>
      <c r="K6917" s="9"/>
      <c r="L6917"/>
      <c r="M6917" s="36"/>
      <c r="N6917"/>
      <c r="O6917"/>
      <c r="P6917" s="48"/>
      <c r="Q6917" s="10"/>
      <c r="R6917" s="11"/>
      <c r="S6917" s="13"/>
      <c r="T6917" s="12"/>
      <c r="U6917" s="13"/>
      <c r="V6917"/>
    </row>
    <row r="6918" spans="1:22" x14ac:dyDescent="0.2">
      <c r="A6918" s="32"/>
      <c r="B6918"/>
      <c r="C6918" s="20"/>
      <c r="D6918" s="20"/>
      <c r="E6918"/>
      <c r="F6918"/>
      <c r="G6918" s="19"/>
      <c r="H6918"/>
      <c r="I6918"/>
      <c r="J6918"/>
      <c r="K6918" s="9"/>
      <c r="L6918"/>
      <c r="M6918" s="36"/>
      <c r="N6918"/>
      <c r="O6918"/>
      <c r="P6918" s="48"/>
      <c r="Q6918" s="10"/>
      <c r="R6918" s="11"/>
      <c r="S6918" s="13"/>
      <c r="T6918" s="12"/>
      <c r="U6918" s="13"/>
      <c r="V6918"/>
    </row>
    <row r="6919" spans="1:22" x14ac:dyDescent="0.2">
      <c r="A6919" s="32"/>
      <c r="B6919"/>
      <c r="C6919" s="20"/>
      <c r="D6919" s="20"/>
      <c r="E6919"/>
      <c r="F6919"/>
      <c r="G6919" s="19"/>
      <c r="H6919"/>
      <c r="I6919"/>
      <c r="J6919"/>
      <c r="K6919" s="9"/>
      <c r="L6919"/>
      <c r="M6919" s="36"/>
      <c r="N6919"/>
      <c r="O6919"/>
      <c r="P6919" s="48"/>
      <c r="Q6919" s="10"/>
      <c r="R6919" s="11"/>
      <c r="S6919" s="13"/>
      <c r="T6919" s="12"/>
      <c r="U6919" s="13"/>
      <c r="V6919"/>
    </row>
    <row r="6920" spans="1:22" x14ac:dyDescent="0.2">
      <c r="A6920" s="32"/>
      <c r="B6920"/>
      <c r="C6920" s="20"/>
      <c r="D6920" s="20"/>
      <c r="E6920"/>
      <c r="F6920"/>
      <c r="G6920" s="19"/>
      <c r="H6920"/>
      <c r="I6920"/>
      <c r="J6920"/>
      <c r="K6920" s="9"/>
      <c r="L6920"/>
      <c r="M6920" s="36"/>
      <c r="N6920"/>
      <c r="O6920"/>
      <c r="P6920" s="48"/>
      <c r="Q6920" s="10"/>
      <c r="R6920" s="11"/>
      <c r="S6920" s="13"/>
      <c r="T6920" s="12"/>
      <c r="U6920" s="13"/>
      <c r="V6920"/>
    </row>
    <row r="6921" spans="1:22" x14ac:dyDescent="0.2">
      <c r="A6921" s="32"/>
      <c r="B6921"/>
      <c r="C6921" s="20"/>
      <c r="D6921" s="20"/>
      <c r="E6921"/>
      <c r="F6921"/>
      <c r="G6921" s="19"/>
      <c r="H6921"/>
      <c r="I6921"/>
      <c r="J6921"/>
      <c r="K6921" s="9"/>
      <c r="L6921"/>
      <c r="M6921" s="36"/>
      <c r="N6921"/>
      <c r="O6921"/>
      <c r="P6921" s="48"/>
      <c r="Q6921" s="10"/>
      <c r="R6921" s="11"/>
      <c r="S6921" s="13"/>
      <c r="T6921" s="12"/>
      <c r="U6921" s="13"/>
      <c r="V6921"/>
    </row>
    <row r="6922" spans="1:22" x14ac:dyDescent="0.2">
      <c r="A6922" s="32"/>
      <c r="B6922"/>
      <c r="C6922" s="20"/>
      <c r="D6922" s="20"/>
      <c r="E6922"/>
      <c r="F6922"/>
      <c r="G6922" s="19"/>
      <c r="H6922"/>
      <c r="I6922"/>
      <c r="J6922"/>
      <c r="K6922" s="9"/>
      <c r="L6922"/>
      <c r="M6922" s="36"/>
      <c r="N6922"/>
      <c r="O6922"/>
      <c r="P6922" s="48"/>
      <c r="Q6922" s="10"/>
      <c r="R6922" s="11"/>
      <c r="S6922" s="13"/>
      <c r="T6922" s="12"/>
      <c r="U6922" s="13"/>
      <c r="V6922"/>
    </row>
    <row r="6923" spans="1:22" x14ac:dyDescent="0.2">
      <c r="A6923" s="32"/>
      <c r="B6923"/>
      <c r="C6923" s="20"/>
      <c r="D6923" s="20"/>
      <c r="E6923"/>
      <c r="F6923"/>
      <c r="G6923" s="19"/>
      <c r="H6923"/>
      <c r="I6923"/>
      <c r="J6923"/>
      <c r="K6923" s="9"/>
      <c r="L6923"/>
      <c r="M6923" s="36"/>
      <c r="N6923"/>
      <c r="O6923"/>
      <c r="P6923" s="48"/>
      <c r="Q6923" s="10"/>
      <c r="R6923" s="11"/>
      <c r="S6923" s="13"/>
      <c r="T6923" s="12"/>
      <c r="U6923" s="13"/>
      <c r="V6923"/>
    </row>
    <row r="6924" spans="1:22" x14ac:dyDescent="0.2">
      <c r="A6924" s="32"/>
      <c r="B6924"/>
      <c r="C6924" s="20"/>
      <c r="D6924" s="20"/>
      <c r="E6924"/>
      <c r="F6924"/>
      <c r="G6924" s="19"/>
      <c r="H6924"/>
      <c r="I6924"/>
      <c r="J6924"/>
      <c r="K6924" s="9"/>
      <c r="L6924"/>
      <c r="M6924" s="36"/>
      <c r="N6924"/>
      <c r="O6924"/>
      <c r="P6924" s="48"/>
      <c r="Q6924" s="10"/>
      <c r="R6924" s="11"/>
      <c r="S6924" s="13"/>
      <c r="T6924" s="12"/>
      <c r="U6924" s="13"/>
      <c r="V6924"/>
    </row>
    <row r="6925" spans="1:22" x14ac:dyDescent="0.2">
      <c r="A6925" s="32"/>
      <c r="B6925"/>
      <c r="C6925" s="20"/>
      <c r="D6925" s="20"/>
      <c r="E6925"/>
      <c r="F6925"/>
      <c r="G6925" s="19"/>
      <c r="H6925"/>
      <c r="I6925"/>
      <c r="J6925"/>
      <c r="K6925" s="9"/>
      <c r="L6925"/>
      <c r="M6925" s="36"/>
      <c r="N6925"/>
      <c r="O6925"/>
      <c r="P6925" s="48"/>
      <c r="Q6925" s="10"/>
      <c r="R6925" s="11"/>
      <c r="S6925" s="13"/>
      <c r="T6925" s="12"/>
      <c r="U6925" s="13"/>
      <c r="V6925"/>
    </row>
    <row r="6926" spans="1:22" x14ac:dyDescent="0.2">
      <c r="A6926" s="32"/>
      <c r="B6926"/>
      <c r="C6926" s="20"/>
      <c r="D6926" s="20"/>
      <c r="E6926"/>
      <c r="F6926"/>
      <c r="G6926" s="19"/>
      <c r="H6926"/>
      <c r="I6926"/>
      <c r="J6926"/>
      <c r="K6926" s="9"/>
      <c r="L6926"/>
      <c r="M6926" s="36"/>
      <c r="N6926"/>
      <c r="O6926"/>
      <c r="P6926" s="48"/>
      <c r="Q6926" s="10"/>
      <c r="R6926" s="11"/>
      <c r="S6926" s="13"/>
      <c r="T6926" s="12"/>
      <c r="U6926" s="13"/>
      <c r="V6926"/>
    </row>
    <row r="6927" spans="1:22" x14ac:dyDescent="0.2">
      <c r="A6927" s="32"/>
      <c r="B6927"/>
      <c r="C6927" s="20"/>
      <c r="D6927" s="20"/>
      <c r="E6927"/>
      <c r="F6927"/>
      <c r="G6927" s="19"/>
      <c r="H6927"/>
      <c r="I6927"/>
      <c r="J6927"/>
      <c r="K6927" s="9"/>
      <c r="L6927"/>
      <c r="M6927" s="36"/>
      <c r="N6927"/>
      <c r="O6927"/>
      <c r="P6927" s="48"/>
      <c r="Q6927" s="10"/>
      <c r="R6927" s="11"/>
      <c r="S6927" s="13"/>
      <c r="T6927" s="12"/>
      <c r="U6927" s="13"/>
      <c r="V6927"/>
    </row>
    <row r="6928" spans="1:22" x14ac:dyDescent="0.2">
      <c r="A6928" s="32"/>
      <c r="B6928"/>
      <c r="C6928" s="20"/>
      <c r="D6928" s="20"/>
      <c r="E6928"/>
      <c r="F6928"/>
      <c r="G6928" s="19"/>
      <c r="H6928"/>
      <c r="I6928"/>
      <c r="J6928"/>
      <c r="K6928" s="9"/>
      <c r="L6928"/>
      <c r="M6928" s="36"/>
      <c r="N6928"/>
      <c r="O6928"/>
      <c r="P6928" s="48"/>
      <c r="Q6928" s="10"/>
      <c r="R6928" s="11"/>
      <c r="S6928" s="13"/>
      <c r="T6928" s="12"/>
      <c r="U6928" s="13"/>
      <c r="V6928"/>
    </row>
    <row r="6929" spans="1:22" x14ac:dyDescent="0.2">
      <c r="A6929" s="32"/>
      <c r="B6929"/>
      <c r="C6929" s="20"/>
      <c r="D6929" s="20"/>
      <c r="E6929"/>
      <c r="F6929"/>
      <c r="G6929" s="19"/>
      <c r="H6929"/>
      <c r="I6929"/>
      <c r="J6929"/>
      <c r="K6929" s="9"/>
      <c r="L6929"/>
      <c r="M6929" s="36"/>
      <c r="N6929"/>
      <c r="O6929"/>
      <c r="P6929" s="48"/>
      <c r="Q6929" s="10"/>
      <c r="R6929" s="11"/>
      <c r="S6929" s="13"/>
      <c r="T6929" s="12"/>
      <c r="U6929" s="13"/>
      <c r="V6929"/>
    </row>
    <row r="6930" spans="1:22" x14ac:dyDescent="0.2">
      <c r="A6930" s="32"/>
      <c r="B6930"/>
      <c r="C6930" s="20"/>
      <c r="D6930" s="20"/>
      <c r="E6930"/>
      <c r="F6930"/>
      <c r="G6930" s="19"/>
      <c r="H6930"/>
      <c r="I6930"/>
      <c r="J6930"/>
      <c r="K6930" s="9"/>
      <c r="L6930"/>
      <c r="M6930" s="36"/>
      <c r="N6930"/>
      <c r="O6930"/>
      <c r="P6930" s="48"/>
      <c r="Q6930" s="10"/>
      <c r="R6930" s="11"/>
      <c r="S6930" s="13"/>
      <c r="T6930" s="12"/>
      <c r="U6930" s="13"/>
      <c r="V6930"/>
    </row>
    <row r="6931" spans="1:22" x14ac:dyDescent="0.2">
      <c r="A6931" s="32"/>
      <c r="B6931"/>
      <c r="C6931" s="20"/>
      <c r="D6931" s="20"/>
      <c r="E6931"/>
      <c r="F6931"/>
      <c r="G6931" s="19"/>
      <c r="H6931"/>
      <c r="I6931"/>
      <c r="J6931"/>
      <c r="K6931" s="9"/>
      <c r="L6931"/>
      <c r="M6931" s="36"/>
      <c r="N6931"/>
      <c r="O6931"/>
      <c r="P6931" s="48"/>
      <c r="Q6931" s="10"/>
      <c r="R6931" s="11"/>
      <c r="S6931" s="13"/>
      <c r="T6931" s="12"/>
      <c r="U6931" s="13"/>
      <c r="V6931"/>
    </row>
    <row r="6932" spans="1:22" x14ac:dyDescent="0.2">
      <c r="A6932" s="32"/>
      <c r="B6932"/>
      <c r="C6932" s="20"/>
      <c r="D6932" s="20"/>
      <c r="E6932"/>
      <c r="F6932"/>
      <c r="G6932" s="19"/>
      <c r="H6932"/>
      <c r="I6932"/>
      <c r="J6932"/>
      <c r="K6932" s="9"/>
      <c r="L6932"/>
      <c r="M6932" s="36"/>
      <c r="N6932"/>
      <c r="O6932"/>
      <c r="P6932" s="48"/>
      <c r="Q6932" s="10"/>
      <c r="R6932" s="11"/>
      <c r="S6932" s="13"/>
      <c r="T6932" s="12"/>
      <c r="U6932" s="13"/>
      <c r="V6932"/>
    </row>
    <row r="6933" spans="1:22" x14ac:dyDescent="0.2">
      <c r="A6933" s="32"/>
      <c r="B6933"/>
      <c r="C6933" s="20"/>
      <c r="D6933" s="20"/>
      <c r="E6933"/>
      <c r="F6933"/>
      <c r="G6933" s="19"/>
      <c r="H6933"/>
      <c r="I6933"/>
      <c r="J6933"/>
      <c r="K6933" s="9"/>
      <c r="L6933"/>
      <c r="M6933" s="36"/>
      <c r="N6933"/>
      <c r="O6933"/>
      <c r="P6933" s="48"/>
      <c r="Q6933" s="10"/>
      <c r="R6933" s="11"/>
      <c r="S6933" s="13"/>
      <c r="T6933" s="12"/>
      <c r="U6933" s="13"/>
      <c r="V6933"/>
    </row>
    <row r="6934" spans="1:22" x14ac:dyDescent="0.2">
      <c r="A6934" s="32"/>
      <c r="B6934"/>
      <c r="C6934" s="20"/>
      <c r="D6934" s="20"/>
      <c r="E6934"/>
      <c r="F6934"/>
      <c r="G6934" s="19"/>
      <c r="H6934"/>
      <c r="I6934"/>
      <c r="J6934"/>
      <c r="K6934" s="9"/>
      <c r="L6934"/>
      <c r="M6934" s="36"/>
      <c r="N6934"/>
      <c r="O6934"/>
      <c r="P6934" s="48"/>
      <c r="Q6934" s="10"/>
      <c r="R6934" s="11"/>
      <c r="S6934" s="13"/>
      <c r="T6934" s="12"/>
      <c r="U6934" s="13"/>
      <c r="V6934"/>
    </row>
    <row r="6935" spans="1:22" x14ac:dyDescent="0.2">
      <c r="A6935" s="32"/>
      <c r="B6935"/>
      <c r="C6935" s="20"/>
      <c r="D6935" s="20"/>
      <c r="E6935"/>
      <c r="F6935"/>
      <c r="G6935" s="19"/>
      <c r="H6935"/>
      <c r="I6935"/>
      <c r="J6935"/>
      <c r="K6935" s="9"/>
      <c r="L6935"/>
      <c r="M6935" s="36"/>
      <c r="N6935"/>
      <c r="O6935"/>
      <c r="P6935" s="48"/>
      <c r="Q6935" s="10"/>
      <c r="R6935" s="11"/>
      <c r="S6935" s="13"/>
      <c r="T6935" s="12"/>
      <c r="U6935" s="13"/>
      <c r="V6935"/>
    </row>
    <row r="6936" spans="1:22" x14ac:dyDescent="0.2">
      <c r="A6936" s="32"/>
      <c r="B6936"/>
      <c r="C6936" s="20"/>
      <c r="D6936" s="20"/>
      <c r="E6936"/>
      <c r="F6936"/>
      <c r="G6936" s="19"/>
      <c r="H6936"/>
      <c r="I6936"/>
      <c r="J6936"/>
      <c r="K6936" s="9"/>
      <c r="L6936"/>
      <c r="M6936" s="36"/>
      <c r="N6936"/>
      <c r="O6936"/>
      <c r="P6936" s="48"/>
      <c r="Q6936" s="10"/>
      <c r="R6936" s="11"/>
      <c r="S6936" s="13"/>
      <c r="T6936" s="12"/>
      <c r="U6936" s="13"/>
      <c r="V6936"/>
    </row>
    <row r="6937" spans="1:22" x14ac:dyDescent="0.2">
      <c r="A6937" s="32"/>
      <c r="B6937"/>
      <c r="C6937" s="20"/>
      <c r="D6937" s="20"/>
      <c r="E6937"/>
      <c r="F6937"/>
      <c r="G6937" s="19"/>
      <c r="H6937"/>
      <c r="I6937"/>
      <c r="J6937"/>
      <c r="K6937" s="9"/>
      <c r="L6937"/>
      <c r="M6937" s="36"/>
      <c r="N6937"/>
      <c r="O6937"/>
      <c r="P6937" s="48"/>
      <c r="Q6937" s="10"/>
      <c r="R6937" s="11"/>
      <c r="S6937" s="13"/>
      <c r="T6937" s="12"/>
      <c r="U6937" s="13"/>
      <c r="V6937"/>
    </row>
    <row r="6938" spans="1:22" x14ac:dyDescent="0.2">
      <c r="A6938" s="32"/>
      <c r="B6938"/>
      <c r="C6938" s="20"/>
      <c r="D6938" s="20"/>
      <c r="E6938"/>
      <c r="F6938"/>
      <c r="G6938" s="19"/>
      <c r="H6938"/>
      <c r="I6938"/>
      <c r="J6938"/>
      <c r="K6938" s="9"/>
      <c r="L6938"/>
      <c r="M6938" s="36"/>
      <c r="N6938"/>
      <c r="O6938"/>
      <c r="P6938" s="48"/>
      <c r="Q6938" s="10"/>
      <c r="R6938" s="11"/>
      <c r="S6938" s="13"/>
      <c r="T6938" s="12"/>
      <c r="U6938" s="13"/>
      <c r="V6938"/>
    </row>
    <row r="6939" spans="1:22" x14ac:dyDescent="0.2">
      <c r="A6939" s="32"/>
      <c r="B6939"/>
      <c r="C6939" s="20"/>
      <c r="D6939" s="20"/>
      <c r="E6939"/>
      <c r="F6939"/>
      <c r="G6939" s="19"/>
      <c r="H6939"/>
      <c r="I6939"/>
      <c r="J6939"/>
      <c r="K6939" s="9"/>
      <c r="L6939"/>
      <c r="M6939" s="36"/>
      <c r="N6939"/>
      <c r="O6939"/>
      <c r="P6939" s="48"/>
      <c r="Q6939" s="10"/>
      <c r="R6939" s="11"/>
      <c r="S6939" s="13"/>
      <c r="T6939" s="12"/>
      <c r="U6939" s="13"/>
      <c r="V6939"/>
    </row>
    <row r="6940" spans="1:22" x14ac:dyDescent="0.2">
      <c r="A6940" s="32"/>
      <c r="B6940"/>
      <c r="C6940" s="20"/>
      <c r="D6940" s="20"/>
      <c r="E6940"/>
      <c r="F6940"/>
      <c r="G6940" s="19"/>
      <c r="H6940"/>
      <c r="I6940"/>
      <c r="J6940"/>
      <c r="K6940" s="9"/>
      <c r="L6940"/>
      <c r="M6940" s="36"/>
      <c r="N6940"/>
      <c r="O6940"/>
      <c r="P6940" s="48"/>
      <c r="Q6940" s="10"/>
      <c r="R6940" s="11"/>
      <c r="S6940" s="13"/>
      <c r="T6940" s="12"/>
      <c r="U6940" s="13"/>
      <c r="V6940"/>
    </row>
    <row r="6941" spans="1:22" x14ac:dyDescent="0.2">
      <c r="A6941" s="32"/>
      <c r="B6941"/>
      <c r="C6941" s="20"/>
      <c r="D6941" s="20"/>
      <c r="E6941"/>
      <c r="F6941"/>
      <c r="G6941" s="19"/>
      <c r="H6941"/>
      <c r="I6941"/>
      <c r="J6941"/>
      <c r="K6941" s="9"/>
      <c r="L6941"/>
      <c r="M6941" s="36"/>
      <c r="N6941"/>
      <c r="O6941"/>
      <c r="P6941" s="48"/>
      <c r="Q6941" s="10"/>
      <c r="R6941" s="11"/>
      <c r="S6941" s="13"/>
      <c r="T6941" s="12"/>
      <c r="U6941" s="13"/>
      <c r="V6941"/>
    </row>
    <row r="6942" spans="1:22" x14ac:dyDescent="0.2">
      <c r="A6942" s="32"/>
      <c r="B6942"/>
      <c r="C6942" s="20"/>
      <c r="D6942" s="20"/>
      <c r="E6942"/>
      <c r="F6942"/>
      <c r="G6942" s="19"/>
      <c r="H6942"/>
      <c r="I6942"/>
      <c r="J6942"/>
      <c r="K6942" s="9"/>
      <c r="L6942"/>
      <c r="M6942" s="36"/>
      <c r="N6942"/>
      <c r="O6942"/>
      <c r="P6942" s="48"/>
      <c r="Q6942" s="10"/>
      <c r="R6942" s="11"/>
      <c r="S6942" s="13"/>
      <c r="T6942" s="12"/>
      <c r="U6942" s="13"/>
      <c r="V6942"/>
    </row>
    <row r="6943" spans="1:22" x14ac:dyDescent="0.2">
      <c r="A6943" s="32"/>
      <c r="B6943"/>
      <c r="C6943" s="20"/>
      <c r="D6943" s="20"/>
      <c r="E6943"/>
      <c r="F6943"/>
      <c r="G6943" s="19"/>
      <c r="H6943"/>
      <c r="I6943"/>
      <c r="J6943"/>
      <c r="K6943" s="9"/>
      <c r="L6943"/>
      <c r="M6943" s="36"/>
      <c r="N6943"/>
      <c r="O6943"/>
      <c r="P6943" s="48"/>
      <c r="Q6943" s="10"/>
      <c r="R6943" s="11"/>
      <c r="S6943" s="13"/>
      <c r="T6943" s="12"/>
      <c r="U6943" s="13"/>
      <c r="V6943"/>
    </row>
    <row r="6944" spans="1:22" x14ac:dyDescent="0.2">
      <c r="A6944" s="32"/>
      <c r="B6944"/>
      <c r="C6944" s="20"/>
      <c r="D6944" s="20"/>
      <c r="E6944"/>
      <c r="F6944"/>
      <c r="G6944" s="19"/>
      <c r="H6944"/>
      <c r="I6944"/>
      <c r="J6944"/>
      <c r="K6944" s="9"/>
      <c r="L6944"/>
      <c r="M6944" s="36"/>
      <c r="N6944"/>
      <c r="O6944"/>
      <c r="P6944" s="48"/>
      <c r="Q6944" s="10"/>
      <c r="R6944" s="11"/>
      <c r="S6944" s="13"/>
      <c r="T6944" s="12"/>
      <c r="U6944" s="13"/>
      <c r="V6944"/>
    </row>
    <row r="6945" spans="1:22" x14ac:dyDescent="0.2">
      <c r="A6945" s="32"/>
      <c r="B6945"/>
      <c r="C6945" s="20"/>
      <c r="D6945" s="20"/>
      <c r="E6945"/>
      <c r="F6945"/>
      <c r="G6945" s="19"/>
      <c r="H6945"/>
      <c r="I6945"/>
      <c r="J6945"/>
      <c r="K6945" s="9"/>
      <c r="L6945"/>
      <c r="M6945" s="36"/>
      <c r="N6945"/>
      <c r="O6945"/>
      <c r="P6945" s="48"/>
      <c r="Q6945" s="10"/>
      <c r="R6945" s="11"/>
      <c r="S6945" s="13"/>
      <c r="T6945" s="12"/>
      <c r="U6945" s="13"/>
      <c r="V6945"/>
    </row>
    <row r="6946" spans="1:22" x14ac:dyDescent="0.2">
      <c r="A6946" s="32"/>
      <c r="B6946"/>
      <c r="C6946" s="20"/>
      <c r="D6946" s="20"/>
      <c r="E6946"/>
      <c r="F6946"/>
      <c r="G6946" s="19"/>
      <c r="H6946"/>
      <c r="I6946"/>
      <c r="J6946"/>
      <c r="K6946" s="9"/>
      <c r="L6946"/>
      <c r="M6946" s="36"/>
      <c r="N6946"/>
      <c r="O6946"/>
      <c r="P6946" s="48"/>
      <c r="Q6946" s="10"/>
      <c r="R6946" s="11"/>
      <c r="S6946" s="13"/>
      <c r="T6946" s="12"/>
      <c r="U6946" s="13"/>
      <c r="V6946"/>
    </row>
    <row r="6947" spans="1:22" x14ac:dyDescent="0.2">
      <c r="A6947" s="32"/>
      <c r="B6947"/>
      <c r="C6947" s="20"/>
      <c r="D6947" s="20"/>
      <c r="E6947"/>
      <c r="F6947"/>
      <c r="G6947" s="19"/>
      <c r="H6947"/>
      <c r="I6947"/>
      <c r="J6947"/>
      <c r="K6947" s="9"/>
      <c r="L6947"/>
      <c r="M6947" s="36"/>
      <c r="N6947"/>
      <c r="O6947"/>
      <c r="P6947" s="48"/>
      <c r="Q6947" s="10"/>
      <c r="R6947" s="11"/>
      <c r="S6947" s="13"/>
      <c r="T6947" s="12"/>
      <c r="U6947" s="13"/>
      <c r="V6947"/>
    </row>
    <row r="6948" spans="1:22" x14ac:dyDescent="0.2">
      <c r="A6948" s="32"/>
      <c r="B6948"/>
      <c r="C6948" s="20"/>
      <c r="D6948" s="20"/>
      <c r="E6948"/>
      <c r="F6948"/>
      <c r="G6948" s="19"/>
      <c r="H6948"/>
      <c r="I6948"/>
      <c r="J6948"/>
      <c r="K6948" s="9"/>
      <c r="L6948"/>
      <c r="M6948" s="36"/>
      <c r="N6948"/>
      <c r="O6948"/>
      <c r="P6948" s="48"/>
      <c r="Q6948" s="10"/>
      <c r="R6948" s="11"/>
      <c r="S6948" s="13"/>
      <c r="T6948" s="12"/>
      <c r="U6948" s="13"/>
      <c r="V6948"/>
    </row>
    <row r="6949" spans="1:22" x14ac:dyDescent="0.2">
      <c r="A6949" s="32"/>
      <c r="B6949"/>
      <c r="C6949" s="20"/>
      <c r="D6949" s="20"/>
      <c r="E6949"/>
      <c r="F6949"/>
      <c r="G6949" s="19"/>
      <c r="H6949"/>
      <c r="I6949"/>
      <c r="J6949"/>
      <c r="K6949" s="9"/>
      <c r="L6949"/>
      <c r="M6949" s="36"/>
      <c r="N6949"/>
      <c r="O6949"/>
      <c r="P6949" s="48"/>
      <c r="Q6949" s="10"/>
      <c r="R6949" s="11"/>
      <c r="S6949" s="13"/>
      <c r="T6949" s="12"/>
      <c r="U6949" s="13"/>
      <c r="V6949"/>
    </row>
    <row r="6950" spans="1:22" x14ac:dyDescent="0.2">
      <c r="A6950" s="32"/>
      <c r="B6950"/>
      <c r="C6950" s="20"/>
      <c r="D6950" s="20"/>
      <c r="E6950"/>
      <c r="F6950"/>
      <c r="G6950" s="19"/>
      <c r="H6950"/>
      <c r="I6950"/>
      <c r="J6950"/>
      <c r="K6950" s="9"/>
      <c r="L6950"/>
      <c r="M6950" s="36"/>
      <c r="N6950"/>
      <c r="O6950"/>
      <c r="P6950" s="48"/>
      <c r="Q6950" s="10"/>
      <c r="R6950" s="11"/>
      <c r="S6950" s="13"/>
      <c r="T6950" s="12"/>
      <c r="U6950" s="13"/>
      <c r="V6950"/>
    </row>
    <row r="6951" spans="1:22" x14ac:dyDescent="0.2">
      <c r="A6951" s="32"/>
      <c r="B6951"/>
      <c r="C6951" s="20"/>
      <c r="D6951" s="20"/>
      <c r="E6951"/>
      <c r="F6951"/>
      <c r="G6951" s="19"/>
      <c r="H6951"/>
      <c r="I6951"/>
      <c r="J6951"/>
      <c r="K6951" s="9"/>
      <c r="L6951"/>
      <c r="M6951" s="36"/>
      <c r="N6951"/>
      <c r="O6951"/>
      <c r="P6951" s="48"/>
      <c r="Q6951" s="10"/>
      <c r="R6951" s="11"/>
      <c r="S6951" s="13"/>
      <c r="T6951" s="12"/>
      <c r="U6951" s="13"/>
      <c r="V6951"/>
    </row>
    <row r="6952" spans="1:22" x14ac:dyDescent="0.2">
      <c r="A6952" s="32"/>
      <c r="B6952"/>
      <c r="C6952" s="20"/>
      <c r="D6952" s="20"/>
      <c r="E6952"/>
      <c r="F6952"/>
      <c r="G6952" s="19"/>
      <c r="H6952"/>
      <c r="I6952"/>
      <c r="J6952"/>
      <c r="K6952" s="9"/>
      <c r="L6952"/>
      <c r="M6952" s="36"/>
      <c r="N6952"/>
      <c r="O6952"/>
      <c r="P6952" s="48"/>
      <c r="Q6952" s="10"/>
      <c r="R6952" s="11"/>
      <c r="S6952" s="13"/>
      <c r="T6952" s="12"/>
      <c r="U6952" s="13"/>
      <c r="V6952"/>
    </row>
    <row r="6953" spans="1:22" x14ac:dyDescent="0.2">
      <c r="A6953" s="32"/>
      <c r="B6953"/>
      <c r="C6953" s="20"/>
      <c r="D6953" s="20"/>
      <c r="E6953"/>
      <c r="F6953"/>
      <c r="G6953" s="19"/>
      <c r="H6953"/>
      <c r="I6953"/>
      <c r="J6953"/>
      <c r="K6953" s="9"/>
      <c r="L6953"/>
      <c r="M6953" s="36"/>
      <c r="N6953"/>
      <c r="O6953"/>
      <c r="P6953" s="48"/>
      <c r="Q6953" s="10"/>
      <c r="R6953" s="11"/>
      <c r="S6953" s="13"/>
      <c r="T6953" s="12"/>
      <c r="U6953" s="13"/>
      <c r="V6953"/>
    </row>
    <row r="6954" spans="1:22" x14ac:dyDescent="0.2">
      <c r="A6954" s="32"/>
      <c r="B6954"/>
      <c r="C6954" s="20"/>
      <c r="D6954" s="20"/>
      <c r="E6954"/>
      <c r="F6954"/>
      <c r="G6954" s="19"/>
      <c r="H6954"/>
      <c r="I6954"/>
      <c r="J6954"/>
      <c r="K6954" s="9"/>
      <c r="L6954"/>
      <c r="M6954" s="36"/>
      <c r="N6954"/>
      <c r="O6954"/>
      <c r="P6954" s="48"/>
      <c r="Q6954" s="10"/>
      <c r="R6954" s="11"/>
      <c r="S6954" s="13"/>
      <c r="T6954" s="12"/>
      <c r="U6954" s="13"/>
      <c r="V6954"/>
    </row>
    <row r="6955" spans="1:22" x14ac:dyDescent="0.2">
      <c r="A6955" s="32"/>
      <c r="B6955"/>
      <c r="C6955" s="20"/>
      <c r="D6955" s="20"/>
      <c r="E6955"/>
      <c r="F6955"/>
      <c r="G6955" s="19"/>
      <c r="H6955"/>
      <c r="I6955"/>
      <c r="J6955"/>
      <c r="K6955" s="9"/>
      <c r="L6955"/>
      <c r="M6955" s="36"/>
      <c r="N6955"/>
      <c r="O6955"/>
      <c r="P6955" s="48"/>
      <c r="Q6955" s="10"/>
      <c r="R6955" s="11"/>
      <c r="S6955" s="13"/>
      <c r="T6955" s="12"/>
      <c r="U6955" s="13"/>
      <c r="V6955"/>
    </row>
    <row r="6956" spans="1:22" x14ac:dyDescent="0.2">
      <c r="A6956" s="32"/>
      <c r="B6956"/>
      <c r="C6956" s="20"/>
      <c r="D6956" s="20"/>
      <c r="E6956"/>
      <c r="F6956"/>
      <c r="G6956" s="19"/>
      <c r="H6956"/>
      <c r="I6956"/>
      <c r="J6956"/>
      <c r="K6956" s="9"/>
      <c r="L6956"/>
      <c r="M6956" s="36"/>
      <c r="N6956"/>
      <c r="O6956"/>
      <c r="P6956" s="48"/>
      <c r="Q6956" s="10"/>
      <c r="R6956" s="11"/>
      <c r="S6956" s="13"/>
      <c r="T6956" s="12"/>
      <c r="U6956" s="13"/>
      <c r="V6956"/>
    </row>
    <row r="6957" spans="1:22" x14ac:dyDescent="0.2">
      <c r="A6957" s="32"/>
      <c r="B6957"/>
      <c r="C6957" s="20"/>
      <c r="D6957" s="20"/>
      <c r="E6957"/>
      <c r="F6957"/>
      <c r="G6957" s="19"/>
      <c r="H6957"/>
      <c r="I6957"/>
      <c r="J6957"/>
      <c r="K6957" s="9"/>
      <c r="L6957"/>
      <c r="M6957" s="36"/>
      <c r="N6957"/>
      <c r="O6957"/>
      <c r="P6957" s="48"/>
      <c r="Q6957" s="10"/>
      <c r="R6957" s="11"/>
      <c r="S6957" s="13"/>
      <c r="T6957" s="12"/>
      <c r="U6957" s="13"/>
      <c r="V6957"/>
    </row>
    <row r="6958" spans="1:22" x14ac:dyDescent="0.2">
      <c r="A6958" s="32"/>
      <c r="B6958"/>
      <c r="C6958" s="20"/>
      <c r="D6958" s="20"/>
      <c r="E6958"/>
      <c r="F6958"/>
      <c r="G6958" s="19"/>
      <c r="H6958"/>
      <c r="I6958"/>
      <c r="J6958"/>
      <c r="K6958" s="9"/>
      <c r="L6958"/>
      <c r="M6958" s="36"/>
      <c r="N6958"/>
      <c r="O6958"/>
      <c r="P6958" s="48"/>
      <c r="Q6958" s="10"/>
      <c r="R6958" s="11"/>
      <c r="S6958" s="13"/>
      <c r="T6958" s="12"/>
      <c r="U6958" s="13"/>
      <c r="V6958"/>
    </row>
    <row r="6959" spans="1:22" x14ac:dyDescent="0.2">
      <c r="A6959" s="32"/>
      <c r="B6959"/>
      <c r="C6959" s="20"/>
      <c r="D6959" s="20"/>
      <c r="E6959"/>
      <c r="F6959"/>
      <c r="G6959" s="19"/>
      <c r="H6959"/>
      <c r="I6959"/>
      <c r="J6959"/>
      <c r="K6959" s="9"/>
      <c r="L6959"/>
      <c r="M6959" s="36"/>
      <c r="N6959"/>
      <c r="O6959"/>
      <c r="P6959" s="48"/>
      <c r="Q6959" s="10"/>
      <c r="R6959" s="11"/>
      <c r="S6959" s="13"/>
      <c r="T6959" s="12"/>
      <c r="U6959" s="13"/>
      <c r="V6959"/>
    </row>
    <row r="6960" spans="1:22" x14ac:dyDescent="0.2">
      <c r="A6960" s="32"/>
      <c r="B6960"/>
      <c r="C6960" s="20"/>
      <c r="D6960" s="20"/>
      <c r="E6960"/>
      <c r="F6960"/>
      <c r="G6960" s="19"/>
      <c r="H6960"/>
      <c r="I6960"/>
      <c r="J6960"/>
      <c r="K6960" s="9"/>
      <c r="L6960"/>
      <c r="M6960" s="36"/>
      <c r="N6960"/>
      <c r="O6960"/>
      <c r="P6960" s="48"/>
      <c r="Q6960" s="10"/>
      <c r="R6960" s="11"/>
      <c r="S6960" s="13"/>
      <c r="T6960" s="12"/>
      <c r="U6960" s="13"/>
      <c r="V6960"/>
    </row>
    <row r="6961" spans="1:22" x14ac:dyDescent="0.2">
      <c r="A6961" s="32"/>
      <c r="B6961"/>
      <c r="C6961" s="20"/>
      <c r="D6961" s="20"/>
      <c r="E6961"/>
      <c r="F6961"/>
      <c r="G6961" s="19"/>
      <c r="H6961"/>
      <c r="I6961"/>
      <c r="J6961"/>
      <c r="K6961" s="9"/>
      <c r="L6961"/>
      <c r="M6961" s="36"/>
      <c r="N6961"/>
      <c r="O6961"/>
      <c r="P6961" s="48"/>
      <c r="Q6961" s="10"/>
      <c r="R6961" s="11"/>
      <c r="S6961" s="13"/>
      <c r="T6961" s="12"/>
      <c r="U6961" s="13"/>
      <c r="V6961"/>
    </row>
    <row r="6962" spans="1:22" x14ac:dyDescent="0.2">
      <c r="A6962" s="32"/>
      <c r="B6962"/>
      <c r="C6962" s="20"/>
      <c r="D6962" s="20"/>
      <c r="E6962"/>
      <c r="F6962"/>
      <c r="G6962" s="19"/>
      <c r="H6962"/>
      <c r="I6962"/>
      <c r="J6962"/>
      <c r="K6962" s="9"/>
      <c r="L6962"/>
      <c r="M6962" s="36"/>
      <c r="N6962"/>
      <c r="O6962"/>
      <c r="P6962" s="48"/>
      <c r="Q6962" s="10"/>
      <c r="R6962" s="11"/>
      <c r="S6962" s="13"/>
      <c r="T6962" s="12"/>
      <c r="U6962" s="13"/>
      <c r="V6962"/>
    </row>
    <row r="6963" spans="1:22" x14ac:dyDescent="0.2">
      <c r="A6963" s="32"/>
      <c r="B6963"/>
      <c r="C6963" s="20"/>
      <c r="D6963" s="20"/>
      <c r="E6963"/>
      <c r="F6963"/>
      <c r="G6963" s="19"/>
      <c r="H6963"/>
      <c r="I6963"/>
      <c r="J6963"/>
      <c r="K6963" s="9"/>
      <c r="L6963"/>
      <c r="M6963" s="36"/>
      <c r="N6963"/>
      <c r="O6963"/>
      <c r="P6963" s="48"/>
      <c r="Q6963" s="10"/>
      <c r="R6963" s="11"/>
      <c r="S6963" s="13"/>
      <c r="T6963" s="12"/>
      <c r="U6963" s="13"/>
      <c r="V6963"/>
    </row>
    <row r="6964" spans="1:22" x14ac:dyDescent="0.2">
      <c r="A6964" s="32"/>
      <c r="B6964"/>
      <c r="C6964" s="20"/>
      <c r="D6964" s="20"/>
      <c r="E6964"/>
      <c r="F6964"/>
      <c r="G6964" s="19"/>
      <c r="H6964"/>
      <c r="I6964"/>
      <c r="J6964"/>
      <c r="K6964" s="9"/>
      <c r="L6964"/>
      <c r="M6964" s="36"/>
      <c r="N6964"/>
      <c r="O6964"/>
      <c r="P6964" s="48"/>
      <c r="Q6964" s="10"/>
      <c r="R6964" s="11"/>
      <c r="S6964" s="13"/>
      <c r="T6964" s="12"/>
      <c r="U6964" s="13"/>
      <c r="V6964"/>
    </row>
    <row r="6965" spans="1:22" x14ac:dyDescent="0.2">
      <c r="A6965" s="32"/>
      <c r="B6965"/>
      <c r="C6965" s="20"/>
      <c r="D6965" s="20"/>
      <c r="E6965"/>
      <c r="F6965"/>
      <c r="G6965" s="19"/>
      <c r="H6965"/>
      <c r="I6965"/>
      <c r="J6965"/>
      <c r="K6965" s="9"/>
      <c r="L6965"/>
      <c r="M6965" s="36"/>
      <c r="N6965"/>
      <c r="O6965"/>
      <c r="P6965" s="48"/>
      <c r="Q6965" s="10"/>
      <c r="R6965" s="11"/>
      <c r="S6965" s="13"/>
      <c r="T6965" s="12"/>
      <c r="U6965" s="13"/>
      <c r="V6965"/>
    </row>
    <row r="6966" spans="1:22" x14ac:dyDescent="0.2">
      <c r="A6966" s="32"/>
      <c r="B6966"/>
      <c r="C6966" s="20"/>
      <c r="D6966" s="20"/>
      <c r="E6966"/>
      <c r="F6966"/>
      <c r="G6966" s="19"/>
      <c r="H6966"/>
      <c r="I6966"/>
      <c r="J6966"/>
      <c r="K6966" s="9"/>
      <c r="L6966"/>
      <c r="M6966" s="36"/>
      <c r="N6966"/>
      <c r="O6966"/>
      <c r="P6966" s="48"/>
      <c r="Q6966" s="10"/>
      <c r="R6966" s="11"/>
      <c r="S6966" s="13"/>
      <c r="T6966" s="12"/>
      <c r="U6966" s="13"/>
      <c r="V6966"/>
    </row>
    <row r="6967" spans="1:22" x14ac:dyDescent="0.2">
      <c r="A6967" s="32"/>
      <c r="B6967"/>
      <c r="C6967" s="20"/>
      <c r="D6967" s="20"/>
      <c r="E6967"/>
      <c r="F6967"/>
      <c r="G6967" s="19"/>
      <c r="H6967"/>
      <c r="I6967"/>
      <c r="J6967"/>
      <c r="K6967" s="9"/>
      <c r="L6967"/>
      <c r="M6967" s="36"/>
      <c r="N6967"/>
      <c r="O6967"/>
      <c r="P6967" s="48"/>
      <c r="Q6967" s="10"/>
      <c r="R6967" s="11"/>
      <c r="S6967" s="13"/>
      <c r="T6967" s="12"/>
      <c r="U6967" s="13"/>
      <c r="V6967"/>
    </row>
    <row r="6968" spans="1:22" x14ac:dyDescent="0.2">
      <c r="A6968" s="32"/>
      <c r="B6968"/>
      <c r="C6968" s="20"/>
      <c r="D6968" s="20"/>
      <c r="E6968"/>
      <c r="F6968"/>
      <c r="G6968" s="19"/>
      <c r="H6968"/>
      <c r="I6968"/>
      <c r="J6968"/>
      <c r="K6968" s="9"/>
      <c r="L6968"/>
      <c r="M6968" s="36"/>
      <c r="N6968"/>
      <c r="O6968"/>
      <c r="P6968" s="48"/>
      <c r="Q6968" s="10"/>
      <c r="R6968" s="11"/>
      <c r="S6968" s="13"/>
      <c r="T6968" s="12"/>
      <c r="U6968" s="13"/>
      <c r="V6968"/>
    </row>
    <row r="6969" spans="1:22" x14ac:dyDescent="0.2">
      <c r="A6969" s="32"/>
      <c r="B6969"/>
      <c r="C6969" s="20"/>
      <c r="D6969" s="20"/>
      <c r="E6969"/>
      <c r="F6969"/>
      <c r="G6969" s="19"/>
      <c r="H6969"/>
      <c r="I6969"/>
      <c r="J6969"/>
      <c r="K6969" s="9"/>
      <c r="L6969"/>
      <c r="M6969" s="36"/>
      <c r="N6969"/>
      <c r="O6969"/>
      <c r="P6969" s="48"/>
      <c r="Q6969" s="10"/>
      <c r="R6969" s="11"/>
      <c r="S6969" s="13"/>
      <c r="T6969" s="12"/>
      <c r="U6969" s="13"/>
      <c r="V6969"/>
    </row>
    <row r="6970" spans="1:22" x14ac:dyDescent="0.2">
      <c r="A6970" s="32"/>
      <c r="B6970"/>
      <c r="C6970" s="20"/>
      <c r="D6970" s="20"/>
      <c r="E6970"/>
      <c r="F6970"/>
      <c r="G6970" s="19"/>
      <c r="H6970"/>
      <c r="I6970"/>
      <c r="J6970"/>
      <c r="K6970" s="9"/>
      <c r="L6970"/>
      <c r="M6970" s="36"/>
      <c r="N6970"/>
      <c r="O6970"/>
      <c r="P6970" s="48"/>
      <c r="Q6970" s="10"/>
      <c r="R6970" s="11"/>
      <c r="S6970" s="13"/>
      <c r="T6970" s="12"/>
      <c r="U6970" s="13"/>
      <c r="V6970"/>
    </row>
    <row r="6971" spans="1:22" x14ac:dyDescent="0.2">
      <c r="A6971" s="32"/>
      <c r="B6971"/>
      <c r="C6971" s="20"/>
      <c r="D6971" s="20"/>
      <c r="E6971"/>
      <c r="F6971"/>
      <c r="G6971" s="19"/>
      <c r="H6971"/>
      <c r="I6971"/>
      <c r="J6971"/>
      <c r="K6971" s="9"/>
      <c r="L6971"/>
      <c r="M6971" s="36"/>
      <c r="N6971"/>
      <c r="O6971"/>
      <c r="P6971" s="48"/>
      <c r="Q6971" s="10"/>
      <c r="R6971" s="11"/>
      <c r="S6971" s="13"/>
      <c r="T6971" s="12"/>
      <c r="U6971" s="13"/>
      <c r="V6971"/>
    </row>
    <row r="6972" spans="1:22" x14ac:dyDescent="0.2">
      <c r="A6972" s="32"/>
      <c r="B6972"/>
      <c r="C6972" s="20"/>
      <c r="D6972" s="20"/>
      <c r="E6972"/>
      <c r="F6972"/>
      <c r="G6972" s="19"/>
      <c r="H6972"/>
      <c r="I6972"/>
      <c r="J6972"/>
      <c r="K6972" s="9"/>
      <c r="L6972"/>
      <c r="M6972" s="36"/>
      <c r="N6972"/>
      <c r="O6972"/>
      <c r="P6972" s="48"/>
      <c r="Q6972" s="10"/>
      <c r="R6972" s="11"/>
      <c r="S6972" s="13"/>
      <c r="T6972" s="12"/>
      <c r="U6972" s="13"/>
      <c r="V6972"/>
    </row>
    <row r="6973" spans="1:22" x14ac:dyDescent="0.2">
      <c r="A6973" s="32"/>
      <c r="B6973"/>
      <c r="C6973" s="20"/>
      <c r="D6973" s="20"/>
      <c r="E6973"/>
      <c r="F6973"/>
      <c r="G6973" s="19"/>
      <c r="H6973"/>
      <c r="I6973"/>
      <c r="J6973"/>
      <c r="K6973" s="9"/>
      <c r="L6973"/>
      <c r="M6973" s="36"/>
      <c r="N6973"/>
      <c r="O6973"/>
      <c r="P6973" s="48"/>
      <c r="Q6973" s="10"/>
      <c r="R6973" s="11"/>
      <c r="S6973" s="13"/>
      <c r="T6973" s="12"/>
      <c r="U6973" s="13"/>
      <c r="V6973"/>
    </row>
    <row r="6974" spans="1:22" x14ac:dyDescent="0.2">
      <c r="A6974" s="32"/>
      <c r="B6974"/>
      <c r="C6974" s="20"/>
      <c r="D6974" s="20"/>
      <c r="E6974"/>
      <c r="F6974"/>
      <c r="G6974" s="19"/>
      <c r="H6974"/>
      <c r="I6974"/>
      <c r="J6974"/>
      <c r="K6974" s="9"/>
      <c r="L6974"/>
      <c r="M6974" s="36"/>
      <c r="N6974"/>
      <c r="O6974"/>
      <c r="P6974" s="48"/>
      <c r="Q6974" s="10"/>
      <c r="R6974" s="11"/>
      <c r="S6974" s="13"/>
      <c r="T6974" s="12"/>
      <c r="U6974" s="13"/>
      <c r="V6974"/>
    </row>
    <row r="6975" spans="1:22" x14ac:dyDescent="0.2">
      <c r="A6975" s="32"/>
      <c r="B6975"/>
      <c r="C6975" s="20"/>
      <c r="D6975" s="20"/>
      <c r="E6975"/>
      <c r="F6975"/>
      <c r="G6975" s="19"/>
      <c r="H6975"/>
      <c r="I6975"/>
      <c r="J6975"/>
      <c r="K6975" s="9"/>
      <c r="L6975"/>
      <c r="M6975" s="36"/>
      <c r="N6975"/>
      <c r="O6975"/>
      <c r="P6975" s="48"/>
      <c r="Q6975" s="10"/>
      <c r="R6975" s="11"/>
      <c r="S6975" s="13"/>
      <c r="T6975" s="12"/>
      <c r="U6975" s="13"/>
      <c r="V6975"/>
    </row>
    <row r="6976" spans="1:22" x14ac:dyDescent="0.2">
      <c r="A6976" s="32"/>
      <c r="B6976"/>
      <c r="C6976" s="20"/>
      <c r="D6976" s="20"/>
      <c r="E6976"/>
      <c r="F6976"/>
      <c r="G6976" s="19"/>
      <c r="H6976"/>
      <c r="I6976"/>
      <c r="J6976"/>
      <c r="K6976" s="9"/>
      <c r="L6976"/>
      <c r="M6976" s="36"/>
      <c r="N6976"/>
      <c r="O6976"/>
      <c r="P6976" s="48"/>
      <c r="Q6976" s="10"/>
      <c r="R6976" s="11"/>
      <c r="S6976" s="13"/>
      <c r="T6976" s="12"/>
      <c r="U6976" s="13"/>
      <c r="V6976"/>
    </row>
    <row r="6977" spans="1:22" x14ac:dyDescent="0.2">
      <c r="A6977" s="32"/>
      <c r="B6977"/>
      <c r="C6977" s="20"/>
      <c r="D6977" s="20"/>
      <c r="E6977"/>
      <c r="F6977"/>
      <c r="G6977" s="19"/>
      <c r="H6977"/>
      <c r="I6977"/>
      <c r="J6977"/>
      <c r="K6977" s="9"/>
      <c r="L6977"/>
      <c r="M6977" s="36"/>
      <c r="N6977"/>
      <c r="O6977"/>
      <c r="P6977" s="48"/>
      <c r="Q6977" s="10"/>
      <c r="R6977" s="11"/>
      <c r="S6977" s="13"/>
      <c r="T6977" s="12"/>
      <c r="U6977" s="13"/>
      <c r="V6977"/>
    </row>
    <row r="6978" spans="1:22" x14ac:dyDescent="0.2">
      <c r="A6978" s="32"/>
      <c r="B6978"/>
      <c r="C6978" s="20"/>
      <c r="D6978" s="20"/>
      <c r="E6978"/>
      <c r="F6978"/>
      <c r="G6978" s="19"/>
      <c r="H6978"/>
      <c r="I6978"/>
      <c r="J6978"/>
      <c r="K6978" s="9"/>
      <c r="L6978"/>
      <c r="M6978" s="36"/>
      <c r="N6978"/>
      <c r="O6978"/>
      <c r="P6978" s="48"/>
      <c r="Q6978" s="10"/>
      <c r="R6978" s="11"/>
      <c r="S6978" s="13"/>
      <c r="T6978" s="12"/>
      <c r="U6978" s="13"/>
      <c r="V6978"/>
    </row>
    <row r="6979" spans="1:22" x14ac:dyDescent="0.2">
      <c r="A6979" s="32"/>
      <c r="B6979"/>
      <c r="C6979" s="20"/>
      <c r="D6979" s="20"/>
      <c r="E6979"/>
      <c r="F6979"/>
      <c r="G6979" s="19"/>
      <c r="H6979"/>
      <c r="I6979"/>
      <c r="J6979"/>
      <c r="K6979" s="9"/>
      <c r="L6979"/>
      <c r="M6979" s="36"/>
      <c r="N6979"/>
      <c r="O6979"/>
      <c r="P6979" s="48"/>
      <c r="Q6979" s="10"/>
      <c r="R6979" s="11"/>
      <c r="S6979" s="13"/>
      <c r="T6979" s="12"/>
      <c r="U6979" s="13"/>
      <c r="V6979"/>
    </row>
    <row r="6980" spans="1:22" x14ac:dyDescent="0.2">
      <c r="A6980" s="32"/>
      <c r="B6980"/>
      <c r="C6980" s="20"/>
      <c r="D6980" s="20"/>
      <c r="E6980"/>
      <c r="F6980"/>
      <c r="G6980" s="19"/>
      <c r="H6980"/>
      <c r="I6980"/>
      <c r="J6980"/>
      <c r="K6980" s="9"/>
      <c r="L6980"/>
      <c r="M6980" s="36"/>
      <c r="N6980"/>
      <c r="O6980"/>
      <c r="P6980" s="48"/>
      <c r="Q6980" s="10"/>
      <c r="R6980" s="11"/>
      <c r="S6980" s="13"/>
      <c r="T6980" s="12"/>
      <c r="U6980" s="13"/>
      <c r="V6980"/>
    </row>
    <row r="6981" spans="1:22" x14ac:dyDescent="0.2">
      <c r="A6981" s="32"/>
      <c r="B6981"/>
      <c r="C6981" s="20"/>
      <c r="D6981" s="20"/>
      <c r="E6981"/>
      <c r="F6981"/>
      <c r="G6981" s="19"/>
      <c r="H6981"/>
      <c r="I6981"/>
      <c r="J6981"/>
      <c r="K6981" s="9"/>
      <c r="L6981"/>
      <c r="M6981" s="36"/>
      <c r="N6981"/>
      <c r="O6981"/>
      <c r="P6981" s="48"/>
      <c r="Q6981" s="10"/>
      <c r="R6981" s="11"/>
      <c r="S6981" s="13"/>
      <c r="T6981" s="12"/>
      <c r="U6981" s="13"/>
      <c r="V6981"/>
    </row>
    <row r="6982" spans="1:22" x14ac:dyDescent="0.2">
      <c r="A6982" s="32"/>
      <c r="B6982"/>
      <c r="C6982" s="20"/>
      <c r="D6982" s="20"/>
      <c r="E6982"/>
      <c r="F6982"/>
      <c r="G6982" s="19"/>
      <c r="H6982"/>
      <c r="I6982"/>
      <c r="J6982"/>
      <c r="K6982" s="9"/>
      <c r="L6982"/>
      <c r="M6982" s="36"/>
      <c r="N6982"/>
      <c r="O6982"/>
      <c r="P6982" s="48"/>
      <c r="Q6982" s="10"/>
      <c r="R6982" s="11"/>
      <c r="S6982" s="13"/>
      <c r="T6982" s="12"/>
      <c r="U6982" s="13"/>
      <c r="V6982"/>
    </row>
    <row r="6983" spans="1:22" x14ac:dyDescent="0.2">
      <c r="A6983" s="32"/>
      <c r="B6983"/>
      <c r="C6983" s="20"/>
      <c r="D6983" s="20"/>
      <c r="E6983"/>
      <c r="F6983"/>
      <c r="G6983" s="19"/>
      <c r="H6983"/>
      <c r="I6983"/>
      <c r="J6983"/>
      <c r="K6983" s="9"/>
      <c r="L6983"/>
      <c r="M6983" s="36"/>
      <c r="N6983"/>
      <c r="O6983"/>
      <c r="P6983" s="48"/>
      <c r="Q6983" s="10"/>
      <c r="R6983" s="11"/>
      <c r="S6983" s="13"/>
      <c r="T6983" s="12"/>
      <c r="U6983" s="13"/>
      <c r="V6983"/>
    </row>
    <row r="6984" spans="1:22" x14ac:dyDescent="0.2">
      <c r="A6984" s="32"/>
      <c r="B6984"/>
      <c r="C6984" s="20"/>
      <c r="D6984" s="20"/>
      <c r="E6984"/>
      <c r="F6984"/>
      <c r="G6984" s="19"/>
      <c r="H6984"/>
      <c r="I6984"/>
      <c r="J6984"/>
      <c r="K6984" s="9"/>
      <c r="L6984"/>
      <c r="M6984" s="36"/>
      <c r="N6984"/>
      <c r="O6984"/>
      <c r="P6984" s="48"/>
      <c r="Q6984" s="10"/>
      <c r="R6984" s="11"/>
      <c r="S6984" s="13"/>
      <c r="T6984" s="12"/>
      <c r="U6984" s="13"/>
      <c r="V6984"/>
    </row>
    <row r="6985" spans="1:22" x14ac:dyDescent="0.2">
      <c r="A6985" s="32"/>
      <c r="B6985"/>
      <c r="C6985" s="20"/>
      <c r="D6985" s="20"/>
      <c r="E6985"/>
      <c r="F6985"/>
      <c r="G6985" s="19"/>
      <c r="H6985"/>
      <c r="I6985"/>
      <c r="J6985"/>
      <c r="K6985" s="9"/>
      <c r="L6985"/>
      <c r="M6985" s="36"/>
      <c r="N6985"/>
      <c r="O6985"/>
      <c r="P6985" s="48"/>
      <c r="Q6985" s="10"/>
      <c r="R6985" s="11"/>
      <c r="S6985" s="13"/>
      <c r="T6985" s="12"/>
      <c r="U6985" s="13"/>
      <c r="V6985"/>
    </row>
    <row r="6986" spans="1:22" x14ac:dyDescent="0.2">
      <c r="A6986" s="32"/>
      <c r="B6986"/>
      <c r="C6986" s="20"/>
      <c r="D6986" s="20"/>
      <c r="E6986"/>
      <c r="F6986"/>
      <c r="G6986" s="19"/>
      <c r="H6986"/>
      <c r="I6986"/>
      <c r="J6986"/>
      <c r="K6986" s="9"/>
      <c r="L6986"/>
      <c r="M6986" s="36"/>
      <c r="N6986"/>
      <c r="O6986"/>
      <c r="P6986" s="48"/>
      <c r="Q6986" s="10"/>
      <c r="R6986" s="11"/>
      <c r="S6986" s="13"/>
      <c r="T6986" s="12"/>
      <c r="U6986" s="13"/>
      <c r="V6986"/>
    </row>
    <row r="6987" spans="1:22" x14ac:dyDescent="0.2">
      <c r="A6987" s="32"/>
      <c r="B6987"/>
      <c r="C6987" s="20"/>
      <c r="D6987" s="20"/>
      <c r="E6987"/>
      <c r="F6987"/>
      <c r="G6987" s="19"/>
      <c r="H6987"/>
      <c r="I6987"/>
      <c r="J6987"/>
      <c r="K6987" s="9"/>
      <c r="L6987"/>
      <c r="M6987" s="36"/>
      <c r="N6987"/>
      <c r="O6987"/>
      <c r="P6987" s="48"/>
      <c r="Q6987" s="10"/>
      <c r="R6987" s="11"/>
      <c r="S6987" s="13"/>
      <c r="T6987" s="12"/>
      <c r="U6987" s="13"/>
      <c r="V6987"/>
    </row>
    <row r="6988" spans="1:22" x14ac:dyDescent="0.2">
      <c r="A6988" s="32"/>
      <c r="B6988"/>
      <c r="C6988" s="20"/>
      <c r="D6988" s="20"/>
      <c r="E6988"/>
      <c r="F6988"/>
      <c r="G6988" s="19"/>
      <c r="H6988"/>
      <c r="I6988"/>
      <c r="J6988"/>
      <c r="K6988" s="9"/>
      <c r="L6988"/>
      <c r="M6988" s="36"/>
      <c r="N6988"/>
      <c r="O6988"/>
      <c r="P6988" s="48"/>
      <c r="Q6988" s="10"/>
      <c r="R6988" s="11"/>
      <c r="S6988" s="13"/>
      <c r="T6988" s="12"/>
      <c r="U6988" s="13"/>
      <c r="V6988"/>
    </row>
    <row r="6989" spans="1:22" x14ac:dyDescent="0.2">
      <c r="A6989" s="32"/>
      <c r="B6989"/>
      <c r="C6989" s="20"/>
      <c r="D6989" s="20"/>
      <c r="E6989"/>
      <c r="F6989"/>
      <c r="G6989" s="19"/>
      <c r="H6989"/>
      <c r="I6989"/>
      <c r="J6989"/>
      <c r="K6989" s="9"/>
      <c r="L6989"/>
      <c r="M6989" s="36"/>
      <c r="N6989"/>
      <c r="O6989"/>
      <c r="P6989" s="48"/>
      <c r="Q6989" s="10"/>
      <c r="R6989" s="11"/>
      <c r="S6989" s="13"/>
      <c r="T6989" s="12"/>
      <c r="U6989" s="13"/>
      <c r="V6989"/>
    </row>
    <row r="6990" spans="1:22" x14ac:dyDescent="0.2">
      <c r="A6990" s="32"/>
      <c r="B6990"/>
      <c r="C6990" s="20"/>
      <c r="D6990" s="20"/>
      <c r="E6990"/>
      <c r="F6990"/>
      <c r="G6990" s="19"/>
      <c r="H6990"/>
      <c r="I6990"/>
      <c r="J6990"/>
      <c r="K6990" s="9"/>
      <c r="L6990"/>
      <c r="M6990" s="36"/>
      <c r="N6990"/>
      <c r="O6990"/>
      <c r="P6990" s="48"/>
      <c r="Q6990" s="10"/>
      <c r="R6990" s="11"/>
      <c r="S6990" s="13"/>
      <c r="T6990" s="12"/>
      <c r="U6990" s="13"/>
      <c r="V6990"/>
    </row>
    <row r="6991" spans="1:22" x14ac:dyDescent="0.2">
      <c r="A6991" s="32"/>
      <c r="B6991"/>
      <c r="C6991" s="20"/>
      <c r="D6991" s="20"/>
      <c r="E6991"/>
      <c r="F6991"/>
      <c r="G6991" s="19"/>
      <c r="H6991"/>
      <c r="I6991"/>
      <c r="J6991"/>
      <c r="K6991" s="9"/>
      <c r="L6991"/>
      <c r="M6991" s="36"/>
      <c r="N6991"/>
      <c r="O6991"/>
      <c r="P6991" s="48"/>
      <c r="Q6991" s="10"/>
      <c r="R6991" s="11"/>
      <c r="S6991" s="13"/>
      <c r="T6991" s="12"/>
      <c r="U6991" s="13"/>
      <c r="V6991"/>
    </row>
    <row r="6992" spans="1:22" x14ac:dyDescent="0.2">
      <c r="A6992" s="32"/>
      <c r="B6992"/>
      <c r="C6992" s="20"/>
      <c r="D6992" s="20"/>
      <c r="E6992"/>
      <c r="F6992"/>
      <c r="G6992" s="19"/>
      <c r="H6992"/>
      <c r="I6992"/>
      <c r="J6992"/>
      <c r="K6992" s="9"/>
      <c r="L6992"/>
      <c r="M6992" s="36"/>
      <c r="N6992"/>
      <c r="O6992"/>
      <c r="P6992" s="48"/>
      <c r="Q6992" s="10"/>
      <c r="R6992" s="11"/>
      <c r="S6992" s="13"/>
      <c r="T6992" s="12"/>
      <c r="U6992" s="13"/>
      <c r="V6992"/>
    </row>
    <row r="6993" spans="1:22" x14ac:dyDescent="0.2">
      <c r="A6993" s="32"/>
      <c r="B6993"/>
      <c r="C6993" s="20"/>
      <c r="D6993" s="20"/>
      <c r="E6993"/>
      <c r="F6993"/>
      <c r="G6993" s="19"/>
      <c r="H6993"/>
      <c r="I6993"/>
      <c r="J6993"/>
      <c r="K6993" s="9"/>
      <c r="L6993"/>
      <c r="M6993" s="36"/>
      <c r="N6993"/>
      <c r="O6993"/>
      <c r="P6993" s="48"/>
      <c r="Q6993" s="10"/>
      <c r="R6993" s="11"/>
      <c r="S6993" s="13"/>
      <c r="T6993" s="12"/>
      <c r="U6993" s="13"/>
      <c r="V6993"/>
    </row>
    <row r="6994" spans="1:22" x14ac:dyDescent="0.2">
      <c r="A6994" s="32"/>
      <c r="B6994"/>
      <c r="C6994" s="20"/>
      <c r="D6994" s="20"/>
      <c r="E6994"/>
      <c r="F6994"/>
      <c r="G6994" s="19"/>
      <c r="H6994"/>
      <c r="I6994"/>
      <c r="J6994"/>
      <c r="K6994" s="9"/>
      <c r="L6994"/>
      <c r="M6994" s="36"/>
      <c r="N6994"/>
      <c r="O6994"/>
      <c r="P6994" s="48"/>
      <c r="Q6994" s="10"/>
      <c r="R6994" s="11"/>
      <c r="S6994" s="13"/>
      <c r="T6994" s="12"/>
      <c r="U6994" s="13"/>
      <c r="V6994"/>
    </row>
    <row r="6995" spans="1:22" x14ac:dyDescent="0.2">
      <c r="A6995" s="32"/>
      <c r="B6995"/>
      <c r="C6995" s="20"/>
      <c r="D6995" s="20"/>
      <c r="E6995"/>
      <c r="F6995"/>
      <c r="G6995" s="19"/>
      <c r="H6995"/>
      <c r="I6995"/>
      <c r="J6995"/>
      <c r="K6995" s="9"/>
      <c r="L6995"/>
      <c r="M6995" s="36"/>
      <c r="N6995"/>
      <c r="O6995"/>
      <c r="P6995" s="48"/>
      <c r="Q6995" s="10"/>
      <c r="R6995" s="11"/>
      <c r="S6995" s="13"/>
      <c r="T6995" s="12"/>
      <c r="U6995" s="13"/>
      <c r="V6995"/>
    </row>
    <row r="6996" spans="1:22" x14ac:dyDescent="0.2">
      <c r="A6996" s="32"/>
      <c r="B6996"/>
      <c r="C6996" s="20"/>
      <c r="D6996" s="20"/>
      <c r="E6996"/>
      <c r="F6996"/>
      <c r="G6996" s="19"/>
      <c r="H6996"/>
      <c r="I6996"/>
      <c r="J6996"/>
      <c r="K6996" s="9"/>
      <c r="L6996"/>
      <c r="M6996" s="36"/>
      <c r="N6996"/>
      <c r="O6996"/>
      <c r="P6996" s="48"/>
      <c r="Q6996" s="10"/>
      <c r="R6996" s="11"/>
      <c r="S6996" s="13"/>
      <c r="T6996" s="12"/>
      <c r="U6996" s="13"/>
      <c r="V6996"/>
    </row>
    <row r="6997" spans="1:22" x14ac:dyDescent="0.2">
      <c r="A6997" s="32"/>
      <c r="B6997"/>
      <c r="C6997" s="20"/>
      <c r="D6997" s="20"/>
      <c r="E6997"/>
      <c r="F6997"/>
      <c r="G6997" s="19"/>
      <c r="H6997"/>
      <c r="I6997"/>
      <c r="J6997"/>
      <c r="K6997" s="9"/>
      <c r="L6997"/>
      <c r="M6997" s="36"/>
      <c r="N6997"/>
      <c r="O6997"/>
      <c r="P6997" s="48"/>
      <c r="Q6997" s="10"/>
      <c r="R6997" s="11"/>
      <c r="S6997" s="13"/>
      <c r="T6997" s="12"/>
      <c r="U6997" s="13"/>
      <c r="V6997"/>
    </row>
    <row r="6998" spans="1:22" x14ac:dyDescent="0.2">
      <c r="A6998" s="32"/>
      <c r="B6998"/>
      <c r="C6998" s="20"/>
      <c r="D6998" s="20"/>
      <c r="E6998"/>
      <c r="F6998"/>
      <c r="G6998" s="19"/>
      <c r="H6998"/>
      <c r="I6998"/>
      <c r="J6998"/>
      <c r="K6998" s="9"/>
      <c r="L6998"/>
      <c r="M6998" s="36"/>
      <c r="N6998"/>
      <c r="O6998"/>
      <c r="P6998" s="48"/>
      <c r="Q6998" s="10"/>
      <c r="R6998" s="11"/>
      <c r="S6998" s="13"/>
      <c r="T6998" s="12"/>
      <c r="U6998" s="13"/>
      <c r="V6998"/>
    </row>
    <row r="6999" spans="1:22" x14ac:dyDescent="0.2">
      <c r="A6999" s="32"/>
      <c r="B6999"/>
      <c r="C6999" s="20"/>
      <c r="D6999" s="20"/>
      <c r="E6999"/>
      <c r="F6999"/>
      <c r="G6999" s="19"/>
      <c r="H6999"/>
      <c r="I6999"/>
      <c r="J6999"/>
      <c r="K6999" s="9"/>
      <c r="L6999"/>
      <c r="M6999" s="36"/>
      <c r="N6999"/>
      <c r="O6999"/>
      <c r="P6999" s="48"/>
      <c r="Q6999" s="10"/>
      <c r="R6999" s="11"/>
      <c r="S6999" s="13"/>
      <c r="T6999" s="12"/>
      <c r="U6999" s="13"/>
      <c r="V6999"/>
    </row>
    <row r="7000" spans="1:22" x14ac:dyDescent="0.2">
      <c r="A7000" s="32"/>
      <c r="B7000"/>
      <c r="C7000" s="20"/>
      <c r="D7000" s="20"/>
      <c r="E7000"/>
      <c r="F7000"/>
      <c r="G7000" s="19"/>
      <c r="H7000"/>
      <c r="I7000"/>
      <c r="J7000"/>
      <c r="K7000" s="9"/>
      <c r="L7000"/>
      <c r="M7000" s="36"/>
      <c r="N7000"/>
      <c r="O7000"/>
      <c r="P7000" s="48"/>
      <c r="Q7000" s="10"/>
      <c r="R7000" s="11"/>
      <c r="S7000" s="13"/>
      <c r="T7000" s="12"/>
      <c r="U7000" s="13"/>
      <c r="V7000"/>
    </row>
    <row r="7001" spans="1:22" x14ac:dyDescent="0.2">
      <c r="A7001" s="32"/>
      <c r="B7001"/>
      <c r="C7001" s="20"/>
      <c r="D7001" s="20"/>
      <c r="E7001"/>
      <c r="F7001"/>
      <c r="G7001" s="19"/>
      <c r="H7001"/>
      <c r="I7001"/>
      <c r="J7001"/>
      <c r="K7001" s="9"/>
      <c r="L7001"/>
      <c r="M7001" s="36"/>
      <c r="N7001"/>
      <c r="O7001"/>
      <c r="P7001" s="48"/>
      <c r="Q7001" s="10"/>
      <c r="R7001" s="11"/>
      <c r="S7001" s="13"/>
      <c r="T7001" s="12"/>
      <c r="U7001" s="13"/>
      <c r="V7001"/>
    </row>
    <row r="7002" spans="1:22" x14ac:dyDescent="0.2">
      <c r="A7002" s="32"/>
      <c r="B7002"/>
      <c r="C7002" s="20"/>
      <c r="D7002" s="20"/>
      <c r="E7002"/>
      <c r="F7002"/>
      <c r="G7002" s="19"/>
      <c r="H7002"/>
      <c r="I7002"/>
      <c r="J7002"/>
      <c r="K7002" s="9"/>
      <c r="L7002"/>
      <c r="M7002" s="36"/>
      <c r="N7002"/>
      <c r="O7002"/>
      <c r="P7002" s="48"/>
      <c r="Q7002" s="10"/>
      <c r="R7002" s="11"/>
      <c r="S7002" s="13"/>
      <c r="T7002" s="12"/>
      <c r="U7002" s="13"/>
      <c r="V7002"/>
    </row>
    <row r="7003" spans="1:22" x14ac:dyDescent="0.2">
      <c r="A7003" s="32"/>
      <c r="B7003"/>
      <c r="C7003" s="20"/>
      <c r="D7003" s="20"/>
      <c r="E7003"/>
      <c r="F7003"/>
      <c r="G7003" s="19"/>
      <c r="H7003"/>
      <c r="I7003"/>
      <c r="J7003"/>
      <c r="K7003" s="9"/>
      <c r="L7003"/>
      <c r="M7003" s="36"/>
      <c r="N7003"/>
      <c r="O7003"/>
      <c r="P7003" s="48"/>
      <c r="Q7003" s="10"/>
      <c r="R7003" s="11"/>
      <c r="S7003" s="13"/>
      <c r="T7003" s="12"/>
      <c r="U7003" s="13"/>
      <c r="V7003"/>
    </row>
    <row r="7004" spans="1:22" x14ac:dyDescent="0.2">
      <c r="A7004" s="32"/>
      <c r="B7004"/>
      <c r="C7004" s="20"/>
      <c r="D7004" s="20"/>
      <c r="E7004"/>
      <c r="F7004"/>
      <c r="G7004" s="19"/>
      <c r="H7004"/>
      <c r="I7004"/>
      <c r="J7004"/>
      <c r="K7004" s="9"/>
      <c r="L7004"/>
      <c r="M7004" s="36"/>
      <c r="N7004"/>
      <c r="O7004"/>
      <c r="P7004" s="48"/>
      <c r="Q7004" s="10"/>
      <c r="R7004" s="11"/>
      <c r="S7004" s="13"/>
      <c r="T7004" s="12"/>
      <c r="U7004" s="13"/>
      <c r="V7004"/>
    </row>
    <row r="7005" spans="1:22" x14ac:dyDescent="0.2">
      <c r="A7005" s="32"/>
      <c r="B7005"/>
      <c r="C7005" s="20"/>
      <c r="D7005" s="20"/>
      <c r="E7005"/>
      <c r="F7005"/>
      <c r="G7005" s="19"/>
      <c r="H7005"/>
      <c r="I7005"/>
      <c r="J7005"/>
      <c r="K7005" s="9"/>
      <c r="L7005"/>
      <c r="M7005" s="36"/>
      <c r="N7005"/>
      <c r="O7005"/>
      <c r="P7005" s="48"/>
      <c r="Q7005" s="10"/>
      <c r="R7005" s="11"/>
      <c r="S7005" s="13"/>
      <c r="T7005" s="12"/>
      <c r="U7005" s="13"/>
      <c r="V7005"/>
    </row>
    <row r="7006" spans="1:22" x14ac:dyDescent="0.2">
      <c r="A7006" s="32"/>
      <c r="B7006"/>
      <c r="C7006" s="20"/>
      <c r="D7006" s="20"/>
      <c r="E7006"/>
      <c r="F7006"/>
      <c r="G7006" s="19"/>
      <c r="H7006"/>
      <c r="I7006"/>
      <c r="J7006"/>
      <c r="K7006" s="9"/>
      <c r="L7006"/>
      <c r="M7006" s="36"/>
      <c r="N7006"/>
      <c r="O7006"/>
      <c r="P7006" s="48"/>
      <c r="Q7006" s="10"/>
      <c r="R7006" s="11"/>
      <c r="S7006" s="13"/>
      <c r="T7006" s="12"/>
      <c r="U7006" s="13"/>
      <c r="V7006"/>
    </row>
    <row r="7007" spans="1:22" x14ac:dyDescent="0.2">
      <c r="A7007" s="32"/>
      <c r="B7007"/>
      <c r="C7007" s="20"/>
      <c r="D7007" s="20"/>
      <c r="E7007"/>
      <c r="F7007"/>
      <c r="G7007" s="19"/>
      <c r="H7007"/>
      <c r="I7007"/>
      <c r="J7007"/>
      <c r="K7007" s="9"/>
      <c r="L7007"/>
      <c r="M7007" s="36"/>
      <c r="N7007"/>
      <c r="O7007"/>
      <c r="P7007" s="48"/>
      <c r="Q7007" s="10"/>
      <c r="R7007" s="11"/>
      <c r="S7007" s="13"/>
      <c r="T7007" s="12"/>
      <c r="U7007" s="13"/>
      <c r="V7007"/>
    </row>
    <row r="7008" spans="1:22" x14ac:dyDescent="0.2">
      <c r="A7008" s="32"/>
      <c r="B7008"/>
      <c r="C7008" s="20"/>
      <c r="D7008" s="20"/>
      <c r="E7008"/>
      <c r="F7008"/>
      <c r="G7008" s="19"/>
      <c r="H7008"/>
      <c r="I7008"/>
      <c r="J7008"/>
      <c r="K7008" s="9"/>
      <c r="L7008"/>
      <c r="M7008" s="36"/>
      <c r="N7008"/>
      <c r="O7008"/>
      <c r="P7008" s="48"/>
      <c r="Q7008" s="10"/>
      <c r="R7008" s="11"/>
      <c r="S7008" s="13"/>
      <c r="T7008" s="12"/>
      <c r="U7008" s="13"/>
      <c r="V7008"/>
    </row>
    <row r="7009" spans="1:22" x14ac:dyDescent="0.2">
      <c r="A7009" s="32"/>
      <c r="B7009"/>
      <c r="C7009" s="20"/>
      <c r="D7009" s="20"/>
      <c r="E7009"/>
      <c r="F7009"/>
      <c r="G7009" s="19"/>
      <c r="H7009"/>
      <c r="I7009"/>
      <c r="J7009"/>
      <c r="K7009" s="9"/>
      <c r="L7009"/>
      <c r="M7009" s="36"/>
      <c r="N7009"/>
      <c r="O7009"/>
      <c r="P7009" s="48"/>
      <c r="Q7009" s="10"/>
      <c r="R7009" s="11"/>
      <c r="S7009" s="13"/>
      <c r="T7009" s="12"/>
      <c r="U7009" s="13"/>
      <c r="V7009"/>
    </row>
    <row r="7010" spans="1:22" x14ac:dyDescent="0.2">
      <c r="A7010" s="32"/>
      <c r="B7010"/>
      <c r="C7010" s="20"/>
      <c r="D7010" s="20"/>
      <c r="E7010"/>
      <c r="F7010"/>
      <c r="G7010" s="19"/>
      <c r="H7010"/>
      <c r="I7010"/>
      <c r="J7010"/>
      <c r="K7010" s="9"/>
      <c r="L7010"/>
      <c r="M7010" s="36"/>
      <c r="N7010"/>
      <c r="O7010"/>
      <c r="P7010" s="48"/>
      <c r="Q7010" s="10"/>
      <c r="R7010" s="11"/>
      <c r="S7010" s="13"/>
      <c r="T7010" s="12"/>
      <c r="U7010" s="13"/>
      <c r="V7010"/>
    </row>
    <row r="7011" spans="1:22" x14ac:dyDescent="0.2">
      <c r="A7011" s="32"/>
      <c r="B7011"/>
      <c r="C7011" s="20"/>
      <c r="D7011" s="20"/>
      <c r="E7011"/>
      <c r="F7011"/>
      <c r="G7011" s="19"/>
      <c r="H7011"/>
      <c r="I7011"/>
      <c r="J7011"/>
      <c r="K7011" s="9"/>
      <c r="L7011"/>
      <c r="M7011" s="36"/>
      <c r="N7011"/>
      <c r="O7011"/>
      <c r="P7011" s="48"/>
      <c r="Q7011" s="10"/>
      <c r="R7011" s="11"/>
      <c r="S7011" s="13"/>
      <c r="T7011" s="12"/>
      <c r="U7011" s="13"/>
      <c r="V7011"/>
    </row>
    <row r="7012" spans="1:22" x14ac:dyDescent="0.2">
      <c r="A7012" s="32"/>
      <c r="B7012"/>
      <c r="C7012" s="20"/>
      <c r="D7012" s="20"/>
      <c r="E7012"/>
      <c r="F7012"/>
      <c r="G7012" s="19"/>
      <c r="H7012"/>
      <c r="I7012"/>
      <c r="J7012"/>
      <c r="K7012" s="9"/>
      <c r="L7012"/>
      <c r="M7012" s="36"/>
      <c r="N7012"/>
      <c r="O7012"/>
      <c r="P7012" s="48"/>
      <c r="Q7012" s="10"/>
      <c r="R7012" s="11"/>
      <c r="S7012" s="13"/>
      <c r="T7012" s="12"/>
      <c r="U7012" s="13"/>
      <c r="V7012"/>
    </row>
    <row r="7013" spans="1:22" x14ac:dyDescent="0.2">
      <c r="A7013" s="32"/>
      <c r="B7013"/>
      <c r="C7013" s="20"/>
      <c r="D7013" s="20"/>
      <c r="E7013"/>
      <c r="F7013"/>
      <c r="G7013" s="19"/>
      <c r="H7013"/>
      <c r="I7013"/>
      <c r="J7013"/>
      <c r="K7013" s="9"/>
      <c r="L7013"/>
      <c r="M7013" s="36"/>
      <c r="N7013"/>
      <c r="O7013"/>
      <c r="P7013" s="48"/>
      <c r="Q7013" s="10"/>
      <c r="R7013" s="11"/>
      <c r="S7013" s="13"/>
      <c r="T7013" s="12"/>
      <c r="U7013" s="13"/>
      <c r="V7013"/>
    </row>
    <row r="7014" spans="1:22" x14ac:dyDescent="0.2">
      <c r="A7014" s="32"/>
      <c r="B7014"/>
      <c r="C7014" s="20"/>
      <c r="D7014" s="20"/>
      <c r="E7014"/>
      <c r="F7014"/>
      <c r="G7014" s="19"/>
      <c r="H7014"/>
      <c r="I7014"/>
      <c r="J7014"/>
      <c r="K7014" s="9"/>
      <c r="L7014"/>
      <c r="M7014" s="36"/>
      <c r="N7014"/>
      <c r="O7014"/>
      <c r="P7014" s="48"/>
      <c r="Q7014" s="10"/>
      <c r="R7014" s="11"/>
      <c r="S7014" s="13"/>
      <c r="T7014" s="12"/>
      <c r="U7014" s="13"/>
      <c r="V7014"/>
    </row>
    <row r="7015" spans="1:22" x14ac:dyDescent="0.2">
      <c r="A7015" s="32"/>
      <c r="B7015"/>
      <c r="C7015" s="20"/>
      <c r="D7015" s="20"/>
      <c r="E7015"/>
      <c r="F7015"/>
      <c r="G7015" s="19"/>
      <c r="H7015"/>
      <c r="I7015"/>
      <c r="J7015"/>
      <c r="K7015" s="9"/>
      <c r="L7015"/>
      <c r="M7015" s="36"/>
      <c r="N7015"/>
      <c r="O7015"/>
      <c r="P7015" s="48"/>
      <c r="Q7015" s="10"/>
      <c r="R7015" s="11"/>
      <c r="S7015" s="13"/>
      <c r="T7015" s="12"/>
      <c r="U7015" s="13"/>
      <c r="V7015"/>
    </row>
    <row r="7016" spans="1:22" x14ac:dyDescent="0.2">
      <c r="A7016" s="32"/>
      <c r="B7016"/>
      <c r="C7016" s="20"/>
      <c r="D7016" s="20"/>
      <c r="E7016"/>
      <c r="F7016"/>
      <c r="G7016" s="19"/>
      <c r="H7016"/>
      <c r="I7016"/>
      <c r="J7016"/>
      <c r="K7016" s="9"/>
      <c r="L7016"/>
      <c r="M7016" s="36"/>
      <c r="N7016"/>
      <c r="O7016"/>
      <c r="P7016" s="48"/>
      <c r="Q7016" s="10"/>
      <c r="R7016" s="11"/>
      <c r="S7016" s="13"/>
      <c r="T7016" s="12"/>
      <c r="U7016" s="13"/>
      <c r="V7016"/>
    </row>
    <row r="7017" spans="1:22" x14ac:dyDescent="0.2">
      <c r="A7017" s="32"/>
      <c r="B7017"/>
      <c r="C7017" s="20"/>
      <c r="D7017" s="20"/>
      <c r="E7017"/>
      <c r="F7017"/>
      <c r="G7017" s="19"/>
      <c r="H7017"/>
      <c r="I7017"/>
      <c r="J7017"/>
      <c r="K7017" s="9"/>
      <c r="L7017"/>
      <c r="M7017" s="36"/>
      <c r="N7017"/>
      <c r="O7017"/>
      <c r="P7017" s="48"/>
      <c r="Q7017" s="10"/>
      <c r="R7017" s="11"/>
      <c r="S7017" s="13"/>
      <c r="T7017" s="12"/>
      <c r="U7017" s="13"/>
      <c r="V7017"/>
    </row>
    <row r="7018" spans="1:22" x14ac:dyDescent="0.2">
      <c r="A7018" s="32"/>
      <c r="B7018"/>
      <c r="C7018" s="20"/>
      <c r="D7018" s="20"/>
      <c r="E7018"/>
      <c r="F7018"/>
      <c r="G7018" s="19"/>
      <c r="H7018"/>
      <c r="I7018"/>
      <c r="J7018"/>
      <c r="K7018" s="9"/>
      <c r="L7018"/>
      <c r="M7018" s="36"/>
      <c r="N7018"/>
      <c r="O7018"/>
      <c r="P7018" s="48"/>
      <c r="Q7018" s="10"/>
      <c r="R7018" s="11"/>
      <c r="S7018" s="13"/>
      <c r="T7018" s="12"/>
      <c r="U7018" s="13"/>
      <c r="V7018"/>
    </row>
    <row r="7019" spans="1:22" x14ac:dyDescent="0.2">
      <c r="A7019" s="32"/>
      <c r="B7019"/>
      <c r="C7019" s="20"/>
      <c r="D7019" s="20"/>
      <c r="E7019"/>
      <c r="F7019"/>
      <c r="G7019" s="19"/>
      <c r="H7019"/>
      <c r="I7019"/>
      <c r="J7019"/>
      <c r="K7019" s="9"/>
      <c r="L7019"/>
      <c r="M7019" s="36"/>
      <c r="N7019"/>
      <c r="O7019"/>
      <c r="P7019" s="48"/>
      <c r="Q7019" s="10"/>
      <c r="R7019" s="11"/>
      <c r="S7019" s="13"/>
      <c r="T7019" s="12"/>
      <c r="U7019" s="13"/>
      <c r="V7019"/>
    </row>
    <row r="7020" spans="1:22" x14ac:dyDescent="0.2">
      <c r="A7020" s="32"/>
      <c r="B7020"/>
      <c r="C7020" s="20"/>
      <c r="D7020" s="20"/>
      <c r="E7020"/>
      <c r="F7020"/>
      <c r="G7020" s="19"/>
      <c r="H7020"/>
      <c r="I7020"/>
      <c r="J7020"/>
      <c r="K7020" s="9"/>
      <c r="L7020"/>
      <c r="M7020" s="36"/>
      <c r="N7020"/>
      <c r="O7020"/>
      <c r="P7020" s="48"/>
      <c r="Q7020" s="10"/>
      <c r="R7020" s="11"/>
      <c r="S7020" s="13"/>
      <c r="T7020" s="12"/>
      <c r="U7020" s="13"/>
      <c r="V7020"/>
    </row>
    <row r="7021" spans="1:22" x14ac:dyDescent="0.2">
      <c r="A7021" s="32"/>
      <c r="B7021"/>
      <c r="C7021" s="20"/>
      <c r="D7021" s="20"/>
      <c r="E7021"/>
      <c r="F7021"/>
      <c r="G7021" s="19"/>
      <c r="H7021"/>
      <c r="I7021"/>
      <c r="J7021"/>
      <c r="K7021" s="9"/>
      <c r="L7021"/>
      <c r="M7021" s="36"/>
      <c r="N7021"/>
      <c r="O7021"/>
      <c r="P7021" s="48"/>
      <c r="Q7021" s="10"/>
      <c r="R7021" s="11"/>
      <c r="S7021" s="13"/>
      <c r="T7021" s="12"/>
      <c r="U7021" s="13"/>
      <c r="V7021"/>
    </row>
    <row r="7022" spans="1:22" x14ac:dyDescent="0.2">
      <c r="A7022" s="32"/>
      <c r="B7022"/>
      <c r="C7022" s="20"/>
      <c r="D7022" s="20"/>
      <c r="E7022"/>
      <c r="F7022"/>
      <c r="G7022" s="19"/>
      <c r="H7022"/>
      <c r="I7022"/>
      <c r="J7022"/>
      <c r="K7022" s="9"/>
      <c r="L7022"/>
      <c r="M7022" s="36"/>
      <c r="N7022"/>
      <c r="O7022"/>
      <c r="P7022" s="48"/>
      <c r="Q7022" s="10"/>
      <c r="R7022" s="11"/>
      <c r="S7022" s="13"/>
      <c r="T7022" s="12"/>
      <c r="U7022" s="13"/>
      <c r="V7022"/>
    </row>
    <row r="7023" spans="1:22" x14ac:dyDescent="0.2">
      <c r="A7023" s="32"/>
      <c r="B7023"/>
      <c r="C7023" s="20"/>
      <c r="D7023" s="20"/>
      <c r="E7023"/>
      <c r="F7023"/>
      <c r="G7023" s="19"/>
      <c r="H7023"/>
      <c r="I7023"/>
      <c r="J7023"/>
      <c r="K7023" s="9"/>
      <c r="L7023"/>
      <c r="M7023" s="36"/>
      <c r="N7023"/>
      <c r="O7023"/>
      <c r="P7023" s="48"/>
      <c r="Q7023" s="10"/>
      <c r="R7023" s="11"/>
      <c r="S7023" s="13"/>
      <c r="T7023" s="12"/>
      <c r="U7023" s="13"/>
      <c r="V7023"/>
    </row>
    <row r="7024" spans="1:22" x14ac:dyDescent="0.2">
      <c r="A7024" s="32"/>
      <c r="B7024"/>
      <c r="C7024" s="20"/>
      <c r="D7024" s="20"/>
      <c r="E7024"/>
      <c r="F7024"/>
      <c r="G7024" s="19"/>
      <c r="H7024"/>
      <c r="I7024"/>
      <c r="J7024"/>
      <c r="K7024" s="9"/>
      <c r="L7024"/>
      <c r="M7024" s="36"/>
      <c r="N7024"/>
      <c r="O7024"/>
      <c r="P7024" s="48"/>
      <c r="Q7024" s="10"/>
      <c r="R7024" s="11"/>
      <c r="S7024" s="13"/>
      <c r="T7024" s="12"/>
      <c r="U7024" s="13"/>
      <c r="V7024"/>
    </row>
    <row r="7025" spans="1:22" x14ac:dyDescent="0.2">
      <c r="A7025" s="32"/>
      <c r="B7025"/>
      <c r="C7025" s="20"/>
      <c r="D7025" s="20"/>
      <c r="E7025"/>
      <c r="F7025"/>
      <c r="G7025" s="19"/>
      <c r="H7025"/>
      <c r="I7025"/>
      <c r="J7025"/>
      <c r="K7025" s="9"/>
      <c r="L7025"/>
      <c r="M7025" s="36"/>
      <c r="N7025"/>
      <c r="O7025"/>
      <c r="P7025" s="48"/>
      <c r="Q7025" s="10"/>
      <c r="R7025" s="11"/>
      <c r="S7025" s="13"/>
      <c r="T7025" s="12"/>
      <c r="U7025" s="13"/>
      <c r="V7025"/>
    </row>
    <row r="7026" spans="1:22" x14ac:dyDescent="0.2">
      <c r="A7026" s="32"/>
      <c r="B7026"/>
      <c r="C7026" s="20"/>
      <c r="D7026" s="20"/>
      <c r="E7026"/>
      <c r="F7026"/>
      <c r="G7026" s="19"/>
      <c r="H7026"/>
      <c r="I7026"/>
      <c r="J7026"/>
      <c r="K7026" s="9"/>
      <c r="L7026"/>
      <c r="M7026" s="36"/>
      <c r="N7026"/>
      <c r="O7026"/>
      <c r="P7026" s="48"/>
      <c r="Q7026" s="10"/>
      <c r="R7026" s="11"/>
      <c r="S7026" s="13"/>
      <c r="T7026" s="12"/>
      <c r="U7026" s="13"/>
      <c r="V7026"/>
    </row>
    <row r="7027" spans="1:22" x14ac:dyDescent="0.2">
      <c r="A7027" s="32"/>
      <c r="B7027"/>
      <c r="C7027" s="20"/>
      <c r="D7027" s="20"/>
      <c r="E7027"/>
      <c r="F7027"/>
      <c r="G7027" s="19"/>
      <c r="H7027"/>
      <c r="I7027"/>
      <c r="J7027"/>
      <c r="K7027" s="9"/>
      <c r="L7027"/>
      <c r="M7027" s="36"/>
      <c r="N7027"/>
      <c r="O7027"/>
      <c r="P7027" s="48"/>
      <c r="Q7027" s="10"/>
      <c r="R7027" s="11"/>
      <c r="S7027" s="13"/>
      <c r="T7027" s="12"/>
      <c r="U7027" s="13"/>
      <c r="V7027"/>
    </row>
    <row r="7028" spans="1:22" x14ac:dyDescent="0.2">
      <c r="A7028" s="32"/>
      <c r="B7028"/>
      <c r="C7028" s="20"/>
      <c r="D7028" s="20"/>
      <c r="E7028"/>
      <c r="F7028"/>
      <c r="G7028" s="19"/>
      <c r="H7028"/>
      <c r="I7028"/>
      <c r="J7028"/>
      <c r="K7028" s="9"/>
      <c r="L7028"/>
      <c r="M7028" s="36"/>
      <c r="N7028"/>
      <c r="O7028"/>
      <c r="P7028" s="48"/>
      <c r="Q7028" s="10"/>
      <c r="R7028" s="11"/>
      <c r="S7028" s="13"/>
      <c r="T7028" s="12"/>
      <c r="U7028" s="13"/>
      <c r="V7028"/>
    </row>
    <row r="7029" spans="1:22" x14ac:dyDescent="0.2">
      <c r="A7029" s="32"/>
      <c r="B7029"/>
      <c r="C7029" s="20"/>
      <c r="D7029" s="20"/>
      <c r="E7029"/>
      <c r="F7029"/>
      <c r="G7029" s="19"/>
      <c r="H7029"/>
      <c r="I7029"/>
      <c r="J7029"/>
      <c r="K7029" s="9"/>
      <c r="L7029"/>
      <c r="M7029" s="36"/>
      <c r="N7029"/>
      <c r="O7029"/>
      <c r="P7029" s="48"/>
      <c r="Q7029" s="10"/>
      <c r="R7029" s="11"/>
      <c r="S7029" s="13"/>
      <c r="T7029" s="12"/>
      <c r="U7029" s="13"/>
      <c r="V7029"/>
    </row>
    <row r="7030" spans="1:22" x14ac:dyDescent="0.2">
      <c r="A7030" s="32"/>
      <c r="B7030"/>
      <c r="C7030" s="20"/>
      <c r="D7030" s="20"/>
      <c r="E7030"/>
      <c r="F7030"/>
      <c r="G7030" s="19"/>
      <c r="H7030"/>
      <c r="I7030"/>
      <c r="J7030"/>
      <c r="K7030" s="9"/>
      <c r="L7030"/>
      <c r="M7030" s="36"/>
      <c r="N7030"/>
      <c r="O7030"/>
      <c r="P7030" s="48"/>
      <c r="Q7030" s="10"/>
      <c r="R7030" s="11"/>
      <c r="S7030" s="13"/>
      <c r="T7030" s="12"/>
      <c r="U7030" s="13"/>
      <c r="V7030"/>
    </row>
    <row r="7031" spans="1:22" x14ac:dyDescent="0.2">
      <c r="A7031" s="32"/>
      <c r="B7031"/>
      <c r="C7031" s="20"/>
      <c r="D7031" s="20"/>
      <c r="E7031"/>
      <c r="F7031"/>
      <c r="G7031" s="19"/>
      <c r="H7031"/>
      <c r="I7031"/>
      <c r="J7031"/>
      <c r="K7031" s="9"/>
      <c r="L7031"/>
      <c r="M7031" s="36"/>
      <c r="N7031"/>
      <c r="O7031"/>
      <c r="P7031" s="48"/>
      <c r="Q7031" s="10"/>
      <c r="R7031" s="11"/>
      <c r="S7031" s="13"/>
      <c r="T7031" s="12"/>
      <c r="U7031" s="13"/>
      <c r="V7031"/>
    </row>
    <row r="7032" spans="1:22" x14ac:dyDescent="0.2">
      <c r="A7032" s="32"/>
      <c r="B7032"/>
      <c r="C7032" s="20"/>
      <c r="D7032" s="20"/>
      <c r="E7032"/>
      <c r="F7032"/>
      <c r="G7032" s="19"/>
      <c r="H7032"/>
      <c r="I7032"/>
      <c r="J7032"/>
      <c r="K7032" s="9"/>
      <c r="L7032"/>
      <c r="M7032" s="36"/>
      <c r="N7032"/>
      <c r="O7032"/>
      <c r="P7032" s="48"/>
      <c r="Q7032" s="10"/>
      <c r="R7032" s="11"/>
      <c r="S7032" s="13"/>
      <c r="T7032" s="12"/>
      <c r="U7032" s="13"/>
      <c r="V7032"/>
    </row>
    <row r="7033" spans="1:22" x14ac:dyDescent="0.2">
      <c r="A7033" s="32"/>
      <c r="B7033"/>
      <c r="C7033" s="20"/>
      <c r="D7033" s="20"/>
      <c r="E7033"/>
      <c r="F7033"/>
      <c r="G7033" s="19"/>
      <c r="H7033"/>
      <c r="I7033"/>
      <c r="J7033"/>
      <c r="K7033" s="9"/>
      <c r="L7033"/>
      <c r="M7033" s="36"/>
      <c r="N7033"/>
      <c r="O7033"/>
      <c r="P7033" s="48"/>
      <c r="Q7033" s="10"/>
      <c r="R7033" s="11"/>
      <c r="S7033" s="13"/>
      <c r="T7033" s="12"/>
      <c r="U7033" s="13"/>
      <c r="V7033"/>
    </row>
    <row r="7034" spans="1:22" x14ac:dyDescent="0.2">
      <c r="A7034" s="32"/>
      <c r="B7034"/>
      <c r="C7034" s="20"/>
      <c r="D7034" s="20"/>
      <c r="E7034"/>
      <c r="F7034"/>
      <c r="G7034" s="19"/>
      <c r="H7034"/>
      <c r="I7034"/>
      <c r="J7034"/>
      <c r="K7034" s="9"/>
      <c r="L7034"/>
      <c r="M7034" s="36"/>
      <c r="N7034"/>
      <c r="O7034"/>
      <c r="P7034" s="48"/>
      <c r="Q7034" s="10"/>
      <c r="R7034" s="11"/>
      <c r="S7034" s="13"/>
      <c r="T7034" s="12"/>
      <c r="U7034" s="13"/>
      <c r="V7034"/>
    </row>
    <row r="7035" spans="1:22" x14ac:dyDescent="0.2">
      <c r="A7035" s="32"/>
      <c r="B7035"/>
      <c r="C7035" s="20"/>
      <c r="D7035" s="20"/>
      <c r="E7035"/>
      <c r="F7035"/>
      <c r="G7035" s="19"/>
      <c r="H7035"/>
      <c r="I7035"/>
      <c r="J7035"/>
      <c r="K7035" s="9"/>
      <c r="L7035"/>
      <c r="M7035" s="36"/>
      <c r="N7035"/>
      <c r="O7035"/>
      <c r="P7035" s="48"/>
      <c r="Q7035" s="10"/>
      <c r="R7035" s="11"/>
      <c r="S7035" s="13"/>
      <c r="T7035" s="12"/>
      <c r="U7035" s="13"/>
      <c r="V7035"/>
    </row>
    <row r="7036" spans="1:22" x14ac:dyDescent="0.2">
      <c r="A7036" s="32"/>
      <c r="B7036"/>
      <c r="C7036" s="20"/>
      <c r="D7036" s="20"/>
      <c r="E7036"/>
      <c r="F7036"/>
      <c r="G7036" s="19"/>
      <c r="H7036"/>
      <c r="I7036"/>
      <c r="J7036"/>
      <c r="K7036" s="9"/>
      <c r="L7036"/>
      <c r="M7036" s="36"/>
      <c r="N7036"/>
      <c r="O7036"/>
      <c r="P7036" s="48"/>
      <c r="Q7036" s="10"/>
      <c r="R7036" s="11"/>
      <c r="S7036" s="13"/>
      <c r="T7036" s="12"/>
      <c r="U7036" s="13"/>
      <c r="V7036"/>
    </row>
    <row r="7037" spans="1:22" x14ac:dyDescent="0.2">
      <c r="A7037" s="32"/>
      <c r="B7037"/>
      <c r="C7037" s="20"/>
      <c r="D7037" s="20"/>
      <c r="E7037"/>
      <c r="F7037"/>
      <c r="G7037" s="19"/>
      <c r="H7037"/>
      <c r="I7037"/>
      <c r="J7037"/>
      <c r="K7037" s="9"/>
      <c r="L7037"/>
      <c r="M7037" s="36"/>
      <c r="N7037"/>
      <c r="O7037"/>
      <c r="P7037" s="48"/>
      <c r="Q7037" s="10"/>
      <c r="R7037" s="11"/>
      <c r="S7037" s="13"/>
      <c r="T7037" s="12"/>
      <c r="U7037" s="13"/>
      <c r="V7037"/>
    </row>
    <row r="7038" spans="1:22" x14ac:dyDescent="0.2">
      <c r="A7038" s="32"/>
      <c r="B7038"/>
      <c r="C7038" s="20"/>
      <c r="D7038" s="20"/>
      <c r="E7038"/>
      <c r="F7038"/>
      <c r="G7038" s="19"/>
      <c r="H7038"/>
      <c r="I7038"/>
      <c r="J7038"/>
      <c r="K7038" s="9"/>
      <c r="L7038"/>
      <c r="M7038" s="36"/>
      <c r="N7038"/>
      <c r="O7038"/>
      <c r="P7038" s="48"/>
      <c r="Q7038" s="10"/>
      <c r="R7038" s="11"/>
      <c r="S7038" s="13"/>
      <c r="T7038" s="12"/>
      <c r="U7038" s="13"/>
      <c r="V7038"/>
    </row>
    <row r="7039" spans="1:22" x14ac:dyDescent="0.2">
      <c r="A7039" s="32"/>
      <c r="B7039"/>
      <c r="C7039" s="20"/>
      <c r="D7039" s="20"/>
      <c r="E7039"/>
      <c r="F7039"/>
      <c r="G7039" s="19"/>
      <c r="H7039"/>
      <c r="I7039"/>
      <c r="J7039"/>
      <c r="K7039" s="9"/>
      <c r="L7039"/>
      <c r="M7039" s="36"/>
      <c r="N7039"/>
      <c r="O7039"/>
      <c r="P7039" s="48"/>
      <c r="Q7039" s="10"/>
      <c r="R7039" s="11"/>
      <c r="S7039" s="13"/>
      <c r="T7039" s="12"/>
      <c r="U7039" s="13"/>
      <c r="V7039"/>
    </row>
    <row r="7040" spans="1:22" x14ac:dyDescent="0.2">
      <c r="A7040" s="32"/>
      <c r="B7040"/>
      <c r="C7040" s="20"/>
      <c r="D7040" s="20"/>
      <c r="E7040"/>
      <c r="F7040"/>
      <c r="G7040" s="19"/>
      <c r="H7040"/>
      <c r="I7040"/>
      <c r="J7040"/>
      <c r="K7040" s="9"/>
      <c r="L7040"/>
      <c r="M7040" s="36"/>
      <c r="N7040"/>
      <c r="O7040"/>
      <c r="P7040" s="48"/>
      <c r="Q7040" s="10"/>
      <c r="R7040" s="11"/>
      <c r="S7040" s="13"/>
      <c r="T7040" s="12"/>
      <c r="U7040" s="13"/>
      <c r="V7040"/>
    </row>
    <row r="7041" spans="1:22" x14ac:dyDescent="0.2">
      <c r="A7041" s="32"/>
      <c r="B7041"/>
      <c r="C7041" s="20"/>
      <c r="D7041" s="20"/>
      <c r="E7041"/>
      <c r="F7041"/>
      <c r="G7041" s="19"/>
      <c r="H7041"/>
      <c r="I7041"/>
      <c r="J7041"/>
      <c r="K7041" s="9"/>
      <c r="L7041"/>
      <c r="M7041" s="36"/>
      <c r="N7041"/>
      <c r="O7041"/>
      <c r="P7041" s="48"/>
      <c r="Q7041" s="10"/>
      <c r="R7041" s="11"/>
      <c r="S7041" s="13"/>
      <c r="T7041" s="12"/>
      <c r="U7041" s="13"/>
      <c r="V7041"/>
    </row>
    <row r="7042" spans="1:22" x14ac:dyDescent="0.2">
      <c r="A7042" s="32"/>
      <c r="B7042"/>
      <c r="C7042" s="20"/>
      <c r="D7042" s="20"/>
      <c r="E7042"/>
      <c r="F7042"/>
      <c r="G7042" s="19"/>
      <c r="H7042"/>
      <c r="I7042"/>
      <c r="J7042"/>
      <c r="K7042" s="9"/>
      <c r="L7042"/>
      <c r="M7042" s="36"/>
      <c r="N7042"/>
      <c r="O7042"/>
      <c r="P7042" s="48"/>
      <c r="Q7042" s="10"/>
      <c r="R7042" s="11"/>
      <c r="S7042" s="13"/>
      <c r="T7042" s="12"/>
      <c r="U7042" s="13"/>
      <c r="V7042"/>
    </row>
    <row r="7043" spans="1:22" x14ac:dyDescent="0.2">
      <c r="A7043" s="32"/>
      <c r="B7043"/>
      <c r="C7043" s="20"/>
      <c r="D7043" s="20"/>
      <c r="E7043"/>
      <c r="F7043"/>
      <c r="G7043" s="19"/>
      <c r="H7043"/>
      <c r="I7043"/>
      <c r="J7043"/>
      <c r="K7043" s="9"/>
      <c r="L7043"/>
      <c r="M7043" s="36"/>
      <c r="N7043"/>
      <c r="O7043"/>
      <c r="P7043" s="48"/>
      <c r="Q7043" s="10"/>
      <c r="R7043" s="11"/>
      <c r="S7043" s="13"/>
      <c r="T7043" s="12"/>
      <c r="U7043" s="13"/>
      <c r="V7043"/>
    </row>
    <row r="7044" spans="1:22" x14ac:dyDescent="0.2">
      <c r="A7044" s="32"/>
      <c r="B7044"/>
      <c r="C7044" s="20"/>
      <c r="D7044" s="20"/>
      <c r="E7044"/>
      <c r="F7044"/>
      <c r="G7044" s="19"/>
      <c r="H7044"/>
      <c r="I7044"/>
      <c r="J7044"/>
      <c r="K7044" s="9"/>
      <c r="L7044"/>
      <c r="M7044" s="36"/>
      <c r="N7044"/>
      <c r="O7044"/>
      <c r="P7044" s="48"/>
      <c r="Q7044" s="10"/>
      <c r="R7044" s="11"/>
      <c r="S7044" s="13"/>
      <c r="T7044" s="12"/>
      <c r="U7044" s="13"/>
      <c r="V7044"/>
    </row>
    <row r="7045" spans="1:22" x14ac:dyDescent="0.2">
      <c r="A7045" s="32"/>
      <c r="B7045"/>
      <c r="C7045" s="20"/>
      <c r="D7045" s="20"/>
      <c r="E7045"/>
      <c r="F7045"/>
      <c r="G7045" s="19"/>
      <c r="H7045"/>
      <c r="I7045"/>
      <c r="J7045"/>
      <c r="K7045" s="9"/>
      <c r="L7045"/>
      <c r="M7045" s="36"/>
      <c r="N7045"/>
      <c r="O7045"/>
      <c r="P7045" s="48"/>
      <c r="Q7045" s="10"/>
      <c r="R7045" s="11"/>
      <c r="S7045" s="13"/>
      <c r="T7045" s="12"/>
      <c r="U7045" s="13"/>
      <c r="V7045"/>
    </row>
    <row r="7046" spans="1:22" x14ac:dyDescent="0.2">
      <c r="A7046" s="32"/>
      <c r="B7046"/>
      <c r="C7046" s="20"/>
      <c r="D7046" s="20"/>
      <c r="E7046"/>
      <c r="F7046"/>
      <c r="G7046" s="19"/>
      <c r="H7046"/>
      <c r="I7046"/>
      <c r="J7046"/>
      <c r="K7046" s="9"/>
      <c r="L7046"/>
      <c r="M7046" s="36"/>
      <c r="N7046"/>
      <c r="O7046"/>
      <c r="P7046" s="48"/>
      <c r="Q7046" s="10"/>
      <c r="R7046" s="11"/>
      <c r="S7046" s="13"/>
      <c r="T7046" s="12"/>
      <c r="U7046" s="13"/>
      <c r="V7046"/>
    </row>
    <row r="7047" spans="1:22" x14ac:dyDescent="0.2">
      <c r="A7047" s="32"/>
      <c r="B7047"/>
      <c r="C7047" s="20"/>
      <c r="D7047" s="20"/>
      <c r="E7047"/>
      <c r="F7047"/>
      <c r="G7047" s="19"/>
      <c r="H7047"/>
      <c r="I7047"/>
      <c r="J7047"/>
      <c r="K7047" s="9"/>
      <c r="L7047"/>
      <c r="M7047" s="36"/>
      <c r="N7047"/>
      <c r="O7047"/>
      <c r="P7047" s="48"/>
      <c r="Q7047" s="10"/>
      <c r="R7047" s="11"/>
      <c r="S7047" s="13"/>
      <c r="T7047" s="12"/>
      <c r="U7047" s="13"/>
      <c r="V7047"/>
    </row>
    <row r="7048" spans="1:22" x14ac:dyDescent="0.2">
      <c r="A7048" s="32"/>
      <c r="B7048"/>
      <c r="C7048" s="20"/>
      <c r="D7048" s="20"/>
      <c r="E7048"/>
      <c r="F7048"/>
      <c r="G7048" s="19"/>
      <c r="H7048"/>
      <c r="I7048"/>
      <c r="J7048"/>
      <c r="K7048" s="9"/>
      <c r="L7048"/>
      <c r="M7048" s="36"/>
      <c r="N7048"/>
      <c r="O7048"/>
      <c r="P7048" s="48"/>
      <c r="Q7048" s="10"/>
      <c r="R7048" s="11"/>
      <c r="S7048" s="13"/>
      <c r="T7048" s="12"/>
      <c r="U7048" s="13"/>
      <c r="V7048"/>
    </row>
    <row r="7049" spans="1:22" x14ac:dyDescent="0.2">
      <c r="A7049" s="32"/>
      <c r="B7049"/>
      <c r="C7049" s="20"/>
      <c r="D7049" s="20"/>
      <c r="E7049"/>
      <c r="F7049"/>
      <c r="G7049" s="19"/>
      <c r="H7049"/>
      <c r="I7049"/>
      <c r="J7049"/>
      <c r="K7049" s="9"/>
      <c r="L7049"/>
      <c r="M7049" s="36"/>
      <c r="N7049"/>
      <c r="O7049"/>
      <c r="P7049" s="48"/>
      <c r="Q7049" s="10"/>
      <c r="R7049" s="11"/>
      <c r="S7049" s="13"/>
      <c r="T7049" s="12"/>
      <c r="U7049" s="13"/>
      <c r="V7049"/>
    </row>
    <row r="7050" spans="1:22" x14ac:dyDescent="0.2">
      <c r="A7050" s="32"/>
      <c r="B7050"/>
      <c r="C7050" s="20"/>
      <c r="D7050" s="20"/>
      <c r="E7050"/>
      <c r="F7050"/>
      <c r="G7050" s="19"/>
      <c r="H7050"/>
      <c r="I7050"/>
      <c r="J7050"/>
      <c r="K7050" s="9"/>
      <c r="L7050"/>
      <c r="M7050" s="36"/>
      <c r="N7050"/>
      <c r="O7050"/>
      <c r="P7050" s="48"/>
      <c r="Q7050" s="10"/>
      <c r="R7050" s="11"/>
      <c r="S7050" s="13"/>
      <c r="T7050" s="12"/>
      <c r="U7050" s="13"/>
      <c r="V7050"/>
    </row>
    <row r="7051" spans="1:22" x14ac:dyDescent="0.2">
      <c r="A7051" s="32"/>
      <c r="B7051"/>
      <c r="C7051" s="20"/>
      <c r="D7051" s="20"/>
      <c r="E7051"/>
      <c r="F7051"/>
      <c r="G7051" s="19"/>
      <c r="H7051"/>
      <c r="I7051"/>
      <c r="J7051"/>
      <c r="K7051" s="9"/>
      <c r="L7051"/>
      <c r="M7051" s="36"/>
      <c r="N7051"/>
      <c r="O7051"/>
      <c r="P7051" s="48"/>
      <c r="Q7051" s="10"/>
      <c r="R7051" s="11"/>
      <c r="S7051" s="13"/>
      <c r="T7051" s="12"/>
      <c r="U7051" s="13"/>
      <c r="V7051"/>
    </row>
    <row r="7052" spans="1:22" x14ac:dyDescent="0.2">
      <c r="A7052" s="32"/>
      <c r="B7052"/>
      <c r="C7052" s="20"/>
      <c r="D7052" s="20"/>
      <c r="E7052"/>
      <c r="F7052"/>
      <c r="G7052" s="19"/>
      <c r="H7052"/>
      <c r="I7052"/>
      <c r="J7052"/>
      <c r="K7052" s="9"/>
      <c r="L7052"/>
      <c r="M7052" s="36"/>
      <c r="N7052"/>
      <c r="O7052"/>
      <c r="P7052" s="48"/>
      <c r="Q7052" s="10"/>
      <c r="R7052" s="11"/>
      <c r="S7052" s="13"/>
      <c r="T7052" s="12"/>
      <c r="U7052" s="13"/>
      <c r="V7052"/>
    </row>
    <row r="7053" spans="1:22" x14ac:dyDescent="0.2">
      <c r="A7053" s="32"/>
      <c r="B7053"/>
      <c r="C7053" s="20"/>
      <c r="D7053" s="20"/>
      <c r="E7053"/>
      <c r="F7053"/>
      <c r="G7053" s="19"/>
      <c r="H7053"/>
      <c r="I7053"/>
      <c r="J7053"/>
      <c r="K7053" s="9"/>
      <c r="L7053"/>
      <c r="M7053" s="36"/>
      <c r="N7053"/>
      <c r="O7053"/>
      <c r="P7053" s="48"/>
      <c r="Q7053" s="10"/>
      <c r="R7053" s="11"/>
      <c r="S7053" s="13"/>
      <c r="T7053" s="12"/>
      <c r="U7053" s="13"/>
      <c r="V7053"/>
    </row>
    <row r="7054" spans="1:22" x14ac:dyDescent="0.2">
      <c r="A7054" s="32"/>
      <c r="B7054"/>
      <c r="C7054" s="20"/>
      <c r="D7054" s="20"/>
      <c r="E7054"/>
      <c r="F7054"/>
      <c r="G7054" s="19"/>
      <c r="H7054"/>
      <c r="I7054"/>
      <c r="J7054"/>
      <c r="K7054" s="9"/>
      <c r="L7054"/>
      <c r="M7054" s="36"/>
      <c r="N7054"/>
      <c r="O7054"/>
      <c r="P7054" s="48"/>
      <c r="Q7054" s="10"/>
      <c r="R7054" s="11"/>
      <c r="S7054" s="13"/>
      <c r="T7054" s="12"/>
      <c r="U7054" s="13"/>
      <c r="V7054"/>
    </row>
    <row r="7055" spans="1:22" x14ac:dyDescent="0.2">
      <c r="A7055" s="32"/>
      <c r="B7055"/>
      <c r="C7055" s="20"/>
      <c r="D7055" s="20"/>
      <c r="E7055"/>
      <c r="F7055"/>
      <c r="G7055" s="19"/>
      <c r="H7055"/>
      <c r="I7055"/>
      <c r="J7055"/>
      <c r="K7055" s="9"/>
      <c r="L7055"/>
      <c r="M7055" s="36"/>
      <c r="N7055"/>
      <c r="O7055"/>
      <c r="P7055" s="48"/>
      <c r="Q7055" s="10"/>
      <c r="R7055" s="11"/>
      <c r="S7055" s="13"/>
      <c r="T7055" s="12"/>
      <c r="U7055" s="13"/>
      <c r="V7055"/>
    </row>
    <row r="7056" spans="1:22" x14ac:dyDescent="0.2">
      <c r="A7056" s="32"/>
      <c r="B7056"/>
      <c r="C7056" s="20"/>
      <c r="D7056" s="20"/>
      <c r="E7056"/>
      <c r="F7056"/>
      <c r="G7056" s="19"/>
      <c r="H7056"/>
      <c r="I7056"/>
      <c r="J7056"/>
      <c r="K7056" s="9"/>
      <c r="L7056"/>
      <c r="M7056" s="36"/>
      <c r="N7056"/>
      <c r="O7056"/>
      <c r="P7056" s="48"/>
      <c r="Q7056" s="10"/>
      <c r="R7056" s="11"/>
      <c r="S7056" s="13"/>
      <c r="T7056" s="12"/>
      <c r="U7056" s="13"/>
      <c r="V7056"/>
    </row>
    <row r="7057" spans="1:22" x14ac:dyDescent="0.2">
      <c r="A7057" s="32"/>
      <c r="B7057"/>
      <c r="C7057" s="20"/>
      <c r="D7057" s="20"/>
      <c r="E7057"/>
      <c r="F7057"/>
      <c r="G7057" s="19"/>
      <c r="H7057"/>
      <c r="I7057"/>
      <c r="J7057"/>
      <c r="K7057" s="9"/>
      <c r="L7057"/>
      <c r="M7057" s="36"/>
      <c r="N7057"/>
      <c r="O7057"/>
      <c r="P7057" s="48"/>
      <c r="Q7057" s="10"/>
      <c r="R7057" s="11"/>
      <c r="S7057" s="13"/>
      <c r="T7057" s="12"/>
      <c r="U7057" s="13"/>
      <c r="V7057"/>
    </row>
    <row r="7058" spans="1:22" x14ac:dyDescent="0.2">
      <c r="A7058" s="32"/>
      <c r="B7058"/>
      <c r="C7058" s="20"/>
      <c r="D7058" s="20"/>
      <c r="E7058"/>
      <c r="F7058"/>
      <c r="G7058" s="19"/>
      <c r="H7058"/>
      <c r="I7058"/>
      <c r="J7058"/>
      <c r="K7058" s="9"/>
      <c r="L7058"/>
      <c r="M7058" s="36"/>
      <c r="N7058"/>
      <c r="O7058"/>
      <c r="P7058" s="48"/>
      <c r="Q7058" s="10"/>
      <c r="R7058" s="11"/>
      <c r="S7058" s="13"/>
      <c r="T7058" s="12"/>
      <c r="U7058" s="13"/>
      <c r="V7058"/>
    </row>
    <row r="7059" spans="1:22" x14ac:dyDescent="0.2">
      <c r="A7059" s="32"/>
      <c r="B7059"/>
      <c r="C7059" s="20"/>
      <c r="D7059" s="20"/>
      <c r="E7059"/>
      <c r="F7059"/>
      <c r="G7059" s="19"/>
      <c r="H7059"/>
      <c r="I7059"/>
      <c r="J7059"/>
      <c r="K7059" s="9"/>
      <c r="L7059"/>
      <c r="M7059" s="36"/>
      <c r="N7059"/>
      <c r="O7059"/>
      <c r="P7059" s="48"/>
      <c r="Q7059" s="10"/>
      <c r="R7059" s="11"/>
      <c r="S7059" s="13"/>
      <c r="T7059" s="12"/>
      <c r="U7059" s="13"/>
      <c r="V7059"/>
    </row>
    <row r="7060" spans="1:22" x14ac:dyDescent="0.2">
      <c r="A7060" s="32"/>
      <c r="B7060"/>
      <c r="C7060" s="20"/>
      <c r="D7060" s="20"/>
      <c r="E7060"/>
      <c r="F7060"/>
      <c r="G7060" s="19"/>
      <c r="H7060"/>
      <c r="I7060"/>
      <c r="J7060"/>
      <c r="K7060" s="9"/>
      <c r="L7060"/>
      <c r="M7060" s="36"/>
      <c r="N7060"/>
      <c r="O7060"/>
      <c r="P7060" s="48"/>
      <c r="Q7060" s="10"/>
      <c r="R7060" s="11"/>
      <c r="S7060" s="13"/>
      <c r="T7060" s="12"/>
      <c r="U7060" s="13"/>
      <c r="V7060"/>
    </row>
    <row r="7061" spans="1:22" x14ac:dyDescent="0.2">
      <c r="A7061" s="32"/>
      <c r="B7061"/>
      <c r="C7061" s="20"/>
      <c r="D7061" s="20"/>
      <c r="E7061"/>
      <c r="F7061"/>
      <c r="G7061" s="19"/>
      <c r="H7061"/>
      <c r="I7061"/>
      <c r="J7061"/>
      <c r="K7061" s="9"/>
      <c r="L7061"/>
      <c r="M7061" s="36"/>
      <c r="N7061"/>
      <c r="O7061"/>
      <c r="P7061" s="48"/>
      <c r="Q7061" s="10"/>
      <c r="R7061" s="11"/>
      <c r="S7061" s="13"/>
      <c r="T7061" s="12"/>
      <c r="U7061" s="13"/>
      <c r="V7061"/>
    </row>
    <row r="7062" spans="1:22" x14ac:dyDescent="0.2">
      <c r="A7062" s="32"/>
      <c r="B7062"/>
      <c r="C7062" s="20"/>
      <c r="D7062" s="20"/>
      <c r="E7062"/>
      <c r="F7062"/>
      <c r="G7062" s="19"/>
      <c r="H7062"/>
      <c r="I7062"/>
      <c r="J7062"/>
      <c r="K7062" s="9"/>
      <c r="L7062"/>
      <c r="M7062" s="36"/>
      <c r="N7062"/>
      <c r="O7062"/>
      <c r="P7062" s="48"/>
      <c r="Q7062" s="10"/>
      <c r="R7062" s="11"/>
      <c r="S7062" s="13"/>
      <c r="T7062" s="12"/>
      <c r="U7062" s="13"/>
      <c r="V7062"/>
    </row>
    <row r="7063" spans="1:22" x14ac:dyDescent="0.2">
      <c r="A7063" s="32"/>
      <c r="B7063"/>
      <c r="C7063" s="20"/>
      <c r="D7063" s="20"/>
      <c r="E7063"/>
      <c r="F7063"/>
      <c r="G7063" s="19"/>
      <c r="H7063"/>
      <c r="I7063"/>
      <c r="J7063"/>
      <c r="K7063" s="9"/>
      <c r="L7063"/>
      <c r="M7063" s="36"/>
      <c r="N7063"/>
      <c r="O7063"/>
      <c r="P7063" s="48"/>
      <c r="Q7063" s="10"/>
      <c r="R7063" s="11"/>
      <c r="S7063" s="13"/>
      <c r="T7063" s="12"/>
      <c r="U7063" s="13"/>
      <c r="V7063"/>
    </row>
    <row r="7064" spans="1:22" x14ac:dyDescent="0.2">
      <c r="A7064" s="32"/>
      <c r="B7064"/>
      <c r="C7064" s="20"/>
      <c r="D7064" s="20"/>
      <c r="E7064"/>
      <c r="F7064"/>
      <c r="G7064" s="19"/>
      <c r="H7064"/>
      <c r="I7064"/>
      <c r="J7064"/>
      <c r="K7064" s="9"/>
      <c r="L7064"/>
      <c r="M7064" s="36"/>
      <c r="N7064"/>
      <c r="O7064"/>
      <c r="P7064" s="48"/>
      <c r="Q7064" s="10"/>
      <c r="R7064" s="11"/>
      <c r="S7064" s="13"/>
      <c r="T7064" s="12"/>
      <c r="U7064" s="13"/>
      <c r="V7064"/>
    </row>
    <row r="7065" spans="1:22" x14ac:dyDescent="0.2">
      <c r="A7065" s="32"/>
      <c r="B7065"/>
      <c r="C7065" s="20"/>
      <c r="D7065" s="20"/>
      <c r="E7065"/>
      <c r="F7065"/>
      <c r="G7065" s="19"/>
      <c r="H7065"/>
      <c r="I7065"/>
      <c r="J7065"/>
      <c r="K7065" s="9"/>
      <c r="L7065"/>
      <c r="M7065" s="36"/>
      <c r="N7065"/>
      <c r="O7065"/>
      <c r="P7065" s="48"/>
      <c r="Q7065" s="10"/>
      <c r="R7065" s="11"/>
      <c r="S7065" s="13"/>
      <c r="T7065" s="12"/>
      <c r="U7065" s="13"/>
      <c r="V7065"/>
    </row>
    <row r="7066" spans="1:22" x14ac:dyDescent="0.2">
      <c r="A7066" s="32"/>
      <c r="B7066"/>
      <c r="C7066" s="20"/>
      <c r="D7066" s="20"/>
      <c r="E7066"/>
      <c r="F7066"/>
      <c r="G7066" s="19"/>
      <c r="H7066"/>
      <c r="I7066"/>
      <c r="J7066"/>
      <c r="K7066" s="9"/>
      <c r="L7066"/>
      <c r="M7066" s="36"/>
      <c r="N7066"/>
      <c r="O7066"/>
      <c r="P7066" s="48"/>
      <c r="Q7066" s="10"/>
      <c r="R7066" s="11"/>
      <c r="S7066" s="13"/>
      <c r="T7066" s="12"/>
      <c r="U7066" s="13"/>
      <c r="V7066"/>
    </row>
    <row r="7067" spans="1:22" x14ac:dyDescent="0.2">
      <c r="A7067" s="32"/>
      <c r="B7067"/>
      <c r="C7067" s="20"/>
      <c r="D7067" s="20"/>
      <c r="E7067"/>
      <c r="F7067"/>
      <c r="G7067" s="19"/>
      <c r="H7067"/>
      <c r="I7067"/>
      <c r="J7067"/>
      <c r="K7067" s="9"/>
      <c r="L7067"/>
      <c r="M7067" s="36"/>
      <c r="N7067"/>
      <c r="O7067"/>
      <c r="P7067" s="48"/>
      <c r="Q7067" s="10"/>
      <c r="R7067" s="11"/>
      <c r="S7067" s="13"/>
      <c r="T7067" s="12"/>
      <c r="U7067" s="13"/>
      <c r="V7067"/>
    </row>
    <row r="7068" spans="1:22" x14ac:dyDescent="0.2">
      <c r="A7068" s="32"/>
      <c r="B7068"/>
      <c r="C7068" s="20"/>
      <c r="D7068" s="20"/>
      <c r="E7068"/>
      <c r="F7068"/>
      <c r="G7068" s="19"/>
      <c r="H7068"/>
      <c r="I7068"/>
      <c r="J7068"/>
      <c r="K7068" s="9"/>
      <c r="L7068"/>
      <c r="M7068" s="36"/>
      <c r="N7068"/>
      <c r="O7068"/>
      <c r="P7068" s="48"/>
      <c r="Q7068" s="10"/>
      <c r="R7068" s="11"/>
      <c r="S7068" s="13"/>
      <c r="T7068" s="12"/>
      <c r="U7068" s="13"/>
      <c r="V7068"/>
    </row>
    <row r="7069" spans="1:22" x14ac:dyDescent="0.2">
      <c r="A7069" s="32"/>
      <c r="B7069"/>
      <c r="C7069" s="20"/>
      <c r="D7069" s="20"/>
      <c r="E7069"/>
      <c r="F7069"/>
      <c r="G7069" s="19"/>
      <c r="H7069"/>
      <c r="I7069"/>
      <c r="J7069"/>
      <c r="K7069" s="9"/>
      <c r="L7069"/>
      <c r="M7069" s="36"/>
      <c r="N7069"/>
      <c r="O7069"/>
      <c r="P7069" s="48"/>
      <c r="Q7069" s="10"/>
      <c r="R7069" s="11"/>
      <c r="S7069" s="13"/>
      <c r="T7069" s="12"/>
      <c r="U7069" s="13"/>
      <c r="V7069"/>
    </row>
    <row r="7070" spans="1:22" x14ac:dyDescent="0.2">
      <c r="A7070" s="32"/>
      <c r="B7070"/>
      <c r="C7070" s="20"/>
      <c r="D7070" s="20"/>
      <c r="E7070"/>
      <c r="F7070"/>
      <c r="G7070" s="19"/>
      <c r="H7070"/>
      <c r="I7070"/>
      <c r="J7070"/>
      <c r="K7070" s="9"/>
      <c r="L7070"/>
      <c r="M7070" s="36"/>
      <c r="N7070"/>
      <c r="O7070"/>
      <c r="P7070" s="48"/>
      <c r="Q7070" s="10"/>
      <c r="R7070" s="11"/>
      <c r="S7070" s="13"/>
      <c r="T7070" s="12"/>
      <c r="U7070" s="13"/>
      <c r="V7070"/>
    </row>
    <row r="7071" spans="1:22" x14ac:dyDescent="0.2">
      <c r="A7071" s="32"/>
      <c r="B7071"/>
      <c r="C7071" s="20"/>
      <c r="D7071" s="20"/>
      <c r="E7071"/>
      <c r="F7071"/>
      <c r="G7071" s="19"/>
      <c r="H7071"/>
      <c r="I7071"/>
      <c r="J7071"/>
      <c r="K7071" s="9"/>
      <c r="L7071"/>
      <c r="M7071" s="36"/>
      <c r="N7071"/>
      <c r="O7071"/>
      <c r="P7071" s="48"/>
      <c r="Q7071" s="10"/>
      <c r="R7071" s="11"/>
      <c r="S7071" s="13"/>
      <c r="T7071" s="12"/>
      <c r="U7071" s="13"/>
      <c r="V7071"/>
    </row>
    <row r="7072" spans="1:22" x14ac:dyDescent="0.2">
      <c r="A7072" s="32"/>
      <c r="B7072"/>
      <c r="C7072" s="20"/>
      <c r="D7072" s="20"/>
      <c r="E7072"/>
      <c r="F7072"/>
      <c r="G7072" s="19"/>
      <c r="H7072"/>
      <c r="I7072"/>
      <c r="J7072"/>
      <c r="K7072" s="9"/>
      <c r="L7072"/>
      <c r="M7072" s="36"/>
      <c r="N7072"/>
      <c r="O7072"/>
      <c r="P7072" s="48"/>
      <c r="Q7072" s="10"/>
      <c r="R7072" s="11"/>
      <c r="S7072" s="13"/>
      <c r="T7072" s="12"/>
      <c r="U7072" s="13"/>
      <c r="V7072"/>
    </row>
    <row r="7073" spans="1:22" x14ac:dyDescent="0.2">
      <c r="A7073" s="32"/>
      <c r="B7073"/>
      <c r="C7073" s="20"/>
      <c r="D7073" s="20"/>
      <c r="E7073"/>
      <c r="F7073"/>
      <c r="G7073" s="19"/>
      <c r="H7073"/>
      <c r="I7073"/>
      <c r="J7073"/>
      <c r="K7073" s="9"/>
      <c r="L7073"/>
      <c r="M7073" s="36"/>
      <c r="N7073"/>
      <c r="O7073"/>
      <c r="P7073" s="48"/>
      <c r="Q7073" s="10"/>
      <c r="R7073" s="11"/>
      <c r="S7073" s="13"/>
      <c r="T7073" s="12"/>
      <c r="U7073" s="13"/>
      <c r="V7073"/>
    </row>
    <row r="7074" spans="1:22" x14ac:dyDescent="0.2">
      <c r="A7074" s="32"/>
      <c r="B7074"/>
      <c r="C7074" s="20"/>
      <c r="D7074" s="20"/>
      <c r="E7074"/>
      <c r="F7074"/>
      <c r="G7074" s="19"/>
      <c r="H7074"/>
      <c r="I7074"/>
      <c r="J7074"/>
      <c r="K7074" s="9"/>
      <c r="L7074"/>
      <c r="M7074" s="36"/>
      <c r="N7074"/>
      <c r="O7074"/>
      <c r="P7074" s="48"/>
      <c r="Q7074" s="10"/>
      <c r="R7074" s="11"/>
      <c r="S7074" s="13"/>
      <c r="T7074" s="12"/>
      <c r="U7074" s="13"/>
      <c r="V7074"/>
    </row>
    <row r="7075" spans="1:22" x14ac:dyDescent="0.2">
      <c r="A7075" s="32"/>
      <c r="B7075"/>
      <c r="C7075" s="20"/>
      <c r="D7075" s="20"/>
      <c r="E7075"/>
      <c r="F7075"/>
      <c r="G7075" s="19"/>
      <c r="H7075"/>
      <c r="I7075"/>
      <c r="J7075"/>
      <c r="K7075" s="9"/>
      <c r="L7075"/>
      <c r="M7075" s="36"/>
      <c r="N7075"/>
      <c r="O7075"/>
      <c r="P7075" s="48"/>
      <c r="Q7075" s="10"/>
      <c r="R7075" s="11"/>
      <c r="S7075" s="13"/>
      <c r="T7075" s="12"/>
      <c r="U7075" s="13"/>
      <c r="V7075"/>
    </row>
    <row r="7076" spans="1:22" x14ac:dyDescent="0.2">
      <c r="A7076" s="32"/>
      <c r="B7076"/>
      <c r="C7076" s="20"/>
      <c r="D7076" s="20"/>
      <c r="E7076"/>
      <c r="F7076"/>
      <c r="G7076" s="19"/>
      <c r="H7076"/>
      <c r="I7076"/>
      <c r="J7076"/>
      <c r="K7076" s="9"/>
      <c r="L7076"/>
      <c r="M7076" s="36"/>
      <c r="N7076"/>
      <c r="O7076"/>
      <c r="P7076" s="48"/>
      <c r="Q7076" s="10"/>
      <c r="R7076" s="11"/>
      <c r="S7076" s="13"/>
      <c r="T7076" s="12"/>
      <c r="U7076" s="13"/>
      <c r="V7076"/>
    </row>
    <row r="7077" spans="1:22" x14ac:dyDescent="0.2">
      <c r="A7077" s="32"/>
      <c r="B7077"/>
      <c r="C7077" s="20"/>
      <c r="D7077" s="20"/>
      <c r="E7077"/>
      <c r="F7077"/>
      <c r="G7077" s="19"/>
      <c r="H7077"/>
      <c r="I7077"/>
      <c r="J7077"/>
      <c r="K7077" s="9"/>
      <c r="L7077"/>
      <c r="M7077" s="36"/>
      <c r="N7077"/>
      <c r="O7077"/>
      <c r="P7077" s="48"/>
      <c r="Q7077" s="10"/>
      <c r="R7077" s="11"/>
      <c r="S7077" s="13"/>
      <c r="T7077" s="12"/>
      <c r="U7077" s="13"/>
      <c r="V7077"/>
    </row>
    <row r="7078" spans="1:22" x14ac:dyDescent="0.2">
      <c r="A7078" s="32"/>
      <c r="B7078"/>
      <c r="C7078" s="20"/>
      <c r="D7078" s="20"/>
      <c r="E7078"/>
      <c r="F7078"/>
      <c r="G7078" s="19"/>
      <c r="H7078"/>
      <c r="I7078"/>
      <c r="J7078"/>
      <c r="K7078" s="9"/>
      <c r="L7078"/>
      <c r="M7078" s="36"/>
      <c r="N7078"/>
      <c r="O7078"/>
      <c r="P7078" s="48"/>
      <c r="Q7078" s="10"/>
      <c r="R7078" s="11"/>
      <c r="S7078" s="13"/>
      <c r="T7078" s="12"/>
      <c r="U7078" s="13"/>
      <c r="V7078"/>
    </row>
    <row r="7079" spans="1:22" x14ac:dyDescent="0.2">
      <c r="A7079" s="32"/>
      <c r="B7079"/>
      <c r="C7079" s="20"/>
      <c r="D7079" s="20"/>
      <c r="E7079"/>
      <c r="F7079"/>
      <c r="G7079" s="19"/>
      <c r="H7079"/>
      <c r="I7079"/>
      <c r="J7079"/>
      <c r="K7079" s="9"/>
      <c r="L7079"/>
      <c r="M7079" s="36"/>
      <c r="N7079"/>
      <c r="O7079"/>
      <c r="P7079" s="48"/>
      <c r="Q7079" s="10"/>
      <c r="R7079" s="11"/>
      <c r="S7079" s="13"/>
      <c r="T7079" s="12"/>
      <c r="U7079" s="13"/>
      <c r="V7079"/>
    </row>
    <row r="7080" spans="1:22" x14ac:dyDescent="0.2">
      <c r="A7080" s="32"/>
      <c r="B7080"/>
      <c r="C7080" s="20"/>
      <c r="D7080" s="20"/>
      <c r="E7080"/>
      <c r="F7080"/>
      <c r="G7080" s="19"/>
      <c r="H7080"/>
      <c r="I7080"/>
      <c r="J7080"/>
      <c r="K7080" s="9"/>
      <c r="L7080"/>
      <c r="M7080" s="36"/>
      <c r="N7080"/>
      <c r="O7080"/>
      <c r="P7080" s="48"/>
      <c r="Q7080" s="10"/>
      <c r="R7080" s="11"/>
      <c r="S7080" s="13"/>
      <c r="T7080" s="12"/>
      <c r="U7080" s="13"/>
      <c r="V7080"/>
    </row>
    <row r="7081" spans="1:22" x14ac:dyDescent="0.2">
      <c r="A7081" s="32"/>
      <c r="B7081"/>
      <c r="C7081" s="20"/>
      <c r="D7081" s="20"/>
      <c r="E7081"/>
      <c r="F7081"/>
      <c r="G7081" s="19"/>
      <c r="H7081"/>
      <c r="I7081"/>
      <c r="J7081"/>
      <c r="K7081" s="9"/>
      <c r="L7081"/>
      <c r="M7081" s="36"/>
      <c r="N7081"/>
      <c r="O7081"/>
      <c r="P7081" s="48"/>
      <c r="Q7081" s="10"/>
      <c r="R7081" s="11"/>
      <c r="S7081" s="13"/>
      <c r="T7081" s="12"/>
      <c r="U7081" s="13"/>
      <c r="V7081"/>
    </row>
    <row r="7082" spans="1:22" x14ac:dyDescent="0.2">
      <c r="A7082" s="32"/>
      <c r="B7082"/>
      <c r="C7082" s="20"/>
      <c r="D7082" s="20"/>
      <c r="E7082"/>
      <c r="F7082"/>
      <c r="G7082" s="19"/>
      <c r="H7082"/>
      <c r="I7082"/>
      <c r="J7082"/>
      <c r="K7082" s="9"/>
      <c r="L7082"/>
      <c r="M7082" s="36"/>
      <c r="N7082"/>
      <c r="O7082"/>
      <c r="P7082" s="48"/>
      <c r="Q7082" s="10"/>
      <c r="R7082" s="11"/>
      <c r="S7082" s="13"/>
      <c r="T7082" s="12"/>
      <c r="U7082" s="13"/>
      <c r="V7082"/>
    </row>
    <row r="7083" spans="1:22" x14ac:dyDescent="0.2">
      <c r="A7083" s="32"/>
      <c r="B7083"/>
      <c r="C7083" s="20"/>
      <c r="D7083" s="20"/>
      <c r="E7083"/>
      <c r="F7083"/>
      <c r="G7083" s="19"/>
      <c r="H7083"/>
      <c r="I7083"/>
      <c r="J7083"/>
      <c r="K7083" s="9"/>
      <c r="L7083"/>
      <c r="M7083" s="36"/>
      <c r="N7083"/>
      <c r="O7083"/>
      <c r="P7083" s="48"/>
      <c r="Q7083" s="10"/>
      <c r="R7083" s="11"/>
      <c r="S7083" s="13"/>
      <c r="T7083" s="12"/>
      <c r="U7083" s="13"/>
      <c r="V7083"/>
    </row>
    <row r="7084" spans="1:22" x14ac:dyDescent="0.2">
      <c r="A7084" s="32"/>
      <c r="B7084"/>
      <c r="C7084" s="20"/>
      <c r="D7084" s="20"/>
      <c r="E7084"/>
      <c r="F7084"/>
      <c r="G7084" s="19"/>
      <c r="H7084"/>
      <c r="I7084"/>
      <c r="J7084"/>
      <c r="K7084" s="9"/>
      <c r="L7084"/>
      <c r="M7084" s="36"/>
      <c r="N7084"/>
      <c r="O7084"/>
      <c r="P7084" s="48"/>
      <c r="Q7084" s="10"/>
      <c r="R7084" s="11"/>
      <c r="S7084" s="13"/>
      <c r="T7084" s="12"/>
      <c r="U7084" s="13"/>
      <c r="V7084"/>
    </row>
    <row r="7085" spans="1:22" x14ac:dyDescent="0.2">
      <c r="A7085" s="32"/>
      <c r="B7085"/>
      <c r="C7085" s="20"/>
      <c r="D7085" s="20"/>
      <c r="E7085"/>
      <c r="F7085"/>
      <c r="G7085" s="19"/>
      <c r="H7085"/>
      <c r="I7085"/>
      <c r="J7085"/>
      <c r="K7085" s="9"/>
      <c r="L7085"/>
      <c r="M7085" s="36"/>
      <c r="N7085"/>
      <c r="O7085"/>
      <c r="P7085" s="48"/>
      <c r="Q7085" s="10"/>
      <c r="R7085" s="11"/>
      <c r="S7085" s="13"/>
      <c r="T7085" s="12"/>
      <c r="U7085" s="13"/>
      <c r="V7085"/>
    </row>
    <row r="7086" spans="1:22" x14ac:dyDescent="0.2">
      <c r="A7086" s="32"/>
      <c r="B7086"/>
      <c r="C7086" s="20"/>
      <c r="D7086" s="20"/>
      <c r="E7086"/>
      <c r="F7086"/>
      <c r="G7086" s="19"/>
      <c r="H7086"/>
      <c r="I7086"/>
      <c r="J7086"/>
      <c r="K7086" s="9"/>
      <c r="L7086"/>
      <c r="M7086" s="36"/>
      <c r="N7086"/>
      <c r="O7086"/>
      <c r="P7086" s="48"/>
      <c r="Q7086" s="10"/>
      <c r="R7086" s="11"/>
      <c r="S7086" s="13"/>
      <c r="T7086" s="12"/>
      <c r="U7086" s="13"/>
      <c r="V7086"/>
    </row>
    <row r="7087" spans="1:22" x14ac:dyDescent="0.2">
      <c r="A7087" s="32"/>
      <c r="B7087"/>
      <c r="C7087" s="20"/>
      <c r="D7087" s="20"/>
      <c r="E7087"/>
      <c r="F7087"/>
      <c r="G7087" s="19"/>
      <c r="H7087"/>
      <c r="I7087"/>
      <c r="J7087"/>
      <c r="K7087" s="9"/>
      <c r="L7087"/>
      <c r="M7087" s="36"/>
      <c r="N7087"/>
      <c r="O7087"/>
      <c r="P7087" s="48"/>
      <c r="Q7087" s="10"/>
      <c r="R7087" s="11"/>
      <c r="S7087" s="13"/>
      <c r="T7087" s="12"/>
      <c r="U7087" s="13"/>
      <c r="V7087"/>
    </row>
    <row r="7088" spans="1:22" x14ac:dyDescent="0.2">
      <c r="A7088" s="32"/>
      <c r="B7088"/>
      <c r="C7088" s="20"/>
      <c r="D7088" s="20"/>
      <c r="E7088"/>
      <c r="F7088"/>
      <c r="G7088" s="19"/>
      <c r="H7088"/>
      <c r="I7088"/>
      <c r="J7088"/>
      <c r="K7088" s="9"/>
      <c r="L7088"/>
      <c r="M7088" s="36"/>
      <c r="N7088"/>
      <c r="O7088"/>
      <c r="P7088" s="48"/>
      <c r="Q7088" s="10"/>
      <c r="R7088" s="11"/>
      <c r="S7088" s="13"/>
      <c r="T7088" s="12"/>
      <c r="U7088" s="13"/>
      <c r="V7088"/>
    </row>
    <row r="7089" spans="1:22" x14ac:dyDescent="0.2">
      <c r="A7089" s="32"/>
      <c r="B7089"/>
      <c r="C7089" s="20"/>
      <c r="D7089" s="20"/>
      <c r="E7089"/>
      <c r="F7089"/>
      <c r="G7089" s="19"/>
      <c r="H7089"/>
      <c r="I7089"/>
      <c r="J7089"/>
      <c r="K7089" s="9"/>
      <c r="L7089"/>
      <c r="M7089" s="36"/>
      <c r="N7089"/>
      <c r="O7089"/>
      <c r="P7089" s="48"/>
      <c r="Q7089" s="10"/>
      <c r="R7089" s="11"/>
      <c r="S7089" s="13"/>
      <c r="T7089" s="12"/>
      <c r="U7089" s="13"/>
      <c r="V7089"/>
    </row>
    <row r="7090" spans="1:22" x14ac:dyDescent="0.2">
      <c r="A7090" s="32"/>
      <c r="B7090"/>
      <c r="C7090" s="20"/>
      <c r="D7090" s="20"/>
      <c r="E7090"/>
      <c r="F7090"/>
      <c r="G7090" s="19"/>
      <c r="H7090"/>
      <c r="I7090"/>
      <c r="J7090"/>
      <c r="K7090" s="9"/>
      <c r="L7090"/>
      <c r="M7090" s="36"/>
      <c r="N7090"/>
      <c r="O7090"/>
      <c r="P7090" s="48"/>
      <c r="Q7090" s="10"/>
      <c r="R7090" s="11"/>
      <c r="S7090" s="13"/>
      <c r="T7090" s="12"/>
      <c r="U7090" s="13"/>
      <c r="V7090"/>
    </row>
    <row r="7091" spans="1:22" x14ac:dyDescent="0.2">
      <c r="A7091" s="32"/>
      <c r="B7091"/>
      <c r="C7091" s="20"/>
      <c r="D7091" s="20"/>
      <c r="E7091"/>
      <c r="F7091"/>
      <c r="G7091" s="19"/>
      <c r="H7091"/>
      <c r="I7091"/>
      <c r="J7091"/>
      <c r="K7091" s="9"/>
      <c r="L7091"/>
      <c r="M7091" s="36"/>
      <c r="N7091"/>
      <c r="O7091"/>
      <c r="P7091" s="48"/>
      <c r="Q7091" s="10"/>
      <c r="R7091" s="11"/>
      <c r="S7091" s="13"/>
      <c r="T7091" s="12"/>
      <c r="U7091" s="13"/>
      <c r="V7091"/>
    </row>
    <row r="7092" spans="1:22" x14ac:dyDescent="0.2">
      <c r="A7092" s="32"/>
      <c r="B7092"/>
      <c r="C7092" s="20"/>
      <c r="D7092" s="20"/>
      <c r="E7092"/>
      <c r="F7092"/>
      <c r="G7092" s="19"/>
      <c r="H7092"/>
      <c r="I7092"/>
      <c r="J7092"/>
      <c r="K7092" s="9"/>
      <c r="L7092"/>
      <c r="M7092" s="36"/>
      <c r="N7092"/>
      <c r="O7092"/>
      <c r="P7092" s="48"/>
      <c r="Q7092" s="10"/>
      <c r="R7092" s="11"/>
      <c r="S7092" s="13"/>
      <c r="T7092" s="12"/>
      <c r="U7092" s="13"/>
      <c r="V7092"/>
    </row>
    <row r="7093" spans="1:22" x14ac:dyDescent="0.2">
      <c r="A7093" s="32"/>
      <c r="B7093"/>
      <c r="C7093" s="20"/>
      <c r="D7093" s="20"/>
      <c r="E7093"/>
      <c r="F7093"/>
      <c r="G7093" s="19"/>
      <c r="H7093"/>
      <c r="I7093"/>
      <c r="J7093"/>
      <c r="K7093" s="9"/>
      <c r="L7093"/>
      <c r="M7093" s="36"/>
      <c r="N7093"/>
      <c r="O7093"/>
      <c r="P7093" s="48"/>
      <c r="Q7093" s="10"/>
      <c r="R7093" s="11"/>
      <c r="S7093" s="13"/>
      <c r="T7093" s="12"/>
      <c r="U7093" s="13"/>
      <c r="V7093"/>
    </row>
    <row r="7094" spans="1:22" x14ac:dyDescent="0.2">
      <c r="A7094" s="32"/>
      <c r="B7094"/>
      <c r="C7094" s="20"/>
      <c r="D7094" s="20"/>
      <c r="E7094"/>
      <c r="F7094"/>
      <c r="G7094" s="19"/>
      <c r="H7094"/>
      <c r="I7094"/>
      <c r="J7094"/>
      <c r="K7094" s="9"/>
      <c r="L7094"/>
      <c r="M7094" s="36"/>
      <c r="N7094"/>
      <c r="O7094"/>
      <c r="P7094" s="48"/>
      <c r="Q7094" s="10"/>
      <c r="R7094" s="11"/>
      <c r="S7094" s="13"/>
      <c r="T7094" s="12"/>
      <c r="U7094" s="13"/>
      <c r="V7094"/>
    </row>
    <row r="7095" spans="1:22" x14ac:dyDescent="0.2">
      <c r="A7095" s="32"/>
      <c r="B7095"/>
      <c r="C7095" s="20"/>
      <c r="D7095" s="20"/>
      <c r="E7095"/>
      <c r="F7095"/>
      <c r="G7095" s="19"/>
      <c r="H7095"/>
      <c r="I7095"/>
      <c r="J7095"/>
      <c r="K7095" s="9"/>
      <c r="L7095"/>
      <c r="M7095" s="36"/>
      <c r="N7095"/>
      <c r="O7095"/>
      <c r="P7095" s="48"/>
      <c r="Q7095" s="10"/>
      <c r="R7095" s="11"/>
      <c r="S7095" s="13"/>
      <c r="T7095" s="12"/>
      <c r="U7095" s="13"/>
      <c r="V7095"/>
    </row>
    <row r="7096" spans="1:22" x14ac:dyDescent="0.2">
      <c r="A7096" s="32"/>
      <c r="B7096"/>
      <c r="C7096" s="20"/>
      <c r="D7096" s="20"/>
      <c r="E7096"/>
      <c r="F7096"/>
      <c r="G7096" s="19"/>
      <c r="H7096"/>
      <c r="I7096"/>
      <c r="J7096"/>
      <c r="K7096" s="9"/>
      <c r="L7096"/>
      <c r="M7096" s="36"/>
      <c r="N7096"/>
      <c r="O7096"/>
      <c r="P7096" s="48"/>
      <c r="Q7096" s="10"/>
      <c r="R7096" s="11"/>
      <c r="S7096" s="13"/>
      <c r="T7096" s="12"/>
      <c r="U7096" s="13"/>
      <c r="V7096"/>
    </row>
    <row r="7097" spans="1:22" x14ac:dyDescent="0.2">
      <c r="A7097" s="32"/>
      <c r="B7097"/>
      <c r="C7097" s="20"/>
      <c r="D7097" s="20"/>
      <c r="E7097"/>
      <c r="F7097"/>
      <c r="G7097" s="19"/>
      <c r="H7097"/>
      <c r="I7097"/>
      <c r="J7097"/>
      <c r="K7097" s="9"/>
      <c r="L7097"/>
      <c r="M7097" s="36"/>
      <c r="N7097"/>
      <c r="O7097"/>
      <c r="P7097" s="48"/>
      <c r="Q7097" s="10"/>
      <c r="R7097" s="11"/>
      <c r="S7097" s="13"/>
      <c r="T7097" s="12"/>
      <c r="U7097" s="13"/>
      <c r="V7097"/>
    </row>
    <row r="7098" spans="1:22" x14ac:dyDescent="0.2">
      <c r="A7098" s="32"/>
      <c r="B7098"/>
      <c r="C7098" s="20"/>
      <c r="D7098" s="20"/>
      <c r="E7098"/>
      <c r="F7098"/>
      <c r="G7098" s="19"/>
      <c r="H7098"/>
      <c r="I7098"/>
      <c r="J7098"/>
      <c r="K7098" s="9"/>
      <c r="L7098"/>
      <c r="M7098" s="36"/>
      <c r="N7098"/>
      <c r="O7098"/>
      <c r="P7098" s="48"/>
      <c r="Q7098" s="10"/>
      <c r="R7098" s="11"/>
      <c r="S7098" s="13"/>
      <c r="T7098" s="12"/>
      <c r="U7098" s="13"/>
      <c r="V7098"/>
    </row>
    <row r="7099" spans="1:22" x14ac:dyDescent="0.2">
      <c r="A7099" s="32"/>
      <c r="B7099"/>
      <c r="C7099" s="20"/>
      <c r="D7099" s="20"/>
      <c r="E7099"/>
      <c r="F7099"/>
      <c r="G7099" s="19"/>
      <c r="H7099"/>
      <c r="I7099"/>
      <c r="J7099"/>
      <c r="K7099" s="9"/>
      <c r="L7099"/>
      <c r="M7099" s="36"/>
      <c r="N7099"/>
      <c r="O7099"/>
      <c r="P7099" s="48"/>
      <c r="Q7099" s="10"/>
      <c r="R7099" s="11"/>
      <c r="S7099" s="13"/>
      <c r="T7099" s="12"/>
      <c r="U7099" s="13"/>
      <c r="V7099"/>
    </row>
    <row r="7100" spans="1:22" x14ac:dyDescent="0.2">
      <c r="A7100" s="32"/>
      <c r="B7100"/>
      <c r="C7100" s="20"/>
      <c r="D7100" s="20"/>
      <c r="E7100"/>
      <c r="F7100"/>
      <c r="G7100" s="19"/>
      <c r="H7100"/>
      <c r="I7100"/>
      <c r="J7100"/>
      <c r="K7100" s="9"/>
      <c r="L7100"/>
      <c r="M7100" s="36"/>
      <c r="N7100"/>
      <c r="O7100"/>
      <c r="P7100" s="48"/>
      <c r="Q7100" s="10"/>
      <c r="R7100" s="11"/>
      <c r="S7100" s="13"/>
      <c r="T7100" s="12"/>
      <c r="U7100" s="13"/>
      <c r="V7100"/>
    </row>
    <row r="7101" spans="1:22" x14ac:dyDescent="0.2">
      <c r="A7101" s="32"/>
      <c r="B7101"/>
      <c r="C7101" s="20"/>
      <c r="D7101" s="20"/>
      <c r="E7101"/>
      <c r="F7101"/>
      <c r="G7101" s="19"/>
      <c r="H7101"/>
      <c r="I7101"/>
      <c r="J7101"/>
      <c r="K7101" s="9"/>
      <c r="L7101"/>
      <c r="M7101" s="36"/>
      <c r="N7101"/>
      <c r="O7101"/>
      <c r="P7101" s="48"/>
      <c r="Q7101" s="10"/>
      <c r="R7101" s="11"/>
      <c r="S7101" s="13"/>
      <c r="T7101" s="12"/>
      <c r="U7101" s="13"/>
      <c r="V7101"/>
    </row>
    <row r="7102" spans="1:22" x14ac:dyDescent="0.2">
      <c r="A7102" s="32"/>
      <c r="B7102"/>
      <c r="C7102" s="20"/>
      <c r="D7102" s="20"/>
      <c r="E7102"/>
      <c r="F7102"/>
      <c r="G7102" s="19"/>
      <c r="H7102"/>
      <c r="I7102"/>
      <c r="J7102"/>
      <c r="K7102" s="9"/>
      <c r="L7102"/>
      <c r="M7102" s="36"/>
      <c r="N7102"/>
      <c r="O7102"/>
      <c r="P7102" s="48"/>
      <c r="Q7102" s="10"/>
      <c r="R7102" s="11"/>
      <c r="S7102" s="13"/>
      <c r="T7102" s="12"/>
      <c r="U7102" s="13"/>
      <c r="V7102"/>
    </row>
    <row r="7103" spans="1:22" x14ac:dyDescent="0.2">
      <c r="A7103" s="32"/>
      <c r="B7103"/>
      <c r="C7103" s="20"/>
      <c r="D7103" s="20"/>
      <c r="E7103"/>
      <c r="F7103"/>
      <c r="G7103" s="19"/>
      <c r="H7103"/>
      <c r="I7103"/>
      <c r="J7103"/>
      <c r="K7103" s="9"/>
      <c r="L7103"/>
      <c r="M7103" s="36"/>
      <c r="N7103"/>
      <c r="O7103"/>
      <c r="P7103" s="48"/>
      <c r="Q7103" s="10"/>
      <c r="R7103" s="11"/>
      <c r="S7103" s="13"/>
      <c r="T7103" s="12"/>
      <c r="U7103" s="13"/>
      <c r="V7103"/>
    </row>
    <row r="7104" spans="1:22" x14ac:dyDescent="0.2">
      <c r="A7104" s="32"/>
      <c r="B7104"/>
      <c r="C7104" s="20"/>
      <c r="D7104" s="20"/>
      <c r="E7104"/>
      <c r="F7104"/>
      <c r="G7104" s="19"/>
      <c r="H7104"/>
      <c r="I7104"/>
      <c r="J7104"/>
      <c r="K7104" s="9"/>
      <c r="L7104"/>
      <c r="M7104" s="36"/>
      <c r="N7104"/>
      <c r="O7104"/>
      <c r="P7104" s="48"/>
      <c r="Q7104" s="10"/>
      <c r="R7104" s="11"/>
      <c r="S7104" s="13"/>
      <c r="T7104" s="12"/>
      <c r="U7104" s="13"/>
      <c r="V7104"/>
    </row>
    <row r="7105" spans="1:22" x14ac:dyDescent="0.2">
      <c r="A7105" s="32"/>
      <c r="B7105"/>
      <c r="C7105" s="20"/>
      <c r="D7105" s="20"/>
      <c r="E7105"/>
      <c r="F7105"/>
      <c r="G7105" s="19"/>
      <c r="H7105"/>
      <c r="I7105"/>
      <c r="J7105"/>
      <c r="K7105" s="9"/>
      <c r="L7105"/>
      <c r="M7105" s="36"/>
      <c r="N7105"/>
      <c r="O7105"/>
      <c r="P7105" s="48"/>
      <c r="Q7105" s="10"/>
      <c r="R7105" s="11"/>
      <c r="S7105" s="13"/>
      <c r="T7105" s="12"/>
      <c r="U7105" s="13"/>
      <c r="V7105"/>
    </row>
    <row r="7106" spans="1:22" x14ac:dyDescent="0.2">
      <c r="A7106" s="32"/>
      <c r="B7106"/>
      <c r="C7106" s="20"/>
      <c r="D7106" s="20"/>
      <c r="E7106"/>
      <c r="F7106"/>
      <c r="G7106" s="19"/>
      <c r="H7106"/>
      <c r="I7106"/>
      <c r="J7106"/>
      <c r="K7106" s="9"/>
      <c r="L7106"/>
      <c r="M7106" s="36"/>
      <c r="N7106"/>
      <c r="O7106"/>
      <c r="P7106" s="48"/>
      <c r="Q7106" s="10"/>
      <c r="R7106" s="11"/>
      <c r="S7106" s="13"/>
      <c r="T7106" s="12"/>
      <c r="U7106" s="13"/>
      <c r="V7106"/>
    </row>
    <row r="7107" spans="1:22" x14ac:dyDescent="0.2">
      <c r="A7107" s="32"/>
      <c r="B7107"/>
      <c r="C7107" s="20"/>
      <c r="D7107" s="20"/>
      <c r="E7107"/>
      <c r="F7107"/>
      <c r="G7107" s="19"/>
      <c r="H7107"/>
      <c r="I7107"/>
      <c r="J7107"/>
      <c r="K7107" s="9"/>
      <c r="L7107"/>
      <c r="M7107" s="36"/>
      <c r="N7107"/>
      <c r="O7107"/>
      <c r="P7107" s="48"/>
      <c r="Q7107" s="10"/>
      <c r="R7107" s="11"/>
      <c r="S7107" s="13"/>
      <c r="T7107" s="12"/>
      <c r="U7107" s="13"/>
      <c r="V7107"/>
    </row>
    <row r="7108" spans="1:22" x14ac:dyDescent="0.2">
      <c r="A7108" s="32"/>
      <c r="B7108"/>
      <c r="C7108" s="20"/>
      <c r="D7108" s="20"/>
      <c r="E7108"/>
      <c r="F7108"/>
      <c r="G7108" s="19"/>
      <c r="H7108"/>
      <c r="I7108"/>
      <c r="J7108"/>
      <c r="K7108" s="9"/>
      <c r="L7108"/>
      <c r="M7108" s="36"/>
      <c r="N7108"/>
      <c r="O7108"/>
      <c r="P7108" s="48"/>
      <c r="Q7108" s="10"/>
      <c r="R7108" s="11"/>
      <c r="S7108" s="13"/>
      <c r="T7108" s="12"/>
      <c r="U7108" s="13"/>
      <c r="V7108"/>
    </row>
    <row r="7109" spans="1:22" x14ac:dyDescent="0.2">
      <c r="A7109" s="32"/>
      <c r="B7109"/>
      <c r="C7109" s="20"/>
      <c r="D7109" s="20"/>
      <c r="E7109"/>
      <c r="F7109"/>
      <c r="G7109" s="19"/>
      <c r="H7109"/>
      <c r="I7109"/>
      <c r="J7109"/>
      <c r="K7109" s="9"/>
      <c r="L7109"/>
      <c r="M7109" s="36"/>
      <c r="N7109"/>
      <c r="O7109"/>
      <c r="P7109" s="48"/>
      <c r="Q7109" s="10"/>
      <c r="R7109" s="11"/>
      <c r="S7109" s="13"/>
      <c r="T7109" s="12"/>
      <c r="U7109" s="13"/>
      <c r="V7109"/>
    </row>
    <row r="7110" spans="1:22" x14ac:dyDescent="0.2">
      <c r="A7110" s="32"/>
      <c r="B7110"/>
      <c r="C7110" s="20"/>
      <c r="D7110" s="20"/>
      <c r="E7110"/>
      <c r="F7110"/>
      <c r="G7110" s="19"/>
      <c r="H7110"/>
      <c r="I7110"/>
      <c r="J7110"/>
      <c r="K7110" s="9"/>
      <c r="L7110"/>
      <c r="M7110" s="36"/>
      <c r="N7110"/>
      <c r="O7110"/>
      <c r="P7110" s="48"/>
      <c r="Q7110" s="10"/>
      <c r="R7110" s="11"/>
      <c r="S7110" s="13"/>
      <c r="T7110" s="12"/>
      <c r="U7110" s="13"/>
      <c r="V7110"/>
    </row>
    <row r="7111" spans="1:22" x14ac:dyDescent="0.2">
      <c r="A7111" s="32"/>
      <c r="B7111"/>
      <c r="C7111" s="20"/>
      <c r="D7111" s="20"/>
      <c r="E7111"/>
      <c r="F7111"/>
      <c r="G7111" s="19"/>
      <c r="H7111"/>
      <c r="I7111"/>
      <c r="J7111"/>
      <c r="K7111" s="9"/>
      <c r="L7111"/>
      <c r="M7111" s="36"/>
      <c r="N7111"/>
      <c r="O7111"/>
      <c r="P7111" s="48"/>
      <c r="Q7111" s="10"/>
      <c r="R7111" s="11"/>
      <c r="S7111" s="13"/>
      <c r="T7111" s="12"/>
      <c r="U7111" s="13"/>
      <c r="V7111"/>
    </row>
    <row r="7112" spans="1:22" x14ac:dyDescent="0.2">
      <c r="A7112" s="32"/>
      <c r="B7112"/>
      <c r="C7112" s="20"/>
      <c r="D7112" s="20"/>
      <c r="E7112"/>
      <c r="F7112"/>
      <c r="G7112" s="19"/>
      <c r="H7112"/>
      <c r="I7112"/>
      <c r="J7112"/>
      <c r="K7112" s="9"/>
      <c r="L7112"/>
      <c r="M7112" s="36"/>
      <c r="N7112"/>
      <c r="O7112"/>
      <c r="P7112" s="48"/>
      <c r="Q7112" s="10"/>
      <c r="R7112" s="11"/>
      <c r="S7112" s="13"/>
      <c r="T7112" s="12"/>
      <c r="U7112" s="13"/>
      <c r="V7112"/>
    </row>
    <row r="7113" spans="1:22" x14ac:dyDescent="0.2">
      <c r="A7113" s="32"/>
      <c r="B7113"/>
      <c r="C7113" s="20"/>
      <c r="D7113" s="20"/>
      <c r="E7113"/>
      <c r="F7113"/>
      <c r="G7113" s="19"/>
      <c r="H7113"/>
      <c r="I7113"/>
      <c r="J7113"/>
      <c r="K7113" s="9"/>
      <c r="L7113"/>
      <c r="M7113" s="36"/>
      <c r="N7113"/>
      <c r="O7113"/>
      <c r="P7113" s="48"/>
      <c r="Q7113" s="10"/>
      <c r="R7113" s="11"/>
      <c r="S7113" s="13"/>
      <c r="T7113" s="12"/>
      <c r="U7113" s="13"/>
      <c r="V7113"/>
    </row>
    <row r="7114" spans="1:22" x14ac:dyDescent="0.2">
      <c r="A7114" s="32"/>
      <c r="B7114"/>
      <c r="C7114" s="20"/>
      <c r="D7114" s="20"/>
      <c r="E7114"/>
      <c r="F7114"/>
      <c r="G7114" s="19"/>
      <c r="H7114"/>
      <c r="I7114"/>
      <c r="J7114"/>
      <c r="K7114" s="9"/>
      <c r="L7114"/>
      <c r="M7114" s="36"/>
      <c r="N7114"/>
      <c r="O7114"/>
      <c r="P7114" s="48"/>
      <c r="Q7114" s="10"/>
      <c r="R7114" s="11"/>
      <c r="S7114" s="13"/>
      <c r="T7114" s="12"/>
      <c r="U7114" s="13"/>
      <c r="V7114"/>
    </row>
    <row r="7115" spans="1:22" x14ac:dyDescent="0.2">
      <c r="A7115" s="32"/>
      <c r="B7115"/>
      <c r="C7115" s="20"/>
      <c r="D7115" s="20"/>
      <c r="E7115"/>
      <c r="F7115"/>
      <c r="G7115" s="19"/>
      <c r="H7115"/>
      <c r="I7115"/>
      <c r="J7115"/>
      <c r="K7115" s="9"/>
      <c r="L7115"/>
      <c r="M7115" s="36"/>
      <c r="N7115"/>
      <c r="O7115"/>
      <c r="P7115" s="48"/>
      <c r="Q7115" s="10"/>
      <c r="R7115" s="11"/>
      <c r="S7115" s="13"/>
      <c r="T7115" s="12"/>
      <c r="U7115" s="13"/>
      <c r="V7115"/>
    </row>
    <row r="7116" spans="1:22" x14ac:dyDescent="0.2">
      <c r="A7116" s="32"/>
      <c r="B7116"/>
      <c r="C7116" s="20"/>
      <c r="D7116" s="20"/>
      <c r="E7116"/>
      <c r="F7116"/>
      <c r="G7116" s="19"/>
      <c r="H7116"/>
      <c r="I7116"/>
      <c r="J7116"/>
      <c r="K7116" s="9"/>
      <c r="L7116"/>
      <c r="M7116" s="36"/>
      <c r="N7116"/>
      <c r="O7116"/>
      <c r="P7116" s="48"/>
      <c r="Q7116" s="10"/>
      <c r="R7116" s="11"/>
      <c r="S7116" s="13"/>
      <c r="T7116" s="12"/>
      <c r="U7116" s="13"/>
      <c r="V7116"/>
    </row>
    <row r="7117" spans="1:22" x14ac:dyDescent="0.2">
      <c r="A7117" s="32"/>
      <c r="B7117"/>
      <c r="C7117" s="20"/>
      <c r="D7117" s="20"/>
      <c r="E7117"/>
      <c r="F7117"/>
      <c r="G7117" s="19"/>
      <c r="H7117"/>
      <c r="I7117"/>
      <c r="J7117"/>
      <c r="K7117" s="9"/>
      <c r="L7117"/>
      <c r="M7117" s="36"/>
      <c r="N7117"/>
      <c r="O7117"/>
      <c r="P7117" s="48"/>
      <c r="Q7117" s="10"/>
      <c r="R7117" s="11"/>
      <c r="S7117" s="13"/>
      <c r="T7117" s="12"/>
      <c r="U7117" s="13"/>
      <c r="V7117"/>
    </row>
    <row r="7118" spans="1:22" x14ac:dyDescent="0.2">
      <c r="A7118" s="32"/>
      <c r="B7118"/>
      <c r="C7118" s="20"/>
      <c r="D7118" s="20"/>
      <c r="E7118"/>
      <c r="F7118"/>
      <c r="G7118" s="19"/>
      <c r="H7118"/>
      <c r="I7118"/>
      <c r="J7118"/>
      <c r="K7118" s="9"/>
      <c r="L7118"/>
      <c r="M7118" s="36"/>
      <c r="N7118"/>
      <c r="O7118"/>
      <c r="P7118" s="48"/>
      <c r="Q7118" s="10"/>
      <c r="R7118" s="11"/>
      <c r="S7118" s="13"/>
      <c r="T7118" s="12"/>
      <c r="U7118" s="13"/>
      <c r="V7118"/>
    </row>
    <row r="7119" spans="1:22" x14ac:dyDescent="0.2">
      <c r="A7119" s="32"/>
      <c r="B7119"/>
      <c r="C7119" s="20"/>
      <c r="D7119" s="20"/>
      <c r="E7119"/>
      <c r="F7119"/>
      <c r="G7119" s="19"/>
      <c r="H7119"/>
      <c r="I7119"/>
      <c r="J7119"/>
      <c r="K7119" s="9"/>
      <c r="L7119"/>
      <c r="M7119" s="36"/>
      <c r="N7119"/>
      <c r="O7119"/>
      <c r="P7119" s="48"/>
      <c r="Q7119" s="10"/>
      <c r="R7119" s="11"/>
      <c r="S7119" s="13"/>
      <c r="T7119" s="12"/>
      <c r="U7119" s="13"/>
      <c r="V7119"/>
    </row>
    <row r="7120" spans="1:22" x14ac:dyDescent="0.2">
      <c r="A7120" s="32"/>
      <c r="B7120"/>
      <c r="C7120" s="20"/>
      <c r="D7120" s="20"/>
      <c r="E7120"/>
      <c r="F7120"/>
      <c r="G7120" s="19"/>
      <c r="H7120"/>
      <c r="I7120"/>
      <c r="J7120"/>
      <c r="K7120" s="9"/>
      <c r="L7120"/>
      <c r="M7120" s="36"/>
      <c r="N7120"/>
      <c r="O7120"/>
      <c r="P7120" s="48"/>
      <c r="Q7120" s="10"/>
      <c r="R7120" s="11"/>
      <c r="S7120" s="13"/>
      <c r="T7120" s="12"/>
      <c r="U7120" s="13"/>
      <c r="V7120"/>
    </row>
    <row r="7121" spans="1:22" x14ac:dyDescent="0.2">
      <c r="A7121" s="32"/>
      <c r="B7121"/>
      <c r="C7121" s="20"/>
      <c r="D7121" s="20"/>
      <c r="E7121"/>
      <c r="F7121"/>
      <c r="G7121" s="19"/>
      <c r="H7121"/>
      <c r="I7121"/>
      <c r="J7121"/>
      <c r="K7121" s="9"/>
      <c r="L7121"/>
      <c r="M7121" s="36"/>
      <c r="N7121"/>
      <c r="O7121"/>
      <c r="P7121" s="48"/>
      <c r="Q7121" s="10"/>
      <c r="R7121" s="11"/>
      <c r="S7121" s="13"/>
      <c r="T7121" s="12"/>
      <c r="U7121" s="13"/>
      <c r="V7121"/>
    </row>
    <row r="7122" spans="1:22" x14ac:dyDescent="0.2">
      <c r="A7122" s="32"/>
      <c r="B7122"/>
      <c r="C7122" s="20"/>
      <c r="D7122" s="20"/>
      <c r="E7122"/>
      <c r="F7122"/>
      <c r="G7122" s="19"/>
      <c r="H7122"/>
      <c r="I7122"/>
      <c r="J7122"/>
      <c r="K7122" s="9"/>
      <c r="L7122"/>
      <c r="M7122" s="36"/>
      <c r="N7122"/>
      <c r="O7122"/>
      <c r="P7122" s="48"/>
      <c r="Q7122" s="10"/>
      <c r="R7122" s="11"/>
      <c r="S7122" s="13"/>
      <c r="T7122" s="12"/>
      <c r="U7122" s="13"/>
      <c r="V7122"/>
    </row>
    <row r="7123" spans="1:22" x14ac:dyDescent="0.2">
      <c r="A7123" s="32"/>
      <c r="B7123"/>
      <c r="C7123" s="20"/>
      <c r="D7123" s="20"/>
      <c r="E7123"/>
      <c r="F7123"/>
      <c r="G7123" s="19"/>
      <c r="H7123"/>
      <c r="I7123"/>
      <c r="J7123"/>
      <c r="K7123" s="9"/>
      <c r="L7123"/>
      <c r="M7123" s="36"/>
      <c r="N7123"/>
      <c r="O7123"/>
      <c r="P7123" s="48"/>
      <c r="Q7123" s="10"/>
      <c r="R7123" s="11"/>
      <c r="S7123" s="13"/>
      <c r="T7123" s="12"/>
      <c r="U7123" s="13"/>
      <c r="V7123"/>
    </row>
    <row r="7124" spans="1:22" x14ac:dyDescent="0.2">
      <c r="A7124" s="32"/>
      <c r="B7124"/>
      <c r="C7124" s="20"/>
      <c r="D7124" s="20"/>
      <c r="E7124"/>
      <c r="F7124"/>
      <c r="G7124" s="19"/>
      <c r="H7124"/>
      <c r="I7124"/>
      <c r="J7124"/>
      <c r="K7124" s="9"/>
      <c r="L7124"/>
      <c r="M7124" s="36"/>
      <c r="N7124"/>
      <c r="O7124"/>
      <c r="P7124" s="48"/>
      <c r="Q7124" s="10"/>
      <c r="R7124" s="11"/>
      <c r="S7124" s="13"/>
      <c r="T7124" s="12"/>
      <c r="U7124" s="13"/>
      <c r="V7124"/>
    </row>
    <row r="7125" spans="1:22" x14ac:dyDescent="0.2">
      <c r="A7125" s="32"/>
      <c r="B7125"/>
      <c r="C7125" s="20"/>
      <c r="D7125" s="20"/>
      <c r="E7125"/>
      <c r="F7125"/>
      <c r="G7125" s="19"/>
      <c r="H7125"/>
      <c r="I7125"/>
      <c r="J7125"/>
      <c r="K7125" s="9"/>
      <c r="L7125"/>
      <c r="M7125" s="36"/>
      <c r="N7125"/>
      <c r="O7125"/>
      <c r="P7125" s="48"/>
      <c r="Q7125" s="10"/>
      <c r="R7125" s="11"/>
      <c r="S7125" s="13"/>
      <c r="T7125" s="12"/>
      <c r="U7125" s="13"/>
      <c r="V7125"/>
    </row>
    <row r="7126" spans="1:22" x14ac:dyDescent="0.2">
      <c r="A7126" s="32"/>
      <c r="B7126"/>
      <c r="C7126" s="20"/>
      <c r="D7126" s="20"/>
      <c r="E7126"/>
      <c r="F7126"/>
      <c r="G7126" s="19"/>
      <c r="H7126"/>
      <c r="I7126"/>
      <c r="J7126"/>
      <c r="K7126" s="9"/>
      <c r="L7126"/>
      <c r="M7126" s="36"/>
      <c r="N7126"/>
      <c r="O7126"/>
      <c r="P7126" s="48"/>
      <c r="Q7126" s="10"/>
      <c r="R7126" s="11"/>
      <c r="S7126" s="13"/>
      <c r="T7126" s="12"/>
      <c r="U7126" s="13"/>
      <c r="V7126"/>
    </row>
    <row r="7127" spans="1:22" x14ac:dyDescent="0.2">
      <c r="A7127" s="32"/>
      <c r="B7127"/>
      <c r="C7127" s="20"/>
      <c r="D7127" s="20"/>
      <c r="E7127"/>
      <c r="F7127"/>
      <c r="G7127" s="19"/>
      <c r="H7127"/>
      <c r="I7127"/>
      <c r="J7127"/>
      <c r="K7127" s="9"/>
      <c r="L7127"/>
      <c r="M7127" s="36"/>
      <c r="N7127"/>
      <c r="O7127"/>
      <c r="P7127" s="48"/>
      <c r="Q7127" s="10"/>
      <c r="R7127" s="11"/>
      <c r="S7127" s="13"/>
      <c r="T7127" s="12"/>
      <c r="U7127" s="13"/>
      <c r="V7127"/>
    </row>
    <row r="7128" spans="1:22" x14ac:dyDescent="0.2">
      <c r="A7128" s="32"/>
      <c r="B7128"/>
      <c r="C7128" s="20"/>
      <c r="D7128" s="20"/>
      <c r="E7128"/>
      <c r="F7128"/>
      <c r="G7128" s="19"/>
      <c r="H7128"/>
      <c r="I7128"/>
      <c r="J7128"/>
      <c r="K7128" s="9"/>
      <c r="L7128"/>
      <c r="M7128" s="36"/>
      <c r="N7128"/>
      <c r="O7128"/>
      <c r="P7128" s="48"/>
      <c r="Q7128" s="10"/>
      <c r="R7128" s="11"/>
      <c r="S7128" s="13"/>
      <c r="T7128" s="12"/>
      <c r="U7128" s="13"/>
      <c r="V7128"/>
    </row>
    <row r="7129" spans="1:22" x14ac:dyDescent="0.2">
      <c r="A7129" s="32"/>
      <c r="B7129"/>
      <c r="C7129" s="20"/>
      <c r="D7129" s="20"/>
      <c r="E7129"/>
      <c r="F7129"/>
      <c r="G7129" s="19"/>
      <c r="H7129"/>
      <c r="I7129"/>
      <c r="J7129"/>
      <c r="K7129" s="9"/>
      <c r="L7129"/>
      <c r="M7129" s="36"/>
      <c r="N7129"/>
      <c r="O7129"/>
      <c r="P7129" s="48"/>
      <c r="Q7129" s="10"/>
      <c r="R7129" s="11"/>
      <c r="S7129" s="13"/>
      <c r="T7129" s="12"/>
      <c r="U7129" s="13"/>
      <c r="V7129"/>
    </row>
    <row r="7130" spans="1:22" x14ac:dyDescent="0.2">
      <c r="A7130" s="32"/>
      <c r="B7130"/>
      <c r="C7130" s="20"/>
      <c r="D7130" s="20"/>
      <c r="E7130"/>
      <c r="F7130"/>
      <c r="G7130" s="19"/>
      <c r="H7130"/>
      <c r="I7130"/>
      <c r="J7130"/>
      <c r="K7130" s="9"/>
      <c r="L7130"/>
      <c r="M7130" s="36"/>
      <c r="N7130"/>
      <c r="O7130"/>
      <c r="P7130" s="48"/>
      <c r="Q7130" s="10"/>
      <c r="R7130" s="11"/>
      <c r="S7130" s="13"/>
      <c r="T7130" s="12"/>
      <c r="U7130" s="13"/>
      <c r="V7130"/>
    </row>
    <row r="7131" spans="1:22" x14ac:dyDescent="0.2">
      <c r="A7131" s="32"/>
      <c r="B7131"/>
      <c r="C7131" s="20"/>
      <c r="D7131" s="20"/>
      <c r="E7131"/>
      <c r="F7131"/>
      <c r="G7131" s="19"/>
      <c r="H7131"/>
      <c r="I7131"/>
      <c r="J7131"/>
      <c r="K7131" s="9"/>
      <c r="L7131"/>
      <c r="M7131" s="36"/>
      <c r="N7131"/>
      <c r="O7131"/>
      <c r="P7131" s="48"/>
      <c r="Q7131" s="10"/>
      <c r="R7131" s="11"/>
      <c r="S7131" s="13"/>
      <c r="T7131" s="12"/>
      <c r="U7131" s="13"/>
      <c r="V7131"/>
    </row>
    <row r="7132" spans="1:22" x14ac:dyDescent="0.2">
      <c r="A7132" s="32"/>
      <c r="B7132"/>
      <c r="C7132" s="20"/>
      <c r="D7132" s="20"/>
      <c r="E7132"/>
      <c r="F7132"/>
      <c r="G7132" s="19"/>
      <c r="H7132"/>
      <c r="I7132"/>
      <c r="J7132"/>
      <c r="K7132" s="9"/>
      <c r="L7132"/>
      <c r="M7132" s="36"/>
      <c r="N7132"/>
      <c r="O7132"/>
      <c r="P7132" s="48"/>
      <c r="Q7132" s="10"/>
      <c r="R7132" s="11"/>
      <c r="S7132" s="13"/>
      <c r="T7132" s="12"/>
      <c r="U7132" s="13"/>
      <c r="V7132"/>
    </row>
    <row r="7133" spans="1:22" x14ac:dyDescent="0.2">
      <c r="A7133" s="32"/>
      <c r="B7133"/>
      <c r="C7133" s="20"/>
      <c r="D7133" s="20"/>
      <c r="E7133"/>
      <c r="F7133"/>
      <c r="G7133" s="19"/>
      <c r="H7133"/>
      <c r="I7133"/>
      <c r="J7133"/>
      <c r="K7133" s="9"/>
      <c r="L7133"/>
      <c r="M7133" s="36"/>
      <c r="N7133"/>
      <c r="O7133"/>
      <c r="P7133" s="48"/>
      <c r="Q7133" s="10"/>
      <c r="R7133" s="11"/>
      <c r="S7133" s="13"/>
      <c r="T7133" s="12"/>
      <c r="U7133" s="13"/>
      <c r="V7133"/>
    </row>
    <row r="7134" spans="1:22" x14ac:dyDescent="0.2">
      <c r="A7134" s="32"/>
      <c r="B7134"/>
      <c r="C7134" s="20"/>
      <c r="D7134" s="20"/>
      <c r="E7134"/>
      <c r="F7134"/>
      <c r="G7134" s="19"/>
      <c r="H7134"/>
      <c r="I7134"/>
      <c r="J7134"/>
      <c r="K7134" s="9"/>
      <c r="L7134"/>
      <c r="M7134" s="36"/>
      <c r="N7134"/>
      <c r="O7134"/>
      <c r="P7134" s="48"/>
      <c r="Q7134" s="10"/>
      <c r="R7134" s="11"/>
      <c r="S7134" s="13"/>
      <c r="T7134" s="12"/>
      <c r="U7134" s="13"/>
      <c r="V7134"/>
    </row>
    <row r="7135" spans="1:22" x14ac:dyDescent="0.2">
      <c r="A7135" s="32"/>
      <c r="B7135"/>
      <c r="C7135" s="20"/>
      <c r="D7135" s="20"/>
      <c r="E7135"/>
      <c r="F7135"/>
      <c r="G7135" s="19"/>
      <c r="H7135"/>
      <c r="I7135"/>
      <c r="J7135"/>
      <c r="K7135" s="9"/>
      <c r="L7135"/>
      <c r="M7135" s="36"/>
      <c r="N7135"/>
      <c r="O7135"/>
      <c r="P7135" s="48"/>
      <c r="Q7135" s="10"/>
      <c r="R7135" s="11"/>
      <c r="S7135" s="13"/>
      <c r="T7135" s="12"/>
      <c r="U7135" s="13"/>
      <c r="V7135"/>
    </row>
    <row r="7136" spans="1:22" x14ac:dyDescent="0.2">
      <c r="A7136" s="32"/>
      <c r="B7136"/>
      <c r="C7136" s="20"/>
      <c r="D7136" s="20"/>
      <c r="E7136"/>
      <c r="F7136"/>
      <c r="G7136" s="19"/>
      <c r="H7136"/>
      <c r="I7136"/>
      <c r="J7136"/>
      <c r="K7136" s="9"/>
      <c r="L7136"/>
      <c r="M7136" s="36"/>
      <c r="N7136"/>
      <c r="O7136"/>
      <c r="P7136" s="48"/>
      <c r="Q7136" s="10"/>
      <c r="R7136" s="11"/>
      <c r="S7136" s="13"/>
      <c r="T7136" s="12"/>
      <c r="U7136" s="13"/>
      <c r="V7136"/>
    </row>
    <row r="7137" spans="1:22" x14ac:dyDescent="0.2">
      <c r="A7137" s="32"/>
      <c r="B7137"/>
      <c r="C7137" s="20"/>
      <c r="D7137" s="20"/>
      <c r="E7137"/>
      <c r="F7137"/>
      <c r="G7137" s="19"/>
      <c r="H7137"/>
      <c r="I7137"/>
      <c r="J7137"/>
      <c r="K7137" s="9"/>
      <c r="L7137"/>
      <c r="M7137" s="36"/>
      <c r="N7137"/>
      <c r="O7137"/>
      <c r="P7137" s="48"/>
      <c r="Q7137" s="10"/>
      <c r="R7137" s="11"/>
      <c r="S7137" s="13"/>
      <c r="T7137" s="12"/>
      <c r="U7137" s="13"/>
      <c r="V7137"/>
    </row>
    <row r="7138" spans="1:22" x14ac:dyDescent="0.2">
      <c r="A7138" s="32"/>
      <c r="B7138"/>
      <c r="C7138" s="20"/>
      <c r="D7138" s="20"/>
      <c r="E7138"/>
      <c r="F7138"/>
      <c r="G7138" s="19"/>
      <c r="H7138"/>
      <c r="I7138"/>
      <c r="J7138"/>
      <c r="K7138" s="9"/>
      <c r="L7138"/>
      <c r="M7138" s="36"/>
      <c r="N7138"/>
      <c r="O7138"/>
      <c r="P7138" s="48"/>
      <c r="Q7138" s="10"/>
      <c r="R7138" s="11"/>
      <c r="S7138" s="13"/>
      <c r="T7138" s="12"/>
      <c r="U7138" s="13"/>
      <c r="V7138"/>
    </row>
    <row r="7139" spans="1:22" x14ac:dyDescent="0.2">
      <c r="A7139" s="32"/>
      <c r="B7139"/>
      <c r="C7139" s="20"/>
      <c r="D7139" s="20"/>
      <c r="E7139"/>
      <c r="F7139"/>
      <c r="G7139" s="19"/>
      <c r="H7139"/>
      <c r="I7139"/>
      <c r="J7139"/>
      <c r="K7139" s="9"/>
      <c r="L7139"/>
      <c r="M7139" s="36"/>
      <c r="N7139"/>
      <c r="O7139"/>
      <c r="P7139" s="48"/>
      <c r="Q7139" s="10"/>
      <c r="R7139" s="11"/>
      <c r="S7139" s="13"/>
      <c r="T7139" s="12"/>
      <c r="U7139" s="13"/>
      <c r="V7139"/>
    </row>
    <row r="7140" spans="1:22" x14ac:dyDescent="0.2">
      <c r="A7140" s="32"/>
      <c r="B7140"/>
      <c r="C7140" s="20"/>
      <c r="D7140" s="20"/>
      <c r="E7140"/>
      <c r="F7140"/>
      <c r="G7140" s="19"/>
      <c r="H7140"/>
      <c r="I7140"/>
      <c r="J7140"/>
      <c r="K7140" s="9"/>
      <c r="L7140"/>
      <c r="M7140" s="36"/>
      <c r="N7140"/>
      <c r="O7140"/>
      <c r="P7140" s="48"/>
      <c r="Q7140" s="10"/>
      <c r="R7140" s="11"/>
      <c r="S7140" s="13"/>
      <c r="T7140" s="12"/>
      <c r="U7140" s="13"/>
      <c r="V7140"/>
    </row>
    <row r="7141" spans="1:22" x14ac:dyDescent="0.2">
      <c r="A7141" s="32"/>
      <c r="B7141"/>
      <c r="C7141" s="20"/>
      <c r="D7141" s="20"/>
      <c r="E7141"/>
      <c r="F7141"/>
      <c r="G7141" s="19"/>
      <c r="H7141"/>
      <c r="I7141"/>
      <c r="J7141"/>
      <c r="K7141" s="9"/>
      <c r="L7141"/>
      <c r="M7141" s="36"/>
      <c r="N7141"/>
      <c r="O7141"/>
      <c r="P7141" s="48"/>
      <c r="Q7141" s="10"/>
      <c r="R7141" s="11"/>
      <c r="S7141" s="13"/>
      <c r="T7141" s="12"/>
      <c r="U7141" s="13"/>
      <c r="V7141"/>
    </row>
    <row r="7142" spans="1:22" x14ac:dyDescent="0.2">
      <c r="A7142" s="32"/>
      <c r="B7142"/>
      <c r="C7142" s="20"/>
      <c r="D7142" s="20"/>
      <c r="E7142"/>
      <c r="F7142"/>
      <c r="G7142" s="19"/>
      <c r="H7142"/>
      <c r="I7142"/>
      <c r="J7142"/>
      <c r="K7142" s="9"/>
      <c r="L7142"/>
      <c r="M7142" s="36"/>
      <c r="N7142"/>
      <c r="O7142"/>
      <c r="P7142" s="48"/>
      <c r="Q7142" s="10"/>
      <c r="R7142" s="11"/>
      <c r="S7142" s="13"/>
      <c r="T7142" s="12"/>
      <c r="U7142" s="13"/>
      <c r="V7142"/>
    </row>
    <row r="7143" spans="1:22" x14ac:dyDescent="0.2">
      <c r="A7143" s="32"/>
      <c r="B7143"/>
      <c r="C7143" s="20"/>
      <c r="D7143" s="20"/>
      <c r="E7143"/>
      <c r="F7143"/>
      <c r="G7143" s="19"/>
      <c r="H7143"/>
      <c r="I7143"/>
      <c r="J7143"/>
      <c r="K7143" s="9"/>
      <c r="L7143"/>
      <c r="M7143" s="36"/>
      <c r="N7143"/>
      <c r="O7143"/>
      <c r="P7143" s="48"/>
      <c r="Q7143" s="10"/>
      <c r="R7143" s="11"/>
      <c r="S7143" s="13"/>
      <c r="T7143" s="12"/>
      <c r="U7143" s="13"/>
      <c r="V7143"/>
    </row>
    <row r="7144" spans="1:22" x14ac:dyDescent="0.2">
      <c r="A7144" s="32"/>
      <c r="B7144"/>
      <c r="C7144" s="20"/>
      <c r="D7144" s="20"/>
      <c r="E7144"/>
      <c r="F7144"/>
      <c r="G7144" s="19"/>
      <c r="H7144"/>
      <c r="I7144"/>
      <c r="J7144"/>
      <c r="K7144" s="9"/>
      <c r="L7144"/>
      <c r="M7144" s="36"/>
      <c r="N7144"/>
      <c r="O7144"/>
      <c r="P7144" s="48"/>
      <c r="Q7144" s="10"/>
      <c r="R7144" s="11"/>
      <c r="S7144" s="13"/>
      <c r="T7144" s="12"/>
      <c r="U7144" s="13"/>
      <c r="V7144"/>
    </row>
    <row r="7145" spans="1:22" x14ac:dyDescent="0.2">
      <c r="A7145" s="32"/>
      <c r="B7145"/>
      <c r="C7145" s="20"/>
      <c r="D7145" s="20"/>
      <c r="E7145"/>
      <c r="F7145"/>
      <c r="G7145" s="19"/>
      <c r="H7145"/>
      <c r="I7145"/>
      <c r="J7145"/>
      <c r="K7145" s="9"/>
      <c r="L7145"/>
      <c r="M7145" s="36"/>
      <c r="N7145"/>
      <c r="O7145"/>
      <c r="P7145" s="48"/>
      <c r="Q7145" s="10"/>
      <c r="R7145" s="11"/>
      <c r="S7145" s="13"/>
      <c r="T7145" s="12"/>
      <c r="U7145" s="13"/>
      <c r="V7145"/>
    </row>
    <row r="7146" spans="1:22" x14ac:dyDescent="0.2">
      <c r="A7146" s="32"/>
      <c r="B7146"/>
      <c r="C7146" s="20"/>
      <c r="D7146" s="20"/>
      <c r="E7146"/>
      <c r="F7146"/>
      <c r="G7146" s="19"/>
      <c r="H7146"/>
      <c r="I7146"/>
      <c r="J7146"/>
      <c r="K7146" s="9"/>
      <c r="L7146"/>
      <c r="M7146" s="36"/>
      <c r="N7146"/>
      <c r="O7146"/>
      <c r="P7146" s="48"/>
      <c r="Q7146" s="10"/>
      <c r="R7146" s="11"/>
      <c r="S7146" s="13"/>
      <c r="T7146" s="12"/>
      <c r="U7146" s="13"/>
      <c r="V7146"/>
    </row>
    <row r="7147" spans="1:22" x14ac:dyDescent="0.2">
      <c r="A7147" s="32"/>
      <c r="B7147"/>
      <c r="C7147" s="20"/>
      <c r="D7147" s="20"/>
      <c r="E7147"/>
      <c r="F7147"/>
      <c r="G7147" s="19"/>
      <c r="H7147"/>
      <c r="I7147"/>
      <c r="J7147"/>
      <c r="K7147" s="9"/>
      <c r="L7147"/>
      <c r="M7147" s="36"/>
      <c r="N7147"/>
      <c r="O7147"/>
      <c r="P7147" s="48"/>
      <c r="Q7147" s="10"/>
      <c r="R7147" s="11"/>
      <c r="S7147" s="13"/>
      <c r="T7147" s="12"/>
      <c r="U7147" s="13"/>
      <c r="V7147"/>
    </row>
    <row r="7148" spans="1:22" x14ac:dyDescent="0.2">
      <c r="A7148" s="32"/>
      <c r="B7148"/>
      <c r="C7148" s="20"/>
      <c r="D7148" s="20"/>
      <c r="E7148"/>
      <c r="F7148"/>
      <c r="G7148" s="19"/>
      <c r="H7148"/>
      <c r="I7148"/>
      <c r="J7148"/>
      <c r="K7148" s="9"/>
      <c r="L7148"/>
      <c r="M7148" s="36"/>
      <c r="N7148"/>
      <c r="O7148"/>
      <c r="P7148" s="48"/>
      <c r="Q7148" s="10"/>
      <c r="R7148" s="11"/>
      <c r="S7148" s="13"/>
      <c r="T7148" s="12"/>
      <c r="U7148" s="13"/>
      <c r="V7148"/>
    </row>
    <row r="7149" spans="1:22" x14ac:dyDescent="0.2">
      <c r="A7149" s="32"/>
      <c r="B7149"/>
      <c r="C7149" s="20"/>
      <c r="D7149" s="20"/>
      <c r="E7149"/>
      <c r="F7149"/>
      <c r="G7149" s="19"/>
      <c r="H7149"/>
      <c r="I7149"/>
      <c r="J7149"/>
      <c r="K7149" s="9"/>
      <c r="L7149"/>
      <c r="M7149" s="36"/>
      <c r="N7149"/>
      <c r="O7149"/>
      <c r="P7149" s="48"/>
      <c r="Q7149" s="10"/>
      <c r="R7149" s="11"/>
      <c r="S7149" s="13"/>
      <c r="T7149" s="12"/>
      <c r="U7149" s="13"/>
      <c r="V7149"/>
    </row>
    <row r="7150" spans="1:22" x14ac:dyDescent="0.2">
      <c r="A7150" s="32"/>
      <c r="B7150"/>
      <c r="C7150" s="20"/>
      <c r="D7150" s="20"/>
      <c r="E7150"/>
      <c r="F7150"/>
      <c r="G7150" s="19"/>
      <c r="H7150"/>
      <c r="I7150"/>
      <c r="J7150"/>
      <c r="K7150" s="9"/>
      <c r="L7150"/>
      <c r="M7150" s="36"/>
      <c r="N7150"/>
      <c r="O7150"/>
      <c r="P7150" s="48"/>
      <c r="Q7150" s="10"/>
      <c r="R7150" s="11"/>
      <c r="S7150" s="13"/>
      <c r="T7150" s="12"/>
      <c r="U7150" s="13"/>
      <c r="V7150"/>
    </row>
    <row r="7151" spans="1:22" x14ac:dyDescent="0.2">
      <c r="A7151" s="32"/>
      <c r="B7151"/>
      <c r="C7151" s="20"/>
      <c r="D7151" s="20"/>
      <c r="E7151"/>
      <c r="F7151"/>
      <c r="G7151" s="19"/>
      <c r="H7151"/>
      <c r="I7151"/>
      <c r="J7151"/>
      <c r="K7151" s="9"/>
      <c r="L7151"/>
      <c r="M7151" s="36"/>
      <c r="N7151"/>
      <c r="O7151"/>
      <c r="P7151" s="48"/>
      <c r="Q7151" s="10"/>
      <c r="R7151" s="11"/>
      <c r="S7151" s="13"/>
      <c r="T7151" s="12"/>
      <c r="U7151" s="13"/>
      <c r="V7151"/>
    </row>
    <row r="7152" spans="1:22" x14ac:dyDescent="0.2">
      <c r="A7152" s="32"/>
      <c r="B7152"/>
      <c r="C7152" s="20"/>
      <c r="D7152" s="20"/>
      <c r="E7152"/>
      <c r="F7152"/>
      <c r="G7152" s="19"/>
      <c r="H7152"/>
      <c r="I7152"/>
      <c r="J7152"/>
      <c r="K7152" s="9"/>
      <c r="L7152"/>
      <c r="M7152" s="36"/>
      <c r="N7152"/>
      <c r="O7152"/>
      <c r="P7152" s="48"/>
      <c r="Q7152" s="10"/>
      <c r="R7152" s="11"/>
      <c r="S7152" s="13"/>
      <c r="T7152" s="12"/>
      <c r="U7152" s="13"/>
      <c r="V7152"/>
    </row>
    <row r="7153" spans="1:22" x14ac:dyDescent="0.2">
      <c r="A7153" s="32"/>
      <c r="B7153"/>
      <c r="C7153" s="20"/>
      <c r="D7153" s="20"/>
      <c r="E7153"/>
      <c r="F7153"/>
      <c r="G7153" s="19"/>
      <c r="H7153"/>
      <c r="I7153"/>
      <c r="J7153"/>
      <c r="K7153" s="9"/>
      <c r="L7153"/>
      <c r="M7153" s="36"/>
      <c r="N7153"/>
      <c r="O7153"/>
      <c r="P7153" s="48"/>
      <c r="Q7153" s="10"/>
      <c r="R7153" s="11"/>
      <c r="S7153" s="13"/>
      <c r="T7153" s="12"/>
      <c r="U7153" s="13"/>
      <c r="V7153"/>
    </row>
    <row r="7154" spans="1:22" x14ac:dyDescent="0.2">
      <c r="A7154" s="32"/>
      <c r="B7154"/>
      <c r="C7154" s="20"/>
      <c r="D7154" s="20"/>
      <c r="E7154"/>
      <c r="F7154"/>
      <c r="G7154" s="19"/>
      <c r="H7154"/>
      <c r="I7154"/>
      <c r="J7154"/>
      <c r="K7154" s="9"/>
      <c r="L7154"/>
      <c r="M7154" s="36"/>
      <c r="N7154"/>
      <c r="O7154"/>
      <c r="P7154" s="48"/>
      <c r="Q7154" s="10"/>
      <c r="R7154" s="11"/>
      <c r="S7154" s="13"/>
      <c r="T7154" s="12"/>
      <c r="U7154" s="13"/>
      <c r="V7154"/>
    </row>
    <row r="7155" spans="1:22" x14ac:dyDescent="0.2">
      <c r="A7155" s="32"/>
      <c r="B7155"/>
      <c r="C7155" s="20"/>
      <c r="D7155" s="20"/>
      <c r="E7155"/>
      <c r="F7155"/>
      <c r="G7155" s="19"/>
      <c r="H7155"/>
      <c r="I7155"/>
      <c r="J7155"/>
      <c r="K7155" s="9"/>
      <c r="L7155"/>
      <c r="M7155" s="36"/>
      <c r="N7155"/>
      <c r="O7155"/>
      <c r="P7155" s="48"/>
      <c r="Q7155" s="10"/>
      <c r="R7155" s="11"/>
      <c r="S7155" s="13"/>
      <c r="T7155" s="12"/>
      <c r="U7155" s="13"/>
      <c r="V7155"/>
    </row>
    <row r="7156" spans="1:22" x14ac:dyDescent="0.2">
      <c r="A7156" s="32"/>
      <c r="B7156"/>
      <c r="C7156" s="20"/>
      <c r="D7156" s="20"/>
      <c r="E7156"/>
      <c r="F7156"/>
      <c r="G7156" s="19"/>
      <c r="H7156"/>
      <c r="I7156"/>
      <c r="J7156"/>
      <c r="K7156" s="9"/>
      <c r="L7156"/>
      <c r="M7156" s="36"/>
      <c r="N7156"/>
      <c r="O7156"/>
      <c r="P7156" s="48"/>
      <c r="Q7156" s="10"/>
      <c r="R7156" s="11"/>
      <c r="S7156" s="13"/>
      <c r="T7156" s="12"/>
      <c r="U7156" s="13"/>
      <c r="V7156"/>
    </row>
    <row r="7157" spans="1:22" x14ac:dyDescent="0.2">
      <c r="A7157" s="32"/>
      <c r="B7157"/>
      <c r="C7157" s="20"/>
      <c r="D7157" s="20"/>
      <c r="E7157"/>
      <c r="F7157"/>
      <c r="G7157" s="19"/>
      <c r="H7157"/>
      <c r="I7157"/>
      <c r="J7157"/>
      <c r="K7157" s="9"/>
      <c r="L7157"/>
      <c r="M7157" s="36"/>
      <c r="N7157"/>
      <c r="O7157"/>
      <c r="P7157" s="48"/>
      <c r="Q7157" s="10"/>
      <c r="R7157" s="11"/>
      <c r="S7157" s="13"/>
      <c r="T7157" s="12"/>
      <c r="U7157" s="13"/>
      <c r="V7157"/>
    </row>
    <row r="7158" spans="1:22" x14ac:dyDescent="0.2">
      <c r="A7158" s="32"/>
      <c r="B7158"/>
      <c r="C7158" s="20"/>
      <c r="D7158" s="20"/>
      <c r="E7158"/>
      <c r="F7158"/>
      <c r="G7158" s="19"/>
      <c r="H7158"/>
      <c r="I7158"/>
      <c r="J7158"/>
      <c r="K7158" s="9"/>
      <c r="L7158"/>
      <c r="M7158" s="36"/>
      <c r="N7158"/>
      <c r="O7158"/>
      <c r="P7158" s="48"/>
      <c r="Q7158" s="10"/>
      <c r="R7158" s="11"/>
      <c r="S7158" s="13"/>
      <c r="T7158" s="12"/>
      <c r="U7158" s="13"/>
      <c r="V7158"/>
    </row>
    <row r="7159" spans="1:22" x14ac:dyDescent="0.2">
      <c r="A7159" s="32"/>
      <c r="B7159"/>
      <c r="C7159" s="20"/>
      <c r="D7159" s="20"/>
      <c r="E7159"/>
      <c r="F7159"/>
      <c r="G7159" s="19"/>
      <c r="H7159"/>
      <c r="I7159"/>
      <c r="J7159"/>
      <c r="K7159" s="9"/>
      <c r="L7159"/>
      <c r="M7159" s="36"/>
      <c r="N7159"/>
      <c r="O7159"/>
      <c r="P7159" s="48"/>
      <c r="Q7159" s="10"/>
      <c r="R7159" s="11"/>
      <c r="S7159" s="13"/>
      <c r="T7159" s="12"/>
      <c r="U7159" s="13"/>
      <c r="V7159"/>
    </row>
    <row r="7160" spans="1:22" x14ac:dyDescent="0.2">
      <c r="A7160" s="32"/>
      <c r="B7160"/>
      <c r="C7160" s="20"/>
      <c r="D7160" s="20"/>
      <c r="E7160"/>
      <c r="F7160"/>
      <c r="G7160" s="19"/>
      <c r="H7160"/>
      <c r="I7160"/>
      <c r="J7160"/>
      <c r="K7160" s="9"/>
      <c r="L7160"/>
      <c r="M7160" s="36"/>
      <c r="N7160"/>
      <c r="O7160"/>
      <c r="P7160" s="48"/>
      <c r="Q7160" s="10"/>
      <c r="R7160" s="11"/>
      <c r="S7160" s="13"/>
      <c r="T7160" s="12"/>
      <c r="U7160" s="13"/>
      <c r="V7160"/>
    </row>
    <row r="7161" spans="1:22" x14ac:dyDescent="0.2">
      <c r="A7161" s="32"/>
      <c r="B7161"/>
      <c r="C7161" s="20"/>
      <c r="D7161" s="20"/>
      <c r="E7161"/>
      <c r="F7161"/>
      <c r="G7161" s="19"/>
      <c r="H7161"/>
      <c r="I7161"/>
      <c r="J7161"/>
      <c r="K7161" s="9"/>
      <c r="L7161"/>
      <c r="M7161" s="36"/>
      <c r="N7161"/>
      <c r="O7161"/>
      <c r="P7161" s="48"/>
      <c r="Q7161" s="10"/>
      <c r="R7161" s="11"/>
      <c r="S7161" s="13"/>
      <c r="T7161" s="12"/>
      <c r="U7161" s="13"/>
      <c r="V7161"/>
    </row>
    <row r="7162" spans="1:22" x14ac:dyDescent="0.2">
      <c r="A7162" s="32"/>
      <c r="B7162"/>
      <c r="C7162" s="20"/>
      <c r="D7162" s="20"/>
      <c r="E7162"/>
      <c r="F7162"/>
      <c r="G7162" s="19"/>
      <c r="H7162"/>
      <c r="I7162"/>
      <c r="J7162"/>
      <c r="K7162" s="9"/>
      <c r="L7162"/>
      <c r="M7162" s="36"/>
      <c r="N7162"/>
      <c r="O7162"/>
      <c r="P7162" s="48"/>
      <c r="Q7162" s="10"/>
      <c r="R7162" s="11"/>
      <c r="S7162" s="13"/>
      <c r="T7162" s="12"/>
      <c r="U7162" s="13"/>
      <c r="V7162"/>
    </row>
    <row r="7163" spans="1:22" x14ac:dyDescent="0.2">
      <c r="A7163" s="32"/>
      <c r="B7163"/>
      <c r="C7163" s="20"/>
      <c r="D7163" s="20"/>
      <c r="E7163"/>
      <c r="F7163"/>
      <c r="G7163" s="19"/>
      <c r="H7163"/>
      <c r="I7163"/>
      <c r="J7163"/>
      <c r="K7163" s="9"/>
      <c r="L7163"/>
      <c r="M7163" s="36"/>
      <c r="N7163"/>
      <c r="O7163"/>
      <c r="P7163" s="48"/>
      <c r="Q7163" s="10"/>
      <c r="R7163" s="11"/>
      <c r="S7163" s="13"/>
      <c r="T7163" s="12"/>
      <c r="U7163" s="13"/>
      <c r="V7163"/>
    </row>
    <row r="7164" spans="1:22" x14ac:dyDescent="0.2">
      <c r="A7164" s="32"/>
      <c r="B7164"/>
      <c r="C7164" s="20"/>
      <c r="D7164" s="20"/>
      <c r="E7164"/>
      <c r="F7164"/>
      <c r="G7164" s="19"/>
      <c r="H7164"/>
      <c r="I7164"/>
      <c r="J7164"/>
      <c r="K7164" s="9"/>
      <c r="L7164"/>
      <c r="M7164" s="36"/>
      <c r="N7164"/>
      <c r="O7164"/>
      <c r="P7164" s="48"/>
      <c r="Q7164" s="10"/>
      <c r="R7164" s="11"/>
      <c r="S7164" s="13"/>
      <c r="T7164" s="12"/>
      <c r="U7164" s="13"/>
      <c r="V7164"/>
    </row>
    <row r="7165" spans="1:22" x14ac:dyDescent="0.2">
      <c r="A7165" s="32"/>
      <c r="B7165"/>
      <c r="C7165" s="20"/>
      <c r="D7165" s="20"/>
      <c r="E7165"/>
      <c r="F7165"/>
      <c r="G7165" s="19"/>
      <c r="H7165"/>
      <c r="I7165"/>
      <c r="J7165"/>
      <c r="K7165" s="9"/>
      <c r="L7165"/>
      <c r="M7165" s="36"/>
      <c r="N7165"/>
      <c r="O7165"/>
      <c r="P7165" s="48"/>
      <c r="Q7165" s="10"/>
      <c r="R7165" s="11"/>
      <c r="S7165" s="13"/>
      <c r="T7165" s="12"/>
      <c r="U7165" s="13"/>
      <c r="V7165"/>
    </row>
    <row r="7166" spans="1:22" x14ac:dyDescent="0.2">
      <c r="A7166" s="32"/>
      <c r="B7166"/>
      <c r="C7166" s="20"/>
      <c r="D7166" s="20"/>
      <c r="E7166"/>
      <c r="F7166"/>
      <c r="G7166" s="19"/>
      <c r="H7166"/>
      <c r="I7166"/>
      <c r="J7166"/>
      <c r="K7166" s="9"/>
      <c r="L7166"/>
      <c r="M7166" s="36"/>
      <c r="N7166"/>
      <c r="O7166"/>
      <c r="P7166" s="48"/>
      <c r="Q7166" s="10"/>
      <c r="R7166" s="11"/>
      <c r="S7166" s="13"/>
      <c r="T7166" s="12"/>
      <c r="U7166" s="13"/>
      <c r="V7166"/>
    </row>
    <row r="7167" spans="1:22" x14ac:dyDescent="0.2">
      <c r="A7167" s="32"/>
      <c r="B7167"/>
      <c r="C7167" s="20"/>
      <c r="D7167" s="20"/>
      <c r="E7167"/>
      <c r="F7167"/>
      <c r="G7167" s="19"/>
      <c r="H7167"/>
      <c r="I7167"/>
      <c r="J7167"/>
      <c r="K7167" s="9"/>
      <c r="L7167"/>
      <c r="M7167" s="36"/>
      <c r="N7167"/>
      <c r="O7167"/>
      <c r="P7167" s="48"/>
      <c r="Q7167" s="10"/>
      <c r="R7167" s="11"/>
      <c r="S7167" s="13"/>
      <c r="T7167" s="12"/>
      <c r="U7167" s="13"/>
      <c r="V7167"/>
    </row>
    <row r="7168" spans="1:22" x14ac:dyDescent="0.2">
      <c r="A7168" s="32"/>
      <c r="B7168"/>
      <c r="C7168" s="20"/>
      <c r="D7168" s="20"/>
      <c r="E7168"/>
      <c r="F7168"/>
      <c r="G7168" s="19"/>
      <c r="H7168"/>
      <c r="I7168"/>
      <c r="J7168"/>
      <c r="K7168" s="9"/>
      <c r="L7168"/>
      <c r="M7168" s="36"/>
      <c r="N7168"/>
      <c r="O7168"/>
      <c r="P7168" s="48"/>
      <c r="Q7168" s="10"/>
      <c r="R7168" s="11"/>
      <c r="S7168" s="13"/>
      <c r="T7168" s="12"/>
      <c r="U7168" s="13"/>
      <c r="V7168"/>
    </row>
    <row r="7169" spans="1:22" x14ac:dyDescent="0.2">
      <c r="A7169" s="32"/>
      <c r="B7169"/>
      <c r="C7169" s="20"/>
      <c r="D7169" s="20"/>
      <c r="E7169"/>
      <c r="F7169"/>
      <c r="G7169" s="19"/>
      <c r="H7169"/>
      <c r="I7169"/>
      <c r="J7169"/>
      <c r="K7169" s="9"/>
      <c r="L7169"/>
      <c r="M7169" s="36"/>
      <c r="N7169"/>
      <c r="O7169"/>
      <c r="P7169" s="48"/>
      <c r="Q7169" s="10"/>
      <c r="R7169" s="11"/>
      <c r="S7169" s="13"/>
      <c r="T7169" s="12"/>
      <c r="U7169" s="13"/>
      <c r="V7169"/>
    </row>
    <row r="7170" spans="1:22" x14ac:dyDescent="0.2">
      <c r="A7170" s="32"/>
      <c r="B7170"/>
      <c r="C7170" s="20"/>
      <c r="D7170" s="20"/>
      <c r="E7170"/>
      <c r="F7170"/>
      <c r="G7170" s="19"/>
      <c r="H7170"/>
      <c r="I7170"/>
      <c r="J7170"/>
      <c r="K7170" s="9"/>
      <c r="L7170"/>
      <c r="M7170" s="36"/>
      <c r="N7170"/>
      <c r="O7170"/>
      <c r="P7170" s="48"/>
      <c r="Q7170" s="10"/>
      <c r="R7170" s="11"/>
      <c r="S7170" s="13"/>
      <c r="T7170" s="12"/>
      <c r="U7170" s="13"/>
      <c r="V7170"/>
    </row>
    <row r="7171" spans="1:22" x14ac:dyDescent="0.2">
      <c r="A7171" s="32"/>
      <c r="B7171"/>
      <c r="C7171" s="20"/>
      <c r="D7171" s="20"/>
      <c r="E7171"/>
      <c r="F7171"/>
      <c r="G7171" s="19"/>
      <c r="H7171"/>
      <c r="I7171"/>
      <c r="J7171"/>
      <c r="K7171" s="9"/>
      <c r="L7171"/>
      <c r="M7171" s="36"/>
      <c r="N7171"/>
      <c r="O7171"/>
      <c r="P7171" s="48"/>
      <c r="Q7171" s="10"/>
      <c r="R7171" s="11"/>
      <c r="S7171" s="13"/>
      <c r="T7171" s="12"/>
      <c r="U7171" s="13"/>
      <c r="V7171"/>
    </row>
    <row r="7172" spans="1:22" x14ac:dyDescent="0.2">
      <c r="A7172" s="32"/>
      <c r="B7172"/>
      <c r="C7172" s="20"/>
      <c r="D7172" s="20"/>
      <c r="E7172"/>
      <c r="F7172"/>
      <c r="G7172" s="19"/>
      <c r="H7172"/>
      <c r="I7172"/>
      <c r="J7172"/>
      <c r="K7172" s="9"/>
      <c r="L7172"/>
      <c r="M7172" s="36"/>
      <c r="N7172"/>
      <c r="O7172"/>
      <c r="P7172" s="48"/>
      <c r="Q7172" s="10"/>
      <c r="R7172" s="11"/>
      <c r="S7172" s="13"/>
      <c r="T7172" s="12"/>
      <c r="U7172" s="13"/>
      <c r="V7172"/>
    </row>
    <row r="7173" spans="1:22" x14ac:dyDescent="0.2">
      <c r="A7173" s="32"/>
      <c r="B7173"/>
      <c r="C7173" s="20"/>
      <c r="D7173" s="20"/>
      <c r="E7173"/>
      <c r="F7173"/>
      <c r="G7173" s="19"/>
      <c r="H7173"/>
      <c r="I7173"/>
      <c r="J7173"/>
      <c r="K7173" s="9"/>
      <c r="L7173"/>
      <c r="M7173" s="36"/>
      <c r="N7173"/>
      <c r="O7173"/>
      <c r="P7173" s="48"/>
      <c r="Q7173" s="10"/>
      <c r="R7173" s="11"/>
      <c r="S7173" s="13"/>
      <c r="T7173" s="12"/>
      <c r="U7173" s="13"/>
      <c r="V7173"/>
    </row>
    <row r="7174" spans="1:22" x14ac:dyDescent="0.2">
      <c r="A7174" s="32"/>
      <c r="B7174"/>
      <c r="C7174" s="20"/>
      <c r="D7174" s="20"/>
      <c r="E7174"/>
      <c r="F7174"/>
      <c r="G7174" s="19"/>
      <c r="H7174"/>
      <c r="I7174"/>
      <c r="J7174"/>
      <c r="K7174" s="9"/>
      <c r="L7174"/>
      <c r="M7174" s="36"/>
      <c r="N7174"/>
      <c r="O7174"/>
      <c r="P7174" s="48"/>
      <c r="Q7174" s="10"/>
      <c r="R7174" s="11"/>
      <c r="S7174" s="13"/>
      <c r="T7174" s="12"/>
      <c r="U7174" s="13"/>
      <c r="V7174"/>
    </row>
    <row r="7175" spans="1:22" x14ac:dyDescent="0.2">
      <c r="A7175" s="32"/>
      <c r="B7175"/>
      <c r="C7175" s="20"/>
      <c r="D7175" s="20"/>
      <c r="E7175"/>
      <c r="F7175"/>
      <c r="G7175" s="19"/>
      <c r="H7175"/>
      <c r="I7175"/>
      <c r="J7175"/>
      <c r="K7175" s="9"/>
      <c r="L7175"/>
      <c r="M7175" s="36"/>
      <c r="N7175"/>
      <c r="O7175"/>
      <c r="P7175" s="48"/>
      <c r="Q7175" s="10"/>
      <c r="R7175" s="11"/>
      <c r="S7175" s="13"/>
      <c r="T7175" s="12"/>
      <c r="U7175" s="13"/>
      <c r="V7175"/>
    </row>
    <row r="7176" spans="1:22" x14ac:dyDescent="0.2">
      <c r="A7176" s="32"/>
      <c r="B7176"/>
      <c r="C7176" s="20"/>
      <c r="D7176" s="20"/>
      <c r="E7176"/>
      <c r="F7176"/>
      <c r="G7176" s="19"/>
      <c r="H7176"/>
      <c r="I7176"/>
      <c r="J7176"/>
      <c r="K7176" s="9"/>
      <c r="L7176"/>
      <c r="M7176" s="36"/>
      <c r="N7176"/>
      <c r="O7176"/>
      <c r="P7176" s="48"/>
      <c r="Q7176" s="10"/>
      <c r="R7176" s="11"/>
      <c r="S7176" s="13"/>
      <c r="T7176" s="12"/>
      <c r="U7176" s="13"/>
      <c r="V7176"/>
    </row>
    <row r="7177" spans="1:22" x14ac:dyDescent="0.2">
      <c r="A7177" s="32"/>
      <c r="B7177"/>
      <c r="C7177" s="20"/>
      <c r="D7177" s="20"/>
      <c r="E7177"/>
      <c r="F7177"/>
      <c r="G7177" s="19"/>
      <c r="H7177"/>
      <c r="I7177"/>
      <c r="J7177"/>
      <c r="K7177" s="9"/>
      <c r="L7177"/>
      <c r="M7177" s="36"/>
      <c r="N7177"/>
      <c r="O7177"/>
      <c r="P7177" s="48"/>
      <c r="Q7177" s="10"/>
      <c r="R7177" s="11"/>
      <c r="S7177" s="13"/>
      <c r="T7177" s="12"/>
      <c r="U7177" s="13"/>
      <c r="V7177"/>
    </row>
    <row r="7178" spans="1:22" x14ac:dyDescent="0.2">
      <c r="A7178" s="32"/>
      <c r="B7178"/>
      <c r="C7178" s="20"/>
      <c r="D7178" s="20"/>
      <c r="E7178"/>
      <c r="F7178"/>
      <c r="G7178" s="19"/>
      <c r="H7178"/>
      <c r="I7178"/>
      <c r="J7178"/>
      <c r="K7178" s="9"/>
      <c r="L7178"/>
      <c r="M7178" s="36"/>
      <c r="N7178"/>
      <c r="O7178"/>
      <c r="P7178" s="48"/>
      <c r="Q7178" s="10"/>
      <c r="R7178" s="11"/>
      <c r="S7178" s="13"/>
      <c r="T7178" s="12"/>
      <c r="U7178" s="13"/>
      <c r="V7178"/>
    </row>
    <row r="7179" spans="1:22" x14ac:dyDescent="0.2">
      <c r="A7179" s="32"/>
      <c r="B7179"/>
      <c r="C7179" s="20"/>
      <c r="D7179" s="20"/>
      <c r="E7179"/>
      <c r="F7179"/>
      <c r="G7179" s="19"/>
      <c r="H7179"/>
      <c r="I7179"/>
      <c r="J7179"/>
      <c r="K7179" s="9"/>
      <c r="L7179"/>
      <c r="M7179" s="36"/>
      <c r="N7179"/>
      <c r="O7179"/>
      <c r="P7179" s="48"/>
      <c r="Q7179" s="10"/>
      <c r="R7179" s="11"/>
      <c r="S7179" s="13"/>
      <c r="T7179" s="12"/>
      <c r="U7179" s="13"/>
      <c r="V7179"/>
    </row>
    <row r="7180" spans="1:22" x14ac:dyDescent="0.2">
      <c r="A7180" s="32"/>
      <c r="B7180"/>
      <c r="C7180" s="20"/>
      <c r="D7180" s="20"/>
      <c r="E7180"/>
      <c r="F7180"/>
      <c r="G7180" s="19"/>
      <c r="H7180"/>
      <c r="I7180"/>
      <c r="J7180"/>
      <c r="K7180" s="9"/>
      <c r="L7180"/>
      <c r="M7180" s="36"/>
      <c r="N7180"/>
      <c r="O7180"/>
      <c r="P7180" s="48"/>
      <c r="Q7180" s="10"/>
      <c r="R7180" s="11"/>
      <c r="S7180" s="13"/>
      <c r="T7180" s="12"/>
      <c r="U7180" s="13"/>
      <c r="V7180"/>
    </row>
    <row r="7181" spans="1:22" x14ac:dyDescent="0.2">
      <c r="A7181" s="32"/>
      <c r="B7181"/>
      <c r="C7181" s="20"/>
      <c r="D7181" s="20"/>
      <c r="E7181"/>
      <c r="F7181"/>
      <c r="G7181" s="19"/>
      <c r="H7181"/>
      <c r="I7181"/>
      <c r="J7181"/>
      <c r="K7181" s="9"/>
      <c r="L7181"/>
      <c r="M7181" s="36"/>
      <c r="N7181"/>
      <c r="O7181"/>
      <c r="P7181" s="48"/>
      <c r="Q7181" s="10"/>
      <c r="R7181" s="11"/>
      <c r="S7181" s="13"/>
      <c r="T7181" s="12"/>
      <c r="U7181" s="13"/>
      <c r="V7181"/>
    </row>
    <row r="7182" spans="1:22" x14ac:dyDescent="0.2">
      <c r="A7182" s="32"/>
      <c r="B7182"/>
      <c r="C7182" s="20"/>
      <c r="D7182" s="20"/>
      <c r="E7182"/>
      <c r="F7182"/>
      <c r="G7182" s="19"/>
      <c r="H7182"/>
      <c r="I7182"/>
      <c r="J7182"/>
      <c r="K7182" s="9"/>
      <c r="L7182"/>
      <c r="M7182" s="36"/>
      <c r="N7182"/>
      <c r="O7182"/>
      <c r="P7182" s="48"/>
      <c r="Q7182" s="10"/>
      <c r="R7182" s="11"/>
      <c r="S7182" s="13"/>
      <c r="T7182" s="12"/>
      <c r="U7182" s="13"/>
      <c r="V7182"/>
    </row>
    <row r="7183" spans="1:22" x14ac:dyDescent="0.2">
      <c r="A7183" s="32"/>
      <c r="B7183"/>
      <c r="C7183" s="20"/>
      <c r="D7183" s="20"/>
      <c r="E7183"/>
      <c r="F7183"/>
      <c r="G7183" s="19"/>
      <c r="H7183"/>
      <c r="I7183"/>
      <c r="J7183"/>
      <c r="K7183" s="9"/>
      <c r="L7183"/>
      <c r="M7183" s="36"/>
      <c r="N7183"/>
      <c r="O7183"/>
      <c r="P7183" s="48"/>
      <c r="Q7183" s="10"/>
      <c r="R7183" s="11"/>
      <c r="S7183" s="13"/>
      <c r="T7183" s="12"/>
      <c r="U7183" s="13"/>
      <c r="V7183"/>
    </row>
    <row r="7184" spans="1:22" x14ac:dyDescent="0.2">
      <c r="A7184" s="32"/>
      <c r="B7184"/>
      <c r="C7184" s="20"/>
      <c r="D7184" s="20"/>
      <c r="E7184"/>
      <c r="F7184"/>
      <c r="G7184" s="19"/>
      <c r="H7184"/>
      <c r="I7184"/>
      <c r="J7184"/>
      <c r="K7184" s="9"/>
      <c r="L7184"/>
      <c r="M7184" s="36"/>
      <c r="N7184"/>
      <c r="O7184"/>
      <c r="P7184" s="48"/>
      <c r="Q7184" s="10"/>
      <c r="R7184" s="11"/>
      <c r="S7184" s="13"/>
      <c r="T7184" s="12"/>
      <c r="U7184" s="13"/>
      <c r="V7184"/>
    </row>
    <row r="7185" spans="1:22" x14ac:dyDescent="0.2">
      <c r="A7185" s="32"/>
      <c r="B7185"/>
      <c r="C7185" s="20"/>
      <c r="D7185" s="20"/>
      <c r="E7185"/>
      <c r="F7185"/>
      <c r="G7185" s="19"/>
      <c r="H7185"/>
      <c r="I7185"/>
      <c r="J7185"/>
      <c r="K7185" s="9"/>
      <c r="L7185"/>
      <c r="M7185" s="36"/>
      <c r="N7185"/>
      <c r="O7185"/>
      <c r="P7185" s="48"/>
      <c r="Q7185" s="10"/>
      <c r="R7185" s="11"/>
      <c r="S7185" s="13"/>
      <c r="T7185" s="12"/>
      <c r="U7185" s="13"/>
      <c r="V7185"/>
    </row>
    <row r="7186" spans="1:22" x14ac:dyDescent="0.2">
      <c r="A7186" s="32"/>
      <c r="B7186"/>
      <c r="C7186" s="20"/>
      <c r="D7186" s="20"/>
      <c r="E7186"/>
      <c r="F7186"/>
      <c r="G7186" s="19"/>
      <c r="H7186"/>
      <c r="I7186"/>
      <c r="J7186"/>
      <c r="K7186" s="9"/>
      <c r="L7186"/>
      <c r="M7186" s="36"/>
      <c r="N7186"/>
      <c r="O7186"/>
      <c r="P7186" s="48"/>
      <c r="Q7186" s="10"/>
      <c r="R7186" s="11"/>
      <c r="S7186" s="13"/>
      <c r="T7186" s="12"/>
      <c r="U7186" s="13"/>
      <c r="V7186"/>
    </row>
    <row r="7187" spans="1:22" x14ac:dyDescent="0.2">
      <c r="A7187" s="32"/>
      <c r="B7187"/>
      <c r="C7187" s="20"/>
      <c r="D7187" s="20"/>
      <c r="E7187"/>
      <c r="F7187"/>
      <c r="G7187" s="19"/>
      <c r="H7187"/>
      <c r="I7187"/>
      <c r="J7187"/>
      <c r="K7187" s="9"/>
      <c r="L7187"/>
      <c r="M7187" s="36"/>
      <c r="N7187"/>
      <c r="O7187"/>
      <c r="P7187" s="48"/>
      <c r="Q7187" s="10"/>
      <c r="R7187" s="11"/>
      <c r="S7187" s="13"/>
      <c r="T7187" s="12"/>
      <c r="U7187" s="13"/>
      <c r="V7187"/>
    </row>
    <row r="7188" spans="1:22" x14ac:dyDescent="0.2">
      <c r="A7188" s="32"/>
      <c r="B7188"/>
      <c r="C7188" s="20"/>
      <c r="D7188" s="20"/>
      <c r="E7188"/>
      <c r="F7188"/>
      <c r="G7188" s="19"/>
      <c r="H7188"/>
      <c r="I7188"/>
      <c r="J7188"/>
      <c r="K7188" s="9"/>
      <c r="L7188"/>
      <c r="M7188" s="36"/>
      <c r="N7188"/>
      <c r="O7188"/>
      <c r="P7188" s="48"/>
      <c r="Q7188" s="10"/>
      <c r="R7188" s="11"/>
      <c r="S7188" s="13"/>
      <c r="T7188" s="12"/>
      <c r="U7188" s="13"/>
      <c r="V7188"/>
    </row>
    <row r="7189" spans="1:22" x14ac:dyDescent="0.2">
      <c r="A7189" s="32"/>
      <c r="B7189"/>
      <c r="C7189" s="20"/>
      <c r="D7189" s="20"/>
      <c r="E7189"/>
      <c r="F7189"/>
      <c r="G7189" s="19"/>
      <c r="H7189"/>
      <c r="I7189"/>
      <c r="J7189"/>
      <c r="K7189" s="9"/>
      <c r="L7189"/>
      <c r="M7189" s="36"/>
      <c r="N7189"/>
      <c r="O7189"/>
      <c r="P7189" s="48"/>
      <c r="Q7189" s="10"/>
      <c r="R7189" s="11"/>
      <c r="S7189" s="13"/>
      <c r="T7189" s="12"/>
      <c r="U7189" s="13"/>
      <c r="V7189"/>
    </row>
    <row r="7190" spans="1:22" x14ac:dyDescent="0.2">
      <c r="A7190" s="32"/>
      <c r="B7190"/>
      <c r="C7190" s="20"/>
      <c r="D7190" s="20"/>
      <c r="E7190"/>
      <c r="F7190"/>
      <c r="G7190" s="19"/>
      <c r="H7190"/>
      <c r="I7190"/>
      <c r="J7190"/>
      <c r="K7190" s="9"/>
      <c r="L7190"/>
      <c r="M7190" s="36"/>
      <c r="N7190"/>
      <c r="O7190"/>
      <c r="P7190" s="48"/>
      <c r="Q7190" s="10"/>
      <c r="R7190" s="11"/>
      <c r="S7190" s="13"/>
      <c r="T7190" s="12"/>
      <c r="U7190" s="13"/>
      <c r="V7190"/>
    </row>
    <row r="7191" spans="1:22" x14ac:dyDescent="0.2">
      <c r="A7191" s="32"/>
      <c r="B7191"/>
      <c r="C7191" s="20"/>
      <c r="D7191" s="20"/>
      <c r="E7191"/>
      <c r="F7191"/>
      <c r="G7191" s="19"/>
      <c r="H7191"/>
      <c r="I7191"/>
      <c r="J7191"/>
      <c r="K7191" s="9"/>
      <c r="L7191"/>
      <c r="M7191" s="36"/>
      <c r="N7191"/>
      <c r="O7191"/>
      <c r="P7191" s="48"/>
      <c r="Q7191" s="10"/>
      <c r="R7191" s="11"/>
      <c r="S7191" s="13"/>
      <c r="T7191" s="12"/>
      <c r="U7191" s="13"/>
      <c r="V7191"/>
    </row>
    <row r="7192" spans="1:22" x14ac:dyDescent="0.2">
      <c r="A7192" s="32"/>
      <c r="B7192"/>
      <c r="C7192" s="20"/>
      <c r="D7192" s="20"/>
      <c r="E7192"/>
      <c r="F7192"/>
      <c r="G7192" s="19"/>
      <c r="H7192"/>
      <c r="I7192"/>
      <c r="J7192"/>
      <c r="K7192" s="9"/>
      <c r="L7192"/>
      <c r="M7192" s="36"/>
      <c r="N7192"/>
      <c r="O7192"/>
      <c r="P7192" s="48"/>
      <c r="Q7192" s="10"/>
      <c r="R7192" s="11"/>
      <c r="S7192" s="13"/>
      <c r="T7192" s="12"/>
      <c r="U7192" s="13"/>
      <c r="V7192"/>
    </row>
    <row r="7193" spans="1:22" x14ac:dyDescent="0.2">
      <c r="A7193" s="32"/>
      <c r="B7193"/>
      <c r="C7193" s="20"/>
      <c r="D7193" s="20"/>
      <c r="E7193"/>
      <c r="F7193"/>
      <c r="G7193" s="19"/>
      <c r="H7193"/>
      <c r="I7193"/>
      <c r="J7193"/>
      <c r="K7193" s="9"/>
      <c r="L7193"/>
      <c r="M7193" s="36"/>
      <c r="N7193"/>
      <c r="O7193"/>
      <c r="P7193" s="48"/>
      <c r="Q7193" s="10"/>
      <c r="R7193" s="11"/>
      <c r="S7193" s="13"/>
      <c r="T7193" s="12"/>
      <c r="U7193" s="13"/>
      <c r="V7193"/>
    </row>
    <row r="7194" spans="1:22" x14ac:dyDescent="0.2">
      <c r="A7194" s="32"/>
      <c r="B7194"/>
      <c r="C7194" s="20"/>
      <c r="D7194" s="20"/>
      <c r="E7194"/>
      <c r="F7194"/>
      <c r="G7194" s="19"/>
      <c r="H7194"/>
      <c r="I7194"/>
      <c r="J7194"/>
      <c r="K7194" s="9"/>
      <c r="L7194"/>
      <c r="M7194" s="36"/>
      <c r="N7194"/>
      <c r="O7194"/>
      <c r="P7194" s="48"/>
      <c r="Q7194" s="10"/>
      <c r="R7194" s="11"/>
      <c r="S7194" s="13"/>
      <c r="T7194" s="12"/>
      <c r="U7194" s="13"/>
      <c r="V7194"/>
    </row>
    <row r="7195" spans="1:22" x14ac:dyDescent="0.2">
      <c r="A7195" s="32"/>
      <c r="B7195"/>
      <c r="C7195" s="20"/>
      <c r="D7195" s="20"/>
      <c r="E7195"/>
      <c r="F7195"/>
      <c r="G7195" s="19"/>
      <c r="H7195"/>
      <c r="I7195"/>
      <c r="J7195"/>
      <c r="K7195" s="9"/>
      <c r="L7195"/>
      <c r="M7195" s="36"/>
      <c r="N7195"/>
      <c r="O7195"/>
      <c r="P7195" s="48"/>
      <c r="Q7195" s="10"/>
      <c r="R7195" s="11"/>
      <c r="S7195" s="13"/>
      <c r="T7195" s="12"/>
      <c r="U7195" s="13"/>
      <c r="V7195"/>
    </row>
    <row r="7196" spans="1:22" x14ac:dyDescent="0.2">
      <c r="A7196" s="32"/>
      <c r="B7196"/>
      <c r="C7196" s="20"/>
      <c r="D7196" s="20"/>
      <c r="E7196"/>
      <c r="F7196"/>
      <c r="G7196" s="19"/>
      <c r="H7196"/>
      <c r="I7196"/>
      <c r="J7196"/>
      <c r="K7196" s="9"/>
      <c r="L7196"/>
      <c r="M7196" s="36"/>
      <c r="N7196"/>
      <c r="O7196"/>
      <c r="P7196" s="48"/>
      <c r="Q7196" s="10"/>
      <c r="R7196" s="11"/>
      <c r="S7196" s="13"/>
      <c r="T7196" s="12"/>
      <c r="U7196" s="13"/>
      <c r="V7196"/>
    </row>
    <row r="7197" spans="1:22" x14ac:dyDescent="0.2">
      <c r="A7197" s="32"/>
      <c r="B7197"/>
      <c r="C7197" s="20"/>
      <c r="D7197" s="20"/>
      <c r="E7197"/>
      <c r="F7197"/>
      <c r="G7197" s="19"/>
      <c r="H7197"/>
      <c r="I7197"/>
      <c r="J7197"/>
      <c r="K7197" s="9"/>
      <c r="L7197"/>
      <c r="M7197" s="36"/>
      <c r="N7197"/>
      <c r="O7197"/>
      <c r="P7197" s="48"/>
      <c r="Q7197" s="10"/>
      <c r="R7197" s="11"/>
      <c r="S7197" s="13"/>
      <c r="T7197" s="12"/>
      <c r="U7197" s="13"/>
      <c r="V7197"/>
    </row>
    <row r="7198" spans="1:22" x14ac:dyDescent="0.2">
      <c r="A7198" s="32"/>
      <c r="B7198"/>
      <c r="C7198" s="20"/>
      <c r="D7198" s="20"/>
      <c r="E7198"/>
      <c r="F7198"/>
      <c r="G7198" s="19"/>
      <c r="H7198"/>
      <c r="I7198"/>
      <c r="J7198"/>
      <c r="K7198" s="9"/>
      <c r="L7198"/>
      <c r="M7198" s="36"/>
      <c r="N7198"/>
      <c r="O7198"/>
      <c r="P7198" s="48"/>
      <c r="Q7198" s="10"/>
      <c r="R7198" s="11"/>
      <c r="S7198" s="13"/>
      <c r="T7198" s="12"/>
      <c r="U7198" s="13"/>
      <c r="V7198"/>
    </row>
    <row r="7199" spans="1:22" x14ac:dyDescent="0.2">
      <c r="A7199" s="32"/>
      <c r="B7199"/>
      <c r="C7199" s="20"/>
      <c r="D7199" s="20"/>
      <c r="E7199"/>
      <c r="F7199"/>
      <c r="G7199" s="19"/>
      <c r="H7199"/>
      <c r="I7199"/>
      <c r="J7199"/>
      <c r="K7199" s="9"/>
      <c r="L7199"/>
      <c r="M7199" s="36"/>
      <c r="N7199"/>
      <c r="O7199"/>
      <c r="P7199" s="48"/>
      <c r="Q7199" s="10"/>
      <c r="R7199" s="11"/>
      <c r="S7199" s="13"/>
      <c r="T7199" s="12"/>
      <c r="U7199" s="13"/>
      <c r="V7199"/>
    </row>
    <row r="7200" spans="1:22" x14ac:dyDescent="0.2">
      <c r="A7200" s="32"/>
      <c r="B7200"/>
      <c r="C7200" s="20"/>
      <c r="D7200" s="20"/>
      <c r="E7200"/>
      <c r="F7200"/>
      <c r="G7200" s="19"/>
      <c r="H7200"/>
      <c r="I7200"/>
      <c r="J7200"/>
      <c r="K7200" s="9"/>
      <c r="L7200"/>
      <c r="M7200" s="36"/>
      <c r="N7200"/>
      <c r="O7200"/>
      <c r="P7200" s="48"/>
      <c r="Q7200" s="10"/>
      <c r="R7200" s="11"/>
      <c r="S7200" s="13"/>
      <c r="T7200" s="12"/>
      <c r="U7200" s="13"/>
      <c r="V7200"/>
    </row>
    <row r="7201" spans="1:22" x14ac:dyDescent="0.2">
      <c r="A7201" s="32"/>
      <c r="B7201"/>
      <c r="C7201" s="20"/>
      <c r="D7201" s="20"/>
      <c r="E7201"/>
      <c r="F7201"/>
      <c r="G7201" s="19"/>
      <c r="H7201"/>
      <c r="I7201"/>
      <c r="J7201"/>
      <c r="K7201" s="9"/>
      <c r="L7201"/>
      <c r="M7201" s="36"/>
      <c r="N7201"/>
      <c r="O7201"/>
      <c r="P7201" s="48"/>
      <c r="Q7201" s="10"/>
      <c r="R7201" s="11"/>
      <c r="S7201" s="13"/>
      <c r="T7201" s="12"/>
      <c r="U7201" s="13"/>
      <c r="V7201"/>
    </row>
    <row r="7202" spans="1:22" x14ac:dyDescent="0.2">
      <c r="A7202" s="32"/>
      <c r="B7202"/>
      <c r="C7202" s="20"/>
      <c r="D7202" s="20"/>
      <c r="E7202"/>
      <c r="F7202"/>
      <c r="G7202" s="19"/>
      <c r="H7202"/>
      <c r="I7202"/>
      <c r="J7202"/>
      <c r="K7202" s="9"/>
      <c r="L7202"/>
      <c r="M7202" s="36"/>
      <c r="N7202"/>
      <c r="O7202"/>
      <c r="P7202" s="48"/>
      <c r="Q7202" s="10"/>
      <c r="R7202" s="11"/>
      <c r="S7202" s="13"/>
      <c r="T7202" s="12"/>
      <c r="U7202" s="13"/>
      <c r="V7202"/>
    </row>
    <row r="7203" spans="1:22" x14ac:dyDescent="0.2">
      <c r="A7203" s="32"/>
      <c r="B7203"/>
      <c r="C7203" s="20"/>
      <c r="D7203" s="20"/>
      <c r="E7203"/>
      <c r="F7203"/>
      <c r="G7203" s="19"/>
      <c r="H7203"/>
      <c r="I7203"/>
      <c r="J7203"/>
      <c r="K7203" s="9"/>
      <c r="L7203"/>
      <c r="M7203" s="36"/>
      <c r="N7203"/>
      <c r="O7203"/>
      <c r="P7203" s="48"/>
      <c r="Q7203" s="10"/>
      <c r="R7203" s="11"/>
      <c r="S7203" s="13"/>
      <c r="T7203" s="12"/>
      <c r="U7203" s="13"/>
      <c r="V7203"/>
    </row>
    <row r="7204" spans="1:22" x14ac:dyDescent="0.2">
      <c r="A7204" s="32"/>
      <c r="B7204"/>
      <c r="C7204" s="20"/>
      <c r="D7204" s="20"/>
      <c r="E7204"/>
      <c r="F7204"/>
      <c r="G7204" s="19"/>
      <c r="H7204"/>
      <c r="I7204"/>
      <c r="J7204"/>
      <c r="K7204" s="9"/>
      <c r="L7204"/>
      <c r="M7204" s="36"/>
      <c r="N7204"/>
      <c r="O7204"/>
      <c r="P7204" s="48"/>
      <c r="Q7204" s="10"/>
      <c r="R7204" s="11"/>
      <c r="S7204" s="13"/>
      <c r="T7204" s="12"/>
      <c r="U7204" s="13"/>
      <c r="V7204"/>
    </row>
    <row r="7205" spans="1:22" x14ac:dyDescent="0.2">
      <c r="A7205" s="32"/>
      <c r="B7205"/>
      <c r="C7205" s="20"/>
      <c r="D7205" s="20"/>
      <c r="E7205"/>
      <c r="F7205"/>
      <c r="G7205" s="19"/>
      <c r="H7205"/>
      <c r="I7205"/>
      <c r="J7205"/>
      <c r="K7205" s="9"/>
      <c r="L7205"/>
      <c r="M7205" s="36"/>
      <c r="N7205"/>
      <c r="O7205"/>
      <c r="P7205" s="48"/>
      <c r="Q7205" s="10"/>
      <c r="R7205" s="11"/>
      <c r="S7205" s="13"/>
      <c r="T7205" s="12"/>
      <c r="U7205" s="13"/>
      <c r="V7205"/>
    </row>
    <row r="7206" spans="1:22" x14ac:dyDescent="0.2">
      <c r="A7206" s="32"/>
      <c r="B7206"/>
      <c r="C7206" s="20"/>
      <c r="D7206" s="20"/>
      <c r="E7206"/>
      <c r="F7206"/>
      <c r="G7206" s="19"/>
      <c r="H7206"/>
      <c r="I7206"/>
      <c r="J7206"/>
      <c r="K7206" s="9"/>
      <c r="L7206"/>
      <c r="M7206" s="36"/>
      <c r="N7206"/>
      <c r="O7206"/>
      <c r="P7206" s="48"/>
      <c r="Q7206" s="10"/>
      <c r="R7206" s="11"/>
      <c r="S7206" s="13"/>
      <c r="T7206" s="12"/>
      <c r="U7206" s="13"/>
      <c r="V7206"/>
    </row>
    <row r="7207" spans="1:22" x14ac:dyDescent="0.2">
      <c r="A7207" s="32"/>
      <c r="B7207"/>
      <c r="C7207" s="20"/>
      <c r="D7207" s="20"/>
      <c r="E7207"/>
      <c r="F7207"/>
      <c r="G7207" s="19"/>
      <c r="H7207"/>
      <c r="I7207"/>
      <c r="J7207"/>
      <c r="K7207" s="9"/>
      <c r="L7207"/>
      <c r="M7207" s="36"/>
      <c r="N7207"/>
      <c r="O7207"/>
      <c r="P7207" s="48"/>
      <c r="Q7207" s="10"/>
      <c r="R7207" s="11"/>
      <c r="S7207" s="13"/>
      <c r="T7207" s="12"/>
      <c r="U7207" s="13"/>
      <c r="V7207"/>
    </row>
    <row r="7208" spans="1:22" x14ac:dyDescent="0.2">
      <c r="A7208" s="32"/>
      <c r="B7208"/>
      <c r="C7208" s="20"/>
      <c r="D7208" s="20"/>
      <c r="E7208"/>
      <c r="F7208"/>
      <c r="G7208" s="19"/>
      <c r="H7208"/>
      <c r="I7208"/>
      <c r="J7208"/>
      <c r="K7208" s="9"/>
      <c r="L7208"/>
      <c r="M7208" s="36"/>
      <c r="N7208"/>
      <c r="O7208"/>
      <c r="P7208" s="48"/>
      <c r="Q7208" s="10"/>
      <c r="R7208" s="11"/>
      <c r="S7208" s="13"/>
      <c r="T7208" s="12"/>
      <c r="U7208" s="13"/>
      <c r="V7208"/>
    </row>
    <row r="7209" spans="1:22" x14ac:dyDescent="0.2">
      <c r="A7209" s="32"/>
      <c r="B7209"/>
      <c r="C7209" s="20"/>
      <c r="D7209" s="20"/>
      <c r="E7209"/>
      <c r="F7209"/>
      <c r="G7209" s="19"/>
      <c r="H7209"/>
      <c r="I7209"/>
      <c r="J7209"/>
      <c r="K7209" s="9"/>
      <c r="L7209"/>
      <c r="M7209" s="36"/>
      <c r="N7209"/>
      <c r="O7209"/>
      <c r="P7209" s="48"/>
      <c r="Q7209" s="10"/>
      <c r="R7209" s="11"/>
      <c r="S7209" s="13"/>
      <c r="T7209" s="12"/>
      <c r="U7209" s="13"/>
      <c r="V7209"/>
    </row>
    <row r="7210" spans="1:22" x14ac:dyDescent="0.2">
      <c r="A7210" s="32"/>
      <c r="B7210"/>
      <c r="C7210" s="20"/>
      <c r="D7210" s="20"/>
      <c r="E7210"/>
      <c r="F7210"/>
      <c r="G7210" s="19"/>
      <c r="H7210"/>
      <c r="I7210"/>
      <c r="J7210"/>
      <c r="K7210" s="9"/>
      <c r="L7210"/>
      <c r="M7210" s="36"/>
      <c r="N7210"/>
      <c r="O7210"/>
      <c r="P7210" s="48"/>
      <c r="Q7210" s="10"/>
      <c r="R7210" s="11"/>
      <c r="S7210" s="13"/>
      <c r="T7210" s="12"/>
      <c r="U7210" s="13"/>
      <c r="V7210"/>
    </row>
    <row r="7211" spans="1:22" x14ac:dyDescent="0.2">
      <c r="A7211" s="32"/>
      <c r="B7211"/>
      <c r="C7211" s="20"/>
      <c r="D7211" s="20"/>
      <c r="E7211"/>
      <c r="F7211"/>
      <c r="G7211" s="19"/>
      <c r="H7211"/>
      <c r="I7211"/>
      <c r="J7211"/>
      <c r="K7211" s="9"/>
      <c r="L7211"/>
      <c r="M7211" s="36"/>
      <c r="N7211"/>
      <c r="O7211"/>
      <c r="P7211" s="48"/>
      <c r="Q7211" s="10"/>
      <c r="R7211" s="11"/>
      <c r="S7211" s="13"/>
      <c r="T7211" s="12"/>
      <c r="U7211" s="13"/>
      <c r="V7211"/>
    </row>
    <row r="7212" spans="1:22" x14ac:dyDescent="0.2">
      <c r="A7212" s="32"/>
      <c r="B7212"/>
      <c r="C7212" s="20"/>
      <c r="D7212" s="20"/>
      <c r="E7212"/>
      <c r="F7212"/>
      <c r="G7212" s="19"/>
      <c r="H7212"/>
      <c r="I7212"/>
      <c r="J7212"/>
      <c r="K7212" s="9"/>
      <c r="L7212"/>
      <c r="M7212" s="36"/>
      <c r="N7212"/>
      <c r="O7212"/>
      <c r="P7212" s="48"/>
      <c r="Q7212" s="10"/>
      <c r="R7212" s="11"/>
      <c r="S7212" s="13"/>
      <c r="T7212" s="12"/>
      <c r="U7212" s="13"/>
      <c r="V7212"/>
    </row>
    <row r="7213" spans="1:22" x14ac:dyDescent="0.2">
      <c r="A7213" s="32"/>
      <c r="B7213"/>
      <c r="C7213" s="20"/>
      <c r="D7213" s="20"/>
      <c r="E7213"/>
      <c r="F7213"/>
      <c r="G7213" s="19"/>
      <c r="H7213"/>
      <c r="I7213"/>
      <c r="J7213"/>
      <c r="K7213" s="9"/>
      <c r="L7213"/>
      <c r="M7213" s="36"/>
      <c r="N7213"/>
      <c r="O7213"/>
      <c r="P7213" s="48"/>
      <c r="Q7213" s="10"/>
      <c r="R7213" s="11"/>
      <c r="S7213" s="13"/>
      <c r="T7213" s="12"/>
      <c r="U7213" s="13"/>
      <c r="V7213"/>
    </row>
    <row r="7214" spans="1:22" x14ac:dyDescent="0.2">
      <c r="A7214" s="32"/>
      <c r="B7214"/>
      <c r="C7214" s="20"/>
      <c r="D7214" s="20"/>
      <c r="E7214"/>
      <c r="F7214"/>
      <c r="G7214" s="19"/>
      <c r="H7214"/>
      <c r="I7214"/>
      <c r="J7214"/>
      <c r="K7214" s="9"/>
      <c r="L7214"/>
      <c r="M7214" s="36"/>
      <c r="N7214"/>
      <c r="O7214"/>
      <c r="P7214" s="48"/>
      <c r="Q7214" s="10"/>
      <c r="R7214" s="11"/>
      <c r="S7214" s="13"/>
      <c r="T7214" s="12"/>
      <c r="U7214" s="13"/>
      <c r="V7214"/>
    </row>
    <row r="7215" spans="1:22" x14ac:dyDescent="0.2">
      <c r="A7215" s="32"/>
      <c r="B7215"/>
      <c r="C7215" s="20"/>
      <c r="D7215" s="20"/>
      <c r="E7215"/>
      <c r="F7215"/>
      <c r="G7215" s="19"/>
      <c r="H7215"/>
      <c r="I7215"/>
      <c r="J7215"/>
      <c r="K7215" s="9"/>
      <c r="L7215"/>
      <c r="M7215" s="36"/>
      <c r="N7215"/>
      <c r="O7215"/>
      <c r="P7215" s="48"/>
      <c r="Q7215" s="10"/>
      <c r="R7215" s="11"/>
      <c r="S7215" s="13"/>
      <c r="T7215" s="12"/>
      <c r="U7215" s="13"/>
      <c r="V7215"/>
    </row>
    <row r="7216" spans="1:22" x14ac:dyDescent="0.2">
      <c r="A7216" s="32"/>
      <c r="B7216"/>
      <c r="C7216" s="20"/>
      <c r="D7216" s="20"/>
      <c r="E7216"/>
      <c r="F7216"/>
      <c r="G7216" s="19"/>
      <c r="H7216"/>
      <c r="I7216"/>
      <c r="J7216"/>
      <c r="K7216" s="9"/>
      <c r="L7216"/>
      <c r="M7216" s="36"/>
      <c r="N7216"/>
      <c r="O7216"/>
      <c r="P7216" s="48"/>
      <c r="Q7216" s="10"/>
      <c r="R7216" s="11"/>
      <c r="S7216" s="13"/>
      <c r="T7216" s="12"/>
      <c r="U7216" s="13"/>
      <c r="V7216"/>
    </row>
    <row r="7217" spans="1:22" x14ac:dyDescent="0.2">
      <c r="A7217" s="32"/>
      <c r="B7217"/>
      <c r="C7217" s="20"/>
      <c r="D7217" s="20"/>
      <c r="E7217"/>
      <c r="F7217"/>
      <c r="G7217" s="19"/>
      <c r="H7217"/>
      <c r="I7217"/>
      <c r="J7217"/>
      <c r="K7217" s="9"/>
      <c r="L7217"/>
      <c r="M7217" s="36"/>
      <c r="N7217"/>
      <c r="O7217"/>
      <c r="P7217" s="48"/>
      <c r="Q7217" s="10"/>
      <c r="R7217" s="11"/>
      <c r="S7217" s="13"/>
      <c r="T7217" s="12"/>
      <c r="U7217" s="13"/>
      <c r="V7217"/>
    </row>
    <row r="7218" spans="1:22" x14ac:dyDescent="0.2">
      <c r="A7218" s="32"/>
      <c r="B7218"/>
      <c r="C7218" s="20"/>
      <c r="D7218" s="20"/>
      <c r="E7218"/>
      <c r="F7218"/>
      <c r="G7218" s="19"/>
      <c r="H7218"/>
      <c r="I7218"/>
      <c r="J7218"/>
      <c r="K7218" s="9"/>
      <c r="L7218"/>
      <c r="M7218" s="36"/>
      <c r="N7218"/>
      <c r="O7218"/>
      <c r="P7218" s="48"/>
      <c r="Q7218" s="10"/>
      <c r="R7218" s="11"/>
      <c r="S7218" s="13"/>
      <c r="T7218" s="12"/>
      <c r="U7218" s="13"/>
      <c r="V7218"/>
    </row>
    <row r="7219" spans="1:22" x14ac:dyDescent="0.2">
      <c r="A7219" s="32"/>
      <c r="B7219"/>
      <c r="C7219" s="20"/>
      <c r="D7219" s="20"/>
      <c r="E7219"/>
      <c r="F7219"/>
      <c r="G7219" s="19"/>
      <c r="H7219"/>
      <c r="I7219"/>
      <c r="J7219"/>
      <c r="K7219" s="9"/>
      <c r="L7219"/>
      <c r="M7219" s="36"/>
      <c r="N7219"/>
      <c r="O7219"/>
      <c r="P7219" s="48"/>
      <c r="Q7219" s="10"/>
      <c r="R7219" s="11"/>
      <c r="S7219" s="13"/>
      <c r="T7219" s="12"/>
      <c r="U7219" s="13"/>
      <c r="V7219"/>
    </row>
    <row r="7220" spans="1:22" x14ac:dyDescent="0.2">
      <c r="A7220" s="32"/>
      <c r="B7220"/>
      <c r="C7220" s="20"/>
      <c r="D7220" s="20"/>
      <c r="E7220"/>
      <c r="F7220"/>
      <c r="G7220" s="19"/>
      <c r="H7220"/>
      <c r="I7220"/>
      <c r="J7220"/>
      <c r="K7220" s="9"/>
      <c r="L7220"/>
      <c r="M7220" s="36"/>
      <c r="N7220"/>
      <c r="O7220"/>
      <c r="P7220" s="48"/>
      <c r="Q7220" s="10"/>
      <c r="R7220" s="11"/>
      <c r="S7220" s="13"/>
      <c r="T7220" s="12"/>
      <c r="U7220" s="13"/>
      <c r="V7220"/>
    </row>
    <row r="7221" spans="1:22" x14ac:dyDescent="0.2">
      <c r="A7221" s="32"/>
      <c r="B7221"/>
      <c r="C7221" s="20"/>
      <c r="D7221" s="20"/>
      <c r="E7221"/>
      <c r="F7221"/>
      <c r="G7221" s="19"/>
      <c r="H7221"/>
      <c r="I7221"/>
      <c r="J7221"/>
      <c r="K7221" s="9"/>
      <c r="L7221"/>
      <c r="M7221" s="36"/>
      <c r="N7221"/>
      <c r="O7221"/>
      <c r="P7221" s="48"/>
      <c r="Q7221" s="10"/>
      <c r="R7221" s="11"/>
      <c r="S7221" s="13"/>
      <c r="T7221" s="12"/>
      <c r="U7221" s="13"/>
      <c r="V7221"/>
    </row>
    <row r="7222" spans="1:22" x14ac:dyDescent="0.2">
      <c r="A7222" s="32"/>
      <c r="B7222"/>
      <c r="C7222" s="20"/>
      <c r="D7222" s="20"/>
      <c r="E7222"/>
      <c r="F7222"/>
      <c r="G7222" s="19"/>
      <c r="H7222"/>
      <c r="I7222"/>
      <c r="J7222"/>
      <c r="K7222" s="9"/>
      <c r="L7222"/>
      <c r="M7222" s="36"/>
      <c r="N7222"/>
      <c r="O7222"/>
      <c r="P7222" s="48"/>
      <c r="Q7222" s="10"/>
      <c r="R7222" s="11"/>
      <c r="S7222" s="13"/>
      <c r="T7222" s="12"/>
      <c r="U7222" s="13"/>
      <c r="V7222"/>
    </row>
    <row r="7223" spans="1:22" x14ac:dyDescent="0.2">
      <c r="A7223" s="32"/>
      <c r="B7223"/>
      <c r="C7223" s="20"/>
      <c r="D7223" s="20"/>
      <c r="E7223"/>
      <c r="F7223"/>
      <c r="G7223" s="19"/>
      <c r="H7223"/>
      <c r="I7223"/>
      <c r="J7223"/>
      <c r="K7223" s="9"/>
      <c r="L7223"/>
      <c r="M7223" s="36"/>
      <c r="N7223"/>
      <c r="O7223"/>
      <c r="P7223" s="48"/>
      <c r="Q7223" s="10"/>
      <c r="R7223" s="11"/>
      <c r="S7223" s="13"/>
      <c r="T7223" s="12"/>
      <c r="U7223" s="13"/>
      <c r="V7223"/>
    </row>
    <row r="7224" spans="1:22" x14ac:dyDescent="0.2">
      <c r="A7224" s="32"/>
      <c r="B7224"/>
      <c r="C7224" s="20"/>
      <c r="D7224" s="20"/>
      <c r="E7224"/>
      <c r="F7224"/>
      <c r="G7224" s="19"/>
      <c r="H7224"/>
      <c r="I7224"/>
      <c r="J7224"/>
      <c r="K7224" s="9"/>
      <c r="L7224"/>
      <c r="M7224" s="36"/>
      <c r="N7224"/>
      <c r="O7224"/>
      <c r="P7224" s="48"/>
      <c r="Q7224" s="10"/>
      <c r="R7224" s="11"/>
      <c r="S7224" s="13"/>
      <c r="T7224" s="12"/>
      <c r="U7224" s="13"/>
      <c r="V7224"/>
    </row>
    <row r="7225" spans="1:22" x14ac:dyDescent="0.2">
      <c r="A7225" s="32"/>
      <c r="B7225"/>
      <c r="C7225" s="20"/>
      <c r="D7225" s="20"/>
      <c r="E7225"/>
      <c r="F7225"/>
      <c r="G7225" s="19"/>
      <c r="H7225"/>
      <c r="I7225"/>
      <c r="J7225"/>
      <c r="K7225" s="9"/>
      <c r="L7225"/>
      <c r="M7225" s="36"/>
      <c r="N7225"/>
      <c r="O7225"/>
      <c r="P7225" s="48"/>
      <c r="Q7225" s="10"/>
      <c r="R7225" s="11"/>
      <c r="S7225" s="13"/>
      <c r="T7225" s="12"/>
      <c r="U7225" s="13"/>
      <c r="V7225"/>
    </row>
    <row r="7226" spans="1:22" x14ac:dyDescent="0.2">
      <c r="A7226" s="32"/>
      <c r="B7226"/>
      <c r="C7226" s="20"/>
      <c r="D7226" s="20"/>
      <c r="E7226"/>
      <c r="F7226"/>
      <c r="G7226" s="19"/>
      <c r="H7226"/>
      <c r="I7226"/>
      <c r="J7226"/>
      <c r="K7226" s="9"/>
      <c r="L7226"/>
      <c r="M7226" s="36"/>
      <c r="N7226"/>
      <c r="O7226"/>
      <c r="P7226" s="48"/>
      <c r="Q7226" s="10"/>
      <c r="R7226" s="11"/>
      <c r="S7226" s="13"/>
      <c r="T7226" s="12"/>
      <c r="U7226" s="13"/>
      <c r="V7226"/>
    </row>
    <row r="7227" spans="1:22" x14ac:dyDescent="0.2">
      <c r="A7227" s="32"/>
      <c r="B7227"/>
      <c r="C7227" s="20"/>
      <c r="D7227" s="20"/>
      <c r="E7227"/>
      <c r="F7227"/>
      <c r="G7227" s="19"/>
      <c r="H7227"/>
      <c r="I7227"/>
      <c r="J7227"/>
      <c r="K7227" s="9"/>
      <c r="L7227"/>
      <c r="M7227" s="36"/>
      <c r="N7227"/>
      <c r="O7227"/>
      <c r="P7227" s="48"/>
      <c r="Q7227" s="10"/>
      <c r="R7227" s="11"/>
      <c r="S7227" s="13"/>
      <c r="T7227" s="12"/>
      <c r="U7227" s="13"/>
      <c r="V7227"/>
    </row>
    <row r="7228" spans="1:22" x14ac:dyDescent="0.2">
      <c r="A7228" s="32"/>
      <c r="B7228"/>
      <c r="C7228" s="20"/>
      <c r="D7228" s="20"/>
      <c r="E7228"/>
      <c r="F7228"/>
      <c r="G7228" s="19"/>
      <c r="H7228"/>
      <c r="I7228"/>
      <c r="J7228"/>
      <c r="K7228" s="9"/>
      <c r="L7228"/>
      <c r="M7228" s="36"/>
      <c r="N7228"/>
      <c r="O7228"/>
      <c r="P7228" s="48"/>
      <c r="Q7228" s="10"/>
      <c r="R7228" s="11"/>
      <c r="S7228" s="13"/>
      <c r="T7228" s="12"/>
      <c r="U7228" s="13"/>
      <c r="V7228"/>
    </row>
    <row r="7229" spans="1:22" x14ac:dyDescent="0.2">
      <c r="A7229" s="32"/>
      <c r="B7229"/>
      <c r="C7229" s="20"/>
      <c r="D7229" s="20"/>
      <c r="E7229"/>
      <c r="F7229"/>
      <c r="G7229" s="19"/>
      <c r="H7229"/>
      <c r="I7229"/>
      <c r="J7229"/>
      <c r="K7229" s="9"/>
      <c r="L7229"/>
      <c r="M7229" s="36"/>
      <c r="N7229"/>
      <c r="O7229"/>
      <c r="P7229" s="48"/>
      <c r="Q7229" s="10"/>
      <c r="R7229" s="11"/>
      <c r="S7229" s="13"/>
      <c r="T7229" s="12"/>
      <c r="U7229" s="13"/>
      <c r="V7229"/>
    </row>
    <row r="7230" spans="1:22" x14ac:dyDescent="0.2">
      <c r="A7230" s="32"/>
      <c r="B7230"/>
      <c r="C7230" s="20"/>
      <c r="D7230" s="20"/>
      <c r="E7230"/>
      <c r="F7230"/>
      <c r="G7230" s="19"/>
      <c r="H7230"/>
      <c r="I7230"/>
      <c r="J7230"/>
      <c r="K7230" s="9"/>
      <c r="L7230"/>
      <c r="M7230" s="36"/>
      <c r="N7230"/>
      <c r="O7230"/>
      <c r="P7230" s="48"/>
      <c r="Q7230" s="10"/>
      <c r="R7230" s="11"/>
      <c r="S7230" s="13"/>
      <c r="T7230" s="12"/>
      <c r="U7230" s="13"/>
      <c r="V7230"/>
    </row>
    <row r="7231" spans="1:22" x14ac:dyDescent="0.2">
      <c r="A7231" s="32"/>
      <c r="B7231"/>
      <c r="C7231" s="20"/>
      <c r="D7231" s="20"/>
      <c r="E7231"/>
      <c r="F7231"/>
      <c r="G7231" s="19"/>
      <c r="H7231"/>
      <c r="I7231"/>
      <c r="J7231"/>
      <c r="K7231" s="9"/>
      <c r="L7231"/>
      <c r="M7231" s="36"/>
      <c r="N7231"/>
      <c r="O7231"/>
      <c r="P7231" s="48"/>
      <c r="Q7231" s="10"/>
      <c r="R7231" s="11"/>
      <c r="S7231" s="13"/>
      <c r="T7231" s="12"/>
      <c r="U7231" s="13"/>
      <c r="V7231"/>
    </row>
    <row r="7232" spans="1:22" x14ac:dyDescent="0.2">
      <c r="A7232" s="32"/>
      <c r="B7232"/>
      <c r="C7232" s="20"/>
      <c r="D7232" s="20"/>
      <c r="E7232"/>
      <c r="F7232"/>
      <c r="G7232" s="19"/>
      <c r="H7232"/>
      <c r="I7232"/>
      <c r="J7232"/>
      <c r="K7232" s="9"/>
      <c r="L7232"/>
      <c r="M7232" s="36"/>
      <c r="N7232"/>
      <c r="O7232"/>
      <c r="P7232" s="48"/>
      <c r="Q7232" s="10"/>
      <c r="R7232" s="11"/>
      <c r="S7232" s="13"/>
      <c r="T7232" s="12"/>
      <c r="U7232" s="13"/>
      <c r="V7232"/>
    </row>
    <row r="7233" spans="1:22" x14ac:dyDescent="0.2">
      <c r="A7233" s="32"/>
      <c r="B7233"/>
      <c r="C7233" s="20"/>
      <c r="D7233" s="20"/>
      <c r="E7233"/>
      <c r="F7233"/>
      <c r="G7233" s="19"/>
      <c r="H7233"/>
      <c r="I7233"/>
      <c r="J7233"/>
      <c r="K7233" s="9"/>
      <c r="L7233"/>
      <c r="M7233" s="36"/>
      <c r="N7233"/>
      <c r="O7233"/>
      <c r="P7233" s="48"/>
      <c r="Q7233" s="10"/>
      <c r="R7233" s="11"/>
      <c r="S7233" s="13"/>
      <c r="T7233" s="12"/>
      <c r="U7233" s="13"/>
      <c r="V7233"/>
    </row>
    <row r="7234" spans="1:22" x14ac:dyDescent="0.2">
      <c r="A7234" s="32"/>
      <c r="B7234"/>
      <c r="C7234" s="20"/>
      <c r="D7234" s="20"/>
      <c r="E7234"/>
      <c r="F7234"/>
      <c r="G7234" s="19"/>
      <c r="H7234"/>
      <c r="I7234"/>
      <c r="J7234"/>
      <c r="K7234" s="9"/>
      <c r="L7234"/>
      <c r="M7234" s="36"/>
      <c r="N7234"/>
      <c r="O7234"/>
      <c r="P7234" s="48"/>
      <c r="Q7234" s="10"/>
      <c r="R7234" s="11"/>
      <c r="S7234" s="13"/>
      <c r="T7234" s="12"/>
      <c r="U7234" s="13"/>
      <c r="V7234"/>
    </row>
    <row r="7235" spans="1:22" x14ac:dyDescent="0.2">
      <c r="A7235" s="32"/>
      <c r="B7235"/>
      <c r="C7235" s="20"/>
      <c r="D7235" s="20"/>
      <c r="E7235"/>
      <c r="F7235"/>
      <c r="G7235" s="19"/>
      <c r="H7235"/>
      <c r="I7235"/>
      <c r="J7235"/>
      <c r="K7235" s="9"/>
      <c r="L7235"/>
      <c r="M7235" s="36"/>
      <c r="N7235"/>
      <c r="O7235"/>
      <c r="P7235" s="48"/>
      <c r="Q7235" s="10"/>
      <c r="R7235" s="11"/>
      <c r="S7235" s="13"/>
      <c r="T7235" s="12"/>
      <c r="U7235" s="13"/>
      <c r="V7235"/>
    </row>
    <row r="7236" spans="1:22" x14ac:dyDescent="0.2">
      <c r="A7236" s="32"/>
      <c r="B7236"/>
      <c r="C7236" s="20"/>
      <c r="D7236" s="20"/>
      <c r="E7236"/>
      <c r="F7236"/>
      <c r="G7236" s="19"/>
      <c r="H7236"/>
      <c r="I7236"/>
      <c r="J7236"/>
      <c r="K7236" s="9"/>
      <c r="L7236"/>
      <c r="M7236" s="36"/>
      <c r="N7236"/>
      <c r="O7236"/>
      <c r="P7236" s="48"/>
      <c r="Q7236" s="10"/>
      <c r="R7236" s="11"/>
      <c r="S7236" s="13"/>
      <c r="T7236" s="12"/>
      <c r="U7236" s="13"/>
      <c r="V7236"/>
    </row>
    <row r="7237" spans="1:22" x14ac:dyDescent="0.2">
      <c r="A7237" s="32"/>
      <c r="B7237"/>
      <c r="C7237" s="20"/>
      <c r="D7237" s="20"/>
      <c r="E7237"/>
      <c r="F7237"/>
      <c r="G7237" s="19"/>
      <c r="H7237"/>
      <c r="I7237"/>
      <c r="J7237"/>
      <c r="K7237" s="9"/>
      <c r="L7237"/>
      <c r="M7237" s="36"/>
      <c r="N7237"/>
      <c r="O7237"/>
      <c r="P7237" s="48"/>
      <c r="Q7237" s="10"/>
      <c r="R7237" s="11"/>
      <c r="S7237" s="13"/>
      <c r="T7237" s="12"/>
      <c r="U7237" s="13"/>
      <c r="V7237"/>
    </row>
    <row r="7238" spans="1:22" x14ac:dyDescent="0.2">
      <c r="A7238" s="32"/>
      <c r="B7238"/>
      <c r="C7238" s="20"/>
      <c r="D7238" s="20"/>
      <c r="E7238"/>
      <c r="F7238"/>
      <c r="G7238" s="19"/>
      <c r="H7238"/>
      <c r="I7238"/>
      <c r="J7238"/>
      <c r="K7238" s="9"/>
      <c r="L7238"/>
      <c r="M7238" s="36"/>
      <c r="N7238"/>
      <c r="O7238"/>
      <c r="P7238" s="48"/>
      <c r="Q7238" s="10"/>
      <c r="R7238" s="11"/>
      <c r="S7238" s="13"/>
      <c r="T7238" s="12"/>
      <c r="U7238" s="13"/>
      <c r="V7238"/>
    </row>
    <row r="7239" spans="1:22" x14ac:dyDescent="0.2">
      <c r="A7239" s="32"/>
      <c r="B7239"/>
      <c r="C7239" s="20"/>
      <c r="D7239" s="20"/>
      <c r="E7239"/>
      <c r="F7239"/>
      <c r="G7239" s="19"/>
      <c r="H7239"/>
      <c r="I7239"/>
      <c r="J7239"/>
      <c r="K7239" s="9"/>
      <c r="L7239"/>
      <c r="M7239" s="36"/>
      <c r="N7239"/>
      <c r="O7239"/>
      <c r="P7239" s="48"/>
      <c r="Q7239" s="10"/>
      <c r="R7239" s="11"/>
      <c r="S7239" s="13"/>
      <c r="T7239" s="12"/>
      <c r="U7239" s="13"/>
      <c r="V7239"/>
    </row>
    <row r="7240" spans="1:22" x14ac:dyDescent="0.2">
      <c r="A7240" s="32"/>
      <c r="B7240"/>
      <c r="C7240" s="20"/>
      <c r="D7240" s="20"/>
      <c r="E7240"/>
      <c r="F7240"/>
      <c r="G7240" s="19"/>
      <c r="H7240"/>
      <c r="I7240"/>
      <c r="J7240"/>
      <c r="K7240" s="9"/>
      <c r="L7240"/>
      <c r="M7240" s="36"/>
      <c r="N7240"/>
      <c r="O7240"/>
      <c r="P7240" s="48"/>
      <c r="Q7240" s="10"/>
      <c r="R7240" s="11"/>
      <c r="S7240" s="13"/>
      <c r="T7240" s="12"/>
      <c r="U7240" s="13"/>
      <c r="V7240"/>
    </row>
    <row r="7241" spans="1:22" x14ac:dyDescent="0.2">
      <c r="A7241" s="32"/>
      <c r="B7241"/>
      <c r="C7241" s="20"/>
      <c r="D7241" s="20"/>
      <c r="E7241"/>
      <c r="F7241"/>
      <c r="G7241" s="19"/>
      <c r="H7241"/>
      <c r="I7241"/>
      <c r="J7241"/>
      <c r="K7241" s="9"/>
      <c r="L7241"/>
      <c r="M7241" s="36"/>
      <c r="N7241"/>
      <c r="O7241"/>
      <c r="P7241" s="48"/>
      <c r="Q7241" s="10"/>
      <c r="R7241" s="11"/>
      <c r="S7241" s="13"/>
      <c r="T7241" s="12"/>
      <c r="U7241" s="13"/>
      <c r="V7241"/>
    </row>
    <row r="7242" spans="1:22" x14ac:dyDescent="0.2">
      <c r="A7242" s="32"/>
      <c r="B7242"/>
      <c r="C7242" s="20"/>
      <c r="D7242" s="20"/>
      <c r="E7242"/>
      <c r="F7242"/>
      <c r="G7242" s="19"/>
      <c r="H7242"/>
      <c r="I7242"/>
      <c r="J7242"/>
      <c r="K7242" s="9"/>
      <c r="L7242"/>
      <c r="M7242" s="36"/>
      <c r="N7242"/>
      <c r="O7242"/>
      <c r="P7242" s="48"/>
      <c r="Q7242" s="10"/>
      <c r="R7242" s="11"/>
      <c r="S7242" s="13"/>
      <c r="T7242" s="12"/>
      <c r="U7242" s="13"/>
      <c r="V7242"/>
    </row>
    <row r="7243" spans="1:22" x14ac:dyDescent="0.2">
      <c r="A7243" s="32"/>
      <c r="B7243"/>
      <c r="C7243" s="20"/>
      <c r="D7243" s="20"/>
      <c r="E7243"/>
      <c r="F7243"/>
      <c r="G7243" s="19"/>
      <c r="H7243"/>
      <c r="I7243"/>
      <c r="J7243"/>
      <c r="K7243" s="9"/>
      <c r="L7243"/>
      <c r="M7243" s="36"/>
      <c r="N7243"/>
      <c r="O7243"/>
      <c r="P7243" s="48"/>
      <c r="Q7243" s="10"/>
      <c r="R7243" s="11"/>
      <c r="S7243" s="13"/>
      <c r="T7243" s="12"/>
      <c r="U7243" s="13"/>
      <c r="V7243"/>
    </row>
    <row r="7244" spans="1:22" x14ac:dyDescent="0.2">
      <c r="A7244" s="32"/>
      <c r="B7244"/>
      <c r="C7244" s="20"/>
      <c r="D7244" s="20"/>
      <c r="E7244"/>
      <c r="F7244"/>
      <c r="G7244" s="19"/>
      <c r="H7244"/>
      <c r="I7244"/>
      <c r="J7244"/>
      <c r="K7244" s="9"/>
      <c r="L7244"/>
      <c r="M7244" s="36"/>
      <c r="N7244"/>
      <c r="O7244"/>
      <c r="P7244" s="48"/>
      <c r="Q7244" s="10"/>
      <c r="R7244" s="11"/>
      <c r="S7244" s="13"/>
      <c r="T7244" s="12"/>
      <c r="U7244" s="13"/>
      <c r="V7244"/>
    </row>
    <row r="7245" spans="1:22" x14ac:dyDescent="0.2">
      <c r="A7245" s="32"/>
      <c r="B7245"/>
      <c r="C7245" s="20"/>
      <c r="D7245" s="20"/>
      <c r="E7245"/>
      <c r="F7245"/>
      <c r="G7245" s="19"/>
      <c r="H7245"/>
      <c r="I7245"/>
      <c r="J7245"/>
      <c r="K7245" s="9"/>
      <c r="L7245"/>
      <c r="M7245" s="36"/>
      <c r="N7245"/>
      <c r="O7245"/>
      <c r="P7245" s="48"/>
      <c r="Q7245" s="10"/>
      <c r="R7245" s="11"/>
      <c r="S7245" s="13"/>
      <c r="T7245" s="12"/>
      <c r="U7245" s="13"/>
      <c r="V7245"/>
    </row>
    <row r="7246" spans="1:22" x14ac:dyDescent="0.2">
      <c r="A7246" s="32"/>
      <c r="B7246"/>
      <c r="C7246" s="20"/>
      <c r="D7246" s="20"/>
      <c r="E7246"/>
      <c r="F7246"/>
      <c r="G7246" s="19"/>
      <c r="H7246"/>
      <c r="I7246"/>
      <c r="J7246"/>
      <c r="K7246" s="9"/>
      <c r="L7246"/>
      <c r="M7246" s="36"/>
      <c r="N7246"/>
      <c r="O7246"/>
      <c r="P7246" s="48"/>
      <c r="Q7246" s="10"/>
      <c r="R7246" s="11"/>
      <c r="S7246" s="13"/>
      <c r="T7246" s="12"/>
      <c r="U7246" s="13"/>
      <c r="V7246"/>
    </row>
    <row r="7247" spans="1:22" x14ac:dyDescent="0.2">
      <c r="A7247" s="32"/>
      <c r="B7247"/>
      <c r="C7247" s="20"/>
      <c r="D7247" s="20"/>
      <c r="E7247"/>
      <c r="F7247"/>
      <c r="G7247" s="19"/>
      <c r="H7247"/>
      <c r="I7247"/>
      <c r="J7247"/>
      <c r="K7247" s="9"/>
      <c r="L7247"/>
      <c r="M7247" s="36"/>
      <c r="N7247"/>
      <c r="O7247"/>
      <c r="P7247" s="48"/>
      <c r="Q7247" s="10"/>
      <c r="R7247" s="11"/>
      <c r="S7247" s="13"/>
      <c r="T7247" s="12"/>
      <c r="U7247" s="13"/>
      <c r="V7247"/>
    </row>
    <row r="7248" spans="1:22" x14ac:dyDescent="0.2">
      <c r="A7248" s="32"/>
      <c r="B7248"/>
      <c r="C7248" s="20"/>
      <c r="D7248" s="20"/>
      <c r="E7248"/>
      <c r="F7248"/>
      <c r="G7248" s="19"/>
      <c r="H7248"/>
      <c r="I7248"/>
      <c r="J7248"/>
      <c r="K7248" s="9"/>
      <c r="L7248"/>
      <c r="M7248" s="36"/>
      <c r="N7248"/>
      <c r="O7248"/>
      <c r="P7248" s="48"/>
      <c r="Q7248" s="10"/>
      <c r="R7248" s="11"/>
      <c r="S7248" s="13"/>
      <c r="T7248" s="12"/>
      <c r="U7248" s="13"/>
      <c r="V7248"/>
    </row>
    <row r="7249" spans="1:22" x14ac:dyDescent="0.2">
      <c r="A7249" s="32"/>
      <c r="B7249"/>
      <c r="C7249" s="20"/>
      <c r="D7249" s="20"/>
      <c r="E7249"/>
      <c r="F7249"/>
      <c r="G7249" s="19"/>
      <c r="H7249"/>
      <c r="I7249"/>
      <c r="J7249"/>
      <c r="K7249" s="9"/>
      <c r="L7249"/>
      <c r="M7249" s="36"/>
      <c r="N7249"/>
      <c r="O7249"/>
      <c r="P7249" s="48"/>
      <c r="Q7249" s="10"/>
      <c r="R7249" s="11"/>
      <c r="S7249" s="13"/>
      <c r="T7249" s="12"/>
      <c r="U7249" s="13"/>
      <c r="V7249"/>
    </row>
    <row r="7250" spans="1:22" x14ac:dyDescent="0.2">
      <c r="A7250" s="32"/>
      <c r="B7250"/>
      <c r="C7250" s="20"/>
      <c r="D7250" s="20"/>
      <c r="E7250"/>
      <c r="F7250"/>
      <c r="G7250" s="19"/>
      <c r="H7250"/>
      <c r="I7250"/>
      <c r="J7250"/>
      <c r="K7250" s="9"/>
      <c r="L7250"/>
      <c r="M7250" s="36"/>
      <c r="N7250"/>
      <c r="O7250"/>
      <c r="P7250" s="48"/>
      <c r="Q7250" s="10"/>
      <c r="R7250" s="11"/>
      <c r="S7250" s="13"/>
      <c r="T7250" s="12"/>
      <c r="U7250" s="13"/>
      <c r="V7250"/>
    </row>
    <row r="7251" spans="1:22" x14ac:dyDescent="0.2">
      <c r="A7251" s="32"/>
      <c r="B7251"/>
      <c r="C7251" s="20"/>
      <c r="D7251" s="20"/>
      <c r="E7251"/>
      <c r="F7251"/>
      <c r="G7251" s="19"/>
      <c r="H7251"/>
      <c r="I7251"/>
      <c r="J7251"/>
      <c r="K7251" s="9"/>
      <c r="L7251"/>
      <c r="M7251" s="36"/>
      <c r="N7251"/>
      <c r="O7251"/>
      <c r="P7251" s="48"/>
      <c r="Q7251" s="10"/>
      <c r="R7251" s="11"/>
      <c r="S7251" s="13"/>
      <c r="T7251" s="12"/>
      <c r="U7251" s="13"/>
      <c r="V7251"/>
    </row>
    <row r="7252" spans="1:22" x14ac:dyDescent="0.2">
      <c r="A7252" s="32"/>
      <c r="B7252"/>
      <c r="C7252" s="20"/>
      <c r="D7252" s="20"/>
      <c r="E7252"/>
      <c r="F7252"/>
      <c r="G7252" s="19"/>
      <c r="H7252"/>
      <c r="I7252"/>
      <c r="J7252"/>
      <c r="K7252" s="9"/>
      <c r="L7252"/>
      <c r="M7252" s="36"/>
      <c r="N7252"/>
      <c r="O7252"/>
      <c r="P7252" s="48"/>
      <c r="Q7252" s="10"/>
      <c r="R7252" s="11"/>
      <c r="S7252" s="13"/>
      <c r="T7252" s="12"/>
      <c r="U7252" s="13"/>
      <c r="V7252"/>
    </row>
    <row r="7253" spans="1:22" x14ac:dyDescent="0.2">
      <c r="A7253" s="32"/>
      <c r="B7253"/>
      <c r="C7253" s="20"/>
      <c r="D7253" s="20"/>
      <c r="E7253"/>
      <c r="F7253"/>
      <c r="G7253" s="19"/>
      <c r="H7253"/>
      <c r="I7253"/>
      <c r="J7253"/>
      <c r="K7253" s="9"/>
      <c r="L7253"/>
      <c r="M7253" s="36"/>
      <c r="N7253"/>
      <c r="O7253"/>
      <c r="P7253" s="48"/>
      <c r="Q7253" s="10"/>
      <c r="R7253" s="11"/>
      <c r="S7253" s="13"/>
      <c r="T7253" s="12"/>
      <c r="U7253" s="13"/>
      <c r="V7253"/>
    </row>
    <row r="7254" spans="1:22" x14ac:dyDescent="0.2">
      <c r="A7254" s="32"/>
      <c r="B7254"/>
      <c r="C7254" s="20"/>
      <c r="D7254" s="20"/>
      <c r="E7254"/>
      <c r="F7254"/>
      <c r="G7254" s="19"/>
      <c r="H7254"/>
      <c r="I7254"/>
      <c r="J7254"/>
      <c r="K7254" s="9"/>
      <c r="L7254"/>
      <c r="M7254" s="36"/>
      <c r="N7254"/>
      <c r="O7254"/>
      <c r="P7254" s="48"/>
      <c r="Q7254" s="10"/>
      <c r="R7254" s="11"/>
      <c r="S7254" s="13"/>
      <c r="T7254" s="12"/>
      <c r="U7254" s="13"/>
      <c r="V7254"/>
    </row>
    <row r="7255" spans="1:22" x14ac:dyDescent="0.2">
      <c r="A7255" s="32"/>
      <c r="B7255"/>
      <c r="C7255" s="20"/>
      <c r="D7255" s="20"/>
      <c r="E7255"/>
      <c r="F7255"/>
      <c r="G7255" s="19"/>
      <c r="H7255"/>
      <c r="I7255"/>
      <c r="J7255"/>
      <c r="K7255" s="9"/>
      <c r="L7255"/>
      <c r="M7255" s="36"/>
      <c r="N7255"/>
      <c r="O7255"/>
      <c r="P7255" s="48"/>
      <c r="Q7255" s="10"/>
      <c r="R7255" s="11"/>
      <c r="S7255" s="13"/>
      <c r="T7255" s="12"/>
      <c r="U7255" s="13"/>
      <c r="V7255"/>
    </row>
    <row r="7256" spans="1:22" x14ac:dyDescent="0.2">
      <c r="A7256" s="32"/>
      <c r="B7256"/>
      <c r="C7256" s="20"/>
      <c r="D7256" s="20"/>
      <c r="E7256"/>
      <c r="F7256"/>
      <c r="G7256" s="19"/>
      <c r="H7256"/>
      <c r="I7256"/>
      <c r="J7256"/>
      <c r="K7256" s="9"/>
      <c r="L7256"/>
      <c r="M7256" s="36"/>
      <c r="N7256"/>
      <c r="O7256"/>
      <c r="P7256" s="48"/>
      <c r="Q7256" s="10"/>
      <c r="R7256" s="11"/>
      <c r="S7256" s="13"/>
      <c r="T7256" s="12"/>
      <c r="U7256" s="13"/>
      <c r="V7256"/>
    </row>
    <row r="7257" spans="1:22" x14ac:dyDescent="0.2">
      <c r="A7257" s="32"/>
      <c r="B7257"/>
      <c r="C7257" s="20"/>
      <c r="D7257" s="20"/>
      <c r="E7257"/>
      <c r="F7257"/>
      <c r="G7257" s="19"/>
      <c r="H7257"/>
      <c r="I7257"/>
      <c r="J7257"/>
      <c r="K7257" s="9"/>
      <c r="L7257"/>
      <c r="M7257" s="36"/>
      <c r="N7257"/>
      <c r="O7257"/>
      <c r="P7257" s="48"/>
      <c r="Q7257" s="10"/>
      <c r="R7257" s="11"/>
      <c r="S7257" s="13"/>
      <c r="T7257" s="12"/>
      <c r="U7257" s="13"/>
      <c r="V7257"/>
    </row>
    <row r="7258" spans="1:22" x14ac:dyDescent="0.2">
      <c r="A7258" s="32"/>
      <c r="B7258"/>
      <c r="C7258" s="20"/>
      <c r="D7258" s="20"/>
      <c r="E7258"/>
      <c r="F7258"/>
      <c r="G7258" s="19"/>
      <c r="H7258"/>
      <c r="I7258"/>
      <c r="J7258"/>
      <c r="K7258" s="9"/>
      <c r="L7258"/>
      <c r="M7258" s="36"/>
      <c r="N7258"/>
      <c r="O7258"/>
      <c r="P7258" s="48"/>
      <c r="Q7258" s="10"/>
      <c r="R7258" s="11"/>
      <c r="S7258" s="13"/>
      <c r="T7258" s="12"/>
      <c r="U7258" s="13"/>
      <c r="V7258"/>
    </row>
    <row r="7259" spans="1:22" x14ac:dyDescent="0.2">
      <c r="A7259" s="32"/>
      <c r="B7259"/>
      <c r="C7259" s="20"/>
      <c r="D7259" s="20"/>
      <c r="E7259"/>
      <c r="F7259"/>
      <c r="G7259" s="19"/>
      <c r="H7259"/>
      <c r="I7259"/>
      <c r="J7259"/>
      <c r="K7259" s="9"/>
      <c r="L7259"/>
      <c r="M7259" s="36"/>
      <c r="N7259"/>
      <c r="O7259"/>
      <c r="P7259" s="48"/>
      <c r="Q7259" s="10"/>
      <c r="R7259" s="11"/>
      <c r="S7259" s="13"/>
      <c r="T7259" s="12"/>
      <c r="U7259" s="13"/>
      <c r="V7259"/>
    </row>
    <row r="7260" spans="1:22" x14ac:dyDescent="0.2">
      <c r="A7260" s="32"/>
      <c r="B7260"/>
      <c r="C7260" s="20"/>
      <c r="D7260" s="20"/>
      <c r="E7260"/>
      <c r="F7260"/>
      <c r="G7260" s="19"/>
      <c r="H7260"/>
      <c r="I7260"/>
      <c r="J7260"/>
      <c r="K7260" s="9"/>
      <c r="L7260"/>
      <c r="M7260" s="36"/>
      <c r="N7260"/>
      <c r="O7260"/>
      <c r="P7260" s="48"/>
      <c r="Q7260" s="10"/>
      <c r="R7260" s="11"/>
      <c r="S7260" s="13"/>
      <c r="T7260" s="12"/>
      <c r="U7260" s="13"/>
      <c r="V7260"/>
    </row>
    <row r="7261" spans="1:22" x14ac:dyDescent="0.2">
      <c r="A7261" s="32"/>
      <c r="B7261"/>
      <c r="C7261" s="20"/>
      <c r="D7261" s="20"/>
      <c r="E7261"/>
      <c r="F7261"/>
      <c r="G7261" s="19"/>
      <c r="H7261"/>
      <c r="I7261"/>
      <c r="J7261"/>
      <c r="K7261" s="9"/>
      <c r="L7261"/>
      <c r="M7261" s="36"/>
      <c r="N7261"/>
      <c r="O7261"/>
      <c r="P7261" s="48"/>
      <c r="Q7261" s="10"/>
      <c r="R7261" s="11"/>
      <c r="S7261" s="13"/>
      <c r="T7261" s="12"/>
      <c r="U7261" s="13"/>
      <c r="V7261"/>
    </row>
    <row r="7262" spans="1:22" x14ac:dyDescent="0.2">
      <c r="A7262" s="32"/>
      <c r="B7262"/>
      <c r="C7262" s="20"/>
      <c r="D7262" s="20"/>
      <c r="E7262"/>
      <c r="F7262"/>
      <c r="G7262" s="19"/>
      <c r="H7262"/>
      <c r="I7262"/>
      <c r="J7262"/>
      <c r="K7262" s="9"/>
      <c r="L7262"/>
      <c r="M7262" s="36"/>
      <c r="N7262"/>
      <c r="O7262"/>
      <c r="P7262" s="48"/>
      <c r="Q7262" s="10"/>
      <c r="R7262" s="11"/>
      <c r="S7262" s="13"/>
      <c r="T7262" s="12"/>
      <c r="U7262" s="13"/>
      <c r="V7262"/>
    </row>
    <row r="7263" spans="1:22" x14ac:dyDescent="0.2">
      <c r="A7263" s="32"/>
      <c r="B7263"/>
      <c r="C7263" s="20"/>
      <c r="D7263" s="20"/>
      <c r="E7263"/>
      <c r="F7263"/>
      <c r="G7263" s="19"/>
      <c r="H7263"/>
      <c r="I7263"/>
      <c r="J7263"/>
      <c r="K7263" s="9"/>
      <c r="L7263"/>
      <c r="M7263" s="36"/>
      <c r="N7263"/>
      <c r="O7263"/>
      <c r="P7263" s="48"/>
      <c r="Q7263" s="10"/>
      <c r="R7263" s="11"/>
      <c r="S7263" s="13"/>
      <c r="T7263" s="12"/>
      <c r="U7263" s="13"/>
      <c r="V7263"/>
    </row>
    <row r="7264" spans="1:22" x14ac:dyDescent="0.2">
      <c r="A7264" s="32"/>
      <c r="B7264"/>
      <c r="C7264" s="20"/>
      <c r="D7264" s="20"/>
      <c r="E7264"/>
      <c r="F7264"/>
      <c r="G7264" s="19"/>
      <c r="H7264"/>
      <c r="I7264"/>
      <c r="J7264"/>
      <c r="K7264" s="9"/>
      <c r="L7264"/>
      <c r="M7264" s="36"/>
      <c r="N7264"/>
      <c r="O7264"/>
      <c r="P7264" s="48"/>
      <c r="Q7264" s="10"/>
      <c r="R7264" s="11"/>
      <c r="S7264" s="13"/>
      <c r="T7264" s="12"/>
      <c r="U7264" s="13"/>
      <c r="V7264"/>
    </row>
    <row r="7265" spans="1:22" x14ac:dyDescent="0.2">
      <c r="A7265" s="32"/>
      <c r="B7265"/>
      <c r="C7265" s="20"/>
      <c r="D7265" s="20"/>
      <c r="E7265"/>
      <c r="F7265"/>
      <c r="G7265" s="19"/>
      <c r="H7265"/>
      <c r="I7265"/>
      <c r="J7265"/>
      <c r="K7265" s="9"/>
      <c r="L7265"/>
      <c r="M7265" s="36"/>
      <c r="N7265"/>
      <c r="O7265"/>
      <c r="P7265" s="48"/>
      <c r="Q7265" s="10"/>
      <c r="R7265" s="11"/>
      <c r="S7265" s="13"/>
      <c r="T7265" s="12"/>
      <c r="U7265" s="13"/>
      <c r="V7265"/>
    </row>
    <row r="7266" spans="1:22" x14ac:dyDescent="0.2">
      <c r="A7266" s="32"/>
      <c r="B7266"/>
      <c r="C7266" s="20"/>
      <c r="D7266" s="20"/>
      <c r="E7266"/>
      <c r="F7266"/>
      <c r="G7266" s="19"/>
      <c r="H7266"/>
      <c r="I7266"/>
      <c r="J7266"/>
      <c r="K7266" s="9"/>
      <c r="L7266"/>
      <c r="M7266" s="36"/>
      <c r="N7266"/>
      <c r="O7266"/>
      <c r="P7266" s="48"/>
      <c r="Q7266" s="10"/>
      <c r="R7266" s="11"/>
      <c r="S7266" s="13"/>
      <c r="T7266" s="12"/>
      <c r="U7266" s="13"/>
      <c r="V7266"/>
    </row>
    <row r="7267" spans="1:22" x14ac:dyDescent="0.2">
      <c r="A7267" s="32"/>
      <c r="B7267"/>
      <c r="C7267" s="20"/>
      <c r="D7267" s="20"/>
      <c r="E7267"/>
      <c r="F7267"/>
      <c r="G7267" s="19"/>
      <c r="H7267"/>
      <c r="I7267"/>
      <c r="J7267"/>
      <c r="K7267" s="9"/>
      <c r="L7267"/>
      <c r="M7267" s="36"/>
      <c r="N7267"/>
      <c r="O7267"/>
      <c r="P7267" s="48"/>
      <c r="Q7267" s="10"/>
      <c r="R7267" s="11"/>
      <c r="S7267" s="13"/>
      <c r="T7267" s="12"/>
      <c r="U7267" s="13"/>
      <c r="V7267"/>
    </row>
    <row r="7268" spans="1:22" x14ac:dyDescent="0.2">
      <c r="A7268" s="32"/>
      <c r="B7268"/>
      <c r="C7268" s="20"/>
      <c r="D7268" s="20"/>
      <c r="E7268"/>
      <c r="F7268"/>
      <c r="G7268" s="19"/>
      <c r="H7268"/>
      <c r="I7268"/>
      <c r="J7268"/>
      <c r="K7268" s="9"/>
      <c r="L7268"/>
      <c r="M7268" s="36"/>
      <c r="N7268"/>
      <c r="O7268"/>
      <c r="P7268" s="48"/>
      <c r="Q7268" s="10"/>
      <c r="R7268" s="11"/>
      <c r="S7268" s="13"/>
      <c r="T7268" s="12"/>
      <c r="U7268" s="13"/>
      <c r="V7268"/>
    </row>
    <row r="7269" spans="1:22" x14ac:dyDescent="0.2">
      <c r="A7269" s="32"/>
      <c r="B7269"/>
      <c r="C7269" s="20"/>
      <c r="D7269" s="20"/>
      <c r="E7269"/>
      <c r="F7269"/>
      <c r="G7269" s="19"/>
      <c r="H7269"/>
      <c r="I7269"/>
      <c r="J7269"/>
      <c r="K7269" s="9"/>
      <c r="L7269"/>
      <c r="M7269" s="36"/>
      <c r="N7269"/>
      <c r="O7269"/>
      <c r="P7269" s="48"/>
      <c r="Q7269" s="10"/>
      <c r="R7269" s="11"/>
      <c r="S7269" s="13"/>
      <c r="T7269" s="12"/>
      <c r="U7269" s="13"/>
      <c r="V7269"/>
    </row>
    <row r="7270" spans="1:22" x14ac:dyDescent="0.2">
      <c r="A7270" s="32"/>
      <c r="B7270"/>
      <c r="C7270" s="20"/>
      <c r="D7270" s="20"/>
      <c r="E7270"/>
      <c r="F7270"/>
      <c r="G7270" s="19"/>
      <c r="H7270"/>
      <c r="I7270"/>
      <c r="J7270"/>
      <c r="K7270" s="9"/>
      <c r="L7270"/>
      <c r="M7270" s="36"/>
      <c r="N7270"/>
      <c r="O7270"/>
      <c r="P7270" s="48"/>
      <c r="Q7270" s="10"/>
      <c r="R7270" s="11"/>
      <c r="S7270" s="13"/>
      <c r="T7270" s="12"/>
      <c r="U7270" s="13"/>
      <c r="V7270"/>
    </row>
    <row r="7271" spans="1:22" x14ac:dyDescent="0.2">
      <c r="A7271" s="32"/>
      <c r="B7271"/>
      <c r="C7271" s="20"/>
      <c r="D7271" s="20"/>
      <c r="E7271"/>
      <c r="F7271"/>
      <c r="G7271" s="19"/>
      <c r="H7271"/>
      <c r="I7271"/>
      <c r="J7271"/>
      <c r="K7271" s="9"/>
      <c r="L7271"/>
      <c r="M7271" s="36"/>
      <c r="N7271"/>
      <c r="O7271"/>
      <c r="P7271" s="48"/>
      <c r="Q7271" s="10"/>
      <c r="R7271" s="11"/>
      <c r="S7271" s="13"/>
      <c r="T7271" s="12"/>
      <c r="U7271" s="13"/>
      <c r="V7271"/>
    </row>
    <row r="7272" spans="1:22" x14ac:dyDescent="0.2">
      <c r="A7272" s="32"/>
      <c r="B7272"/>
      <c r="C7272" s="20"/>
      <c r="D7272" s="20"/>
      <c r="E7272"/>
      <c r="F7272"/>
      <c r="G7272" s="19"/>
      <c r="H7272"/>
      <c r="I7272"/>
      <c r="J7272"/>
      <c r="K7272" s="9"/>
      <c r="L7272"/>
      <c r="M7272" s="36"/>
      <c r="N7272"/>
      <c r="O7272"/>
      <c r="P7272" s="48"/>
      <c r="Q7272" s="10"/>
      <c r="R7272" s="11"/>
      <c r="S7272" s="13"/>
      <c r="T7272" s="12"/>
      <c r="U7272" s="13"/>
      <c r="V7272"/>
    </row>
    <row r="7273" spans="1:22" x14ac:dyDescent="0.2">
      <c r="A7273" s="32"/>
      <c r="B7273"/>
      <c r="C7273" s="20"/>
      <c r="D7273" s="20"/>
      <c r="E7273"/>
      <c r="F7273"/>
      <c r="G7273" s="19"/>
      <c r="H7273"/>
      <c r="I7273"/>
      <c r="J7273"/>
      <c r="K7273" s="9"/>
      <c r="L7273"/>
      <c r="M7273" s="36"/>
      <c r="N7273"/>
      <c r="O7273"/>
      <c r="P7273" s="48"/>
      <c r="Q7273" s="10"/>
      <c r="R7273" s="11"/>
      <c r="S7273" s="13"/>
      <c r="T7273" s="12"/>
      <c r="U7273" s="13"/>
      <c r="V7273"/>
    </row>
    <row r="7274" spans="1:22" x14ac:dyDescent="0.2">
      <c r="A7274" s="32"/>
      <c r="B7274"/>
      <c r="C7274" s="20"/>
      <c r="D7274" s="20"/>
      <c r="E7274"/>
      <c r="F7274"/>
      <c r="G7274" s="19"/>
      <c r="H7274"/>
      <c r="I7274"/>
      <c r="J7274"/>
      <c r="K7274" s="9"/>
      <c r="L7274"/>
      <c r="M7274" s="36"/>
      <c r="N7274"/>
      <c r="O7274"/>
      <c r="P7274" s="48"/>
      <c r="Q7274" s="10"/>
      <c r="R7274" s="11"/>
      <c r="S7274" s="13"/>
      <c r="T7274" s="12"/>
      <c r="U7274" s="13"/>
      <c r="V7274"/>
    </row>
    <row r="7275" spans="1:22" x14ac:dyDescent="0.2">
      <c r="A7275" s="32"/>
      <c r="B7275"/>
      <c r="C7275" s="20"/>
      <c r="D7275" s="20"/>
      <c r="E7275"/>
      <c r="F7275"/>
      <c r="G7275" s="19"/>
      <c r="H7275"/>
      <c r="I7275"/>
      <c r="J7275"/>
      <c r="K7275" s="9"/>
      <c r="L7275"/>
      <c r="M7275" s="36"/>
      <c r="N7275"/>
      <c r="O7275"/>
      <c r="P7275" s="48"/>
      <c r="Q7275" s="10"/>
      <c r="R7275" s="11"/>
      <c r="S7275" s="13"/>
      <c r="T7275" s="12"/>
      <c r="U7275" s="13"/>
      <c r="V7275"/>
    </row>
    <row r="7276" spans="1:22" x14ac:dyDescent="0.2">
      <c r="A7276" s="32"/>
      <c r="B7276"/>
      <c r="C7276" s="20"/>
      <c r="D7276" s="20"/>
      <c r="E7276"/>
      <c r="F7276"/>
      <c r="G7276" s="19"/>
      <c r="H7276"/>
      <c r="I7276"/>
      <c r="J7276"/>
      <c r="K7276" s="9"/>
      <c r="L7276"/>
      <c r="M7276" s="36"/>
      <c r="N7276"/>
      <c r="O7276"/>
      <c r="P7276" s="48"/>
      <c r="Q7276" s="10"/>
      <c r="R7276" s="11"/>
      <c r="S7276" s="13"/>
      <c r="T7276" s="12"/>
      <c r="U7276" s="13"/>
      <c r="V7276"/>
    </row>
    <row r="7277" spans="1:22" x14ac:dyDescent="0.2">
      <c r="A7277" s="32"/>
      <c r="B7277"/>
      <c r="C7277" s="20"/>
      <c r="D7277" s="20"/>
      <c r="E7277"/>
      <c r="F7277"/>
      <c r="G7277" s="19"/>
      <c r="H7277"/>
      <c r="I7277"/>
      <c r="J7277"/>
      <c r="K7277" s="9"/>
      <c r="L7277"/>
      <c r="M7277" s="36"/>
      <c r="N7277"/>
      <c r="O7277"/>
      <c r="P7277" s="48"/>
      <c r="Q7277" s="10"/>
      <c r="R7277" s="11"/>
      <c r="S7277" s="13"/>
      <c r="T7277" s="12"/>
      <c r="U7277" s="13"/>
      <c r="V7277"/>
    </row>
    <row r="7278" spans="1:22" x14ac:dyDescent="0.2">
      <c r="A7278" s="32"/>
      <c r="B7278"/>
      <c r="C7278" s="20"/>
      <c r="D7278" s="20"/>
      <c r="E7278"/>
      <c r="F7278"/>
      <c r="G7278" s="19"/>
      <c r="H7278"/>
      <c r="I7278"/>
      <c r="J7278"/>
      <c r="K7278" s="9"/>
      <c r="L7278"/>
      <c r="M7278" s="36"/>
      <c r="N7278"/>
      <c r="O7278"/>
      <c r="P7278" s="48"/>
      <c r="Q7278" s="10"/>
      <c r="R7278" s="11"/>
      <c r="S7278" s="13"/>
      <c r="T7278" s="12"/>
      <c r="U7278" s="13"/>
      <c r="V7278"/>
    </row>
    <row r="7279" spans="1:22" x14ac:dyDescent="0.2">
      <c r="A7279" s="32"/>
      <c r="B7279"/>
      <c r="C7279" s="20"/>
      <c r="D7279" s="20"/>
      <c r="E7279"/>
      <c r="F7279"/>
      <c r="G7279" s="19"/>
      <c r="H7279"/>
      <c r="I7279"/>
      <c r="J7279"/>
      <c r="K7279" s="9"/>
      <c r="L7279"/>
      <c r="M7279" s="36"/>
      <c r="N7279"/>
      <c r="O7279"/>
      <c r="P7279" s="48"/>
      <c r="Q7279" s="10"/>
      <c r="R7279" s="11"/>
      <c r="S7279" s="13"/>
      <c r="T7279" s="12"/>
      <c r="U7279" s="13"/>
      <c r="V7279"/>
    </row>
    <row r="7280" spans="1:22" x14ac:dyDescent="0.2">
      <c r="A7280" s="32"/>
      <c r="B7280"/>
      <c r="C7280" s="20"/>
      <c r="D7280" s="20"/>
      <c r="E7280"/>
      <c r="F7280"/>
      <c r="G7280" s="19"/>
      <c r="H7280"/>
      <c r="I7280"/>
      <c r="J7280"/>
      <c r="K7280" s="9"/>
      <c r="L7280"/>
      <c r="M7280" s="36"/>
      <c r="N7280"/>
      <c r="O7280"/>
      <c r="P7280" s="48"/>
      <c r="Q7280" s="10"/>
      <c r="R7280" s="11"/>
      <c r="S7280" s="13"/>
      <c r="T7280" s="12"/>
      <c r="U7280" s="13"/>
      <c r="V7280"/>
    </row>
    <row r="7281" spans="1:22" x14ac:dyDescent="0.2">
      <c r="A7281" s="32"/>
      <c r="B7281"/>
      <c r="C7281" s="20"/>
      <c r="D7281" s="20"/>
      <c r="E7281"/>
      <c r="F7281"/>
      <c r="G7281" s="19"/>
      <c r="H7281"/>
      <c r="I7281"/>
      <c r="J7281"/>
      <c r="K7281" s="9"/>
      <c r="L7281"/>
      <c r="M7281" s="36"/>
      <c r="N7281"/>
      <c r="O7281"/>
      <c r="P7281" s="48"/>
      <c r="Q7281" s="10"/>
      <c r="R7281" s="11"/>
      <c r="S7281" s="13"/>
      <c r="T7281" s="12"/>
      <c r="U7281" s="13"/>
      <c r="V7281"/>
    </row>
    <row r="7282" spans="1:22" x14ac:dyDescent="0.2">
      <c r="A7282" s="32"/>
      <c r="B7282"/>
      <c r="C7282" s="20"/>
      <c r="D7282" s="20"/>
      <c r="E7282"/>
      <c r="F7282"/>
      <c r="G7282" s="19"/>
      <c r="H7282"/>
      <c r="I7282"/>
      <c r="J7282"/>
      <c r="K7282" s="9"/>
      <c r="L7282"/>
      <c r="M7282" s="36"/>
      <c r="N7282"/>
      <c r="O7282"/>
      <c r="P7282" s="48"/>
      <c r="Q7282" s="10"/>
      <c r="R7282" s="11"/>
      <c r="S7282" s="13"/>
      <c r="T7282" s="12"/>
      <c r="U7282" s="13"/>
      <c r="V7282"/>
    </row>
    <row r="7283" spans="1:22" x14ac:dyDescent="0.2">
      <c r="A7283" s="32"/>
      <c r="B7283"/>
      <c r="C7283" s="20"/>
      <c r="D7283" s="20"/>
      <c r="E7283"/>
      <c r="F7283"/>
      <c r="G7283" s="19"/>
      <c r="H7283"/>
      <c r="I7283"/>
      <c r="J7283"/>
      <c r="K7283" s="9"/>
      <c r="L7283"/>
      <c r="M7283" s="36"/>
      <c r="N7283"/>
      <c r="O7283"/>
      <c r="P7283" s="48"/>
      <c r="Q7283" s="10"/>
      <c r="R7283" s="11"/>
      <c r="S7283" s="13"/>
      <c r="T7283" s="12"/>
      <c r="U7283" s="13"/>
      <c r="V7283"/>
    </row>
    <row r="7284" spans="1:22" x14ac:dyDescent="0.2">
      <c r="A7284" s="32"/>
      <c r="B7284"/>
      <c r="C7284" s="20"/>
      <c r="D7284" s="20"/>
      <c r="E7284"/>
      <c r="F7284"/>
      <c r="G7284" s="19"/>
      <c r="H7284"/>
      <c r="I7284"/>
      <c r="J7284"/>
      <c r="K7284" s="9"/>
      <c r="L7284"/>
      <c r="M7284" s="36"/>
      <c r="N7284"/>
      <c r="O7284"/>
      <c r="P7284" s="48"/>
      <c r="Q7284" s="10"/>
      <c r="R7284" s="11"/>
      <c r="S7284" s="13"/>
      <c r="T7284" s="12"/>
      <c r="U7284" s="13"/>
      <c r="V7284"/>
    </row>
    <row r="7285" spans="1:22" x14ac:dyDescent="0.2">
      <c r="A7285" s="32"/>
      <c r="B7285"/>
      <c r="C7285" s="20"/>
      <c r="D7285" s="20"/>
      <c r="E7285"/>
      <c r="F7285"/>
      <c r="G7285" s="19"/>
      <c r="H7285"/>
      <c r="I7285"/>
      <c r="J7285"/>
      <c r="K7285" s="9"/>
      <c r="L7285"/>
      <c r="M7285" s="36"/>
      <c r="N7285"/>
      <c r="O7285"/>
      <c r="P7285" s="48"/>
      <c r="Q7285" s="10"/>
      <c r="R7285" s="11"/>
      <c r="S7285" s="13"/>
      <c r="T7285" s="12"/>
      <c r="U7285" s="13"/>
      <c r="V7285"/>
    </row>
    <row r="7286" spans="1:22" x14ac:dyDescent="0.2">
      <c r="A7286" s="32"/>
      <c r="B7286"/>
      <c r="C7286" s="20"/>
      <c r="D7286" s="20"/>
      <c r="E7286"/>
      <c r="F7286"/>
      <c r="G7286" s="19"/>
      <c r="H7286"/>
      <c r="I7286"/>
      <c r="J7286"/>
      <c r="K7286" s="9"/>
      <c r="L7286"/>
      <c r="M7286" s="36"/>
      <c r="N7286"/>
      <c r="O7286"/>
      <c r="P7286" s="48"/>
      <c r="Q7286" s="10"/>
      <c r="R7286" s="11"/>
      <c r="S7286" s="13"/>
      <c r="T7286" s="12"/>
      <c r="U7286" s="13"/>
      <c r="V7286"/>
    </row>
    <row r="7287" spans="1:22" x14ac:dyDescent="0.2">
      <c r="A7287" s="32"/>
      <c r="B7287"/>
      <c r="C7287" s="20"/>
      <c r="D7287" s="20"/>
      <c r="E7287"/>
      <c r="F7287"/>
      <c r="G7287" s="19"/>
      <c r="H7287"/>
      <c r="I7287"/>
      <c r="J7287"/>
      <c r="K7287" s="9"/>
      <c r="L7287"/>
      <c r="M7287" s="36"/>
      <c r="N7287"/>
      <c r="O7287"/>
      <c r="P7287" s="48"/>
      <c r="Q7287" s="10"/>
      <c r="R7287" s="11"/>
      <c r="S7287" s="13"/>
      <c r="T7287" s="12"/>
      <c r="U7287" s="13"/>
      <c r="V7287"/>
    </row>
    <row r="7288" spans="1:22" x14ac:dyDescent="0.2">
      <c r="A7288" s="32"/>
      <c r="B7288"/>
      <c r="C7288" s="20"/>
      <c r="D7288" s="20"/>
      <c r="E7288"/>
      <c r="F7288"/>
      <c r="G7288" s="19"/>
      <c r="H7288"/>
      <c r="I7288"/>
      <c r="J7288"/>
      <c r="K7288" s="9"/>
      <c r="L7288"/>
      <c r="M7288" s="36"/>
      <c r="N7288"/>
      <c r="O7288"/>
      <c r="P7288" s="48"/>
      <c r="Q7288" s="10"/>
      <c r="R7288" s="11"/>
      <c r="S7288" s="13"/>
      <c r="T7288" s="12"/>
      <c r="U7288" s="13"/>
      <c r="V7288"/>
    </row>
    <row r="7289" spans="1:22" x14ac:dyDescent="0.2">
      <c r="A7289" s="32"/>
      <c r="B7289"/>
      <c r="C7289" s="20"/>
      <c r="D7289" s="20"/>
      <c r="E7289"/>
      <c r="F7289"/>
      <c r="G7289" s="19"/>
      <c r="H7289"/>
      <c r="I7289"/>
      <c r="J7289"/>
      <c r="K7289" s="9"/>
      <c r="L7289"/>
      <c r="M7289" s="36"/>
      <c r="N7289"/>
      <c r="O7289"/>
      <c r="P7289" s="48"/>
      <c r="Q7289" s="10"/>
      <c r="R7289" s="11"/>
      <c r="S7289" s="13"/>
      <c r="T7289" s="12"/>
      <c r="U7289" s="13"/>
      <c r="V7289"/>
    </row>
    <row r="7290" spans="1:22" x14ac:dyDescent="0.2">
      <c r="A7290" s="32"/>
      <c r="B7290"/>
      <c r="C7290" s="20"/>
      <c r="D7290" s="20"/>
      <c r="E7290"/>
      <c r="F7290"/>
      <c r="G7290" s="19"/>
      <c r="H7290"/>
      <c r="I7290"/>
      <c r="J7290"/>
      <c r="K7290" s="9"/>
      <c r="L7290"/>
      <c r="M7290" s="36"/>
      <c r="N7290"/>
      <c r="O7290"/>
      <c r="P7290" s="48"/>
      <c r="Q7290" s="10"/>
      <c r="R7290" s="11"/>
      <c r="S7290" s="13"/>
      <c r="T7290" s="12"/>
      <c r="U7290" s="13"/>
      <c r="V7290"/>
    </row>
    <row r="7291" spans="1:22" x14ac:dyDescent="0.2">
      <c r="A7291" s="32"/>
      <c r="B7291"/>
      <c r="C7291" s="20"/>
      <c r="D7291" s="20"/>
      <c r="E7291"/>
      <c r="F7291"/>
      <c r="G7291" s="19"/>
      <c r="H7291"/>
      <c r="I7291"/>
      <c r="J7291"/>
      <c r="K7291" s="9"/>
      <c r="L7291"/>
      <c r="M7291" s="36"/>
      <c r="N7291"/>
      <c r="O7291"/>
      <c r="P7291" s="48"/>
      <c r="Q7291" s="10"/>
      <c r="R7291" s="11"/>
      <c r="S7291" s="13"/>
      <c r="T7291" s="12"/>
      <c r="U7291" s="13"/>
      <c r="V7291"/>
    </row>
    <row r="7292" spans="1:22" x14ac:dyDescent="0.2">
      <c r="A7292" s="32"/>
      <c r="B7292"/>
      <c r="C7292" s="20"/>
      <c r="D7292" s="20"/>
      <c r="E7292"/>
      <c r="F7292"/>
      <c r="G7292" s="19"/>
      <c r="H7292"/>
      <c r="I7292"/>
      <c r="J7292"/>
      <c r="K7292" s="9"/>
      <c r="L7292"/>
      <c r="M7292" s="36"/>
      <c r="N7292"/>
      <c r="O7292"/>
      <c r="P7292" s="48"/>
      <c r="Q7292" s="10"/>
      <c r="R7292" s="11"/>
      <c r="S7292" s="13"/>
      <c r="T7292" s="12"/>
      <c r="U7292" s="13"/>
      <c r="V7292"/>
    </row>
    <row r="7293" spans="1:22" x14ac:dyDescent="0.2">
      <c r="A7293" s="32"/>
      <c r="B7293"/>
      <c r="C7293" s="20"/>
      <c r="D7293" s="20"/>
      <c r="E7293"/>
      <c r="F7293"/>
      <c r="G7293" s="19"/>
      <c r="H7293"/>
      <c r="I7293"/>
      <c r="J7293"/>
      <c r="K7293" s="9"/>
      <c r="L7293"/>
      <c r="M7293" s="36"/>
      <c r="N7293"/>
      <c r="O7293"/>
      <c r="P7293" s="48"/>
      <c r="Q7293" s="10"/>
      <c r="R7293" s="11"/>
      <c r="S7293" s="13"/>
      <c r="T7293" s="12"/>
      <c r="U7293" s="13"/>
      <c r="V7293"/>
    </row>
    <row r="7294" spans="1:22" x14ac:dyDescent="0.2">
      <c r="A7294" s="32"/>
      <c r="B7294"/>
      <c r="C7294" s="20"/>
      <c r="D7294" s="20"/>
      <c r="E7294"/>
      <c r="F7294"/>
      <c r="G7294" s="19"/>
      <c r="H7294"/>
      <c r="I7294"/>
      <c r="J7294"/>
      <c r="K7294" s="9"/>
      <c r="L7294"/>
      <c r="M7294" s="36"/>
      <c r="N7294"/>
      <c r="O7294"/>
      <c r="P7294" s="48"/>
      <c r="Q7294" s="10"/>
      <c r="R7294" s="11"/>
      <c r="S7294" s="13"/>
      <c r="T7294" s="12"/>
      <c r="U7294" s="13"/>
      <c r="V7294"/>
    </row>
    <row r="7295" spans="1:22" x14ac:dyDescent="0.2">
      <c r="A7295" s="32"/>
      <c r="B7295"/>
      <c r="C7295" s="20"/>
      <c r="D7295" s="20"/>
      <c r="E7295"/>
      <c r="F7295"/>
      <c r="G7295" s="19"/>
      <c r="H7295"/>
      <c r="I7295"/>
      <c r="J7295"/>
      <c r="K7295" s="9"/>
      <c r="L7295"/>
      <c r="M7295" s="36"/>
      <c r="N7295"/>
      <c r="O7295"/>
      <c r="P7295" s="48"/>
      <c r="Q7295" s="10"/>
      <c r="R7295" s="11"/>
      <c r="S7295" s="13"/>
      <c r="T7295" s="12"/>
      <c r="U7295" s="13"/>
      <c r="V7295"/>
    </row>
    <row r="7296" spans="1:22" x14ac:dyDescent="0.2">
      <c r="A7296" s="32"/>
      <c r="B7296"/>
      <c r="C7296" s="20"/>
      <c r="D7296" s="20"/>
      <c r="E7296"/>
      <c r="F7296"/>
      <c r="G7296" s="19"/>
      <c r="H7296"/>
      <c r="I7296"/>
      <c r="J7296"/>
      <c r="K7296" s="9"/>
      <c r="L7296"/>
      <c r="M7296" s="36"/>
      <c r="N7296"/>
      <c r="O7296"/>
      <c r="P7296" s="48"/>
      <c r="Q7296" s="10"/>
      <c r="R7296" s="11"/>
      <c r="S7296" s="13"/>
      <c r="T7296" s="12"/>
      <c r="U7296" s="13"/>
      <c r="V7296"/>
    </row>
    <row r="7297" spans="1:22" x14ac:dyDescent="0.2">
      <c r="A7297" s="32"/>
      <c r="B7297"/>
      <c r="C7297" s="20"/>
      <c r="D7297" s="20"/>
      <c r="E7297"/>
      <c r="F7297"/>
      <c r="G7297" s="19"/>
      <c r="H7297"/>
      <c r="I7297"/>
      <c r="J7297"/>
      <c r="K7297" s="9"/>
      <c r="L7297"/>
      <c r="M7297" s="36"/>
      <c r="N7297"/>
      <c r="O7297"/>
      <c r="P7297" s="48"/>
      <c r="Q7297" s="10"/>
      <c r="R7297" s="11"/>
      <c r="S7297" s="13"/>
      <c r="T7297" s="12"/>
      <c r="U7297" s="13"/>
      <c r="V7297"/>
    </row>
    <row r="7298" spans="1:22" x14ac:dyDescent="0.2">
      <c r="A7298" s="32"/>
      <c r="B7298"/>
      <c r="C7298" s="20"/>
      <c r="D7298" s="20"/>
      <c r="E7298"/>
      <c r="F7298"/>
      <c r="G7298" s="19"/>
      <c r="H7298"/>
      <c r="I7298"/>
      <c r="J7298"/>
      <c r="K7298" s="9"/>
      <c r="L7298"/>
      <c r="M7298" s="36"/>
      <c r="N7298"/>
      <c r="O7298"/>
      <c r="P7298" s="48"/>
      <c r="Q7298" s="10"/>
      <c r="R7298" s="11"/>
      <c r="S7298" s="13"/>
      <c r="T7298" s="12"/>
      <c r="U7298" s="13"/>
      <c r="V7298"/>
    </row>
    <row r="7299" spans="1:22" x14ac:dyDescent="0.2">
      <c r="A7299" s="32"/>
      <c r="B7299"/>
      <c r="C7299" s="20"/>
      <c r="D7299" s="20"/>
      <c r="E7299"/>
      <c r="F7299"/>
      <c r="G7299" s="19"/>
      <c r="H7299"/>
      <c r="I7299"/>
      <c r="J7299"/>
      <c r="K7299" s="9"/>
      <c r="L7299"/>
      <c r="M7299" s="36"/>
      <c r="N7299"/>
      <c r="O7299"/>
      <c r="P7299" s="48"/>
      <c r="Q7299" s="10"/>
      <c r="R7299" s="11"/>
      <c r="S7299" s="13"/>
      <c r="T7299" s="12"/>
      <c r="U7299" s="13"/>
      <c r="V7299"/>
    </row>
    <row r="7300" spans="1:22" x14ac:dyDescent="0.2">
      <c r="A7300" s="32"/>
      <c r="B7300"/>
      <c r="C7300" s="20"/>
      <c r="D7300" s="20"/>
      <c r="E7300"/>
      <c r="F7300"/>
      <c r="G7300" s="19"/>
      <c r="H7300"/>
      <c r="I7300"/>
      <c r="J7300"/>
      <c r="K7300" s="9"/>
      <c r="L7300"/>
      <c r="M7300" s="36"/>
      <c r="N7300"/>
      <c r="O7300"/>
      <c r="P7300" s="48"/>
      <c r="Q7300" s="10"/>
      <c r="R7300" s="11"/>
      <c r="S7300" s="13"/>
      <c r="T7300" s="12"/>
      <c r="U7300" s="13"/>
      <c r="V7300"/>
    </row>
    <row r="7301" spans="1:22" x14ac:dyDescent="0.2">
      <c r="A7301" s="32"/>
      <c r="B7301"/>
      <c r="C7301" s="20"/>
      <c r="D7301" s="20"/>
      <c r="E7301"/>
      <c r="F7301"/>
      <c r="G7301" s="19"/>
      <c r="H7301"/>
      <c r="I7301"/>
      <c r="J7301"/>
      <c r="K7301" s="9"/>
      <c r="L7301"/>
      <c r="M7301" s="36"/>
      <c r="N7301"/>
      <c r="O7301"/>
      <c r="P7301" s="48"/>
      <c r="Q7301" s="10"/>
      <c r="R7301" s="11"/>
      <c r="S7301" s="13"/>
      <c r="T7301" s="12"/>
      <c r="U7301" s="13"/>
      <c r="V7301"/>
    </row>
    <row r="7302" spans="1:22" x14ac:dyDescent="0.2">
      <c r="A7302" s="32"/>
      <c r="B7302"/>
      <c r="C7302" s="20"/>
      <c r="D7302" s="20"/>
      <c r="E7302"/>
      <c r="F7302"/>
      <c r="G7302" s="19"/>
      <c r="H7302"/>
      <c r="I7302"/>
      <c r="J7302"/>
      <c r="K7302" s="9"/>
      <c r="L7302"/>
      <c r="M7302" s="36"/>
      <c r="N7302"/>
      <c r="O7302"/>
      <c r="P7302" s="48"/>
      <c r="Q7302" s="10"/>
      <c r="R7302" s="11"/>
      <c r="S7302" s="13"/>
      <c r="T7302" s="12"/>
      <c r="U7302" s="13"/>
      <c r="V7302"/>
    </row>
    <row r="7303" spans="1:22" x14ac:dyDescent="0.2">
      <c r="A7303" s="32"/>
      <c r="B7303"/>
      <c r="C7303" s="20"/>
      <c r="D7303" s="20"/>
      <c r="E7303"/>
      <c r="F7303"/>
      <c r="G7303" s="19"/>
      <c r="H7303"/>
      <c r="I7303"/>
      <c r="J7303"/>
      <c r="K7303" s="9"/>
      <c r="L7303"/>
      <c r="M7303" s="36"/>
      <c r="N7303"/>
      <c r="O7303"/>
      <c r="P7303" s="48"/>
      <c r="Q7303" s="10"/>
      <c r="R7303" s="11"/>
      <c r="S7303" s="13"/>
      <c r="T7303" s="12"/>
      <c r="U7303" s="13"/>
      <c r="V7303"/>
    </row>
    <row r="7304" spans="1:22" x14ac:dyDescent="0.2">
      <c r="A7304" s="32"/>
      <c r="B7304"/>
      <c r="C7304" s="20"/>
      <c r="D7304" s="20"/>
      <c r="E7304"/>
      <c r="F7304"/>
      <c r="G7304" s="19"/>
      <c r="H7304"/>
      <c r="I7304"/>
      <c r="J7304"/>
      <c r="K7304" s="9"/>
      <c r="L7304"/>
      <c r="M7304" s="36"/>
      <c r="N7304"/>
      <c r="O7304"/>
      <c r="P7304" s="48"/>
      <c r="Q7304" s="10"/>
      <c r="R7304" s="11"/>
      <c r="S7304" s="13"/>
      <c r="T7304" s="12"/>
      <c r="U7304" s="13"/>
      <c r="V7304"/>
    </row>
    <row r="7305" spans="1:22" x14ac:dyDescent="0.2">
      <c r="A7305" s="32"/>
      <c r="B7305"/>
      <c r="C7305" s="20"/>
      <c r="D7305" s="20"/>
      <c r="E7305"/>
      <c r="F7305"/>
      <c r="G7305" s="19"/>
      <c r="H7305"/>
      <c r="I7305"/>
      <c r="J7305"/>
      <c r="K7305" s="9"/>
      <c r="L7305"/>
      <c r="M7305" s="36"/>
      <c r="N7305"/>
      <c r="O7305"/>
      <c r="P7305" s="48"/>
      <c r="Q7305" s="10"/>
      <c r="R7305" s="11"/>
      <c r="S7305" s="13"/>
      <c r="T7305" s="12"/>
      <c r="U7305" s="13"/>
      <c r="V7305"/>
    </row>
    <row r="7306" spans="1:22" x14ac:dyDescent="0.2">
      <c r="A7306" s="32"/>
      <c r="B7306"/>
      <c r="C7306" s="20"/>
      <c r="D7306" s="20"/>
      <c r="E7306"/>
      <c r="F7306"/>
      <c r="G7306" s="19"/>
      <c r="H7306"/>
      <c r="I7306"/>
      <c r="J7306"/>
      <c r="K7306" s="9"/>
      <c r="L7306"/>
      <c r="M7306" s="36"/>
      <c r="N7306"/>
      <c r="O7306"/>
      <c r="P7306" s="48"/>
      <c r="Q7306" s="10"/>
      <c r="R7306" s="11"/>
      <c r="S7306" s="13"/>
      <c r="T7306" s="12"/>
      <c r="U7306" s="13"/>
      <c r="V7306"/>
    </row>
    <row r="7307" spans="1:22" x14ac:dyDescent="0.2">
      <c r="A7307" s="32"/>
      <c r="B7307"/>
      <c r="C7307" s="20"/>
      <c r="D7307" s="20"/>
      <c r="E7307"/>
      <c r="F7307"/>
      <c r="G7307" s="19"/>
      <c r="H7307"/>
      <c r="I7307"/>
      <c r="J7307"/>
      <c r="K7307" s="9"/>
      <c r="L7307"/>
      <c r="M7307" s="36"/>
      <c r="N7307"/>
      <c r="O7307"/>
      <c r="P7307" s="48"/>
      <c r="Q7307" s="10"/>
      <c r="R7307" s="11"/>
      <c r="S7307" s="13"/>
      <c r="T7307" s="12"/>
      <c r="U7307" s="13"/>
      <c r="V7307"/>
    </row>
    <row r="7308" spans="1:22" x14ac:dyDescent="0.2">
      <c r="A7308" s="32"/>
      <c r="B7308"/>
      <c r="C7308" s="20"/>
      <c r="D7308" s="20"/>
      <c r="E7308"/>
      <c r="F7308"/>
      <c r="G7308" s="19"/>
      <c r="H7308"/>
      <c r="I7308"/>
      <c r="J7308"/>
      <c r="K7308" s="9"/>
      <c r="L7308"/>
      <c r="M7308" s="36"/>
      <c r="N7308"/>
      <c r="O7308"/>
      <c r="P7308" s="48"/>
      <c r="Q7308" s="10"/>
      <c r="R7308" s="11"/>
      <c r="S7308" s="13"/>
      <c r="T7308" s="12"/>
      <c r="U7308" s="13"/>
      <c r="V7308"/>
    </row>
    <row r="7309" spans="1:22" x14ac:dyDescent="0.2">
      <c r="A7309" s="32"/>
      <c r="B7309"/>
      <c r="C7309" s="20"/>
      <c r="D7309" s="20"/>
      <c r="E7309"/>
      <c r="F7309"/>
      <c r="G7309" s="19"/>
      <c r="H7309"/>
      <c r="I7309"/>
      <c r="J7309"/>
      <c r="K7309" s="9"/>
      <c r="L7309"/>
      <c r="M7309" s="36"/>
      <c r="N7309"/>
      <c r="O7309"/>
      <c r="P7309" s="48"/>
      <c r="Q7309" s="10"/>
      <c r="R7309" s="11"/>
      <c r="S7309" s="13"/>
      <c r="T7309" s="12"/>
      <c r="U7309" s="13"/>
      <c r="V7309"/>
    </row>
    <row r="7310" spans="1:22" x14ac:dyDescent="0.2">
      <c r="A7310" s="32"/>
      <c r="B7310"/>
      <c r="C7310" s="20"/>
      <c r="D7310" s="20"/>
      <c r="E7310"/>
      <c r="F7310"/>
      <c r="G7310" s="19"/>
      <c r="H7310"/>
      <c r="I7310"/>
      <c r="J7310"/>
      <c r="K7310" s="9"/>
      <c r="L7310"/>
      <c r="M7310" s="36"/>
      <c r="N7310"/>
      <c r="O7310"/>
      <c r="P7310" s="48"/>
      <c r="Q7310" s="10"/>
      <c r="R7310" s="11"/>
      <c r="S7310" s="13"/>
      <c r="T7310" s="12"/>
      <c r="U7310" s="13"/>
      <c r="V7310"/>
    </row>
    <row r="7311" spans="1:22" x14ac:dyDescent="0.2">
      <c r="A7311" s="32"/>
      <c r="B7311"/>
      <c r="C7311" s="20"/>
      <c r="D7311" s="20"/>
      <c r="E7311"/>
      <c r="F7311"/>
      <c r="G7311" s="19"/>
      <c r="H7311"/>
      <c r="I7311"/>
      <c r="J7311"/>
      <c r="K7311" s="9"/>
      <c r="L7311"/>
      <c r="M7311" s="36"/>
      <c r="N7311"/>
      <c r="O7311"/>
      <c r="P7311" s="48"/>
      <c r="Q7311" s="10"/>
      <c r="R7311" s="11"/>
      <c r="S7311" s="13"/>
      <c r="T7311" s="12"/>
      <c r="U7311" s="13"/>
      <c r="V7311"/>
    </row>
    <row r="7312" spans="1:22" x14ac:dyDescent="0.2">
      <c r="A7312" s="32"/>
      <c r="B7312"/>
      <c r="C7312" s="20"/>
      <c r="D7312" s="20"/>
      <c r="E7312"/>
      <c r="F7312"/>
      <c r="G7312" s="19"/>
      <c r="H7312"/>
      <c r="I7312"/>
      <c r="J7312"/>
      <c r="K7312" s="9"/>
      <c r="L7312"/>
      <c r="M7312" s="36"/>
      <c r="N7312"/>
      <c r="O7312"/>
      <c r="P7312" s="48"/>
      <c r="Q7312" s="10"/>
      <c r="R7312" s="11"/>
      <c r="S7312" s="13"/>
      <c r="T7312" s="12"/>
      <c r="U7312" s="13"/>
      <c r="V7312"/>
    </row>
    <row r="7313" spans="1:22" x14ac:dyDescent="0.2">
      <c r="A7313" s="32"/>
      <c r="B7313"/>
      <c r="C7313" s="20"/>
      <c r="D7313" s="20"/>
      <c r="E7313"/>
      <c r="F7313"/>
      <c r="G7313" s="19"/>
      <c r="H7313"/>
      <c r="I7313"/>
      <c r="J7313"/>
      <c r="K7313" s="9"/>
      <c r="L7313"/>
      <c r="M7313" s="36"/>
      <c r="N7313"/>
      <c r="O7313"/>
      <c r="P7313" s="48"/>
      <c r="Q7313" s="10"/>
      <c r="R7313" s="11"/>
      <c r="S7313" s="13"/>
      <c r="T7313" s="12"/>
      <c r="U7313" s="13"/>
      <c r="V7313"/>
    </row>
    <row r="7314" spans="1:22" x14ac:dyDescent="0.2">
      <c r="A7314" s="32"/>
      <c r="B7314"/>
      <c r="C7314" s="20"/>
      <c r="D7314" s="20"/>
      <c r="E7314"/>
      <c r="F7314"/>
      <c r="G7314" s="19"/>
      <c r="H7314"/>
      <c r="I7314"/>
      <c r="J7314"/>
      <c r="K7314" s="9"/>
      <c r="L7314"/>
      <c r="M7314" s="36"/>
      <c r="N7314"/>
      <c r="O7314"/>
      <c r="P7314" s="48"/>
      <c r="Q7314" s="10"/>
      <c r="R7314" s="11"/>
      <c r="S7314" s="13"/>
      <c r="T7314" s="12"/>
      <c r="U7314" s="13"/>
      <c r="V7314"/>
    </row>
    <row r="7315" spans="1:22" x14ac:dyDescent="0.2">
      <c r="A7315" s="32"/>
      <c r="B7315"/>
      <c r="C7315" s="20"/>
      <c r="D7315" s="20"/>
      <c r="E7315"/>
      <c r="F7315"/>
      <c r="G7315" s="19"/>
      <c r="H7315"/>
      <c r="I7315"/>
      <c r="J7315"/>
      <c r="K7315" s="9"/>
      <c r="L7315"/>
      <c r="M7315" s="36"/>
      <c r="N7315"/>
      <c r="O7315"/>
      <c r="P7315" s="48"/>
      <c r="Q7315" s="10"/>
      <c r="R7315" s="11"/>
      <c r="S7315" s="13"/>
      <c r="T7315" s="12"/>
      <c r="U7315" s="13"/>
      <c r="V7315"/>
    </row>
    <row r="7316" spans="1:22" x14ac:dyDescent="0.2">
      <c r="A7316" s="32"/>
      <c r="B7316"/>
      <c r="C7316" s="20"/>
      <c r="D7316" s="20"/>
      <c r="E7316"/>
      <c r="F7316"/>
      <c r="G7316" s="19"/>
      <c r="H7316"/>
      <c r="I7316"/>
      <c r="J7316"/>
      <c r="K7316" s="9"/>
      <c r="L7316"/>
      <c r="M7316" s="36"/>
      <c r="N7316"/>
      <c r="O7316"/>
      <c r="P7316" s="48"/>
      <c r="Q7316" s="10"/>
      <c r="R7316" s="11"/>
      <c r="S7316" s="13"/>
      <c r="T7316" s="12"/>
      <c r="U7316" s="13"/>
      <c r="V7316"/>
    </row>
    <row r="7317" spans="1:22" x14ac:dyDescent="0.2">
      <c r="A7317" s="32"/>
      <c r="B7317"/>
      <c r="C7317" s="20"/>
      <c r="D7317" s="20"/>
      <c r="E7317"/>
      <c r="F7317"/>
      <c r="G7317" s="19"/>
      <c r="H7317"/>
      <c r="I7317"/>
      <c r="J7317"/>
      <c r="K7317" s="9"/>
      <c r="L7317"/>
      <c r="M7317" s="36"/>
      <c r="N7317"/>
      <c r="O7317"/>
      <c r="P7317" s="48"/>
      <c r="Q7317" s="10"/>
      <c r="R7317" s="11"/>
      <c r="S7317" s="13"/>
      <c r="T7317" s="12"/>
      <c r="U7317" s="13"/>
      <c r="V7317"/>
    </row>
    <row r="7318" spans="1:22" x14ac:dyDescent="0.2">
      <c r="A7318" s="32"/>
      <c r="B7318"/>
      <c r="C7318" s="20"/>
      <c r="D7318" s="20"/>
      <c r="E7318"/>
      <c r="F7318"/>
      <c r="G7318" s="19"/>
      <c r="H7318"/>
      <c r="I7318"/>
      <c r="J7318"/>
      <c r="K7318" s="9"/>
      <c r="L7318"/>
      <c r="M7318" s="36"/>
      <c r="N7318"/>
      <c r="O7318"/>
      <c r="P7318" s="48"/>
      <c r="Q7318" s="10"/>
      <c r="R7318" s="11"/>
      <c r="S7318" s="13"/>
      <c r="T7318" s="12"/>
      <c r="U7318" s="13"/>
      <c r="V7318"/>
    </row>
    <row r="7319" spans="1:22" x14ac:dyDescent="0.2">
      <c r="A7319" s="32"/>
      <c r="B7319"/>
      <c r="C7319" s="20"/>
      <c r="D7319" s="20"/>
      <c r="E7319"/>
      <c r="F7319"/>
      <c r="G7319" s="19"/>
      <c r="H7319"/>
      <c r="I7319"/>
      <c r="J7319"/>
      <c r="K7319" s="9"/>
      <c r="L7319"/>
      <c r="M7319" s="36"/>
      <c r="N7319"/>
      <c r="O7319"/>
      <c r="P7319" s="48"/>
      <c r="Q7319" s="10"/>
      <c r="R7319" s="11"/>
      <c r="S7319" s="13"/>
      <c r="T7319" s="12"/>
      <c r="U7319" s="13"/>
      <c r="V7319"/>
    </row>
    <row r="7320" spans="1:22" x14ac:dyDescent="0.2">
      <c r="A7320" s="32"/>
      <c r="B7320"/>
      <c r="C7320" s="20"/>
      <c r="D7320" s="20"/>
      <c r="E7320"/>
      <c r="F7320"/>
      <c r="G7320" s="19"/>
      <c r="H7320"/>
      <c r="I7320"/>
      <c r="J7320"/>
      <c r="K7320" s="9"/>
      <c r="L7320"/>
      <c r="M7320" s="36"/>
      <c r="N7320"/>
      <c r="O7320"/>
      <c r="P7320" s="48"/>
      <c r="Q7320" s="10"/>
      <c r="R7320" s="11"/>
      <c r="S7320" s="13"/>
      <c r="T7320" s="12"/>
      <c r="U7320" s="13"/>
      <c r="V7320"/>
    </row>
    <row r="7321" spans="1:22" x14ac:dyDescent="0.2">
      <c r="A7321" s="32"/>
      <c r="B7321"/>
      <c r="C7321" s="20"/>
      <c r="D7321" s="20"/>
      <c r="E7321"/>
      <c r="F7321"/>
      <c r="G7321" s="19"/>
      <c r="H7321"/>
      <c r="I7321"/>
      <c r="J7321"/>
      <c r="K7321" s="9"/>
      <c r="L7321"/>
      <c r="M7321" s="36"/>
      <c r="N7321"/>
      <c r="O7321"/>
      <c r="P7321" s="48"/>
      <c r="Q7321" s="10"/>
      <c r="R7321" s="11"/>
      <c r="S7321" s="13"/>
      <c r="T7321" s="12"/>
      <c r="U7321" s="13"/>
      <c r="V7321"/>
    </row>
    <row r="7322" spans="1:22" x14ac:dyDescent="0.2">
      <c r="A7322" s="32"/>
      <c r="B7322"/>
      <c r="C7322" s="20"/>
      <c r="D7322" s="20"/>
      <c r="E7322"/>
      <c r="F7322"/>
      <c r="G7322" s="19"/>
      <c r="H7322"/>
      <c r="I7322"/>
      <c r="J7322"/>
      <c r="K7322" s="9"/>
      <c r="L7322"/>
      <c r="M7322" s="36"/>
      <c r="N7322"/>
      <c r="O7322"/>
      <c r="P7322" s="48"/>
      <c r="Q7322" s="10"/>
      <c r="R7322" s="11"/>
      <c r="S7322" s="13"/>
      <c r="T7322" s="12"/>
      <c r="U7322" s="13"/>
      <c r="V7322"/>
    </row>
    <row r="7323" spans="1:22" x14ac:dyDescent="0.2">
      <c r="A7323" s="32"/>
      <c r="B7323"/>
      <c r="C7323" s="20"/>
      <c r="D7323" s="20"/>
      <c r="E7323"/>
      <c r="F7323"/>
      <c r="G7323" s="19"/>
      <c r="H7323"/>
      <c r="I7323"/>
      <c r="J7323"/>
      <c r="K7323" s="9"/>
      <c r="L7323"/>
      <c r="M7323" s="36"/>
      <c r="N7323"/>
      <c r="O7323"/>
      <c r="P7323" s="48"/>
      <c r="Q7323" s="10"/>
      <c r="R7323" s="11"/>
      <c r="S7323" s="13"/>
      <c r="T7323" s="12"/>
      <c r="U7323" s="13"/>
      <c r="V7323"/>
    </row>
    <row r="7324" spans="1:22" x14ac:dyDescent="0.2">
      <c r="A7324" s="32"/>
      <c r="B7324"/>
      <c r="C7324" s="20"/>
      <c r="D7324" s="20"/>
      <c r="E7324"/>
      <c r="F7324"/>
      <c r="G7324" s="19"/>
      <c r="H7324"/>
      <c r="I7324"/>
      <c r="J7324"/>
      <c r="K7324" s="9"/>
      <c r="L7324"/>
      <c r="M7324" s="36"/>
      <c r="N7324"/>
      <c r="O7324"/>
      <c r="P7324" s="48"/>
      <c r="Q7324" s="10"/>
      <c r="R7324" s="11"/>
      <c r="S7324" s="13"/>
      <c r="T7324" s="12"/>
      <c r="U7324" s="13"/>
      <c r="V7324"/>
    </row>
    <row r="7325" spans="1:22" x14ac:dyDescent="0.2">
      <c r="A7325" s="32"/>
      <c r="B7325"/>
      <c r="C7325" s="20"/>
      <c r="D7325" s="20"/>
      <c r="E7325"/>
      <c r="F7325"/>
      <c r="G7325" s="19"/>
      <c r="H7325"/>
      <c r="I7325"/>
      <c r="J7325"/>
      <c r="K7325" s="9"/>
      <c r="L7325"/>
      <c r="M7325" s="36"/>
      <c r="N7325"/>
      <c r="O7325"/>
      <c r="P7325" s="48"/>
      <c r="Q7325" s="10"/>
      <c r="R7325" s="11"/>
      <c r="S7325" s="13"/>
      <c r="T7325" s="12"/>
      <c r="U7325" s="13"/>
      <c r="V7325"/>
    </row>
    <row r="7326" spans="1:22" x14ac:dyDescent="0.2">
      <c r="A7326" s="32"/>
      <c r="B7326"/>
      <c r="C7326" s="20"/>
      <c r="D7326" s="20"/>
      <c r="E7326"/>
      <c r="F7326"/>
      <c r="G7326" s="19"/>
      <c r="H7326"/>
      <c r="I7326"/>
      <c r="J7326"/>
      <c r="K7326" s="9"/>
      <c r="L7326"/>
      <c r="M7326" s="36"/>
      <c r="N7326"/>
      <c r="O7326"/>
      <c r="P7326" s="48"/>
      <c r="Q7326" s="10"/>
      <c r="R7326" s="11"/>
      <c r="S7326" s="13"/>
      <c r="T7326" s="12"/>
      <c r="U7326" s="13"/>
      <c r="V7326"/>
    </row>
    <row r="7327" spans="1:22" x14ac:dyDescent="0.2">
      <c r="A7327" s="32"/>
      <c r="B7327"/>
      <c r="C7327" s="20"/>
      <c r="D7327" s="20"/>
      <c r="E7327"/>
      <c r="F7327"/>
      <c r="G7327" s="19"/>
      <c r="H7327"/>
      <c r="I7327"/>
      <c r="J7327"/>
      <c r="K7327" s="9"/>
      <c r="L7327"/>
      <c r="M7327" s="36"/>
      <c r="N7327"/>
      <c r="O7327"/>
      <c r="P7327" s="48"/>
      <c r="Q7327" s="10"/>
      <c r="R7327" s="11"/>
      <c r="S7327" s="13"/>
      <c r="T7327" s="12"/>
      <c r="U7327" s="13"/>
      <c r="V7327"/>
    </row>
    <row r="7328" spans="1:22" x14ac:dyDescent="0.2">
      <c r="A7328" s="32"/>
      <c r="B7328"/>
      <c r="C7328" s="20"/>
      <c r="D7328" s="20"/>
      <c r="E7328"/>
      <c r="F7328"/>
      <c r="G7328" s="19"/>
      <c r="H7328"/>
      <c r="I7328"/>
      <c r="J7328"/>
      <c r="K7328" s="9"/>
      <c r="L7328"/>
      <c r="M7328" s="36"/>
      <c r="N7328"/>
      <c r="O7328"/>
      <c r="P7328" s="48"/>
      <c r="Q7328" s="10"/>
      <c r="R7328" s="11"/>
      <c r="S7328" s="13"/>
      <c r="T7328" s="12"/>
      <c r="U7328" s="13"/>
      <c r="V7328"/>
    </row>
    <row r="7329" spans="1:22" x14ac:dyDescent="0.2">
      <c r="A7329" s="32"/>
      <c r="B7329"/>
      <c r="C7329" s="20"/>
      <c r="D7329" s="20"/>
      <c r="E7329"/>
      <c r="F7329"/>
      <c r="G7329" s="19"/>
      <c r="H7329"/>
      <c r="I7329"/>
      <c r="J7329"/>
      <c r="K7329" s="9"/>
      <c r="L7329"/>
      <c r="M7329" s="36"/>
      <c r="N7329"/>
      <c r="O7329"/>
      <c r="P7329" s="48"/>
      <c r="Q7329" s="10"/>
      <c r="R7329" s="11"/>
      <c r="S7329" s="13"/>
      <c r="T7329" s="12"/>
      <c r="U7329" s="13"/>
      <c r="V7329"/>
    </row>
    <row r="7330" spans="1:22" x14ac:dyDescent="0.2">
      <c r="A7330" s="32"/>
      <c r="B7330"/>
      <c r="C7330" s="20"/>
      <c r="D7330" s="20"/>
      <c r="E7330"/>
      <c r="F7330"/>
      <c r="G7330" s="19"/>
      <c r="H7330"/>
      <c r="I7330"/>
      <c r="J7330"/>
      <c r="K7330" s="9"/>
      <c r="L7330"/>
      <c r="M7330" s="36"/>
      <c r="N7330"/>
      <c r="O7330"/>
      <c r="P7330" s="48"/>
      <c r="Q7330" s="10"/>
      <c r="R7330" s="11"/>
      <c r="S7330" s="13"/>
      <c r="T7330" s="12"/>
      <c r="U7330" s="13"/>
      <c r="V7330"/>
    </row>
    <row r="7331" spans="1:22" x14ac:dyDescent="0.2">
      <c r="A7331" s="32"/>
      <c r="B7331"/>
      <c r="C7331" s="20"/>
      <c r="D7331" s="20"/>
      <c r="E7331"/>
      <c r="F7331"/>
      <c r="G7331" s="19"/>
      <c r="H7331"/>
      <c r="I7331"/>
      <c r="J7331"/>
      <c r="K7331" s="9"/>
      <c r="L7331"/>
      <c r="M7331" s="36"/>
      <c r="N7331"/>
      <c r="O7331"/>
      <c r="P7331" s="48"/>
      <c r="Q7331" s="10"/>
      <c r="R7331" s="11"/>
      <c r="S7331" s="13"/>
      <c r="T7331" s="12"/>
      <c r="U7331" s="13"/>
      <c r="V7331"/>
    </row>
    <row r="7332" spans="1:22" x14ac:dyDescent="0.2">
      <c r="A7332" s="32"/>
      <c r="B7332"/>
      <c r="C7332" s="20"/>
      <c r="D7332" s="20"/>
      <c r="E7332"/>
      <c r="F7332"/>
      <c r="G7332" s="19"/>
      <c r="H7332"/>
      <c r="I7332"/>
      <c r="J7332"/>
      <c r="K7332" s="9"/>
      <c r="L7332"/>
      <c r="M7332" s="36"/>
      <c r="N7332"/>
      <c r="O7332"/>
      <c r="P7332" s="48"/>
      <c r="Q7332" s="10"/>
      <c r="R7332" s="11"/>
      <c r="S7332" s="13"/>
      <c r="T7332" s="12"/>
      <c r="U7332" s="13"/>
      <c r="V7332"/>
    </row>
    <row r="7333" spans="1:22" x14ac:dyDescent="0.2">
      <c r="A7333" s="32"/>
      <c r="B7333"/>
      <c r="C7333" s="20"/>
      <c r="D7333" s="20"/>
      <c r="E7333"/>
      <c r="F7333"/>
      <c r="G7333" s="19"/>
      <c r="H7333"/>
      <c r="I7333"/>
      <c r="J7333"/>
      <c r="K7333" s="9"/>
      <c r="L7333"/>
      <c r="M7333" s="36"/>
      <c r="N7333"/>
      <c r="O7333"/>
      <c r="P7333" s="48"/>
      <c r="Q7333" s="10"/>
      <c r="R7333" s="11"/>
      <c r="S7333" s="13"/>
      <c r="T7333" s="12"/>
      <c r="U7333" s="13"/>
      <c r="V7333"/>
    </row>
    <row r="7334" spans="1:22" x14ac:dyDescent="0.2">
      <c r="A7334" s="32"/>
      <c r="B7334"/>
      <c r="C7334" s="20"/>
      <c r="D7334" s="20"/>
      <c r="E7334"/>
      <c r="F7334"/>
      <c r="G7334" s="19"/>
      <c r="H7334"/>
      <c r="I7334"/>
      <c r="J7334"/>
      <c r="K7334" s="9"/>
      <c r="L7334"/>
      <c r="M7334" s="36"/>
      <c r="N7334"/>
      <c r="O7334"/>
      <c r="P7334" s="48"/>
      <c r="Q7334" s="10"/>
      <c r="R7334" s="11"/>
      <c r="S7334" s="13"/>
      <c r="T7334" s="12"/>
      <c r="U7334" s="13"/>
      <c r="V7334"/>
    </row>
    <row r="7335" spans="1:22" x14ac:dyDescent="0.2">
      <c r="A7335" s="32"/>
      <c r="B7335"/>
      <c r="C7335" s="20"/>
      <c r="D7335" s="20"/>
      <c r="E7335"/>
      <c r="F7335"/>
      <c r="G7335" s="19"/>
      <c r="H7335"/>
      <c r="I7335"/>
      <c r="J7335"/>
      <c r="K7335" s="9"/>
      <c r="L7335"/>
      <c r="M7335" s="36"/>
      <c r="N7335"/>
      <c r="O7335"/>
      <c r="P7335" s="48"/>
      <c r="Q7335" s="10"/>
      <c r="R7335" s="11"/>
      <c r="S7335" s="13"/>
      <c r="T7335" s="12"/>
      <c r="U7335" s="13"/>
      <c r="V7335"/>
    </row>
    <row r="7336" spans="1:22" x14ac:dyDescent="0.2">
      <c r="A7336" s="32"/>
      <c r="B7336"/>
      <c r="C7336" s="20"/>
      <c r="D7336" s="20"/>
      <c r="E7336"/>
      <c r="F7336"/>
      <c r="G7336" s="19"/>
      <c r="H7336"/>
      <c r="I7336"/>
      <c r="J7336"/>
      <c r="K7336" s="9"/>
      <c r="L7336"/>
      <c r="M7336" s="36"/>
      <c r="N7336"/>
      <c r="O7336"/>
      <c r="P7336" s="48"/>
      <c r="Q7336" s="10"/>
      <c r="R7336" s="11"/>
      <c r="S7336" s="13"/>
      <c r="T7336" s="12"/>
      <c r="U7336" s="13"/>
      <c r="V7336"/>
    </row>
    <row r="7337" spans="1:22" x14ac:dyDescent="0.2">
      <c r="A7337" s="32"/>
      <c r="B7337"/>
      <c r="C7337" s="20"/>
      <c r="D7337" s="20"/>
      <c r="E7337"/>
      <c r="F7337"/>
      <c r="G7337" s="19"/>
      <c r="H7337"/>
      <c r="I7337"/>
      <c r="J7337"/>
      <c r="K7337" s="9"/>
      <c r="L7337"/>
      <c r="M7337" s="36"/>
      <c r="N7337"/>
      <c r="O7337"/>
      <c r="P7337" s="48"/>
      <c r="Q7337" s="10"/>
      <c r="R7337" s="11"/>
      <c r="S7337" s="13"/>
      <c r="T7337" s="12"/>
      <c r="U7337" s="13"/>
      <c r="V7337"/>
    </row>
    <row r="7338" spans="1:22" x14ac:dyDescent="0.2">
      <c r="A7338" s="32"/>
      <c r="B7338"/>
      <c r="C7338" s="20"/>
      <c r="D7338" s="20"/>
      <c r="E7338"/>
      <c r="F7338"/>
      <c r="G7338" s="19"/>
      <c r="H7338"/>
      <c r="I7338"/>
      <c r="J7338"/>
      <c r="K7338" s="9"/>
      <c r="L7338"/>
      <c r="M7338" s="36"/>
      <c r="N7338"/>
      <c r="O7338"/>
      <c r="P7338" s="48"/>
      <c r="Q7338" s="10"/>
      <c r="R7338" s="11"/>
      <c r="S7338" s="13"/>
      <c r="T7338" s="12"/>
      <c r="U7338" s="13"/>
      <c r="V7338"/>
    </row>
    <row r="7339" spans="1:22" x14ac:dyDescent="0.2">
      <c r="A7339" s="32"/>
      <c r="B7339"/>
      <c r="C7339" s="20"/>
      <c r="D7339" s="20"/>
      <c r="E7339"/>
      <c r="F7339"/>
      <c r="G7339" s="19"/>
      <c r="H7339"/>
      <c r="I7339"/>
      <c r="J7339"/>
      <c r="K7339" s="9"/>
      <c r="L7339"/>
      <c r="M7339" s="36"/>
      <c r="N7339"/>
      <c r="O7339"/>
      <c r="P7339" s="48"/>
      <c r="Q7339" s="10"/>
      <c r="R7339" s="11"/>
      <c r="S7339" s="13"/>
      <c r="T7339" s="12"/>
      <c r="U7339" s="13"/>
      <c r="V7339"/>
    </row>
    <row r="7340" spans="1:22" x14ac:dyDescent="0.2">
      <c r="A7340" s="32"/>
      <c r="B7340"/>
      <c r="C7340" s="20"/>
      <c r="D7340" s="20"/>
      <c r="E7340"/>
      <c r="F7340"/>
      <c r="G7340" s="19"/>
      <c r="H7340"/>
      <c r="I7340"/>
      <c r="J7340"/>
      <c r="K7340" s="9"/>
      <c r="L7340"/>
      <c r="M7340" s="36"/>
      <c r="N7340"/>
      <c r="O7340"/>
      <c r="P7340" s="48"/>
      <c r="Q7340" s="10"/>
      <c r="R7340" s="11"/>
      <c r="S7340" s="13"/>
      <c r="T7340" s="12"/>
      <c r="U7340" s="13"/>
      <c r="V7340"/>
    </row>
    <row r="7341" spans="1:22" x14ac:dyDescent="0.2">
      <c r="A7341" s="32"/>
      <c r="B7341"/>
      <c r="C7341" s="20"/>
      <c r="D7341" s="20"/>
      <c r="E7341"/>
      <c r="F7341"/>
      <c r="G7341" s="19"/>
      <c r="H7341"/>
      <c r="I7341"/>
      <c r="J7341"/>
      <c r="K7341" s="9"/>
      <c r="L7341"/>
      <c r="M7341" s="36"/>
      <c r="N7341"/>
      <c r="O7341"/>
      <c r="P7341" s="48"/>
      <c r="Q7341" s="10"/>
      <c r="R7341" s="11"/>
      <c r="S7341" s="13"/>
      <c r="T7341" s="12"/>
      <c r="U7341" s="13"/>
      <c r="V7341"/>
    </row>
    <row r="7342" spans="1:22" x14ac:dyDescent="0.2">
      <c r="A7342" s="32"/>
      <c r="B7342"/>
      <c r="C7342" s="20"/>
      <c r="D7342" s="20"/>
      <c r="E7342"/>
      <c r="F7342"/>
      <c r="G7342" s="19"/>
      <c r="H7342"/>
      <c r="I7342"/>
      <c r="J7342"/>
      <c r="K7342" s="9"/>
      <c r="L7342"/>
      <c r="M7342" s="36"/>
      <c r="N7342"/>
      <c r="O7342"/>
      <c r="P7342" s="48"/>
      <c r="Q7342" s="10"/>
      <c r="R7342" s="11"/>
      <c r="S7342" s="13"/>
      <c r="T7342" s="12"/>
      <c r="U7342" s="13"/>
      <c r="V7342"/>
    </row>
    <row r="7343" spans="1:22" x14ac:dyDescent="0.2">
      <c r="A7343" s="32"/>
      <c r="B7343"/>
      <c r="C7343" s="20"/>
      <c r="D7343" s="20"/>
      <c r="E7343"/>
      <c r="F7343"/>
      <c r="G7343" s="19"/>
      <c r="H7343"/>
      <c r="I7343"/>
      <c r="J7343"/>
      <c r="K7343" s="9"/>
      <c r="L7343"/>
      <c r="M7343" s="36"/>
      <c r="N7343"/>
      <c r="O7343"/>
      <c r="P7343" s="48"/>
      <c r="Q7343" s="10"/>
      <c r="R7343" s="11"/>
      <c r="S7343" s="13"/>
      <c r="T7343" s="12"/>
      <c r="U7343" s="13"/>
      <c r="V7343"/>
    </row>
    <row r="7344" spans="1:22" x14ac:dyDescent="0.2">
      <c r="A7344" s="32"/>
      <c r="B7344"/>
      <c r="C7344" s="20"/>
      <c r="D7344" s="20"/>
      <c r="E7344"/>
      <c r="F7344"/>
      <c r="G7344" s="19"/>
      <c r="H7344"/>
      <c r="I7344"/>
      <c r="J7344"/>
      <c r="K7344" s="9"/>
      <c r="L7344"/>
      <c r="M7344" s="36"/>
      <c r="N7344"/>
      <c r="O7344"/>
      <c r="P7344" s="48"/>
      <c r="Q7344" s="10"/>
      <c r="R7344" s="11"/>
      <c r="S7344" s="13"/>
      <c r="T7344" s="12"/>
      <c r="U7344" s="13"/>
      <c r="V7344"/>
    </row>
    <row r="7345" spans="1:22" x14ac:dyDescent="0.2">
      <c r="A7345" s="32"/>
      <c r="B7345"/>
      <c r="C7345" s="20"/>
      <c r="D7345" s="20"/>
      <c r="E7345"/>
      <c r="F7345"/>
      <c r="G7345" s="19"/>
      <c r="H7345"/>
      <c r="I7345"/>
      <c r="J7345"/>
      <c r="K7345" s="9"/>
      <c r="L7345"/>
      <c r="M7345" s="36"/>
      <c r="N7345"/>
      <c r="O7345"/>
      <c r="P7345" s="48"/>
      <c r="Q7345" s="10"/>
      <c r="R7345" s="11"/>
      <c r="S7345" s="13"/>
      <c r="T7345" s="12"/>
      <c r="U7345" s="13"/>
      <c r="V7345"/>
    </row>
    <row r="7346" spans="1:22" x14ac:dyDescent="0.2">
      <c r="A7346" s="32"/>
      <c r="B7346"/>
      <c r="C7346" s="20"/>
      <c r="D7346" s="20"/>
      <c r="E7346"/>
      <c r="F7346"/>
      <c r="G7346" s="19"/>
      <c r="H7346"/>
      <c r="I7346"/>
      <c r="J7346"/>
      <c r="K7346" s="9"/>
      <c r="L7346"/>
      <c r="M7346" s="36"/>
      <c r="N7346"/>
      <c r="O7346"/>
      <c r="P7346" s="48"/>
      <c r="Q7346" s="10"/>
      <c r="R7346" s="11"/>
      <c r="S7346" s="13"/>
      <c r="T7346" s="12"/>
      <c r="U7346" s="13"/>
      <c r="V7346"/>
    </row>
    <row r="7347" spans="1:22" x14ac:dyDescent="0.2">
      <c r="A7347" s="32"/>
      <c r="B7347"/>
      <c r="C7347" s="20"/>
      <c r="D7347" s="20"/>
      <c r="E7347"/>
      <c r="F7347"/>
      <c r="G7347" s="19"/>
      <c r="H7347"/>
      <c r="I7347"/>
      <c r="J7347"/>
      <c r="K7347" s="9"/>
      <c r="L7347"/>
      <c r="M7347" s="36"/>
      <c r="N7347"/>
      <c r="O7347"/>
      <c r="P7347" s="48"/>
      <c r="Q7347" s="10"/>
      <c r="R7347" s="11"/>
      <c r="S7347" s="13"/>
      <c r="T7347" s="12"/>
      <c r="U7347" s="13"/>
      <c r="V7347"/>
    </row>
    <row r="7348" spans="1:22" x14ac:dyDescent="0.2">
      <c r="A7348" s="32"/>
      <c r="B7348"/>
      <c r="C7348" s="20"/>
      <c r="D7348" s="20"/>
      <c r="E7348"/>
      <c r="F7348"/>
      <c r="G7348" s="19"/>
      <c r="H7348"/>
      <c r="I7348"/>
      <c r="J7348"/>
      <c r="K7348" s="9"/>
      <c r="L7348"/>
      <c r="M7348" s="36"/>
      <c r="N7348"/>
      <c r="O7348"/>
      <c r="P7348" s="48"/>
      <c r="Q7348" s="10"/>
      <c r="R7348" s="11"/>
      <c r="S7348" s="13"/>
      <c r="T7348" s="12"/>
      <c r="U7348" s="13"/>
      <c r="V7348"/>
    </row>
    <row r="7349" spans="1:22" x14ac:dyDescent="0.2">
      <c r="A7349" s="32"/>
      <c r="B7349"/>
      <c r="C7349" s="20"/>
      <c r="D7349" s="20"/>
      <c r="E7349"/>
      <c r="F7349"/>
      <c r="G7349" s="19"/>
      <c r="H7349"/>
      <c r="I7349"/>
      <c r="J7349"/>
      <c r="K7349" s="9"/>
      <c r="L7349"/>
      <c r="M7349" s="36"/>
      <c r="N7349"/>
      <c r="O7349"/>
      <c r="P7349" s="48"/>
      <c r="Q7349" s="10"/>
      <c r="R7349" s="11"/>
      <c r="S7349" s="13"/>
      <c r="T7349" s="12"/>
      <c r="U7349" s="13"/>
      <c r="V7349"/>
    </row>
    <row r="7350" spans="1:22" x14ac:dyDescent="0.2">
      <c r="A7350" s="32"/>
      <c r="B7350"/>
      <c r="C7350" s="20"/>
      <c r="D7350" s="20"/>
      <c r="E7350"/>
      <c r="F7350"/>
      <c r="G7350" s="19"/>
      <c r="H7350"/>
      <c r="I7350"/>
      <c r="J7350"/>
      <c r="K7350" s="9"/>
      <c r="L7350"/>
      <c r="M7350" s="36"/>
      <c r="N7350"/>
      <c r="O7350"/>
      <c r="P7350" s="48"/>
      <c r="Q7350" s="10"/>
      <c r="R7350" s="11"/>
      <c r="S7350" s="13"/>
      <c r="T7350" s="12"/>
      <c r="U7350" s="13"/>
      <c r="V7350"/>
    </row>
    <row r="7351" spans="1:22" x14ac:dyDescent="0.2">
      <c r="A7351" s="32"/>
      <c r="B7351"/>
      <c r="C7351" s="20"/>
      <c r="D7351" s="20"/>
      <c r="E7351"/>
      <c r="F7351"/>
      <c r="G7351" s="19"/>
      <c r="H7351"/>
      <c r="I7351"/>
      <c r="J7351"/>
      <c r="K7351" s="9"/>
      <c r="L7351"/>
      <c r="M7351" s="36"/>
      <c r="N7351"/>
      <c r="O7351"/>
      <c r="P7351" s="48"/>
      <c r="Q7351" s="10"/>
      <c r="R7351" s="11"/>
      <c r="S7351" s="13"/>
      <c r="T7351" s="12"/>
      <c r="U7351" s="13"/>
      <c r="V7351"/>
    </row>
    <row r="7352" spans="1:22" x14ac:dyDescent="0.2">
      <c r="A7352" s="32"/>
      <c r="B7352"/>
      <c r="C7352" s="20"/>
      <c r="D7352" s="20"/>
      <c r="E7352"/>
      <c r="F7352"/>
      <c r="G7352" s="19"/>
      <c r="H7352"/>
      <c r="I7352"/>
      <c r="J7352"/>
      <c r="K7352" s="9"/>
      <c r="L7352"/>
      <c r="M7352" s="36"/>
      <c r="N7352"/>
      <c r="O7352"/>
      <c r="P7352" s="48"/>
      <c r="Q7352" s="10"/>
      <c r="R7352" s="11"/>
      <c r="S7352" s="13"/>
      <c r="T7352" s="12"/>
      <c r="U7352" s="13"/>
      <c r="V7352"/>
    </row>
    <row r="7353" spans="1:22" x14ac:dyDescent="0.2">
      <c r="A7353" s="32"/>
      <c r="B7353"/>
      <c r="C7353" s="20"/>
      <c r="D7353" s="20"/>
      <c r="E7353"/>
      <c r="F7353"/>
      <c r="G7353" s="19"/>
      <c r="H7353"/>
      <c r="I7353"/>
      <c r="J7353"/>
      <c r="K7353" s="9"/>
      <c r="L7353"/>
      <c r="M7353" s="36"/>
      <c r="N7353"/>
      <c r="O7353"/>
      <c r="P7353" s="48"/>
      <c r="Q7353" s="10"/>
      <c r="R7353" s="11"/>
      <c r="S7353" s="13"/>
      <c r="T7353" s="12"/>
      <c r="U7353" s="13"/>
      <c r="V7353"/>
    </row>
    <row r="7354" spans="1:22" x14ac:dyDescent="0.2">
      <c r="A7354" s="32"/>
      <c r="B7354"/>
      <c r="C7354" s="20"/>
      <c r="D7354" s="20"/>
      <c r="E7354"/>
      <c r="F7354"/>
      <c r="G7354" s="19"/>
      <c r="H7354"/>
      <c r="I7354"/>
      <c r="J7354"/>
      <c r="K7354" s="9"/>
      <c r="L7354"/>
      <c r="M7354" s="36"/>
      <c r="N7354"/>
      <c r="O7354"/>
      <c r="P7354" s="48"/>
      <c r="Q7354" s="10"/>
      <c r="R7354" s="11"/>
      <c r="S7354" s="13"/>
      <c r="T7354" s="12"/>
      <c r="U7354" s="13"/>
      <c r="V7354"/>
    </row>
    <row r="7355" spans="1:22" x14ac:dyDescent="0.2">
      <c r="A7355" s="32"/>
      <c r="B7355"/>
      <c r="C7355" s="20"/>
      <c r="D7355" s="20"/>
      <c r="E7355"/>
      <c r="F7355"/>
      <c r="G7355" s="19"/>
      <c r="H7355"/>
      <c r="I7355"/>
      <c r="J7355"/>
      <c r="K7355" s="9"/>
      <c r="L7355"/>
      <c r="M7355" s="36"/>
      <c r="N7355"/>
      <c r="O7355"/>
      <c r="P7355" s="48"/>
      <c r="Q7355" s="10"/>
      <c r="R7355" s="11"/>
      <c r="S7355" s="13"/>
      <c r="T7355" s="12"/>
      <c r="U7355" s="13"/>
      <c r="V7355"/>
    </row>
    <row r="7356" spans="1:22" x14ac:dyDescent="0.2">
      <c r="A7356" s="32"/>
      <c r="B7356"/>
      <c r="C7356" s="20"/>
      <c r="D7356" s="20"/>
      <c r="E7356"/>
      <c r="F7356"/>
      <c r="G7356" s="19"/>
      <c r="H7356"/>
      <c r="I7356"/>
      <c r="J7356"/>
      <c r="K7356" s="9"/>
      <c r="L7356"/>
      <c r="M7356" s="36"/>
      <c r="N7356"/>
      <c r="O7356"/>
      <c r="P7356" s="48"/>
      <c r="Q7356" s="10"/>
      <c r="R7356" s="11"/>
      <c r="S7356" s="13"/>
      <c r="T7356" s="12"/>
      <c r="U7356" s="13"/>
      <c r="V7356"/>
    </row>
    <row r="7357" spans="1:22" x14ac:dyDescent="0.2">
      <c r="A7357" s="32"/>
      <c r="B7357"/>
      <c r="C7357" s="20"/>
      <c r="D7357" s="20"/>
      <c r="E7357"/>
      <c r="F7357"/>
      <c r="G7357" s="19"/>
      <c r="H7357"/>
      <c r="I7357"/>
      <c r="J7357"/>
      <c r="K7357" s="9"/>
      <c r="L7357"/>
      <c r="M7357" s="36"/>
      <c r="N7357"/>
      <c r="O7357"/>
      <c r="P7357" s="48"/>
      <c r="Q7357" s="10"/>
      <c r="R7357" s="11"/>
      <c r="S7357" s="13"/>
      <c r="T7357" s="12"/>
      <c r="U7357" s="13"/>
      <c r="V7357"/>
    </row>
    <row r="7358" spans="1:22" x14ac:dyDescent="0.2">
      <c r="A7358" s="32"/>
      <c r="B7358"/>
      <c r="C7358" s="20"/>
      <c r="D7358" s="20"/>
      <c r="E7358"/>
      <c r="F7358"/>
      <c r="G7358" s="19"/>
      <c r="H7358"/>
      <c r="I7358"/>
      <c r="J7358"/>
      <c r="K7358" s="9"/>
      <c r="L7358"/>
      <c r="M7358" s="36"/>
      <c r="N7358"/>
      <c r="O7358"/>
      <c r="P7358" s="48"/>
      <c r="Q7358" s="10"/>
      <c r="R7358" s="11"/>
      <c r="S7358" s="13"/>
      <c r="T7358" s="12"/>
      <c r="U7358" s="13"/>
      <c r="V7358"/>
    </row>
    <row r="7359" spans="1:22" x14ac:dyDescent="0.2">
      <c r="A7359" s="32"/>
      <c r="B7359"/>
      <c r="C7359" s="20"/>
      <c r="D7359" s="20"/>
      <c r="E7359"/>
      <c r="F7359"/>
      <c r="G7359" s="19"/>
      <c r="H7359"/>
      <c r="I7359"/>
      <c r="J7359"/>
      <c r="K7359" s="9"/>
      <c r="L7359"/>
      <c r="M7359" s="36"/>
      <c r="N7359"/>
      <c r="O7359"/>
      <c r="P7359" s="48"/>
      <c r="Q7359" s="10"/>
      <c r="R7359" s="11"/>
      <c r="S7359" s="13"/>
      <c r="T7359" s="12"/>
      <c r="U7359" s="13"/>
      <c r="V7359"/>
    </row>
    <row r="7360" spans="1:22" x14ac:dyDescent="0.2">
      <c r="A7360" s="32"/>
      <c r="B7360"/>
      <c r="C7360" s="20"/>
      <c r="D7360" s="20"/>
      <c r="E7360"/>
      <c r="F7360"/>
      <c r="G7360" s="19"/>
      <c r="H7360"/>
      <c r="I7360"/>
      <c r="J7360"/>
      <c r="K7360" s="9"/>
      <c r="L7360"/>
      <c r="M7360" s="36"/>
      <c r="N7360"/>
      <c r="O7360"/>
      <c r="P7360" s="48"/>
      <c r="Q7360" s="10"/>
      <c r="R7360" s="11"/>
      <c r="S7360" s="13"/>
      <c r="T7360" s="12"/>
      <c r="U7360" s="13"/>
      <c r="V7360"/>
    </row>
    <row r="7361" spans="1:22" x14ac:dyDescent="0.2">
      <c r="A7361" s="32"/>
      <c r="B7361"/>
      <c r="C7361" s="20"/>
      <c r="D7361" s="20"/>
      <c r="E7361"/>
      <c r="F7361"/>
      <c r="G7361" s="19"/>
      <c r="H7361"/>
      <c r="I7361"/>
      <c r="J7361"/>
      <c r="K7361" s="9"/>
      <c r="L7361"/>
      <c r="M7361" s="36"/>
      <c r="N7361"/>
      <c r="O7361"/>
      <c r="P7361" s="48"/>
      <c r="Q7361" s="10"/>
      <c r="R7361" s="11"/>
      <c r="S7361" s="13"/>
      <c r="T7361" s="12"/>
      <c r="U7361" s="13"/>
      <c r="V7361"/>
    </row>
    <row r="7362" spans="1:22" x14ac:dyDescent="0.2">
      <c r="A7362" s="32"/>
      <c r="B7362"/>
      <c r="C7362" s="20"/>
      <c r="D7362" s="20"/>
      <c r="E7362"/>
      <c r="F7362"/>
      <c r="G7362" s="19"/>
      <c r="H7362"/>
      <c r="I7362"/>
      <c r="J7362"/>
      <c r="K7362" s="9"/>
      <c r="L7362"/>
      <c r="M7362" s="36"/>
      <c r="N7362"/>
      <c r="O7362"/>
      <c r="P7362" s="48"/>
      <c r="Q7362" s="10"/>
      <c r="R7362" s="11"/>
      <c r="S7362" s="13"/>
      <c r="T7362" s="12"/>
      <c r="U7362" s="13"/>
      <c r="V7362"/>
    </row>
    <row r="7363" spans="1:22" x14ac:dyDescent="0.2">
      <c r="A7363" s="32"/>
      <c r="B7363"/>
      <c r="C7363" s="20"/>
      <c r="D7363" s="20"/>
      <c r="E7363"/>
      <c r="F7363"/>
      <c r="G7363" s="19"/>
      <c r="H7363"/>
      <c r="I7363"/>
      <c r="J7363"/>
      <c r="K7363" s="9"/>
      <c r="L7363"/>
      <c r="M7363" s="36"/>
      <c r="N7363"/>
      <c r="O7363"/>
      <c r="P7363" s="48"/>
      <c r="Q7363" s="10"/>
      <c r="R7363" s="11"/>
      <c r="S7363" s="13"/>
      <c r="T7363" s="12"/>
      <c r="U7363" s="13"/>
      <c r="V7363"/>
    </row>
    <row r="7364" spans="1:22" x14ac:dyDescent="0.2">
      <c r="A7364" s="32"/>
      <c r="B7364"/>
      <c r="C7364" s="20"/>
      <c r="D7364" s="20"/>
      <c r="E7364"/>
      <c r="F7364"/>
      <c r="G7364" s="19"/>
      <c r="H7364"/>
      <c r="I7364"/>
      <c r="J7364"/>
      <c r="K7364" s="9"/>
      <c r="L7364"/>
      <c r="M7364" s="36"/>
      <c r="N7364"/>
      <c r="O7364"/>
      <c r="P7364" s="48"/>
      <c r="Q7364" s="10"/>
      <c r="R7364" s="11"/>
      <c r="S7364" s="13"/>
      <c r="T7364" s="12"/>
      <c r="U7364" s="13"/>
      <c r="V7364"/>
    </row>
    <row r="7365" spans="1:22" x14ac:dyDescent="0.2">
      <c r="A7365" s="32"/>
      <c r="B7365"/>
      <c r="C7365" s="20"/>
      <c r="D7365" s="20"/>
      <c r="E7365"/>
      <c r="F7365"/>
      <c r="G7365" s="19"/>
      <c r="H7365"/>
      <c r="I7365"/>
      <c r="J7365"/>
      <c r="K7365" s="9"/>
      <c r="L7365"/>
      <c r="M7365" s="36"/>
      <c r="N7365"/>
      <c r="O7365"/>
      <c r="P7365" s="48"/>
      <c r="Q7365" s="10"/>
      <c r="R7365" s="11"/>
      <c r="S7365" s="13"/>
      <c r="T7365" s="12"/>
      <c r="U7365" s="13"/>
      <c r="V7365"/>
    </row>
    <row r="7366" spans="1:22" x14ac:dyDescent="0.2">
      <c r="A7366" s="32"/>
      <c r="B7366"/>
      <c r="C7366" s="20"/>
      <c r="D7366" s="20"/>
      <c r="E7366"/>
      <c r="F7366"/>
      <c r="G7366" s="19"/>
      <c r="H7366"/>
      <c r="I7366"/>
      <c r="J7366"/>
      <c r="K7366" s="9"/>
      <c r="L7366"/>
      <c r="M7366" s="36"/>
      <c r="N7366"/>
      <c r="O7366"/>
      <c r="P7366" s="48"/>
      <c r="Q7366" s="10"/>
      <c r="R7366" s="11"/>
      <c r="S7366" s="13"/>
      <c r="T7366" s="12"/>
      <c r="U7366" s="13"/>
      <c r="V7366"/>
    </row>
    <row r="7367" spans="1:22" x14ac:dyDescent="0.2">
      <c r="A7367" s="32"/>
      <c r="B7367"/>
      <c r="C7367" s="20"/>
      <c r="D7367" s="20"/>
      <c r="E7367"/>
      <c r="F7367"/>
      <c r="G7367" s="19"/>
      <c r="H7367"/>
      <c r="I7367"/>
      <c r="J7367"/>
      <c r="K7367" s="9"/>
      <c r="L7367"/>
      <c r="M7367" s="36"/>
      <c r="N7367"/>
      <c r="O7367"/>
      <c r="P7367" s="48"/>
      <c r="Q7367" s="10"/>
      <c r="R7367" s="11"/>
      <c r="S7367" s="13"/>
      <c r="T7367" s="12"/>
      <c r="U7367" s="13"/>
      <c r="V7367"/>
    </row>
    <row r="7368" spans="1:22" x14ac:dyDescent="0.2">
      <c r="A7368" s="32"/>
      <c r="B7368"/>
      <c r="C7368" s="20"/>
      <c r="D7368" s="20"/>
      <c r="E7368"/>
      <c r="F7368"/>
      <c r="G7368" s="19"/>
      <c r="H7368"/>
      <c r="I7368"/>
      <c r="J7368"/>
      <c r="K7368" s="9"/>
      <c r="L7368"/>
      <c r="M7368" s="36"/>
      <c r="N7368"/>
      <c r="O7368"/>
      <c r="P7368" s="48"/>
      <c r="Q7368" s="10"/>
      <c r="R7368" s="11"/>
      <c r="S7368" s="13"/>
      <c r="T7368" s="12"/>
      <c r="U7368" s="13"/>
      <c r="V7368"/>
    </row>
    <row r="7369" spans="1:22" x14ac:dyDescent="0.2">
      <c r="A7369" s="32"/>
      <c r="B7369"/>
      <c r="C7369" s="20"/>
      <c r="D7369" s="20"/>
      <c r="E7369"/>
      <c r="F7369"/>
      <c r="G7369" s="19"/>
      <c r="H7369"/>
      <c r="I7369"/>
      <c r="J7369"/>
      <c r="K7369" s="9"/>
      <c r="L7369"/>
      <c r="M7369" s="36"/>
      <c r="N7369"/>
      <c r="O7369"/>
      <c r="P7369" s="48"/>
      <c r="Q7369" s="10"/>
      <c r="R7369" s="11"/>
      <c r="S7369" s="13"/>
      <c r="T7369" s="12"/>
      <c r="U7369" s="13"/>
      <c r="V7369"/>
    </row>
    <row r="7370" spans="1:22" x14ac:dyDescent="0.2">
      <c r="A7370" s="32"/>
      <c r="B7370"/>
      <c r="C7370" s="20"/>
      <c r="D7370" s="20"/>
      <c r="E7370"/>
      <c r="F7370"/>
      <c r="G7370" s="19"/>
      <c r="H7370"/>
      <c r="I7370"/>
      <c r="J7370"/>
      <c r="K7370" s="9"/>
      <c r="L7370"/>
      <c r="M7370" s="36"/>
      <c r="N7370"/>
      <c r="O7370"/>
      <c r="P7370" s="48"/>
      <c r="Q7370" s="10"/>
      <c r="R7370" s="11"/>
      <c r="S7370" s="13"/>
      <c r="T7370" s="12"/>
      <c r="U7370" s="13"/>
      <c r="V7370"/>
    </row>
    <row r="7371" spans="1:22" x14ac:dyDescent="0.2">
      <c r="A7371" s="32"/>
      <c r="B7371"/>
      <c r="C7371" s="20"/>
      <c r="D7371" s="20"/>
      <c r="E7371"/>
      <c r="F7371"/>
      <c r="G7371" s="19"/>
      <c r="H7371"/>
      <c r="I7371"/>
      <c r="J7371"/>
      <c r="K7371" s="9"/>
      <c r="L7371"/>
      <c r="M7371" s="36"/>
      <c r="N7371"/>
      <c r="O7371"/>
      <c r="P7371" s="48"/>
      <c r="Q7371" s="10"/>
      <c r="R7371" s="11"/>
      <c r="S7371" s="13"/>
      <c r="T7371" s="12"/>
      <c r="U7371" s="13"/>
      <c r="V7371"/>
    </row>
    <row r="7372" spans="1:22" x14ac:dyDescent="0.2">
      <c r="A7372" s="32"/>
      <c r="B7372"/>
      <c r="C7372" s="20"/>
      <c r="D7372" s="20"/>
      <c r="E7372"/>
      <c r="F7372"/>
      <c r="G7372" s="19"/>
      <c r="H7372"/>
      <c r="I7372"/>
      <c r="J7372"/>
      <c r="K7372" s="9"/>
      <c r="L7372"/>
      <c r="M7372" s="36"/>
      <c r="N7372"/>
      <c r="O7372"/>
      <c r="P7372" s="48"/>
      <c r="Q7372" s="10"/>
      <c r="R7372" s="11"/>
      <c r="S7372" s="13"/>
      <c r="T7372" s="12"/>
      <c r="U7372" s="13"/>
      <c r="V7372"/>
    </row>
    <row r="7373" spans="1:22" x14ac:dyDescent="0.2">
      <c r="A7373" s="32"/>
      <c r="B7373"/>
      <c r="C7373" s="20"/>
      <c r="D7373" s="20"/>
      <c r="E7373"/>
      <c r="F7373"/>
      <c r="G7373" s="19"/>
      <c r="H7373"/>
      <c r="I7373"/>
      <c r="J7373"/>
      <c r="K7373" s="9"/>
      <c r="L7373"/>
      <c r="M7373" s="36"/>
      <c r="N7373"/>
      <c r="O7373"/>
      <c r="P7373" s="48"/>
      <c r="Q7373" s="10"/>
      <c r="R7373" s="11"/>
      <c r="S7373" s="13"/>
      <c r="T7373" s="12"/>
      <c r="U7373" s="13"/>
      <c r="V7373"/>
    </row>
    <row r="7374" spans="1:22" x14ac:dyDescent="0.2">
      <c r="A7374" s="32"/>
      <c r="B7374"/>
      <c r="C7374" s="20"/>
      <c r="D7374" s="20"/>
      <c r="E7374"/>
      <c r="F7374"/>
      <c r="G7374" s="19"/>
      <c r="H7374"/>
      <c r="I7374"/>
      <c r="J7374"/>
      <c r="K7374" s="9"/>
      <c r="L7374"/>
      <c r="M7374" s="36"/>
      <c r="N7374"/>
      <c r="O7374"/>
      <c r="P7374" s="48"/>
      <c r="Q7374" s="10"/>
      <c r="R7374" s="11"/>
      <c r="S7374" s="13"/>
      <c r="T7374" s="12"/>
      <c r="U7374" s="13"/>
      <c r="V7374"/>
    </row>
    <row r="7375" spans="1:22" x14ac:dyDescent="0.2">
      <c r="A7375" s="32"/>
      <c r="B7375"/>
      <c r="C7375" s="20"/>
      <c r="D7375" s="20"/>
      <c r="E7375"/>
      <c r="F7375"/>
      <c r="G7375" s="19"/>
      <c r="H7375"/>
      <c r="I7375"/>
      <c r="J7375"/>
      <c r="K7375" s="9"/>
      <c r="L7375"/>
      <c r="M7375" s="36"/>
      <c r="N7375"/>
      <c r="O7375"/>
      <c r="P7375" s="48"/>
      <c r="Q7375" s="10"/>
      <c r="R7375" s="11"/>
      <c r="S7375" s="13"/>
      <c r="T7375" s="12"/>
      <c r="U7375" s="13"/>
      <c r="V7375"/>
    </row>
    <row r="7376" spans="1:22" x14ac:dyDescent="0.2">
      <c r="A7376" s="32"/>
      <c r="B7376"/>
      <c r="C7376" s="20"/>
      <c r="D7376" s="20"/>
      <c r="E7376"/>
      <c r="F7376"/>
      <c r="G7376" s="19"/>
      <c r="H7376"/>
      <c r="I7376"/>
      <c r="J7376"/>
      <c r="K7376" s="9"/>
      <c r="L7376"/>
      <c r="M7376" s="36"/>
      <c r="N7376"/>
      <c r="O7376"/>
      <c r="P7376" s="48"/>
      <c r="Q7376" s="10"/>
      <c r="R7376" s="11"/>
      <c r="S7376" s="13"/>
      <c r="T7376" s="12"/>
      <c r="U7376" s="13"/>
      <c r="V7376"/>
    </row>
    <row r="7377" spans="1:22" x14ac:dyDescent="0.2">
      <c r="A7377" s="32"/>
      <c r="B7377"/>
      <c r="C7377" s="20"/>
      <c r="D7377" s="20"/>
      <c r="E7377"/>
      <c r="F7377"/>
      <c r="G7377" s="19"/>
      <c r="H7377"/>
      <c r="I7377"/>
      <c r="J7377"/>
      <c r="K7377" s="9"/>
      <c r="L7377"/>
      <c r="M7377" s="36"/>
      <c r="N7377"/>
      <c r="O7377"/>
      <c r="P7377" s="48"/>
      <c r="Q7377" s="10"/>
      <c r="R7377" s="11"/>
      <c r="S7377" s="13"/>
      <c r="T7377" s="12"/>
      <c r="U7377" s="13"/>
      <c r="V7377"/>
    </row>
    <row r="7378" spans="1:22" x14ac:dyDescent="0.2">
      <c r="A7378" s="32"/>
      <c r="B7378"/>
      <c r="C7378" s="20"/>
      <c r="D7378" s="20"/>
      <c r="E7378"/>
      <c r="F7378"/>
      <c r="G7378" s="19"/>
      <c r="H7378"/>
      <c r="I7378"/>
      <c r="J7378"/>
      <c r="K7378" s="9"/>
      <c r="L7378"/>
      <c r="M7378" s="36"/>
      <c r="N7378"/>
      <c r="O7378"/>
      <c r="P7378" s="48"/>
      <c r="Q7378" s="10"/>
      <c r="R7378" s="11"/>
      <c r="S7378" s="13"/>
      <c r="T7378" s="12"/>
      <c r="U7378" s="13"/>
      <c r="V7378"/>
    </row>
    <row r="7379" spans="1:22" x14ac:dyDescent="0.2">
      <c r="A7379" s="32"/>
      <c r="B7379"/>
      <c r="C7379" s="20"/>
      <c r="D7379" s="20"/>
      <c r="E7379"/>
      <c r="F7379"/>
      <c r="G7379" s="19"/>
      <c r="H7379"/>
      <c r="I7379"/>
      <c r="J7379"/>
      <c r="K7379" s="9"/>
      <c r="L7379"/>
      <c r="M7379" s="36"/>
      <c r="N7379"/>
      <c r="O7379"/>
      <c r="P7379" s="48"/>
      <c r="Q7379" s="10"/>
      <c r="R7379" s="11"/>
      <c r="S7379" s="13"/>
      <c r="T7379" s="12"/>
      <c r="U7379" s="13"/>
      <c r="V7379"/>
    </row>
    <row r="7380" spans="1:22" x14ac:dyDescent="0.2">
      <c r="A7380" s="32"/>
      <c r="B7380"/>
      <c r="C7380" s="20"/>
      <c r="D7380" s="20"/>
      <c r="E7380"/>
      <c r="F7380"/>
      <c r="G7380" s="19"/>
      <c r="H7380"/>
      <c r="I7380"/>
      <c r="J7380"/>
      <c r="K7380" s="9"/>
      <c r="L7380"/>
      <c r="M7380" s="36"/>
      <c r="N7380"/>
      <c r="O7380"/>
      <c r="P7380" s="48"/>
      <c r="Q7380" s="10"/>
      <c r="R7380" s="11"/>
      <c r="S7380" s="13"/>
      <c r="T7380" s="12"/>
      <c r="U7380" s="13"/>
      <c r="V7380"/>
    </row>
    <row r="7381" spans="1:22" x14ac:dyDescent="0.2">
      <c r="A7381" s="32"/>
      <c r="B7381"/>
      <c r="C7381" s="20"/>
      <c r="D7381" s="20"/>
      <c r="E7381"/>
      <c r="F7381"/>
      <c r="G7381" s="19"/>
      <c r="H7381"/>
      <c r="I7381"/>
      <c r="J7381"/>
      <c r="K7381" s="9"/>
      <c r="L7381"/>
      <c r="M7381" s="36"/>
      <c r="N7381"/>
      <c r="O7381"/>
      <c r="P7381" s="48"/>
      <c r="Q7381" s="10"/>
      <c r="R7381" s="11"/>
      <c r="S7381" s="13"/>
      <c r="T7381" s="12"/>
      <c r="U7381" s="13"/>
      <c r="V7381"/>
    </row>
    <row r="7382" spans="1:22" x14ac:dyDescent="0.2">
      <c r="A7382" s="32"/>
      <c r="B7382"/>
      <c r="C7382" s="20"/>
      <c r="D7382" s="20"/>
      <c r="E7382"/>
      <c r="F7382"/>
      <c r="G7382" s="19"/>
      <c r="H7382"/>
      <c r="I7382"/>
      <c r="J7382"/>
      <c r="K7382" s="9"/>
      <c r="L7382"/>
      <c r="M7382" s="36"/>
      <c r="N7382"/>
      <c r="O7382"/>
      <c r="P7382" s="48"/>
      <c r="Q7382" s="10"/>
      <c r="R7382" s="11"/>
      <c r="S7382" s="13"/>
      <c r="T7382" s="12"/>
      <c r="U7382" s="13"/>
      <c r="V7382"/>
    </row>
    <row r="7383" spans="1:22" x14ac:dyDescent="0.2">
      <c r="A7383" s="32"/>
      <c r="B7383"/>
      <c r="C7383" s="20"/>
      <c r="D7383" s="20"/>
      <c r="E7383"/>
      <c r="F7383"/>
      <c r="G7383" s="19"/>
      <c r="H7383"/>
      <c r="I7383"/>
      <c r="J7383"/>
      <c r="K7383" s="9"/>
      <c r="L7383"/>
      <c r="M7383" s="36"/>
      <c r="N7383"/>
      <c r="O7383"/>
      <c r="P7383" s="48"/>
      <c r="Q7383" s="10"/>
      <c r="R7383" s="11"/>
      <c r="S7383" s="13"/>
      <c r="T7383" s="12"/>
      <c r="U7383" s="13"/>
      <c r="V7383"/>
    </row>
    <row r="7384" spans="1:22" x14ac:dyDescent="0.2">
      <c r="A7384" s="32"/>
      <c r="B7384"/>
      <c r="C7384" s="20"/>
      <c r="D7384" s="20"/>
      <c r="E7384"/>
      <c r="F7384"/>
      <c r="G7384" s="19"/>
      <c r="H7384"/>
      <c r="I7384"/>
      <c r="J7384"/>
      <c r="K7384" s="9"/>
      <c r="L7384"/>
      <c r="M7384" s="36"/>
      <c r="N7384"/>
      <c r="O7384"/>
      <c r="P7384" s="48"/>
      <c r="Q7384" s="10"/>
      <c r="R7384" s="11"/>
      <c r="S7384" s="13"/>
      <c r="T7384" s="12"/>
      <c r="U7384" s="13"/>
      <c r="V7384"/>
    </row>
    <row r="7385" spans="1:22" x14ac:dyDescent="0.2">
      <c r="A7385" s="32"/>
      <c r="B7385"/>
      <c r="C7385" s="20"/>
      <c r="D7385" s="20"/>
      <c r="E7385"/>
      <c r="F7385"/>
      <c r="G7385" s="19"/>
      <c r="H7385"/>
      <c r="I7385"/>
      <c r="J7385"/>
      <c r="K7385" s="9"/>
      <c r="L7385"/>
      <c r="M7385" s="36"/>
      <c r="N7385"/>
      <c r="O7385"/>
      <c r="P7385" s="48"/>
      <c r="Q7385" s="10"/>
      <c r="R7385" s="11"/>
      <c r="S7385" s="13"/>
      <c r="T7385" s="12"/>
      <c r="U7385" s="13"/>
      <c r="V7385"/>
    </row>
    <row r="7386" spans="1:22" x14ac:dyDescent="0.2">
      <c r="A7386" s="32"/>
      <c r="B7386"/>
      <c r="C7386" s="20"/>
      <c r="D7386" s="20"/>
      <c r="E7386"/>
      <c r="F7386"/>
      <c r="G7386" s="19"/>
      <c r="H7386"/>
      <c r="I7386"/>
      <c r="J7386"/>
      <c r="K7386" s="9"/>
      <c r="L7386"/>
      <c r="M7386" s="36"/>
      <c r="N7386"/>
      <c r="O7386"/>
      <c r="P7386" s="48"/>
      <c r="Q7386" s="10"/>
      <c r="R7386" s="11"/>
      <c r="S7386" s="13"/>
      <c r="T7386" s="12"/>
      <c r="U7386" s="13"/>
      <c r="V7386"/>
    </row>
    <row r="7387" spans="1:22" x14ac:dyDescent="0.2">
      <c r="A7387" s="32"/>
      <c r="B7387"/>
      <c r="C7387" s="20"/>
      <c r="D7387" s="20"/>
      <c r="E7387"/>
      <c r="F7387"/>
      <c r="G7387" s="19"/>
      <c r="H7387"/>
      <c r="I7387"/>
      <c r="J7387"/>
      <c r="K7387" s="9"/>
      <c r="L7387"/>
      <c r="M7387" s="36"/>
      <c r="N7387"/>
      <c r="O7387"/>
      <c r="P7387" s="48"/>
      <c r="Q7387" s="10"/>
      <c r="R7387" s="11"/>
      <c r="S7387" s="13"/>
      <c r="T7387" s="12"/>
      <c r="U7387" s="13"/>
      <c r="V7387"/>
    </row>
    <row r="7388" spans="1:22" x14ac:dyDescent="0.2">
      <c r="A7388" s="32"/>
      <c r="B7388"/>
      <c r="C7388" s="20"/>
      <c r="D7388" s="20"/>
      <c r="E7388"/>
      <c r="F7388"/>
      <c r="G7388" s="19"/>
      <c r="H7388"/>
      <c r="I7388"/>
      <c r="J7388"/>
      <c r="K7388" s="9"/>
      <c r="L7388"/>
      <c r="M7388" s="36"/>
      <c r="N7388"/>
      <c r="O7388"/>
      <c r="P7388" s="48"/>
      <c r="Q7388" s="10"/>
      <c r="R7388" s="11"/>
      <c r="S7388" s="13"/>
      <c r="T7388" s="12"/>
      <c r="U7388" s="13"/>
      <c r="V7388"/>
    </row>
    <row r="7389" spans="1:22" x14ac:dyDescent="0.2">
      <c r="A7389" s="32"/>
      <c r="B7389"/>
      <c r="C7389" s="20"/>
      <c r="D7389" s="20"/>
      <c r="E7389"/>
      <c r="F7389"/>
      <c r="G7389" s="19"/>
      <c r="H7389"/>
      <c r="I7389"/>
      <c r="J7389"/>
      <c r="K7389" s="9"/>
      <c r="L7389"/>
      <c r="M7389" s="36"/>
      <c r="N7389"/>
      <c r="O7389"/>
      <c r="P7389" s="48"/>
      <c r="Q7389" s="10"/>
      <c r="R7389" s="11"/>
      <c r="S7389" s="13"/>
      <c r="T7389" s="12"/>
      <c r="U7389" s="13"/>
      <c r="V7389"/>
    </row>
    <row r="7390" spans="1:22" x14ac:dyDescent="0.2">
      <c r="A7390" s="32"/>
      <c r="B7390"/>
      <c r="C7390" s="20"/>
      <c r="D7390" s="20"/>
      <c r="E7390"/>
      <c r="F7390"/>
      <c r="G7390" s="19"/>
      <c r="H7390"/>
      <c r="I7390"/>
      <c r="J7390"/>
      <c r="K7390" s="9"/>
      <c r="L7390"/>
      <c r="M7390" s="36"/>
      <c r="N7390"/>
      <c r="O7390"/>
      <c r="P7390" s="48"/>
      <c r="Q7390" s="10"/>
      <c r="R7390" s="11"/>
      <c r="S7390" s="13"/>
      <c r="T7390" s="12"/>
      <c r="U7390" s="13"/>
      <c r="V7390"/>
    </row>
    <row r="7391" spans="1:22" x14ac:dyDescent="0.2">
      <c r="A7391" s="32"/>
      <c r="B7391"/>
      <c r="C7391" s="20"/>
      <c r="D7391" s="20"/>
      <c r="E7391"/>
      <c r="F7391"/>
      <c r="G7391" s="19"/>
      <c r="H7391"/>
      <c r="I7391"/>
      <c r="J7391"/>
      <c r="K7391" s="9"/>
      <c r="L7391"/>
      <c r="M7391" s="36"/>
      <c r="N7391"/>
      <c r="O7391"/>
      <c r="P7391" s="48"/>
      <c r="Q7391" s="10"/>
      <c r="R7391" s="11"/>
      <c r="S7391" s="13"/>
      <c r="T7391" s="12"/>
      <c r="U7391" s="13"/>
      <c r="V7391"/>
    </row>
    <row r="7392" spans="1:22" x14ac:dyDescent="0.2">
      <c r="A7392" s="32"/>
      <c r="B7392"/>
      <c r="C7392" s="20"/>
      <c r="D7392" s="20"/>
      <c r="E7392"/>
      <c r="F7392"/>
      <c r="G7392" s="19"/>
      <c r="H7392"/>
      <c r="I7392"/>
      <c r="J7392"/>
      <c r="K7392" s="9"/>
      <c r="L7392"/>
      <c r="M7392" s="36"/>
      <c r="N7392"/>
      <c r="O7392"/>
      <c r="P7392" s="48"/>
      <c r="Q7392" s="10"/>
      <c r="R7392" s="11"/>
      <c r="S7392" s="13"/>
      <c r="T7392" s="12"/>
      <c r="U7392" s="13"/>
      <c r="V7392"/>
    </row>
    <row r="7393" spans="1:22" x14ac:dyDescent="0.2">
      <c r="A7393" s="32"/>
      <c r="B7393"/>
      <c r="C7393" s="20"/>
      <c r="D7393" s="20"/>
      <c r="E7393"/>
      <c r="F7393"/>
      <c r="G7393" s="19"/>
      <c r="H7393"/>
      <c r="I7393"/>
      <c r="J7393"/>
      <c r="K7393" s="9"/>
      <c r="L7393"/>
      <c r="M7393" s="36"/>
      <c r="N7393"/>
      <c r="O7393"/>
      <c r="P7393" s="48"/>
      <c r="Q7393" s="10"/>
      <c r="R7393" s="11"/>
      <c r="S7393" s="13"/>
      <c r="T7393" s="12"/>
      <c r="U7393" s="13"/>
      <c r="V7393"/>
    </row>
    <row r="7394" spans="1:22" x14ac:dyDescent="0.2">
      <c r="A7394" s="32"/>
      <c r="B7394"/>
      <c r="C7394" s="20"/>
      <c r="D7394" s="20"/>
      <c r="E7394"/>
      <c r="F7394"/>
      <c r="G7394" s="19"/>
      <c r="H7394"/>
      <c r="I7394"/>
      <c r="J7394"/>
      <c r="K7394" s="9"/>
      <c r="L7394"/>
      <c r="M7394" s="36"/>
      <c r="N7394"/>
      <c r="O7394"/>
      <c r="P7394" s="48"/>
      <c r="Q7394" s="10"/>
      <c r="R7394" s="11"/>
      <c r="S7394" s="13"/>
      <c r="T7394" s="12"/>
      <c r="U7394" s="13"/>
      <c r="V7394"/>
    </row>
    <row r="7395" spans="1:22" x14ac:dyDescent="0.2">
      <c r="A7395" s="32"/>
      <c r="B7395"/>
      <c r="C7395" s="20"/>
      <c r="D7395" s="20"/>
      <c r="E7395"/>
      <c r="F7395"/>
      <c r="G7395" s="19"/>
      <c r="H7395"/>
      <c r="I7395"/>
      <c r="J7395"/>
      <c r="K7395" s="9"/>
      <c r="L7395"/>
      <c r="M7395" s="36"/>
      <c r="N7395"/>
      <c r="O7395"/>
      <c r="P7395" s="48"/>
      <c r="Q7395" s="10"/>
      <c r="R7395" s="11"/>
      <c r="S7395" s="13"/>
      <c r="T7395" s="12"/>
      <c r="U7395" s="13"/>
      <c r="V7395"/>
    </row>
    <row r="7396" spans="1:22" x14ac:dyDescent="0.2">
      <c r="A7396" s="32"/>
      <c r="B7396"/>
      <c r="C7396" s="20"/>
      <c r="D7396" s="20"/>
      <c r="E7396"/>
      <c r="F7396"/>
      <c r="G7396" s="19"/>
      <c r="H7396"/>
      <c r="I7396"/>
      <c r="J7396"/>
      <c r="K7396" s="9"/>
      <c r="L7396"/>
      <c r="M7396" s="36"/>
      <c r="N7396"/>
      <c r="O7396"/>
      <c r="P7396" s="48"/>
      <c r="Q7396" s="10"/>
      <c r="R7396" s="11"/>
      <c r="S7396" s="13"/>
      <c r="T7396" s="12"/>
      <c r="U7396" s="13"/>
      <c r="V7396"/>
    </row>
    <row r="7397" spans="1:22" x14ac:dyDescent="0.2">
      <c r="A7397" s="32"/>
      <c r="B7397"/>
      <c r="C7397" s="20"/>
      <c r="D7397" s="20"/>
      <c r="E7397"/>
      <c r="F7397"/>
      <c r="G7397" s="19"/>
      <c r="H7397"/>
      <c r="I7397"/>
      <c r="J7397"/>
      <c r="K7397" s="9"/>
      <c r="L7397"/>
      <c r="M7397" s="36"/>
      <c r="N7397"/>
      <c r="O7397"/>
      <c r="P7397" s="48"/>
      <c r="Q7397" s="10"/>
      <c r="R7397" s="11"/>
      <c r="S7397" s="13"/>
      <c r="T7397" s="12"/>
      <c r="U7397" s="13"/>
      <c r="V7397"/>
    </row>
    <row r="7398" spans="1:22" x14ac:dyDescent="0.2">
      <c r="A7398" s="32"/>
      <c r="B7398"/>
      <c r="C7398" s="20"/>
      <c r="D7398" s="20"/>
      <c r="E7398"/>
      <c r="F7398"/>
      <c r="G7398" s="19"/>
      <c r="H7398"/>
      <c r="I7398"/>
      <c r="J7398"/>
      <c r="K7398" s="9"/>
      <c r="L7398"/>
      <c r="M7398" s="36"/>
      <c r="N7398"/>
      <c r="O7398"/>
      <c r="P7398" s="48"/>
      <c r="Q7398" s="10"/>
      <c r="R7398" s="11"/>
      <c r="S7398" s="13"/>
      <c r="T7398" s="12"/>
      <c r="U7398" s="13"/>
      <c r="V7398"/>
    </row>
    <row r="7399" spans="1:22" x14ac:dyDescent="0.2">
      <c r="A7399" s="32"/>
      <c r="B7399"/>
      <c r="C7399" s="20"/>
      <c r="D7399" s="20"/>
      <c r="E7399"/>
      <c r="F7399"/>
      <c r="G7399" s="19"/>
      <c r="H7399"/>
      <c r="I7399"/>
      <c r="J7399"/>
      <c r="K7399" s="9"/>
      <c r="L7399"/>
      <c r="M7399" s="36"/>
      <c r="N7399"/>
      <c r="O7399"/>
      <c r="P7399" s="48"/>
      <c r="Q7399" s="10"/>
      <c r="R7399" s="11"/>
      <c r="S7399" s="13"/>
      <c r="T7399" s="12"/>
      <c r="U7399" s="13"/>
      <c r="V7399"/>
    </row>
    <row r="7400" spans="1:22" x14ac:dyDescent="0.2">
      <c r="A7400" s="32"/>
      <c r="B7400"/>
      <c r="C7400" s="20"/>
      <c r="D7400" s="20"/>
      <c r="E7400"/>
      <c r="F7400"/>
      <c r="G7400" s="19"/>
      <c r="H7400"/>
      <c r="I7400"/>
      <c r="J7400"/>
      <c r="K7400" s="9"/>
      <c r="L7400"/>
      <c r="M7400" s="36"/>
      <c r="N7400"/>
      <c r="O7400"/>
      <c r="P7400" s="48"/>
      <c r="Q7400" s="10"/>
      <c r="R7400" s="11"/>
      <c r="S7400" s="13"/>
      <c r="T7400" s="12"/>
      <c r="U7400" s="13"/>
      <c r="V7400"/>
    </row>
    <row r="7401" spans="1:22" x14ac:dyDescent="0.2">
      <c r="A7401" s="32"/>
      <c r="B7401"/>
      <c r="C7401" s="20"/>
      <c r="D7401" s="20"/>
      <c r="E7401"/>
      <c r="F7401"/>
      <c r="G7401" s="19"/>
      <c r="H7401"/>
      <c r="I7401"/>
      <c r="J7401"/>
      <c r="K7401" s="9"/>
      <c r="L7401"/>
      <c r="M7401" s="36"/>
      <c r="N7401"/>
      <c r="O7401"/>
      <c r="P7401" s="48"/>
      <c r="Q7401" s="10"/>
      <c r="R7401" s="11"/>
      <c r="S7401" s="13"/>
      <c r="T7401" s="12"/>
      <c r="U7401" s="13"/>
      <c r="V7401"/>
    </row>
    <row r="7402" spans="1:22" x14ac:dyDescent="0.2">
      <c r="A7402" s="32"/>
      <c r="B7402"/>
      <c r="C7402" s="20"/>
      <c r="D7402" s="20"/>
      <c r="E7402"/>
      <c r="F7402"/>
      <c r="G7402" s="19"/>
      <c r="H7402"/>
      <c r="I7402"/>
      <c r="J7402"/>
      <c r="K7402" s="9"/>
      <c r="L7402"/>
      <c r="M7402" s="36"/>
      <c r="N7402"/>
      <c r="O7402"/>
      <c r="P7402" s="48"/>
      <c r="Q7402" s="10"/>
      <c r="R7402" s="11"/>
      <c r="S7402" s="13"/>
      <c r="T7402" s="12"/>
      <c r="U7402" s="13"/>
      <c r="V7402"/>
    </row>
    <row r="7403" spans="1:22" x14ac:dyDescent="0.2">
      <c r="A7403" s="32"/>
      <c r="B7403"/>
      <c r="C7403" s="20"/>
      <c r="D7403" s="20"/>
      <c r="E7403"/>
      <c r="F7403"/>
      <c r="G7403" s="19"/>
      <c r="H7403"/>
      <c r="I7403"/>
      <c r="J7403"/>
      <c r="K7403" s="9"/>
      <c r="L7403"/>
      <c r="M7403" s="36"/>
      <c r="N7403"/>
      <c r="O7403"/>
      <c r="P7403" s="48"/>
      <c r="Q7403" s="10"/>
      <c r="R7403" s="11"/>
      <c r="S7403" s="13"/>
      <c r="T7403" s="12"/>
      <c r="U7403" s="13"/>
      <c r="V7403"/>
    </row>
    <row r="7404" spans="1:22" x14ac:dyDescent="0.2">
      <c r="A7404" s="32"/>
      <c r="B7404"/>
      <c r="C7404" s="20"/>
      <c r="D7404" s="20"/>
      <c r="E7404"/>
      <c r="F7404"/>
      <c r="G7404" s="19"/>
      <c r="H7404"/>
      <c r="I7404"/>
      <c r="J7404"/>
      <c r="K7404" s="9"/>
      <c r="L7404"/>
      <c r="M7404" s="36"/>
      <c r="N7404"/>
      <c r="O7404"/>
      <c r="P7404" s="48"/>
      <c r="Q7404" s="10"/>
      <c r="R7404" s="11"/>
      <c r="S7404" s="13"/>
      <c r="T7404" s="12"/>
      <c r="U7404" s="13"/>
      <c r="V7404"/>
    </row>
    <row r="7405" spans="1:22" x14ac:dyDescent="0.2">
      <c r="A7405" s="32"/>
      <c r="B7405"/>
      <c r="C7405" s="20"/>
      <c r="D7405" s="20"/>
      <c r="E7405"/>
      <c r="F7405"/>
      <c r="G7405" s="19"/>
      <c r="H7405"/>
      <c r="I7405"/>
      <c r="J7405"/>
      <c r="K7405" s="9"/>
      <c r="L7405"/>
      <c r="M7405" s="36"/>
      <c r="N7405"/>
      <c r="O7405"/>
      <c r="P7405" s="48"/>
      <c r="Q7405" s="10"/>
      <c r="R7405" s="11"/>
      <c r="S7405" s="13"/>
      <c r="T7405" s="12"/>
      <c r="U7405" s="13"/>
      <c r="V7405"/>
    </row>
    <row r="7406" spans="1:22" x14ac:dyDescent="0.2">
      <c r="A7406" s="32"/>
      <c r="B7406"/>
      <c r="C7406" s="20"/>
      <c r="D7406" s="20"/>
      <c r="E7406"/>
      <c r="F7406"/>
      <c r="G7406" s="19"/>
      <c r="H7406"/>
      <c r="I7406"/>
      <c r="J7406"/>
      <c r="K7406" s="9"/>
      <c r="L7406"/>
      <c r="M7406" s="36"/>
      <c r="N7406"/>
      <c r="O7406"/>
      <c r="P7406" s="48"/>
      <c r="Q7406" s="10"/>
      <c r="R7406" s="11"/>
      <c r="S7406" s="13"/>
      <c r="T7406" s="12"/>
      <c r="U7406" s="13"/>
      <c r="V7406"/>
    </row>
    <row r="7407" spans="1:22" x14ac:dyDescent="0.2">
      <c r="A7407" s="32"/>
      <c r="B7407"/>
      <c r="C7407" s="20"/>
      <c r="D7407" s="20"/>
      <c r="E7407"/>
      <c r="F7407"/>
      <c r="G7407" s="19"/>
      <c r="H7407"/>
      <c r="I7407"/>
      <c r="J7407"/>
      <c r="K7407" s="9"/>
      <c r="L7407"/>
      <c r="M7407" s="36"/>
      <c r="N7407"/>
      <c r="O7407"/>
      <c r="P7407" s="48"/>
      <c r="Q7407" s="10"/>
      <c r="R7407" s="11"/>
      <c r="S7407" s="13"/>
      <c r="T7407" s="12"/>
      <c r="U7407" s="13"/>
      <c r="V7407"/>
    </row>
    <row r="7408" spans="1:22" x14ac:dyDescent="0.2">
      <c r="A7408" s="32"/>
      <c r="B7408"/>
      <c r="C7408" s="20"/>
      <c r="D7408" s="20"/>
      <c r="E7408"/>
      <c r="F7408"/>
      <c r="G7408" s="19"/>
      <c r="H7408"/>
      <c r="I7408"/>
      <c r="J7408"/>
      <c r="K7408" s="9"/>
      <c r="L7408"/>
      <c r="M7408" s="36"/>
      <c r="N7408"/>
      <c r="O7408"/>
      <c r="P7408" s="48"/>
      <c r="Q7408" s="10"/>
      <c r="R7408" s="11"/>
      <c r="S7408" s="13"/>
      <c r="T7408" s="12"/>
      <c r="U7408" s="13"/>
      <c r="V7408"/>
    </row>
    <row r="7409" spans="1:22" x14ac:dyDescent="0.2">
      <c r="A7409" s="32"/>
      <c r="B7409"/>
      <c r="C7409" s="20"/>
      <c r="D7409" s="20"/>
      <c r="E7409"/>
      <c r="F7409"/>
      <c r="G7409" s="19"/>
      <c r="H7409"/>
      <c r="I7409"/>
      <c r="J7409"/>
      <c r="K7409" s="9"/>
      <c r="L7409"/>
      <c r="M7409" s="36"/>
      <c r="N7409"/>
      <c r="O7409"/>
      <c r="P7409" s="48"/>
      <c r="Q7409" s="10"/>
      <c r="R7409" s="11"/>
      <c r="S7409" s="13"/>
      <c r="T7409" s="12"/>
      <c r="U7409" s="13"/>
      <c r="V7409"/>
    </row>
    <row r="7410" spans="1:22" x14ac:dyDescent="0.2">
      <c r="A7410" s="32"/>
      <c r="B7410"/>
      <c r="C7410" s="20"/>
      <c r="D7410" s="20"/>
      <c r="E7410"/>
      <c r="F7410"/>
      <c r="G7410" s="19"/>
      <c r="H7410"/>
      <c r="I7410"/>
      <c r="J7410"/>
      <c r="K7410" s="9"/>
      <c r="L7410"/>
      <c r="M7410" s="36"/>
      <c r="N7410"/>
      <c r="O7410"/>
      <c r="P7410" s="48"/>
      <c r="Q7410" s="10"/>
      <c r="R7410" s="11"/>
      <c r="S7410" s="13"/>
      <c r="T7410" s="12"/>
      <c r="U7410" s="13"/>
      <c r="V7410"/>
    </row>
    <row r="7411" spans="1:22" x14ac:dyDescent="0.2">
      <c r="A7411" s="32"/>
      <c r="B7411"/>
      <c r="C7411" s="20"/>
      <c r="D7411" s="20"/>
      <c r="E7411"/>
      <c r="F7411"/>
      <c r="G7411" s="19"/>
      <c r="H7411"/>
      <c r="I7411"/>
      <c r="J7411"/>
      <c r="K7411" s="9"/>
      <c r="L7411"/>
      <c r="M7411" s="36"/>
      <c r="N7411"/>
      <c r="O7411"/>
      <c r="P7411" s="48"/>
      <c r="Q7411" s="10"/>
      <c r="R7411" s="11"/>
      <c r="S7411" s="13"/>
      <c r="T7411" s="12"/>
      <c r="U7411" s="13"/>
      <c r="V7411"/>
    </row>
    <row r="7412" spans="1:22" x14ac:dyDescent="0.2">
      <c r="A7412" s="32"/>
      <c r="B7412"/>
      <c r="C7412" s="20"/>
      <c r="D7412" s="20"/>
      <c r="E7412"/>
      <c r="F7412"/>
      <c r="G7412" s="19"/>
      <c r="H7412"/>
      <c r="I7412"/>
      <c r="J7412"/>
      <c r="K7412" s="9"/>
      <c r="L7412"/>
      <c r="M7412" s="36"/>
      <c r="N7412"/>
      <c r="O7412"/>
      <c r="P7412" s="48"/>
      <c r="Q7412" s="10"/>
      <c r="R7412" s="11"/>
      <c r="S7412" s="13"/>
      <c r="T7412" s="12"/>
      <c r="U7412" s="13"/>
      <c r="V7412"/>
    </row>
    <row r="7413" spans="1:22" x14ac:dyDescent="0.2">
      <c r="A7413" s="32"/>
      <c r="B7413"/>
      <c r="C7413" s="20"/>
      <c r="D7413" s="20"/>
      <c r="E7413"/>
      <c r="F7413"/>
      <c r="G7413" s="19"/>
      <c r="H7413"/>
      <c r="I7413"/>
      <c r="J7413"/>
      <c r="K7413" s="9"/>
      <c r="L7413"/>
      <c r="M7413" s="36"/>
      <c r="N7413"/>
      <c r="O7413"/>
      <c r="P7413" s="48"/>
      <c r="Q7413" s="10"/>
      <c r="R7413" s="11"/>
      <c r="S7413" s="13"/>
      <c r="T7413" s="12"/>
      <c r="U7413" s="13"/>
      <c r="V7413"/>
    </row>
    <row r="7414" spans="1:22" x14ac:dyDescent="0.2">
      <c r="A7414" s="32"/>
      <c r="B7414"/>
      <c r="C7414" s="20"/>
      <c r="D7414" s="20"/>
      <c r="E7414"/>
      <c r="F7414"/>
      <c r="G7414" s="19"/>
      <c r="H7414"/>
      <c r="I7414"/>
      <c r="J7414"/>
      <c r="K7414" s="9"/>
      <c r="L7414"/>
      <c r="M7414" s="36"/>
      <c r="N7414"/>
      <c r="O7414"/>
      <c r="P7414" s="48"/>
      <c r="Q7414" s="10"/>
      <c r="R7414" s="11"/>
      <c r="S7414" s="13"/>
      <c r="T7414" s="12"/>
      <c r="U7414" s="13"/>
      <c r="V7414"/>
    </row>
    <row r="7415" spans="1:22" x14ac:dyDescent="0.2">
      <c r="A7415" s="32"/>
      <c r="B7415"/>
      <c r="C7415" s="20"/>
      <c r="D7415" s="20"/>
      <c r="E7415"/>
      <c r="F7415"/>
      <c r="G7415" s="19"/>
      <c r="H7415"/>
      <c r="I7415"/>
      <c r="J7415"/>
      <c r="K7415" s="9"/>
      <c r="L7415"/>
      <c r="M7415" s="36"/>
      <c r="N7415"/>
      <c r="O7415"/>
      <c r="P7415" s="48"/>
      <c r="Q7415" s="10"/>
      <c r="R7415" s="11"/>
      <c r="S7415" s="13"/>
      <c r="T7415" s="12"/>
      <c r="U7415" s="13"/>
      <c r="V7415"/>
    </row>
    <row r="7416" spans="1:22" x14ac:dyDescent="0.2">
      <c r="A7416" s="32"/>
      <c r="B7416"/>
      <c r="C7416" s="20"/>
      <c r="D7416" s="20"/>
      <c r="E7416"/>
      <c r="F7416"/>
      <c r="G7416" s="19"/>
      <c r="H7416"/>
      <c r="I7416"/>
      <c r="J7416"/>
      <c r="K7416" s="9"/>
      <c r="L7416"/>
      <c r="M7416" s="36"/>
      <c r="N7416"/>
      <c r="O7416"/>
      <c r="P7416" s="48"/>
      <c r="Q7416" s="10"/>
      <c r="R7416" s="11"/>
      <c r="S7416" s="13"/>
      <c r="T7416" s="12"/>
      <c r="U7416" s="13"/>
      <c r="V7416"/>
    </row>
    <row r="7417" spans="1:22" x14ac:dyDescent="0.2">
      <c r="A7417" s="32"/>
      <c r="B7417"/>
      <c r="C7417" s="20"/>
      <c r="D7417" s="20"/>
      <c r="E7417"/>
      <c r="F7417"/>
      <c r="G7417" s="19"/>
      <c r="H7417"/>
      <c r="I7417"/>
      <c r="J7417"/>
      <c r="K7417" s="9"/>
      <c r="L7417"/>
      <c r="M7417" s="36"/>
      <c r="N7417"/>
      <c r="O7417"/>
      <c r="P7417" s="48"/>
      <c r="Q7417" s="10"/>
      <c r="R7417" s="11"/>
      <c r="S7417" s="13"/>
      <c r="T7417" s="12"/>
      <c r="U7417" s="13"/>
      <c r="V7417"/>
    </row>
    <row r="7418" spans="1:22" x14ac:dyDescent="0.2">
      <c r="A7418" s="32"/>
      <c r="B7418"/>
      <c r="C7418" s="20"/>
      <c r="D7418" s="20"/>
      <c r="E7418"/>
      <c r="F7418"/>
      <c r="G7418" s="19"/>
      <c r="H7418"/>
      <c r="I7418"/>
      <c r="J7418"/>
      <c r="K7418" s="9"/>
      <c r="L7418"/>
      <c r="M7418" s="36"/>
      <c r="N7418"/>
      <c r="O7418"/>
      <c r="P7418" s="48"/>
      <c r="Q7418" s="10"/>
      <c r="R7418" s="11"/>
      <c r="S7418" s="13"/>
      <c r="T7418" s="12"/>
      <c r="U7418" s="13"/>
      <c r="V7418"/>
    </row>
    <row r="7419" spans="1:22" x14ac:dyDescent="0.2">
      <c r="A7419" s="32"/>
      <c r="B7419"/>
      <c r="C7419" s="20"/>
      <c r="D7419" s="20"/>
      <c r="E7419"/>
      <c r="F7419"/>
      <c r="G7419" s="19"/>
      <c r="H7419"/>
      <c r="I7419"/>
      <c r="J7419"/>
      <c r="K7419" s="9"/>
      <c r="L7419"/>
      <c r="M7419" s="36"/>
      <c r="N7419"/>
      <c r="O7419"/>
      <c r="P7419" s="48"/>
      <c r="Q7419" s="10"/>
      <c r="R7419" s="11"/>
      <c r="S7419" s="13"/>
      <c r="T7419" s="12"/>
      <c r="U7419" s="13"/>
      <c r="V7419"/>
    </row>
    <row r="7420" spans="1:22" x14ac:dyDescent="0.2">
      <c r="A7420" s="32"/>
      <c r="B7420"/>
      <c r="C7420" s="20"/>
      <c r="D7420" s="20"/>
      <c r="E7420"/>
      <c r="F7420"/>
      <c r="G7420" s="19"/>
      <c r="H7420"/>
      <c r="I7420"/>
      <c r="J7420"/>
      <c r="K7420" s="9"/>
      <c r="L7420"/>
      <c r="M7420" s="36"/>
      <c r="N7420"/>
      <c r="O7420"/>
      <c r="P7420" s="48"/>
      <c r="Q7420" s="10"/>
      <c r="R7420" s="11"/>
      <c r="S7420" s="13"/>
      <c r="T7420" s="12"/>
      <c r="U7420" s="13"/>
      <c r="V7420"/>
    </row>
    <row r="7421" spans="1:22" x14ac:dyDescent="0.2">
      <c r="A7421" s="32"/>
      <c r="B7421"/>
      <c r="C7421" s="20"/>
      <c r="D7421" s="20"/>
      <c r="E7421"/>
      <c r="F7421"/>
      <c r="G7421" s="19"/>
      <c r="H7421"/>
      <c r="I7421"/>
      <c r="J7421"/>
      <c r="K7421" s="9"/>
      <c r="L7421"/>
      <c r="M7421" s="36"/>
      <c r="N7421"/>
      <c r="O7421"/>
      <c r="P7421" s="48"/>
      <c r="Q7421" s="10"/>
      <c r="R7421" s="11"/>
      <c r="S7421" s="13"/>
      <c r="T7421" s="12"/>
      <c r="U7421" s="13"/>
      <c r="V7421"/>
    </row>
    <row r="7422" spans="1:22" x14ac:dyDescent="0.2">
      <c r="A7422" s="32"/>
      <c r="B7422"/>
      <c r="C7422" s="20"/>
      <c r="D7422" s="20"/>
      <c r="E7422"/>
      <c r="F7422"/>
      <c r="G7422" s="19"/>
      <c r="H7422"/>
      <c r="I7422"/>
      <c r="J7422"/>
      <c r="K7422" s="9"/>
      <c r="L7422"/>
      <c r="M7422" s="36"/>
      <c r="N7422"/>
      <c r="O7422"/>
      <c r="P7422" s="48"/>
      <c r="Q7422" s="10"/>
      <c r="R7422" s="11"/>
      <c r="S7422" s="13"/>
      <c r="T7422" s="12"/>
      <c r="U7422" s="13"/>
      <c r="V7422"/>
    </row>
    <row r="7423" spans="1:22" x14ac:dyDescent="0.2">
      <c r="A7423" s="32"/>
      <c r="B7423"/>
      <c r="C7423" s="20"/>
      <c r="D7423" s="20"/>
      <c r="E7423"/>
      <c r="F7423"/>
      <c r="G7423" s="19"/>
      <c r="H7423"/>
      <c r="I7423"/>
      <c r="J7423"/>
      <c r="K7423" s="9"/>
      <c r="L7423"/>
      <c r="M7423" s="36"/>
      <c r="N7423"/>
      <c r="O7423"/>
      <c r="P7423" s="48"/>
      <c r="Q7423" s="10"/>
      <c r="R7423" s="11"/>
      <c r="S7423" s="13"/>
      <c r="T7423" s="12"/>
      <c r="U7423" s="13"/>
      <c r="V7423"/>
    </row>
    <row r="7424" spans="1:22" x14ac:dyDescent="0.2">
      <c r="A7424" s="32"/>
      <c r="B7424"/>
      <c r="C7424" s="20"/>
      <c r="D7424" s="20"/>
      <c r="E7424"/>
      <c r="F7424"/>
      <c r="G7424" s="19"/>
      <c r="H7424"/>
      <c r="I7424"/>
      <c r="J7424"/>
      <c r="K7424" s="9"/>
      <c r="L7424"/>
      <c r="M7424" s="36"/>
      <c r="N7424"/>
      <c r="O7424"/>
      <c r="P7424" s="48"/>
      <c r="Q7424" s="10"/>
      <c r="R7424" s="11"/>
      <c r="S7424" s="13"/>
      <c r="T7424" s="12"/>
      <c r="U7424" s="13"/>
      <c r="V7424"/>
    </row>
    <row r="7425" spans="1:22" x14ac:dyDescent="0.2">
      <c r="A7425" s="32"/>
      <c r="B7425"/>
      <c r="C7425" s="20"/>
      <c r="D7425" s="20"/>
      <c r="E7425"/>
      <c r="F7425"/>
      <c r="G7425" s="19"/>
      <c r="H7425"/>
      <c r="I7425"/>
      <c r="J7425"/>
      <c r="K7425" s="9"/>
      <c r="L7425"/>
      <c r="M7425" s="36"/>
      <c r="N7425"/>
      <c r="O7425"/>
      <c r="P7425" s="48"/>
      <c r="Q7425" s="10"/>
      <c r="R7425" s="11"/>
      <c r="S7425" s="13"/>
      <c r="T7425" s="12"/>
      <c r="U7425" s="13"/>
      <c r="V7425"/>
    </row>
    <row r="7426" spans="1:22" x14ac:dyDescent="0.2">
      <c r="A7426" s="32"/>
      <c r="B7426"/>
      <c r="C7426" s="20"/>
      <c r="D7426" s="20"/>
      <c r="E7426"/>
      <c r="F7426"/>
      <c r="G7426" s="19"/>
      <c r="H7426"/>
      <c r="I7426"/>
      <c r="J7426"/>
      <c r="K7426" s="9"/>
      <c r="L7426"/>
      <c r="M7426" s="36"/>
      <c r="N7426"/>
      <c r="O7426"/>
      <c r="P7426" s="48"/>
      <c r="Q7426" s="10"/>
      <c r="R7426" s="11"/>
      <c r="S7426" s="13"/>
      <c r="T7426" s="12"/>
      <c r="U7426" s="13"/>
      <c r="V7426"/>
    </row>
    <row r="7427" spans="1:22" x14ac:dyDescent="0.2">
      <c r="A7427" s="32"/>
      <c r="B7427"/>
      <c r="C7427" s="20"/>
      <c r="D7427" s="20"/>
      <c r="E7427"/>
      <c r="F7427"/>
      <c r="G7427" s="19"/>
      <c r="H7427"/>
      <c r="I7427"/>
      <c r="J7427"/>
      <c r="K7427" s="9"/>
      <c r="L7427"/>
      <c r="M7427" s="36"/>
      <c r="N7427"/>
      <c r="O7427"/>
      <c r="P7427" s="48"/>
      <c r="Q7427" s="10"/>
      <c r="R7427" s="11"/>
      <c r="S7427" s="13"/>
      <c r="T7427" s="12"/>
      <c r="U7427" s="13"/>
      <c r="V7427"/>
    </row>
    <row r="7428" spans="1:22" x14ac:dyDescent="0.2">
      <c r="A7428" s="32"/>
      <c r="B7428"/>
      <c r="C7428" s="20"/>
      <c r="D7428" s="20"/>
      <c r="E7428"/>
      <c r="F7428"/>
      <c r="G7428" s="19"/>
      <c r="H7428"/>
      <c r="I7428"/>
      <c r="J7428"/>
      <c r="K7428" s="9"/>
      <c r="L7428"/>
      <c r="M7428" s="36"/>
      <c r="N7428"/>
      <c r="O7428"/>
      <c r="P7428" s="48"/>
      <c r="Q7428" s="10"/>
      <c r="R7428" s="11"/>
      <c r="S7428" s="13"/>
      <c r="T7428" s="12"/>
      <c r="U7428" s="13"/>
      <c r="V7428"/>
    </row>
    <row r="7429" spans="1:22" x14ac:dyDescent="0.2">
      <c r="A7429" s="32"/>
      <c r="B7429"/>
      <c r="C7429" s="20"/>
      <c r="D7429" s="20"/>
      <c r="E7429"/>
      <c r="F7429"/>
      <c r="G7429" s="19"/>
      <c r="H7429"/>
      <c r="I7429"/>
      <c r="J7429"/>
      <c r="K7429" s="9"/>
      <c r="L7429"/>
      <c r="M7429" s="36"/>
      <c r="N7429"/>
      <c r="O7429"/>
      <c r="P7429" s="48"/>
      <c r="Q7429" s="10"/>
      <c r="R7429" s="11"/>
      <c r="S7429" s="13"/>
      <c r="T7429" s="12"/>
      <c r="U7429" s="13"/>
      <c r="V7429"/>
    </row>
    <row r="7430" spans="1:22" x14ac:dyDescent="0.2">
      <c r="A7430" s="32"/>
      <c r="B7430"/>
      <c r="C7430" s="20"/>
      <c r="D7430" s="20"/>
      <c r="E7430"/>
      <c r="F7430"/>
      <c r="G7430" s="19"/>
      <c r="H7430"/>
      <c r="I7430"/>
      <c r="J7430"/>
      <c r="K7430" s="9"/>
      <c r="L7430"/>
      <c r="M7430" s="36"/>
      <c r="N7430"/>
      <c r="O7430"/>
      <c r="P7430" s="48"/>
      <c r="Q7430" s="10"/>
      <c r="R7430" s="11"/>
      <c r="S7430" s="13"/>
      <c r="T7430" s="12"/>
      <c r="U7430" s="13"/>
      <c r="V7430"/>
    </row>
    <row r="7431" spans="1:22" x14ac:dyDescent="0.2">
      <c r="A7431" s="32"/>
      <c r="B7431"/>
      <c r="C7431" s="20"/>
      <c r="D7431" s="20"/>
      <c r="E7431"/>
      <c r="F7431"/>
      <c r="G7431" s="19"/>
      <c r="H7431"/>
      <c r="I7431"/>
      <c r="J7431"/>
      <c r="K7431" s="9"/>
      <c r="L7431"/>
      <c r="M7431" s="36"/>
      <c r="N7431"/>
      <c r="O7431"/>
      <c r="P7431" s="48"/>
      <c r="Q7431" s="10"/>
      <c r="R7431" s="11"/>
      <c r="S7431" s="13"/>
      <c r="T7431" s="12"/>
      <c r="U7431" s="13"/>
      <c r="V7431"/>
    </row>
    <row r="7432" spans="1:22" x14ac:dyDescent="0.2">
      <c r="A7432" s="32"/>
      <c r="B7432"/>
      <c r="C7432" s="20"/>
      <c r="D7432" s="20"/>
      <c r="E7432"/>
      <c r="F7432"/>
      <c r="G7432" s="19"/>
      <c r="H7432"/>
      <c r="I7432"/>
      <c r="J7432"/>
      <c r="K7432" s="9"/>
      <c r="L7432"/>
      <c r="M7432" s="36"/>
      <c r="N7432"/>
      <c r="O7432"/>
      <c r="P7432" s="48"/>
      <c r="Q7432" s="10"/>
      <c r="R7432" s="11"/>
      <c r="S7432" s="13"/>
      <c r="T7432" s="12"/>
      <c r="U7432" s="13"/>
      <c r="V7432"/>
    </row>
    <row r="7433" spans="1:22" x14ac:dyDescent="0.2">
      <c r="A7433" s="32"/>
      <c r="B7433"/>
      <c r="C7433" s="20"/>
      <c r="D7433" s="20"/>
      <c r="E7433"/>
      <c r="F7433"/>
      <c r="G7433" s="19"/>
      <c r="H7433"/>
      <c r="I7433"/>
      <c r="J7433"/>
      <c r="K7433" s="9"/>
      <c r="L7433"/>
      <c r="M7433" s="36"/>
      <c r="N7433"/>
      <c r="O7433"/>
      <c r="P7433" s="48"/>
      <c r="Q7433" s="10"/>
      <c r="R7433" s="11"/>
      <c r="S7433" s="13"/>
      <c r="T7433" s="12"/>
      <c r="U7433" s="13"/>
      <c r="V7433"/>
    </row>
    <row r="7434" spans="1:22" x14ac:dyDescent="0.2">
      <c r="A7434" s="32"/>
      <c r="B7434"/>
      <c r="C7434" s="20"/>
      <c r="D7434" s="20"/>
      <c r="E7434"/>
      <c r="F7434"/>
      <c r="G7434" s="19"/>
      <c r="H7434"/>
      <c r="I7434"/>
      <c r="J7434"/>
      <c r="K7434" s="9"/>
      <c r="L7434"/>
      <c r="M7434" s="36"/>
      <c r="N7434"/>
      <c r="O7434"/>
      <c r="P7434" s="48"/>
      <c r="Q7434" s="10"/>
      <c r="R7434" s="11"/>
      <c r="S7434" s="13"/>
      <c r="T7434" s="12"/>
      <c r="U7434" s="13"/>
      <c r="V7434"/>
    </row>
    <row r="7435" spans="1:22" x14ac:dyDescent="0.2">
      <c r="A7435" s="32"/>
      <c r="B7435"/>
      <c r="C7435" s="20"/>
      <c r="D7435" s="20"/>
      <c r="E7435"/>
      <c r="F7435"/>
      <c r="G7435" s="19"/>
      <c r="H7435"/>
      <c r="I7435"/>
      <c r="J7435"/>
      <c r="K7435" s="9"/>
      <c r="L7435"/>
      <c r="M7435" s="36"/>
      <c r="N7435"/>
      <c r="O7435"/>
      <c r="P7435" s="48"/>
      <c r="Q7435" s="10"/>
      <c r="R7435" s="11"/>
      <c r="S7435" s="13"/>
      <c r="T7435" s="12"/>
      <c r="U7435" s="13"/>
      <c r="V7435"/>
    </row>
    <row r="7436" spans="1:22" x14ac:dyDescent="0.2">
      <c r="A7436" s="32"/>
      <c r="B7436"/>
      <c r="C7436" s="20"/>
      <c r="D7436" s="20"/>
      <c r="E7436"/>
      <c r="F7436"/>
      <c r="G7436" s="19"/>
      <c r="H7436"/>
      <c r="I7436"/>
      <c r="J7436"/>
      <c r="K7436" s="9"/>
      <c r="L7436"/>
      <c r="M7436" s="36"/>
      <c r="N7436"/>
      <c r="O7436"/>
      <c r="P7436" s="48"/>
      <c r="Q7436" s="10"/>
      <c r="R7436" s="11"/>
      <c r="S7436" s="13"/>
      <c r="T7436" s="12"/>
      <c r="U7436" s="13"/>
      <c r="V7436"/>
    </row>
    <row r="7437" spans="1:22" x14ac:dyDescent="0.2">
      <c r="A7437" s="32"/>
      <c r="B7437"/>
      <c r="C7437" s="20"/>
      <c r="D7437" s="20"/>
      <c r="E7437"/>
      <c r="F7437"/>
      <c r="G7437" s="19"/>
      <c r="H7437"/>
      <c r="I7437"/>
      <c r="J7437"/>
      <c r="K7437" s="9"/>
      <c r="L7437"/>
      <c r="M7437" s="36"/>
      <c r="N7437"/>
      <c r="O7437"/>
      <c r="P7437" s="48"/>
      <c r="Q7437" s="10"/>
      <c r="R7437" s="11"/>
      <c r="S7437" s="13"/>
      <c r="T7437" s="12"/>
      <c r="U7437" s="13"/>
      <c r="V7437"/>
    </row>
    <row r="7438" spans="1:22" x14ac:dyDescent="0.2">
      <c r="A7438" s="32"/>
      <c r="B7438"/>
      <c r="C7438" s="20"/>
      <c r="D7438" s="20"/>
      <c r="E7438"/>
      <c r="F7438"/>
      <c r="G7438" s="19"/>
      <c r="H7438"/>
      <c r="I7438"/>
      <c r="J7438"/>
      <c r="K7438" s="9"/>
      <c r="L7438"/>
      <c r="M7438" s="36"/>
      <c r="N7438"/>
      <c r="O7438"/>
      <c r="P7438" s="48"/>
      <c r="Q7438" s="10"/>
      <c r="R7438" s="11"/>
      <c r="S7438" s="13"/>
      <c r="T7438" s="12"/>
      <c r="U7438" s="13"/>
      <c r="V7438"/>
    </row>
    <row r="7439" spans="1:22" x14ac:dyDescent="0.2">
      <c r="A7439" s="32"/>
      <c r="B7439"/>
      <c r="C7439" s="20"/>
      <c r="D7439" s="20"/>
      <c r="E7439"/>
      <c r="F7439"/>
      <c r="G7439" s="19"/>
      <c r="H7439"/>
      <c r="I7439"/>
      <c r="J7439"/>
      <c r="K7439" s="9"/>
      <c r="L7439"/>
      <c r="M7439" s="36"/>
      <c r="N7439"/>
      <c r="O7439"/>
      <c r="P7439" s="48"/>
      <c r="Q7439" s="10"/>
      <c r="R7439" s="11"/>
      <c r="S7439" s="13"/>
      <c r="T7439" s="12"/>
      <c r="U7439" s="13"/>
      <c r="V7439"/>
    </row>
    <row r="7440" spans="1:22" x14ac:dyDescent="0.2">
      <c r="A7440" s="32"/>
      <c r="B7440"/>
      <c r="C7440" s="20"/>
      <c r="D7440" s="20"/>
      <c r="E7440"/>
      <c r="F7440"/>
      <c r="G7440" s="19"/>
      <c r="H7440"/>
      <c r="I7440"/>
      <c r="J7440"/>
      <c r="K7440" s="9"/>
      <c r="L7440"/>
      <c r="M7440" s="36"/>
      <c r="N7440"/>
      <c r="O7440"/>
      <c r="P7440" s="48"/>
      <c r="Q7440" s="10"/>
      <c r="R7440" s="11"/>
      <c r="S7440" s="13"/>
      <c r="T7440" s="12"/>
      <c r="U7440" s="13"/>
      <c r="V7440"/>
    </row>
    <row r="7441" spans="1:22" x14ac:dyDescent="0.2">
      <c r="A7441" s="32"/>
      <c r="B7441"/>
      <c r="C7441" s="20"/>
      <c r="D7441" s="20"/>
      <c r="E7441"/>
      <c r="F7441"/>
      <c r="G7441" s="19"/>
      <c r="H7441"/>
      <c r="I7441"/>
      <c r="J7441"/>
      <c r="K7441" s="9"/>
      <c r="L7441"/>
      <c r="M7441" s="36"/>
      <c r="N7441"/>
      <c r="O7441"/>
      <c r="P7441" s="48"/>
      <c r="Q7441" s="10"/>
      <c r="R7441" s="11"/>
      <c r="S7441" s="13"/>
      <c r="T7441" s="12"/>
      <c r="U7441" s="13"/>
      <c r="V7441"/>
    </row>
    <row r="7442" spans="1:22" x14ac:dyDescent="0.2">
      <c r="A7442" s="32"/>
      <c r="B7442"/>
      <c r="C7442" s="20"/>
      <c r="D7442" s="20"/>
      <c r="E7442"/>
      <c r="F7442"/>
      <c r="G7442" s="19"/>
      <c r="H7442"/>
      <c r="I7442"/>
      <c r="J7442"/>
      <c r="K7442" s="9"/>
      <c r="L7442"/>
      <c r="M7442" s="36"/>
      <c r="N7442"/>
      <c r="O7442"/>
      <c r="P7442" s="48"/>
      <c r="Q7442" s="10"/>
      <c r="R7442" s="11"/>
      <c r="S7442" s="13"/>
      <c r="T7442" s="12"/>
      <c r="U7442" s="13"/>
      <c r="V7442"/>
    </row>
  </sheetData>
  <autoFilter ref="A1:Y1"/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"/>
  <sheetViews>
    <sheetView topLeftCell="A71" workbookViewId="0">
      <selection activeCell="C92" sqref="C92:C94"/>
    </sheetView>
  </sheetViews>
  <sheetFormatPr defaultRowHeight="12.75" x14ac:dyDescent="0.2"/>
  <cols>
    <col min="1" max="1" width="16.5703125" style="14" customWidth="1"/>
    <col min="2" max="2" width="55" style="14" customWidth="1"/>
    <col min="3" max="3" width="18.85546875" style="14" customWidth="1"/>
    <col min="4" max="16384" width="9.140625" style="14"/>
  </cols>
  <sheetData>
    <row r="1" spans="1:3" x14ac:dyDescent="0.2">
      <c r="A1" s="1" t="s">
        <v>446</v>
      </c>
      <c r="B1" s="1" t="s">
        <v>447</v>
      </c>
      <c r="C1" s="1" t="s">
        <v>911</v>
      </c>
    </row>
    <row r="2" spans="1:3" x14ac:dyDescent="0.2">
      <c r="A2" s="8" t="s">
        <v>460</v>
      </c>
      <c r="B2" s="8" t="s">
        <v>461</v>
      </c>
      <c r="C2" s="8" t="s">
        <v>462</v>
      </c>
    </row>
    <row r="3" spans="1:3" x14ac:dyDescent="0.2">
      <c r="A3" s="8" t="s">
        <v>233</v>
      </c>
      <c r="B3" s="8" t="s">
        <v>463</v>
      </c>
      <c r="C3" s="8" t="s">
        <v>464</v>
      </c>
    </row>
    <row r="4" spans="1:3" x14ac:dyDescent="0.2">
      <c r="A4" s="8" t="s">
        <v>465</v>
      </c>
      <c r="B4" s="8" t="s">
        <v>333</v>
      </c>
      <c r="C4" s="8" t="s">
        <v>464</v>
      </c>
    </row>
    <row r="5" spans="1:3" x14ac:dyDescent="0.2">
      <c r="A5" s="8" t="s">
        <v>466</v>
      </c>
      <c r="B5" s="8" t="s">
        <v>36</v>
      </c>
      <c r="C5" s="8" t="s">
        <v>464</v>
      </c>
    </row>
    <row r="6" spans="1:3" x14ac:dyDescent="0.2">
      <c r="A6" s="15" t="s">
        <v>467</v>
      </c>
      <c r="B6" s="15" t="s">
        <v>35</v>
      </c>
      <c r="C6" s="8" t="s">
        <v>464</v>
      </c>
    </row>
    <row r="7" spans="1:3" x14ac:dyDescent="0.2">
      <c r="A7" s="8" t="s">
        <v>468</v>
      </c>
      <c r="B7" s="8" t="s">
        <v>469</v>
      </c>
      <c r="C7" s="8" t="s">
        <v>470</v>
      </c>
    </row>
    <row r="8" spans="1:3" x14ac:dyDescent="0.2">
      <c r="A8" s="8" t="s">
        <v>325</v>
      </c>
      <c r="B8" s="8" t="s">
        <v>326</v>
      </c>
      <c r="C8" s="8" t="s">
        <v>470</v>
      </c>
    </row>
    <row r="9" spans="1:3" x14ac:dyDescent="0.2">
      <c r="A9" s="8" t="s">
        <v>471</v>
      </c>
      <c r="B9" s="8" t="s">
        <v>472</v>
      </c>
      <c r="C9" s="8" t="s">
        <v>470</v>
      </c>
    </row>
    <row r="10" spans="1:3" x14ac:dyDescent="0.2">
      <c r="A10" s="8" t="s">
        <v>473</v>
      </c>
      <c r="B10" s="49" t="s">
        <v>910</v>
      </c>
      <c r="C10" s="8" t="s">
        <v>470</v>
      </c>
    </row>
    <row r="11" spans="1:3" x14ac:dyDescent="0.2">
      <c r="A11" s="8" t="s">
        <v>474</v>
      </c>
      <c r="B11" s="8" t="s">
        <v>475</v>
      </c>
      <c r="C11" s="8" t="s">
        <v>470</v>
      </c>
    </row>
    <row r="12" spans="1:3" x14ac:dyDescent="0.2">
      <c r="A12" s="8" t="s">
        <v>476</v>
      </c>
      <c r="B12" s="8" t="s">
        <v>477</v>
      </c>
      <c r="C12" s="8" t="s">
        <v>470</v>
      </c>
    </row>
    <row r="13" spans="1:3" x14ac:dyDescent="0.2">
      <c r="A13" s="8" t="s">
        <v>478</v>
      </c>
      <c r="B13" s="8" t="s">
        <v>479</v>
      </c>
      <c r="C13" s="8" t="s">
        <v>470</v>
      </c>
    </row>
    <row r="14" spans="1:3" x14ac:dyDescent="0.2">
      <c r="A14" s="8" t="s">
        <v>480</v>
      </c>
      <c r="B14" s="8" t="s">
        <v>481</v>
      </c>
      <c r="C14" s="8" t="s">
        <v>470</v>
      </c>
    </row>
    <row r="15" spans="1:3" x14ac:dyDescent="0.2">
      <c r="A15" s="8" t="s">
        <v>482</v>
      </c>
      <c r="B15" s="8" t="s">
        <v>483</v>
      </c>
      <c r="C15" s="8" t="s">
        <v>470</v>
      </c>
    </row>
    <row r="16" spans="1:3" x14ac:dyDescent="0.2">
      <c r="A16" s="8" t="s">
        <v>292</v>
      </c>
      <c r="B16" s="8" t="s">
        <v>293</v>
      </c>
      <c r="C16" s="8" t="s">
        <v>470</v>
      </c>
    </row>
    <row r="17" spans="1:3" x14ac:dyDescent="0.2">
      <c r="A17" s="8" t="s">
        <v>319</v>
      </c>
      <c r="B17" s="8" t="s">
        <v>320</v>
      </c>
      <c r="C17" s="8" t="s">
        <v>470</v>
      </c>
    </row>
    <row r="18" spans="1:3" x14ac:dyDescent="0.2">
      <c r="A18" s="8" t="s">
        <v>484</v>
      </c>
      <c r="B18" s="8" t="s">
        <v>485</v>
      </c>
      <c r="C18" s="8" t="s">
        <v>470</v>
      </c>
    </row>
    <row r="19" spans="1:3" x14ac:dyDescent="0.2">
      <c r="A19" s="8" t="s">
        <v>303</v>
      </c>
      <c r="B19" s="8" t="s">
        <v>304</v>
      </c>
      <c r="C19" s="8" t="s">
        <v>470</v>
      </c>
    </row>
    <row r="20" spans="1:3" x14ac:dyDescent="0.2">
      <c r="A20" s="8" t="s">
        <v>486</v>
      </c>
      <c r="B20" s="8" t="s">
        <v>487</v>
      </c>
      <c r="C20" s="8" t="s">
        <v>470</v>
      </c>
    </row>
    <row r="21" spans="1:3" x14ac:dyDescent="0.2">
      <c r="A21" s="8" t="s">
        <v>301</v>
      </c>
      <c r="B21" s="8" t="s">
        <v>302</v>
      </c>
      <c r="C21" s="8" t="s">
        <v>470</v>
      </c>
    </row>
    <row r="22" spans="1:3" x14ac:dyDescent="0.2">
      <c r="A22" s="8" t="s">
        <v>299</v>
      </c>
      <c r="B22" s="8" t="s">
        <v>300</v>
      </c>
      <c r="C22" s="8" t="s">
        <v>470</v>
      </c>
    </row>
    <row r="23" spans="1:3" x14ac:dyDescent="0.2">
      <c r="A23" s="8" t="s">
        <v>297</v>
      </c>
      <c r="B23" s="8" t="s">
        <v>298</v>
      </c>
      <c r="C23" s="8" t="s">
        <v>470</v>
      </c>
    </row>
    <row r="24" spans="1:3" x14ac:dyDescent="0.2">
      <c r="A24" s="8" t="s">
        <v>488</v>
      </c>
      <c r="B24" s="8" t="s">
        <v>489</v>
      </c>
      <c r="C24" s="8" t="s">
        <v>490</v>
      </c>
    </row>
    <row r="25" spans="1:3" x14ac:dyDescent="0.2">
      <c r="A25" s="8" t="s">
        <v>425</v>
      </c>
      <c r="B25" s="8" t="s">
        <v>491</v>
      </c>
      <c r="C25" s="8" t="s">
        <v>490</v>
      </c>
    </row>
    <row r="26" spans="1:3" x14ac:dyDescent="0.2">
      <c r="A26" s="8" t="s">
        <v>255</v>
      </c>
      <c r="B26" s="8" t="s">
        <v>492</v>
      </c>
      <c r="C26" s="8" t="s">
        <v>490</v>
      </c>
    </row>
    <row r="27" spans="1:3" x14ac:dyDescent="0.2">
      <c r="A27" s="8" t="s">
        <v>423</v>
      </c>
      <c r="B27" s="8" t="s">
        <v>424</v>
      </c>
      <c r="C27" s="8" t="s">
        <v>490</v>
      </c>
    </row>
    <row r="28" spans="1:3" x14ac:dyDescent="0.2">
      <c r="A28" s="8" t="s">
        <v>428</v>
      </c>
      <c r="B28" s="8" t="s">
        <v>429</v>
      </c>
      <c r="C28" s="8" t="s">
        <v>490</v>
      </c>
    </row>
    <row r="29" spans="1:3" x14ac:dyDescent="0.2">
      <c r="A29" s="8" t="s">
        <v>493</v>
      </c>
      <c r="B29" s="8" t="s">
        <v>494</v>
      </c>
      <c r="C29" s="8" t="s">
        <v>490</v>
      </c>
    </row>
    <row r="30" spans="1:3" x14ac:dyDescent="0.2">
      <c r="A30" s="8" t="s">
        <v>495</v>
      </c>
      <c r="B30" s="8" t="s">
        <v>496</v>
      </c>
      <c r="C30" s="8" t="s">
        <v>497</v>
      </c>
    </row>
    <row r="31" spans="1:3" x14ac:dyDescent="0.2">
      <c r="A31" s="8" t="s">
        <v>498</v>
      </c>
      <c r="B31" s="8" t="s">
        <v>499</v>
      </c>
      <c r="C31" s="8" t="s">
        <v>490</v>
      </c>
    </row>
    <row r="32" spans="1:3" x14ac:dyDescent="0.2">
      <c r="A32" s="8" t="s">
        <v>500</v>
      </c>
      <c r="B32" s="8" t="s">
        <v>501</v>
      </c>
      <c r="C32" s="8" t="s">
        <v>490</v>
      </c>
    </row>
    <row r="33" spans="1:3" x14ac:dyDescent="0.2">
      <c r="A33" s="8" t="s">
        <v>435</v>
      </c>
      <c r="B33" s="8" t="s">
        <v>436</v>
      </c>
      <c r="C33" s="8" t="s">
        <v>490</v>
      </c>
    </row>
    <row r="34" spans="1:3" x14ac:dyDescent="0.2">
      <c r="A34" s="8" t="s">
        <v>502</v>
      </c>
      <c r="B34" s="8" t="s">
        <v>503</v>
      </c>
      <c r="C34" s="8" t="s">
        <v>490</v>
      </c>
    </row>
    <row r="35" spans="1:3" x14ac:dyDescent="0.2">
      <c r="A35" s="8" t="s">
        <v>431</v>
      </c>
      <c r="B35" s="8" t="s">
        <v>432</v>
      </c>
      <c r="C35" s="8" t="s">
        <v>490</v>
      </c>
    </row>
    <row r="36" spans="1:3" x14ac:dyDescent="0.2">
      <c r="A36" s="8" t="s">
        <v>504</v>
      </c>
      <c r="B36" s="8" t="s">
        <v>505</v>
      </c>
      <c r="C36" s="8" t="s">
        <v>490</v>
      </c>
    </row>
    <row r="37" spans="1:3" x14ac:dyDescent="0.2">
      <c r="A37" s="8" t="s">
        <v>506</v>
      </c>
      <c r="B37" s="8" t="s">
        <v>507</v>
      </c>
      <c r="C37" s="8" t="s">
        <v>490</v>
      </c>
    </row>
    <row r="38" spans="1:3" x14ac:dyDescent="0.2">
      <c r="A38" s="15" t="s">
        <v>252</v>
      </c>
      <c r="B38" s="15" t="s">
        <v>253</v>
      </c>
      <c r="C38" s="8" t="s">
        <v>490</v>
      </c>
    </row>
    <row r="39" spans="1:3" x14ac:dyDescent="0.2">
      <c r="A39" s="15" t="s">
        <v>508</v>
      </c>
      <c r="B39" s="15" t="s">
        <v>509</v>
      </c>
      <c r="C39" s="8" t="s">
        <v>490</v>
      </c>
    </row>
    <row r="40" spans="1:3" x14ac:dyDescent="0.2">
      <c r="A40" s="8" t="s">
        <v>183</v>
      </c>
      <c r="B40" s="8" t="s">
        <v>184</v>
      </c>
      <c r="C40" s="8" t="s">
        <v>490</v>
      </c>
    </row>
    <row r="41" spans="1:3" x14ac:dyDescent="0.2">
      <c r="A41" s="8" t="s">
        <v>258</v>
      </c>
      <c r="B41" s="8" t="s">
        <v>259</v>
      </c>
      <c r="C41" s="8" t="s">
        <v>490</v>
      </c>
    </row>
    <row r="42" spans="1:3" x14ac:dyDescent="0.2">
      <c r="A42" s="8" t="s">
        <v>256</v>
      </c>
      <c r="B42" s="8" t="s">
        <v>257</v>
      </c>
      <c r="C42" s="8" t="s">
        <v>490</v>
      </c>
    </row>
    <row r="43" spans="1:3" x14ac:dyDescent="0.2">
      <c r="A43" s="8" t="s">
        <v>510</v>
      </c>
      <c r="B43" s="8" t="s">
        <v>511</v>
      </c>
      <c r="C43" s="8" t="s">
        <v>512</v>
      </c>
    </row>
    <row r="44" spans="1:3" x14ac:dyDescent="0.2">
      <c r="A44" s="8" t="s">
        <v>362</v>
      </c>
      <c r="B44" s="8" t="s">
        <v>363</v>
      </c>
      <c r="C44" s="8" t="s">
        <v>512</v>
      </c>
    </row>
    <row r="45" spans="1:3" x14ac:dyDescent="0.2">
      <c r="A45" s="8" t="s">
        <v>513</v>
      </c>
      <c r="B45" s="8" t="s">
        <v>514</v>
      </c>
      <c r="C45" s="8" t="s">
        <v>512</v>
      </c>
    </row>
    <row r="46" spans="1:3" x14ac:dyDescent="0.2">
      <c r="A46" s="8" t="s">
        <v>220</v>
      </c>
      <c r="B46" s="8" t="s">
        <v>221</v>
      </c>
      <c r="C46" s="8" t="s">
        <v>512</v>
      </c>
    </row>
    <row r="47" spans="1:3" x14ac:dyDescent="0.2">
      <c r="A47" s="8" t="s">
        <v>515</v>
      </c>
      <c r="B47" s="8" t="s">
        <v>516</v>
      </c>
      <c r="C47" s="8" t="s">
        <v>512</v>
      </c>
    </row>
    <row r="48" spans="1:3" x14ac:dyDescent="0.2">
      <c r="A48" s="8" t="s">
        <v>215</v>
      </c>
      <c r="B48" s="8" t="s">
        <v>216</v>
      </c>
      <c r="C48" s="8" t="s">
        <v>512</v>
      </c>
    </row>
    <row r="49" spans="1:3" x14ac:dyDescent="0.2">
      <c r="A49" s="8" t="s">
        <v>517</v>
      </c>
      <c r="B49" s="8" t="s">
        <v>518</v>
      </c>
      <c r="C49" s="8" t="s">
        <v>512</v>
      </c>
    </row>
    <row r="50" spans="1:3" x14ac:dyDescent="0.2">
      <c r="A50" s="8" t="s">
        <v>218</v>
      </c>
      <c r="B50" s="8" t="s">
        <v>219</v>
      </c>
      <c r="C50" s="8" t="s">
        <v>512</v>
      </c>
    </row>
    <row r="51" spans="1:3" x14ac:dyDescent="0.2">
      <c r="A51" s="8" t="s">
        <v>519</v>
      </c>
      <c r="B51" s="8" t="s">
        <v>402</v>
      </c>
      <c r="C51" s="8" t="s">
        <v>512</v>
      </c>
    </row>
    <row r="52" spans="1:3" x14ac:dyDescent="0.2">
      <c r="A52" s="8" t="s">
        <v>311</v>
      </c>
      <c r="B52" s="8" t="s">
        <v>520</v>
      </c>
      <c r="C52" s="8" t="s">
        <v>521</v>
      </c>
    </row>
    <row r="53" spans="1:3" x14ac:dyDescent="0.2">
      <c r="A53" s="8" t="s">
        <v>522</v>
      </c>
      <c r="B53" s="8" t="s">
        <v>523</v>
      </c>
      <c r="C53" s="8" t="s">
        <v>521</v>
      </c>
    </row>
    <row r="54" spans="1:3" x14ac:dyDescent="0.2">
      <c r="A54" s="8" t="s">
        <v>524</v>
      </c>
      <c r="B54" s="8" t="s">
        <v>525</v>
      </c>
      <c r="C54" s="8" t="s">
        <v>521</v>
      </c>
    </row>
    <row r="55" spans="1:3" x14ac:dyDescent="0.2">
      <c r="A55" s="8" t="s">
        <v>526</v>
      </c>
      <c r="B55" s="8" t="s">
        <v>527</v>
      </c>
      <c r="C55" s="8" t="s">
        <v>521</v>
      </c>
    </row>
    <row r="56" spans="1:3" x14ac:dyDescent="0.2">
      <c r="A56" s="15" t="s">
        <v>528</v>
      </c>
      <c r="B56" s="15" t="s">
        <v>529</v>
      </c>
      <c r="C56" s="8" t="s">
        <v>521</v>
      </c>
    </row>
    <row r="57" spans="1:3" x14ac:dyDescent="0.2">
      <c r="A57" s="8" t="s">
        <v>226</v>
      </c>
      <c r="B57" s="8" t="s">
        <v>227</v>
      </c>
      <c r="C57" s="8" t="s">
        <v>521</v>
      </c>
    </row>
    <row r="58" spans="1:3" x14ac:dyDescent="0.2">
      <c r="A58" s="8" t="s">
        <v>231</v>
      </c>
      <c r="B58" s="8" t="s">
        <v>232</v>
      </c>
      <c r="C58" s="8" t="s">
        <v>521</v>
      </c>
    </row>
    <row r="59" spans="1:3" x14ac:dyDescent="0.2">
      <c r="A59" s="8" t="s">
        <v>34</v>
      </c>
      <c r="B59" s="8" t="s">
        <v>530</v>
      </c>
      <c r="C59" s="8" t="s">
        <v>464</v>
      </c>
    </row>
    <row r="60" spans="1:3" x14ac:dyDescent="0.2">
      <c r="A60" s="8" t="s">
        <v>531</v>
      </c>
      <c r="B60" s="8" t="s">
        <v>532</v>
      </c>
      <c r="C60" s="8" t="s">
        <v>470</v>
      </c>
    </row>
    <row r="61" spans="1:3" x14ac:dyDescent="0.2">
      <c r="A61" s="8" t="s">
        <v>32</v>
      </c>
      <c r="B61" s="8" t="s">
        <v>33</v>
      </c>
      <c r="C61" s="8" t="s">
        <v>464</v>
      </c>
    </row>
    <row r="62" spans="1:3" x14ac:dyDescent="0.2">
      <c r="A62" s="8" t="s">
        <v>18</v>
      </c>
      <c r="B62" s="8" t="s">
        <v>19</v>
      </c>
      <c r="C62" s="8" t="s">
        <v>470</v>
      </c>
    </row>
    <row r="63" spans="1:3" x14ac:dyDescent="0.2">
      <c r="A63" s="8" t="s">
        <v>401</v>
      </c>
      <c r="B63" s="8" t="s">
        <v>402</v>
      </c>
      <c r="C63" s="8" t="s">
        <v>512</v>
      </c>
    </row>
    <row r="64" spans="1:3" x14ac:dyDescent="0.2">
      <c r="A64" s="8" t="s">
        <v>533</v>
      </c>
      <c r="B64" s="8" t="s">
        <v>534</v>
      </c>
      <c r="C64" s="8" t="s">
        <v>512</v>
      </c>
    </row>
    <row r="65" spans="1:3" x14ac:dyDescent="0.2">
      <c r="A65" s="8" t="s">
        <v>535</v>
      </c>
      <c r="B65" s="8" t="s">
        <v>518</v>
      </c>
      <c r="C65" s="8" t="s">
        <v>512</v>
      </c>
    </row>
    <row r="66" spans="1:3" x14ac:dyDescent="0.2">
      <c r="A66" s="8" t="s">
        <v>323</v>
      </c>
      <c r="B66" s="8" t="s">
        <v>324</v>
      </c>
      <c r="C66" s="8" t="s">
        <v>470</v>
      </c>
    </row>
    <row r="67" spans="1:3" x14ac:dyDescent="0.2">
      <c r="A67" s="8" t="s">
        <v>536</v>
      </c>
      <c r="B67" s="8" t="s">
        <v>537</v>
      </c>
      <c r="C67" s="8" t="s">
        <v>470</v>
      </c>
    </row>
    <row r="68" spans="1:3" x14ac:dyDescent="0.2">
      <c r="A68" s="8" t="s">
        <v>538</v>
      </c>
      <c r="B68" s="8" t="s">
        <v>539</v>
      </c>
      <c r="C68" s="8" t="s">
        <v>462</v>
      </c>
    </row>
    <row r="69" spans="1:3" x14ac:dyDescent="0.2">
      <c r="A69" s="8" t="s">
        <v>433</v>
      </c>
      <c r="B69" s="8" t="s">
        <v>434</v>
      </c>
      <c r="C69" s="8" t="s">
        <v>490</v>
      </c>
    </row>
    <row r="70" spans="1:3" x14ac:dyDescent="0.2">
      <c r="A70" s="8" t="s">
        <v>540</v>
      </c>
      <c r="B70" s="8" t="s">
        <v>541</v>
      </c>
      <c r="C70" s="8" t="s">
        <v>490</v>
      </c>
    </row>
    <row r="71" spans="1:3" x14ac:dyDescent="0.2">
      <c r="A71" s="8" t="s">
        <v>542</v>
      </c>
      <c r="B71" s="8" t="s">
        <v>543</v>
      </c>
      <c r="C71" s="8" t="s">
        <v>464</v>
      </c>
    </row>
    <row r="72" spans="1:3" x14ac:dyDescent="0.2">
      <c r="A72" s="8" t="s">
        <v>26</v>
      </c>
      <c r="B72" s="8" t="s">
        <v>27</v>
      </c>
      <c r="C72" s="8" t="s">
        <v>464</v>
      </c>
    </row>
    <row r="73" spans="1:3" x14ac:dyDescent="0.2">
      <c r="A73" s="8" t="s">
        <v>24</v>
      </c>
      <c r="B73" s="8" t="s">
        <v>25</v>
      </c>
      <c r="C73" s="8" t="s">
        <v>464</v>
      </c>
    </row>
    <row r="74" spans="1:3" x14ac:dyDescent="0.2">
      <c r="A74" s="8" t="s">
        <v>28</v>
      </c>
      <c r="B74" s="8" t="s">
        <v>544</v>
      </c>
      <c r="C74" s="8" t="s">
        <v>464</v>
      </c>
    </row>
    <row r="75" spans="1:3" x14ac:dyDescent="0.2">
      <c r="A75" s="16" t="s">
        <v>222</v>
      </c>
      <c r="B75" s="16" t="s">
        <v>223</v>
      </c>
      <c r="C75" s="8" t="s">
        <v>512</v>
      </c>
    </row>
    <row r="76" spans="1:3" x14ac:dyDescent="0.2">
      <c r="A76" s="16" t="s">
        <v>222</v>
      </c>
      <c r="B76" s="16" t="s">
        <v>223</v>
      </c>
      <c r="C76" s="8" t="s">
        <v>512</v>
      </c>
    </row>
    <row r="77" spans="1:3" x14ac:dyDescent="0.2">
      <c r="A77" s="16" t="s">
        <v>365</v>
      </c>
      <c r="B77" s="16" t="s">
        <v>366</v>
      </c>
      <c r="C77" s="8" t="s">
        <v>512</v>
      </c>
    </row>
    <row r="78" spans="1:3" x14ac:dyDescent="0.2">
      <c r="A78" s="16" t="s">
        <v>321</v>
      </c>
      <c r="B78" s="16" t="s">
        <v>322</v>
      </c>
      <c r="C78" s="8" t="s">
        <v>470</v>
      </c>
    </row>
    <row r="79" spans="1:3" x14ac:dyDescent="0.2">
      <c r="A79" s="16" t="s">
        <v>308</v>
      </c>
      <c r="B79" s="16" t="s">
        <v>309</v>
      </c>
      <c r="C79" s="8" t="s">
        <v>470</v>
      </c>
    </row>
    <row r="80" spans="1:3" x14ac:dyDescent="0.2">
      <c r="A80" s="16" t="s">
        <v>305</v>
      </c>
      <c r="B80" s="16" t="s">
        <v>306</v>
      </c>
      <c r="C80" s="8" t="s">
        <v>470</v>
      </c>
    </row>
    <row r="81" spans="1:3" x14ac:dyDescent="0.2">
      <c r="A81" t="s">
        <v>621</v>
      </c>
      <c r="B81" t="s">
        <v>678</v>
      </c>
      <c r="C81" s="8" t="s">
        <v>512</v>
      </c>
    </row>
    <row r="82" spans="1:3" x14ac:dyDescent="0.2">
      <c r="A82" t="s">
        <v>621</v>
      </c>
      <c r="B82" t="s">
        <v>678</v>
      </c>
      <c r="C82" s="8" t="s">
        <v>512</v>
      </c>
    </row>
    <row r="83" spans="1:3" x14ac:dyDescent="0.2">
      <c r="A83" t="s">
        <v>3429</v>
      </c>
      <c r="B83" s="50" t="s">
        <v>3438</v>
      </c>
      <c r="C83" s="14" t="s">
        <v>3439</v>
      </c>
    </row>
    <row r="84" spans="1:3" x14ac:dyDescent="0.2">
      <c r="A84" t="s">
        <v>3429</v>
      </c>
      <c r="B84" t="s">
        <v>3434</v>
      </c>
      <c r="C84" s="14" t="s">
        <v>3439</v>
      </c>
    </row>
    <row r="85" spans="1:3" x14ac:dyDescent="0.2">
      <c r="A85" t="s">
        <v>3430</v>
      </c>
      <c r="B85" t="s">
        <v>3435</v>
      </c>
      <c r="C85" s="14" t="s">
        <v>3440</v>
      </c>
    </row>
    <row r="86" spans="1:3" x14ac:dyDescent="0.2">
      <c r="A86" t="s">
        <v>3431</v>
      </c>
      <c r="B86" s="50" t="s">
        <v>3441</v>
      </c>
      <c r="C86" s="8" t="s">
        <v>470</v>
      </c>
    </row>
    <row r="87" spans="1:3" x14ac:dyDescent="0.2">
      <c r="A87" t="s">
        <v>3432</v>
      </c>
      <c r="B87" s="50" t="s">
        <v>3442</v>
      </c>
      <c r="C87" s="14" t="s">
        <v>512</v>
      </c>
    </row>
    <row r="88" spans="1:3" x14ac:dyDescent="0.2">
      <c r="A88" t="s">
        <v>3431</v>
      </c>
      <c r="B88" t="s">
        <v>3436</v>
      </c>
      <c r="C88" s="8" t="s">
        <v>470</v>
      </c>
    </row>
    <row r="89" spans="1:3" x14ac:dyDescent="0.2">
      <c r="A89" t="s">
        <v>3433</v>
      </c>
      <c r="B89" t="s">
        <v>3437</v>
      </c>
      <c r="C89" s="8" t="s">
        <v>470</v>
      </c>
    </row>
    <row r="90" spans="1:3" x14ac:dyDescent="0.2">
      <c r="A90" t="s">
        <v>4689</v>
      </c>
      <c r="B90" t="s">
        <v>4690</v>
      </c>
      <c r="C90" s="14" t="s">
        <v>512</v>
      </c>
    </row>
    <row r="91" spans="1:3" x14ac:dyDescent="0.2">
      <c r="A91" t="s">
        <v>4587</v>
      </c>
      <c r="B91" t="s">
        <v>4588</v>
      </c>
      <c r="C91" s="8" t="s">
        <v>464</v>
      </c>
    </row>
    <row r="92" spans="1:3" x14ac:dyDescent="0.2">
      <c r="A92" t="s">
        <v>4744</v>
      </c>
      <c r="B92" t="s">
        <v>4745</v>
      </c>
      <c r="C92" s="9" t="s">
        <v>490</v>
      </c>
    </row>
    <row r="93" spans="1:3" x14ac:dyDescent="0.2">
      <c r="A93" t="s">
        <v>4772</v>
      </c>
      <c r="B93" t="s">
        <v>4773</v>
      </c>
      <c r="C93" s="9" t="s">
        <v>490</v>
      </c>
    </row>
    <row r="94" spans="1:3" x14ac:dyDescent="0.2">
      <c r="A94" t="s">
        <v>4784</v>
      </c>
      <c r="B94" t="s">
        <v>4785</v>
      </c>
      <c r="C94" s="9" t="s">
        <v>490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workbookViewId="0">
      <selection activeCell="E14" sqref="E14"/>
    </sheetView>
  </sheetViews>
  <sheetFormatPr defaultRowHeight="12.75" x14ac:dyDescent="0.2"/>
  <cols>
    <col min="1" max="1" width="29.85546875" customWidth="1"/>
    <col min="2" max="2" width="22.7109375" style="55" customWidth="1"/>
    <col min="3" max="6" width="11.5703125" style="55" customWidth="1"/>
    <col min="7" max="7" width="13.28515625" customWidth="1"/>
    <col min="8" max="8" width="13.28515625" bestFit="1" customWidth="1"/>
    <col min="9" max="10" width="11.5703125" bestFit="1" customWidth="1"/>
    <col min="11" max="12" width="13.28515625" bestFit="1" customWidth="1"/>
  </cols>
  <sheetData>
    <row r="1" spans="1:7" x14ac:dyDescent="0.2">
      <c r="B1"/>
      <c r="C1"/>
      <c r="D1"/>
      <c r="E1"/>
      <c r="F1"/>
    </row>
    <row r="2" spans="1:7" x14ac:dyDescent="0.2">
      <c r="A2" s="35" t="s">
        <v>731</v>
      </c>
      <c r="B2"/>
      <c r="C2" s="35" t="s">
        <v>4581</v>
      </c>
      <c r="D2"/>
      <c r="E2"/>
      <c r="F2"/>
    </row>
    <row r="3" spans="1:7" x14ac:dyDescent="0.2">
      <c r="A3" s="35" t="s">
        <v>4582</v>
      </c>
      <c r="B3" s="35" t="s">
        <v>4583</v>
      </c>
      <c r="C3" t="s">
        <v>4577</v>
      </c>
      <c r="D3" t="s">
        <v>4578</v>
      </c>
      <c r="E3" t="s">
        <v>4579</v>
      </c>
      <c r="F3" t="s">
        <v>4580</v>
      </c>
      <c r="G3" t="s">
        <v>732</v>
      </c>
    </row>
    <row r="4" spans="1:7" ht="27" customHeight="1" x14ac:dyDescent="0.2">
      <c r="A4" t="s">
        <v>44</v>
      </c>
      <c r="B4" t="s">
        <v>45</v>
      </c>
      <c r="C4" s="55">
        <v>427727.96</v>
      </c>
      <c r="E4" s="55">
        <v>256606.0400000001</v>
      </c>
      <c r="F4" s="55">
        <v>268608.67</v>
      </c>
      <c r="G4" s="55">
        <v>952942.67000000016</v>
      </c>
    </row>
    <row r="5" spans="1:7" ht="27" customHeight="1" x14ac:dyDescent="0.2">
      <c r="A5" t="s">
        <v>54</v>
      </c>
      <c r="B5" t="s">
        <v>55</v>
      </c>
      <c r="C5" s="55">
        <v>129294.32</v>
      </c>
      <c r="D5" s="55">
        <v>27934.889999999996</v>
      </c>
      <c r="E5" s="55">
        <v>437870.80000000005</v>
      </c>
      <c r="F5" s="55">
        <v>514175.33</v>
      </c>
      <c r="G5" s="55">
        <v>1109275.3400000001</v>
      </c>
    </row>
    <row r="6" spans="1:7" ht="27" customHeight="1" x14ac:dyDescent="0.2">
      <c r="A6" t="s">
        <v>59</v>
      </c>
      <c r="B6" t="s">
        <v>60</v>
      </c>
      <c r="C6" s="55">
        <v>286882.8</v>
      </c>
      <c r="E6" s="55">
        <v>97878.829999999987</v>
      </c>
      <c r="F6" s="55">
        <v>212644.16</v>
      </c>
      <c r="G6" s="55">
        <v>597405.79</v>
      </c>
    </row>
    <row r="7" spans="1:7" ht="27" customHeight="1" x14ac:dyDescent="0.2">
      <c r="A7" t="s">
        <v>732</v>
      </c>
      <c r="B7"/>
      <c r="C7" s="55">
        <v>843905.08000000007</v>
      </c>
      <c r="D7" s="55">
        <v>27934.889999999996</v>
      </c>
      <c r="E7" s="55">
        <v>792355.67</v>
      </c>
      <c r="F7" s="55">
        <v>995428.16</v>
      </c>
      <c r="G7" s="55">
        <v>2659623.8000000003</v>
      </c>
    </row>
    <row r="8" spans="1:7" ht="22.5" customHeight="1" x14ac:dyDescent="0.2">
      <c r="B8"/>
      <c r="C8"/>
      <c r="D8"/>
      <c r="E8"/>
      <c r="F8"/>
    </row>
    <row r="9" spans="1:7" x14ac:dyDescent="0.2">
      <c r="B9"/>
      <c r="C9"/>
      <c r="D9"/>
      <c r="E9"/>
      <c r="F9"/>
    </row>
    <row r="10" spans="1:7" x14ac:dyDescent="0.2">
      <c r="B10"/>
      <c r="C10"/>
      <c r="D10"/>
      <c r="E10"/>
      <c r="F10"/>
    </row>
    <row r="11" spans="1:7" x14ac:dyDescent="0.2">
      <c r="B11"/>
      <c r="C11"/>
      <c r="D11"/>
      <c r="E11"/>
      <c r="F11"/>
    </row>
    <row r="12" spans="1:7" x14ac:dyDescent="0.2">
      <c r="B12"/>
      <c r="C12"/>
      <c r="D12"/>
      <c r="E12"/>
      <c r="F12"/>
    </row>
    <row r="13" spans="1:7" x14ac:dyDescent="0.2">
      <c r="B13"/>
      <c r="C13"/>
      <c r="D13"/>
      <c r="E13"/>
      <c r="F13"/>
    </row>
    <row r="14" spans="1:7" x14ac:dyDescent="0.2">
      <c r="B14"/>
      <c r="C14"/>
      <c r="D14"/>
      <c r="E14"/>
      <c r="F14"/>
    </row>
    <row r="15" spans="1:7" x14ac:dyDescent="0.2">
      <c r="B15"/>
      <c r="C15"/>
      <c r="D15"/>
      <c r="E15"/>
      <c r="F15"/>
    </row>
    <row r="16" spans="1:7" x14ac:dyDescent="0.2">
      <c r="B16"/>
      <c r="C16"/>
      <c r="D16"/>
      <c r="E16"/>
      <c r="F16"/>
    </row>
    <row r="17" spans="2:6" x14ac:dyDescent="0.2">
      <c r="B17"/>
      <c r="C17"/>
      <c r="D17"/>
      <c r="E17"/>
      <c r="F17"/>
    </row>
    <row r="18" spans="2:6" x14ac:dyDescent="0.2">
      <c r="B18"/>
      <c r="C18"/>
      <c r="D18"/>
      <c r="E18"/>
      <c r="F18"/>
    </row>
    <row r="19" spans="2:6" x14ac:dyDescent="0.2">
      <c r="B19"/>
      <c r="C19"/>
      <c r="D19"/>
      <c r="E19"/>
      <c r="F19"/>
    </row>
    <row r="20" spans="2:6" x14ac:dyDescent="0.2">
      <c r="B20"/>
      <c r="C20"/>
      <c r="D20"/>
      <c r="E20"/>
      <c r="F20"/>
    </row>
    <row r="21" spans="2:6" x14ac:dyDescent="0.2">
      <c r="B21"/>
      <c r="C21"/>
      <c r="D21"/>
      <c r="E21"/>
      <c r="F21"/>
    </row>
    <row r="22" spans="2:6" x14ac:dyDescent="0.2">
      <c r="B22"/>
      <c r="C22"/>
      <c r="D22"/>
      <c r="E22"/>
      <c r="F22"/>
    </row>
    <row r="23" spans="2:6" x14ac:dyDescent="0.2">
      <c r="B23"/>
      <c r="C23"/>
      <c r="D23"/>
      <c r="E23"/>
      <c r="F23"/>
    </row>
    <row r="24" spans="2:6" x14ac:dyDescent="0.2">
      <c r="B24"/>
      <c r="C24"/>
      <c r="D24"/>
      <c r="E24"/>
      <c r="F24"/>
    </row>
    <row r="25" spans="2:6" x14ac:dyDescent="0.2">
      <c r="B25"/>
      <c r="C25"/>
      <c r="D25"/>
      <c r="E25"/>
      <c r="F25"/>
    </row>
    <row r="26" spans="2:6" x14ac:dyDescent="0.2">
      <c r="B26"/>
      <c r="C26"/>
      <c r="D26"/>
      <c r="E26"/>
      <c r="F26"/>
    </row>
    <row r="27" spans="2:6" x14ac:dyDescent="0.2">
      <c r="B27"/>
      <c r="C27"/>
      <c r="D27"/>
      <c r="E27"/>
      <c r="F27"/>
    </row>
    <row r="28" spans="2:6" x14ac:dyDescent="0.2">
      <c r="B28"/>
      <c r="C28"/>
      <c r="D28"/>
      <c r="E28"/>
      <c r="F28"/>
    </row>
    <row r="29" spans="2:6" x14ac:dyDescent="0.2">
      <c r="B29"/>
      <c r="C29"/>
      <c r="D29"/>
      <c r="E29"/>
      <c r="F29"/>
    </row>
    <row r="30" spans="2:6" x14ac:dyDescent="0.2">
      <c r="B30"/>
      <c r="C30"/>
      <c r="D30"/>
      <c r="E30"/>
      <c r="F30"/>
    </row>
    <row r="31" spans="2:6" x14ac:dyDescent="0.2">
      <c r="B31"/>
      <c r="C31"/>
      <c r="D31"/>
      <c r="E31"/>
      <c r="F31"/>
    </row>
    <row r="32" spans="2:6" x14ac:dyDescent="0.2">
      <c r="B32"/>
      <c r="C32"/>
      <c r="D32"/>
      <c r="E32"/>
      <c r="F32"/>
    </row>
    <row r="33" spans="2:6" x14ac:dyDescent="0.2">
      <c r="B33"/>
      <c r="C33"/>
      <c r="D33"/>
      <c r="E33"/>
      <c r="F33"/>
    </row>
    <row r="34" spans="2:6" x14ac:dyDescent="0.2">
      <c r="B34"/>
      <c r="C34"/>
      <c r="D34"/>
      <c r="E34"/>
      <c r="F34"/>
    </row>
    <row r="35" spans="2:6" x14ac:dyDescent="0.2">
      <c r="B35"/>
      <c r="C35"/>
      <c r="D35"/>
      <c r="E35"/>
      <c r="F35"/>
    </row>
    <row r="36" spans="2:6" x14ac:dyDescent="0.2">
      <c r="B36"/>
      <c r="C36"/>
      <c r="D36"/>
      <c r="E36"/>
      <c r="F36"/>
    </row>
    <row r="37" spans="2:6" x14ac:dyDescent="0.2">
      <c r="B37"/>
      <c r="C37"/>
      <c r="D37"/>
      <c r="E37"/>
      <c r="F37"/>
    </row>
    <row r="38" spans="2:6" x14ac:dyDescent="0.2">
      <c r="B38"/>
      <c r="C38"/>
      <c r="D38"/>
      <c r="E38"/>
      <c r="F38"/>
    </row>
    <row r="39" spans="2:6" x14ac:dyDescent="0.2">
      <c r="B39"/>
      <c r="C39"/>
      <c r="D39"/>
      <c r="E39"/>
      <c r="F39"/>
    </row>
    <row r="40" spans="2:6" x14ac:dyDescent="0.2">
      <c r="B40"/>
      <c r="C40"/>
      <c r="D40"/>
      <c r="E40"/>
      <c r="F40"/>
    </row>
    <row r="41" spans="2:6" x14ac:dyDescent="0.2">
      <c r="B41"/>
      <c r="C41"/>
      <c r="D41"/>
      <c r="E41"/>
      <c r="F41"/>
    </row>
    <row r="42" spans="2:6" x14ac:dyDescent="0.2">
      <c r="B42"/>
      <c r="C42"/>
      <c r="D42"/>
      <c r="E42"/>
      <c r="F42"/>
    </row>
    <row r="43" spans="2:6" x14ac:dyDescent="0.2">
      <c r="B43"/>
      <c r="C43"/>
      <c r="D43"/>
      <c r="E43"/>
      <c r="F43"/>
    </row>
    <row r="44" spans="2:6" x14ac:dyDescent="0.2">
      <c r="B44"/>
      <c r="C44"/>
      <c r="D44"/>
      <c r="E44"/>
      <c r="F44"/>
    </row>
    <row r="45" spans="2:6" x14ac:dyDescent="0.2">
      <c r="B45"/>
      <c r="C45"/>
      <c r="D45"/>
      <c r="E45"/>
      <c r="F45"/>
    </row>
    <row r="46" spans="2:6" x14ac:dyDescent="0.2">
      <c r="B46"/>
      <c r="C46"/>
      <c r="D46"/>
      <c r="E46"/>
      <c r="F46"/>
    </row>
    <row r="47" spans="2:6" x14ac:dyDescent="0.2">
      <c r="B47"/>
      <c r="C47"/>
      <c r="D47"/>
      <c r="E47"/>
      <c r="F47"/>
    </row>
    <row r="48" spans="2:6" x14ac:dyDescent="0.2">
      <c r="B48"/>
      <c r="C48"/>
      <c r="D48"/>
      <c r="E48"/>
      <c r="F48"/>
    </row>
    <row r="49" spans="2:6" x14ac:dyDescent="0.2">
      <c r="B49"/>
      <c r="C49"/>
      <c r="D49"/>
      <c r="E49"/>
      <c r="F49"/>
    </row>
    <row r="50" spans="2:6" x14ac:dyDescent="0.2">
      <c r="B50"/>
      <c r="C50"/>
      <c r="D50"/>
      <c r="E50"/>
      <c r="F50"/>
    </row>
    <row r="51" spans="2:6" x14ac:dyDescent="0.2">
      <c r="B51"/>
      <c r="C51"/>
      <c r="D51"/>
      <c r="E51"/>
      <c r="F51"/>
    </row>
    <row r="52" spans="2:6" x14ac:dyDescent="0.2">
      <c r="B52"/>
      <c r="C52"/>
      <c r="D52"/>
      <c r="E52"/>
      <c r="F52"/>
    </row>
    <row r="53" spans="2:6" x14ac:dyDescent="0.2">
      <c r="B53"/>
      <c r="C53"/>
      <c r="D53"/>
      <c r="E53"/>
      <c r="F53"/>
    </row>
    <row r="54" spans="2:6" x14ac:dyDescent="0.2">
      <c r="B54"/>
      <c r="C54"/>
      <c r="D54"/>
      <c r="E54"/>
      <c r="F54"/>
    </row>
    <row r="55" spans="2:6" x14ac:dyDescent="0.2">
      <c r="B55"/>
      <c r="C55"/>
      <c r="D55"/>
      <c r="E55"/>
      <c r="F55"/>
    </row>
    <row r="56" spans="2:6" x14ac:dyDescent="0.2">
      <c r="B56"/>
      <c r="C56"/>
      <c r="D56"/>
      <c r="E56"/>
      <c r="F56"/>
    </row>
    <row r="57" spans="2:6" x14ac:dyDescent="0.2">
      <c r="B57"/>
      <c r="C57"/>
      <c r="D57"/>
      <c r="E57"/>
      <c r="F57"/>
    </row>
    <row r="58" spans="2:6" x14ac:dyDescent="0.2">
      <c r="B58"/>
      <c r="C58"/>
      <c r="D58"/>
      <c r="E58"/>
      <c r="F58"/>
    </row>
    <row r="59" spans="2:6" x14ac:dyDescent="0.2">
      <c r="B59"/>
      <c r="C59"/>
      <c r="D59"/>
      <c r="E59"/>
      <c r="F59"/>
    </row>
    <row r="60" spans="2:6" x14ac:dyDescent="0.2">
      <c r="B60"/>
      <c r="C60"/>
      <c r="D60"/>
      <c r="E60"/>
      <c r="F60"/>
    </row>
    <row r="61" spans="2:6" x14ac:dyDescent="0.2">
      <c r="B61"/>
      <c r="C61"/>
      <c r="D61"/>
      <c r="E61"/>
      <c r="F61"/>
    </row>
    <row r="62" spans="2:6" x14ac:dyDescent="0.2">
      <c r="B62"/>
      <c r="C62"/>
      <c r="D62"/>
      <c r="E62"/>
      <c r="F62"/>
    </row>
    <row r="63" spans="2:6" x14ac:dyDescent="0.2">
      <c r="B63"/>
      <c r="C63"/>
      <c r="D63"/>
      <c r="E63"/>
      <c r="F63"/>
    </row>
    <row r="64" spans="2:6" x14ac:dyDescent="0.2">
      <c r="B64"/>
      <c r="C64"/>
      <c r="D64"/>
      <c r="E64"/>
      <c r="F64"/>
    </row>
    <row r="65" spans="2:6" x14ac:dyDescent="0.2">
      <c r="B65"/>
      <c r="C65"/>
      <c r="D65"/>
      <c r="E65"/>
      <c r="F65"/>
    </row>
    <row r="66" spans="2:6" x14ac:dyDescent="0.2">
      <c r="B66"/>
      <c r="C66"/>
      <c r="D66"/>
      <c r="E66"/>
      <c r="F66"/>
    </row>
    <row r="67" spans="2:6" x14ac:dyDescent="0.2">
      <c r="B67"/>
      <c r="C67"/>
      <c r="D67"/>
      <c r="E67"/>
      <c r="F67"/>
    </row>
    <row r="68" spans="2:6" x14ac:dyDescent="0.2">
      <c r="B68"/>
      <c r="C68"/>
      <c r="D68"/>
      <c r="E68"/>
      <c r="F68"/>
    </row>
    <row r="69" spans="2:6" x14ac:dyDescent="0.2">
      <c r="B69"/>
      <c r="C69"/>
      <c r="D69"/>
      <c r="E69"/>
      <c r="F69"/>
    </row>
    <row r="70" spans="2:6" x14ac:dyDescent="0.2">
      <c r="B70"/>
      <c r="C70"/>
      <c r="D70"/>
      <c r="E70"/>
      <c r="F70"/>
    </row>
    <row r="71" spans="2:6" x14ac:dyDescent="0.2">
      <c r="B71"/>
      <c r="C71"/>
      <c r="D71"/>
      <c r="E71"/>
      <c r="F71"/>
    </row>
    <row r="72" spans="2:6" x14ac:dyDescent="0.2">
      <c r="B72"/>
      <c r="C72"/>
      <c r="D72"/>
      <c r="E72"/>
      <c r="F72"/>
    </row>
    <row r="73" spans="2:6" x14ac:dyDescent="0.2">
      <c r="B73"/>
      <c r="C73"/>
      <c r="D73"/>
      <c r="E73"/>
      <c r="F73"/>
    </row>
    <row r="74" spans="2:6" x14ac:dyDescent="0.2">
      <c r="B74"/>
      <c r="C74"/>
      <c r="D74"/>
      <c r="E74"/>
      <c r="F74"/>
    </row>
    <row r="75" spans="2:6" x14ac:dyDescent="0.2">
      <c r="B75"/>
      <c r="C75"/>
      <c r="D75"/>
      <c r="E75"/>
      <c r="F75"/>
    </row>
    <row r="76" spans="2:6" x14ac:dyDescent="0.2">
      <c r="B76"/>
      <c r="C76"/>
      <c r="D76"/>
      <c r="E76"/>
      <c r="F76"/>
    </row>
    <row r="77" spans="2:6" x14ac:dyDescent="0.2">
      <c r="B77"/>
      <c r="C77"/>
      <c r="D77"/>
      <c r="E77"/>
      <c r="F77"/>
    </row>
    <row r="78" spans="2:6" x14ac:dyDescent="0.2">
      <c r="B78"/>
      <c r="C78"/>
      <c r="D78"/>
      <c r="E78"/>
      <c r="F78"/>
    </row>
    <row r="79" spans="2:6" x14ac:dyDescent="0.2">
      <c r="B79"/>
      <c r="C79"/>
      <c r="D79"/>
      <c r="E79"/>
      <c r="F79"/>
    </row>
    <row r="80" spans="2:6" x14ac:dyDescent="0.2">
      <c r="B80"/>
      <c r="C80"/>
      <c r="D80"/>
      <c r="E80"/>
      <c r="F80"/>
    </row>
    <row r="81" spans="2:6" x14ac:dyDescent="0.2">
      <c r="B81"/>
      <c r="C81"/>
      <c r="D81"/>
      <c r="E81"/>
      <c r="F81"/>
    </row>
    <row r="82" spans="2:6" x14ac:dyDescent="0.2">
      <c r="B82"/>
      <c r="C82"/>
      <c r="D82"/>
      <c r="E82"/>
      <c r="F82"/>
    </row>
    <row r="83" spans="2:6" x14ac:dyDescent="0.2">
      <c r="B83"/>
      <c r="C83"/>
      <c r="D83"/>
      <c r="E83"/>
      <c r="F83"/>
    </row>
    <row r="84" spans="2:6" x14ac:dyDescent="0.2">
      <c r="B84"/>
      <c r="C84"/>
      <c r="D84"/>
      <c r="E84"/>
      <c r="F84"/>
    </row>
    <row r="85" spans="2:6" x14ac:dyDescent="0.2">
      <c r="B85"/>
      <c r="C85"/>
      <c r="D85"/>
      <c r="E85"/>
      <c r="F85"/>
    </row>
    <row r="86" spans="2:6" x14ac:dyDescent="0.2">
      <c r="B86"/>
      <c r="C86"/>
      <c r="D86"/>
      <c r="E86"/>
      <c r="F86"/>
    </row>
    <row r="87" spans="2:6" x14ac:dyDescent="0.2">
      <c r="B87"/>
      <c r="C87"/>
      <c r="D87"/>
      <c r="E87"/>
      <c r="F87"/>
    </row>
    <row r="88" spans="2:6" x14ac:dyDescent="0.2">
      <c r="B88"/>
      <c r="C88"/>
      <c r="D88"/>
      <c r="E88"/>
      <c r="F88"/>
    </row>
    <row r="89" spans="2:6" x14ac:dyDescent="0.2">
      <c r="B89"/>
      <c r="C89"/>
      <c r="D89"/>
      <c r="E89"/>
      <c r="F89"/>
    </row>
    <row r="90" spans="2:6" x14ac:dyDescent="0.2">
      <c r="B90"/>
      <c r="C90"/>
      <c r="D90"/>
      <c r="E90"/>
      <c r="F90"/>
    </row>
    <row r="91" spans="2:6" x14ac:dyDescent="0.2">
      <c r="B91"/>
      <c r="C91"/>
      <c r="D91"/>
      <c r="E91"/>
      <c r="F91"/>
    </row>
    <row r="92" spans="2:6" x14ac:dyDescent="0.2">
      <c r="B92"/>
      <c r="C92"/>
      <c r="D92"/>
      <c r="E92"/>
      <c r="F92"/>
    </row>
    <row r="93" spans="2:6" x14ac:dyDescent="0.2">
      <c r="B93"/>
      <c r="C93"/>
      <c r="D93"/>
      <c r="E93"/>
      <c r="F93"/>
    </row>
    <row r="94" spans="2:6" x14ac:dyDescent="0.2">
      <c r="B94"/>
      <c r="C94"/>
      <c r="D94"/>
      <c r="E94"/>
      <c r="F94"/>
    </row>
    <row r="95" spans="2:6" x14ac:dyDescent="0.2">
      <c r="B95"/>
      <c r="C95"/>
      <c r="D95"/>
      <c r="E95"/>
      <c r="F95"/>
    </row>
    <row r="96" spans="2:6" x14ac:dyDescent="0.2">
      <c r="B96"/>
      <c r="C96"/>
      <c r="D96"/>
      <c r="E96"/>
      <c r="F96"/>
    </row>
    <row r="97" spans="2:6" x14ac:dyDescent="0.2">
      <c r="B97"/>
      <c r="C97"/>
      <c r="D97"/>
      <c r="E97"/>
      <c r="F97"/>
    </row>
    <row r="98" spans="2:6" x14ac:dyDescent="0.2">
      <c r="B98"/>
      <c r="C98"/>
      <c r="D98"/>
      <c r="E98"/>
      <c r="F98"/>
    </row>
    <row r="99" spans="2:6" x14ac:dyDescent="0.2">
      <c r="B99"/>
      <c r="C99"/>
      <c r="D99"/>
      <c r="E99"/>
      <c r="F99"/>
    </row>
    <row r="100" spans="2:6" x14ac:dyDescent="0.2">
      <c r="B100"/>
      <c r="C100"/>
      <c r="D100"/>
      <c r="E100"/>
      <c r="F100"/>
    </row>
    <row r="101" spans="2:6" x14ac:dyDescent="0.2">
      <c r="B101"/>
      <c r="C101"/>
      <c r="D101"/>
      <c r="E101"/>
      <c r="F101"/>
    </row>
    <row r="102" spans="2:6" x14ac:dyDescent="0.2">
      <c r="B102"/>
      <c r="C102"/>
      <c r="D102"/>
      <c r="E102"/>
      <c r="F102"/>
    </row>
    <row r="103" spans="2:6" x14ac:dyDescent="0.2">
      <c r="B103"/>
      <c r="C103"/>
      <c r="D103"/>
      <c r="E103"/>
      <c r="F103"/>
    </row>
    <row r="104" spans="2:6" x14ac:dyDescent="0.2">
      <c r="B104"/>
      <c r="C104"/>
      <c r="D104"/>
      <c r="E104"/>
      <c r="F104"/>
    </row>
    <row r="105" spans="2:6" x14ac:dyDescent="0.2">
      <c r="B105"/>
      <c r="C105"/>
      <c r="D105"/>
      <c r="E105"/>
      <c r="F105"/>
    </row>
    <row r="106" spans="2:6" x14ac:dyDescent="0.2">
      <c r="B106"/>
      <c r="C106"/>
      <c r="D106"/>
      <c r="E106"/>
      <c r="F106"/>
    </row>
    <row r="107" spans="2:6" x14ac:dyDescent="0.2">
      <c r="B107"/>
      <c r="C107"/>
      <c r="D107"/>
      <c r="E107"/>
      <c r="F107"/>
    </row>
    <row r="108" spans="2:6" x14ac:dyDescent="0.2">
      <c r="B108"/>
      <c r="C108"/>
      <c r="D108"/>
      <c r="E108"/>
      <c r="F108"/>
    </row>
    <row r="109" spans="2:6" x14ac:dyDescent="0.2">
      <c r="B109"/>
      <c r="C109"/>
      <c r="D109"/>
      <c r="E109"/>
      <c r="F109"/>
    </row>
    <row r="110" spans="2:6" x14ac:dyDescent="0.2">
      <c r="B110"/>
      <c r="C110"/>
      <c r="D110"/>
      <c r="E110"/>
      <c r="F110"/>
    </row>
    <row r="111" spans="2:6" x14ac:dyDescent="0.2">
      <c r="B111"/>
      <c r="C111"/>
      <c r="D111"/>
      <c r="E111"/>
      <c r="F111"/>
    </row>
    <row r="112" spans="2:6" x14ac:dyDescent="0.2">
      <c r="B112"/>
      <c r="C112"/>
      <c r="D112"/>
      <c r="E112"/>
      <c r="F112"/>
    </row>
    <row r="113" spans="2:6" x14ac:dyDescent="0.2">
      <c r="B113"/>
      <c r="C113"/>
      <c r="D113"/>
      <c r="E113"/>
      <c r="F113"/>
    </row>
    <row r="114" spans="2:6" x14ac:dyDescent="0.2">
      <c r="B114"/>
      <c r="C114"/>
      <c r="D114"/>
      <c r="E114"/>
      <c r="F114"/>
    </row>
    <row r="115" spans="2:6" x14ac:dyDescent="0.2">
      <c r="B115"/>
      <c r="C115"/>
      <c r="D115"/>
      <c r="E115"/>
      <c r="F115"/>
    </row>
    <row r="116" spans="2:6" x14ac:dyDescent="0.2">
      <c r="B116"/>
      <c r="C116"/>
      <c r="D116"/>
      <c r="E116"/>
      <c r="F116"/>
    </row>
    <row r="117" spans="2:6" x14ac:dyDescent="0.2">
      <c r="B117"/>
      <c r="C117"/>
      <c r="D117"/>
      <c r="E117"/>
      <c r="F117"/>
    </row>
    <row r="118" spans="2:6" x14ac:dyDescent="0.2">
      <c r="B118"/>
      <c r="C118"/>
      <c r="D118"/>
      <c r="E118"/>
      <c r="F118"/>
    </row>
    <row r="119" spans="2:6" x14ac:dyDescent="0.2">
      <c r="B119"/>
      <c r="C119"/>
      <c r="D119"/>
      <c r="E119"/>
      <c r="F119"/>
    </row>
    <row r="120" spans="2:6" x14ac:dyDescent="0.2">
      <c r="B120"/>
      <c r="C120"/>
      <c r="D120"/>
      <c r="E120"/>
      <c r="F120"/>
    </row>
    <row r="121" spans="2:6" x14ac:dyDescent="0.2">
      <c r="B121"/>
      <c r="C121"/>
      <c r="D121"/>
      <c r="E121"/>
      <c r="F121"/>
    </row>
    <row r="122" spans="2:6" x14ac:dyDescent="0.2">
      <c r="B122"/>
      <c r="C122"/>
      <c r="D122"/>
      <c r="E122"/>
      <c r="F122"/>
    </row>
    <row r="123" spans="2:6" x14ac:dyDescent="0.2">
      <c r="B123"/>
      <c r="C123"/>
      <c r="D123"/>
      <c r="E123"/>
      <c r="F123"/>
    </row>
    <row r="124" spans="2:6" x14ac:dyDescent="0.2">
      <c r="B124"/>
      <c r="C124"/>
      <c r="D124"/>
      <c r="E124"/>
      <c r="F124"/>
    </row>
    <row r="125" spans="2:6" x14ac:dyDescent="0.2">
      <c r="B125"/>
      <c r="C125"/>
      <c r="D125"/>
      <c r="E125"/>
      <c r="F125"/>
    </row>
    <row r="126" spans="2:6" x14ac:dyDescent="0.2">
      <c r="B126"/>
      <c r="C126"/>
      <c r="D126"/>
      <c r="E126"/>
      <c r="F126"/>
    </row>
    <row r="127" spans="2:6" x14ac:dyDescent="0.2">
      <c r="B127"/>
      <c r="C127"/>
      <c r="D127"/>
      <c r="E127"/>
      <c r="F127"/>
    </row>
    <row r="128" spans="2:6" x14ac:dyDescent="0.2">
      <c r="B128"/>
      <c r="C128"/>
      <c r="D128"/>
      <c r="E128"/>
      <c r="F128"/>
    </row>
    <row r="129" spans="2:6" x14ac:dyDescent="0.2">
      <c r="B129"/>
      <c r="C129"/>
      <c r="D129"/>
      <c r="E129"/>
      <c r="F129"/>
    </row>
    <row r="130" spans="2:6" x14ac:dyDescent="0.2">
      <c r="B130"/>
      <c r="C130"/>
      <c r="D130"/>
      <c r="E130"/>
      <c r="F130"/>
    </row>
    <row r="131" spans="2:6" x14ac:dyDescent="0.2">
      <c r="B131"/>
      <c r="C131"/>
      <c r="D131"/>
      <c r="E131"/>
      <c r="F131"/>
    </row>
    <row r="132" spans="2:6" x14ac:dyDescent="0.2">
      <c r="B132"/>
      <c r="C132"/>
      <c r="D132"/>
      <c r="E132"/>
      <c r="F132"/>
    </row>
    <row r="133" spans="2:6" x14ac:dyDescent="0.2">
      <c r="B133"/>
      <c r="C133"/>
      <c r="D133"/>
      <c r="E133"/>
      <c r="F133"/>
    </row>
    <row r="134" spans="2:6" x14ac:dyDescent="0.2">
      <c r="B134"/>
      <c r="C134"/>
      <c r="D134"/>
      <c r="E134"/>
      <c r="F13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汇总MHK</vt:lpstr>
      <vt:lpstr>汇总MZQ</vt:lpstr>
      <vt:lpstr>ANYDAY COM</vt:lpstr>
      <vt:lpstr>关联进仓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mzqpo1</dc:creator>
  <cp:lastModifiedBy>sgzheng</cp:lastModifiedBy>
  <cp:lastPrinted>2026-03-11T01:50:12Z</cp:lastPrinted>
  <dcterms:created xsi:type="dcterms:W3CDTF">2025-02-11T08:35:27Z</dcterms:created>
  <dcterms:modified xsi:type="dcterms:W3CDTF">2026-06-05T08:05:18Z</dcterms:modified>
</cp:coreProperties>
</file>